
<file path=[Content_Types].xml><?xml version="1.0" encoding="utf-8"?>
<Types xmlns="http://schemas.openxmlformats.org/package/2006/content-types">
  <Override PartName="/xl/externalLinks/externalLink127.xml" ContentType="application/vnd.openxmlformats-officedocument.spreadsheetml.externalLink+xml"/>
  <Override PartName="/xl/externalLinks/externalLink174.xml" ContentType="application/vnd.openxmlformats-officedocument.spreadsheetml.externalLink+xml"/>
  <Override PartName="/xl/externalLinks/externalLink49.xml" ContentType="application/vnd.openxmlformats-officedocument.spreadsheetml.externalLink+xml"/>
  <Override PartName="/xl/externalLinks/externalLink96.xml" ContentType="application/vnd.openxmlformats-officedocument.spreadsheetml.externalLink+xml"/>
  <Override PartName="/xl/externalLinks/externalLink297.xml" ContentType="application/vnd.openxmlformats-officedocument.spreadsheetml.externalLink+xml"/>
  <Override PartName="/xl/externalLinks/externalLink313.xml" ContentType="application/vnd.openxmlformats-officedocument.spreadsheetml.externalLink+xml"/>
  <Override PartName="/xl/externalLinks/externalLink360.xml" ContentType="application/vnd.openxmlformats-officedocument.spreadsheetml.externalLink+xml"/>
  <Override PartName="/xl/styles.xml" ContentType="application/vnd.openxmlformats-officedocument.spreadsheetml.styles+xml"/>
  <Override PartName="/xl/externalLinks/externalLink27.xml" ContentType="application/vnd.openxmlformats-officedocument.spreadsheetml.externalLink+xml"/>
  <Override PartName="/xl/externalLinks/externalLink74.xml" ContentType="application/vnd.openxmlformats-officedocument.spreadsheetml.externalLink+xml"/>
  <Override PartName="/xl/externalLinks/externalLink105.xml" ContentType="application/vnd.openxmlformats-officedocument.spreadsheetml.externalLink+xml"/>
  <Override PartName="/xl/externalLinks/externalLink152.xml" ContentType="application/vnd.openxmlformats-officedocument.spreadsheetml.externalLink+xml"/>
  <Default Extension="xml" ContentType="application/xml"/>
  <Override PartName="/xl/externalLinks/externalLink130.xml" ContentType="application/vnd.openxmlformats-officedocument.spreadsheetml.externalLink+xml"/>
  <Override PartName="/xl/externalLinks/externalLink228.xml" ContentType="application/vnd.openxmlformats-officedocument.spreadsheetml.externalLink+xml"/>
  <Override PartName="/xl/externalLinks/externalLink275.xml" ContentType="application/vnd.openxmlformats-officedocument.spreadsheetml.externalLink+xml"/>
  <Override PartName="/xl/externalLinks/externalLink414.xml" ContentType="application/vnd.openxmlformats-officedocument.spreadsheetml.externalLink+xml"/>
  <Override PartName="/xl/externalLinks/externalLink52.xml" ContentType="application/vnd.openxmlformats-officedocument.spreadsheetml.externalLink+xml"/>
  <Override PartName="/xl/externalLinks/externalLink206.xml" ContentType="application/vnd.openxmlformats-officedocument.spreadsheetml.externalLink+xml"/>
  <Override PartName="/xl/externalLinks/externalLink253.xml" ContentType="application/vnd.openxmlformats-officedocument.spreadsheetml.externalLink+xml"/>
  <Override PartName="/xl/externalLinks/externalLink398.xml" ContentType="application/vnd.openxmlformats-officedocument.spreadsheetml.externalLink+xml"/>
  <Override PartName="/xl/externalLinks/externalLink30.xml" ContentType="application/vnd.openxmlformats-officedocument.spreadsheetml.externalLink+xml"/>
  <Override PartName="/xl/externalLinks/externalLink329.xml" ContentType="application/vnd.openxmlformats-officedocument.spreadsheetml.externalLink+xml"/>
  <Override PartName="/xl/externalLinks/externalLink376.xml" ContentType="application/vnd.openxmlformats-officedocument.spreadsheetml.externalLink+xml"/>
  <Override PartName="/xl/externalLinks/externalLink168.xml" ContentType="application/vnd.openxmlformats-officedocument.spreadsheetml.externalLink+xml"/>
  <Override PartName="/xl/externalLinks/externalLink231.xml" ContentType="application/vnd.openxmlformats-officedocument.spreadsheetml.externalLink+xml"/>
  <Override PartName="/xl/externalLinks/externalLink307.xml" ContentType="application/vnd.openxmlformats-officedocument.spreadsheetml.externalLink+xml"/>
  <Override PartName="/xl/externalLinks/externalLink354.xml" ContentType="application/vnd.openxmlformats-officedocument.spreadsheetml.externalLink+xml"/>
  <Override PartName="/xl/externalLinks/externalLink68.xml" ContentType="application/vnd.openxmlformats-officedocument.spreadsheetml.externalLink+xml"/>
  <Override PartName="/xl/externalLinks/externalLink146.xml" ContentType="application/vnd.openxmlformats-officedocument.spreadsheetml.externalLink+xml"/>
  <Override PartName="/xl/externalLinks/externalLink193.xml" ContentType="application/vnd.openxmlformats-officedocument.spreadsheetml.externalLink+xml"/>
  <Override PartName="/xl/externalLinks/externalLink332.xml" ContentType="application/vnd.openxmlformats-officedocument.spreadsheetml.externalLink+xml"/>
  <Override PartName="/xl/externalLinks/externalLink57.xml" ContentType="application/vnd.openxmlformats-officedocument.spreadsheetml.externalLink+xml"/>
  <Override PartName="/xl/externalLinks/externalLink124.xml" ContentType="application/vnd.openxmlformats-officedocument.spreadsheetml.externalLink+xml"/>
  <Override PartName="/xl/externalLinks/externalLink135.xml" ContentType="application/vnd.openxmlformats-officedocument.spreadsheetml.externalLink+xml"/>
  <Override PartName="/xl/externalLinks/externalLink171.xml" ContentType="application/vnd.openxmlformats-officedocument.spreadsheetml.externalLink+xml"/>
  <Override PartName="/xl/externalLinks/externalLink182.xml" ContentType="application/vnd.openxmlformats-officedocument.spreadsheetml.externalLink+xml"/>
  <Override PartName="/xl/externalLinks/externalLink269.xml" ContentType="application/vnd.openxmlformats-officedocument.spreadsheetml.externalLink+xml"/>
  <Override PartName="/xl/externalLinks/externalLink321.xml" ContentType="application/vnd.openxmlformats-officedocument.spreadsheetml.externalLink+xml"/>
  <Override PartName="/xl/externalLinks/externalLink46.xml" ContentType="application/vnd.openxmlformats-officedocument.spreadsheetml.externalLink+xml"/>
  <Override PartName="/xl/externalLinks/externalLink93.xml" ContentType="application/vnd.openxmlformats-officedocument.spreadsheetml.externalLink+xml"/>
  <Override PartName="/xl/externalLinks/externalLink113.xml" ContentType="application/vnd.openxmlformats-officedocument.spreadsheetml.externalLink+xml"/>
  <Override PartName="/xl/externalLinks/externalLink160.xml" ContentType="application/vnd.openxmlformats-officedocument.spreadsheetml.externalLink+xml"/>
  <Override PartName="/xl/externalLinks/externalLink258.xml" ContentType="application/vnd.openxmlformats-officedocument.spreadsheetml.externalLink+xml"/>
  <Override PartName="/xl/externalLinks/externalLink310.xml" ContentType="application/vnd.openxmlformats-officedocument.spreadsheetml.externalLink+xml"/>
  <Override PartName="/xl/externalLinks/externalLink408.xml" ContentType="application/vnd.openxmlformats-officedocument.spreadsheetml.externalLink+xml"/>
  <Override PartName="/xl/externalLinks/externalLink24.xml" ContentType="application/vnd.openxmlformats-officedocument.spreadsheetml.externalLink+xml"/>
  <Override PartName="/xl/externalLinks/externalLink35.xml" ContentType="application/vnd.openxmlformats-officedocument.spreadsheetml.externalLink+xml"/>
  <Override PartName="/xl/externalLinks/externalLink71.xml" ContentType="application/vnd.openxmlformats-officedocument.spreadsheetml.externalLink+xml"/>
  <Override PartName="/xl/externalLinks/externalLink82.xml" ContentType="application/vnd.openxmlformats-officedocument.spreadsheetml.externalLink+xml"/>
  <Override PartName="/xl/externalLinks/externalLink102.xml" ContentType="application/vnd.openxmlformats-officedocument.spreadsheetml.externalLink+xml"/>
  <Override PartName="/xl/externalLinks/externalLink236.xml" ContentType="application/vnd.openxmlformats-officedocument.spreadsheetml.externalLink+xml"/>
  <Override PartName="/xl/externalLinks/externalLink247.xml" ContentType="application/vnd.openxmlformats-officedocument.spreadsheetml.externalLink+xml"/>
  <Override PartName="/xl/externalLinks/externalLink283.xml" ContentType="application/vnd.openxmlformats-officedocument.spreadsheetml.externalLink+xml"/>
  <Override PartName="/xl/externalLinks/externalLink294.xml" ContentType="application/vnd.openxmlformats-officedocument.spreadsheetml.externalLink+xml"/>
  <Override PartName="/docProps/app.xml" ContentType="application/vnd.openxmlformats-officedocument.extended-properties+xml"/>
  <Override PartName="/xl/externalLinks/externalLink2.xml" ContentType="application/vnd.openxmlformats-officedocument.spreadsheetml.externalLink+xml"/>
  <Override PartName="/xl/externalLinks/externalLink13.xml" ContentType="application/vnd.openxmlformats-officedocument.spreadsheetml.externalLink+xml"/>
  <Override PartName="/xl/externalLinks/externalLink60.xml" ContentType="application/vnd.openxmlformats-officedocument.spreadsheetml.externalLink+xml"/>
  <Override PartName="/xl/externalLinks/externalLink225.xml" ContentType="application/vnd.openxmlformats-officedocument.spreadsheetml.externalLink+xml"/>
  <Override PartName="/xl/externalLinks/externalLink272.xml" ContentType="application/vnd.openxmlformats-officedocument.spreadsheetml.externalLink+xml"/>
  <Override PartName="/xl/externalLinks/externalLink214.xml" ContentType="application/vnd.openxmlformats-officedocument.spreadsheetml.externalLink+xml"/>
  <Override PartName="/xl/externalLinks/externalLink261.xml" ContentType="application/vnd.openxmlformats-officedocument.spreadsheetml.externalLink+xml"/>
  <Override PartName="/xl/externalLinks/externalLink348.xml" ContentType="application/vnd.openxmlformats-officedocument.spreadsheetml.externalLink+xml"/>
  <Override PartName="/xl/externalLinks/externalLink359.xml" ContentType="application/vnd.openxmlformats-officedocument.spreadsheetml.externalLink+xml"/>
  <Override PartName="/xl/externalLinks/externalLink395.xml" ContentType="application/vnd.openxmlformats-officedocument.spreadsheetml.externalLink+xml"/>
  <Override PartName="/xl/externalLinks/externalLink400.xml" ContentType="application/vnd.openxmlformats-officedocument.spreadsheetml.externalLink+xml"/>
  <Override PartName="/xl/externalLinks/externalLink411.xml" ContentType="application/vnd.openxmlformats-officedocument.spreadsheetml.externalLink+xml"/>
  <Override PartName="/xl/calcChain.xml" ContentType="application/vnd.openxmlformats-officedocument.spreadsheetml.calcChain+xml"/>
  <Override PartName="/xl/externalLinks/externalLink187.xml" ContentType="application/vnd.openxmlformats-officedocument.spreadsheetml.externalLink+xml"/>
  <Override PartName="/xl/externalLinks/externalLink198.xml" ContentType="application/vnd.openxmlformats-officedocument.spreadsheetml.externalLink+xml"/>
  <Override PartName="/xl/externalLinks/externalLink203.xml" ContentType="application/vnd.openxmlformats-officedocument.spreadsheetml.externalLink+xml"/>
  <Override PartName="/xl/externalLinks/externalLink250.xml" ContentType="application/vnd.openxmlformats-officedocument.spreadsheetml.externalLink+xml"/>
  <Override PartName="/xl/externalLinks/externalLink337.xml" ContentType="application/vnd.openxmlformats-officedocument.spreadsheetml.externalLink+xml"/>
  <Override PartName="/xl/externalLinks/externalLink384.xml" ContentType="application/vnd.openxmlformats-officedocument.spreadsheetml.externalLink+xml"/>
  <Override PartName="/xl/externalLinks/externalLink129.xml" ContentType="application/vnd.openxmlformats-officedocument.spreadsheetml.externalLink+xml"/>
  <Override PartName="/xl/externalLinks/externalLink176.xml" ContentType="application/vnd.openxmlformats-officedocument.spreadsheetml.externalLink+xml"/>
  <Override PartName="/xl/externalLinks/externalLink326.xml" ContentType="application/vnd.openxmlformats-officedocument.spreadsheetml.externalLink+xml"/>
  <Override PartName="/xl/externalLinks/externalLink373.xml" ContentType="application/vnd.openxmlformats-officedocument.spreadsheetml.externalLink+xml"/>
  <Override PartName="/xl/externalLinks/externalLink87.xml" ContentType="application/vnd.openxmlformats-officedocument.spreadsheetml.externalLink+xml"/>
  <Override PartName="/xl/externalLinks/externalLink98.xml" ContentType="application/vnd.openxmlformats-officedocument.spreadsheetml.externalLink+xml"/>
  <Override PartName="/xl/externalLinks/externalLink118.xml" ContentType="application/vnd.openxmlformats-officedocument.spreadsheetml.externalLink+xml"/>
  <Override PartName="/xl/externalLinks/externalLink165.xml" ContentType="application/vnd.openxmlformats-officedocument.spreadsheetml.externalLink+xml"/>
  <Override PartName="/xl/externalLinks/externalLink299.xml" ContentType="application/vnd.openxmlformats-officedocument.spreadsheetml.externalLink+xml"/>
  <Override PartName="/xl/externalLinks/externalLink304.xml" ContentType="application/vnd.openxmlformats-officedocument.spreadsheetml.externalLink+xml"/>
  <Override PartName="/xl/externalLinks/externalLink315.xml" ContentType="application/vnd.openxmlformats-officedocument.spreadsheetml.externalLink+xml"/>
  <Override PartName="/xl/externalLinks/externalLink351.xml" ContentType="application/vnd.openxmlformats-officedocument.spreadsheetml.externalLink+xml"/>
  <Override PartName="/xl/externalLinks/externalLink362.xml" ContentType="application/vnd.openxmlformats-officedocument.spreadsheetml.externalLink+xml"/>
  <Override PartName="/xl/externalLinks/externalLink29.xml" ContentType="application/vnd.openxmlformats-officedocument.spreadsheetml.externalLink+xml"/>
  <Override PartName="/xl/externalLinks/externalLink76.xml" ContentType="application/vnd.openxmlformats-officedocument.spreadsheetml.externalLink+xml"/>
  <Override PartName="/xl/externalLinks/externalLink107.xml" ContentType="application/vnd.openxmlformats-officedocument.spreadsheetml.externalLink+xml"/>
  <Override PartName="/xl/externalLinks/externalLink143.xml" ContentType="application/vnd.openxmlformats-officedocument.spreadsheetml.externalLink+xml"/>
  <Override PartName="/xl/externalLinks/externalLink154.xml" ContentType="application/vnd.openxmlformats-officedocument.spreadsheetml.externalLink+xml"/>
  <Override PartName="/xl/externalLinks/externalLink190.xml" ContentType="application/vnd.openxmlformats-officedocument.spreadsheetml.externalLink+xml"/>
  <Override PartName="/xl/externalLinks/externalLink288.xml" ContentType="application/vnd.openxmlformats-officedocument.spreadsheetml.externalLink+xml"/>
  <Override PartName="/xl/externalLinks/externalLink340.xml" ContentType="application/vnd.openxmlformats-officedocument.spreadsheetml.externalLink+xml"/>
  <Override PartName="/xl/externalLinks/externalLink7.xml" ContentType="application/vnd.openxmlformats-officedocument.spreadsheetml.externalLink+xml"/>
  <Override PartName="/xl/externalLinks/externalLink18.xml" ContentType="application/vnd.openxmlformats-officedocument.spreadsheetml.externalLink+xml"/>
  <Override PartName="/xl/externalLinks/externalLink65.xml" ContentType="application/vnd.openxmlformats-officedocument.spreadsheetml.externalLink+xml"/>
  <Override PartName="/xl/externalLinks/externalLink132.xml" ContentType="application/vnd.openxmlformats-officedocument.spreadsheetml.externalLink+xml"/>
  <Override PartName="/xl/externalLinks/externalLink277.xml" ContentType="application/vnd.openxmlformats-officedocument.spreadsheetml.externalLink+xml"/>
  <Override PartName="/xl/externalLinks/externalLink416.xml" ContentType="application/vnd.openxmlformats-officedocument.spreadsheetml.externalLink+xml"/>
  <Override PartName="/xl/worksheets/sheet5.xml" ContentType="application/vnd.openxmlformats-officedocument.spreadsheetml.worksheet+xml"/>
  <Override PartName="/xl/externalLinks/externalLink43.xml" ContentType="application/vnd.openxmlformats-officedocument.spreadsheetml.externalLink+xml"/>
  <Override PartName="/xl/externalLinks/externalLink54.xml" ContentType="application/vnd.openxmlformats-officedocument.spreadsheetml.externalLink+xml"/>
  <Override PartName="/xl/externalLinks/externalLink90.xml" ContentType="application/vnd.openxmlformats-officedocument.spreadsheetml.externalLink+xml"/>
  <Override PartName="/xl/externalLinks/externalLink121.xml" ContentType="application/vnd.openxmlformats-officedocument.spreadsheetml.externalLink+xml"/>
  <Override PartName="/xl/externalLinks/externalLink208.xml" ContentType="application/vnd.openxmlformats-officedocument.spreadsheetml.externalLink+xml"/>
  <Override PartName="/xl/externalLinks/externalLink219.xml" ContentType="application/vnd.openxmlformats-officedocument.spreadsheetml.externalLink+xml"/>
  <Override PartName="/xl/externalLinks/externalLink255.xml" ContentType="application/vnd.openxmlformats-officedocument.spreadsheetml.externalLink+xml"/>
  <Override PartName="/xl/externalLinks/externalLink266.xml" ContentType="application/vnd.openxmlformats-officedocument.spreadsheetml.externalLink+xml"/>
  <Override PartName="/xl/externalLinks/externalLink405.xml" ContentType="application/vnd.openxmlformats-officedocument.spreadsheetml.externalLink+xml"/>
  <Override PartName="/xl/externalLinks/externalLink32.xml" ContentType="application/vnd.openxmlformats-officedocument.spreadsheetml.externalLink+xml"/>
  <Override PartName="/xl/externalLinks/externalLink110.xml" ContentType="application/vnd.openxmlformats-officedocument.spreadsheetml.externalLink+xml"/>
  <Override PartName="/xl/externalLinks/externalLink244.xml" ContentType="application/vnd.openxmlformats-officedocument.spreadsheetml.externalLink+xml"/>
  <Override PartName="/xl/externalLinks/externalLink291.xml" ContentType="application/vnd.openxmlformats-officedocument.spreadsheetml.externalLink+xml"/>
  <Override PartName="/xl/externalLinks/externalLink378.xml" ContentType="application/vnd.openxmlformats-officedocument.spreadsheetml.externalLink+xml"/>
  <Override PartName="/xl/externalLinks/externalLink389.xml" ContentType="application/vnd.openxmlformats-officedocument.spreadsheetml.externalLink+xml"/>
  <Override PartName="/xl/comments2.xml" ContentType="application/vnd.openxmlformats-officedocument.spreadsheetml.comments+xml"/>
  <Override PartName="/xl/externalLinks/externalLink21.xml" ContentType="application/vnd.openxmlformats-officedocument.spreadsheetml.externalLink+xml"/>
  <Override PartName="/xl/externalLinks/externalLink233.xml" ContentType="application/vnd.openxmlformats-officedocument.spreadsheetml.externalLink+xml"/>
  <Override PartName="/xl/externalLinks/externalLink280.xml" ContentType="application/vnd.openxmlformats-officedocument.spreadsheetml.externalLink+xml"/>
  <Override PartName="/xl/externalLinks/externalLink367.xml" ContentType="application/vnd.openxmlformats-officedocument.spreadsheetml.externalLink+xml"/>
  <Override PartName="/xl/externalLinks/externalLink10.xml" ContentType="application/vnd.openxmlformats-officedocument.spreadsheetml.externalLink+xml"/>
  <Override PartName="/xl/externalLinks/externalLink159.xml" ContentType="application/vnd.openxmlformats-officedocument.spreadsheetml.externalLink+xml"/>
  <Override PartName="/xl/externalLinks/externalLink211.xml" ContentType="application/vnd.openxmlformats-officedocument.spreadsheetml.externalLink+xml"/>
  <Override PartName="/xl/externalLinks/externalLink222.xml" ContentType="application/vnd.openxmlformats-officedocument.spreadsheetml.externalLink+xml"/>
  <Override PartName="/xl/externalLinks/externalLink309.xml" ContentType="application/vnd.openxmlformats-officedocument.spreadsheetml.externalLink+xml"/>
  <Override PartName="/xl/externalLinks/externalLink356.xml" ContentType="application/vnd.openxmlformats-officedocument.spreadsheetml.externalLink+xml"/>
  <Override PartName="/xl/externalLinks/externalLink148.xml" ContentType="application/vnd.openxmlformats-officedocument.spreadsheetml.externalLink+xml"/>
  <Override PartName="/xl/externalLinks/externalLink195.xml" ContentType="application/vnd.openxmlformats-officedocument.spreadsheetml.externalLink+xml"/>
  <Override PartName="/xl/externalLinks/externalLink200.xml" ContentType="application/vnd.openxmlformats-officedocument.spreadsheetml.externalLink+xml"/>
  <Override PartName="/xl/externalLinks/externalLink345.xml" ContentType="application/vnd.openxmlformats-officedocument.spreadsheetml.externalLink+xml"/>
  <Override PartName="/xl/externalLinks/externalLink392.xml" ContentType="application/vnd.openxmlformats-officedocument.spreadsheetml.externalLink+xml"/>
  <Override PartName="/xl/externalLinks/externalLink59.xml" ContentType="application/vnd.openxmlformats-officedocument.spreadsheetml.externalLink+xml"/>
  <Override PartName="/xl/externalLinks/externalLink126.xml" ContentType="application/vnd.openxmlformats-officedocument.spreadsheetml.externalLink+xml"/>
  <Override PartName="/xl/externalLinks/externalLink137.xml" ContentType="application/vnd.openxmlformats-officedocument.spreadsheetml.externalLink+xml"/>
  <Override PartName="/xl/externalLinks/externalLink173.xml" ContentType="application/vnd.openxmlformats-officedocument.spreadsheetml.externalLink+xml"/>
  <Override PartName="/xl/externalLinks/externalLink184.xml" ContentType="application/vnd.openxmlformats-officedocument.spreadsheetml.externalLink+xml"/>
  <Override PartName="/xl/externalLinks/externalLink323.xml" ContentType="application/vnd.openxmlformats-officedocument.spreadsheetml.externalLink+xml"/>
  <Override PartName="/xl/externalLinks/externalLink334.xml" ContentType="application/vnd.openxmlformats-officedocument.spreadsheetml.externalLink+xml"/>
  <Override PartName="/xl/externalLinks/externalLink370.xml" ContentType="application/vnd.openxmlformats-officedocument.spreadsheetml.externalLink+xml"/>
  <Override PartName="/xl/externalLinks/externalLink381.xml" ContentType="application/vnd.openxmlformats-officedocument.spreadsheetml.externalLink+xml"/>
  <Override PartName="/xl/externalLinks/externalLink48.xml" ContentType="application/vnd.openxmlformats-officedocument.spreadsheetml.externalLink+xml"/>
  <Override PartName="/xl/externalLinks/externalLink95.xml" ContentType="application/vnd.openxmlformats-officedocument.spreadsheetml.externalLink+xml"/>
  <Override PartName="/xl/externalLinks/externalLink115.xml" ContentType="application/vnd.openxmlformats-officedocument.spreadsheetml.externalLink+xml"/>
  <Override PartName="/xl/externalLinks/externalLink162.xml" ContentType="application/vnd.openxmlformats-officedocument.spreadsheetml.externalLink+xml"/>
  <Override PartName="/xl/externalLinks/externalLink312.xml" ContentType="application/vnd.openxmlformats-officedocument.spreadsheetml.externalLink+xml"/>
  <Override PartName="/xl/externalLinks/externalLink37.xml" ContentType="application/vnd.openxmlformats-officedocument.spreadsheetml.externalLink+xml"/>
  <Override PartName="/xl/externalLinks/externalLink84.xml" ContentType="application/vnd.openxmlformats-officedocument.spreadsheetml.externalLink+xml"/>
  <Override PartName="/xl/externalLinks/externalLink104.xml" ContentType="application/vnd.openxmlformats-officedocument.spreadsheetml.externalLink+xml"/>
  <Override PartName="/xl/externalLinks/externalLink151.xml" ContentType="application/vnd.openxmlformats-officedocument.spreadsheetml.externalLink+xml"/>
  <Override PartName="/xl/externalLinks/externalLink238.xml" ContentType="application/vnd.openxmlformats-officedocument.spreadsheetml.externalLink+xml"/>
  <Override PartName="/xl/externalLinks/externalLink249.xml" ContentType="application/vnd.openxmlformats-officedocument.spreadsheetml.externalLink+xml"/>
  <Override PartName="/xl/externalLinks/externalLink285.xml" ContentType="application/vnd.openxmlformats-officedocument.spreadsheetml.externalLink+xml"/>
  <Override PartName="/xl/externalLinks/externalLink296.xml" ContentType="application/vnd.openxmlformats-officedocument.spreadsheetml.externalLink+xml"/>
  <Override PartName="/xl/externalLinks/externalLink301.xml" ContentType="application/vnd.openxmlformats-officedocument.spreadsheetml.externalLink+xml"/>
  <Override PartName="/xl/externalLinks/externalLink4.xml" ContentType="application/vnd.openxmlformats-officedocument.spreadsheetml.externalLink+xml"/>
  <Override PartName="/xl/externalLinks/externalLink15.xml" ContentType="application/vnd.openxmlformats-officedocument.spreadsheetml.externalLink+xml"/>
  <Override PartName="/xl/externalLinks/externalLink26.xml" ContentType="application/vnd.openxmlformats-officedocument.spreadsheetml.externalLink+xml"/>
  <Override PartName="/xl/externalLinks/externalLink62.xml" ContentType="application/vnd.openxmlformats-officedocument.spreadsheetml.externalLink+xml"/>
  <Override PartName="/xl/externalLinks/externalLink73.xml" ContentType="application/vnd.openxmlformats-officedocument.spreadsheetml.externalLink+xml"/>
  <Override PartName="/xl/externalLinks/externalLink140.xml" ContentType="application/vnd.openxmlformats-officedocument.spreadsheetml.externalLink+xml"/>
  <Override PartName="/xl/externalLinks/externalLink227.xml" ContentType="application/vnd.openxmlformats-officedocument.spreadsheetml.externalLink+xml"/>
  <Override PartName="/xl/externalLinks/externalLink274.xml" ContentType="application/vnd.openxmlformats-officedocument.spreadsheetml.externalLink+xml"/>
  <Override PartName="/xl/worksheets/sheet2.xml" ContentType="application/vnd.openxmlformats-officedocument.spreadsheetml.worksheet+xml"/>
  <Override PartName="/xl/externalLinks/externalLink51.xml" ContentType="application/vnd.openxmlformats-officedocument.spreadsheetml.externalLink+xml"/>
  <Override PartName="/xl/externalLinks/externalLink216.xml" ContentType="application/vnd.openxmlformats-officedocument.spreadsheetml.externalLink+xml"/>
  <Override PartName="/xl/externalLinks/externalLink263.xml" ContentType="application/vnd.openxmlformats-officedocument.spreadsheetml.externalLink+xml"/>
  <Override PartName="/xl/externalLinks/externalLink397.xml" ContentType="application/vnd.openxmlformats-officedocument.spreadsheetml.externalLink+xml"/>
  <Override PartName="/xl/externalLinks/externalLink402.xml" ContentType="application/vnd.openxmlformats-officedocument.spreadsheetml.externalLink+xml"/>
  <Override PartName="/xl/externalLinks/externalLink413.xml" ContentType="application/vnd.openxmlformats-officedocument.spreadsheetml.externalLink+xml"/>
  <Override PartName="/xl/externalLinks/externalLink40.xml" ContentType="application/vnd.openxmlformats-officedocument.spreadsheetml.externalLink+xml"/>
  <Override PartName="/xl/externalLinks/externalLink189.xml" ContentType="application/vnd.openxmlformats-officedocument.spreadsheetml.externalLink+xml"/>
  <Override PartName="/xl/externalLinks/externalLink205.xml" ContentType="application/vnd.openxmlformats-officedocument.spreadsheetml.externalLink+xml"/>
  <Override PartName="/xl/externalLinks/externalLink241.xml" ContentType="application/vnd.openxmlformats-officedocument.spreadsheetml.externalLink+xml"/>
  <Override PartName="/xl/externalLinks/externalLink252.xml" ContentType="application/vnd.openxmlformats-officedocument.spreadsheetml.externalLink+xml"/>
  <Override PartName="/xl/externalLinks/externalLink339.xml" ContentType="application/vnd.openxmlformats-officedocument.spreadsheetml.externalLink+xml"/>
  <Override PartName="/xl/externalLinks/externalLink386.xml" ContentType="application/vnd.openxmlformats-officedocument.spreadsheetml.externalLink+xml"/>
  <Override PartName="/xl/externalLinks/externalLink178.xml" ContentType="application/vnd.openxmlformats-officedocument.spreadsheetml.externalLink+xml"/>
  <Override PartName="/xl/externalLinks/externalLink230.xml" ContentType="application/vnd.openxmlformats-officedocument.spreadsheetml.externalLink+xml"/>
  <Override PartName="/xl/externalLinks/externalLink328.xml" ContentType="application/vnd.openxmlformats-officedocument.spreadsheetml.externalLink+xml"/>
  <Override PartName="/xl/externalLinks/externalLink375.xml" ContentType="application/vnd.openxmlformats-officedocument.spreadsheetml.externalLink+xml"/>
  <Override PartName="/xl/externalLinks/externalLink89.xml" ContentType="application/vnd.openxmlformats-officedocument.spreadsheetml.externalLink+xml"/>
  <Override PartName="/xl/externalLinks/externalLink167.xml" ContentType="application/vnd.openxmlformats-officedocument.spreadsheetml.externalLink+xml"/>
  <Override PartName="/xl/externalLinks/externalLink306.xml" ContentType="application/vnd.openxmlformats-officedocument.spreadsheetml.externalLink+xml"/>
  <Override PartName="/xl/externalLinks/externalLink317.xml" ContentType="application/vnd.openxmlformats-officedocument.spreadsheetml.externalLink+xml"/>
  <Override PartName="/xl/externalLinks/externalLink353.xml" ContentType="application/vnd.openxmlformats-officedocument.spreadsheetml.externalLink+xml"/>
  <Override PartName="/xl/externalLinks/externalLink364.xml" ContentType="application/vnd.openxmlformats-officedocument.spreadsheetml.externalLink+xml"/>
  <Override PartName="/xl/externalLinks/externalLink78.xml" ContentType="application/vnd.openxmlformats-officedocument.spreadsheetml.externalLink+xml"/>
  <Override PartName="/xl/externalLinks/externalLink109.xml" ContentType="application/vnd.openxmlformats-officedocument.spreadsheetml.externalLink+xml"/>
  <Override PartName="/xl/externalLinks/externalLink145.xml" ContentType="application/vnd.openxmlformats-officedocument.spreadsheetml.externalLink+xml"/>
  <Override PartName="/xl/externalLinks/externalLink156.xml" ContentType="application/vnd.openxmlformats-officedocument.spreadsheetml.externalLink+xml"/>
  <Override PartName="/xl/externalLinks/externalLink192.xml" ContentType="application/vnd.openxmlformats-officedocument.spreadsheetml.externalLink+xml"/>
  <Override PartName="/xl/externalLinks/externalLink342.xml" ContentType="application/vnd.openxmlformats-officedocument.spreadsheetml.externalLink+xml"/>
  <Override PartName="/xl/externalLinks/externalLink9.xml" ContentType="application/vnd.openxmlformats-officedocument.spreadsheetml.externalLink+xml"/>
  <Override PartName="/xl/externalLinks/externalLink67.xml" ContentType="application/vnd.openxmlformats-officedocument.spreadsheetml.externalLink+xml"/>
  <Override PartName="/xl/externalLinks/externalLink134.xml" ContentType="application/vnd.openxmlformats-officedocument.spreadsheetml.externalLink+xml"/>
  <Override PartName="/xl/externalLinks/externalLink181.xml" ContentType="application/vnd.openxmlformats-officedocument.spreadsheetml.externalLink+xml"/>
  <Override PartName="/xl/externalLinks/externalLink279.xml" ContentType="application/vnd.openxmlformats-officedocument.spreadsheetml.externalLink+xml"/>
  <Override PartName="/xl/externalLinks/externalLink331.xml" ContentType="application/vnd.openxmlformats-officedocument.spreadsheetml.externalLink+xml"/>
  <Override PartName="/xl/externalLinks/externalLink418.xml" ContentType="application/vnd.openxmlformats-officedocument.spreadsheetml.externalLink+xml"/>
  <Override PartName="/xl/externalLinks/externalLink45.xml" ContentType="application/vnd.openxmlformats-officedocument.spreadsheetml.externalLink+xml"/>
  <Override PartName="/xl/externalLinks/externalLink56.xml" ContentType="application/vnd.openxmlformats-officedocument.spreadsheetml.externalLink+xml"/>
  <Override PartName="/xl/externalLinks/externalLink92.xml" ContentType="application/vnd.openxmlformats-officedocument.spreadsheetml.externalLink+xml"/>
  <Override PartName="/xl/externalLinks/externalLink123.xml" ContentType="application/vnd.openxmlformats-officedocument.spreadsheetml.externalLink+xml"/>
  <Override PartName="/xl/externalLinks/externalLink170.xml" ContentType="application/vnd.openxmlformats-officedocument.spreadsheetml.externalLink+xml"/>
  <Override PartName="/xl/externalLinks/externalLink257.xml" ContentType="application/vnd.openxmlformats-officedocument.spreadsheetml.externalLink+xml"/>
  <Override PartName="/xl/externalLinks/externalLink268.xml" ContentType="application/vnd.openxmlformats-officedocument.spreadsheetml.externalLink+xml"/>
  <Override PartName="/xl/externalLinks/externalLink320.xml" ContentType="application/vnd.openxmlformats-officedocument.spreadsheetml.externalLink+xml"/>
  <Override PartName="/xl/externalLinks/externalLink407.xml" ContentType="application/vnd.openxmlformats-officedocument.spreadsheetml.externalLink+xml"/>
  <Override PartName="/xl/externalLinks/externalLink34.xml" ContentType="application/vnd.openxmlformats-officedocument.spreadsheetml.externalLink+xml"/>
  <Override PartName="/xl/externalLinks/externalLink81.xml" ContentType="application/vnd.openxmlformats-officedocument.spreadsheetml.externalLink+xml"/>
  <Override PartName="/xl/externalLinks/externalLink101.xml" ContentType="application/vnd.openxmlformats-officedocument.spreadsheetml.externalLink+xml"/>
  <Override PartName="/xl/externalLinks/externalLink112.xml" ContentType="application/vnd.openxmlformats-officedocument.spreadsheetml.externalLink+xml"/>
  <Override PartName="/xl/externalLinks/externalLink246.xml" ContentType="application/vnd.openxmlformats-officedocument.spreadsheetml.externalLink+xml"/>
  <Override PartName="/xl/externalLinks/externalLink293.xml" ContentType="application/vnd.openxmlformats-officedocument.spreadsheetml.externalLink+xml"/>
  <Override PartName="/xl/externalLinks/externalLink23.xml" ContentType="application/vnd.openxmlformats-officedocument.spreadsheetml.externalLink+xml"/>
  <Override PartName="/xl/externalLinks/externalLink70.xml" ContentType="application/vnd.openxmlformats-officedocument.spreadsheetml.externalLink+xml"/>
  <Override PartName="/xl/externalLinks/externalLink235.xml" ContentType="application/vnd.openxmlformats-officedocument.spreadsheetml.externalLink+xml"/>
  <Override PartName="/xl/externalLinks/externalLink282.xml" ContentType="application/vnd.openxmlformats-officedocument.spreadsheetml.externalLink+xml"/>
  <Override PartName="/xl/externalLinks/externalLink369.xml" ContentType="application/vnd.openxmlformats-officedocument.spreadsheetml.externalLink+xml"/>
  <Override PartName="/xl/externalLinks/externalLink1.xml" ContentType="application/vnd.openxmlformats-officedocument.spreadsheetml.externalLink+xml"/>
  <Override PartName="/xl/externalLinks/externalLink12.xml" ContentType="application/vnd.openxmlformats-officedocument.spreadsheetml.externalLink+xml"/>
  <Override PartName="/xl/externalLinks/externalLink213.xml" ContentType="application/vnd.openxmlformats-officedocument.spreadsheetml.externalLink+xml"/>
  <Override PartName="/xl/externalLinks/externalLink224.xml" ContentType="application/vnd.openxmlformats-officedocument.spreadsheetml.externalLink+xml"/>
  <Override PartName="/xl/externalLinks/externalLink260.xml" ContentType="application/vnd.openxmlformats-officedocument.spreadsheetml.externalLink+xml"/>
  <Override PartName="/xl/externalLinks/externalLink271.xml" ContentType="application/vnd.openxmlformats-officedocument.spreadsheetml.externalLink+xml"/>
  <Override PartName="/xl/externalLinks/externalLink358.xml" ContentType="application/vnd.openxmlformats-officedocument.spreadsheetml.externalLink+xml"/>
  <Override PartName="/xl/externalLinks/externalLink410.xml" ContentType="application/vnd.openxmlformats-officedocument.spreadsheetml.externalLink+xml"/>
  <Override PartName="/xl/externalLinks/externalLink197.xml" ContentType="application/vnd.openxmlformats-officedocument.spreadsheetml.externalLink+xml"/>
  <Override PartName="/xl/externalLinks/externalLink202.xml" ContentType="application/vnd.openxmlformats-officedocument.spreadsheetml.externalLink+xml"/>
  <Override PartName="/xl/externalLinks/externalLink347.xml" ContentType="application/vnd.openxmlformats-officedocument.spreadsheetml.externalLink+xml"/>
  <Override PartName="/xl/externalLinks/externalLink394.xml" ContentType="application/vnd.openxmlformats-officedocument.spreadsheetml.externalLink+xml"/>
  <Override PartName="/xl/sharedStrings.xml" ContentType="application/vnd.openxmlformats-officedocument.spreadsheetml.sharedStrings+xml"/>
  <Override PartName="/xl/externalLinks/externalLink139.xml" ContentType="application/vnd.openxmlformats-officedocument.spreadsheetml.externalLink+xml"/>
  <Override PartName="/xl/externalLinks/externalLink186.xml" ContentType="application/vnd.openxmlformats-officedocument.spreadsheetml.externalLink+xml"/>
  <Override PartName="/xl/externalLinks/externalLink325.xml" ContentType="application/vnd.openxmlformats-officedocument.spreadsheetml.externalLink+xml"/>
  <Override PartName="/xl/externalLinks/externalLink336.xml" ContentType="application/vnd.openxmlformats-officedocument.spreadsheetml.externalLink+xml"/>
  <Override PartName="/xl/externalLinks/externalLink372.xml" ContentType="application/vnd.openxmlformats-officedocument.spreadsheetml.externalLink+xml"/>
  <Override PartName="/xl/externalLinks/externalLink383.xml" ContentType="application/vnd.openxmlformats-officedocument.spreadsheetml.externalLink+xml"/>
  <Override PartName="/xl/externalLinks/externalLink97.xml" ContentType="application/vnd.openxmlformats-officedocument.spreadsheetml.externalLink+xml"/>
  <Override PartName="/xl/externalLinks/externalLink117.xml" ContentType="application/vnd.openxmlformats-officedocument.spreadsheetml.externalLink+xml"/>
  <Override PartName="/xl/externalLinks/externalLink128.xml" ContentType="application/vnd.openxmlformats-officedocument.spreadsheetml.externalLink+xml"/>
  <Override PartName="/xl/externalLinks/externalLink164.xml" ContentType="application/vnd.openxmlformats-officedocument.spreadsheetml.externalLink+xml"/>
  <Override PartName="/xl/externalLinks/externalLink175.xml" ContentType="application/vnd.openxmlformats-officedocument.spreadsheetml.externalLink+xml"/>
  <Override PartName="/xl/externalLinks/externalLink314.xml" ContentType="application/vnd.openxmlformats-officedocument.spreadsheetml.externalLink+xml"/>
  <Override PartName="/xl/externalLinks/externalLink361.xml" ContentType="application/vnd.openxmlformats-officedocument.spreadsheetml.externalLink+xml"/>
  <Default Extension="bin" ContentType="application/vnd.openxmlformats-officedocument.spreadsheetml.printerSettings"/>
  <Override PartName="/xl/externalLinks/externalLink39.xml" ContentType="application/vnd.openxmlformats-officedocument.spreadsheetml.externalLink+xml"/>
  <Override PartName="/xl/externalLinks/externalLink86.xml" ContentType="application/vnd.openxmlformats-officedocument.spreadsheetml.externalLink+xml"/>
  <Override PartName="/xl/externalLinks/externalLink106.xml" ContentType="application/vnd.openxmlformats-officedocument.spreadsheetml.externalLink+xml"/>
  <Override PartName="/xl/externalLinks/externalLink153.xml" ContentType="application/vnd.openxmlformats-officedocument.spreadsheetml.externalLink+xml"/>
  <Override PartName="/xl/externalLinks/externalLink287.xml" ContentType="application/vnd.openxmlformats-officedocument.spreadsheetml.externalLink+xml"/>
  <Override PartName="/xl/externalLinks/externalLink298.xml" ContentType="application/vnd.openxmlformats-officedocument.spreadsheetml.externalLink+xml"/>
  <Override PartName="/xl/externalLinks/externalLink303.xml" ContentType="application/vnd.openxmlformats-officedocument.spreadsheetml.externalLink+xml"/>
  <Override PartName="/xl/externalLinks/externalLink350.xml" ContentType="application/vnd.openxmlformats-officedocument.spreadsheetml.externalLink+xml"/>
  <Override PartName="/xl/externalLinks/externalLink6.xml" ContentType="application/vnd.openxmlformats-officedocument.spreadsheetml.externalLink+xml"/>
  <Override PartName="/xl/externalLinks/externalLink17.xml" ContentType="application/vnd.openxmlformats-officedocument.spreadsheetml.externalLink+xml"/>
  <Override PartName="/xl/externalLinks/externalLink28.xml" ContentType="application/vnd.openxmlformats-officedocument.spreadsheetml.externalLink+xml"/>
  <Override PartName="/xl/externalLinks/externalLink64.xml" ContentType="application/vnd.openxmlformats-officedocument.spreadsheetml.externalLink+xml"/>
  <Override PartName="/xl/externalLinks/externalLink75.xml" ContentType="application/vnd.openxmlformats-officedocument.spreadsheetml.externalLink+xml"/>
  <Override PartName="/xl/externalLinks/externalLink142.xml" ContentType="application/vnd.openxmlformats-officedocument.spreadsheetml.externalLink+xml"/>
  <Override PartName="/xl/externalLinks/externalLink229.xml" ContentType="application/vnd.openxmlformats-officedocument.spreadsheetml.externalLink+xml"/>
  <Override PartName="/xl/externalLinks/externalLink276.xml" ContentType="application/vnd.openxmlformats-officedocument.spreadsheetml.externalLink+xml"/>
  <Override PartName="/xl/workbook.xml" ContentType="application/vnd.openxmlformats-officedocument.spreadsheetml.sheet.main+xml"/>
  <Override PartName="/xl/worksheets/sheet4.xml" ContentType="application/vnd.openxmlformats-officedocument.spreadsheetml.worksheet+xml"/>
  <Override PartName="/xl/externalLinks/externalLink53.xml" ContentType="application/vnd.openxmlformats-officedocument.spreadsheetml.externalLink+xml"/>
  <Override PartName="/xl/externalLinks/externalLink120.xml" ContentType="application/vnd.openxmlformats-officedocument.spreadsheetml.externalLink+xml"/>
  <Override PartName="/xl/externalLinks/externalLink131.xml" ContentType="application/vnd.openxmlformats-officedocument.spreadsheetml.externalLink+xml"/>
  <Override PartName="/xl/externalLinks/externalLink218.xml" ContentType="application/vnd.openxmlformats-officedocument.spreadsheetml.externalLink+xml"/>
  <Override PartName="/xl/externalLinks/externalLink265.xml" ContentType="application/vnd.openxmlformats-officedocument.spreadsheetml.externalLink+xml"/>
  <Override PartName="/xl/externalLinks/externalLink399.xml" ContentType="application/vnd.openxmlformats-officedocument.spreadsheetml.externalLink+xml"/>
  <Override PartName="/xl/externalLinks/externalLink415.xml" ContentType="application/vnd.openxmlformats-officedocument.spreadsheetml.externalLink+xml"/>
  <Override PartName="/xl/externalLinks/externalLink42.xml" ContentType="application/vnd.openxmlformats-officedocument.spreadsheetml.externalLink+xml"/>
  <Override PartName="/xl/externalLinks/externalLink207.xml" ContentType="application/vnd.openxmlformats-officedocument.spreadsheetml.externalLink+xml"/>
  <Override PartName="/xl/externalLinks/externalLink254.xml" ContentType="application/vnd.openxmlformats-officedocument.spreadsheetml.externalLink+xml"/>
  <Override PartName="/xl/externalLinks/externalLink388.xml" ContentType="application/vnd.openxmlformats-officedocument.spreadsheetml.externalLink+xml"/>
  <Override PartName="/xl/externalLinks/externalLink404.xml" ContentType="application/vnd.openxmlformats-officedocument.spreadsheetml.externalLink+xml"/>
  <Override PartName="/xl/externalLinks/externalLink20.xml" ContentType="application/vnd.openxmlformats-officedocument.spreadsheetml.externalLink+xml"/>
  <Override PartName="/xl/externalLinks/externalLink31.xml" ContentType="application/vnd.openxmlformats-officedocument.spreadsheetml.externalLink+xml"/>
  <Override PartName="/xl/externalLinks/externalLink232.xml" ContentType="application/vnd.openxmlformats-officedocument.spreadsheetml.externalLink+xml"/>
  <Override PartName="/xl/externalLinks/externalLink243.xml" ContentType="application/vnd.openxmlformats-officedocument.spreadsheetml.externalLink+xml"/>
  <Override PartName="/xl/externalLinks/externalLink290.xml" ContentType="application/vnd.openxmlformats-officedocument.spreadsheetml.externalLink+xml"/>
  <Override PartName="/xl/externalLinks/externalLink377.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externalLinks/externalLink169.xml" ContentType="application/vnd.openxmlformats-officedocument.spreadsheetml.externalLink+xml"/>
  <Override PartName="/xl/externalLinks/externalLink221.xml" ContentType="application/vnd.openxmlformats-officedocument.spreadsheetml.externalLink+xml"/>
  <Override PartName="/xl/externalLinks/externalLink308.xml" ContentType="application/vnd.openxmlformats-officedocument.spreadsheetml.externalLink+xml"/>
  <Override PartName="/xl/externalLinks/externalLink319.xml" ContentType="application/vnd.openxmlformats-officedocument.spreadsheetml.externalLink+xml"/>
  <Override PartName="/xl/externalLinks/externalLink355.xml" ContentType="application/vnd.openxmlformats-officedocument.spreadsheetml.externalLink+xml"/>
  <Override PartName="/xl/externalLinks/externalLink366.xml" ContentType="application/vnd.openxmlformats-officedocument.spreadsheetml.externalLink+xml"/>
  <Override PartName="/xl/externalLinks/externalLink147.xml" ContentType="application/vnd.openxmlformats-officedocument.spreadsheetml.externalLink+xml"/>
  <Override PartName="/xl/externalLinks/externalLink158.xml" ContentType="application/vnd.openxmlformats-officedocument.spreadsheetml.externalLink+xml"/>
  <Override PartName="/xl/externalLinks/externalLink194.xml" ContentType="application/vnd.openxmlformats-officedocument.spreadsheetml.externalLink+xml"/>
  <Override PartName="/xl/externalLinks/externalLink210.xml" ContentType="application/vnd.openxmlformats-officedocument.spreadsheetml.externalLink+xml"/>
  <Override PartName="/xl/externalLinks/externalLink344.xml" ContentType="application/vnd.openxmlformats-officedocument.spreadsheetml.externalLink+xml"/>
  <Override PartName="/xl/externalLinks/externalLink391.xml" ContentType="application/vnd.openxmlformats-officedocument.spreadsheetml.externalLink+xml"/>
  <Override PartName="/docProps/core.xml" ContentType="application/vnd.openxmlformats-package.core-properties+xml"/>
  <Override PartName="/xl/externalLinks/externalLink69.xml" ContentType="application/vnd.openxmlformats-officedocument.spreadsheetml.externalLink+xml"/>
  <Override PartName="/xl/externalLinks/externalLink136.xml" ContentType="application/vnd.openxmlformats-officedocument.spreadsheetml.externalLink+xml"/>
  <Override PartName="/xl/externalLinks/externalLink183.xml" ContentType="application/vnd.openxmlformats-officedocument.spreadsheetml.externalLink+xml"/>
  <Override PartName="/xl/externalLinks/externalLink333.xml" ContentType="application/vnd.openxmlformats-officedocument.spreadsheetml.externalLink+xml"/>
  <Override PartName="/xl/externalLinks/externalLink380.xml" ContentType="application/vnd.openxmlformats-officedocument.spreadsheetml.externalLink+xml"/>
  <Override PartName="/xl/externalLinks/externalLink47.xml" ContentType="application/vnd.openxmlformats-officedocument.spreadsheetml.externalLink+xml"/>
  <Override PartName="/xl/externalLinks/externalLink58.xml" ContentType="application/vnd.openxmlformats-officedocument.spreadsheetml.externalLink+xml"/>
  <Override PartName="/xl/externalLinks/externalLink94.xml" ContentType="application/vnd.openxmlformats-officedocument.spreadsheetml.externalLink+xml"/>
  <Override PartName="/xl/externalLinks/externalLink125.xml" ContentType="application/vnd.openxmlformats-officedocument.spreadsheetml.externalLink+xml"/>
  <Override PartName="/xl/externalLinks/externalLink172.xml" ContentType="application/vnd.openxmlformats-officedocument.spreadsheetml.externalLink+xml"/>
  <Override PartName="/xl/externalLinks/externalLink259.xml" ContentType="application/vnd.openxmlformats-officedocument.spreadsheetml.externalLink+xml"/>
  <Override PartName="/xl/externalLinks/externalLink322.xml" ContentType="application/vnd.openxmlformats-officedocument.spreadsheetml.externalLink+xml"/>
  <Override PartName="/xl/externalLinks/externalLink409.xml" ContentType="application/vnd.openxmlformats-officedocument.spreadsheetml.externalLink+xml"/>
  <Override PartName="/xl/theme/theme1.xml" ContentType="application/vnd.openxmlformats-officedocument.theme+xml"/>
  <Override PartName="/xl/externalLinks/externalLink36.xml" ContentType="application/vnd.openxmlformats-officedocument.spreadsheetml.externalLink+xml"/>
  <Override PartName="/xl/externalLinks/externalLink83.xml" ContentType="application/vnd.openxmlformats-officedocument.spreadsheetml.externalLink+xml"/>
  <Override PartName="/xl/externalLinks/externalLink103.xml" ContentType="application/vnd.openxmlformats-officedocument.spreadsheetml.externalLink+xml"/>
  <Override PartName="/xl/externalLinks/externalLink114.xml" ContentType="application/vnd.openxmlformats-officedocument.spreadsheetml.externalLink+xml"/>
  <Override PartName="/xl/externalLinks/externalLink150.xml" ContentType="application/vnd.openxmlformats-officedocument.spreadsheetml.externalLink+xml"/>
  <Override PartName="/xl/externalLinks/externalLink161.xml" ContentType="application/vnd.openxmlformats-officedocument.spreadsheetml.externalLink+xml"/>
  <Override PartName="/xl/externalLinks/externalLink248.xml" ContentType="application/vnd.openxmlformats-officedocument.spreadsheetml.externalLink+xml"/>
  <Override PartName="/xl/externalLinks/externalLink295.xml" ContentType="application/vnd.openxmlformats-officedocument.spreadsheetml.externalLink+xml"/>
  <Override PartName="/xl/externalLinks/externalLink300.xml" ContentType="application/vnd.openxmlformats-officedocument.spreadsheetml.externalLink+xml"/>
  <Override PartName="/xl/externalLinks/externalLink311.xml" ContentType="application/vnd.openxmlformats-officedocument.spreadsheetml.externalLink+xml"/>
  <Default Extension="rels" ContentType="application/vnd.openxmlformats-package.relationships+xml"/>
  <Override PartName="/xl/externalLinks/externalLink25.xml" ContentType="application/vnd.openxmlformats-officedocument.spreadsheetml.externalLink+xml"/>
  <Override PartName="/xl/externalLinks/externalLink72.xml" ContentType="application/vnd.openxmlformats-officedocument.spreadsheetml.externalLink+xml"/>
  <Override PartName="/xl/externalLinks/externalLink237.xml" ContentType="application/vnd.openxmlformats-officedocument.spreadsheetml.externalLink+xml"/>
  <Override PartName="/xl/externalLinks/externalLink284.xml" ContentType="application/vnd.openxmlformats-officedocument.spreadsheetml.externalLink+xml"/>
  <Override PartName="/xl/externalLinks/externalLink3.xml" ContentType="application/vnd.openxmlformats-officedocument.spreadsheetml.externalLink+xml"/>
  <Override PartName="/xl/externalLinks/externalLink14.xml" ContentType="application/vnd.openxmlformats-officedocument.spreadsheetml.externalLink+xml"/>
  <Override PartName="/xl/externalLinks/externalLink61.xml" ContentType="application/vnd.openxmlformats-officedocument.spreadsheetml.externalLink+xml"/>
  <Override PartName="/xl/externalLinks/externalLink215.xml" ContentType="application/vnd.openxmlformats-officedocument.spreadsheetml.externalLink+xml"/>
  <Override PartName="/xl/externalLinks/externalLink226.xml" ContentType="application/vnd.openxmlformats-officedocument.spreadsheetml.externalLink+xml"/>
  <Override PartName="/xl/externalLinks/externalLink262.xml" ContentType="application/vnd.openxmlformats-officedocument.spreadsheetml.externalLink+xml"/>
  <Override PartName="/xl/externalLinks/externalLink273.xml" ContentType="application/vnd.openxmlformats-officedocument.spreadsheetml.externalLink+xml"/>
  <Override PartName="/xl/externalLinks/externalLink412.xml" ContentType="application/vnd.openxmlformats-officedocument.spreadsheetml.externalLink+xml"/>
  <Override PartName="/xl/worksheets/sheet1.xml" ContentType="application/vnd.openxmlformats-officedocument.spreadsheetml.worksheet+xml"/>
  <Override PartName="/xl/externalLinks/externalLink50.xml" ContentType="application/vnd.openxmlformats-officedocument.spreadsheetml.externalLink+xml"/>
  <Override PartName="/xl/externalLinks/externalLink199.xml" ContentType="application/vnd.openxmlformats-officedocument.spreadsheetml.externalLink+xml"/>
  <Override PartName="/xl/externalLinks/externalLink204.xml" ContentType="application/vnd.openxmlformats-officedocument.spreadsheetml.externalLink+xml"/>
  <Override PartName="/xl/externalLinks/externalLink251.xml" ContentType="application/vnd.openxmlformats-officedocument.spreadsheetml.externalLink+xml"/>
  <Override PartName="/xl/externalLinks/externalLink349.xml" ContentType="application/vnd.openxmlformats-officedocument.spreadsheetml.externalLink+xml"/>
  <Override PartName="/xl/externalLinks/externalLink396.xml" ContentType="application/vnd.openxmlformats-officedocument.spreadsheetml.externalLink+xml"/>
  <Override PartName="/xl/externalLinks/externalLink401.xml" ContentType="application/vnd.openxmlformats-officedocument.spreadsheetml.externalLink+xml"/>
  <Override PartName="/xl/externalLinks/externalLink188.xml" ContentType="application/vnd.openxmlformats-officedocument.spreadsheetml.externalLink+xml"/>
  <Override PartName="/xl/externalLinks/externalLink240.xml" ContentType="application/vnd.openxmlformats-officedocument.spreadsheetml.externalLink+xml"/>
  <Override PartName="/xl/externalLinks/externalLink327.xml" ContentType="application/vnd.openxmlformats-officedocument.spreadsheetml.externalLink+xml"/>
  <Override PartName="/xl/externalLinks/externalLink338.xml" ContentType="application/vnd.openxmlformats-officedocument.spreadsheetml.externalLink+xml"/>
  <Override PartName="/xl/externalLinks/externalLink374.xml" ContentType="application/vnd.openxmlformats-officedocument.spreadsheetml.externalLink+xml"/>
  <Override PartName="/xl/externalLinks/externalLink385.xml" ContentType="application/vnd.openxmlformats-officedocument.spreadsheetml.externalLink+xml"/>
  <Override PartName="/xl/externalLinks/externalLink99.xml" ContentType="application/vnd.openxmlformats-officedocument.spreadsheetml.externalLink+xml"/>
  <Override PartName="/xl/externalLinks/externalLink119.xml" ContentType="application/vnd.openxmlformats-officedocument.spreadsheetml.externalLink+xml"/>
  <Override PartName="/xl/externalLinks/externalLink166.xml" ContentType="application/vnd.openxmlformats-officedocument.spreadsheetml.externalLink+xml"/>
  <Override PartName="/xl/externalLinks/externalLink177.xml" ContentType="application/vnd.openxmlformats-officedocument.spreadsheetml.externalLink+xml"/>
  <Override PartName="/xl/externalLinks/externalLink316.xml" ContentType="application/vnd.openxmlformats-officedocument.spreadsheetml.externalLink+xml"/>
  <Override PartName="/xl/externalLinks/externalLink363.xml" ContentType="application/vnd.openxmlformats-officedocument.spreadsheetml.externalLink+xml"/>
  <Override PartName="/xl/externalLinks/externalLink88.xml" ContentType="application/vnd.openxmlformats-officedocument.spreadsheetml.externalLink+xml"/>
  <Override PartName="/xl/externalLinks/externalLink108.xml" ContentType="application/vnd.openxmlformats-officedocument.spreadsheetml.externalLink+xml"/>
  <Override PartName="/xl/externalLinks/externalLink155.xml" ContentType="application/vnd.openxmlformats-officedocument.spreadsheetml.externalLink+xml"/>
  <Override PartName="/xl/externalLinks/externalLink305.xml" ContentType="application/vnd.openxmlformats-officedocument.spreadsheetml.externalLink+xml"/>
  <Override PartName="/xl/externalLinks/externalLink352.xml" ContentType="application/vnd.openxmlformats-officedocument.spreadsheetml.externalLink+xml"/>
  <Override PartName="/xl/externalLinks/externalLink8.xml" ContentType="application/vnd.openxmlformats-officedocument.spreadsheetml.externalLink+xml"/>
  <Override PartName="/xl/externalLinks/externalLink19.xml" ContentType="application/vnd.openxmlformats-officedocument.spreadsheetml.externalLink+xml"/>
  <Override PartName="/xl/externalLinks/externalLink66.xml" ContentType="application/vnd.openxmlformats-officedocument.spreadsheetml.externalLink+xml"/>
  <Override PartName="/xl/externalLinks/externalLink77.xml" ContentType="application/vnd.openxmlformats-officedocument.spreadsheetml.externalLink+xml"/>
  <Override PartName="/xl/externalLinks/externalLink144.xml" ContentType="application/vnd.openxmlformats-officedocument.spreadsheetml.externalLink+xml"/>
  <Override PartName="/xl/externalLinks/externalLink191.xml" ContentType="application/vnd.openxmlformats-officedocument.spreadsheetml.externalLink+xml"/>
  <Override PartName="/xl/externalLinks/externalLink278.xml" ContentType="application/vnd.openxmlformats-officedocument.spreadsheetml.externalLink+xml"/>
  <Override PartName="/xl/externalLinks/externalLink289.xml" ContentType="application/vnd.openxmlformats-officedocument.spreadsheetml.externalLink+xml"/>
  <Override PartName="/xl/externalLinks/externalLink330.xml" ContentType="application/vnd.openxmlformats-officedocument.spreadsheetml.externalLink+xml"/>
  <Override PartName="/xl/externalLinks/externalLink341.xml" ContentType="application/vnd.openxmlformats-officedocument.spreadsheetml.externalLink+xml"/>
  <Override PartName="/xl/worksheets/sheet6.xml" ContentType="application/vnd.openxmlformats-officedocument.spreadsheetml.worksheet+xml"/>
  <Override PartName="/xl/externalLinks/externalLink55.xml" ContentType="application/vnd.openxmlformats-officedocument.spreadsheetml.externalLink+xml"/>
  <Override PartName="/xl/externalLinks/externalLink122.xml" ContentType="application/vnd.openxmlformats-officedocument.spreadsheetml.externalLink+xml"/>
  <Override PartName="/xl/externalLinks/externalLink133.xml" ContentType="application/vnd.openxmlformats-officedocument.spreadsheetml.externalLink+xml"/>
  <Override PartName="/xl/externalLinks/externalLink180.xml" ContentType="application/vnd.openxmlformats-officedocument.spreadsheetml.externalLink+xml"/>
  <Override PartName="/xl/externalLinks/externalLink267.xml" ContentType="application/vnd.openxmlformats-officedocument.spreadsheetml.externalLink+xml"/>
  <Override PartName="/xl/externalLinks/externalLink417.xml" ContentType="application/vnd.openxmlformats-officedocument.spreadsheetml.externalLink+xml"/>
  <Override PartName="/xl/externalLinks/externalLink44.xml" ContentType="application/vnd.openxmlformats-officedocument.spreadsheetml.externalLink+xml"/>
  <Override PartName="/xl/externalLinks/externalLink91.xml" ContentType="application/vnd.openxmlformats-officedocument.spreadsheetml.externalLink+xml"/>
  <Override PartName="/xl/externalLinks/externalLink111.xml" ContentType="application/vnd.openxmlformats-officedocument.spreadsheetml.externalLink+xml"/>
  <Override PartName="/xl/externalLinks/externalLink209.xml" ContentType="application/vnd.openxmlformats-officedocument.spreadsheetml.externalLink+xml"/>
  <Override PartName="/xl/externalLinks/externalLink256.xml" ContentType="application/vnd.openxmlformats-officedocument.spreadsheetml.externalLink+xml"/>
  <Override PartName="/xl/externalLinks/externalLink406.xml" ContentType="application/vnd.openxmlformats-officedocument.spreadsheetml.externalLink+xml"/>
  <Override PartName="/xl/externalLinks/externalLink22.xml" ContentType="application/vnd.openxmlformats-officedocument.spreadsheetml.externalLink+xml"/>
  <Override PartName="/xl/externalLinks/externalLink33.xml" ContentType="application/vnd.openxmlformats-officedocument.spreadsheetml.externalLink+xml"/>
  <Override PartName="/xl/externalLinks/externalLink80.xml" ContentType="application/vnd.openxmlformats-officedocument.spreadsheetml.externalLink+xml"/>
  <Override PartName="/xl/externalLinks/externalLink100.xml" ContentType="application/vnd.openxmlformats-officedocument.spreadsheetml.externalLink+xml"/>
  <Override PartName="/xl/externalLinks/externalLink234.xml" ContentType="application/vnd.openxmlformats-officedocument.spreadsheetml.externalLink+xml"/>
  <Override PartName="/xl/externalLinks/externalLink245.xml" ContentType="application/vnd.openxmlformats-officedocument.spreadsheetml.externalLink+xml"/>
  <Override PartName="/xl/externalLinks/externalLink281.xml" ContentType="application/vnd.openxmlformats-officedocument.spreadsheetml.externalLink+xml"/>
  <Override PartName="/xl/externalLinks/externalLink292.xml" ContentType="application/vnd.openxmlformats-officedocument.spreadsheetml.externalLink+xml"/>
  <Override PartName="/xl/externalLinks/externalLink379.xml" ContentType="application/vnd.openxmlformats-officedocument.spreadsheetml.externalLink+xml"/>
  <Override PartName="/xl/externalLinks/externalLink11.xml" ContentType="application/vnd.openxmlformats-officedocument.spreadsheetml.externalLink+xml"/>
  <Override PartName="/xl/externalLinks/externalLink223.xml" ContentType="application/vnd.openxmlformats-officedocument.spreadsheetml.externalLink+xml"/>
  <Override PartName="/xl/externalLinks/externalLink270.xml" ContentType="application/vnd.openxmlformats-officedocument.spreadsheetml.externalLink+xml"/>
  <Override PartName="/xl/externalLinks/externalLink357.xml" ContentType="application/vnd.openxmlformats-officedocument.spreadsheetml.externalLink+xml"/>
  <Override PartName="/xl/externalLinks/externalLink368.xml" ContentType="application/vnd.openxmlformats-officedocument.spreadsheetml.externalLink+xml"/>
  <Override PartName="/xl/externalLinks/externalLink149.xml" ContentType="application/vnd.openxmlformats-officedocument.spreadsheetml.externalLink+xml"/>
  <Override PartName="/xl/externalLinks/externalLink196.xml" ContentType="application/vnd.openxmlformats-officedocument.spreadsheetml.externalLink+xml"/>
  <Override PartName="/xl/externalLinks/externalLink212.xml" ContentType="application/vnd.openxmlformats-officedocument.spreadsheetml.externalLink+xml"/>
  <Override PartName="/xl/externalLinks/externalLink346.xml" ContentType="application/vnd.openxmlformats-officedocument.spreadsheetml.externalLink+xml"/>
  <Override PartName="/xl/externalLinks/externalLink393.xml" ContentType="application/vnd.openxmlformats-officedocument.spreadsheetml.externalLink+xml"/>
  <Override PartName="/xl/externalLinks/externalLink138.xml" ContentType="application/vnd.openxmlformats-officedocument.spreadsheetml.externalLink+xml"/>
  <Override PartName="/xl/externalLinks/externalLink185.xml" ContentType="application/vnd.openxmlformats-officedocument.spreadsheetml.externalLink+xml"/>
  <Override PartName="/xl/externalLinks/externalLink201.xml" ContentType="application/vnd.openxmlformats-officedocument.spreadsheetml.externalLink+xml"/>
  <Override PartName="/xl/externalLinks/externalLink335.xml" ContentType="application/vnd.openxmlformats-officedocument.spreadsheetml.externalLink+xml"/>
  <Override PartName="/xl/externalLinks/externalLink382.xml" ContentType="application/vnd.openxmlformats-officedocument.spreadsheetml.externalLink+xml"/>
  <Override PartName="/xl/externalLinks/externalLink324.xml" ContentType="application/vnd.openxmlformats-officedocument.spreadsheetml.externalLink+xml"/>
  <Override PartName="/xl/externalLinks/externalLink371.xml" ContentType="application/vnd.openxmlformats-officedocument.spreadsheetml.externalLink+xml"/>
  <Override PartName="/xl/externalLinks/externalLink38.xml" ContentType="application/vnd.openxmlformats-officedocument.spreadsheetml.externalLink+xml"/>
  <Override PartName="/xl/externalLinks/externalLink85.xml" ContentType="application/vnd.openxmlformats-officedocument.spreadsheetml.externalLink+xml"/>
  <Override PartName="/xl/externalLinks/externalLink116.xml" ContentType="application/vnd.openxmlformats-officedocument.spreadsheetml.externalLink+xml"/>
  <Override PartName="/xl/externalLinks/externalLink163.xml" ContentType="application/vnd.openxmlformats-officedocument.spreadsheetml.externalLink+xml"/>
  <Override PartName="/xl/externalLinks/externalLink302.xml" ContentType="application/vnd.openxmlformats-officedocument.spreadsheetml.externalLink+xml"/>
  <Override PartName="/xl/externalLinks/externalLink141.xml" ContentType="application/vnd.openxmlformats-officedocument.spreadsheetml.externalLink+xml"/>
  <Override PartName="/xl/externalLinks/externalLink239.xml" ContentType="application/vnd.openxmlformats-officedocument.spreadsheetml.externalLink+xml"/>
  <Override PartName="/xl/externalLinks/externalLink286.xml" ContentType="application/vnd.openxmlformats-officedocument.spreadsheetml.externalLink+xml"/>
  <Override PartName="/xl/externalLinks/externalLink5.xml" ContentType="application/vnd.openxmlformats-officedocument.spreadsheetml.externalLink+xml"/>
  <Override PartName="/xl/externalLinks/externalLink16.xml" ContentType="application/vnd.openxmlformats-officedocument.spreadsheetml.externalLink+xml"/>
  <Override PartName="/xl/externalLinks/externalLink63.xml" ContentType="application/vnd.openxmlformats-officedocument.spreadsheetml.externalLink+xml"/>
  <Override PartName="/xl/externalLinks/externalLink217.xml" ContentType="application/vnd.openxmlformats-officedocument.spreadsheetml.externalLink+xml"/>
  <Override PartName="/xl/externalLinks/externalLink264.xml" ContentType="application/vnd.openxmlformats-officedocument.spreadsheetml.externalLink+xml"/>
  <Override PartName="/xl/worksheets/sheet3.xml" ContentType="application/vnd.openxmlformats-officedocument.spreadsheetml.worksheet+xml"/>
  <Override PartName="/xl/externalLinks/externalLink41.xml" ContentType="application/vnd.openxmlformats-officedocument.spreadsheetml.externalLink+xml"/>
  <Override PartName="/xl/externalLinks/externalLink403.xml" ContentType="application/vnd.openxmlformats-officedocument.spreadsheetml.externalLink+xml"/>
  <Override PartName="/xl/externalLinks/externalLink242.xml" ContentType="application/vnd.openxmlformats-officedocument.spreadsheetml.externalLink+xml"/>
  <Override PartName="/xl/externalLinks/externalLink387.xml" ContentType="application/vnd.openxmlformats-officedocument.spreadsheetml.externalLink+xml"/>
  <Override PartName="/xl/externalLinks/externalLink179.xml" ContentType="application/vnd.openxmlformats-officedocument.spreadsheetml.externalLink+xml"/>
  <Override PartName="/xl/externalLinks/externalLink318.xml" ContentType="application/vnd.openxmlformats-officedocument.spreadsheetml.externalLink+xml"/>
  <Override PartName="/xl/externalLinks/externalLink365.xml" ContentType="application/vnd.openxmlformats-officedocument.spreadsheetml.externalLink+xml"/>
  <Override PartName="/xl/externalLinks/externalLink157.xml" ContentType="application/vnd.openxmlformats-officedocument.spreadsheetml.externalLink+xml"/>
  <Override PartName="/xl/externalLinks/externalLink220.xml" ContentType="application/vnd.openxmlformats-officedocument.spreadsheetml.externalLink+xml"/>
  <Override PartName="/xl/externalLinks/externalLink79.xml" ContentType="application/vnd.openxmlformats-officedocument.spreadsheetml.externalLink+xml"/>
  <Override PartName="/xl/externalLinks/externalLink343.xml" ContentType="application/vnd.openxmlformats-officedocument.spreadsheetml.externalLink+xml"/>
  <Override PartName="/xl/externalLinks/externalLink390.xml" ContentType="application/vnd.openxmlformats-officedocument.spreadsheetml.externalLink+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3820"/>
  <bookViews>
    <workbookView xWindow="120" yWindow="45" windowWidth="15135" windowHeight="7650" firstSheet="1" activeTab="5"/>
  </bookViews>
  <sheets>
    <sheet name="INFORMASI" sheetId="13" r:id="rId1"/>
    <sheet name="HSP ME" sheetId="8" r:id="rId2"/>
    <sheet name="HSP PLUMBING" sheetId="9" r:id="rId3"/>
    <sheet name="5. AHS ME" sheetId="10" r:id="rId4"/>
    <sheet name="6. AHS PLUMBING" sheetId="11" r:id="rId5"/>
    <sheet name="HSD ME&amp;PLUMBING" sheetId="12"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 r:id="rId411"/>
    <externalReference r:id="rId412"/>
    <externalReference r:id="rId413"/>
    <externalReference r:id="rId414"/>
    <externalReference r:id="rId415"/>
    <externalReference r:id="rId416"/>
    <externalReference r:id="rId417"/>
    <externalReference r:id="rId418"/>
    <externalReference r:id="rId419"/>
    <externalReference r:id="rId420"/>
    <externalReference r:id="rId421"/>
    <externalReference r:id="rId422"/>
    <externalReference r:id="rId423"/>
    <externalReference r:id="rId424"/>
  </externalReferences>
  <definedNames>
    <definedName name="\0">#REF!</definedName>
    <definedName name="\A">#REF!</definedName>
    <definedName name="\B">[1]A!#REF!</definedName>
    <definedName name="\C">#REF!</definedName>
    <definedName name="\D">[1]A!#REF!</definedName>
    <definedName name="\E">[1]A!#REF!</definedName>
    <definedName name="\F">#REF!</definedName>
    <definedName name="\G">[1]A!#REF!</definedName>
    <definedName name="\H">#REF!</definedName>
    <definedName name="\H1">#REF!</definedName>
    <definedName name="\H2">#REF!</definedName>
    <definedName name="\H4">#REF!</definedName>
    <definedName name="\H5">#REF!</definedName>
    <definedName name="\H6">#REF!</definedName>
    <definedName name="\H7">#REF!</definedName>
    <definedName name="\J">#REF!</definedName>
    <definedName name="\K">#REF!</definedName>
    <definedName name="\L">[1]A!#REF!</definedName>
    <definedName name="\M">[1]A!#REF!</definedName>
    <definedName name="\N">#REF!</definedName>
    <definedName name="\O">#REF!</definedName>
    <definedName name="\P">#REF!</definedName>
    <definedName name="\R">[1]A!#REF!</definedName>
    <definedName name="\S">#REF!</definedName>
    <definedName name="\T">[1]A!#REF!</definedName>
    <definedName name="\U">[1]A!#REF!</definedName>
    <definedName name="\V">[1]A!#REF!</definedName>
    <definedName name="\W">#REF!</definedName>
    <definedName name="\X">[1]A!#REF!</definedName>
    <definedName name="\Y">#REF!</definedName>
    <definedName name="\Z">[1]A!#REF!</definedName>
    <definedName name="_">#REF!</definedName>
    <definedName name="__?___RIGHT__?_">#REF!</definedName>
    <definedName name="___">[2]ANALIS!#REF!</definedName>
    <definedName name="____________________________DIV11">#REF!</definedName>
    <definedName name="___________________________MMM19">'[3]4-Basic Price'!$F$71</definedName>
    <definedName name="__________________________DIV11">#REF!</definedName>
    <definedName name="__________________________EEE02">#REF!</definedName>
    <definedName name="__________________________EEE05">#REF!</definedName>
    <definedName name="__________________________EEE06">#REF!</definedName>
    <definedName name="__________________________EEE07">#REF!</definedName>
    <definedName name="__________________________EEE08">#REF!</definedName>
    <definedName name="__________________________EEE09">#REF!</definedName>
    <definedName name="__________________________EEE10">#REF!</definedName>
    <definedName name="__________________________EEE11">#REF!</definedName>
    <definedName name="__________________________EEE13">#REF!</definedName>
    <definedName name="__________________________EEE15">#REF!</definedName>
    <definedName name="__________________________EEE16">#REF!</definedName>
    <definedName name="__________________________EEE17">#REF!</definedName>
    <definedName name="__________________________EEE22">#REF!</definedName>
    <definedName name="__________________________EEE23">#REF!</definedName>
    <definedName name="__________________________EEE27">#REF!</definedName>
    <definedName name="__________________________EEE29">#REF!</definedName>
    <definedName name="__________________________HAL2">#REF!</definedName>
    <definedName name="__________________________HAL5">#REF!</definedName>
    <definedName name="__________________________HAL6">#REF!</definedName>
    <definedName name="__________________________HAL7">#REF!</definedName>
    <definedName name="__________________________HAL8">#REF!</definedName>
    <definedName name="__________________________MMM19">'[4]4-Basic Price'!$F$69</definedName>
    <definedName name="__________________________MMM38">'[4]4-Basic Price'!#REF!</definedName>
    <definedName name="_________________________DIV1">[3]BOQ!$G$19</definedName>
    <definedName name="_________________________DIV10">[3]BOQ!$G$312</definedName>
    <definedName name="_________________________DIV11">#REF!</definedName>
    <definedName name="_________________________DIV2">[3]BOQ!$G$37</definedName>
    <definedName name="_________________________DIV5">[3]BOQ!$G$86</definedName>
    <definedName name="_________________________DIV7">[3]BOQ!$G$225</definedName>
    <definedName name="_________________________DIV8">[3]BOQ!$G$275</definedName>
    <definedName name="_________________________DIV9">[3]BOQ!$G$301</definedName>
    <definedName name="_________________________EEE02">#REF!</definedName>
    <definedName name="_________________________EEE05">#REF!</definedName>
    <definedName name="_________________________EEE06">#REF!</definedName>
    <definedName name="_________________________EEE07">#REF!</definedName>
    <definedName name="_________________________EEE08">#REF!</definedName>
    <definedName name="_________________________EEE09">#REF!</definedName>
    <definedName name="_________________________EEE10">#REF!</definedName>
    <definedName name="_________________________EEE11">#REF!</definedName>
    <definedName name="_________________________EEE13">#REF!</definedName>
    <definedName name="_________________________EEE15">#REF!</definedName>
    <definedName name="_________________________EEE16">#REF!</definedName>
    <definedName name="_________________________EEE17">#REF!</definedName>
    <definedName name="_________________________EEE19">#REF!</definedName>
    <definedName name="_________________________EEE22">#REF!</definedName>
    <definedName name="_________________________EEE23">#REF!</definedName>
    <definedName name="_________________________EEE27">#REF!</definedName>
    <definedName name="_________________________EEE29">#REF!</definedName>
    <definedName name="_________________________EEE31">#REF!</definedName>
    <definedName name="_________________________HAL1">#REF!</definedName>
    <definedName name="_________________________HAL2">#REF!</definedName>
    <definedName name="_________________________HAL3">#REF!</definedName>
    <definedName name="_________________________HAL4">#REF!</definedName>
    <definedName name="_________________________HAL5">#REF!</definedName>
    <definedName name="_________________________HAL6">#REF!</definedName>
    <definedName name="_________________________HAL7">#REF!</definedName>
    <definedName name="_________________________HAL8">#REF!</definedName>
    <definedName name="_________________________LLL01">'[3]4-Basic Price'!$F$8</definedName>
    <definedName name="_________________________LLL03">'[5]4-Basic Price'!$F$10</definedName>
    <definedName name="_________________________MMM10">'[4]4-Basic Price'!$F$57</definedName>
    <definedName name="_________________________MMM12">'[4]4-Basic Price'!$F$60</definedName>
    <definedName name="_________________________MMM16">'[4]4-Basic Price'!$F$65</definedName>
    <definedName name="_________________________MMM18">'[5]4-Basic Price'!$F$68</definedName>
    <definedName name="_________________________MMM19">'[5]4-Basic Price'!$F$69</definedName>
    <definedName name="_________________________MMM26">'[4]4-Basic Price'!$F$76</definedName>
    <definedName name="_________________________MMM27">'[4]4-Basic Price'!$F$77</definedName>
    <definedName name="_________________________MMM37">'[4]4-Basic Price'!$F$88</definedName>
    <definedName name="_________________________MMM38">'[6]Harga bhn dan upah'!#REF!</definedName>
    <definedName name="_________________________MMM39">'[4]4-Basic Price'!$F$89</definedName>
    <definedName name="_________________________MMM44">'[4]4-Basic Price'!$F$96</definedName>
    <definedName name="_________________________MMM47">'[4]4-Basic Price'!$F$99</definedName>
    <definedName name="_________________________MMM48">'[5]4-Basic Price'!$F$100</definedName>
    <definedName name="________________________DIV1">[4]BOQ!$G$29</definedName>
    <definedName name="________________________DIV10">[4]BOQ!$G$384</definedName>
    <definedName name="________________________DIV11">#REF!</definedName>
    <definedName name="________________________DIV2">[4]BOQ!$G$54</definedName>
    <definedName name="________________________DIV3">[4]BOQ!$G$78</definedName>
    <definedName name="________________________DIV4">[4]BOQ!$G$91</definedName>
    <definedName name="________________________DIV5">[4]BOQ!$G$108</definedName>
    <definedName name="________________________DIV6">[3]BOQ!$G$124</definedName>
    <definedName name="________________________DIV7">[4]BOQ!$G$289</definedName>
    <definedName name="________________________DIV8">[4]BOQ!$G$347</definedName>
    <definedName name="________________________DIV9">[4]BOQ!$G$373</definedName>
    <definedName name="________________________EEE02">'[5]5-ALAT(1)'!$AW$9</definedName>
    <definedName name="________________________EEE05">'[5]5-ALAT(1)'!$AW$12</definedName>
    <definedName name="________________________EEE06">'[5]5-ALAT(1)'!$AW$13</definedName>
    <definedName name="________________________EEE07">'[5]5-ALAT(1)'!$AW$14</definedName>
    <definedName name="________________________EEE08">'[5]5-ALAT(1)'!$AW$15</definedName>
    <definedName name="________________________EEE09">'[5]5-ALAT(1)'!$AW$16</definedName>
    <definedName name="________________________EEE10">'[5]5-ALAT(1)'!$AW$17</definedName>
    <definedName name="________________________EEE11">'[5]5-ALAT(1)'!$AW$18</definedName>
    <definedName name="________________________EEE13">'[5]5-ALAT(1)'!$AW$20</definedName>
    <definedName name="________________________EEE15">'[5]5-ALAT(1)'!$AW$22</definedName>
    <definedName name="________________________EEE16">'[5]5-ALAT(1)'!$AW$23</definedName>
    <definedName name="________________________EEE17">'[5]5-ALAT(1)'!$AW$24</definedName>
    <definedName name="________________________EEE19">#REF!</definedName>
    <definedName name="________________________EEE22">'[5]5-ALAT(1)'!$AW$29</definedName>
    <definedName name="________________________EEE23">'[5]5-ALAT(1)'!$AW$30</definedName>
    <definedName name="________________________EEE27">'[5]5-ALAT(1)'!$AW$34</definedName>
    <definedName name="________________________EEE29">'[5]5-ALAT(1)'!$AW$36</definedName>
    <definedName name="________________________EEE31">#REF!</definedName>
    <definedName name="________________________HAL1">#REF!</definedName>
    <definedName name="________________________HAL2">#REF!</definedName>
    <definedName name="________________________HAL3">#REF!</definedName>
    <definedName name="________________________HAL4">#REF!</definedName>
    <definedName name="________________________HAL5">#REF!</definedName>
    <definedName name="________________________HAL6">#REF!</definedName>
    <definedName name="________________________HAL7">#REF!</definedName>
    <definedName name="________________________HAL8">#REF!</definedName>
    <definedName name="________________________LLL01">'[5]4-Basic Price'!$F$8</definedName>
    <definedName name="________________________LLL02">'[5]4-Basic Price'!$F$9</definedName>
    <definedName name="________________________LLL03">'[4]4-Basic Price'!$F$10</definedName>
    <definedName name="________________________MMM03">'[4]4-Basic Price'!$F$50</definedName>
    <definedName name="________________________MMM04">'[4]4-Basic Price'!$F$51</definedName>
    <definedName name="________________________MMM10">'[6]Harga bhn dan upah'!$F$60</definedName>
    <definedName name="________________________MMM11">'[4]4-Basic Price'!$F$59</definedName>
    <definedName name="________________________MMM12">'[5]4-Basic Price'!$F$60</definedName>
    <definedName name="________________________MMM16">'[5]4-Basic Price'!$F$65</definedName>
    <definedName name="________________________MMM18">'[4]4-Basic Price'!$F$68</definedName>
    <definedName name="________________________MMM19">'[6]Harga bhn dan upah'!$F$72</definedName>
    <definedName name="________________________MMM26">'[5]4-Basic Price'!$F$76</definedName>
    <definedName name="________________________MMM27">'[5]4-Basic Price'!$F$77</definedName>
    <definedName name="________________________MMM37">'[5]4-Basic Price'!$F$88</definedName>
    <definedName name="________________________MMM38">'[5]4-Basic Price'!#REF!</definedName>
    <definedName name="________________________MMM39">'[5]4-Basic Price'!$F$89</definedName>
    <definedName name="________________________MMM44">'[5]4-Basic Price'!$F$96</definedName>
    <definedName name="________________________MMM47">'[5]4-Basic Price'!$F$99</definedName>
    <definedName name="________________________MMM48">'[4]4-Basic Price'!$F$100</definedName>
    <definedName name="_______________________DIV1">[5]BOQ!$G$29</definedName>
    <definedName name="_______________________DIV10">[5]BOQ!$G$388</definedName>
    <definedName name="_______________________DIV2">[5]BOQ!$G$54</definedName>
    <definedName name="_______________________DIV3">[5]BOQ!$G$78</definedName>
    <definedName name="_______________________DIV4">[5]BOQ!$G$91</definedName>
    <definedName name="_______________________DIV5">[5]BOQ!$G$108</definedName>
    <definedName name="_______________________DIV6">[5]BOQ!$G$162</definedName>
    <definedName name="_______________________DIV7">[5]BOQ!$G$291</definedName>
    <definedName name="_______________________DIV8">[5]BOQ!$G$351</definedName>
    <definedName name="_______________________DIV9">[5]BOQ!$G$377</definedName>
    <definedName name="_______________________EEE02">'[5]5-ALAT(1)'!$AW$9</definedName>
    <definedName name="_______________________EEE05">'[5]5-ALAT(1)'!$AW$12</definedName>
    <definedName name="_______________________EEE06">'[5]5-ALAT(1)'!$AW$13</definedName>
    <definedName name="_______________________EEE07">'[5]5-ALAT(1)'!$AW$14</definedName>
    <definedName name="_______________________EEE08">'[5]5-ALAT(1)'!$AW$15</definedName>
    <definedName name="_______________________EEE09">'[5]5-ALAT(1)'!$AW$16</definedName>
    <definedName name="_______________________EEE10">'[5]5-ALAT(1)'!$AW$17</definedName>
    <definedName name="_______________________EEE11">'[5]5-ALAT(1)'!$AW$18</definedName>
    <definedName name="_______________________EEE13">'[5]5-ALAT(1)'!$AW$20</definedName>
    <definedName name="_______________________EEE15">'[5]5-ALAT(1)'!$AW$22</definedName>
    <definedName name="_______________________EEE16">'[5]5-ALAT(1)'!$AW$23</definedName>
    <definedName name="_______________________EEE17">'[5]5-ALAT(1)'!$AW$24</definedName>
    <definedName name="_______________________EEE19">'[5]5-ALAT(1)'!$AW$26</definedName>
    <definedName name="_______________________EEE22">'[5]5-ALAT(1)'!$AW$29</definedName>
    <definedName name="_______________________EEE23">'[5]5-ALAT(1)'!$AW$30</definedName>
    <definedName name="_______________________EEE27">'[5]5-ALAT(1)'!$AW$34</definedName>
    <definedName name="_______________________EEE29">'[5]5-ALAT(1)'!$AW$36</definedName>
    <definedName name="_______________________EEE31">'[5]5-ALAT(1)'!$AW$38</definedName>
    <definedName name="_______________________HAL1">#REF!</definedName>
    <definedName name="_______________________HAL2">#REF!</definedName>
    <definedName name="_______________________HAL3">#REF!</definedName>
    <definedName name="_______________________HAL4">#REF!</definedName>
    <definedName name="_______________________HAL5">#REF!</definedName>
    <definedName name="_______________________HAL6">#REF!</definedName>
    <definedName name="_______________________HAL7">#REF!</definedName>
    <definedName name="_______________________HAL8">#REF!</definedName>
    <definedName name="_______________________LLL01">'[4]4-Basic Price'!$F$8</definedName>
    <definedName name="_______________________LLL02">'[4]4-Basic Price'!$F$9</definedName>
    <definedName name="_______________________LLL03">'[5]4-Basic Price'!$F$10</definedName>
    <definedName name="_______________________MMM03">'[5]4-Basic Price'!$F$50</definedName>
    <definedName name="_______________________MMM04">'[5]4-Basic Price'!$F$51</definedName>
    <definedName name="_______________________MMM10">'[5]4-Basic Price'!$F$57</definedName>
    <definedName name="_______________________MMM11">'[5]4-Basic Price'!$F$59</definedName>
    <definedName name="_______________________MMM12">'[5]4-Basic Price'!$F$60</definedName>
    <definedName name="_______________________MMM16">'[5]4-Basic Price'!$F$65</definedName>
    <definedName name="_______________________MMM18">'[5]4-Basic Price'!$F$68</definedName>
    <definedName name="_______________________MMM19">'[5]4-Basic Price'!$F$69</definedName>
    <definedName name="_______________________MMM26">'[5]4-Basic Price'!$F$76</definedName>
    <definedName name="_______________________MMM27">'[5]4-Basic Price'!$F$77</definedName>
    <definedName name="_______________________MMM37">'[5]4-Basic Price'!$F$88</definedName>
    <definedName name="_______________________MMM38">'[5]4-Basic Price'!#REF!</definedName>
    <definedName name="_______________________MMM39">'[5]4-Basic Price'!$F$89</definedName>
    <definedName name="_______________________MMM44">'[5]4-Basic Price'!$F$96</definedName>
    <definedName name="_______________________MMM47">'[5]4-Basic Price'!$F$99</definedName>
    <definedName name="_______________________MMM48">'[5]4-Basic Price'!$F$100</definedName>
    <definedName name="______________________DIV1">[5]BOQ!$G$29</definedName>
    <definedName name="______________________DIV10">[5]BOQ!$G$388</definedName>
    <definedName name="______________________DIV11">#REF!</definedName>
    <definedName name="______________________DIV2">[5]BOQ!$G$54</definedName>
    <definedName name="______________________DIV3">[5]BOQ!$G$78</definedName>
    <definedName name="______________________DIV4">[5]BOQ!$G$91</definedName>
    <definedName name="______________________DIV5">[5]BOQ!$G$108</definedName>
    <definedName name="______________________DIV6">[5]BOQ!$G$162</definedName>
    <definedName name="______________________DIV7">[5]BOQ!$G$291</definedName>
    <definedName name="______________________DIV8">[5]BOQ!$G$351</definedName>
    <definedName name="______________________DIV9">[5]BOQ!$G$377</definedName>
    <definedName name="______________________EEE02">'[5]5-ALAT(1)'!$AW$9</definedName>
    <definedName name="______________________EEE05">'[5]5-ALAT(1)'!$AW$12</definedName>
    <definedName name="______________________EEE06">'[5]5-ALAT(1)'!$AW$13</definedName>
    <definedName name="______________________EEE07">'[5]5-ALAT(1)'!$AW$14</definedName>
    <definedName name="______________________EEE08">'[5]5-ALAT(1)'!$AW$15</definedName>
    <definedName name="______________________EEE09">'[5]5-ALAT(1)'!$AW$16</definedName>
    <definedName name="______________________EEE10">'[5]5-ALAT(1)'!$AW$17</definedName>
    <definedName name="______________________EEE11">'[5]5-ALAT(1)'!$AW$18</definedName>
    <definedName name="______________________EEE13">'[5]5-ALAT(1)'!$AW$20</definedName>
    <definedName name="______________________EEE15">'[5]5-ALAT(1)'!$AW$22</definedName>
    <definedName name="______________________EEE16">'[5]5-ALAT(1)'!$AW$23</definedName>
    <definedName name="______________________EEE17">'[5]5-ALAT(1)'!$AW$24</definedName>
    <definedName name="______________________EEE19">'[5]5-ALAT(1)'!$AW$26</definedName>
    <definedName name="______________________EEE22">'[5]5-ALAT(1)'!$AW$29</definedName>
    <definedName name="______________________EEE23">'[5]5-ALAT(1)'!$AW$30</definedName>
    <definedName name="______________________EEE27">'[5]5-ALAT(1)'!$AW$34</definedName>
    <definedName name="______________________EEE29">'[5]5-ALAT(1)'!$AW$36</definedName>
    <definedName name="______________________EEE31">'[5]5-ALAT(1)'!$AW$38</definedName>
    <definedName name="______________________HAL1">#REF!</definedName>
    <definedName name="______________________HAL2">#REF!</definedName>
    <definedName name="______________________HAL3">#REF!</definedName>
    <definedName name="______________________HAL4">#REF!</definedName>
    <definedName name="______________________HAL5">#REF!</definedName>
    <definedName name="______________________HAL6">#REF!</definedName>
    <definedName name="______________________HAL7">#REF!</definedName>
    <definedName name="______________________HAL8">#REF!</definedName>
    <definedName name="______________________LLL01">'[5]4-Basic Price'!$F$8</definedName>
    <definedName name="______________________LLL02">'[5]4-Basic Price'!$F$9</definedName>
    <definedName name="______________________LLL03">'[5]4-Basic Price'!$F$10</definedName>
    <definedName name="______________________MMM03">'[5]4-Basic Price'!$F$50</definedName>
    <definedName name="______________________MMM04">'[5]4-Basic Price'!$F$51</definedName>
    <definedName name="______________________MMM05">'[5]4-Basic Price'!$F$52</definedName>
    <definedName name="______________________MMM10">'[5]4-Basic Price'!$F$57</definedName>
    <definedName name="______________________MMM11">'[5]4-Basic Price'!$F$59</definedName>
    <definedName name="______________________MMM12">'[5]4-Basic Price'!$F$60</definedName>
    <definedName name="______________________MMM16">'[5]4-Basic Price'!$F$65</definedName>
    <definedName name="______________________MMM18">'[5]4-Basic Price'!$F$68</definedName>
    <definedName name="______________________MMM19">'[5]4-Basic Price'!$F$69</definedName>
    <definedName name="______________________MMM26">'[5]4-Basic Price'!$F$76</definedName>
    <definedName name="______________________MMM27">'[5]4-Basic Price'!$F$77</definedName>
    <definedName name="______________________MMM37">'[5]4-Basic Price'!$F$88</definedName>
    <definedName name="______________________MMM38">'[5]4-Basic Price'!#REF!</definedName>
    <definedName name="______________________MMM39">'[5]4-Basic Price'!$F$89</definedName>
    <definedName name="______________________MMM44">'[5]4-Basic Price'!$F$96</definedName>
    <definedName name="______________________MMM47">'[5]4-Basic Price'!$F$99</definedName>
    <definedName name="______________________MMM48">'[5]4-Basic Price'!$F$100</definedName>
    <definedName name="_____________________DIV1">[5]BOQ!$G$29</definedName>
    <definedName name="_____________________DIV10">[5]BOQ!$G$388</definedName>
    <definedName name="_____________________DIV11">#REF!</definedName>
    <definedName name="_____________________DIV2">[5]BOQ!$G$54</definedName>
    <definedName name="_____________________DIV3">[5]BOQ!$G$78</definedName>
    <definedName name="_____________________DIV4">[5]BOQ!$G$91</definedName>
    <definedName name="_____________________DIV5">[5]BOQ!$G$108</definedName>
    <definedName name="_____________________DIV6">[5]BOQ!$G$162</definedName>
    <definedName name="_____________________DIV7">[5]BOQ!$G$291</definedName>
    <definedName name="_____________________DIV8">[5]BOQ!$G$351</definedName>
    <definedName name="_____________________DIV9">[5]BOQ!$G$377</definedName>
    <definedName name="_____________________EEE02">'[5]5-ALAT(1)'!$AW$9</definedName>
    <definedName name="_____________________EEE05">'[5]5-ALAT(1)'!$AW$12</definedName>
    <definedName name="_____________________EEE06">'[5]5-ALAT(1)'!$AW$13</definedName>
    <definedName name="_____________________EEE07">'[5]5-ALAT(1)'!$AW$14</definedName>
    <definedName name="_____________________EEE08">'[5]5-ALAT(1)'!$AW$15</definedName>
    <definedName name="_____________________EEE09">'[5]5-ALAT(1)'!$AW$16</definedName>
    <definedName name="_____________________EEE10">'[5]5-ALAT(1)'!$AW$17</definedName>
    <definedName name="_____________________EEE11">'[5]5-ALAT(1)'!$AW$18</definedName>
    <definedName name="_____________________EEE13">'[5]5-ALAT(1)'!$AW$20</definedName>
    <definedName name="_____________________EEE15">'[5]5-ALAT(1)'!$AW$22</definedName>
    <definedName name="_____________________EEE16">'[5]5-ALAT(1)'!$AW$23</definedName>
    <definedName name="_____________________EEE17">'[5]5-ALAT(1)'!$AW$24</definedName>
    <definedName name="_____________________EEE19">'[5]5-ALAT(1)'!$AW$26</definedName>
    <definedName name="_____________________EEE22">'[5]5-ALAT(1)'!$AW$29</definedName>
    <definedName name="_____________________EEE23">'[5]5-ALAT(1)'!$AW$30</definedName>
    <definedName name="_____________________EEE27">'[5]5-ALAT(1)'!$AW$34</definedName>
    <definedName name="_____________________EEE29">'[5]5-ALAT(1)'!$AW$36</definedName>
    <definedName name="_____________________EEE31">'[5]5-ALAT(1)'!$AW$38</definedName>
    <definedName name="_____________________HAL1">#REF!</definedName>
    <definedName name="_____________________HAL2">#REF!</definedName>
    <definedName name="_____________________HAL3">#REF!</definedName>
    <definedName name="_____________________HAL4">#REF!</definedName>
    <definedName name="_____________________HAL5">#REF!</definedName>
    <definedName name="_____________________HAL6">#REF!</definedName>
    <definedName name="_____________________HAL7">#REF!</definedName>
    <definedName name="_____________________HAL8">#REF!</definedName>
    <definedName name="_____________________LLL01">'[5]4-Basic Price'!$F$8</definedName>
    <definedName name="_____________________LLL02">'[5]4-Basic Price'!$F$9</definedName>
    <definedName name="_____________________LLL03">'[5]4-Basic Price'!$F$10</definedName>
    <definedName name="_____________________MMM03">'[5]4-Basic Price'!$F$50</definedName>
    <definedName name="_____________________MMM04">'[5]4-Basic Price'!$F$51</definedName>
    <definedName name="_____________________MMM05">'[5]4-Basic Price'!$F$52</definedName>
    <definedName name="_____________________MMM10">'[5]4-Basic Price'!$F$57</definedName>
    <definedName name="_____________________MMM11">'[5]4-Basic Price'!$F$59</definedName>
    <definedName name="_____________________MMM12">'[5]4-Basic Price'!$F$60</definedName>
    <definedName name="_____________________MMM16">'[5]4-Basic Price'!$F$65</definedName>
    <definedName name="_____________________MMM18">'[5]4-Basic Price'!$F$68</definedName>
    <definedName name="_____________________MMM19">'[5]4-Basic Price'!$F$69</definedName>
    <definedName name="_____________________MMM26">'[5]4-Basic Price'!$F$76</definedName>
    <definedName name="_____________________MMM27">'[5]4-Basic Price'!$F$77</definedName>
    <definedName name="_____________________MMM37">'[5]4-Basic Price'!$F$88</definedName>
    <definedName name="_____________________MMM38">'[5]4-Basic Price'!#REF!</definedName>
    <definedName name="_____________________MMM39">'[5]4-Basic Price'!$F$89</definedName>
    <definedName name="_____________________MMM44">'[5]4-Basic Price'!$F$96</definedName>
    <definedName name="_____________________MMM47">'[5]4-Basic Price'!$F$99</definedName>
    <definedName name="_____________________MMM48">'[5]4-Basic Price'!$F$100</definedName>
    <definedName name="____________________DIV1">[5]BOQ!$G$29</definedName>
    <definedName name="____________________DIV10">[5]BOQ!$G$388</definedName>
    <definedName name="____________________DIV11">#REF!</definedName>
    <definedName name="____________________DIV2">[5]BOQ!$G$54</definedName>
    <definedName name="____________________DIV3">[5]BOQ!$G$78</definedName>
    <definedName name="____________________DIV4">[5]BOQ!$G$91</definedName>
    <definedName name="____________________DIV5">[5]BOQ!$G$108</definedName>
    <definedName name="____________________DIV6">[5]BOQ!$G$162</definedName>
    <definedName name="____________________DIV7">[5]BOQ!$G$291</definedName>
    <definedName name="____________________DIV8">[5]BOQ!$G$351</definedName>
    <definedName name="____________________DIV9">[5]BOQ!$G$377</definedName>
    <definedName name="____________________EEE02">'[5]5-ALAT(1)'!$AW$9</definedName>
    <definedName name="____________________EEE05">'[5]5-ALAT(1)'!$AW$12</definedName>
    <definedName name="____________________EEE06">'[5]5-ALAT(1)'!$AW$13</definedName>
    <definedName name="____________________EEE07">'[5]5-ALAT(1)'!$AW$14</definedName>
    <definedName name="____________________EEE08">'[5]5-ALAT(1)'!$AW$15</definedName>
    <definedName name="____________________EEE09">'[5]5-ALAT(1)'!$AW$16</definedName>
    <definedName name="____________________EEE10">'[5]5-ALAT(1)'!$AW$17</definedName>
    <definedName name="____________________EEE11">'[5]5-ALAT(1)'!$AW$18</definedName>
    <definedName name="____________________EEE13">'[5]5-ALAT(1)'!$AW$20</definedName>
    <definedName name="____________________EEE15">'[5]5-ALAT(1)'!$AW$22</definedName>
    <definedName name="____________________EEE16">'[5]5-ALAT(1)'!$AW$23</definedName>
    <definedName name="____________________EEE17">'[5]5-ALAT(1)'!$AW$24</definedName>
    <definedName name="____________________EEE19">'[5]5-ALAT(1)'!$AW$26</definedName>
    <definedName name="____________________EEE22">'[5]5-ALAT(1)'!$AW$29</definedName>
    <definedName name="____________________EEE23">'[5]5-ALAT(1)'!$AW$30</definedName>
    <definedName name="____________________EEE27">'[5]5-ALAT(1)'!$AW$34</definedName>
    <definedName name="____________________EEE29">'[5]5-ALAT(1)'!$AW$36</definedName>
    <definedName name="____________________EEE31">'[5]5-ALAT(1)'!$AW$38</definedName>
    <definedName name="____________________HAL1">#REF!</definedName>
    <definedName name="____________________HAL2">#REF!</definedName>
    <definedName name="____________________HAL3">#REF!</definedName>
    <definedName name="____________________HAL4">#REF!</definedName>
    <definedName name="____________________HAL5">#REF!</definedName>
    <definedName name="____________________HAL6">#REF!</definedName>
    <definedName name="____________________HAL7">#REF!</definedName>
    <definedName name="____________________HAL8">#REF!</definedName>
    <definedName name="____________________LLL01">'[5]4-Basic Price'!$F$8</definedName>
    <definedName name="____________________LLL02">'[5]4-Basic Price'!$F$9</definedName>
    <definedName name="____________________LLL03">'[5]4-Basic Price'!$F$10</definedName>
    <definedName name="____________________MMM03">'[5]4-Basic Price'!$F$50</definedName>
    <definedName name="____________________MMM04">'[5]4-Basic Price'!$F$51</definedName>
    <definedName name="____________________MMM05">'[5]4-Basic Price'!$F$52</definedName>
    <definedName name="____________________MMM10">'[5]4-Basic Price'!$F$57</definedName>
    <definedName name="____________________MMM11">'[5]4-Basic Price'!$F$59</definedName>
    <definedName name="____________________MMM12">'[5]4-Basic Price'!$F$60</definedName>
    <definedName name="____________________MMM16">'[5]4-Basic Price'!$F$65</definedName>
    <definedName name="____________________MMM18">'[5]4-Basic Price'!$F$68</definedName>
    <definedName name="____________________MMM19">'[5]4-Basic Price'!$F$69</definedName>
    <definedName name="____________________MMM26">'[5]4-Basic Price'!$F$76</definedName>
    <definedName name="____________________MMM27">'[5]4-Basic Price'!$F$77</definedName>
    <definedName name="____________________MMM37">'[5]4-Basic Price'!$F$88</definedName>
    <definedName name="____________________MMM38">'[5]4-Basic Price'!#REF!</definedName>
    <definedName name="____________________MMM39">'[5]4-Basic Price'!$F$89</definedName>
    <definedName name="____________________MMM44">'[5]4-Basic Price'!$F$96</definedName>
    <definedName name="____________________MMM47">'[5]4-Basic Price'!$F$99</definedName>
    <definedName name="____________________MMM48">'[5]4-Basic Price'!$F$100</definedName>
    <definedName name="___________________DIV1">[5]BOQ!$G$29</definedName>
    <definedName name="___________________DIV10">[5]BOQ!$G$388</definedName>
    <definedName name="___________________DIV11">#REF!</definedName>
    <definedName name="___________________DIV2">[5]BOQ!$G$54</definedName>
    <definedName name="___________________DIV3">[5]BOQ!$G$78</definedName>
    <definedName name="___________________DIV4">[5]BOQ!$G$91</definedName>
    <definedName name="___________________DIV5">[5]BOQ!$G$108</definedName>
    <definedName name="___________________DIV6">[5]BOQ!$G$162</definedName>
    <definedName name="___________________DIV7">[5]BOQ!$G$291</definedName>
    <definedName name="___________________DIV8">[5]BOQ!$G$351</definedName>
    <definedName name="___________________DIV9">[5]BOQ!$G$377</definedName>
    <definedName name="___________________EEE02">'[5]5-ALAT(1)'!$AW$9</definedName>
    <definedName name="___________________EEE05">'[5]5-ALAT(1)'!$AW$12</definedName>
    <definedName name="___________________EEE06">'[5]5-ALAT(1)'!$AW$13</definedName>
    <definedName name="___________________EEE07">'[5]5-ALAT(1)'!$AW$14</definedName>
    <definedName name="___________________EEE08">'[5]5-ALAT(1)'!$AW$15</definedName>
    <definedName name="___________________EEE09">'[5]5-ALAT(1)'!$AW$16</definedName>
    <definedName name="___________________EEE10">'[5]5-ALAT(1)'!$AW$17</definedName>
    <definedName name="___________________EEE11">'[5]5-ALAT(1)'!$AW$18</definedName>
    <definedName name="___________________EEE13">'[5]5-ALAT(1)'!$AW$20</definedName>
    <definedName name="___________________EEE15">'[5]5-ALAT(1)'!$AW$22</definedName>
    <definedName name="___________________EEE16">'[5]5-ALAT(1)'!$AW$23</definedName>
    <definedName name="___________________EEE17">'[5]5-ALAT(1)'!$AW$24</definedName>
    <definedName name="___________________EEE19">'[5]5-ALAT(1)'!$AW$26</definedName>
    <definedName name="___________________EEE22">'[5]5-ALAT(1)'!$AW$29</definedName>
    <definedName name="___________________EEE23">'[5]5-ALAT(1)'!$AW$30</definedName>
    <definedName name="___________________EEE27">'[5]5-ALAT(1)'!$AW$34</definedName>
    <definedName name="___________________EEE29">'[5]5-ALAT(1)'!$AW$36</definedName>
    <definedName name="___________________EEE31">'[5]5-ALAT(1)'!$AW$38</definedName>
    <definedName name="___________________HAL1">#REF!</definedName>
    <definedName name="___________________HAL2">#REF!</definedName>
    <definedName name="___________________HAL3">#REF!</definedName>
    <definedName name="___________________HAL4">#REF!</definedName>
    <definedName name="___________________HAL5">#REF!</definedName>
    <definedName name="___________________HAL6">#REF!</definedName>
    <definedName name="___________________HAL7">#REF!</definedName>
    <definedName name="___________________HAL8">#REF!</definedName>
    <definedName name="___________________LLL01">'[5]4-Basic Price'!$F$8</definedName>
    <definedName name="___________________LLL02">'[5]4-Basic Price'!$F$9</definedName>
    <definedName name="___________________LLL03">'[5]4-Basic Price'!$F$10</definedName>
    <definedName name="___________________MMM03">'[5]4-Basic Price'!$F$50</definedName>
    <definedName name="___________________MMM04">'[5]4-Basic Price'!$F$51</definedName>
    <definedName name="___________________MMM05">'[5]4-Basic Price'!$F$52</definedName>
    <definedName name="___________________MMM10">'[5]4-Basic Price'!$F$57</definedName>
    <definedName name="___________________MMM11">'[5]4-Basic Price'!$F$59</definedName>
    <definedName name="___________________MMM12">'[5]4-Basic Price'!$F$60</definedName>
    <definedName name="___________________MMM16">'[5]4-Basic Price'!$F$65</definedName>
    <definedName name="___________________MMM18">'[5]4-Basic Price'!$F$68</definedName>
    <definedName name="___________________MMM19">'[5]4-Basic Price'!$F$69</definedName>
    <definedName name="___________________MMM26">'[5]4-Basic Price'!$F$76</definedName>
    <definedName name="___________________MMM27">'[5]4-Basic Price'!$F$77</definedName>
    <definedName name="___________________MMM37">'[5]4-Basic Price'!$F$88</definedName>
    <definedName name="___________________MMM38">'[5]4-Basic Price'!#REF!</definedName>
    <definedName name="___________________MMM39">'[5]4-Basic Price'!$F$89</definedName>
    <definedName name="___________________MMM44">'[5]4-Basic Price'!$F$96</definedName>
    <definedName name="___________________MMM47">'[5]4-Basic Price'!$F$99</definedName>
    <definedName name="___________________MMM48">'[5]4-Basic Price'!$F$100</definedName>
    <definedName name="__________________DIV1">[5]BOQ!$G$29</definedName>
    <definedName name="__________________DIV10">[5]BOQ!$G$388</definedName>
    <definedName name="__________________DIV11">#REF!</definedName>
    <definedName name="__________________DIV2">[5]BOQ!$G$54</definedName>
    <definedName name="__________________DIV3">[5]BOQ!$G$78</definedName>
    <definedName name="__________________DIV4">[5]BOQ!$G$91</definedName>
    <definedName name="__________________DIV5">[5]BOQ!$G$108</definedName>
    <definedName name="__________________DIV6">[5]BOQ!$G$162</definedName>
    <definedName name="__________________DIV7">[5]BOQ!$G$291</definedName>
    <definedName name="__________________DIV8">[5]BOQ!$G$351</definedName>
    <definedName name="__________________DIV9">[5]BOQ!$G$377</definedName>
    <definedName name="__________________EEE02">'[4]5-ALAT(1)'!$AX$9</definedName>
    <definedName name="__________________EEE05">'[4]5-ALAT(1)'!$AX$12</definedName>
    <definedName name="__________________EEE06">'[4]5-ALAT(1)'!$AX$13</definedName>
    <definedName name="__________________EEE07">'[4]5-ALAT(1)'!$AX$14</definedName>
    <definedName name="__________________EEE08">'[4]5-ALAT(1)'!$AX$15</definedName>
    <definedName name="__________________EEE09">'[4]5-ALAT(1)'!$AX$16</definedName>
    <definedName name="__________________EEE10">'[4]5-ALAT(1)'!$AX$17</definedName>
    <definedName name="__________________EEE11">'[4]5-ALAT(1)'!$AX$18</definedName>
    <definedName name="__________________EEE13">'[4]5-ALAT(1)'!$AX$20</definedName>
    <definedName name="__________________EEE15">'[4]5-ALAT(1)'!$AX$22</definedName>
    <definedName name="__________________EEE16">'[4]5-ALAT(1)'!$AX$23</definedName>
    <definedName name="__________________EEE17">'[4]5-ALAT(1)'!$AX$24</definedName>
    <definedName name="__________________EEE19">'[5]5-ALAT(1)'!$AW$26</definedName>
    <definedName name="__________________EEE22">'[4]5-ALAT(1)'!$AX$29</definedName>
    <definedName name="__________________EEE23">'[4]5-ALAT(1)'!$AX$30</definedName>
    <definedName name="__________________EEE27">'[4]5-ALAT(1)'!$AX$34</definedName>
    <definedName name="__________________EEE29">'[4]5-ALAT(1)'!$AX$36</definedName>
    <definedName name="__________________EEE31">'[5]5-ALAT(1)'!$AW$38</definedName>
    <definedName name="__________________HAL1">#REF!</definedName>
    <definedName name="__________________HAL2">#REF!</definedName>
    <definedName name="__________________HAL3">#REF!</definedName>
    <definedName name="__________________HAL4">#REF!</definedName>
    <definedName name="__________________HAL5">#REF!</definedName>
    <definedName name="__________________HAL6">#REF!</definedName>
    <definedName name="__________________HAL7">#REF!</definedName>
    <definedName name="__________________HAL8">#REF!</definedName>
    <definedName name="__________________LLL01">'[5]4-Basic Price'!$F$8</definedName>
    <definedName name="__________________LLL02">'[5]4-Basic Price'!$F$9</definedName>
    <definedName name="__________________LLL03">'[5]4-Basic Price'!$F$10</definedName>
    <definedName name="__________________MMM03">'[5]4-Basic Price'!$F$50</definedName>
    <definedName name="__________________MMM04">'[5]4-Basic Price'!$F$51</definedName>
    <definedName name="__________________MMM05">'[5]4-Basic Price'!$F$52</definedName>
    <definedName name="__________________MMM10">'[5]4-Basic Price'!$F$57</definedName>
    <definedName name="__________________MMM11">'[5]4-Basic Price'!$F$59</definedName>
    <definedName name="__________________MMM12">'[5]4-Basic Price'!$F$60</definedName>
    <definedName name="__________________MMM16">'[5]4-Basic Price'!$F$65</definedName>
    <definedName name="__________________MMM18">'[5]4-Basic Price'!$F$68</definedName>
    <definedName name="__________________MMM19">'[5]4-Basic Price'!$F$69</definedName>
    <definedName name="__________________MMM26">'[5]4-Basic Price'!$F$76</definedName>
    <definedName name="__________________MMM27">'[5]4-Basic Price'!$F$77</definedName>
    <definedName name="__________________MMM37">'[5]4-Basic Price'!$F$88</definedName>
    <definedName name="__________________MMM38">'[5]4-Basic Price'!#REF!</definedName>
    <definedName name="__________________MMM39">'[5]4-Basic Price'!$F$89</definedName>
    <definedName name="__________________MMM44">'[5]4-Basic Price'!$F$96</definedName>
    <definedName name="__________________MMM47">'[5]4-Basic Price'!$F$99</definedName>
    <definedName name="__________________MMM48">'[5]4-Basic Price'!$F$100</definedName>
    <definedName name="_________________DIV1">[5]BOQ!$G$29</definedName>
    <definedName name="_________________DIV10">[5]BOQ!$G$388</definedName>
    <definedName name="_________________DIV11">#REF!</definedName>
    <definedName name="_________________DIV2">[5]BOQ!$G$54</definedName>
    <definedName name="_________________DIV3">[5]BOQ!$G$78</definedName>
    <definedName name="_________________DIV4">[5]BOQ!$G$91</definedName>
    <definedName name="_________________DIV5">[5]BOQ!$G$108</definedName>
    <definedName name="_________________DIV6">[5]BOQ!$G$162</definedName>
    <definedName name="_________________DIV7">[5]BOQ!$G$291</definedName>
    <definedName name="_________________DIV8">[5]BOQ!$G$351</definedName>
    <definedName name="_________________DIV9">[5]BOQ!$G$377</definedName>
    <definedName name="_________________EEE02">'[5]5-ALAT(1)'!$AW$9</definedName>
    <definedName name="_________________EEE05">'[5]5-ALAT(1)'!$AW$12</definedName>
    <definedName name="_________________EEE06">'[5]5-ALAT(1)'!$AW$13</definedName>
    <definedName name="_________________EEE07">'[5]5-ALAT(1)'!$AW$14</definedName>
    <definedName name="_________________EEE08">'[5]5-ALAT(1)'!$AW$15</definedName>
    <definedName name="_________________EEE09">'[5]5-ALAT(1)'!$AW$16</definedName>
    <definedName name="_________________EEE10">'[5]5-ALAT(1)'!$AW$17</definedName>
    <definedName name="_________________EEE11">'[5]5-ALAT(1)'!$AW$18</definedName>
    <definedName name="_________________EEE13">'[5]5-ALAT(1)'!$AW$20</definedName>
    <definedName name="_________________EEE15">'[5]5-ALAT(1)'!$AW$22</definedName>
    <definedName name="_________________EEE16">'[5]5-ALAT(1)'!$AW$23</definedName>
    <definedName name="_________________EEE17">'[5]5-ALAT(1)'!$AW$24</definedName>
    <definedName name="_________________EEE19">'[4]5-ALAT(1)'!$AX$26</definedName>
    <definedName name="_________________EEE22">'[5]5-ALAT(1)'!$AW$29</definedName>
    <definedName name="_________________EEE23">'[5]5-ALAT(1)'!$AW$30</definedName>
    <definedName name="_________________EEE27">'[5]5-ALAT(1)'!$AW$34</definedName>
    <definedName name="_________________EEE29">'[5]5-ALAT(1)'!$AW$36</definedName>
    <definedName name="_________________EEE31">'[4]5-ALAT(1)'!$AX$38</definedName>
    <definedName name="_________________HAL1">#REF!</definedName>
    <definedName name="_________________HAL2">#REF!</definedName>
    <definedName name="_________________HAL3">#REF!</definedName>
    <definedName name="_________________HAL4">#REF!</definedName>
    <definedName name="_________________HAL5">#REF!</definedName>
    <definedName name="_________________HAL6">#REF!</definedName>
    <definedName name="_________________HAL7">#REF!</definedName>
    <definedName name="_________________HAL8">#REF!</definedName>
    <definedName name="_________________LLL01">'[5]4-Basic Price'!$F$8</definedName>
    <definedName name="_________________LLL02">'[5]4-Basic Price'!$F$9</definedName>
    <definedName name="_________________LLL03">'[3]4-Basic Price'!$F$10</definedName>
    <definedName name="_________________MMM03">'[5]4-Basic Price'!$F$50</definedName>
    <definedName name="_________________MMM04">'[5]4-Basic Price'!$F$51</definedName>
    <definedName name="_________________MMM05">'[5]4-Basic Price'!$F$52</definedName>
    <definedName name="_________________MMM10">'[5]4-Basic Price'!$F$57</definedName>
    <definedName name="_________________MMM11">'[5]4-Basic Price'!$F$59</definedName>
    <definedName name="_________________MMM18">'[3]4-Basic Price'!$F$70</definedName>
    <definedName name="_________________MMM19">'[7]4-Basic Price'!$F$69</definedName>
    <definedName name="_________________MMM37">'[3]4-Basic Price'!$F$90</definedName>
    <definedName name="_________________MMM38">'[7]4-Basic Price'!#REF!</definedName>
    <definedName name="_________________MMM39">'[3]4-Basic Price'!$F$91</definedName>
    <definedName name="_________________MMM44">'[3]4-Basic Price'!$F$98</definedName>
    <definedName name="________________DIV1">[5]BOQ!$G$29</definedName>
    <definedName name="________________DIV10">[5]BOQ!$G$388</definedName>
    <definedName name="________________DIV11">#REF!</definedName>
    <definedName name="________________DIV2">[5]BOQ!$G$54</definedName>
    <definedName name="________________DIV3">[5]BOQ!$G$78</definedName>
    <definedName name="________________DIV4">[5]BOQ!$G$91</definedName>
    <definedName name="________________DIV5">[5]BOQ!$G$108</definedName>
    <definedName name="________________DIV6">[5]BOQ!$G$162</definedName>
    <definedName name="________________DIV7">[5]BOQ!$G$291</definedName>
    <definedName name="________________DIV8">[5]BOQ!$G$351</definedName>
    <definedName name="________________DIV9">[5]BOQ!$G$377</definedName>
    <definedName name="________________EEE02">'[5]5-ALAT(1)'!$AW$9</definedName>
    <definedName name="________________EEE05">'[5]5-ALAT(1)'!$AW$12</definedName>
    <definedName name="________________EEE06">'[5]5-ALAT(1)'!$AW$13</definedName>
    <definedName name="________________EEE07">'[5]5-ALAT(1)'!$AW$14</definedName>
    <definedName name="________________EEE08">'[5]5-ALAT(1)'!$AW$15</definedName>
    <definedName name="________________EEE09">'[5]5-ALAT(1)'!$AW$16</definedName>
    <definedName name="________________EEE10">'[5]5-ALAT(1)'!$AW$17</definedName>
    <definedName name="________________EEE11">'[5]5-ALAT(1)'!$AW$18</definedName>
    <definedName name="________________EEE13">'[5]5-ALAT(1)'!$AW$20</definedName>
    <definedName name="________________EEE15">'[5]5-ALAT(1)'!$AW$22</definedName>
    <definedName name="________________EEE16">'[5]5-ALAT(1)'!$AW$23</definedName>
    <definedName name="________________EEE17">'[5]5-ALAT(1)'!$AW$24</definedName>
    <definedName name="________________EEE19">'[5]5-ALAT(1)'!$AW$26</definedName>
    <definedName name="________________EEE22">'[5]5-ALAT(1)'!$AW$29</definedName>
    <definedName name="________________EEE23">'[5]5-ALAT(1)'!$AW$30</definedName>
    <definedName name="________________EEE27">'[5]5-ALAT(1)'!$AW$34</definedName>
    <definedName name="________________EEE29">'[5]5-ALAT(1)'!$AW$36</definedName>
    <definedName name="________________EEE31">'[5]5-ALAT(1)'!$AW$38</definedName>
    <definedName name="________________HAL1">#REF!</definedName>
    <definedName name="________________HAL2">#REF!</definedName>
    <definedName name="________________HAL3">#REF!</definedName>
    <definedName name="________________HAL4">#REF!</definedName>
    <definedName name="________________HAL5">#REF!</definedName>
    <definedName name="________________HAL6">#REF!</definedName>
    <definedName name="________________HAL7">#REF!</definedName>
    <definedName name="________________HAL8">#REF!</definedName>
    <definedName name="________________LLL01">'[6]Harga bhn dan upah'!$F$9</definedName>
    <definedName name="________________LLL02">'[3]4-Basic Price'!$F$9</definedName>
    <definedName name="________________LLL03">'[5]4-Basic Price'!$F$10</definedName>
    <definedName name="________________MMM04">[8]UPAH!#REF!</definedName>
    <definedName name="________________MMM05">'[5]4-Basic Price'!$F$52</definedName>
    <definedName name="________________MMM10">'[7]4-Basic Price'!$F$57</definedName>
    <definedName name="________________MMM12">'[5]4-Basic Price'!$F$60</definedName>
    <definedName name="________________MMM16">'[5]4-Basic Price'!$F$65</definedName>
    <definedName name="________________MMM18">'[5]4-Basic Price'!$F$68</definedName>
    <definedName name="________________MMM19">'[5]4-Basic Price'!$F$69</definedName>
    <definedName name="________________MMM26">'[5]4-Basic Price'!$F$76</definedName>
    <definedName name="________________MMM27">'[5]4-Basic Price'!$F$77</definedName>
    <definedName name="________________MMM37">'[5]4-Basic Price'!$F$88</definedName>
    <definedName name="________________MMM38">'[5]4-Basic Price'!#REF!</definedName>
    <definedName name="________________MMM39">'[5]4-Basic Price'!$F$89</definedName>
    <definedName name="________________MMM44">'[5]4-Basic Price'!$F$96</definedName>
    <definedName name="________________MMM47">'[5]4-Basic Price'!$F$99</definedName>
    <definedName name="________________MMM48">'[5]4-Basic Price'!$F$100</definedName>
    <definedName name="_______________DIV1">[4]BOQ!$G$29</definedName>
    <definedName name="_______________DIV10">[4]BOQ!$G$384</definedName>
    <definedName name="_______________DIV11">#REF!</definedName>
    <definedName name="_______________DIV2">[4]BOQ!$G$54</definedName>
    <definedName name="_______________DIV3">[4]BOQ!$G$78</definedName>
    <definedName name="_______________DIV4">[4]BOQ!$G$91</definedName>
    <definedName name="_______________DIV5">[4]BOQ!$G$108</definedName>
    <definedName name="_______________DIV6">[4]BOQ!$G$162</definedName>
    <definedName name="_______________DIV7">[4]BOQ!$G$289</definedName>
    <definedName name="_______________DIV8">[4]BOQ!$G$347</definedName>
    <definedName name="_______________DIV9">[4]BOQ!$G$373</definedName>
    <definedName name="_______________EEE02">'[5]5-ALAT(1)'!$AW$9</definedName>
    <definedName name="_______________EEE05">'[5]5-ALAT(1)'!$AW$12</definedName>
    <definedName name="_______________EEE06">'[5]5-ALAT(1)'!$AW$13</definedName>
    <definedName name="_______________EEE07">'[5]5-ALAT(1)'!$AW$14</definedName>
    <definedName name="_______________EEE08">'[5]5-ALAT(1)'!$AW$15</definedName>
    <definedName name="_______________EEE09">'[5]5-ALAT(1)'!$AW$16</definedName>
    <definedName name="_______________EEE10">'[5]5-ALAT(1)'!$AW$17</definedName>
    <definedName name="_______________EEE11">'[5]5-ALAT(1)'!$AW$18</definedName>
    <definedName name="_______________EEE13">'[5]5-ALAT(1)'!$AW$20</definedName>
    <definedName name="_______________EEE15">'[5]5-ALAT(1)'!$AW$22</definedName>
    <definedName name="_______________EEE16">'[5]5-ALAT(1)'!$AW$23</definedName>
    <definedName name="_______________EEE17">'[5]5-ALAT(1)'!$AW$24</definedName>
    <definedName name="_______________EEE19">'[5]5-ALAT(1)'!$AW$26</definedName>
    <definedName name="_______________EEE22">'[5]5-ALAT(1)'!$AW$29</definedName>
    <definedName name="_______________EEE23">'[5]5-ALAT(1)'!$AW$30</definedName>
    <definedName name="_______________EEE27">'[5]5-ALAT(1)'!$AW$34</definedName>
    <definedName name="_______________EEE29">'[5]5-ALAT(1)'!$AW$36</definedName>
    <definedName name="_______________EEE31">'[5]5-ALAT(1)'!$AW$38</definedName>
    <definedName name="_______________HAL1">#REF!</definedName>
    <definedName name="_______________HAL2">#REF!</definedName>
    <definedName name="_______________HAL3">#REF!</definedName>
    <definedName name="_______________HAL4">#REF!</definedName>
    <definedName name="_______________HAL5">#REF!</definedName>
    <definedName name="_______________HAL6">#REF!</definedName>
    <definedName name="_______________HAL7">#REF!</definedName>
    <definedName name="_______________HAL8">#REF!</definedName>
    <definedName name="_______________LLL01">'[5]4-Basic Price'!$F$8</definedName>
    <definedName name="_______________LLL02">'[5]4-Basic Price'!$F$9</definedName>
    <definedName name="_______________LLL03">'[9]4-Basic Price'!$F$10</definedName>
    <definedName name="_______________MMM03">'[5]4-Basic Price'!$F$50</definedName>
    <definedName name="_______________MMM04">'[5]4-Basic Price'!$F$51</definedName>
    <definedName name="_______________MMM10">'[5]4-Basic Price'!$F$57</definedName>
    <definedName name="_______________MMM11">'[5]4-Basic Price'!$F$59</definedName>
    <definedName name="_______________MMM12">'[5]4-Basic Price'!$F$60</definedName>
    <definedName name="_______________MMM16">'[5]4-Basic Price'!$F$65</definedName>
    <definedName name="_______________MMM18">'[9]4-Basic Price'!$F$71</definedName>
    <definedName name="_______________MMM19">'[9]4-Basic Price'!$F$72</definedName>
    <definedName name="_______________MMM26">'[5]4-Basic Price'!$F$76</definedName>
    <definedName name="_______________MMM27">'[5]4-Basic Price'!$F$77</definedName>
    <definedName name="_______________MMM37">'[5]4-Basic Price'!$F$88</definedName>
    <definedName name="_______________MMM38">'[5]4-Basic Price'!#REF!</definedName>
    <definedName name="_______________MMM39">'[5]4-Basic Price'!$F$89</definedName>
    <definedName name="_______________MMM44">'[5]4-Basic Price'!$F$96</definedName>
    <definedName name="_______________MMM47">'[5]4-Basic Price'!$F$99</definedName>
    <definedName name="_______________MMM48">'[9]4-Basic Price'!$F$104</definedName>
    <definedName name="______________DIV1">[5]BOQ!$G$29</definedName>
    <definedName name="______________DIV10">[5]BOQ!$G$388</definedName>
    <definedName name="______________DIV11">#REF!</definedName>
    <definedName name="______________DIV2">[5]BOQ!$G$54</definedName>
    <definedName name="______________DIV3">[5]BOQ!$G$78</definedName>
    <definedName name="______________DIV4">[5]BOQ!$G$91</definedName>
    <definedName name="______________DIV5">[5]BOQ!$G$108</definedName>
    <definedName name="______________DIV6">[5]BOQ!$G$162</definedName>
    <definedName name="______________DIV7">[5]BOQ!$G$291</definedName>
    <definedName name="______________DIV8">[5]BOQ!$G$351</definedName>
    <definedName name="______________DIV9">[5]BOQ!$G$377</definedName>
    <definedName name="______________EEE02">'[9]5-ALAT(1)'!$AW$9</definedName>
    <definedName name="______________EEE04">#REF!</definedName>
    <definedName name="______________EEE05">#REF!</definedName>
    <definedName name="______________EEE06">'[9]5-ALAT(1)'!$AW$13</definedName>
    <definedName name="______________EEE07">'[9]5-ALAT(1)'!$AW$14</definedName>
    <definedName name="______________EEE08">'[9]5-ALAT(1)'!$AW$15</definedName>
    <definedName name="______________EEE09">#REF!</definedName>
    <definedName name="______________EEE10">#REF!</definedName>
    <definedName name="______________EEE11">#REF!</definedName>
    <definedName name="______________EEE12">#REF!</definedName>
    <definedName name="______________EEE13">'[9]5-ALAT(1)'!$AW$20</definedName>
    <definedName name="______________EEE14">#REF!</definedName>
    <definedName name="______________EEE15">'[9]5-ALAT(1)'!$AW$22</definedName>
    <definedName name="______________EEE16">#REF!</definedName>
    <definedName name="______________EEE17">#REF!</definedName>
    <definedName name="______________EEE18">#REF!</definedName>
    <definedName name="______________EEE19">'[5]5-ALAT(1)'!$AW$26</definedName>
    <definedName name="______________EEE21">#REF!</definedName>
    <definedName name="______________EEE22">'[9]5-ALAT(1)'!$AW$29</definedName>
    <definedName name="______________EEE23">'[9]5-ALAT(1)'!$AW$30</definedName>
    <definedName name="______________EEE24">#REF!</definedName>
    <definedName name="______________EEE25">#REF!</definedName>
    <definedName name="______________EEE26">#REF!</definedName>
    <definedName name="______________EEE27">#REF!</definedName>
    <definedName name="______________EEE28">#REF!</definedName>
    <definedName name="______________EEE29">'[9]5-ALAT(1)'!$AW$36</definedName>
    <definedName name="______________EEE31">'[5]5-ALAT(1)'!$AW$38</definedName>
    <definedName name="______________EEE32">#REF!</definedName>
    <definedName name="______________EEE33">#REF!</definedName>
    <definedName name="______________HAL1">#REF!</definedName>
    <definedName name="______________HAL2">#REF!</definedName>
    <definedName name="______________HAL3">#REF!</definedName>
    <definedName name="______________HAL4">#REF!</definedName>
    <definedName name="______________HAL5">#REF!</definedName>
    <definedName name="______________HAL6">#REF!</definedName>
    <definedName name="______________HAL7">#REF!</definedName>
    <definedName name="______________HAL8">#REF!</definedName>
    <definedName name="______________LLL01">'[9]4-Basic Price'!$F$8</definedName>
    <definedName name="______________LLL02">'[9]4-Basic Price'!$F$9</definedName>
    <definedName name="______________LLL03">'[10]4-Basic Price'!$F$10</definedName>
    <definedName name="______________MDE01">[11]Peralatan!$BP$27</definedName>
    <definedName name="______________MDE02">[11]Peralatan!$BP$47</definedName>
    <definedName name="______________MDE03">[11]Peralatan!$BP$67</definedName>
    <definedName name="______________MDE04">[11]Peralatan!$BP$87</definedName>
    <definedName name="______________MDE05">[11]Peralatan!$BP$107</definedName>
    <definedName name="______________MDE06">[11]Peralatan!$BP$127</definedName>
    <definedName name="______________MDE07">[11]Peralatan!$BP$147</definedName>
    <definedName name="______________MDE08">[11]Peralatan!$BP$167</definedName>
    <definedName name="______________MDE09">[11]Peralatan!$BP$187</definedName>
    <definedName name="______________MDE10">[11]Peralatan!$BP$207</definedName>
    <definedName name="______________MDE13">#REF!</definedName>
    <definedName name="______________MDE14">[11]Peralatan!$BP$287</definedName>
    <definedName name="______________MDE15">[11]Peralatan!$BP$307</definedName>
    <definedName name="______________ME01">#REF!</definedName>
    <definedName name="______________ME02">[11]Peralatan!$BP$46</definedName>
    <definedName name="______________ME03">[11]Peralatan!$BP$66</definedName>
    <definedName name="______________ME04">[11]Peralatan!$BP$86</definedName>
    <definedName name="______________ME05">[11]Peralatan!$BP$106</definedName>
    <definedName name="______________ME06">[11]Peralatan!$BP$126</definedName>
    <definedName name="______________ME07">[11]Peralatan!$BP$146</definedName>
    <definedName name="______________ME08">[11]Peralatan!$BP$166</definedName>
    <definedName name="______________ME09">[11]Peralatan!$BP$186</definedName>
    <definedName name="______________ME10">[11]Peralatan!$BP$206</definedName>
    <definedName name="______________ME13">#REF!</definedName>
    <definedName name="______________ME14">[11]Peralatan!$BP$286</definedName>
    <definedName name="______________ME15">[11]Peralatan!$BP$306</definedName>
    <definedName name="______________MMM03">'[5]4-Basic Price'!$F$50</definedName>
    <definedName name="______________MMM04">'[5]4-Basic Price'!$F$51</definedName>
    <definedName name="______________MMM05">'[5]4-Basic Price'!$F$52</definedName>
    <definedName name="______________MMM10">'[5]4-Basic Price'!$F$57</definedName>
    <definedName name="______________MMM11">'[5]4-Basic Price'!$F$59</definedName>
    <definedName name="______________MMM12">'[9]4-Basic Price'!$F$63</definedName>
    <definedName name="______________MMM16">'[9]4-Basic Price'!$F$68</definedName>
    <definedName name="______________MMM18">'[10]4-Basic Price'!$F$71</definedName>
    <definedName name="______________MMM19">'[10]4-Basic Price'!$F$72</definedName>
    <definedName name="______________MMM26">'[9]4-Basic Price'!$F$79</definedName>
    <definedName name="______________MMM27">'[9]4-Basic Price'!$F$80</definedName>
    <definedName name="______________MMM37">'[9]4-Basic Price'!$F$92</definedName>
    <definedName name="______________MMM38">'[9]4-Basic Price'!#REF!</definedName>
    <definedName name="______________MMM39">'[9]4-Basic Price'!$F$93</definedName>
    <definedName name="______________MMM44">'[9]4-Basic Price'!$F$100</definedName>
    <definedName name="______________MMM47">'[9]4-Basic Price'!$F$103</definedName>
    <definedName name="______________MMM48">'[10]4-Basic Price'!$F$104</definedName>
    <definedName name="_____________DIV1">#REF!</definedName>
    <definedName name="_____________DIV10">#REF!</definedName>
    <definedName name="_____________DIV11">#REF!</definedName>
    <definedName name="_____________DIV2">#REF!</definedName>
    <definedName name="_____________DIV3">#REF!</definedName>
    <definedName name="_____________DIV4">#REF!</definedName>
    <definedName name="_____________DIV5">#REF!</definedName>
    <definedName name="_____________DIV6">#REF!</definedName>
    <definedName name="_____________DIV7">#REF!</definedName>
    <definedName name="_____________DIV8">#REF!</definedName>
    <definedName name="_____________DIV9">#REF!</definedName>
    <definedName name="_____________EEE02">'[10]5-ALAT(1)'!$AW$9</definedName>
    <definedName name="_____________EEE05">'[10]5-ALAT(1)'!$AW$12</definedName>
    <definedName name="_____________EEE06">'[10]5-ALAT(1)'!$AW$13</definedName>
    <definedName name="_____________EEE07">'[10]5-ALAT(1)'!$AW$14</definedName>
    <definedName name="_____________EEE08">'[10]5-ALAT(1)'!$AW$15</definedName>
    <definedName name="_____________EEE09">'[10]5-ALAT(1)'!$AW$16</definedName>
    <definedName name="_____________EEE10">'[10]5-ALAT(1)'!$AW$17</definedName>
    <definedName name="_____________EEE11">'[10]5-ALAT(1)'!$AW$18</definedName>
    <definedName name="_____________EEE13">'[10]5-ALAT(1)'!$AW$20</definedName>
    <definedName name="_____________EEE15">'[10]5-ALAT(1)'!$AW$22</definedName>
    <definedName name="_____________EEE16">'[10]5-ALAT(1)'!$AW$23</definedName>
    <definedName name="_____________EEE17">'[10]5-ALAT(1)'!$AW$24</definedName>
    <definedName name="_____________EEE19">'[9]5-ALAT(1)'!$AW$26</definedName>
    <definedName name="_____________EEE22">'[10]5-ALAT(1)'!$AW$29</definedName>
    <definedName name="_____________EEE23">'[10]5-ALAT(1)'!$AW$30</definedName>
    <definedName name="_____________EEE27">'[10]5-ALAT(1)'!$AW$34</definedName>
    <definedName name="_____________EEE29">'[10]5-ALAT(1)'!$AW$36</definedName>
    <definedName name="_____________EEE31">'[9]5-ALAT(1)'!$AW$38</definedName>
    <definedName name="_____________HAL1">#REF!</definedName>
    <definedName name="_____________HAL2">#REF!</definedName>
    <definedName name="_____________HAL3">#REF!</definedName>
    <definedName name="_____________HAL4">#REF!</definedName>
    <definedName name="_____________HAL5">#REF!</definedName>
    <definedName name="_____________HAL6">#REF!</definedName>
    <definedName name="_____________HAL7">#REF!</definedName>
    <definedName name="_____________HAL8">#REF!</definedName>
    <definedName name="_____________LLL01">'[10]4-Basic Price'!$F$8</definedName>
    <definedName name="_____________LLL02">'[10]4-Basic Price'!$F$9</definedName>
    <definedName name="_____________LLL03">'[5]4-Basic Price'!$F$10</definedName>
    <definedName name="_____________MDE03">#REF!</definedName>
    <definedName name="_____________MDE04">#REF!</definedName>
    <definedName name="_____________MDE05">#REF!</definedName>
    <definedName name="_____________MDE06">#REF!</definedName>
    <definedName name="_____________MDE07">#REF!</definedName>
    <definedName name="_____________MDE08">#REF!</definedName>
    <definedName name="_____________MDE09">#REF!</definedName>
    <definedName name="_____________MDE10">#REF!</definedName>
    <definedName name="_____________MDE11">#REF!</definedName>
    <definedName name="_____________MDE12">#REF!</definedName>
    <definedName name="_____________MDE13">[11]Peralatan!$BP$267</definedName>
    <definedName name="_____________MDE14">#REF!</definedName>
    <definedName name="_____________MDE15">#REF!</definedName>
    <definedName name="_____________MDE16">#REF!</definedName>
    <definedName name="_____________MDE17">#REF!</definedName>
    <definedName name="_____________MDE18">#REF!</definedName>
    <definedName name="_____________MDE19">#REF!</definedName>
    <definedName name="_____________MDE20">#REF!</definedName>
    <definedName name="_____________MDE21">#REF!</definedName>
    <definedName name="_____________MDE22">#REF!</definedName>
    <definedName name="_____________MDE23">#REF!</definedName>
    <definedName name="_____________MDE24">#REF!</definedName>
    <definedName name="_____________MDE25">#REF!</definedName>
    <definedName name="_____________MDE26">#REF!</definedName>
    <definedName name="_____________MDE27">#REF!</definedName>
    <definedName name="_____________MDE28">#REF!</definedName>
    <definedName name="_____________MDE29">#REF!</definedName>
    <definedName name="_____________MDE30">#REF!</definedName>
    <definedName name="_____________MDE31">#REF!</definedName>
    <definedName name="_____________MDE32">#REF!</definedName>
    <definedName name="_____________MDE33">#REF!</definedName>
    <definedName name="_____________MDE34">#REF!</definedName>
    <definedName name="_____________ME01">[11]Peralatan!$BP$26</definedName>
    <definedName name="_____________ME02">#REF!</definedName>
    <definedName name="_____________ME03">#REF!</definedName>
    <definedName name="_____________ME04">#REF!</definedName>
    <definedName name="_____________ME05">#REF!</definedName>
    <definedName name="_____________ME06">#REF!</definedName>
    <definedName name="_____________ME07">#REF!</definedName>
    <definedName name="_____________ME08">#REF!</definedName>
    <definedName name="_____________ME09">#REF!</definedName>
    <definedName name="_____________ME10">#REF!</definedName>
    <definedName name="_____________ME11">#REF!</definedName>
    <definedName name="_____________ME12">#REF!</definedName>
    <definedName name="_____________ME13">[11]Peralatan!$BP$266</definedName>
    <definedName name="_____________ME14">#REF!</definedName>
    <definedName name="_____________ME15">#REF!</definedName>
    <definedName name="_____________ME16">#REF!</definedName>
    <definedName name="_____________ME17">#REF!</definedName>
    <definedName name="_____________ME18">#REF!</definedName>
    <definedName name="_____________ME19">#REF!</definedName>
    <definedName name="_____________ME20">#REF!</definedName>
    <definedName name="_____________ME21">#REF!</definedName>
    <definedName name="_____________ME22">#REF!</definedName>
    <definedName name="_____________ME23">#REF!</definedName>
    <definedName name="_____________ME24">#REF!</definedName>
    <definedName name="_____________ME25">#REF!</definedName>
    <definedName name="_____________ME26">#REF!</definedName>
    <definedName name="_____________ME27">#REF!</definedName>
    <definedName name="_____________ME28">#REF!</definedName>
    <definedName name="_____________ME29">#REF!</definedName>
    <definedName name="_____________ME30">#REF!</definedName>
    <definedName name="_____________ME31">#REF!</definedName>
    <definedName name="_____________ME32">#REF!</definedName>
    <definedName name="_____________ME33">#REF!</definedName>
    <definedName name="_____________ME34">#REF!</definedName>
    <definedName name="_____________MMM03">'[9]4-Basic Price'!$F$53</definedName>
    <definedName name="_____________MMM04">'[9]4-Basic Price'!$F$54</definedName>
    <definedName name="_____________MMM05">'[5]4-Basic Price'!$F$52</definedName>
    <definedName name="_____________MMM10">'[9]4-Basic Price'!$F$60</definedName>
    <definedName name="_____________MMM11">'[9]4-Basic Price'!$F$62</definedName>
    <definedName name="_____________MMM12">'[10]4-Basic Price'!$F$63</definedName>
    <definedName name="_____________MMM16">'[10]4-Basic Price'!$F$68</definedName>
    <definedName name="_____________MMM18">'[5]4-Basic Price'!$F$68</definedName>
    <definedName name="_____________MMM19">'[5]4-Basic Price'!$F$69</definedName>
    <definedName name="_____________MMM26">'[10]4-Basic Price'!$F$79</definedName>
    <definedName name="_____________MMM27">'[10]4-Basic Price'!$F$80</definedName>
    <definedName name="_____________MMM37">'[10]4-Basic Price'!$F$92</definedName>
    <definedName name="_____________MMM38">'[10]4-Basic Price'!#REF!</definedName>
    <definedName name="_____________MMM39">'[10]4-Basic Price'!$F$93</definedName>
    <definedName name="_____________MMM44">'[10]4-Basic Price'!$F$100</definedName>
    <definedName name="_____________MMM47">'[10]4-Basic Price'!$F$103</definedName>
    <definedName name="_____________MMM48">'[5]4-Basic Price'!$F$100</definedName>
    <definedName name="____________DIV1">#REF!</definedName>
    <definedName name="____________DIV10">'[12]Kuantitas &amp; Harga'!$G$427</definedName>
    <definedName name="____________DIV11">#REF!</definedName>
    <definedName name="____________DIV2">[5]BOQ!$G$54</definedName>
    <definedName name="____________DIV3">[5]BOQ!$G$78</definedName>
    <definedName name="____________DIV4">'[12]Kuantitas &amp; Harga'!$G$97</definedName>
    <definedName name="____________DIV5">'[12]Kuantitas &amp; Harga'!$G$117</definedName>
    <definedName name="____________DIV6">'[12]Kuantitas &amp; Harga'!$G$154</definedName>
    <definedName name="____________DIV7">'[12]Kuantitas &amp; Harga'!$G$327</definedName>
    <definedName name="____________DIV8">'[12]Kuantitas &amp; Harga'!$G$387</definedName>
    <definedName name="____________DIV9">'[12]Kuantitas &amp; Harga'!$G$414</definedName>
    <definedName name="____________EEE02">'[5]5-ALAT(1)'!$AW$9</definedName>
    <definedName name="____________EEE05">'[5]5-ALAT(1)'!$AW$12</definedName>
    <definedName name="____________EEE06">'[5]5-ALAT(1)'!$AW$13</definedName>
    <definedName name="____________EEE07">'[5]5-ALAT(1)'!$AW$14</definedName>
    <definedName name="____________EEE08">'[5]5-ALAT(1)'!$AW$15</definedName>
    <definedName name="____________EEE09">'[5]5-ALAT(1)'!$AW$16</definedName>
    <definedName name="____________EEE10">'[5]5-ALAT(1)'!$AW$17</definedName>
    <definedName name="____________EEE11">'[5]5-ALAT(1)'!$AW$18</definedName>
    <definedName name="____________EEE13">'[5]5-ALAT(1)'!$AW$20</definedName>
    <definedName name="____________EEE15">'[5]5-ALAT(1)'!$AW$22</definedName>
    <definedName name="____________EEE16">'[5]5-ALAT(1)'!$AW$23</definedName>
    <definedName name="____________EEE17">'[5]5-ALAT(1)'!$AW$24</definedName>
    <definedName name="____________EEE19">'[10]5-ALAT(1)'!$AW$26</definedName>
    <definedName name="____________EEE22">'[5]5-ALAT(1)'!$AW$29</definedName>
    <definedName name="____________EEE23">'[5]5-ALAT(1)'!$AW$30</definedName>
    <definedName name="____________EEE27">'[5]5-ALAT(1)'!$AW$34</definedName>
    <definedName name="____________EEE29">'[5]5-ALAT(1)'!$AW$36</definedName>
    <definedName name="____________EEE31">'[10]5-ALAT(1)'!$AW$38</definedName>
    <definedName name="____________HAL1">#REF!</definedName>
    <definedName name="____________HAL2">#REF!</definedName>
    <definedName name="____________HAL3">#REF!</definedName>
    <definedName name="____________HAL4">#REF!</definedName>
    <definedName name="____________HAL5">#REF!</definedName>
    <definedName name="____________HAL6">#REF!</definedName>
    <definedName name="____________HAL7">#REF!</definedName>
    <definedName name="____________HAL8">#REF!</definedName>
    <definedName name="____________LLL01">'[5]4-Basic Price'!$F$8</definedName>
    <definedName name="____________LLL02">'[5]4-Basic Price'!$F$9</definedName>
    <definedName name="____________LLL03">'[5]4-Basic Price'!$F$10</definedName>
    <definedName name="____________MMM03">'[10]4-Basic Price'!$F$53</definedName>
    <definedName name="____________MMM04">'[10]4-Basic Price'!$F$54</definedName>
    <definedName name="____________MMM05">'[5]4-Basic Price'!$F$52</definedName>
    <definedName name="____________MMM10">'[10]4-Basic Price'!$F$60</definedName>
    <definedName name="____________MMM11">'[10]4-Basic Price'!$F$62</definedName>
    <definedName name="____________MMM12">'[5]4-Basic Price'!$F$60</definedName>
    <definedName name="____________MMM16">'[5]4-Basic Price'!$F$65</definedName>
    <definedName name="____________MMM18">'[5]4-Basic Price'!$F$68</definedName>
    <definedName name="____________MMM19">'[5]4-Basic Price'!$F$69</definedName>
    <definedName name="____________MMM26">'[5]4-Basic Price'!$F$76</definedName>
    <definedName name="____________MMM27">'[5]4-Basic Price'!$F$77</definedName>
    <definedName name="____________MMM37">'[5]4-Basic Price'!$F$88</definedName>
    <definedName name="____________MMM38">'[5]4-Basic Price'!#REF!</definedName>
    <definedName name="____________MMM39">'[5]4-Basic Price'!$F$89</definedName>
    <definedName name="____________MMM44">'[5]4-Basic Price'!$F$96</definedName>
    <definedName name="____________MMM47">'[5]4-Basic Price'!$F$99</definedName>
    <definedName name="____________MMM48">'[5]4-Basic Price'!$F$100</definedName>
    <definedName name="___________DIV1">[5]BOQ!$G$29</definedName>
    <definedName name="___________DIV10">[5]BOQ!$G$388</definedName>
    <definedName name="___________DIV11">'[13]Kuantitas &amp; Harga'!#REF!</definedName>
    <definedName name="___________DIV2">[5]BOQ!$G$54</definedName>
    <definedName name="___________DIV3">[5]BOQ!$G$78</definedName>
    <definedName name="___________DIV4">'[14]Kuantitas &amp; Harga'!$J$92</definedName>
    <definedName name="___________DIV5">'[14]Kuantitas &amp; Harga'!$J$106</definedName>
    <definedName name="___________DIV6">'[14]Kuantitas &amp; Harga'!$J$144</definedName>
    <definedName name="___________DIV7">'[14]Kuantitas &amp; Harga'!$J$265</definedName>
    <definedName name="___________DIV8">#REF!</definedName>
    <definedName name="___________DIV9">'[14]Kuantitas &amp; Harga'!$J$369</definedName>
    <definedName name="___________EEE02">'[5]5-ALAT(1)'!$AW$9</definedName>
    <definedName name="___________EEE05">'[5]5-ALAT(1)'!$AW$12</definedName>
    <definedName name="___________EEE06">'[5]5-ALAT(1)'!$AW$13</definedName>
    <definedName name="___________EEE07">'[5]5-ALAT(1)'!$AW$14</definedName>
    <definedName name="___________EEE08">'[5]5-ALAT(1)'!$AW$15</definedName>
    <definedName name="___________EEE09">'[5]5-ALAT(1)'!$AW$16</definedName>
    <definedName name="___________EEE10">'[5]5-ALAT(1)'!$AW$17</definedName>
    <definedName name="___________EEE11">'[5]5-ALAT(1)'!$AW$18</definedName>
    <definedName name="___________EEE13">'[5]5-ALAT(1)'!$AW$20</definedName>
    <definedName name="___________EEE15">'[5]5-ALAT(1)'!$AW$22</definedName>
    <definedName name="___________EEE16">'[5]5-ALAT(1)'!$AW$23</definedName>
    <definedName name="___________EEE17">'[5]5-ALAT(1)'!$AW$24</definedName>
    <definedName name="___________EEE19">'[5]5-ALAT(1)'!$AW$26</definedName>
    <definedName name="___________EEE22">'[5]5-ALAT(1)'!$AW$29</definedName>
    <definedName name="___________EEE23">'[5]5-ALAT(1)'!$AW$30</definedName>
    <definedName name="___________EEE27">'[5]5-ALAT(1)'!$AW$34</definedName>
    <definedName name="___________EEE29">'[5]5-ALAT(1)'!$AW$36</definedName>
    <definedName name="___________EEE31">'[5]5-ALAT(1)'!$AW$38</definedName>
    <definedName name="___________HAL1">#REF!</definedName>
    <definedName name="___________HAL2">#REF!</definedName>
    <definedName name="___________HAL3">#REF!</definedName>
    <definedName name="___________HAL4">#REF!</definedName>
    <definedName name="___________HAL5">#REF!</definedName>
    <definedName name="___________HAL6">#REF!</definedName>
    <definedName name="___________HAL7">#REF!</definedName>
    <definedName name="___________HAL8">#REF!</definedName>
    <definedName name="___________LLL01">'[5]4-Basic Price'!$F$8</definedName>
    <definedName name="___________LLL02">'[5]4-Basic Price'!$F$9</definedName>
    <definedName name="___________LLL03">'[5]4-Basic Price'!$F$10</definedName>
    <definedName name="___________MMM03">'[5]4-Basic Price'!$F$50</definedName>
    <definedName name="___________MMM04">'[5]4-Basic Price'!$F$51</definedName>
    <definedName name="___________MMM05">'[5]4-Basic Price'!$F$52</definedName>
    <definedName name="___________MMM10">'[5]4-Basic Price'!$F$57</definedName>
    <definedName name="___________MMM11">'[5]4-Basic Price'!$F$59</definedName>
    <definedName name="___________MMM12">'[5]4-Basic Price'!$F$60</definedName>
    <definedName name="___________MMM16">'[5]4-Basic Price'!$F$65</definedName>
    <definedName name="___________MMM18">'[5]4-Basic Price'!$F$68</definedName>
    <definedName name="___________MMM19">'[5]4-Basic Price'!$F$69</definedName>
    <definedName name="___________MMM26">'[5]4-Basic Price'!$F$76</definedName>
    <definedName name="___________MMM27">'[5]4-Basic Price'!$F$77</definedName>
    <definedName name="___________MMM33">[8]UPAH!#REF!</definedName>
    <definedName name="___________MMM37">'[5]4-Basic Price'!$F$88</definedName>
    <definedName name="___________MMM38">'[5]4-Basic Price'!#REF!</definedName>
    <definedName name="___________MMM39">'[5]4-Basic Price'!$F$89</definedName>
    <definedName name="___________MMM44">'[5]4-Basic Price'!$F$96</definedName>
    <definedName name="___________MMM47">'[5]4-Basic Price'!$F$99</definedName>
    <definedName name="___________MMM48">'[5]4-Basic Price'!$F$100</definedName>
    <definedName name="__________DIV1">[5]BOQ!$G$29</definedName>
    <definedName name="__________DIV10">#REF!</definedName>
    <definedName name="__________DIV11">#REF!</definedName>
    <definedName name="__________DIV2">[5]BOQ!$G$54</definedName>
    <definedName name="__________DIV3">[5]BOQ!$G$78</definedName>
    <definedName name="__________DIV4">'[14]Kuantitas &amp; Harga'!$J$92</definedName>
    <definedName name="__________DIV5">'[14]Kuantitas &amp; Harga'!$J$106</definedName>
    <definedName name="__________DIV6">'[14]Kuantitas &amp; Harga'!$J$144</definedName>
    <definedName name="__________DIV7">'[14]Kuantitas &amp; Harga'!$J$265</definedName>
    <definedName name="__________DIV8">'[15]Kuantitas &amp; Harga'!#REF!</definedName>
    <definedName name="__________DIV9">#REF!</definedName>
    <definedName name="__________EEE02">'[5]5-ALAT(1)'!$AW$9</definedName>
    <definedName name="__________EEE05">'[5]5-ALAT(1)'!$AW$12</definedName>
    <definedName name="__________EEE06">'[5]5-ALAT(1)'!$AW$13</definedName>
    <definedName name="__________EEE07">'[5]5-ALAT(1)'!$AW$14</definedName>
    <definedName name="__________EEE08">'[5]5-ALAT(1)'!$AW$15</definedName>
    <definedName name="__________EEE09">'[5]5-ALAT(1)'!$AW$16</definedName>
    <definedName name="__________EEE10">'[5]5-ALAT(1)'!$AW$17</definedName>
    <definedName name="__________EEE11">'[5]5-ALAT(1)'!$AW$18</definedName>
    <definedName name="__________EEE13">'[5]5-ALAT(1)'!$AW$20</definedName>
    <definedName name="__________EEE15">'[5]5-ALAT(1)'!$AW$22</definedName>
    <definedName name="__________EEE16">'[5]5-ALAT(1)'!$AW$23</definedName>
    <definedName name="__________EEE17">'[5]5-ALAT(1)'!$AW$24</definedName>
    <definedName name="__________EEE19">'[5]5-ALAT(1)'!$AW$26</definedName>
    <definedName name="__________EEE22">'[5]5-ALAT(1)'!$AW$29</definedName>
    <definedName name="__________EEE23">'[5]5-ALAT(1)'!$AW$30</definedName>
    <definedName name="__________EEE27">'[5]5-ALAT(1)'!$AW$34</definedName>
    <definedName name="__________EEE29">'[5]5-ALAT(1)'!$AW$36</definedName>
    <definedName name="__________EEE31">'[5]5-ALAT(1)'!$AW$38</definedName>
    <definedName name="__________HAL1">#REF!</definedName>
    <definedName name="__________HAL2">#REF!</definedName>
    <definedName name="__________HAL3">#REF!</definedName>
    <definedName name="__________HAL4">#REF!</definedName>
    <definedName name="__________HAL5">#REF!</definedName>
    <definedName name="__________HAL6">#REF!</definedName>
    <definedName name="__________HAL7">#REF!</definedName>
    <definedName name="__________HAL8">#REF!</definedName>
    <definedName name="__________LLL01">'[5]4-Basic Price'!$F$8</definedName>
    <definedName name="__________LLL02">'[5]4-Basic Price'!$F$9</definedName>
    <definedName name="__________LLL03">'[5]4-Basic Price'!$F$10</definedName>
    <definedName name="__________MDE01">#REF!</definedName>
    <definedName name="__________MDE02">#REF!</definedName>
    <definedName name="__________MDE03">#REF!</definedName>
    <definedName name="__________MDE04">#REF!</definedName>
    <definedName name="__________MDE05">#REF!</definedName>
    <definedName name="__________MDE06">#REF!</definedName>
    <definedName name="__________MDE07">#REF!</definedName>
    <definedName name="__________MDE08">#REF!</definedName>
    <definedName name="__________MDE09">#REF!</definedName>
    <definedName name="__________MDE10">#REF!</definedName>
    <definedName name="__________MDE13">#REF!</definedName>
    <definedName name="__________MDE14">#REF!</definedName>
    <definedName name="__________MDE15">#REF!</definedName>
    <definedName name="__________ME01">#REF!</definedName>
    <definedName name="__________ME02">#REF!</definedName>
    <definedName name="__________ME03">#REF!</definedName>
    <definedName name="__________ME04">#REF!</definedName>
    <definedName name="__________ME05">#REF!</definedName>
    <definedName name="__________ME06">#REF!</definedName>
    <definedName name="__________ME07">#REF!</definedName>
    <definedName name="__________ME08">#REF!</definedName>
    <definedName name="__________ME09">#REF!</definedName>
    <definedName name="__________ME10">#REF!</definedName>
    <definedName name="__________ME13">#REF!</definedName>
    <definedName name="__________ME14">#REF!</definedName>
    <definedName name="__________ME15">#REF!</definedName>
    <definedName name="__________MMM03">'[5]4-Basic Price'!$F$50</definedName>
    <definedName name="__________MMM04">'[5]4-Basic Price'!$F$51</definedName>
    <definedName name="__________MMM05">'[5]4-Basic Price'!$F$52</definedName>
    <definedName name="__________MMM10">'[5]4-Basic Price'!$F$57</definedName>
    <definedName name="__________MMM11">'[5]4-Basic Price'!$F$59</definedName>
    <definedName name="__________MMM12">'[5]4-Basic Price'!$F$60</definedName>
    <definedName name="__________MMM16">'[5]4-Basic Price'!$F$65</definedName>
    <definedName name="__________MMM18">'[5]4-Basic Price'!$F$68</definedName>
    <definedName name="__________MMM19">'[5]4-Basic Price'!$F$69</definedName>
    <definedName name="__________MMM26">'[5]4-Basic Price'!$F$76</definedName>
    <definedName name="__________MMM27">'[5]4-Basic Price'!$F$77</definedName>
    <definedName name="__________MMM33">'[4]4-Basic Price'!$F$83</definedName>
    <definedName name="__________MMM37">'[5]4-Basic Price'!$F$88</definedName>
    <definedName name="__________MMM38">'[5]4-Basic Price'!#REF!</definedName>
    <definedName name="__________MMM39">'[5]4-Basic Price'!$F$89</definedName>
    <definedName name="__________MMM44">'[5]4-Basic Price'!$F$96</definedName>
    <definedName name="__________MMM47">'[5]4-Basic Price'!$F$99</definedName>
    <definedName name="__________MMM48">'[5]4-Basic Price'!$F$100</definedName>
    <definedName name="_________BVT1040">[16]ANALIS!#REF!</definedName>
    <definedName name="_________BVT4100">[16]ANALIS!#REF!</definedName>
    <definedName name="_________BVT4150">[16]ANALIS!#REF!</definedName>
    <definedName name="_________BVT4200">[16]ANALIS!#REF!</definedName>
    <definedName name="_________BVT4250">[16]ANALIS!#REF!</definedName>
    <definedName name="_________BVT4300">[16]ANALIS!#REF!</definedName>
    <definedName name="_________BVT450">[16]ANALIS!#REF!</definedName>
    <definedName name="_________BVT475">[16]ANALIS!#REF!</definedName>
    <definedName name="_________BVT640">[16]ANALIS!#REF!</definedName>
    <definedName name="_________BVT9100">[16]ANALIS!#REF!</definedName>
    <definedName name="_________BVT9150">[16]ANALIS!#REF!</definedName>
    <definedName name="_________BVT9200">[16]ANALIS!#REF!</definedName>
    <definedName name="_________BVT9250">[16]ANALIS!#REF!</definedName>
    <definedName name="_________BVT9300">[16]ANALIS!#REF!</definedName>
    <definedName name="_________BVT950">[16]ANALIS!#REF!</definedName>
    <definedName name="_________BVT975">[16]ANALIS!#REF!</definedName>
    <definedName name="_________DIV1">[17]BOQ!$G$30</definedName>
    <definedName name="_________DIV10">[17]BOQ!$G$389</definedName>
    <definedName name="_________DIV11">#REF!</definedName>
    <definedName name="_________DIV2">[17]BOQ!$G$56</definedName>
    <definedName name="_________DIV3">[17]BOQ!$G$79</definedName>
    <definedName name="_________DIV4">[17]BOQ!$G$92</definedName>
    <definedName name="_________DIV5">[17]BOQ!$G$109</definedName>
    <definedName name="_________DIV6">[17]BOQ!$G$165</definedName>
    <definedName name="_________DIV7">[17]BOQ!$G$294</definedName>
    <definedName name="_________DIV8">[17]BOQ!$G$352</definedName>
    <definedName name="_________DIV9">[17]BOQ!$G$378</definedName>
    <definedName name="_________EEE01">'[18]An. Alat'!#REF!</definedName>
    <definedName name="_________EEE02">'[19]5-ALAT(1)'!$AW$9</definedName>
    <definedName name="_________EEE03">'[18]An. Alat'!#REF!</definedName>
    <definedName name="_________EEE04">'[18]An. Alat'!#REF!</definedName>
    <definedName name="_________EEE05">'[19]5-ALAT(1)'!$AW$12</definedName>
    <definedName name="_________EEE06">'[19]5-ALAT(1)'!$AW$13</definedName>
    <definedName name="_________EEE07">'[19]5-ALAT(1)'!$AW$14</definedName>
    <definedName name="_________EEE08">'[19]5-ALAT(1)'!$AW$15</definedName>
    <definedName name="_________EEE09">'[19]5-ALAT(1)'!$AW$16</definedName>
    <definedName name="_________EEE10">'[19]5-ALAT(1)'!$AW$17</definedName>
    <definedName name="_________EEE11">'[19]5-ALAT(1)'!$AW$18</definedName>
    <definedName name="_________EEE12">'[18]An. Alat'!#REF!</definedName>
    <definedName name="_________EEE13">'[19]5-ALAT(1)'!$AW$20</definedName>
    <definedName name="_________EEE14">'[18]An. Alat'!#REF!</definedName>
    <definedName name="_________EEE15">'[19]5-ALAT(1)'!$AW$22</definedName>
    <definedName name="_________EEE16">'[19]5-ALAT(1)'!$AW$23</definedName>
    <definedName name="_________EEE17">'[19]5-ALAT(1)'!$AW$24</definedName>
    <definedName name="_________EEE18">'[18]An. Alat'!#REF!</definedName>
    <definedName name="_________EEE19">'[18]An. Alat'!#REF!</definedName>
    <definedName name="_________EEE20">'[18]An. Alat'!#REF!</definedName>
    <definedName name="_________EEE21">'[18]An. Alat'!#REF!</definedName>
    <definedName name="_________EEE22">'[18]An. Alat'!#REF!</definedName>
    <definedName name="_________EEE23">'[20]5-ALAT(1)'!$AW$30</definedName>
    <definedName name="_________EEE24">'[18]An. Alat'!#REF!</definedName>
    <definedName name="_________EEE25">'[18]An. Alat'!#REF!</definedName>
    <definedName name="_________EEE26">'[18]An. Alat'!#REF!</definedName>
    <definedName name="_________EEE27">'[19]5-ALAT(1)'!$AW$34</definedName>
    <definedName name="_________EEE28">'[18]An. Alat'!#REF!</definedName>
    <definedName name="_________EEE29">'[19]5-ALAT(1)'!$AW$36</definedName>
    <definedName name="_________EEE30">'[18]An. Alat'!#REF!</definedName>
    <definedName name="_________EEE31">'[19]5-ALAT(1)'!$AW$38</definedName>
    <definedName name="_________EEE32">'[18]An. Alat'!#REF!</definedName>
    <definedName name="_________EEE33">'[18]An. Alat'!#REF!</definedName>
    <definedName name="_________HAL1">#REF!</definedName>
    <definedName name="_________HAL2">#REF!</definedName>
    <definedName name="_________HAL3">#REF!</definedName>
    <definedName name="_________HAL4">#REF!</definedName>
    <definedName name="_________HAL5">#REF!</definedName>
    <definedName name="_________HAL6">#REF!</definedName>
    <definedName name="_________HAL7">#REF!</definedName>
    <definedName name="_________HAL8">#REF!</definedName>
    <definedName name="_________LLL01">'[5]4-Basic Price'!$F$8</definedName>
    <definedName name="_________LLL02">'[5]4-Basic Price'!$F$9</definedName>
    <definedName name="_________LLL03">'[5]4-Basic Price'!$F$10</definedName>
    <definedName name="_________LLL04">[21]HARGA!#REF!</definedName>
    <definedName name="_________LLL05">[21]HARGA!#REF!</definedName>
    <definedName name="_________LLL06">[21]HARGA!#REF!</definedName>
    <definedName name="_________LLL07">[21]HARGA!#REF!</definedName>
    <definedName name="_________LLL08">[21]HARGA!#REF!</definedName>
    <definedName name="_________LLL09">[21]HARGA!#REF!</definedName>
    <definedName name="_________LLL10">[21]HARGA!#REF!</definedName>
    <definedName name="_________LLL11">[21]HARGA!#REF!</definedName>
    <definedName name="_________MDE01">#REF!</definedName>
    <definedName name="_________MDE02">#REF!</definedName>
    <definedName name="_________MDE03">#REF!</definedName>
    <definedName name="_________MDE04">#REF!</definedName>
    <definedName name="_________MDE05">#REF!</definedName>
    <definedName name="_________MDE06">#REF!</definedName>
    <definedName name="_________MDE07">#REF!</definedName>
    <definedName name="_________MDE08">#REF!</definedName>
    <definedName name="_________MDE09">#REF!</definedName>
    <definedName name="_________MDE10">#REF!</definedName>
    <definedName name="_________MDE11">#REF!</definedName>
    <definedName name="_________MDE12">#REF!</definedName>
    <definedName name="_________MDE13">#REF!</definedName>
    <definedName name="_________MDE14">#REF!</definedName>
    <definedName name="_________MDE15">#REF!</definedName>
    <definedName name="_________MDE16">#REF!</definedName>
    <definedName name="_________MDE17">#REF!</definedName>
    <definedName name="_________MDE18">#REF!</definedName>
    <definedName name="_________MDE19">#REF!</definedName>
    <definedName name="_________MDE20">#REF!</definedName>
    <definedName name="_________MDE21">#REF!</definedName>
    <definedName name="_________MDE22">#REF!</definedName>
    <definedName name="_________MDE23">#REF!</definedName>
    <definedName name="_________MDE24">#REF!</definedName>
    <definedName name="_________MDE25">#REF!</definedName>
    <definedName name="_________MDE26">#REF!</definedName>
    <definedName name="_________MDE27">#REF!</definedName>
    <definedName name="_________MDE28">#REF!</definedName>
    <definedName name="_________MDE29">#REF!</definedName>
    <definedName name="_________MDE30">#REF!</definedName>
    <definedName name="_________MDE31">#REF!</definedName>
    <definedName name="_________MDE32">#REF!</definedName>
    <definedName name="_________MDE33">#REF!</definedName>
    <definedName name="_________MDE34">#REF!</definedName>
    <definedName name="_________ME01">#REF!</definedName>
    <definedName name="_________ME02">#REF!</definedName>
    <definedName name="_________ME03">#REF!</definedName>
    <definedName name="_________ME04">#REF!</definedName>
    <definedName name="_________ME05">#REF!</definedName>
    <definedName name="_________ME06">#REF!</definedName>
    <definedName name="_________ME07">#REF!</definedName>
    <definedName name="_________ME08">#REF!</definedName>
    <definedName name="_________ME09">#REF!</definedName>
    <definedName name="_________ME10">#REF!</definedName>
    <definedName name="_________ME11">#REF!</definedName>
    <definedName name="_________ME12">#REF!</definedName>
    <definedName name="_________ME13">#REF!</definedName>
    <definedName name="_________ME14">#REF!</definedName>
    <definedName name="_________ME15">#REF!</definedName>
    <definedName name="_________ME16">#REF!</definedName>
    <definedName name="_________ME17">#REF!</definedName>
    <definedName name="_________ME18">#REF!</definedName>
    <definedName name="_________ME19">#REF!</definedName>
    <definedName name="_________ME20">#REF!</definedName>
    <definedName name="_________ME21">#REF!</definedName>
    <definedName name="_________ME22">#REF!</definedName>
    <definedName name="_________ME23">#REF!</definedName>
    <definedName name="_________ME24">#REF!</definedName>
    <definedName name="_________ME25">#REF!</definedName>
    <definedName name="_________ME26">#REF!</definedName>
    <definedName name="_________ME27">#REF!</definedName>
    <definedName name="_________ME28">#REF!</definedName>
    <definedName name="_________ME29">#REF!</definedName>
    <definedName name="_________ME30">#REF!</definedName>
    <definedName name="_________ME31">#REF!</definedName>
    <definedName name="_________ME32">#REF!</definedName>
    <definedName name="_________ME33">#REF!</definedName>
    <definedName name="_________ME34">#REF!</definedName>
    <definedName name="_________MMM03">'[5]4-Basic Price'!$F$50</definedName>
    <definedName name="_________MMM04">'[5]4-Basic Price'!$F$51</definedName>
    <definedName name="_________MMM05">'[5]4-Basic Price'!$F$52</definedName>
    <definedName name="_________MMM10">'[5]4-Basic Price'!$F$57</definedName>
    <definedName name="_________MMM11">'[5]4-Basic Price'!$F$59</definedName>
    <definedName name="_________MMM12">'[5]4-Basic Price'!$F$60</definedName>
    <definedName name="_________MMM16">'[5]4-Basic Price'!$F$65</definedName>
    <definedName name="_________MMM18">'[5]4-Basic Price'!$F$68</definedName>
    <definedName name="_________MMM19">'[5]4-Basic Price'!$F$69</definedName>
    <definedName name="_________MMM26">'[5]4-Basic Price'!$F$76</definedName>
    <definedName name="_________MMM27">'[5]4-Basic Price'!$F$77</definedName>
    <definedName name="_________MMM33">'[6]Harga bhn dan upah'!$F$86</definedName>
    <definedName name="_________MMM37">'[5]4-Basic Price'!$F$88</definedName>
    <definedName name="_________MMM38">'[4]4-Basic Price'!#REF!</definedName>
    <definedName name="_________MMM39">'[5]4-Basic Price'!$F$89</definedName>
    <definedName name="_________MMM44">'[5]4-Basic Price'!$F$96</definedName>
    <definedName name="_________MMM47">'[5]4-Basic Price'!$F$99</definedName>
    <definedName name="_________MMM48">'[5]4-Basic Price'!$F$100</definedName>
    <definedName name="_________TUL175">[16]ANALIS!#REF!</definedName>
    <definedName name="_________WAS100">[16]ANALIS!#REF!</definedName>
    <definedName name="_________WAS25">[16]ANALIS!#REF!</definedName>
    <definedName name="_________WAS40">[16]ANALIS!#REF!</definedName>
    <definedName name="_________WAS50">[16]ANALIS!#REF!</definedName>
    <definedName name="_________WAS75">[16]ANALIS!#REF!</definedName>
    <definedName name="________DIV1">[22]BOQ!$G$30</definedName>
    <definedName name="________DIV10">[23]BOQ!$G$389</definedName>
    <definedName name="________DIV11">#REF!</definedName>
    <definedName name="________DIV2">[22]BOQ!$G$56</definedName>
    <definedName name="________DIV3">[22]BOQ!$G$79</definedName>
    <definedName name="________DIV4">[22]BOQ!$G$92</definedName>
    <definedName name="________DIV5">[22]BOQ!$G$109</definedName>
    <definedName name="________DIV6">[22]BOQ!$G$165</definedName>
    <definedName name="________DIV7">[22]BOQ!$G$294</definedName>
    <definedName name="________DIV8">[23]BOQ!$G$352</definedName>
    <definedName name="________DIV9">[23]BOQ!$G$378</definedName>
    <definedName name="________EEE01">[24]Peralatan!$AZ$8</definedName>
    <definedName name="________EEE02">[24]Peralatan!$AZ$9</definedName>
    <definedName name="________EEE03">[24]Peralatan!$AZ$10</definedName>
    <definedName name="________EEE04">[24]Peralatan!$AZ$11</definedName>
    <definedName name="________EEE05">[24]Peralatan!$AZ$12</definedName>
    <definedName name="________EEE06">[24]Peralatan!$AZ$13</definedName>
    <definedName name="________EEE07">[24]Peralatan!$AZ$14</definedName>
    <definedName name="________EEE08">[24]Peralatan!$AZ$15</definedName>
    <definedName name="________EEE09">[24]Peralatan!$AZ$16</definedName>
    <definedName name="________EEE10">[24]Peralatan!$AZ$17</definedName>
    <definedName name="________EEE11">[24]Peralatan!$AZ$18</definedName>
    <definedName name="________EEE12">[24]Peralatan!$AZ$19</definedName>
    <definedName name="________EEE13">[24]Peralatan!$AZ$20</definedName>
    <definedName name="________EEE14">[24]Peralatan!$AZ$21</definedName>
    <definedName name="________EEE15">[24]Peralatan!$AZ$22</definedName>
    <definedName name="________EEE16">[24]Peralatan!$AZ$23</definedName>
    <definedName name="________EEE17">[24]Peralatan!$AZ$24</definedName>
    <definedName name="________EEE18">[24]Peralatan!$AZ$25</definedName>
    <definedName name="________EEE19">[24]Peralatan!$AZ$26</definedName>
    <definedName name="________EEE20">[24]Peralatan!$AZ$27</definedName>
    <definedName name="________EEE21">[24]Peralatan!$AZ$28</definedName>
    <definedName name="________EEE22">[24]Peralatan!$AZ$29</definedName>
    <definedName name="________EEE23">[24]Peralatan!$AZ$30</definedName>
    <definedName name="________EEE24">[24]Peralatan!$AZ$31</definedName>
    <definedName name="________EEE25">[24]Peralatan!$AZ$32</definedName>
    <definedName name="________EEE26">[24]Peralatan!$AZ$33</definedName>
    <definedName name="________EEE27">[24]Peralatan!$AZ$34</definedName>
    <definedName name="________EEE28">[24]Peralatan!$AZ$35</definedName>
    <definedName name="________EEE29">[24]Peralatan!$AZ$36</definedName>
    <definedName name="________EEE30">[24]Peralatan!$AZ$37</definedName>
    <definedName name="________EEE31">[24]Peralatan!$AZ$38</definedName>
    <definedName name="________EEE32">[24]Peralatan!$AZ$39</definedName>
    <definedName name="________EEE33">[24]Peralatan!$AZ$40</definedName>
    <definedName name="________HAL1">#REF!</definedName>
    <definedName name="________HAL2">#REF!</definedName>
    <definedName name="________HAL3">#REF!</definedName>
    <definedName name="________HAL4">#REF!</definedName>
    <definedName name="________HAL5">#REF!</definedName>
    <definedName name="________HAL6">#REF!</definedName>
    <definedName name="________HAL7">#REF!</definedName>
    <definedName name="________HAL8">#REF!</definedName>
    <definedName name="________LLL01">'[4]4-Basic Price'!$F$8</definedName>
    <definedName name="________LLL02">'[4]4-Basic Price'!$F$9</definedName>
    <definedName name="________LLL03">'[4]4-Basic Price'!$F$10</definedName>
    <definedName name="________LLL04">#REF!</definedName>
    <definedName name="________LLL05">#REF!</definedName>
    <definedName name="________LLL06">#REF!</definedName>
    <definedName name="________LLL07">#REF!</definedName>
    <definedName name="________LLL08">#REF!</definedName>
    <definedName name="________LLL09">#REF!</definedName>
    <definedName name="________LLL10">#REF!</definedName>
    <definedName name="________LLL11">#REF!</definedName>
    <definedName name="________MDE01">[25]Peralatan!$BO$27</definedName>
    <definedName name="________MDE02">[25]Peralatan!$BO$47</definedName>
    <definedName name="________MDE03">[25]Peralatan!$BO$67</definedName>
    <definedName name="________MDE04">[25]Peralatan!$BO$87</definedName>
    <definedName name="________MDE05">[25]Peralatan!$BO$107</definedName>
    <definedName name="________MDE06">[25]Peralatan!$BO$127</definedName>
    <definedName name="________MDE07">[25]Peralatan!$BO$147</definedName>
    <definedName name="________MDE08">[25]Peralatan!$BO$167</definedName>
    <definedName name="________MDE09">[25]Peralatan!$BO$187</definedName>
    <definedName name="________MDE10">[25]Peralatan!$BO$207</definedName>
    <definedName name="________MDE11">#REF!</definedName>
    <definedName name="________MDE12">#REF!</definedName>
    <definedName name="________MDE13">[25]Peralatan!$BO$267</definedName>
    <definedName name="________MDE14">[25]Peralatan!$BO$287</definedName>
    <definedName name="________MDE15">[25]Peralatan!$BO$307</definedName>
    <definedName name="________MDE16">#REF!</definedName>
    <definedName name="________MDE17">#REF!</definedName>
    <definedName name="________MDE18">#REF!</definedName>
    <definedName name="________MDE19">#REF!</definedName>
    <definedName name="________MDE20">#REF!</definedName>
    <definedName name="________MDE21">#REF!</definedName>
    <definedName name="________MDE22">#REF!</definedName>
    <definedName name="________MDE23">#REF!</definedName>
    <definedName name="________MDE24">#REF!</definedName>
    <definedName name="________MDE25">#REF!</definedName>
    <definedName name="________MDE26">#REF!</definedName>
    <definedName name="________MDE27">#REF!</definedName>
    <definedName name="________MDE28">#REF!</definedName>
    <definedName name="________MDE29">#REF!</definedName>
    <definedName name="________MDE30">#REF!</definedName>
    <definedName name="________MDE31">#REF!</definedName>
    <definedName name="________MDE32">#REF!</definedName>
    <definedName name="________MDE33">#REF!</definedName>
    <definedName name="________MDE34">#REF!</definedName>
    <definedName name="________MDE35">#REF!</definedName>
    <definedName name="________MDE36">'[24]Peralatan (2)'!$R$47</definedName>
    <definedName name="________MDE37">'[24]Peralatan (2)'!$R$67</definedName>
    <definedName name="________MDE38">'[24]Peralatan (2)'!$R$87</definedName>
    <definedName name="________MDE39">'[24]Peralatan (2)'!$R$107</definedName>
    <definedName name="________MDE40">'[24]Peralatan (2)'!$R$127</definedName>
    <definedName name="________MDE41">'[24]Peralatan (2)'!$R$147</definedName>
    <definedName name="________MDE42">'[24]Peralatan (2)'!$R$167</definedName>
    <definedName name="________MDE43">'[24]Peralatan (2)'!$R$187</definedName>
    <definedName name="________MDE44">'[24]Peralatan (2)'!$R$207</definedName>
    <definedName name="________MDE45">'[24]Peralatan (2)'!$R$227</definedName>
    <definedName name="________MDE46">'[24]Peralatan (2)'!$R$247</definedName>
    <definedName name="________MDE47">'[24]Peralatan (2)'!$R$267</definedName>
    <definedName name="________MDE48">'[24]Peralatan (2)'!$R$287</definedName>
    <definedName name="________MDE49">'[24]Peralatan (2)'!$R$307</definedName>
    <definedName name="________MDE50">'[24]Peralatan (2)'!$R$327</definedName>
    <definedName name="________MDE51">'[24]Peralatan (2)'!$R$347</definedName>
    <definedName name="________MDE52">'[24]Peralatan (2)'!$R$367</definedName>
    <definedName name="________MDE53">'[24]Peralatan (2)'!$R$387</definedName>
    <definedName name="________MDE54">'[24]Peralatan (2)'!$R$407</definedName>
    <definedName name="________MDE55">'[24]Peralatan (2)'!$R$427</definedName>
    <definedName name="________MDE56">'[24]Peralatan (2)'!$R$447</definedName>
    <definedName name="________MDE57">'[24]Peralatan (2)'!$R$467</definedName>
    <definedName name="________MDE58">'[24]Peralatan (2)'!$R$487</definedName>
    <definedName name="________MDE59">'[24]Peralatan (2)'!$R$507</definedName>
    <definedName name="________MDE60">'[24]Peralatan (2)'!$R$527</definedName>
    <definedName name="________MDE61">'[24]Peralatan (2)'!$R$547</definedName>
    <definedName name="________MDE62">'[24]Peralatan (2)'!$R$567</definedName>
    <definedName name="________MDE63">'[24]Peralatan (2)'!$R$587</definedName>
    <definedName name="________MDE64">'[24]Peralatan (2)'!$R$607</definedName>
    <definedName name="________MDE65">'[24]Peralatan (2)'!$R$627</definedName>
    <definedName name="________MDE66">'[24]Peralatan (2)'!$R$647</definedName>
    <definedName name="________MDE67">'[24]Peralatan (2)'!$R$667</definedName>
    <definedName name="________MDE68">'[24]Peralatan (2)'!$R$698</definedName>
    <definedName name="________ME01">[25]Peralatan!$BO$26</definedName>
    <definedName name="________ME02">[25]Peralatan!$BO$46</definedName>
    <definedName name="________ME03">[25]Peralatan!$BO$66</definedName>
    <definedName name="________ME04">[25]Peralatan!$BO$86</definedName>
    <definedName name="________ME05">[25]Peralatan!$BO$106</definedName>
    <definedName name="________ME06">[25]Peralatan!$BO$126</definedName>
    <definedName name="________ME07">[25]Peralatan!$BO$146</definedName>
    <definedName name="________ME08">[25]Peralatan!$BO$166</definedName>
    <definedName name="________ME09">[25]Peralatan!$BO$186</definedName>
    <definedName name="________ME10">[25]Peralatan!$BO$206</definedName>
    <definedName name="________ME11">#REF!</definedName>
    <definedName name="________ME12">#REF!</definedName>
    <definedName name="________ME13">[25]Peralatan!$BO$266</definedName>
    <definedName name="________ME14">[25]Peralatan!$BO$286</definedName>
    <definedName name="________ME15">[25]Peralatan!$BO$306</definedName>
    <definedName name="________ME16">#REF!</definedName>
    <definedName name="________ME17">#REF!</definedName>
    <definedName name="________ME18">#REF!</definedName>
    <definedName name="________ME19">#REF!</definedName>
    <definedName name="________ME20">#REF!</definedName>
    <definedName name="________ME21">#REF!</definedName>
    <definedName name="________ME22">#REF!</definedName>
    <definedName name="________ME23">#REF!</definedName>
    <definedName name="________ME24">#REF!</definedName>
    <definedName name="________ME25">#REF!</definedName>
    <definedName name="________ME26">#REF!</definedName>
    <definedName name="________ME27">#REF!</definedName>
    <definedName name="________ME28">#REF!</definedName>
    <definedName name="________ME29">#REF!</definedName>
    <definedName name="________ME30">#REF!</definedName>
    <definedName name="________ME31">#REF!</definedName>
    <definedName name="________ME32">#REF!</definedName>
    <definedName name="________ME33">#REF!</definedName>
    <definedName name="________ME34">#REF!</definedName>
    <definedName name="________ME35">#REF!</definedName>
    <definedName name="________ME36">'[24]Peralatan (2)'!$R$46</definedName>
    <definedName name="________ME37">'[24]Peralatan (2)'!$R$66</definedName>
    <definedName name="________ME38">'[24]Peralatan (2)'!$R$86</definedName>
    <definedName name="________ME39">'[24]Peralatan (2)'!$R$106</definedName>
    <definedName name="________ME40">'[24]Peralatan (2)'!$R$126</definedName>
    <definedName name="________ME41">'[24]Peralatan (2)'!$R$146</definedName>
    <definedName name="________ME42">'[24]Peralatan (2)'!$R$166</definedName>
    <definedName name="________ME43">'[24]Peralatan (2)'!$R$186</definedName>
    <definedName name="________ME44">'[24]Peralatan (2)'!$R$206</definedName>
    <definedName name="________ME45">'[24]Peralatan (2)'!$R$226</definedName>
    <definedName name="________ME46">'[24]Peralatan (2)'!$R$246</definedName>
    <definedName name="________ME47">'[24]Peralatan (2)'!$R$266</definedName>
    <definedName name="________ME48">'[24]Peralatan (2)'!$R$286</definedName>
    <definedName name="________ME49">'[24]Peralatan (2)'!$R$306</definedName>
    <definedName name="________ME50">'[24]Peralatan (2)'!$R$326</definedName>
    <definedName name="________ME51">'[24]Peralatan (2)'!$R$346</definedName>
    <definedName name="________ME52">'[24]Peralatan (2)'!$R$366</definedName>
    <definedName name="________ME53">'[24]Peralatan (2)'!$R$386</definedName>
    <definedName name="________ME54">'[24]Peralatan (2)'!$R$406</definedName>
    <definedName name="________ME55">'[24]Peralatan (2)'!$R$426</definedName>
    <definedName name="________ME56">'[24]Peralatan (2)'!$R$446</definedName>
    <definedName name="________ME57">'[24]Peralatan (2)'!$R$466</definedName>
    <definedName name="________ME58">'[24]Peralatan (2)'!$R$486</definedName>
    <definedName name="________ME59">'[24]Peralatan (2)'!$R$506</definedName>
    <definedName name="________ME60">'[24]Peralatan (2)'!$R$526</definedName>
    <definedName name="________ME61">'[24]Peralatan (2)'!$R$546</definedName>
    <definedName name="________ME62">'[24]Peralatan (2)'!$R$566</definedName>
    <definedName name="________ME63">'[24]Peralatan (2)'!$R$586</definedName>
    <definedName name="________ME64">'[24]Peralatan (2)'!$R$606</definedName>
    <definedName name="________ME65">'[24]Peralatan (2)'!$R$626</definedName>
    <definedName name="________ME66">'[24]Peralatan (2)'!$R$646</definedName>
    <definedName name="________ME67">'[24]Peralatan (2)'!$R$666</definedName>
    <definedName name="________ME68">'[24]Peralatan (2)'!$R$697</definedName>
    <definedName name="________MMM02">#REF!</definedName>
    <definedName name="________MMM03">#REF!</definedName>
    <definedName name="________MMM04">#REF!</definedName>
    <definedName name="________MMM05">#REF!</definedName>
    <definedName name="________MMM06">#REF!</definedName>
    <definedName name="________MMM07">#REF!</definedName>
    <definedName name="________MMM08">#REF!</definedName>
    <definedName name="________MMM09">#REF!</definedName>
    <definedName name="________MMM10">#REF!</definedName>
    <definedName name="________MMM11">#REF!</definedName>
    <definedName name="________MMM12">#REF!</definedName>
    <definedName name="________MMM13">#REF!</definedName>
    <definedName name="________MMM14">#REF!</definedName>
    <definedName name="________MMM15">#REF!</definedName>
    <definedName name="________MMM16">#REF!</definedName>
    <definedName name="________MMM17">#REF!</definedName>
    <definedName name="________MMM18">#REF!</definedName>
    <definedName name="________MMM19">#REF!</definedName>
    <definedName name="________MMM20">#REF!</definedName>
    <definedName name="________MMM21">#REF!</definedName>
    <definedName name="________MMM22">#REF!</definedName>
    <definedName name="________MMM23">#REF!</definedName>
    <definedName name="________MMM24">#REF!</definedName>
    <definedName name="________MMM25">#REF!</definedName>
    <definedName name="________MMM26">#REF!</definedName>
    <definedName name="________MMM27">#REF!</definedName>
    <definedName name="________MMM28">#REF!</definedName>
    <definedName name="________MMM29">#REF!</definedName>
    <definedName name="________MMM30">#REF!</definedName>
    <definedName name="________MMM31">#REF!</definedName>
    <definedName name="________MMM32">#REF!</definedName>
    <definedName name="________MMM33">#REF!</definedName>
    <definedName name="________MMM34">#REF!</definedName>
    <definedName name="________MMM35">#REF!</definedName>
    <definedName name="________MMM36">#REF!</definedName>
    <definedName name="________MMM37">#REF!</definedName>
    <definedName name="________MMM38">#REF!</definedName>
    <definedName name="________MMM39">#REF!</definedName>
    <definedName name="________MMM40">#REF!</definedName>
    <definedName name="________MMM41">#REF!</definedName>
    <definedName name="________MMM411">#REF!</definedName>
    <definedName name="________MMM42">#REF!</definedName>
    <definedName name="________MMM43">#REF!</definedName>
    <definedName name="________MMM44">#REF!</definedName>
    <definedName name="________MMM45">#REF!</definedName>
    <definedName name="________MMM46">#REF!</definedName>
    <definedName name="________MMM47">#REF!</definedName>
    <definedName name="________MMM48">#REF!</definedName>
    <definedName name="________MMM49">#REF!</definedName>
    <definedName name="________MMM50">#REF!</definedName>
    <definedName name="________MMM51">#REF!</definedName>
    <definedName name="________MMM52">#REF!</definedName>
    <definedName name="________MMM53">#REF!</definedName>
    <definedName name="________MMM54">#REF!</definedName>
    <definedName name="_______CTK2">[26]LEMBAR1!$BE$28</definedName>
    <definedName name="_______CTK4">[26]LEMBAR1!$BE$33</definedName>
    <definedName name="_______CTK5">[26]LEMBAR1!$BE$35</definedName>
    <definedName name="_______CTK6">[26]LEMBAR1!$BE$45</definedName>
    <definedName name="_______CTK7">[26]LEMBAR1!$BE$47</definedName>
    <definedName name="_______CTK8">[26]LEMBAR1!$BE$49</definedName>
    <definedName name="_______CTK9">[26]LEMBAR1!$BE$52</definedName>
    <definedName name="_______DIV1">[27]BOQ!$G$30</definedName>
    <definedName name="_______DIV10">[27]BOQ!$G$394</definedName>
    <definedName name="_______DIV11">#REF!</definedName>
    <definedName name="_______DIV2">[27]BOQ!$G$56</definedName>
    <definedName name="_______DIV3">[27]BOQ!$G$80</definedName>
    <definedName name="_______DIV4">[27]BOQ!$G$93</definedName>
    <definedName name="_______DIV5">[27]BOQ!$G$110</definedName>
    <definedName name="_______DIV6">[27]BOQ!$G$166</definedName>
    <definedName name="_______DIV7">[27]BOQ!$G$299</definedName>
    <definedName name="_______DIV8">[27]BOQ!$G$357</definedName>
    <definedName name="_______DIV9">[27]BOQ!$G$383</definedName>
    <definedName name="_______EEE01">[24]Peralatan!$AZ$8</definedName>
    <definedName name="_______EEE02">'[17]5-ALAT(1)'!$AW$9</definedName>
    <definedName name="_______EEE03">[24]Peralatan!$AZ$10</definedName>
    <definedName name="_______EEE04">[24]Peralatan!$AZ$11</definedName>
    <definedName name="_______EEE05">[24]Peralatan!$AZ$12</definedName>
    <definedName name="_______EEE06">'[17]5-ALAT(1)'!$AW$13</definedName>
    <definedName name="_______EEE07">'[17]5-ALAT(1)'!$AW$14</definedName>
    <definedName name="_______EEE08">'[17]5-ALAT(1)'!$AW$15</definedName>
    <definedName name="_______EEE09">'[17]5-ALAT(1)'!$AW$16</definedName>
    <definedName name="_______EEE10">'[17]5-ALAT(1)'!$AW$17</definedName>
    <definedName name="_______EEE11">[24]Peralatan!$AZ$18</definedName>
    <definedName name="_______EEE12">[24]Peralatan!$AZ$19</definedName>
    <definedName name="_______EEE13">'[17]5-ALAT(1)'!$AW$20</definedName>
    <definedName name="_______EEE14">[24]Peralatan!$AZ$21</definedName>
    <definedName name="_______EEE15">'[17]5-ALAT(1)'!$AW$22</definedName>
    <definedName name="_______EEE16">[24]Peralatan!$AZ$23</definedName>
    <definedName name="_______EEE17">'[17]5-ALAT(1)'!$AW$24</definedName>
    <definedName name="_______EEE18">[24]Peralatan!$AZ$25</definedName>
    <definedName name="_______EEE19">'[17]5-ALAT(1)'!$AW$26</definedName>
    <definedName name="_______EEE20">[24]Peralatan!$AZ$27</definedName>
    <definedName name="_______EEE21">[24]Peralatan!$AZ$28</definedName>
    <definedName name="_______EEE22">'[17]5-ALAT(1)'!$AW$29</definedName>
    <definedName name="_______EEE23">'[17]5-ALAT(1)'!$AW$30</definedName>
    <definedName name="_______EEE24">[24]Peralatan!$AZ$31</definedName>
    <definedName name="_______EEE25">[24]Peralatan!$AZ$32</definedName>
    <definedName name="_______EEE26">[24]Peralatan!$AZ$33</definedName>
    <definedName name="_______EEE27">'[17]5-ALAT(1)'!$AW$34</definedName>
    <definedName name="_______EEE28">[24]Peralatan!$AZ$35</definedName>
    <definedName name="_______EEE29">'[17]5-ALAT(1)'!$AW$36</definedName>
    <definedName name="_______EEE30">[24]Peralatan!$AZ$37</definedName>
    <definedName name="_______EEE31">'[17]5-ALAT(1)'!$AW$38</definedName>
    <definedName name="_______EEE32">[24]Peralatan!$AZ$39</definedName>
    <definedName name="_______EEE33">[24]Peralatan!$AZ$40</definedName>
    <definedName name="_______HAL1">#REF!</definedName>
    <definedName name="_______HAL2">#REF!</definedName>
    <definedName name="_______HAL3">#REF!</definedName>
    <definedName name="_______HAL4">#REF!</definedName>
    <definedName name="_______HAL5">#REF!</definedName>
    <definedName name="_______HAL6">#REF!</definedName>
    <definedName name="_______HAL7">#REF!</definedName>
    <definedName name="_______HAL8">#REF!</definedName>
    <definedName name="_______LBR4">[26]LEMBAR4!$B$1:$J$57</definedName>
    <definedName name="_______LBR5">[26]LEMBAR5!$B$1:$N$50</definedName>
    <definedName name="_______LBR6">[26]LEMBAR1!$F$50:$S$97</definedName>
    <definedName name="_______LBR7">[26]LEMBAR2!$F$64:$P$92</definedName>
    <definedName name="_______LBR8">[26]LEMBAR3!$C$88:$M$116</definedName>
    <definedName name="_______LLL01">'[28]4-Basic Price'!$F$8</definedName>
    <definedName name="_______LLL02">'[28]4-Basic Price'!$F$10</definedName>
    <definedName name="_______LLL03">'[28]4-Basic Price'!$F$12</definedName>
    <definedName name="_______LLL04">#REF!</definedName>
    <definedName name="_______LLL05">#REF!</definedName>
    <definedName name="_______LLL06">#REF!</definedName>
    <definedName name="_______LLL07">#REF!</definedName>
    <definedName name="_______LLL08">#REF!</definedName>
    <definedName name="_______LLL09">#REF!</definedName>
    <definedName name="_______LLL10">#REF!</definedName>
    <definedName name="_______LLL11">#REF!</definedName>
    <definedName name="_______MDE01">#REF!</definedName>
    <definedName name="_______MDE02">#REF!</definedName>
    <definedName name="_______MDE03">#REF!</definedName>
    <definedName name="_______MDE04">#REF!</definedName>
    <definedName name="_______MDE05">#REF!</definedName>
    <definedName name="_______MDE06">#REF!</definedName>
    <definedName name="_______MDE07">#REF!</definedName>
    <definedName name="_______MDE08">#REF!</definedName>
    <definedName name="_______MDE09">#REF!</definedName>
    <definedName name="_______MDE10">#REF!</definedName>
    <definedName name="_______MDE11">'[29]7'!#REF!</definedName>
    <definedName name="_______MDE12">'[29]7'!#REF!</definedName>
    <definedName name="_______MDE13">#REF!</definedName>
    <definedName name="_______MDE14">#REF!</definedName>
    <definedName name="_______MDE15">#REF!</definedName>
    <definedName name="_______MDE16">'[29]7'!#REF!</definedName>
    <definedName name="_______MDE17">'[29]7'!#REF!</definedName>
    <definedName name="_______MDE18">'[29]7'!#REF!</definedName>
    <definedName name="_______MDE19">'[29]7'!#REF!</definedName>
    <definedName name="_______MDE20">'[29]7'!#REF!</definedName>
    <definedName name="_______MDE21">'[29]7'!#REF!</definedName>
    <definedName name="_______MDE22">'[29]7'!#REF!</definedName>
    <definedName name="_______MDE23">'[29]7'!#REF!</definedName>
    <definedName name="_______MDE24">'[29]7'!#REF!</definedName>
    <definedName name="_______MDE25">'[29]7'!#REF!</definedName>
    <definedName name="_______MDE26">'[29]7'!#REF!</definedName>
    <definedName name="_______MDE27">'[29]7'!#REF!</definedName>
    <definedName name="_______MDE28">'[29]7'!#REF!</definedName>
    <definedName name="_______MDE29">'[29]7'!#REF!</definedName>
    <definedName name="_______MDE30">'[29]7'!#REF!</definedName>
    <definedName name="_______MDE31">'[29]7'!#REF!</definedName>
    <definedName name="_______MDE32">'[29]7'!#REF!</definedName>
    <definedName name="_______MDE33">'[29]7'!#REF!</definedName>
    <definedName name="_______MDE34">'[29]7'!#REF!</definedName>
    <definedName name="_______MDE35">#REF!</definedName>
    <definedName name="_______MDE36">'[24]Peralatan (2)'!$R$47</definedName>
    <definedName name="_______MDE37">'[24]Peralatan (2)'!$R$67</definedName>
    <definedName name="_______MDE38">'[24]Peralatan (2)'!$R$87</definedName>
    <definedName name="_______MDE39">'[24]Peralatan (2)'!$R$107</definedName>
    <definedName name="_______MDE40">'[24]Peralatan (2)'!$R$127</definedName>
    <definedName name="_______MDE41">'[24]Peralatan (2)'!$R$147</definedName>
    <definedName name="_______MDE42">'[24]Peralatan (2)'!$R$167</definedName>
    <definedName name="_______MDE43">'[24]Peralatan (2)'!$R$187</definedName>
    <definedName name="_______MDE44">'[24]Peralatan (2)'!$R$207</definedName>
    <definedName name="_______MDE45">'[24]Peralatan (2)'!$R$227</definedName>
    <definedName name="_______MDE46">'[24]Peralatan (2)'!$R$247</definedName>
    <definedName name="_______MDE47">'[24]Peralatan (2)'!$R$267</definedName>
    <definedName name="_______MDE48">'[24]Peralatan (2)'!$R$287</definedName>
    <definedName name="_______MDE49">'[24]Peralatan (2)'!$R$307</definedName>
    <definedName name="_______MDE50">'[24]Peralatan (2)'!$R$327</definedName>
    <definedName name="_______MDE51">'[24]Peralatan (2)'!$R$347</definedName>
    <definedName name="_______MDE52">'[24]Peralatan (2)'!$R$367</definedName>
    <definedName name="_______MDE53">'[24]Peralatan (2)'!$R$387</definedName>
    <definedName name="_______MDE54">'[24]Peralatan (2)'!$R$407</definedName>
    <definedName name="_______MDE55">'[24]Peralatan (2)'!$R$427</definedName>
    <definedName name="_______MDE56">'[24]Peralatan (2)'!$R$447</definedName>
    <definedName name="_______MDE57">'[24]Peralatan (2)'!$R$467</definedName>
    <definedName name="_______MDE58">'[24]Peralatan (2)'!$R$487</definedName>
    <definedName name="_______MDE59">'[24]Peralatan (2)'!$R$507</definedName>
    <definedName name="_______MDE60">'[24]Peralatan (2)'!$R$527</definedName>
    <definedName name="_______MDE61">'[24]Peralatan (2)'!$R$547</definedName>
    <definedName name="_______MDE62">'[24]Peralatan (2)'!$R$567</definedName>
    <definedName name="_______MDE63">'[24]Peralatan (2)'!$R$587</definedName>
    <definedName name="_______MDE64">'[24]Peralatan (2)'!$R$607</definedName>
    <definedName name="_______MDE65">'[24]Peralatan (2)'!$R$627</definedName>
    <definedName name="_______MDE66">'[24]Peralatan (2)'!$R$647</definedName>
    <definedName name="_______MDE67">'[24]Peralatan (2)'!$R$667</definedName>
    <definedName name="_______MDE68">'[24]Peralatan (2)'!$R$698</definedName>
    <definedName name="_______ME01">#REF!</definedName>
    <definedName name="_______ME02">#REF!</definedName>
    <definedName name="_______ME03">#REF!</definedName>
    <definedName name="_______ME04">#REF!</definedName>
    <definedName name="_______ME05">#REF!</definedName>
    <definedName name="_______ME06">#REF!</definedName>
    <definedName name="_______ME07">#REF!</definedName>
    <definedName name="_______ME08">#REF!</definedName>
    <definedName name="_______ME09">#REF!</definedName>
    <definedName name="_______ME10">#REF!</definedName>
    <definedName name="_______ME11">'[29]7'!#REF!</definedName>
    <definedName name="_______ME12">'[29]7'!#REF!</definedName>
    <definedName name="_______ME13">#REF!</definedName>
    <definedName name="_______ME14">#REF!</definedName>
    <definedName name="_______ME15">#REF!</definedName>
    <definedName name="_______ME16">'[29]7'!#REF!</definedName>
    <definedName name="_______ME17">'[29]7'!#REF!</definedName>
    <definedName name="_______ME18">'[29]7'!#REF!</definedName>
    <definedName name="_______ME19">'[29]7'!#REF!</definedName>
    <definedName name="_______ME20">'[29]7'!#REF!</definedName>
    <definedName name="_______ME21">'[29]7'!#REF!</definedName>
    <definedName name="_______ME22">'[29]7'!#REF!</definedName>
    <definedName name="_______ME23">'[29]7'!#REF!</definedName>
    <definedName name="_______ME24">'[29]7'!#REF!</definedName>
    <definedName name="_______ME25">'[29]7'!#REF!</definedName>
    <definedName name="_______ME26">'[29]7'!#REF!</definedName>
    <definedName name="_______ME27">'[29]7'!#REF!</definedName>
    <definedName name="_______ME28">'[29]7'!#REF!</definedName>
    <definedName name="_______ME29">'[29]7'!#REF!</definedName>
    <definedName name="_______ME30">'[29]7'!#REF!</definedName>
    <definedName name="_______ME31">'[29]7'!#REF!</definedName>
    <definedName name="_______ME32">'[29]7'!#REF!</definedName>
    <definedName name="_______ME33">'[29]7'!#REF!</definedName>
    <definedName name="_______ME34">'[29]7'!#REF!</definedName>
    <definedName name="_______ME35">#REF!</definedName>
    <definedName name="_______ME36">'[24]Peralatan (2)'!$R$46</definedName>
    <definedName name="_______ME37">'[24]Peralatan (2)'!$R$66</definedName>
    <definedName name="_______ME38">'[24]Peralatan (2)'!$R$86</definedName>
    <definedName name="_______ME39">'[24]Peralatan (2)'!$R$106</definedName>
    <definedName name="_______ME40">'[24]Peralatan (2)'!$R$126</definedName>
    <definedName name="_______ME41">'[24]Peralatan (2)'!$R$146</definedName>
    <definedName name="_______ME42">'[24]Peralatan (2)'!$R$166</definedName>
    <definedName name="_______ME43">'[24]Peralatan (2)'!$R$186</definedName>
    <definedName name="_______ME44">'[24]Peralatan (2)'!$R$206</definedName>
    <definedName name="_______ME45">'[24]Peralatan (2)'!$R$226</definedName>
    <definedName name="_______ME46">'[24]Peralatan (2)'!$R$246</definedName>
    <definedName name="_______ME47">'[24]Peralatan (2)'!$R$266</definedName>
    <definedName name="_______ME48">'[24]Peralatan (2)'!$R$286</definedName>
    <definedName name="_______ME49">'[24]Peralatan (2)'!$R$306</definedName>
    <definedName name="_______ME50">'[24]Peralatan (2)'!$R$326</definedName>
    <definedName name="_______ME51">'[24]Peralatan (2)'!$R$346</definedName>
    <definedName name="_______ME52">'[24]Peralatan (2)'!$R$366</definedName>
    <definedName name="_______ME53">'[24]Peralatan (2)'!$R$386</definedName>
    <definedName name="_______ME54">'[24]Peralatan (2)'!$R$406</definedName>
    <definedName name="_______ME55">'[24]Peralatan (2)'!$R$426</definedName>
    <definedName name="_______ME56">'[24]Peralatan (2)'!$R$446</definedName>
    <definedName name="_______ME57">'[24]Peralatan (2)'!$R$466</definedName>
    <definedName name="_______ME58">'[24]Peralatan (2)'!$R$486</definedName>
    <definedName name="_______ME59">'[24]Peralatan (2)'!$R$506</definedName>
    <definedName name="_______ME60">'[24]Peralatan (2)'!$R$526</definedName>
    <definedName name="_______ME61">'[24]Peralatan (2)'!$R$546</definedName>
    <definedName name="_______ME62">'[24]Peralatan (2)'!$R$566</definedName>
    <definedName name="_______ME63">'[24]Peralatan (2)'!$R$586</definedName>
    <definedName name="_______ME64">'[24]Peralatan (2)'!$R$606</definedName>
    <definedName name="_______ME65">'[24]Peralatan (2)'!$R$626</definedName>
    <definedName name="_______ME66">'[24]Peralatan (2)'!$R$646</definedName>
    <definedName name="_______ME67">'[24]Peralatan (2)'!$R$666</definedName>
    <definedName name="_______ME68">'[24]Peralatan (2)'!$R$697</definedName>
    <definedName name="_______MMM01">#REF!</definedName>
    <definedName name="_______MMM02">#REF!</definedName>
    <definedName name="_______MMM03">#REF!</definedName>
    <definedName name="_______MMM04">#REF!</definedName>
    <definedName name="_______MMM05">#REF!</definedName>
    <definedName name="_______MMM06">#REF!</definedName>
    <definedName name="_______MMM07">#REF!</definedName>
    <definedName name="_______MMM08">#REF!</definedName>
    <definedName name="_______MMM09">#REF!</definedName>
    <definedName name="_______MMM10">'[30]4-Basic Price2011'!$F$61</definedName>
    <definedName name="_______MMM11">#REF!</definedName>
    <definedName name="_______MMM12">'[30]4-Basic Price2011'!$F$63</definedName>
    <definedName name="_______MMM13">#REF!</definedName>
    <definedName name="_______MMM14">#REF!</definedName>
    <definedName name="_______MMM15">#REF!</definedName>
    <definedName name="_______MMM16">#REF!</definedName>
    <definedName name="_______MMM17">#REF!</definedName>
    <definedName name="_______MMM18">#REF!</definedName>
    <definedName name="_______MMM19">'[30]4-Basic Price2011'!$F$72</definedName>
    <definedName name="_______MMM20">#REF!</definedName>
    <definedName name="_______MMM21">#REF!</definedName>
    <definedName name="_______MMM22">#REF!</definedName>
    <definedName name="_______MMM23">#REF!</definedName>
    <definedName name="_______MMM24">#REF!</definedName>
    <definedName name="_______MMM25">#REF!</definedName>
    <definedName name="_______MMM26">#REF!</definedName>
    <definedName name="_______MMM27">#REF!</definedName>
    <definedName name="_______MMM28">#REF!</definedName>
    <definedName name="_______MMM29">#REF!</definedName>
    <definedName name="_______MMM30">#REF!</definedName>
    <definedName name="_______MMM31">#REF!</definedName>
    <definedName name="_______MMM32">#REF!</definedName>
    <definedName name="_______MMM33">'[30]4-Basic Price2011'!$F$87</definedName>
    <definedName name="_______MMM34">#REF!</definedName>
    <definedName name="_______MMM35">#REF!</definedName>
    <definedName name="_______MMM36">#REF!</definedName>
    <definedName name="_______MMM37">#REF!</definedName>
    <definedName name="_______MMM38">'[30]4-Basic Price2011'!#REF!</definedName>
    <definedName name="_______MMM39">#REF!</definedName>
    <definedName name="_______MMM40">#REF!</definedName>
    <definedName name="_______MMM41">#REF!</definedName>
    <definedName name="_______MMM411">#REF!</definedName>
    <definedName name="_______MMM42">#REF!</definedName>
    <definedName name="_______MMM43">#REF!</definedName>
    <definedName name="_______MMM44">#REF!</definedName>
    <definedName name="_______MMM45">#REF!</definedName>
    <definedName name="_______MMM46">#REF!</definedName>
    <definedName name="_______MMM47">#REF!</definedName>
    <definedName name="_______MMM48">#REF!</definedName>
    <definedName name="_______MMM49">#REF!</definedName>
    <definedName name="_______MMM50">#REF!</definedName>
    <definedName name="_______MMM51">#REF!</definedName>
    <definedName name="_______MMM52">#REF!</definedName>
    <definedName name="_______MMM53">#REF!</definedName>
    <definedName name="_______MMM54">#REF!</definedName>
    <definedName name="______DIV1">#REF!</definedName>
    <definedName name="______DIV10">#REF!</definedName>
    <definedName name="______DIV11">#REF!</definedName>
    <definedName name="______DIV2">#REF!</definedName>
    <definedName name="______DIV3">#REF!</definedName>
    <definedName name="______DIV4">#REF!</definedName>
    <definedName name="______DIV5">#REF!</definedName>
    <definedName name="______DIV6">#REF!</definedName>
    <definedName name="______DIV7">#REF!</definedName>
    <definedName name="______DIV8">#REF!</definedName>
    <definedName name="______DIV9">#REF!</definedName>
    <definedName name="______EEE01">[24]Peralatan!$AZ$8</definedName>
    <definedName name="______EEE02">#REF!</definedName>
    <definedName name="______EEE03">[24]Peralatan!$AZ$10</definedName>
    <definedName name="______EEE04">[24]Peralatan!$AZ$11</definedName>
    <definedName name="______EEE05">[24]Peralatan!$AZ$12</definedName>
    <definedName name="______EEE06">#REF!</definedName>
    <definedName name="______EEE07">'[31]5-ALAT(1)'!$AW$14</definedName>
    <definedName name="______EEE08">[24]Peralatan!$AZ$15</definedName>
    <definedName name="______EEE09">'[32]5-ALAT(1)'!$AW$16</definedName>
    <definedName name="______EEE10">'[32]5-ALAT(1)'!$AW$17</definedName>
    <definedName name="______EEE11">[24]Peralatan!$AZ$18</definedName>
    <definedName name="______EEE12">[24]Peralatan!$AZ$19</definedName>
    <definedName name="______EEE13">#REF!</definedName>
    <definedName name="______EEE14">[24]Peralatan!$AZ$21</definedName>
    <definedName name="______EEE15">#REF!</definedName>
    <definedName name="______EEE16">[24]Peralatan!$AZ$23</definedName>
    <definedName name="______EEE17">#REF!</definedName>
    <definedName name="______EEE18">[24]Peralatan!$AZ$25</definedName>
    <definedName name="______EEE19">#REF!</definedName>
    <definedName name="______EEE20">[24]Peralatan!$AZ$27</definedName>
    <definedName name="______EEE21">[24]Peralatan!$AZ$28</definedName>
    <definedName name="______EEE22">'[32]5-ALAT(1)'!$AW$29</definedName>
    <definedName name="______EEE23">'[33]5-ALAT(1)'!$AW$30</definedName>
    <definedName name="______EEE24">[24]Peralatan!$AZ$31</definedName>
    <definedName name="______EEE25">[24]Peralatan!$AZ$32</definedName>
    <definedName name="______EEE26">[24]Peralatan!$AZ$33</definedName>
    <definedName name="______EEE27">[34]sewa!#REF!</definedName>
    <definedName name="______EEE28">[24]Peralatan!$AZ$35</definedName>
    <definedName name="______EEE29">'[32]5-ALAT(1)'!$AW$36</definedName>
    <definedName name="______EEE30">[24]Peralatan!$AZ$37</definedName>
    <definedName name="______EEE31">'[31]5-ALAT(1)'!$AW$38</definedName>
    <definedName name="______EEE32">[24]Peralatan!$AZ$39</definedName>
    <definedName name="______EEE33">[24]Peralatan!$AZ$40</definedName>
    <definedName name="______HAL1">#REF!</definedName>
    <definedName name="______HAL2">#REF!</definedName>
    <definedName name="______HAL3">#REF!</definedName>
    <definedName name="______HAL4">#REF!</definedName>
    <definedName name="______HAL5">#REF!</definedName>
    <definedName name="______HAL6">#REF!</definedName>
    <definedName name="______HAL7">#REF!</definedName>
    <definedName name="______HAL8">#REF!</definedName>
    <definedName name="______LLL01">'[23]4-Basic Price'!$F$8</definedName>
    <definedName name="______LLL02">'[23]4-Basic Price'!$F$10</definedName>
    <definedName name="______LLL03">'[23]4-Basic Price'!$F$12</definedName>
    <definedName name="______LLL04">#REF!</definedName>
    <definedName name="______LLL05">#REF!</definedName>
    <definedName name="______LLL06">#REF!</definedName>
    <definedName name="______LLL07">#REF!</definedName>
    <definedName name="______LLL08">#REF!</definedName>
    <definedName name="______LLL09">#REF!</definedName>
    <definedName name="______LLL10">#REF!</definedName>
    <definedName name="______LLL11">'[30]4-Basic Price2011'!#REF!</definedName>
    <definedName name="______MDE01">[35]PRODUKTIVITAS!#REF!</definedName>
    <definedName name="______MDE02">[35]PRODUKTIVITAS!#REF!</definedName>
    <definedName name="______MDE03">[35]PRODUKTIVITAS!#REF!</definedName>
    <definedName name="______MDE04">[35]PRODUKTIVITAS!#REF!</definedName>
    <definedName name="______MDE05">[35]PRODUKTIVITAS!#REF!</definedName>
    <definedName name="______MDE06">[35]PRODUKTIVITAS!#REF!</definedName>
    <definedName name="______MDE07">[35]PRODUKTIVITAS!#REF!</definedName>
    <definedName name="______MDE08">[35]PRODUKTIVITAS!#REF!</definedName>
    <definedName name="______MDE09">[35]PRODUKTIVITAS!#REF!</definedName>
    <definedName name="______MDE10">[35]PRODUKTIVITAS!#REF!</definedName>
    <definedName name="______MDE11">[36]Peralatan!$BR$227</definedName>
    <definedName name="______MDE12">[36]Peralatan!$BR$247</definedName>
    <definedName name="______MDE13">[35]PRODUKTIVITAS!#REF!</definedName>
    <definedName name="______MDE14">[35]PRODUKTIVITAS!#REF!</definedName>
    <definedName name="______MDE15">[35]PRODUKTIVITAS!#REF!</definedName>
    <definedName name="______MDE16">[36]Peralatan!$BR$327</definedName>
    <definedName name="______MDE17">[36]Peralatan!$BR$347</definedName>
    <definedName name="______MDE18">[36]Peralatan!$BR$367</definedName>
    <definedName name="______MDE19">[36]Peralatan!$BR$387</definedName>
    <definedName name="______MDE20">[36]Peralatan!$BR$407</definedName>
    <definedName name="______MDE21">[36]Peralatan!$BR$427</definedName>
    <definedName name="______MDE22">[36]Peralatan!$BR$447</definedName>
    <definedName name="______MDE23">[36]Peralatan!$BR$467</definedName>
    <definedName name="______MDE24">[36]Peralatan!$BR$487</definedName>
    <definedName name="______MDE25">[36]Peralatan!$BR$507</definedName>
    <definedName name="______MDE26">[36]Peralatan!$BR$527</definedName>
    <definedName name="______MDE27">[36]Peralatan!$BR$547</definedName>
    <definedName name="______MDE28">[36]Peralatan!$BR$567</definedName>
    <definedName name="______MDE29">[36]Peralatan!$BR$587</definedName>
    <definedName name="______MDE30">[36]Peralatan!$BR$607</definedName>
    <definedName name="______MDE31">[36]Peralatan!$BR$627</definedName>
    <definedName name="______MDE32">[36]Peralatan!$BR$647</definedName>
    <definedName name="______MDE33">[36]Peralatan!$BR$667</definedName>
    <definedName name="______MDE34">[36]Peralatan!$BR$698</definedName>
    <definedName name="______MDE35">'[36]Peralatan (2)'!$R$27</definedName>
    <definedName name="______MDE36">'[24]Peralatan (2)'!$R$47</definedName>
    <definedName name="______MDE37">'[24]Peralatan (2)'!$R$67</definedName>
    <definedName name="______MDE38">'[24]Peralatan (2)'!$R$87</definedName>
    <definedName name="______MDE39">'[24]Peralatan (2)'!$R$107</definedName>
    <definedName name="______MDE40">'[24]Peralatan (2)'!$R$127</definedName>
    <definedName name="______MDE41">'[24]Peralatan (2)'!$R$147</definedName>
    <definedName name="______MDE42">'[24]Peralatan (2)'!$R$167</definedName>
    <definedName name="______MDE43">'[24]Peralatan (2)'!$R$187</definedName>
    <definedName name="______MDE44">'[24]Peralatan (2)'!$R$207</definedName>
    <definedName name="______MDE45">'[24]Peralatan (2)'!$R$227</definedName>
    <definedName name="______MDE46">'[24]Peralatan (2)'!$R$247</definedName>
    <definedName name="______MDE47">'[24]Peralatan (2)'!$R$267</definedName>
    <definedName name="______MDE48">'[24]Peralatan (2)'!$R$287</definedName>
    <definedName name="______MDE49">'[24]Peralatan (2)'!$R$307</definedName>
    <definedName name="______MDE50">'[24]Peralatan (2)'!$R$327</definedName>
    <definedName name="______MDE51">'[24]Peralatan (2)'!$R$347</definedName>
    <definedName name="______MDE52">'[24]Peralatan (2)'!$R$367</definedName>
    <definedName name="______MDE53">'[24]Peralatan (2)'!$R$387</definedName>
    <definedName name="______MDE54">'[24]Peralatan (2)'!$R$407</definedName>
    <definedName name="______MDE55">'[24]Peralatan (2)'!$R$427</definedName>
    <definedName name="______MDE56">'[24]Peralatan (2)'!$R$447</definedName>
    <definedName name="______MDE57">'[24]Peralatan (2)'!$R$467</definedName>
    <definedName name="______MDE58">'[24]Peralatan (2)'!$R$487</definedName>
    <definedName name="______MDE59">'[24]Peralatan (2)'!$R$507</definedName>
    <definedName name="______MDE60">'[24]Peralatan (2)'!$R$527</definedName>
    <definedName name="______MDE61">'[24]Peralatan (2)'!$R$547</definedName>
    <definedName name="______MDE62">'[24]Peralatan (2)'!$R$567</definedName>
    <definedName name="______MDE63">'[24]Peralatan (2)'!$R$587</definedName>
    <definedName name="______MDE64">'[24]Peralatan (2)'!$R$607</definedName>
    <definedName name="______MDE65">'[24]Peralatan (2)'!$R$627</definedName>
    <definedName name="______MDE66">'[24]Peralatan (2)'!$R$647</definedName>
    <definedName name="______MDE67">'[24]Peralatan (2)'!$R$667</definedName>
    <definedName name="______MDE68">'[24]Peralatan (2)'!$R$698</definedName>
    <definedName name="______ME01">[35]PRODUKTIVITAS!#REF!</definedName>
    <definedName name="______ME02">[35]PRODUKTIVITAS!#REF!</definedName>
    <definedName name="______ME03">[35]PRODUKTIVITAS!#REF!</definedName>
    <definedName name="______ME04">[35]PRODUKTIVITAS!#REF!</definedName>
    <definedName name="______ME05">[35]PRODUKTIVITAS!#REF!</definedName>
    <definedName name="______ME06">[35]PRODUKTIVITAS!#REF!</definedName>
    <definedName name="______ME07">[35]PRODUKTIVITAS!#REF!</definedName>
    <definedName name="______ME08">[35]PRODUKTIVITAS!#REF!</definedName>
    <definedName name="______ME09">[35]PRODUKTIVITAS!#REF!</definedName>
    <definedName name="______ME10">[35]PRODUKTIVITAS!#REF!</definedName>
    <definedName name="______ME11">[36]Peralatan!$BR$226</definedName>
    <definedName name="______ME12">[36]Peralatan!$BR$246</definedName>
    <definedName name="______ME13">[35]PRODUKTIVITAS!#REF!</definedName>
    <definedName name="______ME14">[35]PRODUKTIVITAS!#REF!</definedName>
    <definedName name="______ME15">[35]PRODUKTIVITAS!#REF!</definedName>
    <definedName name="______ME16">[36]Peralatan!$BR$326</definedName>
    <definedName name="______ME17">[36]Peralatan!$BR$346</definedName>
    <definedName name="______ME18">[36]Peralatan!$BR$366</definedName>
    <definedName name="______ME19">[36]Peralatan!$BR$386</definedName>
    <definedName name="______ME20">[36]Peralatan!$BR$406</definedName>
    <definedName name="______ME21">[36]Peralatan!$BR$426</definedName>
    <definedName name="______ME22">[36]Peralatan!$BR$446</definedName>
    <definedName name="______ME23">[36]Peralatan!$BR$466</definedName>
    <definedName name="______ME24">[36]Peralatan!$BR$486</definedName>
    <definedName name="______ME25">[36]Peralatan!$BR$506</definedName>
    <definedName name="______ME26">[36]Peralatan!$BR$526</definedName>
    <definedName name="______ME27">[36]Peralatan!$BR$546</definedName>
    <definedName name="______ME28">[36]Peralatan!$BR$566</definedName>
    <definedName name="______ME29">[36]Peralatan!$BR$586</definedName>
    <definedName name="______ME30">[36]Peralatan!$BR$606</definedName>
    <definedName name="______ME31">[36]Peralatan!$BR$626</definedName>
    <definedName name="______ME32">[36]Peralatan!$BR$646</definedName>
    <definedName name="______ME33">[36]Peralatan!$BR$666</definedName>
    <definedName name="______ME34">[36]Peralatan!$BR$697</definedName>
    <definedName name="______ME35">'[36]Peralatan (2)'!$R$26</definedName>
    <definedName name="______ME36">'[24]Peralatan (2)'!$R$46</definedName>
    <definedName name="______ME37">'[24]Peralatan (2)'!$R$66</definedName>
    <definedName name="______ME38">'[24]Peralatan (2)'!$R$86</definedName>
    <definedName name="______ME39">'[24]Peralatan (2)'!$R$106</definedName>
    <definedName name="______ME40">'[24]Peralatan (2)'!$R$126</definedName>
    <definedName name="______ME41">'[24]Peralatan (2)'!$R$146</definedName>
    <definedName name="______ME42">'[24]Peralatan (2)'!$R$166</definedName>
    <definedName name="______ME43">'[24]Peralatan (2)'!$R$186</definedName>
    <definedName name="______ME44">'[24]Peralatan (2)'!$R$206</definedName>
    <definedName name="______ME45">'[24]Peralatan (2)'!$R$226</definedName>
    <definedName name="______ME46">'[24]Peralatan (2)'!$R$246</definedName>
    <definedName name="______ME47">'[24]Peralatan (2)'!$R$266</definedName>
    <definedName name="______ME48">'[24]Peralatan (2)'!$R$286</definedName>
    <definedName name="______ME49">'[24]Peralatan (2)'!$R$306</definedName>
    <definedName name="______ME50">'[24]Peralatan (2)'!$R$326</definedName>
    <definedName name="______ME51">'[24]Peralatan (2)'!$R$346</definedName>
    <definedName name="______ME52">'[24]Peralatan (2)'!$R$366</definedName>
    <definedName name="______ME53">'[24]Peralatan (2)'!$R$386</definedName>
    <definedName name="______ME54">'[24]Peralatan (2)'!$R$406</definedName>
    <definedName name="______ME55">'[24]Peralatan (2)'!$R$426</definedName>
    <definedName name="______ME56">'[24]Peralatan (2)'!$R$446</definedName>
    <definedName name="______ME57">'[24]Peralatan (2)'!$R$466</definedName>
    <definedName name="______ME58">'[24]Peralatan (2)'!$R$486</definedName>
    <definedName name="______ME59">'[24]Peralatan (2)'!$R$506</definedName>
    <definedName name="______ME60">'[24]Peralatan (2)'!$R$526</definedName>
    <definedName name="______ME61">'[24]Peralatan (2)'!$R$546</definedName>
    <definedName name="______ME62">'[24]Peralatan (2)'!$R$566</definedName>
    <definedName name="______ME63">'[24]Peralatan (2)'!$R$586</definedName>
    <definedName name="______ME64">'[24]Peralatan (2)'!$R$606</definedName>
    <definedName name="______ME65">'[24]Peralatan (2)'!$R$626</definedName>
    <definedName name="______ME66">'[24]Peralatan (2)'!$R$646</definedName>
    <definedName name="______ME67">'[24]Peralatan (2)'!$R$666</definedName>
    <definedName name="______ME68">'[24]Peralatan (2)'!$R$697</definedName>
    <definedName name="______MMM01">#REF!</definedName>
    <definedName name="______MMM02">#REF!</definedName>
    <definedName name="______MMM03">'[23]4-Basic Price'!$F$53</definedName>
    <definedName name="______MMM04">#REF!</definedName>
    <definedName name="______MMM05">#REF!</definedName>
    <definedName name="______MMM06">#REF!</definedName>
    <definedName name="______MMM07">#REF!</definedName>
    <definedName name="______MMM08">#REF!</definedName>
    <definedName name="______MMM09">#REF!</definedName>
    <definedName name="______MMM10">'[23]4-Basic Price'!$F$61</definedName>
    <definedName name="______MMM11">'[23]4-Basic Price'!$F$62</definedName>
    <definedName name="______MMM12">'[23]4-Basic Price'!$F$63</definedName>
    <definedName name="______MMM13">'[37]4-Basic Price'!$F$65</definedName>
    <definedName name="______MMM14">#REF!</definedName>
    <definedName name="______MMM15">#REF!</definedName>
    <definedName name="______MMM16">'[23]4-Basic Price'!$F$68</definedName>
    <definedName name="______MMM17">#REF!</definedName>
    <definedName name="______MMM18">'[23]4-Basic Price'!$F$71</definedName>
    <definedName name="______MMM19">'[23]4-Basic Price'!$F$72</definedName>
    <definedName name="______MMM20">#REF!</definedName>
    <definedName name="______MMM21">#REF!</definedName>
    <definedName name="______MMM22">#REF!</definedName>
    <definedName name="______MMM23">#REF!</definedName>
    <definedName name="______MMM24">'[30]4-Basic Price2011'!$F$77</definedName>
    <definedName name="______MMM25">#REF!</definedName>
    <definedName name="______MMM26">'[23]4-Basic Price'!$F$80</definedName>
    <definedName name="______MMM27">'[23]4-Basic Price'!$F$81</definedName>
    <definedName name="______MMM28">#REF!</definedName>
    <definedName name="______MMM29">#REF!</definedName>
    <definedName name="______MMM30">#REF!</definedName>
    <definedName name="______MMM31">#REF!</definedName>
    <definedName name="______MMM32">#REF!</definedName>
    <definedName name="______MMM33">'[23]4-Basic Price'!$F$87</definedName>
    <definedName name="______MMM34">#REF!</definedName>
    <definedName name="______MMM35">#REF!</definedName>
    <definedName name="______MMM36">#REF!</definedName>
    <definedName name="______MMM37">'[23]4-Basic Price'!$F$92</definedName>
    <definedName name="______MMM38">'[23]4-Basic Price'!#REF!</definedName>
    <definedName name="______MMM39">'[23]4-Basic Price'!$F$93</definedName>
    <definedName name="______MMM40">#REF!</definedName>
    <definedName name="______MMM41">#REF!</definedName>
    <definedName name="______MMM411">#REF!</definedName>
    <definedName name="______MMM42">#REF!</definedName>
    <definedName name="______MMM43">#REF!</definedName>
    <definedName name="______MMM44">'[23]4-Basic Price'!$F$100</definedName>
    <definedName name="______MMM45">#REF!</definedName>
    <definedName name="______MMM46">#REF!</definedName>
    <definedName name="______MMM47">'[23]4-Basic Price'!$F$103</definedName>
    <definedName name="______MMM48">'[23]4-Basic Price'!$F$104</definedName>
    <definedName name="______MMM49">#REF!</definedName>
    <definedName name="______MMM50">#REF!</definedName>
    <definedName name="______MMM51">#REF!</definedName>
    <definedName name="______MMM52">#REF!</definedName>
    <definedName name="______MMM53">#REF!</definedName>
    <definedName name="______MMM54">#REF!</definedName>
    <definedName name="_____adt01">'[38]alue deah teungoh'!$F$17</definedName>
    <definedName name="_____adt02">'[38]alue deah teungoh'!$F$23</definedName>
    <definedName name="_____adt03">'[38]alue deah teungoh'!$F$26</definedName>
    <definedName name="_____adt04">'[38]alue deah teungoh'!$F$30</definedName>
    <definedName name="_____adt05">'[38]alue deah teungoh'!$F$35</definedName>
    <definedName name="_____adt06">'[38]alue deah teungoh'!$F$39</definedName>
    <definedName name="_____adt07">'[38]alue deah teungoh'!$F$56</definedName>
    <definedName name="_____adt08">'[38]alue deah teungoh'!$F$64</definedName>
    <definedName name="_____adt09">'[38]alue deah teungoh'!$F$73</definedName>
    <definedName name="_____adt10">'[38]alue deah teungoh'!$F$79</definedName>
    <definedName name="_____adt11">'[38]alue deah teungoh'!$F$85</definedName>
    <definedName name="_____adt12">'[38]alue deah teungoh'!$F$87</definedName>
    <definedName name="_____adt13">'[38]alue deah teungoh'!$F$90</definedName>
    <definedName name="_____adt14">'[38]alue deah teungoh'!$F$133</definedName>
    <definedName name="_____adt15">'[38]alue deah teungoh'!$F$151</definedName>
    <definedName name="_____adt16">'[38]alue deah teungoh'!$F$162</definedName>
    <definedName name="_____adt17">'[38]alue deah teungoh'!$F$165</definedName>
    <definedName name="_____agt3">[39]uRAIAN!#REF!</definedName>
    <definedName name="_____agt4">[39]uRAIAN!#REF!</definedName>
    <definedName name="_____agt5">[39]uRAIAN!#REF!</definedName>
    <definedName name="_____ANE13">#REF!</definedName>
    <definedName name="_____ANG41">#REF!</definedName>
    <definedName name="_____ANG53">#REF!</definedName>
    <definedName name="_____ANI2">#REF!</definedName>
    <definedName name="_____DIV1">[40]BOQ!$G$29</definedName>
    <definedName name="_____DIV10">[41]BOQ!$G$389</definedName>
    <definedName name="_____DIV11">#REF!</definedName>
    <definedName name="_____DIV2">[40]BOQ!$G$54</definedName>
    <definedName name="_____DIV3">[40]BOQ!$G$77</definedName>
    <definedName name="_____DIV4">[40]BOQ!$G$90</definedName>
    <definedName name="_____DIV5">[40]BOQ!$G$107</definedName>
    <definedName name="_____DIV6">[40]BOQ!$G$161</definedName>
    <definedName name="_____DIV7">[40]BOQ!$G$286</definedName>
    <definedName name="_____DIV8">[40]BOQ!$G$346</definedName>
    <definedName name="_____DIV9">[40]BOQ!$G$372</definedName>
    <definedName name="_____EEE01">#REF!</definedName>
    <definedName name="_____EEE02">'[27]5-ALAT(1)'!$AW$9</definedName>
    <definedName name="_____EEE03">#REF!</definedName>
    <definedName name="_____EEE04">'[32]5-ALAT(1)'!$AW$11</definedName>
    <definedName name="_____EEE05">#REF!</definedName>
    <definedName name="_____EEE06">'[27]5-ALAT(1)'!$AW$13</definedName>
    <definedName name="_____EEE07">'[27]5-ALAT(1)'!$AW$14</definedName>
    <definedName name="_____EEE08">'[27]5-ALAT(1)'!$AW$15</definedName>
    <definedName name="_____EEE09">'[27]5-ALAT(1)'!$AW$16</definedName>
    <definedName name="_____EEE10">'[27]5-ALAT(1)'!$AW$17</definedName>
    <definedName name="_____EEE11">#REF!</definedName>
    <definedName name="_____EEE12">'[28]5-ALAT(1)'!$AW$19</definedName>
    <definedName name="_____EEE13">'[27]5-ALAT(1)'!$AW$20</definedName>
    <definedName name="_____EEE14">[34]sewa!#REF!</definedName>
    <definedName name="_____EEE15">'[27]5-ALAT(1)'!$AW$22</definedName>
    <definedName name="_____EEE16">#REF!</definedName>
    <definedName name="_____EEE17">'[27]5-ALAT(1)'!$AW$24</definedName>
    <definedName name="_____EEE18">#REF!</definedName>
    <definedName name="_____EEE19">'[27]5-ALAT(1)'!$AW$26</definedName>
    <definedName name="_____EEE20">#REF!</definedName>
    <definedName name="_____EEE21">[24]Peralatan!$AZ$28</definedName>
    <definedName name="_____EEE22">'[27]5-ALAT(1)'!$AW$29</definedName>
    <definedName name="_____EEE23">'[27]5-ALAT(1)'!$AW$30</definedName>
    <definedName name="_____EEE24">#REF!</definedName>
    <definedName name="_____EEE25">#REF!</definedName>
    <definedName name="_____EEE26">#REF!</definedName>
    <definedName name="_____EEE27">'[27]5-ALAT(1)'!$AW$34</definedName>
    <definedName name="_____EEE28">[34]sewa!#REF!</definedName>
    <definedName name="_____EEE29">'[27]5-ALAT(1)'!$AW$36</definedName>
    <definedName name="_____EEE30">[24]Peralatan!$AZ$37</definedName>
    <definedName name="_____EEE31">'[27]5-ALAT(1)'!$AW$38</definedName>
    <definedName name="_____EEE32">[24]Peralatan!$AZ$39</definedName>
    <definedName name="_____EEE33">[34]sewa!#REF!</definedName>
    <definedName name="_____eng3">[42]UPAH!#REF!</definedName>
    <definedName name="_____eng4">[42]UPAH!#REF!</definedName>
    <definedName name="_____frm74">[43]NP!$L$1322:$V$1382</definedName>
    <definedName name="_____gip1">[42]UPAH!#REF!</definedName>
    <definedName name="_____gip2">[42]UPAH!#REF!</definedName>
    <definedName name="_____gip3">[42]UPAH!#REF!</definedName>
    <definedName name="_____gip4">[42]UPAH!#REF!</definedName>
    <definedName name="_____HAL1">#REF!</definedName>
    <definedName name="_____HAL2">#REF!</definedName>
    <definedName name="_____HAL3">#REF!</definedName>
    <definedName name="_____HAL4">#REF!</definedName>
    <definedName name="_____HAL5">#REF!</definedName>
    <definedName name="_____HAL6">#REF!</definedName>
    <definedName name="_____HAL7">#REF!</definedName>
    <definedName name="_____HAL8">#REF!</definedName>
    <definedName name="_____je02">[38]jeulingke!$F$23</definedName>
    <definedName name="_____je03">[38]jeulingke!$F$26</definedName>
    <definedName name="_____je04">[38]jeulingke!$F$30</definedName>
    <definedName name="_____je05">[38]jeulingke!$F$35</definedName>
    <definedName name="_____je06">[38]jeulingke!$F$39</definedName>
    <definedName name="_____je07">[38]jeulingke!$F$55</definedName>
    <definedName name="_____je08">[38]jeulingke!$F$63</definedName>
    <definedName name="_____je09">[38]jeulingke!$F$72</definedName>
    <definedName name="_____je10">[38]jeulingke!$F$78</definedName>
    <definedName name="_____je11">[38]jeulingke!$F$84</definedName>
    <definedName name="_____je12">[38]jeulingke!$F$86</definedName>
    <definedName name="_____je13">[38]jeulingke!$F$89</definedName>
    <definedName name="_____je14">[38]jeulingke!$F$132</definedName>
    <definedName name="_____je15">[38]jeulingke!$F$150</definedName>
    <definedName name="_____je16">[38]jeulingke!$F$161</definedName>
    <definedName name="_____je17">[38]jeulingke!$F$164</definedName>
    <definedName name="_____kon2">'[44]R-MP2-98'!#REF!</definedName>
    <definedName name="_____kon3">'[44]R-MP2-98'!#REF!</definedName>
    <definedName name="_____kon4">'[44]R-MP2-98'!#REF!</definedName>
    <definedName name="_____kon5">'[45]R-MP'!#REF!</definedName>
    <definedName name="_____lb01">'[38]lambaro skep'!$F$17</definedName>
    <definedName name="_____lb02">'[38]lambaro skep'!$F$23</definedName>
    <definedName name="_____lb03">'[38]lambaro skep'!$F$26</definedName>
    <definedName name="_____lb04">'[38]lambaro skep'!$F$30</definedName>
    <definedName name="_____lb05">'[38]lambaro skep'!$F$35</definedName>
    <definedName name="_____lb06">'[38]lambaro skep'!$F$39</definedName>
    <definedName name="_____lb07">'[38]lambaro skep'!$F$56</definedName>
    <definedName name="_____lb08">'[38]lambaro skep'!$F$64</definedName>
    <definedName name="_____lb09">'[38]lambaro skep'!$F$73</definedName>
    <definedName name="_____lb10">'[38]lambaro skep'!$F$79</definedName>
    <definedName name="_____lb11">'[38]lambaro skep'!$F$85</definedName>
    <definedName name="_____lb12">'[38]lambaro skep'!$F$87</definedName>
    <definedName name="_____lb13">'[38]lambaro skep'!$F$90</definedName>
    <definedName name="_____lb14">'[38]lambaro skep'!$F$133</definedName>
    <definedName name="_____lb15">'[38]lambaro skep'!$F$151</definedName>
    <definedName name="_____lb16">'[38]lambaro skep'!$F$163</definedName>
    <definedName name="_____lb17">'[38]lambaro skep'!$F$166</definedName>
    <definedName name="_____LLL01">'[27]4-Basic Price'!$F$8</definedName>
    <definedName name="_____LLL02">'[27]4-Basic Price'!$F$10</definedName>
    <definedName name="_____LLL03">'[27]4-Basic Price'!$F$12</definedName>
    <definedName name="_____LLL04">[46]BAHAN!$G$20</definedName>
    <definedName name="_____LLL05">#REF!</definedName>
    <definedName name="_____LLL06">#REF!</definedName>
    <definedName name="_____LLL07">#REF!</definedName>
    <definedName name="_____LLL08">#REF!</definedName>
    <definedName name="_____LLL09">#REF!</definedName>
    <definedName name="_____LLL10">#REF!</definedName>
    <definedName name="_____LLL11">'[23]4-Basic Price'!#REF!</definedName>
    <definedName name="_____MA18">'[47]ANALISA (2)'!$Q$1336</definedName>
    <definedName name="_____MDE01">#REF!</definedName>
    <definedName name="_____MDE02">#REF!</definedName>
    <definedName name="_____MDE03">#REF!</definedName>
    <definedName name="_____MDE04">#REF!</definedName>
    <definedName name="_____MDE05">#REF!</definedName>
    <definedName name="_____MDE06">#REF!</definedName>
    <definedName name="_____MDE07">#REF!</definedName>
    <definedName name="_____MDE08">#REF!</definedName>
    <definedName name="_____MDE09">#REF!</definedName>
    <definedName name="_____MDE10">#REF!</definedName>
    <definedName name="_____MDE11">#REF!</definedName>
    <definedName name="_____MDE12">#REF!</definedName>
    <definedName name="_____MDE13">#REF!</definedName>
    <definedName name="_____MDE14">#REF!</definedName>
    <definedName name="_____MDE15">#REF!</definedName>
    <definedName name="_____MDE16">#REF!</definedName>
    <definedName name="_____MDE17">#REF!</definedName>
    <definedName name="_____MDE18">#REF!</definedName>
    <definedName name="_____MDE19">#REF!</definedName>
    <definedName name="_____MDE20">#REF!</definedName>
    <definedName name="_____MDE21">#REF!</definedName>
    <definedName name="_____MDE22">[48]Peralatan!$BR$447</definedName>
    <definedName name="_____MDE23">#REF!</definedName>
    <definedName name="_____MDE24">#REF!</definedName>
    <definedName name="_____MDE25">#REF!</definedName>
    <definedName name="_____MDE26">[48]Peralatan!$BR$527</definedName>
    <definedName name="_____MDE27">[48]Peralatan!$BR$547</definedName>
    <definedName name="_____MDE28">#REF!</definedName>
    <definedName name="_____MDE29">#REF!</definedName>
    <definedName name="_____MDE30">#REF!</definedName>
    <definedName name="_____MDE31">#REF!</definedName>
    <definedName name="_____MDE32">#REF!</definedName>
    <definedName name="_____MDE33">#REF!</definedName>
    <definedName name="_____MDE34">#REF!</definedName>
    <definedName name="_____MDE35">'[48]Peralatan (2)'!$R$27</definedName>
    <definedName name="_____MDE36">'[24]Peralatan (2)'!$R$47</definedName>
    <definedName name="_____MDE37">'[24]Peralatan (2)'!$R$67</definedName>
    <definedName name="_____MDE38">'[24]Peralatan (2)'!$R$87</definedName>
    <definedName name="_____MDE39">'[24]Peralatan (2)'!$R$107</definedName>
    <definedName name="_____MDE40">'[24]Peralatan (2)'!$R$127</definedName>
    <definedName name="_____MDE41">'[24]Peralatan (2)'!$R$147</definedName>
    <definedName name="_____MDE42">'[24]Peralatan (2)'!$R$167</definedName>
    <definedName name="_____MDE43">'[24]Peralatan (2)'!$R$187</definedName>
    <definedName name="_____MDE44">'[24]Peralatan (2)'!$R$207</definedName>
    <definedName name="_____MDE45">'[24]Peralatan (2)'!$R$227</definedName>
    <definedName name="_____MDE46">'[24]Peralatan (2)'!$R$247</definedName>
    <definedName name="_____MDE47">'[24]Peralatan (2)'!$R$267</definedName>
    <definedName name="_____MDE48">'[24]Peralatan (2)'!$R$287</definedName>
    <definedName name="_____MDE49">'[24]Peralatan (2)'!$R$307</definedName>
    <definedName name="_____MDE50">'[24]Peralatan (2)'!$R$327</definedName>
    <definedName name="_____MDE51">'[24]Peralatan (2)'!$R$347</definedName>
    <definedName name="_____MDE52">'[24]Peralatan (2)'!$R$367</definedName>
    <definedName name="_____MDE53">'[24]Peralatan (2)'!$R$387</definedName>
    <definedName name="_____MDE54">'[24]Peralatan (2)'!$R$407</definedName>
    <definedName name="_____MDE55">'[24]Peralatan (2)'!$R$427</definedName>
    <definedName name="_____MDE56">'[24]Peralatan (2)'!$R$447</definedName>
    <definedName name="_____MDE57">'[24]Peralatan (2)'!$R$467</definedName>
    <definedName name="_____MDE58">'[24]Peralatan (2)'!$R$487</definedName>
    <definedName name="_____MDE59">'[24]Peralatan (2)'!$R$507</definedName>
    <definedName name="_____MDE60">'[24]Peralatan (2)'!$R$527</definedName>
    <definedName name="_____MDE61">'[24]Peralatan (2)'!$R$547</definedName>
    <definedName name="_____MDE62">'[24]Peralatan (2)'!$R$567</definedName>
    <definedName name="_____MDE63">'[24]Peralatan (2)'!$R$587</definedName>
    <definedName name="_____MDE64">'[24]Peralatan (2)'!$R$607</definedName>
    <definedName name="_____MDE65">'[24]Peralatan (2)'!$R$627</definedName>
    <definedName name="_____MDE66">'[24]Peralatan (2)'!$R$647</definedName>
    <definedName name="_____MDE67">'[24]Peralatan (2)'!$R$667</definedName>
    <definedName name="_____MDE68">'[24]Peralatan (2)'!$R$698</definedName>
    <definedName name="_____ME01">#REF!</definedName>
    <definedName name="_____ME02">#REF!</definedName>
    <definedName name="_____ME03">#REF!</definedName>
    <definedName name="_____ME04">#REF!</definedName>
    <definedName name="_____ME05">#REF!</definedName>
    <definedName name="_____ME06">#REF!</definedName>
    <definedName name="_____ME07">#REF!</definedName>
    <definedName name="_____ME08">#REF!</definedName>
    <definedName name="_____ME09">#REF!</definedName>
    <definedName name="_____ME10">#REF!</definedName>
    <definedName name="_____ME11">#REF!</definedName>
    <definedName name="_____ME12">#REF!</definedName>
    <definedName name="_____ME13">#REF!</definedName>
    <definedName name="_____ME14">#REF!</definedName>
    <definedName name="_____ME15">#REF!</definedName>
    <definedName name="_____ME16">#REF!</definedName>
    <definedName name="_____ME17">#REF!</definedName>
    <definedName name="_____ME18">#REF!</definedName>
    <definedName name="_____ME19">#REF!</definedName>
    <definedName name="_____ME20">#REF!</definedName>
    <definedName name="_____ME21">#REF!</definedName>
    <definedName name="_____ME22">#REF!</definedName>
    <definedName name="_____ME23">#REF!</definedName>
    <definedName name="_____ME24">#REF!</definedName>
    <definedName name="_____ME25">#REF!</definedName>
    <definedName name="_____ME26">[48]Peralatan!$BR$526</definedName>
    <definedName name="_____ME27">[48]Peralatan!$BR$546</definedName>
    <definedName name="_____ME28">#REF!</definedName>
    <definedName name="_____ME29">#REF!</definedName>
    <definedName name="_____ME30">#REF!</definedName>
    <definedName name="_____ME31">#REF!</definedName>
    <definedName name="_____ME32">#REF!</definedName>
    <definedName name="_____ME33">#REF!</definedName>
    <definedName name="_____ME34">#REF!</definedName>
    <definedName name="_____ME35">'[48]Peralatan (2)'!$R$26</definedName>
    <definedName name="_____ME36">'[24]Peralatan (2)'!$R$46</definedName>
    <definedName name="_____ME37">'[24]Peralatan (2)'!$R$66</definedName>
    <definedName name="_____ME38">'[24]Peralatan (2)'!$R$86</definedName>
    <definedName name="_____ME39">'[24]Peralatan (2)'!$R$106</definedName>
    <definedName name="_____ME40">'[24]Peralatan (2)'!$R$126</definedName>
    <definedName name="_____ME41">'[24]Peralatan (2)'!$R$146</definedName>
    <definedName name="_____ME42">'[24]Peralatan (2)'!$R$166</definedName>
    <definedName name="_____ME43">'[24]Peralatan (2)'!$R$186</definedName>
    <definedName name="_____ME44">'[24]Peralatan (2)'!$R$206</definedName>
    <definedName name="_____ME45">'[24]Peralatan (2)'!$R$226</definedName>
    <definedName name="_____ME46">'[24]Peralatan (2)'!$R$246</definedName>
    <definedName name="_____ME47">'[24]Peralatan (2)'!$R$266</definedName>
    <definedName name="_____ME48">'[24]Peralatan (2)'!$R$286</definedName>
    <definedName name="_____ME49">'[24]Peralatan (2)'!$R$306</definedName>
    <definedName name="_____ME50">'[24]Peralatan (2)'!$R$326</definedName>
    <definedName name="_____ME51">'[24]Peralatan (2)'!$R$346</definedName>
    <definedName name="_____ME52">'[24]Peralatan (2)'!$R$366</definedName>
    <definedName name="_____ME53">'[24]Peralatan (2)'!$R$386</definedName>
    <definedName name="_____ME54">'[24]Peralatan (2)'!$R$406</definedName>
    <definedName name="_____ME55">'[24]Peralatan (2)'!$R$426</definedName>
    <definedName name="_____ME56">'[24]Peralatan (2)'!$R$446</definedName>
    <definedName name="_____ME57">'[24]Peralatan (2)'!$R$466</definedName>
    <definedName name="_____ME58">'[24]Peralatan (2)'!$R$486</definedName>
    <definedName name="_____ME59">'[24]Peralatan (2)'!$R$506</definedName>
    <definedName name="_____ME60">'[24]Peralatan (2)'!$R$526</definedName>
    <definedName name="_____ME61">'[24]Peralatan (2)'!$R$546</definedName>
    <definedName name="_____ME62">'[24]Peralatan (2)'!$R$566</definedName>
    <definedName name="_____ME63">'[24]Peralatan (2)'!$R$586</definedName>
    <definedName name="_____ME64">'[24]Peralatan (2)'!$R$606</definedName>
    <definedName name="_____ME65">'[24]Peralatan (2)'!$R$626</definedName>
    <definedName name="_____ME66">'[24]Peralatan (2)'!$R$646</definedName>
    <definedName name="_____ME67">'[24]Peralatan (2)'!$R$666</definedName>
    <definedName name="_____ME68">'[24]Peralatan (2)'!$R$697</definedName>
    <definedName name="_____MF8">#REF!</definedName>
    <definedName name="_____MG41">#REF!</definedName>
    <definedName name="_____MG53">#REF!</definedName>
    <definedName name="_____MI2">#REF!</definedName>
    <definedName name="_____MK020">#REF!</definedName>
    <definedName name="_____MK040">#REF!</definedName>
    <definedName name="_____MK110">#REF!</definedName>
    <definedName name="_____MK112">#REF!</definedName>
    <definedName name="_____MK121">#REF!</definedName>
    <definedName name="_____MK123">#REF!</definedName>
    <definedName name="_____MK127">#REF!</definedName>
    <definedName name="_____MK132">#REF!</definedName>
    <definedName name="_____MK139">#REF!</definedName>
    <definedName name="_____MK19">#REF!</definedName>
    <definedName name="_____MK210">#REF!</definedName>
    <definedName name="_____MK224">#REF!</definedName>
    <definedName name="_____MK225">#REF!</definedName>
    <definedName name="_____MK311">#REF!</definedName>
    <definedName name="_____MK321">#REF!</definedName>
    <definedName name="_____MK342">#REF!</definedName>
    <definedName name="_____MK36">#REF!</definedName>
    <definedName name="_____MK37">#REF!</definedName>
    <definedName name="_____MK411">#REF!</definedName>
    <definedName name="_____MK424">#REF!</definedName>
    <definedName name="_____MK514">#REF!</definedName>
    <definedName name="_____MK522">#REF!</definedName>
    <definedName name="_____MK618">#REF!</definedName>
    <definedName name="_____MK621">#REF!</definedName>
    <definedName name="_____MK641">#REF!</definedName>
    <definedName name="_____MK710">#REF!</definedName>
    <definedName name="_____MK715">#REF!</definedName>
    <definedName name="_____MK720">#REF!</definedName>
    <definedName name="_____MK725">#REF!</definedName>
    <definedName name="_____MK810">#REF!</definedName>
    <definedName name="_____MK855">#REF!</definedName>
    <definedName name="_____MMM01">[46]BAHAN!$G$67</definedName>
    <definedName name="_____MMM02">[46]BAHAN!$G$71</definedName>
    <definedName name="_____MMM03">'[27]4-Basic Price'!$F$53</definedName>
    <definedName name="_____MMM04">[46]BAHAN!$G$77</definedName>
    <definedName name="_____MMM05">[46]BAHAN!$G$81</definedName>
    <definedName name="_____MMM06">#REF!</definedName>
    <definedName name="_____MMM07">#REF!</definedName>
    <definedName name="_____MMM08">#REF!</definedName>
    <definedName name="_____MMM09">#REF!</definedName>
    <definedName name="_____MMM10">'[27]4-Basic Price'!$F$61</definedName>
    <definedName name="_____MMM11">'[27]4-Basic Price'!$F$62</definedName>
    <definedName name="_____MMM12">'[27]4-Basic Price'!$F$63</definedName>
    <definedName name="_____MMM13">'[30]4-Basic Price2011'!$F$65</definedName>
    <definedName name="_____MMM14">#REF!</definedName>
    <definedName name="_____MMM15">#REF!</definedName>
    <definedName name="_____MMM16">'[27]4-Basic Price'!$F$68</definedName>
    <definedName name="_____MMM17">#REF!</definedName>
    <definedName name="_____MMM18">'[27]4-Basic Price'!$F$71</definedName>
    <definedName name="_____MMM19">'[49]4-Basic Price'!$F$77</definedName>
    <definedName name="_____MMM20">[46]BAHAN!$G$115</definedName>
    <definedName name="_____MMM21">[46]BAHAN!$G$117</definedName>
    <definedName name="_____MMM22">[46]BAHAN!$G$119</definedName>
    <definedName name="_____MMM23">#REF!</definedName>
    <definedName name="_____MMM24">'[23]4-Basic Price'!$F$77</definedName>
    <definedName name="_____MMM25">#REF!</definedName>
    <definedName name="_____MMM26">'[27]4-Basic Price'!$F$80</definedName>
    <definedName name="_____MMM27">'[27]4-Basic Price'!$F$81</definedName>
    <definedName name="_____MMM28">#REF!</definedName>
    <definedName name="_____MMM29">#REF!</definedName>
    <definedName name="_____MMM30">#REF!</definedName>
    <definedName name="_____MMM31">#REF!</definedName>
    <definedName name="_____MMM32">#REF!</definedName>
    <definedName name="_____MMM33">'[27]4-Basic Price'!$F$87</definedName>
    <definedName name="_____MMM34">#REF!</definedName>
    <definedName name="_____MMM35">#REF!</definedName>
    <definedName name="_____MMM36">#REF!</definedName>
    <definedName name="_____MMM37">'[27]4-Basic Price'!$F$92</definedName>
    <definedName name="_____MMM38">'[27]4-Basic Price'!#REF!</definedName>
    <definedName name="_____MMM39">'[27]4-Basic Price'!$F$93</definedName>
    <definedName name="_____MMM40">#REF!</definedName>
    <definedName name="_____MMM41">#REF!</definedName>
    <definedName name="_____MMM411">#REF!</definedName>
    <definedName name="_____MMM42">#REF!</definedName>
    <definedName name="_____MMM43">#REF!</definedName>
    <definedName name="_____MMM44">'[27]4-Basic Price'!$F$100</definedName>
    <definedName name="_____MMM45">#REF!</definedName>
    <definedName name="_____MMM46">#REF!</definedName>
    <definedName name="_____MMM47">'[27]4-Basic Price'!$F$103</definedName>
    <definedName name="_____MMM48">'[27]4-Basic Price'!$F$104</definedName>
    <definedName name="_____MMM49">#REF!</definedName>
    <definedName name="_____MMM50">#REF!</definedName>
    <definedName name="_____MMM51">#REF!</definedName>
    <definedName name="_____MMM52">#REF!</definedName>
    <definedName name="_____MMM53">#REF!</definedName>
    <definedName name="_____MMM54">#REF!</definedName>
    <definedName name="_____mr01">'[38]matang rayeuk'!$F$17</definedName>
    <definedName name="_____mr02">'[38]matang rayeuk'!$F$23</definedName>
    <definedName name="_____mr03">'[38]matang rayeuk'!$F$26</definedName>
    <definedName name="_____mr04">'[38]matang rayeuk'!$F$30</definedName>
    <definedName name="_____mr05">'[38]matang rayeuk'!$F$35</definedName>
    <definedName name="_____mr06">'[38]matang rayeuk'!$F$39</definedName>
    <definedName name="_____mr07">'[38]matang rayeuk'!$F$56</definedName>
    <definedName name="_____mr08">'[38]matang rayeuk'!$F$64</definedName>
    <definedName name="_____mr09">'[38]matang rayeuk'!$F$73</definedName>
    <definedName name="_____mr10">'[38]matang rayeuk'!$F$79</definedName>
    <definedName name="_____mr11">'[38]matang rayeuk'!$F$85</definedName>
    <definedName name="_____mr12">'[38]matang rayeuk'!$F$87</definedName>
    <definedName name="_____mr13">'[38]matang rayeuk'!$F$90</definedName>
    <definedName name="_____mr14">'[38]matang rayeuk'!$F$133</definedName>
    <definedName name="_____mr15">'[38]matang rayeuk'!$F$151</definedName>
    <definedName name="_____mr16">'[38]matang rayeuk'!$F$162</definedName>
    <definedName name="_____mr17">'[38]matang rayeuk'!$F$165</definedName>
    <definedName name="_____nyy10">[42]UPAH!#REF!</definedName>
    <definedName name="_____nyy25">[42]UPAH!#REF!</definedName>
    <definedName name="_____PA1">'[47]ANALISA (2)'!$Q$1258</definedName>
    <definedName name="_____PA18">'[47]ANALISA (2)'!$Q$1320</definedName>
    <definedName name="_____PE1">#REF!</definedName>
    <definedName name="_____PE13">#REF!</definedName>
    <definedName name="_____PF4">#REF!</definedName>
    <definedName name="_____PF8">#REF!</definedName>
    <definedName name="_____PG41">#REF!</definedName>
    <definedName name="_____PG53">#REF!</definedName>
    <definedName name="_____PI2">#REF!</definedName>
    <definedName name="_____PI6">#REF!</definedName>
    <definedName name="_____PK020">#REF!</definedName>
    <definedName name="_____PK040">#REF!</definedName>
    <definedName name="_____PK110">#REF!</definedName>
    <definedName name="_____PK112">#REF!</definedName>
    <definedName name="_____PK121">#REF!</definedName>
    <definedName name="_____PK123">#REF!</definedName>
    <definedName name="_____PK127">#REF!</definedName>
    <definedName name="_____PK132">#REF!</definedName>
    <definedName name="_____PK139">#REF!</definedName>
    <definedName name="_____PK19">#REF!</definedName>
    <definedName name="_____PK210">#REF!</definedName>
    <definedName name="_____PK224">#REF!</definedName>
    <definedName name="_____PK225">#REF!</definedName>
    <definedName name="_____PK23">#REF!</definedName>
    <definedName name="_____PK311">#REF!</definedName>
    <definedName name="_____PK321">#REF!</definedName>
    <definedName name="_____PK342">#REF!</definedName>
    <definedName name="_____PK36">#REF!</definedName>
    <definedName name="_____PK37">#REF!</definedName>
    <definedName name="_____PK411">#REF!</definedName>
    <definedName name="_____PK424">#REF!</definedName>
    <definedName name="_____PK514">#REF!</definedName>
    <definedName name="_____PK522">#REF!</definedName>
    <definedName name="_____PK618">#REF!</definedName>
    <definedName name="_____PK621">#REF!</definedName>
    <definedName name="_____PK641">#REF!</definedName>
    <definedName name="_____PK710">#REF!</definedName>
    <definedName name="_____PK715">#REF!</definedName>
    <definedName name="_____PK720">#REF!</definedName>
    <definedName name="_____PK725">#REF!</definedName>
    <definedName name="_____PK810">#REF!</definedName>
    <definedName name="_____PK855">#REF!</definedName>
    <definedName name="_____pr01">'[50]pante riek'!$F$17</definedName>
    <definedName name="_____pr02">'[50]pante riek'!$F$23</definedName>
    <definedName name="_____pr03">'[50]pante riek'!$F$26</definedName>
    <definedName name="_____pr04">'[50]pante riek'!$F$30</definedName>
    <definedName name="_____pr05">'[50]pante riek'!$F$35</definedName>
    <definedName name="_____pr06">'[50]pante riek'!$F$39</definedName>
    <definedName name="_____pr07">'[50]pante riek'!$F$56</definedName>
    <definedName name="_____pr08">'[50]pante riek'!$F$64</definedName>
    <definedName name="_____pr09">'[50]pante riek'!$F$73</definedName>
    <definedName name="_____pr10">'[50]pante riek'!$F$79</definedName>
    <definedName name="_____pr11">'[50]pante riek'!$F$85</definedName>
    <definedName name="_____PR110">#REF!</definedName>
    <definedName name="_____pr12">'[50]pante riek'!$F$87</definedName>
    <definedName name="_____PR123">#REF!</definedName>
    <definedName name="_____pr13">'[50]pante riek'!$F$90</definedName>
    <definedName name="_____PR132">#REF!</definedName>
    <definedName name="_____PR139">#REF!</definedName>
    <definedName name="_____pr14">'[50]pante riek'!$F$133</definedName>
    <definedName name="_____pr15">'[50]pante riek'!$F$151</definedName>
    <definedName name="_____pr16">'[50]pante riek'!$F$162</definedName>
    <definedName name="_____pr17">'[50]pante riek'!$F$165</definedName>
    <definedName name="_____PR210">#REF!</definedName>
    <definedName name="_____PR225">#REF!</definedName>
    <definedName name="_____PR311">#REF!</definedName>
    <definedName name="_____PR321">#REF!</definedName>
    <definedName name="_____PR342">#REF!</definedName>
    <definedName name="_____PR411">#REF!</definedName>
    <definedName name="_____PR424">#REF!</definedName>
    <definedName name="_____PR514">#REF!</definedName>
    <definedName name="_____PR522">#REF!</definedName>
    <definedName name="_____PR621">#REF!</definedName>
    <definedName name="_____PR710">#REF!</definedName>
    <definedName name="_____PR715">#REF!</definedName>
    <definedName name="_____PR720">#REF!</definedName>
    <definedName name="_____PRK020">#REF!</definedName>
    <definedName name="_____PRK040">#REF!</definedName>
    <definedName name="_____PRK112">#REF!</definedName>
    <definedName name="_____PRK127">#REF!</definedName>
    <definedName name="_____PRK618">#REF!</definedName>
    <definedName name="_____PRK641">#REF!</definedName>
    <definedName name="_____PRK725">#REF!</definedName>
    <definedName name="_____PRK810">#REF!</definedName>
    <definedName name="_____PRK855">#REF!</definedName>
    <definedName name="_____pvc1">[42]UPAH!#REF!</definedName>
    <definedName name="_____pvc2">[42]UPAH!#REF!</definedName>
    <definedName name="_____pvc3">[42]UPAH!#REF!</definedName>
    <definedName name="_____pvc4">[42]UPAH!#REF!</definedName>
    <definedName name="_____sak1">[42]UPAH!#REF!</definedName>
    <definedName name="_____sak2">[42]UPAH!#REF!</definedName>
    <definedName name="_____sak3">[42]UPAH!#REF!</definedName>
    <definedName name="_____spl7">[42]ANALISA!#REF!</definedName>
    <definedName name="_____tb01">[38]tibang!$F$17</definedName>
    <definedName name="_____tb02">[38]tibang!$F$23</definedName>
    <definedName name="_____tb03">[38]tibang!$F$26</definedName>
    <definedName name="_____tb04">[38]tibang!$F$30</definedName>
    <definedName name="_____tb05">[38]tibang!$F$35</definedName>
    <definedName name="_____tb06">[38]tibang!$F$39</definedName>
    <definedName name="_____tb07">[38]tibang!$F$56</definedName>
    <definedName name="_____tb08">[38]tibang!$F$64</definedName>
    <definedName name="_____tb09">[38]tibang!$F$73</definedName>
    <definedName name="_____tb10">[38]tibang!$F$79</definedName>
    <definedName name="_____tb11">[38]tibang!$F$85</definedName>
    <definedName name="_____tb12">[38]tibang!$F$87</definedName>
    <definedName name="_____tb13">[38]tibang!$F$90</definedName>
    <definedName name="_____tb14">[38]tibang!$F$133</definedName>
    <definedName name="_____tb15">[38]tibang!$F$151</definedName>
    <definedName name="_____tb16">[38]tibang!$F$162</definedName>
    <definedName name="_____tb17">[38]tibang!$F$165</definedName>
    <definedName name="____adt01">'[51]alue deah teungoh'!$F$17</definedName>
    <definedName name="____adt02">'[51]alue deah teungoh'!$F$23</definedName>
    <definedName name="____adt03">'[51]alue deah teungoh'!$F$26</definedName>
    <definedName name="____adt04">'[51]alue deah teungoh'!$F$30</definedName>
    <definedName name="____adt05">'[51]alue deah teungoh'!$F$35</definedName>
    <definedName name="____adt06">'[51]alue deah teungoh'!$F$39</definedName>
    <definedName name="____adt07">'[51]alue deah teungoh'!$F$56</definedName>
    <definedName name="____adt08">'[51]alue deah teungoh'!$F$64</definedName>
    <definedName name="____adt09">'[51]alue deah teungoh'!$F$73</definedName>
    <definedName name="____adt10">'[51]alue deah teungoh'!$F$79</definedName>
    <definedName name="____adt11">'[51]alue deah teungoh'!$F$85</definedName>
    <definedName name="____adt12">'[51]alue deah teungoh'!$F$87</definedName>
    <definedName name="____adt13">'[51]alue deah teungoh'!$F$90</definedName>
    <definedName name="____adt14">'[51]alue deah teungoh'!$F$133</definedName>
    <definedName name="____adt15">'[51]alue deah teungoh'!$F$151</definedName>
    <definedName name="____adt16">'[51]alue deah teungoh'!$F$162</definedName>
    <definedName name="____adt17">'[51]alue deah teungoh'!$F$165</definedName>
    <definedName name="____agt3">[39]uRAIAN!#REF!</definedName>
    <definedName name="____agt4">[39]uRAIAN!#REF!</definedName>
    <definedName name="____agt5">[39]uRAIAN!#REF!</definedName>
    <definedName name="____ANA1">#REF!</definedName>
    <definedName name="____ANA2">#REF!</definedName>
    <definedName name="____ANE13">#REF!</definedName>
    <definedName name="____ANG41">#REF!</definedName>
    <definedName name="____ANG53">#REF!</definedName>
    <definedName name="____ANI2">#REF!</definedName>
    <definedName name="____BOQ1">#REF!</definedName>
    <definedName name="____BOQ2">#REF!</definedName>
    <definedName name="____CON1">#REF!</definedName>
    <definedName name="____CON2">#REF!</definedName>
    <definedName name="____DIV1">[52]BOQ!$G$30</definedName>
    <definedName name="____DIV10">[40]BOQ!$G$383</definedName>
    <definedName name="____DIV11">#REF!</definedName>
    <definedName name="____DIV111">'[53]Kuantitas &amp; Harga'!#REF!</definedName>
    <definedName name="____DIV2">[52]BOQ!$G$56</definedName>
    <definedName name="____DIV3">[52]BOQ!$G$79</definedName>
    <definedName name="____DIV4">[52]BOQ!$G$92</definedName>
    <definedName name="____DIV5">[52]BOQ!$G$109</definedName>
    <definedName name="____DIV6">[52]BOQ!$G$165</definedName>
    <definedName name="____DIV7">[52]BOQ!$G$297</definedName>
    <definedName name="____DIV8">[52]BOQ!$G$355</definedName>
    <definedName name="____DIV9">[52]BOQ!$G$381</definedName>
    <definedName name="____EEE01">#REF!</definedName>
    <definedName name="____EEE02">'[46]Analisa Alat'!$AW$9</definedName>
    <definedName name="____EEE03">'[46]Analisa Alat'!$AW$10</definedName>
    <definedName name="____EEE04">'[46]Analisa Alat'!$AW$11</definedName>
    <definedName name="____EEE05">'[46]Analisa Alat'!$AW$12</definedName>
    <definedName name="____EEE06">'[54]Analisa Alat'!$AW$13</definedName>
    <definedName name="____EEE07">'[37]5-ALAT(1)'!$AW$14</definedName>
    <definedName name="____EEE08">'[49]5-ALAT(1)'!$AW$15</definedName>
    <definedName name="____EEE09">'[46]Analisa Alat'!$AW$16</definedName>
    <definedName name="____EEE10">'[46]Analisa Alat'!$AW$17</definedName>
    <definedName name="____EEE11">#REF!</definedName>
    <definedName name="____EEE12">'[46]Analisa Alat'!$AW$19</definedName>
    <definedName name="____EEE13">'[46]Analisa Alat'!$AW$20</definedName>
    <definedName name="____EEE14">#REF!</definedName>
    <definedName name="____EEE15">'[46]Analisa Alat'!$AW$22</definedName>
    <definedName name="____EEE16">#REF!</definedName>
    <definedName name="____EEE17">'[46]Analisa Alat'!$AW$24</definedName>
    <definedName name="____EEE18">'[46]Analisa Alat'!$AW$25</definedName>
    <definedName name="____EEE19">'[46]Analisa Alat'!$AW$26</definedName>
    <definedName name="____EEE20">'[54]Analisa Alat'!$AW$27</definedName>
    <definedName name="____EEE21">#REF!</definedName>
    <definedName name="____EEE22">'[37]5-ALAT(1)'!$AW$29</definedName>
    <definedName name="____EEE23">'[54]Analisa Alat'!$AW$30</definedName>
    <definedName name="____EEE24">#REF!</definedName>
    <definedName name="____EEE25">#REF!</definedName>
    <definedName name="____EEE26">'[46]Analisa Alat'!$AW$33</definedName>
    <definedName name="____EEE27">'[37]5-ALAT(1)'!$AW$34</definedName>
    <definedName name="____EEE28">#REF!</definedName>
    <definedName name="____EEE29">'[37]5-ALAT(1)'!$AW$36</definedName>
    <definedName name="____EEE30">#REF!</definedName>
    <definedName name="____EEE31">'[37]5-ALAT(1)'!$AW$38</definedName>
    <definedName name="____EEE32">#REF!</definedName>
    <definedName name="____EEE33">#REF!</definedName>
    <definedName name="____eng3">[42]UPAH!#REF!</definedName>
    <definedName name="____eng4">[42]UPAH!#REF!</definedName>
    <definedName name="____EST1">#REF!</definedName>
    <definedName name="____EST2">#REF!</definedName>
    <definedName name="____frm74">[55]NP!$L$1322:$V$1382</definedName>
    <definedName name="____gip1">[42]UPAH!#REF!</definedName>
    <definedName name="____gip2">[42]UPAH!#REF!</definedName>
    <definedName name="____gip3">[42]UPAH!#REF!</definedName>
    <definedName name="____gip4">[42]UPAH!#REF!</definedName>
    <definedName name="____HAL1">#REF!</definedName>
    <definedName name="____HAL2">#REF!</definedName>
    <definedName name="____HAL3">#REF!</definedName>
    <definedName name="____HAL4">#REF!</definedName>
    <definedName name="____HAL5">#REF!</definedName>
    <definedName name="____HAL6">#REF!</definedName>
    <definedName name="____HAL7">#REF!</definedName>
    <definedName name="____HAL8">#REF!</definedName>
    <definedName name="____je01">[38]jeulingke!$F$17</definedName>
    <definedName name="____je02">[51]jeulingke!$F$23</definedName>
    <definedName name="____je03">[51]jeulingke!$F$26</definedName>
    <definedName name="____je04">[51]jeulingke!$F$30</definedName>
    <definedName name="____je05">[51]jeulingke!$F$35</definedName>
    <definedName name="____je06">[51]jeulingke!$F$39</definedName>
    <definedName name="____je07">[51]jeulingke!$F$55</definedName>
    <definedName name="____je08">[51]jeulingke!$F$63</definedName>
    <definedName name="____je09">[51]jeulingke!$F$72</definedName>
    <definedName name="____je10">[51]jeulingke!$F$78</definedName>
    <definedName name="____je11">[51]jeulingke!$F$84</definedName>
    <definedName name="____je12">[51]jeulingke!$F$86</definedName>
    <definedName name="____je13">[51]jeulingke!$F$89</definedName>
    <definedName name="____je14">[51]jeulingke!$F$132</definedName>
    <definedName name="____je15">[51]jeulingke!$F$150</definedName>
    <definedName name="____je16">[51]jeulingke!$F$161</definedName>
    <definedName name="____je17">[51]jeulingke!$F$164</definedName>
    <definedName name="____jet01">#REF!</definedName>
    <definedName name="____jet02">#REF!</definedName>
    <definedName name="____jet03">#REF!</definedName>
    <definedName name="____jet04">#REF!</definedName>
    <definedName name="____jet05">#REF!</definedName>
    <definedName name="____kon2">'[44]R-MP2-98'!#REF!</definedName>
    <definedName name="____kon3">'[44]R-MP2-98'!#REF!</definedName>
    <definedName name="____kon4">'[44]R-MP2-98'!#REF!</definedName>
    <definedName name="____kon5">'[45]R-MP'!#REF!</definedName>
    <definedName name="____lb01">'[51]lambaro skep'!$F$17</definedName>
    <definedName name="____lb02">'[51]lambaro skep'!$F$23</definedName>
    <definedName name="____lb03">'[51]lambaro skep'!$F$26</definedName>
    <definedName name="____lb04">'[51]lambaro skep'!$F$30</definedName>
    <definedName name="____lb05">'[51]lambaro skep'!$F$35</definedName>
    <definedName name="____lb06">'[51]lambaro skep'!$F$39</definedName>
    <definedName name="____lb07">'[51]lambaro skep'!$F$56</definedName>
    <definedName name="____lb08">'[51]lambaro skep'!$F$64</definedName>
    <definedName name="____lb09">'[51]lambaro skep'!$F$73</definedName>
    <definedName name="____lb10">'[51]lambaro skep'!$F$79</definedName>
    <definedName name="____lb11">'[51]lambaro skep'!$F$85</definedName>
    <definedName name="____lb12">'[51]lambaro skep'!$F$87</definedName>
    <definedName name="____lb13">'[51]lambaro skep'!$F$90</definedName>
    <definedName name="____lb14">'[51]lambaro skep'!$F$133</definedName>
    <definedName name="____lb15">'[51]lambaro skep'!$F$151</definedName>
    <definedName name="____lb16">'[51]lambaro skep'!$F$163</definedName>
    <definedName name="____lb17">'[51]lambaro skep'!$F$166</definedName>
    <definedName name="____LBP1">#REF!</definedName>
    <definedName name="____LBP2">#REF!</definedName>
    <definedName name="____LLL01">'[49]4-Basic Price'!$F$8</definedName>
    <definedName name="____LLL02">[54]Price!$H$15</definedName>
    <definedName name="____LLL03">'[49]4-Basic Price'!$F$10</definedName>
    <definedName name="____LLL04">[56]Price!$H$17</definedName>
    <definedName name="____LLL05">'[57]Basic Price'!$F$16</definedName>
    <definedName name="____LLL06">'[57]Basic Price'!$F$22</definedName>
    <definedName name="____LLL07">'[57]Basic Price'!$F$40</definedName>
    <definedName name="____LLL08">'[57]Basic Price'!$F$42</definedName>
    <definedName name="____LLL09">'[57]Basic Price'!$F$44</definedName>
    <definedName name="____LLL10">'[57]Basic Price'!$F$46</definedName>
    <definedName name="____LLL11">'[27]4-Basic Price'!#REF!</definedName>
    <definedName name="____MA18">'[47]ANALISA (2)'!$Q$1336</definedName>
    <definedName name="____MDE01">[35]PRODUKTIVITAS!#REF!</definedName>
    <definedName name="____MDE02">'[46]Analisa Alat'!$BO$47</definedName>
    <definedName name="____MDE03">'[46]Analisa Alat'!$BO$67</definedName>
    <definedName name="____MDE04">'[46]Analisa Alat'!$BO$87</definedName>
    <definedName name="____MDE05">'[46]Analisa Alat'!$BO$107</definedName>
    <definedName name="____MDE06">'[46]Analisa Alat'!$BO$127</definedName>
    <definedName name="____MDE07">'[46]Analisa Alat'!$BO$147</definedName>
    <definedName name="____MDE08">'[46]Analisa Alat'!$BO$167</definedName>
    <definedName name="____MDE09">'[46]Analisa Alat'!$BO$187</definedName>
    <definedName name="____MDE10">'[46]Analisa Alat'!$BO$207</definedName>
    <definedName name="____MDE11">'[46]Analisa Alat'!$BO$227</definedName>
    <definedName name="____MDE12">'[46]Analisa Alat'!$BO$247</definedName>
    <definedName name="____MDE13">'[46]Analisa Alat'!$BO$267</definedName>
    <definedName name="____MDE14">'[46]Analisa Alat'!$BO$287</definedName>
    <definedName name="____MDE15">'[46]Analisa Alat'!$BO$307</definedName>
    <definedName name="____MDE16">'[46]Analisa Alat'!$BO$327</definedName>
    <definedName name="____MDE17">'[46]Analisa Alat'!$BO$347</definedName>
    <definedName name="____MDE18">'[46]Analisa Alat'!$BO$367</definedName>
    <definedName name="____MDE19">'[46]Analisa Alat'!$BO$387</definedName>
    <definedName name="____MDE20">'[46]Analisa Alat'!$BO$407</definedName>
    <definedName name="____MDE21">'[46]Analisa Alat'!$BO$427</definedName>
    <definedName name="____MDE22">'[46]Analisa Alat'!$BO$447</definedName>
    <definedName name="____MDE23">'[46]Analisa Alat'!$BO$467</definedName>
    <definedName name="____MDE24">'[46]Analisa Alat'!$BO$487</definedName>
    <definedName name="____MDE25">'[46]Analisa Alat'!$BO$507</definedName>
    <definedName name="____MDE26">#REF!</definedName>
    <definedName name="____MDE27">'[46]Analisa Alat'!$BO$547</definedName>
    <definedName name="____MDE28">'[46]Analisa Alat'!$BO$567</definedName>
    <definedName name="____MDE29">'[46]Analisa Alat'!$BO$587</definedName>
    <definedName name="____MDE30">'[46]Analisa Alat'!$BO$607</definedName>
    <definedName name="____MDE31">'[46]Analisa Alat'!$BO$627</definedName>
    <definedName name="____MDE32">'[46]Analisa Alat'!$BO$647</definedName>
    <definedName name="____MDE33">'[46]Analisa Alat'!$BO$667</definedName>
    <definedName name="____MDE34">'[46]Analisa Alat'!$BO$698</definedName>
    <definedName name="____MDE35">'[36]Peralatan (2)'!$R$27</definedName>
    <definedName name="____MDE36">'[24]Peralatan (2)'!$R$47</definedName>
    <definedName name="____MDE37">'[24]Peralatan (2)'!$R$67</definedName>
    <definedName name="____MDE38">'[24]Peralatan (2)'!$R$87</definedName>
    <definedName name="____MDE39">'[24]Peralatan (2)'!$R$107</definedName>
    <definedName name="____MDE40">'[24]Peralatan (2)'!$R$127</definedName>
    <definedName name="____MDE41">'[24]Peralatan (2)'!$R$147</definedName>
    <definedName name="____MDE42">'[24]Peralatan (2)'!$R$167</definedName>
    <definedName name="____MDE43">'[24]Peralatan (2)'!$R$187</definedName>
    <definedName name="____MDE44">'[24]Peralatan (2)'!$R$207</definedName>
    <definedName name="____MDE45">'[24]Peralatan (2)'!$R$227</definedName>
    <definedName name="____MDE46">'[24]Peralatan (2)'!$R$247</definedName>
    <definedName name="____MDE47">'[24]Peralatan (2)'!$R$267</definedName>
    <definedName name="____MDE48">'[24]Peralatan (2)'!$R$287</definedName>
    <definedName name="____MDE49">'[24]Peralatan (2)'!$R$307</definedName>
    <definedName name="____MDE50">'[24]Peralatan (2)'!$R$327</definedName>
    <definedName name="____MDE51">'[24]Peralatan (2)'!$R$347</definedName>
    <definedName name="____MDE52">'[24]Peralatan (2)'!$R$367</definedName>
    <definedName name="____MDE53">'[24]Peralatan (2)'!$R$387</definedName>
    <definedName name="____MDE54">'[24]Peralatan (2)'!$R$407</definedName>
    <definedName name="____MDE55">'[24]Peralatan (2)'!$R$427</definedName>
    <definedName name="____MDE56">'[24]Peralatan (2)'!$R$447</definedName>
    <definedName name="____MDE57">'[24]Peralatan (2)'!$R$467</definedName>
    <definedName name="____MDE58">'[24]Peralatan (2)'!$R$487</definedName>
    <definedName name="____MDE59">'[24]Peralatan (2)'!$R$507</definedName>
    <definedName name="____MDE60">'[24]Peralatan (2)'!$R$527</definedName>
    <definedName name="____MDE61">'[24]Peralatan (2)'!$R$547</definedName>
    <definedName name="____MDE62">'[24]Peralatan (2)'!$R$567</definedName>
    <definedName name="____MDE63">'[24]Peralatan (2)'!$R$587</definedName>
    <definedName name="____MDE64">'[24]Peralatan (2)'!$R$607</definedName>
    <definedName name="____MDE65">'[24]Peralatan (2)'!$R$627</definedName>
    <definedName name="____MDE66">'[24]Peralatan (2)'!$R$647</definedName>
    <definedName name="____MDE67">'[24]Peralatan (2)'!$R$667</definedName>
    <definedName name="____MDE68">'[24]Peralatan (2)'!$R$698</definedName>
    <definedName name="____ME01">'[46]Analisa Alat'!$BO$26</definedName>
    <definedName name="____ME02">'[46]Analisa Alat'!$BO$46</definedName>
    <definedName name="____ME03">'[46]Analisa Alat'!$BO$66</definedName>
    <definedName name="____ME04">'[46]Analisa Alat'!$BO$86</definedName>
    <definedName name="____ME05">'[46]Analisa Alat'!$BO$106</definedName>
    <definedName name="____ME06">'[46]Analisa Alat'!$BO$126</definedName>
    <definedName name="____ME07">'[46]Analisa Alat'!$BO$146</definedName>
    <definedName name="____ME08">'[46]Analisa Alat'!$BO$166</definedName>
    <definedName name="____ME09">'[46]Analisa Alat'!$BO$186</definedName>
    <definedName name="____ME10">'[46]Analisa Alat'!$BO$206</definedName>
    <definedName name="____ME11">'[46]Analisa Alat'!$BO$226</definedName>
    <definedName name="____ME12">'[46]Analisa Alat'!$BO$246</definedName>
    <definedName name="____ME13">'[46]Analisa Alat'!$BO$266</definedName>
    <definedName name="____ME14">'[46]Analisa Alat'!$BO$286</definedName>
    <definedName name="____ME15">'[46]Analisa Alat'!$BO$306</definedName>
    <definedName name="____ME16">'[46]Analisa Alat'!$BO$326</definedName>
    <definedName name="____ME17">'[46]Analisa Alat'!$BO$346</definedName>
    <definedName name="____ME18">'[46]Analisa Alat'!$BO$366</definedName>
    <definedName name="____ME19">'[46]Analisa Alat'!$BO$386</definedName>
    <definedName name="____ME20">'[46]Analisa Alat'!$BO$406</definedName>
    <definedName name="____ME21">'[46]Analisa Alat'!$BO$426</definedName>
    <definedName name="____ME22">'[46]Analisa Alat'!$BO$446</definedName>
    <definedName name="____ME23">'[46]Analisa Alat'!$BO$466</definedName>
    <definedName name="____ME24">'[46]Analisa Alat'!$BO$486</definedName>
    <definedName name="____ME25">'[46]Analisa Alat'!$BO$506</definedName>
    <definedName name="____ME26">#REF!</definedName>
    <definedName name="____ME27">'[46]Analisa Alat'!$BO$546</definedName>
    <definedName name="____ME28">'[46]Analisa Alat'!$BO$566</definedName>
    <definedName name="____ME29">'[46]Analisa Alat'!$BO$586</definedName>
    <definedName name="____ME30">'[46]Analisa Alat'!$BO$606</definedName>
    <definedName name="____ME31">'[46]Analisa Alat'!$BO$626</definedName>
    <definedName name="____ME32">'[46]Analisa Alat'!$BO$646</definedName>
    <definedName name="____ME33">'[46]Analisa Alat'!$BO$666</definedName>
    <definedName name="____ME34">'[46]Analisa Alat'!$BO$697</definedName>
    <definedName name="____ME35">'[36]Peralatan (2)'!$R$26</definedName>
    <definedName name="____ME36">'[24]Peralatan (2)'!$R$46</definedName>
    <definedName name="____ME37">'[24]Peralatan (2)'!$R$66</definedName>
    <definedName name="____ME38">'[24]Peralatan (2)'!$R$86</definedName>
    <definedName name="____ME39">'[24]Peralatan (2)'!$R$106</definedName>
    <definedName name="____ME40">'[24]Peralatan (2)'!$R$126</definedName>
    <definedName name="____ME41">'[24]Peralatan (2)'!$R$146</definedName>
    <definedName name="____ME42">'[24]Peralatan (2)'!$R$166</definedName>
    <definedName name="____ME43">'[24]Peralatan (2)'!$R$186</definedName>
    <definedName name="____ME44">'[24]Peralatan (2)'!$R$206</definedName>
    <definedName name="____ME45">'[24]Peralatan (2)'!$R$226</definedName>
    <definedName name="____ME46">'[24]Peralatan (2)'!$R$246</definedName>
    <definedName name="____ME47">'[24]Peralatan (2)'!$R$266</definedName>
    <definedName name="____ME48">'[24]Peralatan (2)'!$R$286</definedName>
    <definedName name="____ME49">'[24]Peralatan (2)'!$R$306</definedName>
    <definedName name="____ME50">'[24]Peralatan (2)'!$R$326</definedName>
    <definedName name="____ME51">'[24]Peralatan (2)'!$R$346</definedName>
    <definedName name="____ME52">'[24]Peralatan (2)'!$R$366</definedName>
    <definedName name="____ME53">'[24]Peralatan (2)'!$R$386</definedName>
    <definedName name="____ME54">'[24]Peralatan (2)'!$R$406</definedName>
    <definedName name="____ME55">'[24]Peralatan (2)'!$R$426</definedName>
    <definedName name="____ME56">'[24]Peralatan (2)'!$R$446</definedName>
    <definedName name="____ME57">'[24]Peralatan (2)'!$R$466</definedName>
    <definedName name="____ME58">'[24]Peralatan (2)'!$R$486</definedName>
    <definedName name="____ME59">'[24]Peralatan (2)'!$R$506</definedName>
    <definedName name="____ME60">'[24]Peralatan (2)'!$R$526</definedName>
    <definedName name="____ME61">'[24]Peralatan (2)'!$R$546</definedName>
    <definedName name="____ME62">'[24]Peralatan (2)'!$R$566</definedName>
    <definedName name="____ME63">'[24]Peralatan (2)'!$R$586</definedName>
    <definedName name="____ME64">'[24]Peralatan (2)'!$R$606</definedName>
    <definedName name="____ME65">'[24]Peralatan (2)'!$R$626</definedName>
    <definedName name="____ME66">'[24]Peralatan (2)'!$R$646</definedName>
    <definedName name="____ME67">'[24]Peralatan (2)'!$R$666</definedName>
    <definedName name="____ME68">'[24]Peralatan (2)'!$R$697</definedName>
    <definedName name="____MEN1">#REF!</definedName>
    <definedName name="____MET1">#REF!</definedName>
    <definedName name="____MET2">#REF!</definedName>
    <definedName name="____MF8">#REF!</definedName>
    <definedName name="____MG41">#REF!</definedName>
    <definedName name="____MG53">#REF!</definedName>
    <definedName name="____MI2">#REF!</definedName>
    <definedName name="____MJ1">#REF!</definedName>
    <definedName name="____MJ2">#REF!</definedName>
    <definedName name="____MK020">#REF!</definedName>
    <definedName name="____MK040">#REF!</definedName>
    <definedName name="____MK110">#REF!</definedName>
    <definedName name="____MK112">#REF!</definedName>
    <definedName name="____MK121">#REF!</definedName>
    <definedName name="____MK123">#REF!</definedName>
    <definedName name="____MK127">#REF!</definedName>
    <definedName name="____MK132">#REF!</definedName>
    <definedName name="____MK139">#REF!</definedName>
    <definedName name="____MK19">#REF!</definedName>
    <definedName name="____MK210">#REF!</definedName>
    <definedName name="____MK224">#REF!</definedName>
    <definedName name="____MK225">#REF!</definedName>
    <definedName name="____MK311">#REF!</definedName>
    <definedName name="____MK321">#REF!</definedName>
    <definedName name="____MK342">#REF!</definedName>
    <definedName name="____MK36">#REF!</definedName>
    <definedName name="____MK37">#REF!</definedName>
    <definedName name="____MK411">#REF!</definedName>
    <definedName name="____MK424">#REF!</definedName>
    <definedName name="____MK514">#REF!</definedName>
    <definedName name="____MK522">#REF!</definedName>
    <definedName name="____MK618">#REF!</definedName>
    <definedName name="____MK621">#REF!</definedName>
    <definedName name="____MK641">#REF!</definedName>
    <definedName name="____MK710">#REF!</definedName>
    <definedName name="____MK715">#REF!</definedName>
    <definedName name="____MK720">#REF!</definedName>
    <definedName name="____MK725">#REF!</definedName>
    <definedName name="____MK810">#REF!</definedName>
    <definedName name="____MK855">#REF!</definedName>
    <definedName name="____MMM01">[54]Price!$H$52</definedName>
    <definedName name="____MMM02">[54]Price!$H$54</definedName>
    <definedName name="____MMM03">'[49]4-Basic Price'!#REF!</definedName>
    <definedName name="____MMM04">[56]Price!$H$70</definedName>
    <definedName name="____MMM05">'[30]4-Basic Price2011'!$F$55</definedName>
    <definedName name="____MMM06">'[57]Basic Price'!$F$79</definedName>
    <definedName name="____MMM07">[56]Price!$H$78</definedName>
    <definedName name="____MMM08">'[57]Basic Price'!$F$83</definedName>
    <definedName name="____MMM09">'[57]Basic Price'!#REF!</definedName>
    <definedName name="____MMM10">[56]Price!$H$86</definedName>
    <definedName name="____MMM11">[56]Price!$H$88</definedName>
    <definedName name="____MMM12">'[37]4-Basic Price'!$F$63</definedName>
    <definedName name="____MMM13">'[23]4-Basic Price'!$F$65</definedName>
    <definedName name="____MMM14">[56]Price!$H$94</definedName>
    <definedName name="____MMM15">#REF!</definedName>
    <definedName name="____MMM16">[56]Price!$H$98</definedName>
    <definedName name="____MMM17">'[57]Basic Price'!#REF!</definedName>
    <definedName name="____MMM18">'[49]4-Basic Price'!$F$76</definedName>
    <definedName name="____MMM19">'[49]4-Basic Price'!$F$77</definedName>
    <definedName name="____MMM20">[56]Price!$H$118</definedName>
    <definedName name="____MMM21">[56]Price!$H$120</definedName>
    <definedName name="____MMM22">[56]Price!$H$122</definedName>
    <definedName name="____MMM23">'[57]Basic Price'!$F$106</definedName>
    <definedName name="____MMM24">'[27]4-Basic Price'!$F$77</definedName>
    <definedName name="____MMM25">'[57]Basic Price'!$F$110</definedName>
    <definedName name="____MMM26">'[37]4-Basic Price'!$F$80</definedName>
    <definedName name="____MMM27">'[37]4-Basic Price'!$F$81</definedName>
    <definedName name="____MMM28">[56]Price!$H$134</definedName>
    <definedName name="____MMM29">'[57]Basic Price'!$F$118</definedName>
    <definedName name="____MMM30">'[57]Basic Price'!$F$120</definedName>
    <definedName name="____MMM31">'[57]Basic Price'!$F$122</definedName>
    <definedName name="____MMM32">'[57]Basic Price'!$F$124</definedName>
    <definedName name="____MMM33">'[37]4-Basic Price'!$F$87</definedName>
    <definedName name="____MMM34">'[57]Basic Price'!$F$128</definedName>
    <definedName name="____MMM35">'[57]Basic Price'!$F$130</definedName>
    <definedName name="____MMM36">'[57]Basic Price'!$F$132</definedName>
    <definedName name="____MMM37">'[37]4-Basic Price'!$F$92</definedName>
    <definedName name="____MMM38">'[37]4-Basic Price'!#REF!</definedName>
    <definedName name="____MMM39">'[49]4-Basic Price'!$F$97</definedName>
    <definedName name="____MMM40">'[57]Basic Price'!$F$148</definedName>
    <definedName name="____MMM41">'[57]Basic Price'!$F$150</definedName>
    <definedName name="____MMM411">'[57]Basic Price'!$F$151</definedName>
    <definedName name="____MMM42">'[57]Basic Price'!$F$153</definedName>
    <definedName name="____MMM43">'[57]Basic Price'!$F$155</definedName>
    <definedName name="____MMM44">'[37]4-Basic Price'!$F$100</definedName>
    <definedName name="____MMM45">'[57]Basic Price'!$F$159</definedName>
    <definedName name="____MMM46">'[57]Basic Price'!$F$161</definedName>
    <definedName name="____MMM47">'[37]4-Basic Price'!$F$103</definedName>
    <definedName name="____MMM48">'[37]4-Basic Price'!$F$104</definedName>
    <definedName name="____MMM49">'[57]Basic Price'!$F$167</definedName>
    <definedName name="____MMM50">'[57]Basic Price'!$F$169</definedName>
    <definedName name="____MMM51">'[57]Basic Price'!$F$171</definedName>
    <definedName name="____MMM52">'[57]Basic Price'!$F$173</definedName>
    <definedName name="____MMM53">'[57]Basic Price'!$F$175</definedName>
    <definedName name="____MMM54">'[57]Basic Price'!$F$191</definedName>
    <definedName name="____MOB1">#REF!</definedName>
    <definedName name="____MOB2">#REF!</definedName>
    <definedName name="____mr01">'[51]matang rayeuk'!$F$17</definedName>
    <definedName name="____mr02">'[51]matang rayeuk'!$F$23</definedName>
    <definedName name="____mr03">'[51]matang rayeuk'!$F$26</definedName>
    <definedName name="____mr04">'[51]matang rayeuk'!$F$30</definedName>
    <definedName name="____mr05">'[51]matang rayeuk'!$F$35</definedName>
    <definedName name="____mr06">'[51]matang rayeuk'!$F$39</definedName>
    <definedName name="____mr07">'[51]matang rayeuk'!$F$56</definedName>
    <definedName name="____mr08">'[51]matang rayeuk'!$F$64</definedName>
    <definedName name="____mr09">'[51]matang rayeuk'!$F$73</definedName>
    <definedName name="____mr10">'[51]matang rayeuk'!$F$79</definedName>
    <definedName name="____mr11">'[51]matang rayeuk'!$F$85</definedName>
    <definedName name="____mr12">'[51]matang rayeuk'!$F$87</definedName>
    <definedName name="____mr13">'[51]matang rayeuk'!$F$90</definedName>
    <definedName name="____mr14">'[51]matang rayeuk'!$F$133</definedName>
    <definedName name="____mr15">'[51]matang rayeuk'!$F$151</definedName>
    <definedName name="____mr16">'[51]matang rayeuk'!$F$162</definedName>
    <definedName name="____mr17">'[51]matang rayeuk'!$F$165</definedName>
    <definedName name="____MS1">#REF!</definedName>
    <definedName name="____MS2">#REF!</definedName>
    <definedName name="____mu1">'[58]har-sat'!$J$2</definedName>
    <definedName name="____nyy10">[42]UPAH!#REF!</definedName>
    <definedName name="____nyy25">[42]UPAH!#REF!</definedName>
    <definedName name="____PA1">'[47]ANALISA (2)'!$Q$1258</definedName>
    <definedName name="____PA18">'[47]ANALISA (2)'!$Q$1320</definedName>
    <definedName name="____PE1">#REF!</definedName>
    <definedName name="____PE13">#REF!</definedName>
    <definedName name="____PF4">#REF!</definedName>
    <definedName name="____PF8">#REF!</definedName>
    <definedName name="____PG41">#REF!</definedName>
    <definedName name="____PG53">#REF!</definedName>
    <definedName name="____PI2">#REF!</definedName>
    <definedName name="____PI6">#REF!</definedName>
    <definedName name="____PK020">#REF!</definedName>
    <definedName name="____PK040">#REF!</definedName>
    <definedName name="____PK110">#REF!</definedName>
    <definedName name="____PK112">#REF!</definedName>
    <definedName name="____PK121">#REF!</definedName>
    <definedName name="____PK123">#REF!</definedName>
    <definedName name="____PK127">#REF!</definedName>
    <definedName name="____PK132">#REF!</definedName>
    <definedName name="____PK139">#REF!</definedName>
    <definedName name="____PK19">#REF!</definedName>
    <definedName name="____PK210">#REF!</definedName>
    <definedName name="____PK224">#REF!</definedName>
    <definedName name="____PK225">#REF!</definedName>
    <definedName name="____PK23">#REF!</definedName>
    <definedName name="____PK311">#REF!</definedName>
    <definedName name="____PK321">#REF!</definedName>
    <definedName name="____PK342">#REF!</definedName>
    <definedName name="____PK36">#REF!</definedName>
    <definedName name="____PK37">#REF!</definedName>
    <definedName name="____PK411">#REF!</definedName>
    <definedName name="____PK424">#REF!</definedName>
    <definedName name="____PK514">#REF!</definedName>
    <definedName name="____PK522">#REF!</definedName>
    <definedName name="____PK618">#REF!</definedName>
    <definedName name="____PK621">#REF!</definedName>
    <definedName name="____PK641">#REF!</definedName>
    <definedName name="____PK710">#REF!</definedName>
    <definedName name="____PK715">#REF!</definedName>
    <definedName name="____PK720">#REF!</definedName>
    <definedName name="____PK725">#REF!</definedName>
    <definedName name="____PK810">#REF!</definedName>
    <definedName name="____PK855">#REF!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10">#REF!</definedName>
    <definedName name="____pr12">#REF!</definedName>
    <definedName name="____PR123">#REF!</definedName>
    <definedName name="____pr13">#REF!</definedName>
    <definedName name="____PR132">#REF!</definedName>
    <definedName name="____PR139">#REF!</definedName>
    <definedName name="____pr14">#REF!</definedName>
    <definedName name="____pr15">#REF!</definedName>
    <definedName name="____pr16">#REF!</definedName>
    <definedName name="____pr17">#REF!</definedName>
    <definedName name="____PR210">#REF!</definedName>
    <definedName name="____PR225">#REF!</definedName>
    <definedName name="____PR311">#REF!</definedName>
    <definedName name="____PR321">#REF!</definedName>
    <definedName name="____PR342">#REF!</definedName>
    <definedName name="____PR411">#REF!</definedName>
    <definedName name="____PR424">#REF!</definedName>
    <definedName name="____PR514">#REF!</definedName>
    <definedName name="____PR522">#REF!</definedName>
    <definedName name="____PR621">#REF!</definedName>
    <definedName name="____PR710">#REF!</definedName>
    <definedName name="____PR715">#REF!</definedName>
    <definedName name="____PR720">#REF!</definedName>
    <definedName name="____PRK020">#REF!</definedName>
    <definedName name="____PRK040">#REF!</definedName>
    <definedName name="____PRK112">#REF!</definedName>
    <definedName name="____PRK127">#REF!</definedName>
    <definedName name="____PRK618">#REF!</definedName>
    <definedName name="____PRK641">#REF!</definedName>
    <definedName name="____PRK725">#REF!</definedName>
    <definedName name="____PRK810">#REF!</definedName>
    <definedName name="____PRK855">#REF!</definedName>
    <definedName name="____pvc1">[42]UPAH!#REF!</definedName>
    <definedName name="____pvc2">[42]UPAH!#REF!</definedName>
    <definedName name="____pvc3">[42]UPAH!#REF!</definedName>
    <definedName name="____pvc4">[42]UPAH!#REF!</definedName>
    <definedName name="____rcp60">#REF!</definedName>
    <definedName name="____sak1">[42]UPAH!#REF!</definedName>
    <definedName name="____sak2">[42]UPAH!#REF!</definedName>
    <definedName name="____sak3">[42]UPAH!#REF!</definedName>
    <definedName name="____sc175">#REF!</definedName>
    <definedName name="____spl7">[42]ANALISA!#REF!</definedName>
    <definedName name="____tb01">[51]tibang!$F$17</definedName>
    <definedName name="____tb02">[51]tibang!$F$23</definedName>
    <definedName name="____tb03">[51]tibang!$F$26</definedName>
    <definedName name="____tb04">[51]tibang!$F$30</definedName>
    <definedName name="____tb05">[51]tibang!$F$35</definedName>
    <definedName name="____tb06">[51]tibang!$F$39</definedName>
    <definedName name="____tb07">[51]tibang!$F$56</definedName>
    <definedName name="____tb08">[51]tibang!$F$64</definedName>
    <definedName name="____tb09">[51]tibang!$F$73</definedName>
    <definedName name="____tb10">[51]tibang!$F$79</definedName>
    <definedName name="____tb11">[51]tibang!$F$85</definedName>
    <definedName name="____tb12">[51]tibang!$F$87</definedName>
    <definedName name="____tb13">[51]tibang!$F$90</definedName>
    <definedName name="____tb14">[51]tibang!$F$133</definedName>
    <definedName name="____tb15">[51]tibang!$F$151</definedName>
    <definedName name="____tb16">[51]tibang!$F$162</definedName>
    <definedName name="____tb17">[51]tibang!$F$165</definedName>
    <definedName name="____tgl2">[59]Ch!$A$16</definedName>
    <definedName name="____WC1">#REF!</definedName>
    <definedName name="___adt01">'[51]alue deah teungoh'!$F$17</definedName>
    <definedName name="___adt02">'[51]alue deah teungoh'!$F$23</definedName>
    <definedName name="___adt03">'[51]alue deah teungoh'!$F$26</definedName>
    <definedName name="___adt04">'[51]alue deah teungoh'!$F$30</definedName>
    <definedName name="___adt05">'[51]alue deah teungoh'!$F$35</definedName>
    <definedName name="___adt06">'[51]alue deah teungoh'!$F$39</definedName>
    <definedName name="___adt07">'[51]alue deah teungoh'!$F$56</definedName>
    <definedName name="___adt08">'[51]alue deah teungoh'!$F$64</definedName>
    <definedName name="___adt09">'[51]alue deah teungoh'!$F$73</definedName>
    <definedName name="___adt10">'[51]alue deah teungoh'!$F$79</definedName>
    <definedName name="___adt11">'[51]alue deah teungoh'!$F$85</definedName>
    <definedName name="___adt12">'[51]alue deah teungoh'!$F$87</definedName>
    <definedName name="___adt13">'[51]alue deah teungoh'!$F$90</definedName>
    <definedName name="___adt14">'[51]alue deah teungoh'!$F$133</definedName>
    <definedName name="___adt15">'[51]alue deah teungoh'!$F$151</definedName>
    <definedName name="___adt16">'[51]alue deah teungoh'!$F$162</definedName>
    <definedName name="___adt17">'[51]alue deah teungoh'!$F$165</definedName>
    <definedName name="___agt3">[39]uRAIAN!#REF!</definedName>
    <definedName name="___agt4">[39]uRAIAN!#REF!</definedName>
    <definedName name="___agt5">[39]uRAIAN!#REF!</definedName>
    <definedName name="___ANA1">#REF!</definedName>
    <definedName name="___ANA2">#REF!</definedName>
    <definedName name="___ANE13">#REF!</definedName>
    <definedName name="___ANG41">#REF!</definedName>
    <definedName name="___ANG53">#REF!</definedName>
    <definedName name="___ANI2">#REF!</definedName>
    <definedName name="___BOQ1">#REF!</definedName>
    <definedName name="___BOQ2">#REF!</definedName>
    <definedName name="___CON1">#REF!</definedName>
    <definedName name="___CON2">#REF!</definedName>
    <definedName name="___DIV1">#REF!</definedName>
    <definedName name="___DIV10">#REF!</definedName>
    <definedName name="___DIV11">#REF!</definedName>
    <definedName name="___DIV111">'[60]Kuantitas &amp; Harga'!#REF!</definedName>
    <definedName name="___DIV2">#REF!</definedName>
    <definedName name="___DIV3">#REF!</definedName>
    <definedName name="___DIV4">#REF!</definedName>
    <definedName name="___DIV5">#REF!</definedName>
    <definedName name="___DIV6">#REF!</definedName>
    <definedName name="___DIV7">#REF!</definedName>
    <definedName name="___DIV8">#REF!</definedName>
    <definedName name="___DIV9">#REF!</definedName>
    <definedName name="___EEE01">'[40]5-ALAT(1)'!$AW$8</definedName>
    <definedName name="___EEE02">'[40]5-ALAT(1)'!$AW$9</definedName>
    <definedName name="___EEE03">'[56]Analisa Alat'!$AW$10</definedName>
    <definedName name="___EEE04">'[56]Analisa Alat'!$AW$11</definedName>
    <definedName name="___EEE05">'[40]5-ALAT(1)'!$AW$12</definedName>
    <definedName name="___EEE06">'[49]5-ALAT(1)'!$AW$13</definedName>
    <definedName name="___EEE07">'[40]5-ALAT(1)'!$AW$14</definedName>
    <definedName name="___EEE08">'[49]5-ALAT(1)'!$AW$15</definedName>
    <definedName name="___EEE09">'[40]5-ALAT(1)'!$AW$16</definedName>
    <definedName name="___EEE10">'[49]5-ALAT(1)'!$AW$17</definedName>
    <definedName name="___EEE11">'[40]5-ALAT(1)'!$AW$18</definedName>
    <definedName name="___EEE12">'[56]Analisa Alat'!$AW$19</definedName>
    <definedName name="___EEE13">'[40]5-ALAT(1)'!$AW$20</definedName>
    <definedName name="___EEE14">#REF!</definedName>
    <definedName name="___EEE15">'[40]5-ALAT(1)'!$AW$22</definedName>
    <definedName name="___EEE16">'[40]5-ALAT(1)'!$AW$23</definedName>
    <definedName name="___EEE17">'[49]5-ALAT(1)'!$AW$24</definedName>
    <definedName name="___EEE18">'[56]Analisa Alat'!$AW$25</definedName>
    <definedName name="___EEE19">'[40]5-ALAT(1)'!$AW$26</definedName>
    <definedName name="___EEE20">'[54]Analisa Alat'!$AW$27</definedName>
    <definedName name="___EEE21">#REF!</definedName>
    <definedName name="___EEE22">'[40]5-ALAT(1)'!$AW$29</definedName>
    <definedName name="___EEE23">'[49]5-ALAT(1)'!$AW$30</definedName>
    <definedName name="___EEE24">#REF!</definedName>
    <definedName name="___EEE25">#REF!</definedName>
    <definedName name="___EEE26">'[56]Analisa Alat'!$AW$33</definedName>
    <definedName name="___EEE27">'[40]5-ALAT(1)'!$AW$34</definedName>
    <definedName name="___EEE28">'[61]Peralatan (2)'!#REF!</definedName>
    <definedName name="___EEE29">'[40]5-ALAT(1)'!$AW$36</definedName>
    <definedName name="___EEE30">#REF!</definedName>
    <definedName name="___EEE31">'[40]5-ALAT(1)'!$AW$38</definedName>
    <definedName name="___EEE32">#REF!</definedName>
    <definedName name="___EEE33">#REF!</definedName>
    <definedName name="___eng3">[42]UPAH!#REF!</definedName>
    <definedName name="___eng4">[42]UPAH!#REF!</definedName>
    <definedName name="___EST1">#REF!</definedName>
    <definedName name="___EST2">#REF!</definedName>
    <definedName name="___frm74">[62]NP!$L$1322:$V$1382</definedName>
    <definedName name="___gip1">[42]UPAH!#REF!</definedName>
    <definedName name="___gip2">[42]UPAH!#REF!</definedName>
    <definedName name="___gip3">[42]UPAH!#REF!</definedName>
    <definedName name="___gip4">[42]UPAH!#REF!</definedName>
    <definedName name="___HAL1">#REF!</definedName>
    <definedName name="___HAL2">#REF!</definedName>
    <definedName name="___HAL3">#REF!</definedName>
    <definedName name="___HAL4">#REF!</definedName>
    <definedName name="___HAL5">#REF!</definedName>
    <definedName name="___HAL6">#REF!</definedName>
    <definedName name="___HAL7">#REF!</definedName>
    <definedName name="___HAL8">#REF!</definedName>
    <definedName name="___je01">[51]jeulingke!$F$17</definedName>
    <definedName name="___je02">[51]jeulingke!$F$23</definedName>
    <definedName name="___je03">[51]jeulingke!$F$26</definedName>
    <definedName name="___je04">[51]jeulingke!$F$30</definedName>
    <definedName name="___je05">[51]jeulingke!$F$35</definedName>
    <definedName name="___je06">[51]jeulingke!$F$39</definedName>
    <definedName name="___je07">[51]jeulingke!$F$55</definedName>
    <definedName name="___je08">[51]jeulingke!$F$63</definedName>
    <definedName name="___je09">[51]jeulingke!$F$72</definedName>
    <definedName name="___je10">[51]jeulingke!$F$78</definedName>
    <definedName name="___je11">[51]jeulingke!$F$84</definedName>
    <definedName name="___je12">[51]jeulingke!$F$86</definedName>
    <definedName name="___je13">[51]jeulingke!$F$89</definedName>
    <definedName name="___je14">[51]jeulingke!$F$132</definedName>
    <definedName name="___je15">[51]jeulingke!$F$150</definedName>
    <definedName name="___je16">[51]jeulingke!$F$161</definedName>
    <definedName name="___je17">[51]jeulingke!$F$164</definedName>
    <definedName name="___jet01">#REF!</definedName>
    <definedName name="___jet02">#REF!</definedName>
    <definedName name="___jet03">#REF!</definedName>
    <definedName name="___jet04">#REF!</definedName>
    <definedName name="___jet05">#REF!</definedName>
    <definedName name="___kon2">'[44]R-MP2-98'!#REF!</definedName>
    <definedName name="___kon3">'[44]R-MP2-98'!#REF!</definedName>
    <definedName name="___kon4">'[44]R-MP2-98'!#REF!</definedName>
    <definedName name="___kon5">'[45]R-MP'!#REF!</definedName>
    <definedName name="___lb01">'[51]lambaro skep'!$F$17</definedName>
    <definedName name="___lb02">'[51]lambaro skep'!$F$23</definedName>
    <definedName name="___lb03">'[51]lambaro skep'!$F$26</definedName>
    <definedName name="___lb04">'[51]lambaro skep'!$F$30</definedName>
    <definedName name="___lb05">'[51]lambaro skep'!$F$35</definedName>
    <definedName name="___lb06">'[51]lambaro skep'!$F$39</definedName>
    <definedName name="___lb07">'[51]lambaro skep'!$F$56</definedName>
    <definedName name="___lb08">'[51]lambaro skep'!$F$64</definedName>
    <definedName name="___lb09">'[51]lambaro skep'!$F$73</definedName>
    <definedName name="___lb10">'[51]lambaro skep'!$F$79</definedName>
    <definedName name="___lb11">'[51]lambaro skep'!$F$85</definedName>
    <definedName name="___lb12">'[51]lambaro skep'!$F$87</definedName>
    <definedName name="___lb13">'[51]lambaro skep'!$F$90</definedName>
    <definedName name="___lb14">'[51]lambaro skep'!$F$133</definedName>
    <definedName name="___lb15">'[51]lambaro skep'!$F$151</definedName>
    <definedName name="___lb16">'[51]lambaro skep'!$F$163</definedName>
    <definedName name="___lb17">'[51]lambaro skep'!$F$166</definedName>
    <definedName name="___LBP1">#REF!</definedName>
    <definedName name="___LBP2">#REF!</definedName>
    <definedName name="___LLL01">'[49]4-Basic Price'!$F$8</definedName>
    <definedName name="___LLL02">'[49]4-Basic Price'!$F$9</definedName>
    <definedName name="___LLL03">'[49]4-Basic Price'!$F$10</definedName>
    <definedName name="___LLL04">#REF!</definedName>
    <definedName name="___LLL05">'[63]Basic Price'!#REF!</definedName>
    <definedName name="___LLL06">'[63]Basic Price'!#REF!</definedName>
    <definedName name="___LLL07">'[63]Basic Price'!#REF!</definedName>
    <definedName name="___LLL08">'[63]Basic Price'!#REF!</definedName>
    <definedName name="___LLL09">'[63]Basic Price'!#REF!</definedName>
    <definedName name="___LLL10">'[63]Basic Price'!#REF!</definedName>
    <definedName name="___LLL11">'[37]4-Basic Price'!#REF!</definedName>
    <definedName name="___MA18">'[47]ANALISA (2)'!$Q$1336</definedName>
    <definedName name="___MDE01">'[64]Harsat UB'!#REF!</definedName>
    <definedName name="___MDE02">'[64]Harsat UB'!#REF!</definedName>
    <definedName name="___MDE03">'[64]Harsat UB'!#REF!</definedName>
    <definedName name="___MDE04">'[64]Harsat UB'!#REF!</definedName>
    <definedName name="___MDE05">'[64]Harsat UB'!#REF!</definedName>
    <definedName name="___MDE06">'[64]Harsat UB'!#REF!</definedName>
    <definedName name="___MDE07">'[64]Harsat UB'!#REF!</definedName>
    <definedName name="___MDE08">'[64]Harsat UB'!#REF!</definedName>
    <definedName name="___MDE09">'[64]Harsat UB'!#REF!</definedName>
    <definedName name="___MDE10">'[64]Harsat UB'!#REF!</definedName>
    <definedName name="___MDE11">'[64]Harsat UB'!#REF!</definedName>
    <definedName name="___MDE12">'[64]Harsat UB'!#REF!</definedName>
    <definedName name="___MDE13">'[64]Harsat UB'!#REF!</definedName>
    <definedName name="___MDE14">'[64]Harsat UB'!#REF!</definedName>
    <definedName name="___MDE15">'[64]Harsat UB'!#REF!</definedName>
    <definedName name="___MDE16">'[64]Harsat UB'!#REF!</definedName>
    <definedName name="___MDE17">'[64]Harsat UB'!#REF!</definedName>
    <definedName name="___MDE18">'[64]Harsat UB'!#REF!</definedName>
    <definedName name="___MDE19">'[64]Harsat UB'!#REF!</definedName>
    <definedName name="___MDE20">'[64]Harsat UB'!#REF!</definedName>
    <definedName name="___MDE21">'[64]Harsat UB'!#REF!</definedName>
    <definedName name="___MDE22">'[64]Harsat UB'!#REF!</definedName>
    <definedName name="___MDE23">'[64]Harsat UB'!#REF!</definedName>
    <definedName name="___MDE24">'[64]Harsat UB'!#REF!</definedName>
    <definedName name="___MDE25">'[64]Harsat UB'!#REF!</definedName>
    <definedName name="___MDE26">#REF!</definedName>
    <definedName name="___MDE27">'[64]Harsat UB'!#REF!</definedName>
    <definedName name="___MDE28">'[64]Harsat UB'!#REF!</definedName>
    <definedName name="___MDE29">'[64]Harsat UB'!#REF!</definedName>
    <definedName name="___MDE30">'[64]Harsat UB'!#REF!</definedName>
    <definedName name="___MDE31">'[64]Harsat UB'!#REF!</definedName>
    <definedName name="___MDE32">'[64]Harsat UB'!#REF!</definedName>
    <definedName name="___MDE33">'[64]Harsat UB'!#REF!</definedName>
    <definedName name="___MDE34">'[64]Harsat UB'!#REF!</definedName>
    <definedName name="___MDE35">#REF!</definedName>
    <definedName name="___MDE36">#REF!</definedName>
    <definedName name="___MDE37">#REF!</definedName>
    <definedName name="___MDE38">#REF!</definedName>
    <definedName name="___MDE39">#REF!</definedName>
    <definedName name="___MDE40">#REF!</definedName>
    <definedName name="___MDE41">#REF!</definedName>
    <definedName name="___MDE42">#REF!</definedName>
    <definedName name="___MDE43">#REF!</definedName>
    <definedName name="___MDE44">#REF!</definedName>
    <definedName name="___MDE45">#REF!</definedName>
    <definedName name="___MDE46">#REF!</definedName>
    <definedName name="___MDE47">#REF!</definedName>
    <definedName name="___MDE48">#REF!</definedName>
    <definedName name="___MDE49">#REF!</definedName>
    <definedName name="___MDE50">#REF!</definedName>
    <definedName name="___MDE51">#REF!</definedName>
    <definedName name="___MDE52">#REF!</definedName>
    <definedName name="___MDE53">#REF!</definedName>
    <definedName name="___MDE54">#REF!</definedName>
    <definedName name="___MDE55">#REF!</definedName>
    <definedName name="___MDE56">#REF!</definedName>
    <definedName name="___MDE57">#REF!</definedName>
    <definedName name="___MDE58">#REF!</definedName>
    <definedName name="___MDE59">#REF!</definedName>
    <definedName name="___MDE60">#REF!</definedName>
    <definedName name="___MDE61">#REF!</definedName>
    <definedName name="___MDE62">#REF!</definedName>
    <definedName name="___MDE63">#REF!</definedName>
    <definedName name="___MDE64">#REF!</definedName>
    <definedName name="___MDE65">#REF!</definedName>
    <definedName name="___MDE66">#REF!</definedName>
    <definedName name="___MDE67">#REF!</definedName>
    <definedName name="___MDE68">#REF!</definedName>
    <definedName name="___ME01">'[64]Harsat UB'!#REF!</definedName>
    <definedName name="___ME02">'[64]Harsat UB'!#REF!</definedName>
    <definedName name="___ME03">'[64]Harsat UB'!#REF!</definedName>
    <definedName name="___ME04">'[64]Harsat UB'!#REF!</definedName>
    <definedName name="___ME05">'[64]Harsat UB'!#REF!</definedName>
    <definedName name="___ME06">'[64]Harsat UB'!#REF!</definedName>
    <definedName name="___ME07">'[64]Harsat UB'!#REF!</definedName>
    <definedName name="___ME08">'[64]Harsat UB'!#REF!</definedName>
    <definedName name="___ME09">'[64]Harsat UB'!#REF!</definedName>
    <definedName name="___ME10">'[64]Harsat UB'!#REF!</definedName>
    <definedName name="___ME11">'[64]Harsat UB'!#REF!</definedName>
    <definedName name="___ME12">'[64]Harsat UB'!#REF!</definedName>
    <definedName name="___ME13">'[64]Harsat UB'!#REF!</definedName>
    <definedName name="___ME14">'[64]Harsat UB'!#REF!</definedName>
    <definedName name="___ME15">'[64]Harsat UB'!#REF!</definedName>
    <definedName name="___ME16">'[64]Harsat UB'!#REF!</definedName>
    <definedName name="___ME17">'[64]Harsat UB'!#REF!</definedName>
    <definedName name="___ME18">'[64]Harsat UB'!#REF!</definedName>
    <definedName name="___ME19">'[64]Harsat UB'!#REF!</definedName>
    <definedName name="___ME20">'[64]Harsat UB'!#REF!</definedName>
    <definedName name="___ME21">'[64]Harsat UB'!#REF!</definedName>
    <definedName name="___ME22">'[64]Harsat UB'!#REF!</definedName>
    <definedName name="___ME23">'[64]Harsat UB'!#REF!</definedName>
    <definedName name="___ME24">'[64]Harsat UB'!#REF!</definedName>
    <definedName name="___ME25">'[64]Harsat UB'!#REF!</definedName>
    <definedName name="___ME26">#REF!</definedName>
    <definedName name="___ME27">'[64]Harsat UB'!#REF!</definedName>
    <definedName name="___ME28">'[64]Harsat UB'!#REF!</definedName>
    <definedName name="___ME29">'[64]Harsat UB'!#REF!</definedName>
    <definedName name="___ME30">'[64]Harsat UB'!#REF!</definedName>
    <definedName name="___ME31">'[64]Harsat UB'!#REF!</definedName>
    <definedName name="___ME32">'[64]Harsat UB'!#REF!</definedName>
    <definedName name="___ME33">'[64]Harsat UB'!#REF!</definedName>
    <definedName name="___ME34">'[64]Harsat UB'!#REF!</definedName>
    <definedName name="___ME35">#REF!</definedName>
    <definedName name="___ME36">#REF!</definedName>
    <definedName name="___ME37">#REF!</definedName>
    <definedName name="___ME38">#REF!</definedName>
    <definedName name="___ME39">#REF!</definedName>
    <definedName name="___ME40">#REF!</definedName>
    <definedName name="___ME41">#REF!</definedName>
    <definedName name="___ME42">#REF!</definedName>
    <definedName name="___ME43">#REF!</definedName>
    <definedName name="___ME44">#REF!</definedName>
    <definedName name="___ME45">#REF!</definedName>
    <definedName name="___ME46">#REF!</definedName>
    <definedName name="___ME47">#REF!</definedName>
    <definedName name="___ME48">#REF!</definedName>
    <definedName name="___ME49">#REF!</definedName>
    <definedName name="___ME50">#REF!</definedName>
    <definedName name="___ME51">#REF!</definedName>
    <definedName name="___ME52">#REF!</definedName>
    <definedName name="___ME53">#REF!</definedName>
    <definedName name="___ME54">#REF!</definedName>
    <definedName name="___ME55">#REF!</definedName>
    <definedName name="___ME56">#REF!</definedName>
    <definedName name="___ME57">#REF!</definedName>
    <definedName name="___ME58">#REF!</definedName>
    <definedName name="___ME59">#REF!</definedName>
    <definedName name="___ME60">#REF!</definedName>
    <definedName name="___ME61">#REF!</definedName>
    <definedName name="___ME62">#REF!</definedName>
    <definedName name="___ME63">#REF!</definedName>
    <definedName name="___ME64">#REF!</definedName>
    <definedName name="___ME65">#REF!</definedName>
    <definedName name="___ME66">#REF!</definedName>
    <definedName name="___ME67">#REF!</definedName>
    <definedName name="___ME68">#REF!</definedName>
    <definedName name="___MEN1">#REF!</definedName>
    <definedName name="___MET1">#REF!</definedName>
    <definedName name="___MET2">#REF!</definedName>
    <definedName name="___MF8">#REF!</definedName>
    <definedName name="___MG41">#REF!</definedName>
    <definedName name="___MG53">#REF!</definedName>
    <definedName name="___MI2">#REF!</definedName>
    <definedName name="___MJ1">#REF!</definedName>
    <definedName name="___MJ2">#REF!</definedName>
    <definedName name="___MK020">#REF!</definedName>
    <definedName name="___MK040">#REF!</definedName>
    <definedName name="___MK110">#REF!</definedName>
    <definedName name="___MK112">#REF!</definedName>
    <definedName name="___MK121">#REF!</definedName>
    <definedName name="___MK123">#REF!</definedName>
    <definedName name="___MK127">#REF!</definedName>
    <definedName name="___MK132">#REF!</definedName>
    <definedName name="___MK139">#REF!</definedName>
    <definedName name="___MK19">#REF!</definedName>
    <definedName name="___MK210">#REF!</definedName>
    <definedName name="___MK224">#REF!</definedName>
    <definedName name="___MK225">#REF!</definedName>
    <definedName name="___MK311">#REF!</definedName>
    <definedName name="___MK321">#REF!</definedName>
    <definedName name="___MK342">#REF!</definedName>
    <definedName name="___MK36">#REF!</definedName>
    <definedName name="___MK37">#REF!</definedName>
    <definedName name="___MK411">#REF!</definedName>
    <definedName name="___MK424">#REF!</definedName>
    <definedName name="___MK514">#REF!</definedName>
    <definedName name="___MK522">#REF!</definedName>
    <definedName name="___MK618">#REF!</definedName>
    <definedName name="___MK621">#REF!</definedName>
    <definedName name="___MK641">#REF!</definedName>
    <definedName name="___MK710">#REF!</definedName>
    <definedName name="___MK715">#REF!</definedName>
    <definedName name="___MK720">#REF!</definedName>
    <definedName name="___MK725">#REF!</definedName>
    <definedName name="___MK810">#REF!</definedName>
    <definedName name="___MK855">#REF!</definedName>
    <definedName name="___MMM01">'[30]4-Basic Price2011'!$F$48</definedName>
    <definedName name="___MMM02">[54]Price!$H$54</definedName>
    <definedName name="___MMM03">'[49]4-Basic Price'!#REF!</definedName>
    <definedName name="___MMM04">'[40]4-Basic Price'!$F$54</definedName>
    <definedName name="___MMM05">'[23]4-Basic Price'!$F$55</definedName>
    <definedName name="___MMM06">'[63]Basic Price'!#REF!</definedName>
    <definedName name="___MMM07">[46]BAHAN!$G$85</definedName>
    <definedName name="___MMM08">#REF!</definedName>
    <definedName name="___MMM09">#REF!</definedName>
    <definedName name="___MMM10">'[40]4-Basic Price'!$F$60</definedName>
    <definedName name="___MMM11">'[40]4-Basic Price'!$F$62</definedName>
    <definedName name="___MMM12">'[40]4-Basic Price'!$F$63</definedName>
    <definedName name="___MMM13">'[27]4-Basic Price'!$F$65</definedName>
    <definedName name="___MMM14">'[40]4-Basic Price'!$F$66</definedName>
    <definedName name="___MMM15">[54]Price!$H$76</definedName>
    <definedName name="___MMM16">'[40]4-Basic Price'!$F$68</definedName>
    <definedName name="___MMM17">'[63]Basic Price'!#REF!</definedName>
    <definedName name="___MMM18">'[49]4-Basic Price'!$F$76</definedName>
    <definedName name="___MMM19">'[4]4-Basic Price'!$F$69</definedName>
    <definedName name="___MMM20">#REF!</definedName>
    <definedName name="___MMM21">#REF!</definedName>
    <definedName name="___MMM22">#REF!</definedName>
    <definedName name="___MMM23">'[63]Basic Price'!#REF!</definedName>
    <definedName name="___MMM24">'[37]4-Basic Price'!$F$77</definedName>
    <definedName name="___MMM25">'[63]Basic Price'!#REF!</definedName>
    <definedName name="___MMM26">'[40]4-Basic Price'!$F$79</definedName>
    <definedName name="___MMM27">'[49]4-Basic Price'!$F$85</definedName>
    <definedName name="___MMM28">[46]BAHAN!$G$131</definedName>
    <definedName name="___MMM29">'[63]Basic Price'!#REF!</definedName>
    <definedName name="___MMM30">#REF!</definedName>
    <definedName name="___MMM31">#REF!</definedName>
    <definedName name="___MMM32">'[63]Basic Price'!#REF!</definedName>
    <definedName name="___MMM33">'[40]4-Basic Price'!$F$86</definedName>
    <definedName name="___MMM34">'[63]Basic Price'!#REF!</definedName>
    <definedName name="___MMM35">'[63]Basic Price'!#REF!</definedName>
    <definedName name="___MMM36">'[63]Basic Price'!#REF!</definedName>
    <definedName name="___MMM37">'[49]4-Basic Price'!$F$96</definedName>
    <definedName name="___MMM38">'[40]4-Basic Price'!#REF!</definedName>
    <definedName name="___MMM39">'[49]4-Basic Price'!$F$97</definedName>
    <definedName name="___MMM40">'[63]Basic Price'!#REF!</definedName>
    <definedName name="___MMM41">'[63]Basic Price'!#REF!</definedName>
    <definedName name="___MMM411">'[63]Basic Price'!#REF!</definedName>
    <definedName name="___MMM42">'[40]4-Basic Price'!$F$97</definedName>
    <definedName name="___MMM43">'[63]Basic Price'!#REF!</definedName>
    <definedName name="___MMM44">'[40]4-Basic Price'!$F$99</definedName>
    <definedName name="___MMM45">'[63]Basic Price'!#REF!</definedName>
    <definedName name="___MMM46">'[63]Basic Price'!#REF!</definedName>
    <definedName name="___MMM47">'[40]4-Basic Price'!$F$102</definedName>
    <definedName name="___MMM48">'[40]4-Basic Price'!$F$103</definedName>
    <definedName name="___MMM49">'[63]Basic Price'!#REF!</definedName>
    <definedName name="___MMM50">'[63]Basic Price'!#REF!</definedName>
    <definedName name="___MMM51">'[63]Basic Price'!#REF!</definedName>
    <definedName name="___MMM52">'[63]Basic Price'!#REF!</definedName>
    <definedName name="___MMM53">'[63]Basic Price'!#REF!</definedName>
    <definedName name="___MMM54">'[63]Basic Price'!#REF!</definedName>
    <definedName name="___MOB1">#REF!</definedName>
    <definedName name="___MOB2">#REF!</definedName>
    <definedName name="___mr01">'[51]matang rayeuk'!$F$17</definedName>
    <definedName name="___mr02">'[51]matang rayeuk'!$F$23</definedName>
    <definedName name="___mr03">'[51]matang rayeuk'!$F$26</definedName>
    <definedName name="___mr04">'[51]matang rayeuk'!$F$30</definedName>
    <definedName name="___mr05">'[51]matang rayeuk'!$F$35</definedName>
    <definedName name="___mr06">'[51]matang rayeuk'!$F$39</definedName>
    <definedName name="___mr07">'[51]matang rayeuk'!$F$56</definedName>
    <definedName name="___mr08">'[51]matang rayeuk'!$F$64</definedName>
    <definedName name="___mr09">'[51]matang rayeuk'!$F$73</definedName>
    <definedName name="___mr10">'[51]matang rayeuk'!$F$79</definedName>
    <definedName name="___mr11">'[51]matang rayeuk'!$F$85</definedName>
    <definedName name="___mr12">'[51]matang rayeuk'!$F$87</definedName>
    <definedName name="___mr13">'[51]matang rayeuk'!$F$90</definedName>
    <definedName name="___mr14">'[51]matang rayeuk'!$F$133</definedName>
    <definedName name="___mr15">'[51]matang rayeuk'!$F$151</definedName>
    <definedName name="___mr16">'[51]matang rayeuk'!$F$162</definedName>
    <definedName name="___mr17">'[51]matang rayeuk'!$F$165</definedName>
    <definedName name="___MS1">#REF!</definedName>
    <definedName name="___MS2">#REF!</definedName>
    <definedName name="___mu1">'[58]har-sat'!$J$2</definedName>
    <definedName name="___nyy10">[42]UPAH!#REF!</definedName>
    <definedName name="___nyy25">[42]UPAH!#REF!</definedName>
    <definedName name="___PA1">'[47]ANALISA (2)'!$Q$1258</definedName>
    <definedName name="___PA18">'[47]ANALISA (2)'!$Q$1320</definedName>
    <definedName name="___PE1">#REF!</definedName>
    <definedName name="___PE13">#REF!</definedName>
    <definedName name="___PF4">#REF!</definedName>
    <definedName name="___PF8">#REF!</definedName>
    <definedName name="___PG41">#REF!</definedName>
    <definedName name="___PG53">#REF!</definedName>
    <definedName name="___PI2">#REF!</definedName>
    <definedName name="___PI6">#REF!</definedName>
    <definedName name="___PK020">#REF!</definedName>
    <definedName name="___PK040">#REF!</definedName>
    <definedName name="___PK110">#REF!</definedName>
    <definedName name="___PK112">#REF!</definedName>
    <definedName name="___PK121">#REF!</definedName>
    <definedName name="___PK123">#REF!</definedName>
    <definedName name="___PK127">#REF!</definedName>
    <definedName name="___PK132">#REF!</definedName>
    <definedName name="___PK139">#REF!</definedName>
    <definedName name="___PK19">#REF!</definedName>
    <definedName name="___PK210">#REF!</definedName>
    <definedName name="___PK224">#REF!</definedName>
    <definedName name="___PK225">#REF!</definedName>
    <definedName name="___PK23">#REF!</definedName>
    <definedName name="___PK311">#REF!</definedName>
    <definedName name="___PK321">#REF!</definedName>
    <definedName name="___PK342">#REF!</definedName>
    <definedName name="___PK36">#REF!</definedName>
    <definedName name="___PK37">#REF!</definedName>
    <definedName name="___PK411">#REF!</definedName>
    <definedName name="___PK424">#REF!</definedName>
    <definedName name="___PK514">#REF!</definedName>
    <definedName name="___PK522">#REF!</definedName>
    <definedName name="___PK618">#REF!</definedName>
    <definedName name="___PK621">#REF!</definedName>
    <definedName name="___PK641">#REF!</definedName>
    <definedName name="___PK710">#REF!</definedName>
    <definedName name="___PK715">#REF!</definedName>
    <definedName name="___PK720">#REF!</definedName>
    <definedName name="___PK725">#REF!</definedName>
    <definedName name="___PK810">#REF!</definedName>
    <definedName name="___PK855">#REF!</definedName>
    <definedName name="___pr01">#REF!</definedName>
    <definedName name="___pr02">#REF!</definedName>
    <definedName name="___pr03">#REF!</definedName>
    <definedName name="___pr04">#REF!</definedName>
    <definedName name="___pr05">#REF!</definedName>
    <definedName name="___pr06">#REF!</definedName>
    <definedName name="___pr07">#REF!</definedName>
    <definedName name="___pr08">#REF!</definedName>
    <definedName name="___pr09">#REF!</definedName>
    <definedName name="___pr10">#REF!</definedName>
    <definedName name="___pr11">#REF!</definedName>
    <definedName name="___PR110">#REF!</definedName>
    <definedName name="___pr12">#REF!</definedName>
    <definedName name="___PR123">#REF!</definedName>
    <definedName name="___pr13">#REF!</definedName>
    <definedName name="___PR132">#REF!</definedName>
    <definedName name="___PR139">#REF!</definedName>
    <definedName name="___pr14">#REF!</definedName>
    <definedName name="___pr15">#REF!</definedName>
    <definedName name="___pr16">#REF!</definedName>
    <definedName name="___pr17">#REF!</definedName>
    <definedName name="___PR210">#REF!</definedName>
    <definedName name="___PR225">#REF!</definedName>
    <definedName name="___PR311">#REF!</definedName>
    <definedName name="___PR321">#REF!</definedName>
    <definedName name="___PR342">#REF!</definedName>
    <definedName name="___PR411">#REF!</definedName>
    <definedName name="___PR424">#REF!</definedName>
    <definedName name="___PR514">#REF!</definedName>
    <definedName name="___PR522">#REF!</definedName>
    <definedName name="___PR621">#REF!</definedName>
    <definedName name="___PR710">#REF!</definedName>
    <definedName name="___PR715">#REF!</definedName>
    <definedName name="___PR720">#REF!</definedName>
    <definedName name="___PRINT_ALIGN_">#REF!</definedName>
    <definedName name="___PRINT_OUTPUT">#REF!</definedName>
    <definedName name="___PRK020">#REF!</definedName>
    <definedName name="___PRK040">#REF!</definedName>
    <definedName name="___PRK112">#REF!</definedName>
    <definedName name="___PRK127">#REF!</definedName>
    <definedName name="___PRK618">#REF!</definedName>
    <definedName name="___PRK641">#REF!</definedName>
    <definedName name="___PRK725">#REF!</definedName>
    <definedName name="___PRK810">#REF!</definedName>
    <definedName name="___PRK855">#REF!</definedName>
    <definedName name="___pvc1">[42]UPAH!#REF!</definedName>
    <definedName name="___pvc2">[42]UPAH!#REF!</definedName>
    <definedName name="___pvc3">[42]UPAH!#REF!</definedName>
    <definedName name="___pvc4">[42]UPAH!#REF!</definedName>
    <definedName name="___rcp60">#REF!</definedName>
    <definedName name="___sak1">[42]UPAH!#REF!</definedName>
    <definedName name="___sak2">[42]UPAH!#REF!</definedName>
    <definedName name="___sak3">[42]UPAH!#REF!</definedName>
    <definedName name="___sc175">#REF!</definedName>
    <definedName name="___spl7">[42]ANALISA!#REF!</definedName>
    <definedName name="___tb01">[51]tibang!$F$17</definedName>
    <definedName name="___tb02">[51]tibang!$F$23</definedName>
    <definedName name="___tb03">[51]tibang!$F$26</definedName>
    <definedName name="___tb04">[51]tibang!$F$30</definedName>
    <definedName name="___tb05">[51]tibang!$F$35</definedName>
    <definedName name="___tb06">[51]tibang!$F$39</definedName>
    <definedName name="___tb07">[51]tibang!$F$56</definedName>
    <definedName name="___tb08">[51]tibang!$F$64</definedName>
    <definedName name="___tb09">[51]tibang!$F$73</definedName>
    <definedName name="___tb10">[51]tibang!$F$79</definedName>
    <definedName name="___tb11">[51]tibang!$F$85</definedName>
    <definedName name="___tb12">[51]tibang!$F$87</definedName>
    <definedName name="___tb13">[51]tibang!$F$90</definedName>
    <definedName name="___tb14">[51]tibang!$F$133</definedName>
    <definedName name="___tb15">[51]tibang!$F$151</definedName>
    <definedName name="___tb16">[51]tibang!$F$162</definedName>
    <definedName name="___tb17">[51]tibang!$F$165</definedName>
    <definedName name="___tgl2">[59]Ch!$A$16</definedName>
    <definedName name="___WC1">#REF!</definedName>
    <definedName name="___xk128">#REF!</definedName>
    <definedName name="__1__123Graph_ACHART_1" hidden="1">'[65]L 1'!$G$26:$V$26</definedName>
    <definedName name="__123Graph_A" hidden="1">#REF!</definedName>
    <definedName name="__123Graph_A1" hidden="1">#REF!</definedName>
    <definedName name="__123Graph_AG31" hidden="1">[66]TJ1Q47!$G$7:$G$31</definedName>
    <definedName name="__123Graph_AG32" hidden="1">[66]TJ1Q47!$G$7:$G$31</definedName>
    <definedName name="__123Graph_AG33" hidden="1">[66]TJ1Q47!$G$7:$G$31</definedName>
    <definedName name="__123Graph_AG34" hidden="1">[66]TJ1Q47!$G$7:$G$31</definedName>
    <definedName name="__123Graph_B" hidden="1">#REF!</definedName>
    <definedName name="__123Graph_BG31" hidden="1">[66]TJ1Q47!$E$7:$E$31</definedName>
    <definedName name="__123Graph_BG32" hidden="1">[66]TJ1Q47!$E$7:$E$31</definedName>
    <definedName name="__123Graph_BG33" hidden="1">[66]TJ1Q47!$E$7:$E$31</definedName>
    <definedName name="__123Graph_BG34" hidden="1">[66]TJ1Q47!$E$7:$E$31</definedName>
    <definedName name="__123Graph_C" hidden="1">[66]TJ1Q47!$J$7:$J$31</definedName>
    <definedName name="__123Graph_ca" hidden="1">[66]TJ1Q47!$J$7:$J$31</definedName>
    <definedName name="__123Graph_X" hidden="1">#REF!</definedName>
    <definedName name="__123Graph_XG31" hidden="1">[66]TJ1Q47!$B$7:$B$31</definedName>
    <definedName name="__123Graph_XG32" hidden="1">[66]TJ1Q47!$B$7:$B$31</definedName>
    <definedName name="__123Graph_XG33" hidden="1">[66]TJ1Q47!$B$7:$B$31</definedName>
    <definedName name="__123Graph_XG34" hidden="1">[66]TJ1Q47!$B$7:$B$31</definedName>
    <definedName name="__16__123Graph_ACHART_1" hidden="1">'[67]L 1'!$G$26:$V$26</definedName>
    <definedName name="__8___123Graph_ACHART_1" hidden="1">'[67]L 1'!$G$26:$V$26</definedName>
    <definedName name="__adt01">'[51]alue deah teungoh'!$F$17</definedName>
    <definedName name="__adt02">'[51]alue deah teungoh'!$F$23</definedName>
    <definedName name="__adt03">'[51]alue deah teungoh'!$F$26</definedName>
    <definedName name="__adt04">'[51]alue deah teungoh'!$F$30</definedName>
    <definedName name="__adt05">'[51]alue deah teungoh'!$F$35</definedName>
    <definedName name="__adt06">'[51]alue deah teungoh'!$F$39</definedName>
    <definedName name="__adt07">'[51]alue deah teungoh'!$F$56</definedName>
    <definedName name="__adt08">'[51]alue deah teungoh'!$F$64</definedName>
    <definedName name="__adt09">'[51]alue deah teungoh'!$F$73</definedName>
    <definedName name="__adt10">'[51]alue deah teungoh'!$F$79</definedName>
    <definedName name="__adt11">'[51]alue deah teungoh'!$F$85</definedName>
    <definedName name="__adt12">'[51]alue deah teungoh'!$F$87</definedName>
    <definedName name="__adt13">'[51]alue deah teungoh'!$F$90</definedName>
    <definedName name="__adt14">'[51]alue deah teungoh'!$F$133</definedName>
    <definedName name="__adt15">'[51]alue deah teungoh'!$F$151</definedName>
    <definedName name="__adt16">'[51]alue deah teungoh'!$F$162</definedName>
    <definedName name="__adt17">'[51]alue deah teungoh'!$F$165</definedName>
    <definedName name="__adt34">[68]alat!$J$16</definedName>
    <definedName name="__adt810">[68]alat!$J$17</definedName>
    <definedName name="__Agg1">[69]DHSD!#REF!</definedName>
    <definedName name="__agt3">[39]uRAIAN!#REF!</definedName>
    <definedName name="__agt4">[39]uRAIAN!#REF!</definedName>
    <definedName name="__agt5">[39]uRAIAN!#REF!</definedName>
    <definedName name="__ANA1">#REF!</definedName>
    <definedName name="__ANA2">#REF!</definedName>
    <definedName name="__ANE13">#REF!</definedName>
    <definedName name="__ANG41">#REF!</definedName>
    <definedName name="__ANG53">#REF!</definedName>
    <definedName name="__ANI2">#REF!</definedName>
    <definedName name="__ank275">[70]DivVII!$G$50</definedName>
    <definedName name="__BOQ1">#REF!</definedName>
    <definedName name="__BOQ2">#REF!</definedName>
    <definedName name="__CON1">#REF!</definedName>
    <definedName name="__CON2">#REF!</definedName>
    <definedName name="__CTK1">[26]LEMBAR1!$BE$26</definedName>
    <definedName name="__CTK2">[26]LEMBAR1!$BE$28</definedName>
    <definedName name="__CTK4">[26]LEMBAR1!$BE$33</definedName>
    <definedName name="__CTK5">[26]LEMBAR1!$BE$35</definedName>
    <definedName name="__CTK6">[26]LEMBAR1!$BE$45</definedName>
    <definedName name="__CTK7">[26]LEMBAR1!$BE$47</definedName>
    <definedName name="__CTK8">[26]LEMBAR1!$BE$49</definedName>
    <definedName name="__CTK9">[26]LEMBAR1!$BE$52</definedName>
    <definedName name="__DIV1">[71]BOQ!$G$29</definedName>
    <definedName name="__DIV10">#REF!</definedName>
    <definedName name="__DIV11">#REF!</definedName>
    <definedName name="__DIV111">'[60]Kuantitas &amp; Harga'!#REF!</definedName>
    <definedName name="__DIV2">[71]BOQ!$G$54</definedName>
    <definedName name="__DIV3">[71]BOQ!$G$77</definedName>
    <definedName name="__DIV4">[71]BOQ!$G$90</definedName>
    <definedName name="__DIV5">[71]BOQ!$G$107</definedName>
    <definedName name="__DIV6">[71]BOQ!$G$161</definedName>
    <definedName name="__DIV7">[71]BOQ!$G$286</definedName>
    <definedName name="__DIV8">[71]BOQ!$G$346</definedName>
    <definedName name="__DIV9">[71]BOQ!$G$372</definedName>
    <definedName name="__dr003">#REF!</definedName>
    <definedName name="__dtr8">[69]DHSD!$G$38</definedName>
    <definedName name="__EEE01">'[72]Analisa Alat'!$AW$8</definedName>
    <definedName name="__EEE02">'[49]5-ALAT(1)'!$AW$9</definedName>
    <definedName name="__EEE03">'[73]Analisa Alat'!$AW$10</definedName>
    <definedName name="__EEE04">'[73]Analisa Alat'!$AW$11</definedName>
    <definedName name="__EEE05">'[72]Analisa Alat'!$AW$12</definedName>
    <definedName name="__EEE06">#REF!</definedName>
    <definedName name="__EEE07">'[49]5-ALAT(1)'!$AW$14</definedName>
    <definedName name="__EEE08">#REF!</definedName>
    <definedName name="__EEE09">'[74]5-ALAT(1)'!$AW$16</definedName>
    <definedName name="__EEE10">#REF!</definedName>
    <definedName name="__EEE11">'[75]5-ALAT(1)'!$AW$18</definedName>
    <definedName name="__EEE12">'[73]Analisa Alat'!$AW$19</definedName>
    <definedName name="__EEE13">'[49]5-ALAT(1)'!$AW$20</definedName>
    <definedName name="__EEE14">#REF!</definedName>
    <definedName name="__EEE15">'[74]5-ALAT(1)'!$AW$22</definedName>
    <definedName name="__EEE16">'[76]5-ALAT(1)'!$AW$23</definedName>
    <definedName name="__EEE17">#REF!</definedName>
    <definedName name="__EEE18">'[73]Analisa Alat'!$AW$25</definedName>
    <definedName name="__EEE19">#REF!</definedName>
    <definedName name="__EEE20">'[73]Analisa Alat'!$AW$27</definedName>
    <definedName name="__EEE21">'[61]Peralatan (2)'!#REF!</definedName>
    <definedName name="__EEE22">'[74]5-ALAT(1)'!$AW$29</definedName>
    <definedName name="__EEE23">#REF!</definedName>
    <definedName name="__EEE24">'[61]Peralatan (2)'!#REF!</definedName>
    <definedName name="__EEE25">#REF!</definedName>
    <definedName name="__EEE26">'[73]Analisa Alat'!$AW$33</definedName>
    <definedName name="__EEE27">'[74]5-ALAT(1)'!$AW$34</definedName>
    <definedName name="__EEE28">#REF!</definedName>
    <definedName name="__EEE29">'[74]5-ALAT(1)'!$AW$36</definedName>
    <definedName name="__EEE30">'[28]5-ALAT(1)'!$AW$37</definedName>
    <definedName name="__EEE31">'[49]5-ALAT(1)'!$AW$38</definedName>
    <definedName name="__EEE32">'[77]5-ALAT(1)'!$AW$39</definedName>
    <definedName name="__EEE33">#REF!</definedName>
    <definedName name="__eng3">[42]UPAH!#REF!</definedName>
    <definedName name="__eng4">[42]UPAH!#REF!</definedName>
    <definedName name="__EST1">#REF!</definedName>
    <definedName name="__EST2">#REF!</definedName>
    <definedName name="__exj320">[78]BasicPrice!$G$151</definedName>
    <definedName name="__frm74">[79]NP!$L$1322:$V$1382</definedName>
    <definedName name="__gip1">[42]UPAH!#REF!</definedName>
    <definedName name="__gip150">[78]BasicPrice!$G$146</definedName>
    <definedName name="__gip2">[42]UPAH!#REF!</definedName>
    <definedName name="__gip3">[42]UPAH!#REF!</definedName>
    <definedName name="__gip4">[42]UPAH!#REF!</definedName>
    <definedName name="__gip75">[78]BasicPrice!$G$145</definedName>
    <definedName name="__HAL1">#REF!</definedName>
    <definedName name="__HAL2">#REF!</definedName>
    <definedName name="__HAL3">#REF!</definedName>
    <definedName name="__HAL4">#REF!</definedName>
    <definedName name="__HAL5">#REF!</definedName>
    <definedName name="__HAL6">#REF!</definedName>
    <definedName name="__HAL7">#REF!</definedName>
    <definedName name="__HAL8">#REF!</definedName>
    <definedName name="__hsm01">[80]QUARI!$F$120</definedName>
    <definedName name="__hsm02">[80]QUARI!$F$232</definedName>
    <definedName name="__hsm06">[80]QUARI!$F$365</definedName>
    <definedName name="__hsm07">[80]QUARI!$F$456</definedName>
    <definedName name="__hsm16">[80]QUARI!$F$568</definedName>
    <definedName name="__hsm44">[80]QUARI!$F$680</definedName>
    <definedName name="__Ibr1">#REF!</definedName>
    <definedName name="__je01">[51]jeulingke!$F$17</definedName>
    <definedName name="__je02">[51]jeulingke!$F$23</definedName>
    <definedName name="__je03">[51]jeulingke!$F$26</definedName>
    <definedName name="__je04">[51]jeulingke!$F$30</definedName>
    <definedName name="__je05">[51]jeulingke!$F$35</definedName>
    <definedName name="__je06">[51]jeulingke!$F$39</definedName>
    <definedName name="__je07">[51]jeulingke!$F$55</definedName>
    <definedName name="__je08">[51]jeulingke!$F$63</definedName>
    <definedName name="__je09">[51]jeulingke!$F$72</definedName>
    <definedName name="__je10">[51]jeulingke!$F$78</definedName>
    <definedName name="__je11">[51]jeulingke!$F$84</definedName>
    <definedName name="__je12">[51]jeulingke!$F$86</definedName>
    <definedName name="__je13">[51]jeulingke!$F$89</definedName>
    <definedName name="__je14">[51]jeulingke!$F$132</definedName>
    <definedName name="__je15">[51]jeulingke!$F$150</definedName>
    <definedName name="__je16">[51]jeulingke!$F$161</definedName>
    <definedName name="__je17">[51]jeulingke!$F$164</definedName>
    <definedName name="__jet01">#REF!</definedName>
    <definedName name="__jet02">#REF!</definedName>
    <definedName name="__jet03">#REF!</definedName>
    <definedName name="__jet04">#REF!</definedName>
    <definedName name="__jet05">#REF!</definedName>
    <definedName name="__jml1">'[81]kont anak1'!#REF!</definedName>
    <definedName name="__kon2">'[44]R-MP2-98'!#REF!</definedName>
    <definedName name="__kon3">'[44]R-MP2-98'!#REF!</definedName>
    <definedName name="__kon4">'[44]R-MP2-98'!#REF!</definedName>
    <definedName name="__kon5">'[45]R-MP'!#REF!</definedName>
    <definedName name="__lb01">'[51]lambaro skep'!$F$17</definedName>
    <definedName name="__lb02">'[51]lambaro skep'!$F$23</definedName>
    <definedName name="__lb03">'[51]lambaro skep'!$F$26</definedName>
    <definedName name="__lb04">'[51]lambaro skep'!$F$30</definedName>
    <definedName name="__lb05">'[51]lambaro skep'!$F$35</definedName>
    <definedName name="__lb06">'[51]lambaro skep'!$F$39</definedName>
    <definedName name="__lb07">'[51]lambaro skep'!$F$56</definedName>
    <definedName name="__lb08">'[51]lambaro skep'!$F$64</definedName>
    <definedName name="__lb09">'[51]lambaro skep'!$F$73</definedName>
    <definedName name="__lb10">'[51]lambaro skep'!$F$79</definedName>
    <definedName name="__lb11">'[51]lambaro skep'!$F$85</definedName>
    <definedName name="__lb12">'[51]lambaro skep'!$F$87</definedName>
    <definedName name="__lb13">'[51]lambaro skep'!$F$90</definedName>
    <definedName name="__lb14">'[51]lambaro skep'!$F$133</definedName>
    <definedName name="__lb15">'[51]lambaro skep'!$F$151</definedName>
    <definedName name="__lb16">'[51]lambaro skep'!$F$163</definedName>
    <definedName name="__lb17">'[51]lambaro skep'!$F$166</definedName>
    <definedName name="__LBP1">#REF!</definedName>
    <definedName name="__LBP2">#REF!</definedName>
    <definedName name="__LBR1">[26]LEMBAR1!$A$1:$P$40</definedName>
    <definedName name="__LBR2">[26]LEMBAR2!$B$1:$N$50</definedName>
    <definedName name="__LBR3">[26]LEMBAR3!$B$9:$U$57</definedName>
    <definedName name="__LBR4">[26]LEMBAR4!$B$1:$J$57</definedName>
    <definedName name="__LBR5">[26]LEMBAR5!$B$1:$N$50</definedName>
    <definedName name="__LBR6">[26]LEMBAR1!$F$50:$S$97</definedName>
    <definedName name="__LBR7">[26]LEMBAR2!$F$64:$P$92</definedName>
    <definedName name="__LBR8">[26]LEMBAR3!$C$88:$M$116</definedName>
    <definedName name="__LLL01">'[82]4-Basic Price'!$F$8</definedName>
    <definedName name="__LLL02">'[82]4-Basic Price'!$F$9</definedName>
    <definedName name="__LLL03">'[82]4-Basic Price'!$F$10</definedName>
    <definedName name="__LLL04">'[40]4-Basic Price'!$F$11</definedName>
    <definedName name="__LLL05">#REF!</definedName>
    <definedName name="__LLL06">#REF!</definedName>
    <definedName name="__LLL07">#REF!</definedName>
    <definedName name="__LLL08">#REF!</definedName>
    <definedName name="__LLL09">#REF!</definedName>
    <definedName name="__LLL10">#REF!</definedName>
    <definedName name="__LLL11">'[41]4-Basic Price'!#REF!</definedName>
    <definedName name="__lmb1">#REF!</definedName>
    <definedName name="__MA18">'[47]ANALISA (2)'!$Q$1336</definedName>
    <definedName name="__MDE01">'[83]Harsat UB'!#REF!</definedName>
    <definedName name="__MDE02">'[83]Harsat UB'!#REF!</definedName>
    <definedName name="__MDE03">'[83]Harsat UB'!#REF!</definedName>
    <definedName name="__MDE04">'[83]Harsat UB'!#REF!</definedName>
    <definedName name="__MDE05">'[83]Harsat UB'!#REF!</definedName>
    <definedName name="__MDE06">'[83]Harsat UB'!#REF!</definedName>
    <definedName name="__MDE07">'[83]Harsat UB'!#REF!</definedName>
    <definedName name="__MDE08">'[83]Harsat UB'!#REF!</definedName>
    <definedName name="__MDE09">'[83]Harsat UB'!#REF!</definedName>
    <definedName name="__MDE10">'[83]Harsat UB'!#REF!</definedName>
    <definedName name="__MDE11">'[83]Harsat UB'!#REF!</definedName>
    <definedName name="__MDE12">'[83]Harsat UB'!#REF!</definedName>
    <definedName name="__MDE13">'[83]Harsat UB'!#REF!</definedName>
    <definedName name="__MDE14">'[83]Harsat UB'!#REF!</definedName>
    <definedName name="__MDE15">'[83]Harsat UB'!#REF!</definedName>
    <definedName name="__MDE16">'[83]Harsat UB'!#REF!</definedName>
    <definedName name="__MDE17">'[83]Harsat UB'!#REF!</definedName>
    <definedName name="__MDE18">'[83]Harsat UB'!#REF!</definedName>
    <definedName name="__MDE19">'[83]Harsat UB'!#REF!</definedName>
    <definedName name="__MDE20">'[83]Harsat UB'!#REF!</definedName>
    <definedName name="__MDE21">'[83]Harsat UB'!#REF!</definedName>
    <definedName name="__MDE22">'[83]Harsat UB'!#REF!</definedName>
    <definedName name="__MDE23">'[83]Harsat UB'!#REF!</definedName>
    <definedName name="__MDE24">'[83]Harsat UB'!#REF!</definedName>
    <definedName name="__MDE25">'[83]Harsat UB'!#REF!</definedName>
    <definedName name="__MDE26">'[83]Harsat UB'!#REF!</definedName>
    <definedName name="__MDE27">'[83]Harsat UB'!#REF!</definedName>
    <definedName name="__MDE28">'[83]Harsat UB'!#REF!</definedName>
    <definedName name="__MDE29">'[83]Harsat UB'!#REF!</definedName>
    <definedName name="__MDE30">'[83]Harsat UB'!#REF!</definedName>
    <definedName name="__MDE31">'[83]Harsat UB'!#REF!</definedName>
    <definedName name="__MDE32">'[83]Harsat UB'!#REF!</definedName>
    <definedName name="__MDE33">'[83]Harsat UB'!#REF!</definedName>
    <definedName name="__MDE34">'[83]Harsat UB'!#REF!</definedName>
    <definedName name="__MDE35">'[61]Peralatan (2)'!$R$27</definedName>
    <definedName name="__MDE36">#REF!</definedName>
    <definedName name="__MDE37">#REF!</definedName>
    <definedName name="__MDE38">#REF!</definedName>
    <definedName name="__MDE39">#REF!</definedName>
    <definedName name="__MDE40">#REF!</definedName>
    <definedName name="__MDE41">#REF!</definedName>
    <definedName name="__MDE42">#REF!</definedName>
    <definedName name="__MDE43">#REF!</definedName>
    <definedName name="__MDE44">#REF!</definedName>
    <definedName name="__MDE45">#REF!</definedName>
    <definedName name="__MDE46">#REF!</definedName>
    <definedName name="__MDE47">#REF!</definedName>
    <definedName name="__MDE48">#REF!</definedName>
    <definedName name="__MDE49">#REF!</definedName>
    <definedName name="__MDE50">#REF!</definedName>
    <definedName name="__MDE51">#REF!</definedName>
    <definedName name="__MDE52">#REF!</definedName>
    <definedName name="__MDE53">#REF!</definedName>
    <definedName name="__MDE54">#REF!</definedName>
    <definedName name="__MDE55">#REF!</definedName>
    <definedName name="__MDE56">#REF!</definedName>
    <definedName name="__MDE57">#REF!</definedName>
    <definedName name="__MDE58">#REF!</definedName>
    <definedName name="__MDE59">#REF!</definedName>
    <definedName name="__MDE60">#REF!</definedName>
    <definedName name="__MDE61">#REF!</definedName>
    <definedName name="__MDE62">#REF!</definedName>
    <definedName name="__MDE63">#REF!</definedName>
    <definedName name="__MDE64">#REF!</definedName>
    <definedName name="__MDE65">#REF!</definedName>
    <definedName name="__MDE66">#REF!</definedName>
    <definedName name="__MDE67">#REF!</definedName>
    <definedName name="__MDE68">#REF!</definedName>
    <definedName name="__ME01">'[83]Harsat UB'!#REF!</definedName>
    <definedName name="__ME02">'[83]Harsat UB'!#REF!</definedName>
    <definedName name="__ME03">'[83]Harsat UB'!#REF!</definedName>
    <definedName name="__ME04">'[83]Harsat UB'!#REF!</definedName>
    <definedName name="__ME05">'[83]Harsat UB'!#REF!</definedName>
    <definedName name="__ME06">'[83]Harsat UB'!#REF!</definedName>
    <definedName name="__ME07">'[83]Harsat UB'!#REF!</definedName>
    <definedName name="__ME08">'[83]Harsat UB'!#REF!</definedName>
    <definedName name="__ME09">'[83]Harsat UB'!#REF!</definedName>
    <definedName name="__ME10">'[83]Harsat UB'!#REF!</definedName>
    <definedName name="__ME11">'[83]Harsat UB'!#REF!</definedName>
    <definedName name="__ME12">'[83]Harsat UB'!#REF!</definedName>
    <definedName name="__ME13">'[83]Harsat UB'!#REF!</definedName>
    <definedName name="__ME14">'[83]Harsat UB'!#REF!</definedName>
    <definedName name="__ME15">'[83]Harsat UB'!#REF!</definedName>
    <definedName name="__ME16">'[83]Harsat UB'!#REF!</definedName>
    <definedName name="__ME17">'[83]Harsat UB'!#REF!</definedName>
    <definedName name="__ME18">'[83]Harsat UB'!#REF!</definedName>
    <definedName name="__ME19">'[83]Harsat UB'!#REF!</definedName>
    <definedName name="__ME20">'[83]Harsat UB'!#REF!</definedName>
    <definedName name="__ME21">'[83]Harsat UB'!#REF!</definedName>
    <definedName name="__ME22">'[83]Harsat UB'!#REF!</definedName>
    <definedName name="__ME23">'[83]Harsat UB'!#REF!</definedName>
    <definedName name="__ME24">'[83]Harsat UB'!#REF!</definedName>
    <definedName name="__ME25">'[83]Harsat UB'!#REF!</definedName>
    <definedName name="__ME26">'[83]Harsat UB'!#REF!</definedName>
    <definedName name="__ME27">'[83]Harsat UB'!#REF!</definedName>
    <definedName name="__ME28">'[83]Harsat UB'!#REF!</definedName>
    <definedName name="__ME29">'[83]Harsat UB'!#REF!</definedName>
    <definedName name="__ME30">'[83]Harsat UB'!#REF!</definedName>
    <definedName name="__ME31">'[83]Harsat UB'!#REF!</definedName>
    <definedName name="__ME32">'[83]Harsat UB'!#REF!</definedName>
    <definedName name="__ME33">'[83]Harsat UB'!#REF!</definedName>
    <definedName name="__ME34">'[83]Harsat UB'!#REF!</definedName>
    <definedName name="__ME35">'[61]Peralatan (2)'!$R$26</definedName>
    <definedName name="__ME36">#REF!</definedName>
    <definedName name="__ME37">#REF!</definedName>
    <definedName name="__ME38">#REF!</definedName>
    <definedName name="__ME39">#REF!</definedName>
    <definedName name="__ME40">#REF!</definedName>
    <definedName name="__ME41">#REF!</definedName>
    <definedName name="__ME42">#REF!</definedName>
    <definedName name="__ME43">#REF!</definedName>
    <definedName name="__ME44">#REF!</definedName>
    <definedName name="__ME45">#REF!</definedName>
    <definedName name="__ME46">#REF!</definedName>
    <definedName name="__ME47">#REF!</definedName>
    <definedName name="__ME48">#REF!</definedName>
    <definedName name="__ME49">#REF!</definedName>
    <definedName name="__ME50">#REF!</definedName>
    <definedName name="__ME51">#REF!</definedName>
    <definedName name="__ME52">#REF!</definedName>
    <definedName name="__ME53">#REF!</definedName>
    <definedName name="__ME54">#REF!</definedName>
    <definedName name="__ME55">#REF!</definedName>
    <definedName name="__ME56">#REF!</definedName>
    <definedName name="__ME57">#REF!</definedName>
    <definedName name="__ME58">#REF!</definedName>
    <definedName name="__ME59">#REF!</definedName>
    <definedName name="__ME60">#REF!</definedName>
    <definedName name="__ME61">#REF!</definedName>
    <definedName name="__ME62">#REF!</definedName>
    <definedName name="__ME63">#REF!</definedName>
    <definedName name="__ME64">#REF!</definedName>
    <definedName name="__ME65">#REF!</definedName>
    <definedName name="__ME66">#REF!</definedName>
    <definedName name="__ME67">#REF!</definedName>
    <definedName name="__ME68">#REF!</definedName>
    <definedName name="__MEN1">#REF!</definedName>
    <definedName name="__MET1">#REF!</definedName>
    <definedName name="__MET2">#REF!</definedName>
    <definedName name="__MF8">#REF!</definedName>
    <definedName name="__MG41">#REF!</definedName>
    <definedName name="__MG53">#REF!</definedName>
    <definedName name="__MI2">#REF!</definedName>
    <definedName name="__MJ1">#REF!</definedName>
    <definedName name="__MJ2">#REF!</definedName>
    <definedName name="__MK020">#REF!</definedName>
    <definedName name="__MK040">#REF!</definedName>
    <definedName name="__MK110">#REF!</definedName>
    <definedName name="__MK112">#REF!</definedName>
    <definedName name="__MK121">#REF!</definedName>
    <definedName name="__MK123">#REF!</definedName>
    <definedName name="__MK127">#REF!</definedName>
    <definedName name="__MK132">#REF!</definedName>
    <definedName name="__MK139">#REF!</definedName>
    <definedName name="__MK19">#REF!</definedName>
    <definedName name="__MK210">#REF!</definedName>
    <definedName name="__MK224">#REF!</definedName>
    <definedName name="__MK225">#REF!</definedName>
    <definedName name="__MK311">#REF!</definedName>
    <definedName name="__MK321">#REF!</definedName>
    <definedName name="__MK342">#REF!</definedName>
    <definedName name="__MK36">#REF!</definedName>
    <definedName name="__MK37">#REF!</definedName>
    <definedName name="__MK411">#REF!</definedName>
    <definedName name="__MK424">#REF!</definedName>
    <definedName name="__MK514">#REF!</definedName>
    <definedName name="__MK522">#REF!</definedName>
    <definedName name="__MK618">#REF!</definedName>
    <definedName name="__MK621">#REF!</definedName>
    <definedName name="__MK641">#REF!</definedName>
    <definedName name="__MK710">#REF!</definedName>
    <definedName name="__MK715">#REF!</definedName>
    <definedName name="__MK720">#REF!</definedName>
    <definedName name="__MK725">#REF!</definedName>
    <definedName name="__MK810">#REF!</definedName>
    <definedName name="__MK855">#REF!</definedName>
    <definedName name="__MMM01">[73]Price!$F$59</definedName>
    <definedName name="__MMM02">[73]Price!$F$63</definedName>
    <definedName name="__MMM03">'[49]4-Basic Price'!#REF!</definedName>
    <definedName name="__MMM04">[72]Price!$F$69</definedName>
    <definedName name="__MMM05">'[27]4-Basic Price'!$F$55</definedName>
    <definedName name="__MMM06">#REF!</definedName>
    <definedName name="__MMM07">[73]Price!$F$77</definedName>
    <definedName name="__MMM08">[46]BAHAN!$G$87</definedName>
    <definedName name="__MMM09">[46]BAHAN!$G$91</definedName>
    <definedName name="__MMM10">'[82]4-Basic Price'!$F$60</definedName>
    <definedName name="__MMM11">'[82]4-Basic Price'!$F$61</definedName>
    <definedName name="__MMM12">'[74]4-Basic Price'!$F$63</definedName>
    <definedName name="__MMM13">'[84]4-Basic Price'!$F$65</definedName>
    <definedName name="__MMM14">[73]Price!$F$93</definedName>
    <definedName name="__MMM15">[54]Price!$H$76</definedName>
    <definedName name="__MMM16">'[74]4-Basic Price'!$F$68</definedName>
    <definedName name="__MMM17">#REF!</definedName>
    <definedName name="__MMM18">'[82]4-Basic Price'!$F$70</definedName>
    <definedName name="__MMM19">'[49]4-Basic Price'!$F$77</definedName>
    <definedName name="__MMM20">[73]Price!$F$115</definedName>
    <definedName name="__MMM21">[73]Price!$F$117</definedName>
    <definedName name="__MMM22">[73]Price!$F$119</definedName>
    <definedName name="__MMM23">#REF!</definedName>
    <definedName name="__MMM24">'[41]4-Basic Price'!$F$77</definedName>
    <definedName name="__MMM25">#REF!</definedName>
    <definedName name="__MMM26">'[82]4-Basic Price'!$F$78</definedName>
    <definedName name="__MMM27">'[82]4-Basic Price'!$F$79</definedName>
    <definedName name="__MMM28">[73]Price!$F$131</definedName>
    <definedName name="__MMM29">#REF!</definedName>
    <definedName name="__MMM30">'[41]4-Basic Price'!$F$84</definedName>
    <definedName name="__MMM31">[46]BAHAN!$G$139</definedName>
    <definedName name="__MMM32">#REF!</definedName>
    <definedName name="__MMM33">'[74]4-Basic Price'!$F$87</definedName>
    <definedName name="__MMM34">#REF!</definedName>
    <definedName name="__MMM35">#REF!</definedName>
    <definedName name="__MMM36">#REF!</definedName>
    <definedName name="__MMM37">'[82]4-Basic Price'!$F$90</definedName>
    <definedName name="__MMM38">'[77]4-Basic Price'!#REF!</definedName>
    <definedName name="__MMM39">'[82]4-Basic Price'!$F$91</definedName>
    <definedName name="__MMM40">#REF!</definedName>
    <definedName name="__MMM41">#REF!</definedName>
    <definedName name="__MMM411">#REF!</definedName>
    <definedName name="__MMM42">#REF!</definedName>
    <definedName name="__MMM43">#REF!</definedName>
    <definedName name="__MMM44">'[85]4-Basic Price'!$F$98</definedName>
    <definedName name="__MMM45">#REF!</definedName>
    <definedName name="__MMM46">#REF!</definedName>
    <definedName name="__MMM47">'[74]4-Basic Price'!$F$105</definedName>
    <definedName name="__MMM48">'[49]4-Basic Price'!$F$108</definedName>
    <definedName name="__MMM49">#REF!</definedName>
    <definedName name="__MMM50">#REF!</definedName>
    <definedName name="__MMM51">#REF!</definedName>
    <definedName name="__MMM52">#REF!</definedName>
    <definedName name="__MMM53">#REF!</definedName>
    <definedName name="__MMM54">#REF!</definedName>
    <definedName name="__MOB1">#REF!</definedName>
    <definedName name="__MOB2">#REF!</definedName>
    <definedName name="__mr01">'[51]matang rayeuk'!$F$17</definedName>
    <definedName name="__mr02">'[51]matang rayeuk'!$F$23</definedName>
    <definedName name="__mr03">'[51]matang rayeuk'!$F$26</definedName>
    <definedName name="__mr04">'[51]matang rayeuk'!$F$30</definedName>
    <definedName name="__mr05">'[51]matang rayeuk'!$F$35</definedName>
    <definedName name="__mr06">'[51]matang rayeuk'!$F$39</definedName>
    <definedName name="__mr07">'[51]matang rayeuk'!$F$56</definedName>
    <definedName name="__mr08">'[51]matang rayeuk'!$F$64</definedName>
    <definedName name="__mr09">'[51]matang rayeuk'!$F$73</definedName>
    <definedName name="__mr10">'[51]matang rayeuk'!$F$79</definedName>
    <definedName name="__mr11">'[51]matang rayeuk'!$F$85</definedName>
    <definedName name="__mr12">'[51]matang rayeuk'!$F$87</definedName>
    <definedName name="__mr13">'[51]matang rayeuk'!$F$90</definedName>
    <definedName name="__mr14">'[51]matang rayeuk'!$F$133</definedName>
    <definedName name="__mr15">'[51]matang rayeuk'!$F$151</definedName>
    <definedName name="__mr16">'[51]matang rayeuk'!$F$162</definedName>
    <definedName name="__mr17">'[51]matang rayeuk'!$F$165</definedName>
    <definedName name="__MS1">#REF!</definedName>
    <definedName name="__MS2">#REF!</definedName>
    <definedName name="__mu1">'[58]har-sat'!$J$2</definedName>
    <definedName name="__nyy10">[42]UPAH!#REF!</definedName>
    <definedName name="__nyy25">[42]UPAH!#REF!</definedName>
    <definedName name="__PA1">'[47]ANALISA (2)'!$Q$1258</definedName>
    <definedName name="__PA18">'[47]ANALISA (2)'!$Q$1320</definedName>
    <definedName name="__PE1">#REF!</definedName>
    <definedName name="__PE13">#REF!</definedName>
    <definedName name="__PF4">#REF!</definedName>
    <definedName name="__PF8">#REF!</definedName>
    <definedName name="__PG41">#REF!</definedName>
    <definedName name="__PG53">#REF!</definedName>
    <definedName name="__PI2">#REF!</definedName>
    <definedName name="__PI6">#REF!</definedName>
    <definedName name="__PK020">#REF!</definedName>
    <definedName name="__PK040">#REF!</definedName>
    <definedName name="__PK110">#REF!</definedName>
    <definedName name="__PK112">#REF!</definedName>
    <definedName name="__PK121">#REF!</definedName>
    <definedName name="__PK123">#REF!</definedName>
    <definedName name="__PK127">#REF!</definedName>
    <definedName name="__PK132">#REF!</definedName>
    <definedName name="__PK139">#REF!</definedName>
    <definedName name="__PK19">#REF!</definedName>
    <definedName name="__PK210">#REF!</definedName>
    <definedName name="__PK224">#REF!</definedName>
    <definedName name="__PK225">#REF!</definedName>
    <definedName name="__PK23">#REF!</definedName>
    <definedName name="__PK311">#REF!</definedName>
    <definedName name="__PK321">#REF!</definedName>
    <definedName name="__PK342">#REF!</definedName>
    <definedName name="__PK36">#REF!</definedName>
    <definedName name="__PK37">#REF!</definedName>
    <definedName name="__PK411">#REF!</definedName>
    <definedName name="__PK424">#REF!</definedName>
    <definedName name="__PK514">#REF!</definedName>
    <definedName name="__PK522">#REF!</definedName>
    <definedName name="__PK618">#REF!</definedName>
    <definedName name="__PK621">#REF!</definedName>
    <definedName name="__PK641">#REF!</definedName>
    <definedName name="__PK710">#REF!</definedName>
    <definedName name="__PK715">#REF!</definedName>
    <definedName name="__PK720">#REF!</definedName>
    <definedName name="__PK725">#REF!</definedName>
    <definedName name="__PK810">#REF!</definedName>
    <definedName name="__PK855">#REF!</definedName>
    <definedName name="__pr01">#REF!</definedName>
    <definedName name="__pr02">#REF!</definedName>
    <definedName name="__pr03">#REF!</definedName>
    <definedName name="__pr04">#REF!</definedName>
    <definedName name="__pr05">#REF!</definedName>
    <definedName name="__pr06">#REF!</definedName>
    <definedName name="__pr07">#REF!</definedName>
    <definedName name="__pr08">#REF!</definedName>
    <definedName name="__pr09">#REF!</definedName>
    <definedName name="__pr10">#REF!</definedName>
    <definedName name="__pr11">#REF!</definedName>
    <definedName name="__PR110">#REF!</definedName>
    <definedName name="__pr12">#REF!</definedName>
    <definedName name="__PR123">#REF!</definedName>
    <definedName name="__pr13">#REF!</definedName>
    <definedName name="__PR132">#REF!</definedName>
    <definedName name="__PR139">#REF!</definedName>
    <definedName name="__pr14">#REF!</definedName>
    <definedName name="__pr15">#REF!</definedName>
    <definedName name="__pr16">#REF!</definedName>
    <definedName name="__pr17">#REF!</definedName>
    <definedName name="__PR210">#REF!</definedName>
    <definedName name="__PR225">#REF!</definedName>
    <definedName name="__PR311">#REF!</definedName>
    <definedName name="__PR321">#REF!</definedName>
    <definedName name="__PR342">#REF!</definedName>
    <definedName name="__PR411">#REF!</definedName>
    <definedName name="__PR424">#REF!</definedName>
    <definedName name="__PR514">#REF!</definedName>
    <definedName name="__PR522">#REF!</definedName>
    <definedName name="__PR621">#REF!</definedName>
    <definedName name="__PR710">#REF!</definedName>
    <definedName name="__PR715">#REF!</definedName>
    <definedName name="__PR720">#REF!</definedName>
    <definedName name="__PRK020">#REF!</definedName>
    <definedName name="__PRK040">#REF!</definedName>
    <definedName name="__PRK112">#REF!</definedName>
    <definedName name="__PRK127">#REF!</definedName>
    <definedName name="__PRK618">#REF!</definedName>
    <definedName name="__PRK641">#REF!</definedName>
    <definedName name="__PRK725">#REF!</definedName>
    <definedName name="__PRK810">#REF!</definedName>
    <definedName name="__PRK855">#REF!</definedName>
    <definedName name="__pvc1">[42]UPAH!#REF!</definedName>
    <definedName name="__pvc150">[78]BasicPrice!$G$171</definedName>
    <definedName name="__pvc175">[78]BasicPrice!$G$175</definedName>
    <definedName name="__pvc2">[42]UPAH!#REF!</definedName>
    <definedName name="__pvc200">[78]BasicPrice!$G$170</definedName>
    <definedName name="__pvc3">[42]UPAH!#REF!</definedName>
    <definedName name="__pvc350">[78]BasicPrice!$G$174</definedName>
    <definedName name="__pvc4">[42]UPAH!#REF!</definedName>
    <definedName name="__pvc50">[78]BasicPrice!$G$168</definedName>
    <definedName name="__rc300">[78]BasicPrice!$G$52</definedName>
    <definedName name="__rc600">[78]BasicPrice!$G$51</definedName>
    <definedName name="__rc700">[78]BasicPrice!$G$50</definedName>
    <definedName name="__rc800">[78]BasicPrice!$G$49</definedName>
    <definedName name="__rcp100">#REF!</definedName>
    <definedName name="__rcp60">#REF!</definedName>
    <definedName name="__rkp1">[86]Rekap!$D$2:$M$930</definedName>
    <definedName name="__sak1">[42]UPAH!#REF!</definedName>
    <definedName name="__sak2">[42]UPAH!#REF!</definedName>
    <definedName name="__sak3">[42]UPAH!#REF!</definedName>
    <definedName name="__sc175">#REF!</definedName>
    <definedName name="__spl7">[42]ANALISA!#REF!</definedName>
    <definedName name="__tb01">[51]tibang!$F$17</definedName>
    <definedName name="__tb02">[51]tibang!$F$23</definedName>
    <definedName name="__tb03">[51]tibang!$F$26</definedName>
    <definedName name="__tb04">[51]tibang!$F$30</definedName>
    <definedName name="__tb05">[51]tibang!$F$35</definedName>
    <definedName name="__tb06">[51]tibang!$F$39</definedName>
    <definedName name="__tb07">[51]tibang!$F$56</definedName>
    <definedName name="__tb08">[51]tibang!$F$64</definedName>
    <definedName name="__tb09">[51]tibang!$F$73</definedName>
    <definedName name="__tb10">[51]tibang!$F$79</definedName>
    <definedName name="__tb11">[51]tibang!$F$85</definedName>
    <definedName name="__tb12">[51]tibang!$F$87</definedName>
    <definedName name="__tb13">[51]tibang!$F$90</definedName>
    <definedName name="__tb14">[51]tibang!$F$133</definedName>
    <definedName name="__tb15">[51]tibang!$F$151</definedName>
    <definedName name="__tb16">[51]tibang!$F$162</definedName>
    <definedName name="__tb17">[51]tibang!$F$165</definedName>
    <definedName name="__tgl2">[59]Ch!$A$16</definedName>
    <definedName name="__WC1">#REF!</definedName>
    <definedName name="__wts320">[78]BasicPrice!$G$148</definedName>
    <definedName name="__xk0201">#REF!</definedName>
    <definedName name="__xk127">#REF!</definedName>
    <definedName name="__xk81">#REF!</definedName>
    <definedName name="__xk860">#REF!</definedName>
    <definedName name="_1">#N/A</definedName>
    <definedName name="_1.2_MOBIL">[1]A!$W$5:$AD$54</definedName>
    <definedName name="_1____123Graph_ACHART_1" hidden="1">'[87]L 1'!$G$26:$V$26</definedName>
    <definedName name="_1__123Graph_ACHART_1" hidden="1">'[88]L 1'!$G$26:$V$26</definedName>
    <definedName name="_1__123Graph_AG_FLOW" hidden="1">[66]TJ1Q47!$H$7:$H$31</definedName>
    <definedName name="_1_357">#REF!</definedName>
    <definedName name="_1_850">#REF!</definedName>
    <definedName name="_10_10">[1]A!$AG$407:$AM$436</definedName>
    <definedName name="_10PGDN_2">#REF!</definedName>
    <definedName name="_10PRINT_OUTPUT">#REF!</definedName>
    <definedName name="_11__123Graph_ACHART_1" hidden="1">[89]A!$E$37:$X$37</definedName>
    <definedName name="_113">[2]ANALIS!#REF!</definedName>
    <definedName name="_114">[2]ANALIS!#REF!</definedName>
    <definedName name="_115">[2]ANALIS!#REF!</definedName>
    <definedName name="_116">[2]ANALIS!#REF!</definedName>
    <definedName name="_117">[2]ANALIS!#REF!</definedName>
    <definedName name="_118">[2]ANALIS!#REF!</definedName>
    <definedName name="_119">[2]ANALIS!#REF!</definedName>
    <definedName name="_120">[2]ANALIS!#REF!</definedName>
    <definedName name="_121">[2]ANALIS!#REF!</definedName>
    <definedName name="_122">[2]ANALIS!#REF!</definedName>
    <definedName name="_123">[2]ANALIS!#REF!</definedName>
    <definedName name="_123GARAPH" hidden="1">'[90]galian saluran'!$H$12:$H$20</definedName>
    <definedName name="_124">[2]ANALIS!#REF!</definedName>
    <definedName name="_125">[2]ANALIS!#REF!</definedName>
    <definedName name="_126">[2]ANALIS!#REF!</definedName>
    <definedName name="_127">[2]ANALIS!#REF!</definedName>
    <definedName name="_127____123Graph_ACHART_1" hidden="1">'[91]L 1'!$G$26:$V$26</definedName>
    <definedName name="_12DOWN_3">#REF!</definedName>
    <definedName name="_12graph" hidden="1">[92]ANL_TEK.6!#REF!</definedName>
    <definedName name="_12RIGHT_18">#REF!</definedName>
    <definedName name="_13">[2]ANALIS!#REF!</definedName>
    <definedName name="_135___123Graph_ACHART_1" hidden="1">'[93]L 1'!$G$26:$V$26</definedName>
    <definedName name="_14">[2]ANALIS!#REF!</definedName>
    <definedName name="_14__123Graph_ACHART_1" hidden="1">'[94]L 1'!$G$26:$V$26</definedName>
    <definedName name="_14HOME">#REF!</definedName>
    <definedName name="_14RIGHT_6">#REF!</definedName>
    <definedName name="_15">[2]ANALIS!#REF!</definedName>
    <definedName name="_157__123Graph_ACHART_1" hidden="1">'[91]L 1'!$G$26:$V$26</definedName>
    <definedName name="_159">[2]ANALIS!#REF!</definedName>
    <definedName name="_16">[2]ANALIS!#REF!</definedName>
    <definedName name="_160">[2]ANALIS!#REF!</definedName>
    <definedName name="_161">[2]ANALIS!#REF!</definedName>
    <definedName name="_16HOME">#REF!</definedName>
    <definedName name="_16PGDN_2">#REF!</definedName>
    <definedName name="_17">[2]ANALIS!#REF!</definedName>
    <definedName name="_18">[2]ANALIS!#REF!</definedName>
    <definedName name="_18__123Graph_ACHART_1" hidden="1">'[95]L 1'!$G$26:$V$26</definedName>
    <definedName name="_18RIGHT_18">#REF!</definedName>
    <definedName name="_19">[2]ANALIS!#REF!</definedName>
    <definedName name="_1P">#REF!</definedName>
    <definedName name="_1PRINT_ALIGN">#REF!</definedName>
    <definedName name="_2">[2]ANALIS!#REF!</definedName>
    <definedName name="_2.02">#REF!</definedName>
    <definedName name="_2__123Graph_ACHART_1" hidden="1">[96]A!$E$37:$X$37</definedName>
    <definedName name="_2__123Graph_AG_KUM" hidden="1">[66]TJ1Q47!$N$7:$N$31</definedName>
    <definedName name="_2_0_HARSAT">[1]A!$Q$1:$U$62</definedName>
    <definedName name="_2_10">[1]A!$AG$2:$AM$49</definedName>
    <definedName name="_2_2A">[1]A!$W$1103:$AD$1168</definedName>
    <definedName name="_2_2B">[1]A!#REF!</definedName>
    <definedName name="_2_2C">[1]A!#REF!</definedName>
    <definedName name="_2_2D">[1]A!$AW$222:$IV$8192</definedName>
    <definedName name="_2_2E">[1]A!#REF!</definedName>
    <definedName name="_2_2F">[1]A!$W$700:$AD$761</definedName>
    <definedName name="_2_2G">[1]A!$W$935:$AD$995</definedName>
    <definedName name="_2_2H">[1]A!$W$854:$AD$916</definedName>
    <definedName name="_2_491">#REF!</definedName>
    <definedName name="_20">[2]ANALIS!#REF!</definedName>
    <definedName name="_20PGDN_2">#REF!</definedName>
    <definedName name="_20RIGHT_6">#REF!</definedName>
    <definedName name="_21">[2]ANALIS!#REF!</definedName>
    <definedName name="_21__123Graph_ACHART_1" hidden="1">'[97]L 1'!$G$26:$V$26</definedName>
    <definedName name="_22">[2]ANALIS!#REF!</definedName>
    <definedName name="_22___123Graph_ACHART_1" hidden="1">'[98]L 1'!$G$26:$V$26</definedName>
    <definedName name="_22PRINT_ALIGN">#REF!</definedName>
    <definedName name="_23">[2]ANALIS!#REF!</definedName>
    <definedName name="_23PRINT_OUTPUT">#REF!</definedName>
    <definedName name="_24">[2]ANALIS!#REF!</definedName>
    <definedName name="_24DOWN_3">#REF!</definedName>
    <definedName name="_24RIGHT_18">#REF!</definedName>
    <definedName name="_25">[2]ANALIS!#REF!</definedName>
    <definedName name="_25HOME">#REF!</definedName>
    <definedName name="_26">[2]ANALIS!#REF!</definedName>
    <definedName name="_26Excel_BuiltIn_Print_Area_1_1">#REF!</definedName>
    <definedName name="_26PGDN_2">#REF!</definedName>
    <definedName name="_27">[2]ANALIS!#REF!</definedName>
    <definedName name="_27RIGHT_18">#REF!</definedName>
    <definedName name="_28">[2]ANALIS!#REF!</definedName>
    <definedName name="_28RIGHT_6">#REF!</definedName>
    <definedName name="_29">[2]ANALIS!#REF!</definedName>
    <definedName name="_29____123Graph_ACHART_1" hidden="1">'[99]L 1'!$G$26:$V$26</definedName>
    <definedName name="_2A_2">[1]A!$W$78:$AD$123</definedName>
    <definedName name="_2P">#REF!</definedName>
    <definedName name="_2PRINT_ALIGN">#REF!</definedName>
    <definedName name="_2PRINT_OUTPUT">#REF!</definedName>
    <definedName name="_3">[2]ANALIS!#REF!</definedName>
    <definedName name="_3.08_1_">#REF!</definedName>
    <definedName name="_3.08_8_">#REF!</definedName>
    <definedName name="_3__123Graph_ACHART_1" hidden="1">'[65]L 1'!$G$26:$V$26</definedName>
    <definedName name="_3__123Graph_BG_FLOW" hidden="1">[66]TJ1Q47!$F$7:$F$31</definedName>
    <definedName name="_3_10">[1]A!$AG$74:$IV$8192</definedName>
    <definedName name="_30">[2]ANALIS!#REF!</definedName>
    <definedName name="_30__123Graph_ACHART_1" hidden="1">'[98]L 1'!$G$26:$V$26</definedName>
    <definedName name="_31">[2]ANALIS!#REF!</definedName>
    <definedName name="_32">[2]ANALIS!#REF!</definedName>
    <definedName name="_32Excel_BuiltIn_Print_Area_2_1_1">#REF!</definedName>
    <definedName name="_33">[2]ANALIS!#REF!</definedName>
    <definedName name="_34">[2]ANALIS!#REF!</definedName>
    <definedName name="_35">[2]ANALIS!#REF!</definedName>
    <definedName name="_36">[2]ANALIS!#REF!</definedName>
    <definedName name="_37">[2]ANALIS!#REF!</definedName>
    <definedName name="_37___123Graph_ACHART_1" hidden="1">'[100]L 1'!$G$26:$V$26</definedName>
    <definedName name="_38">[2]ANALIS!#REF!</definedName>
    <definedName name="_38Excel_BuiltIn_Print_Titles_1_1">#REF!</definedName>
    <definedName name="_39">[2]ANALIS!#REF!</definedName>
    <definedName name="_39__123Graph_ACHART_1" hidden="1">'[87]L 1'!$G$26:$V$26</definedName>
    <definedName name="_3DOWN_3">#REF!</definedName>
    <definedName name="_3PRINT_OUTPUT">#REF!</definedName>
    <definedName name="_4">[2]ANALIS!#REF!</definedName>
    <definedName name="_4___123Graph_ACHART_1" hidden="1">'[91]L 1'!$G$26:$V$26</definedName>
    <definedName name="_4__123Graph_ACHART_1" hidden="1">'[101]L 1'!$G$26:$V$26</definedName>
    <definedName name="_4__123Graph_BG_KUM" hidden="1">[66]TJ1Q47!$L$7:$L$31</definedName>
    <definedName name="_4_10">[1]A!$AM$140:$IV$8192</definedName>
    <definedName name="_40">[2]ANALIS!#REF!</definedName>
    <definedName name="_41">[2]ANALIS!#REF!</definedName>
    <definedName name="_42">[2]ANALIS!#REF!</definedName>
    <definedName name="_43">[2]ANALIS!#REF!</definedName>
    <definedName name="_44">[2]ANALIS!#REF!</definedName>
    <definedName name="_45">[2]ANALIS!#REF!</definedName>
    <definedName name="_46">[2]ANALIS!#REF!</definedName>
    <definedName name="_47">[2]ANALIS!#REF!</definedName>
    <definedName name="_47Excel_BuiltIn_Print_Area_1_1">#REF!</definedName>
    <definedName name="_48">[2]ANALIS!#REF!</definedName>
    <definedName name="_49">[2]ANALIS!#REF!</definedName>
    <definedName name="_4DOWN_3">#REF!</definedName>
    <definedName name="_4HOME">#REF!</definedName>
    <definedName name="_4PRINT_ALIGN">#REF!</definedName>
    <definedName name="_4PRINT_OUTPUT">#REF!</definedName>
    <definedName name="_5">[2]ANALIS!#REF!</definedName>
    <definedName name="_5.01">#REF!</definedName>
    <definedName name="_5__123Graph_CG_KUM" hidden="1">[66]TJ1Q47!$J$7:$J$31</definedName>
    <definedName name="_5_10">[1]A!$AG$146:$IV$8192</definedName>
    <definedName name="_50">[2]ANALIS!#REF!</definedName>
    <definedName name="_51">[2]ANALIS!#REF!</definedName>
    <definedName name="_52">[2]ANALIS!#REF!</definedName>
    <definedName name="_53">[2]ANALIS!#REF!</definedName>
    <definedName name="_54">[2]ANALIS!#REF!</definedName>
    <definedName name="_55">[2]ANALIS!#REF!</definedName>
    <definedName name="_56">[2]ANALIS!#REF!</definedName>
    <definedName name="_57">[2]ANALIS!#REF!</definedName>
    <definedName name="_58">[2]ANALIS!#REF!</definedName>
    <definedName name="_59">[2]ANALIS!#REF!</definedName>
    <definedName name="_5HOME">#REF!</definedName>
    <definedName name="_5PGDN_2">#REF!</definedName>
    <definedName name="_6">[2]ANALIS!#REF!</definedName>
    <definedName name="_6.02_1_">#REF!</definedName>
    <definedName name="_6.02_2_">#REF!</definedName>
    <definedName name="_6.05">#REF!</definedName>
    <definedName name="_6__123Graph_ACHART_1" hidden="1">'[102]L 1'!$G$26:$V$26</definedName>
    <definedName name="_6__123Graph_XG_FLOW" hidden="1">[66]TJ1Q47!$B$7:$B$31</definedName>
    <definedName name="_6_10">[1]A!#REF!</definedName>
    <definedName name="_60">[2]ANALIS!#REF!</definedName>
    <definedName name="_61">[2]ANALIS!#REF!</definedName>
    <definedName name="_62">[2]ANALIS!#REF!</definedName>
    <definedName name="_63">[2]ANALIS!#REF!</definedName>
    <definedName name="_64">[2]ANALIS!#REF!</definedName>
    <definedName name="_65">[2]ANALIS!#REF!</definedName>
    <definedName name="_66">[2]ANALIS!#REF!</definedName>
    <definedName name="_66Excel_BuiltIn_Print_Area_2_1_1">#REF!</definedName>
    <definedName name="_67">[2]ANALIS!#REF!</definedName>
    <definedName name="_68">[2]ANALIS!#REF!</definedName>
    <definedName name="_69">[2]ANALIS!#REF!</definedName>
    <definedName name="_6DOWN_3">#REF!</definedName>
    <definedName name="_6PGDN_2">#REF!</definedName>
    <definedName name="_6RIGHT_18">#REF!</definedName>
    <definedName name="_7">[2]ANALIS!#REF!</definedName>
    <definedName name="_7.07_2_">#REF!</definedName>
    <definedName name="_7.08_2_">#REF!</definedName>
    <definedName name="_7.08_3_">#REF!</definedName>
    <definedName name="_7.09">#REF!</definedName>
    <definedName name="_7.1__2">'[77]D7(1)'!#REF!</definedName>
    <definedName name="_7.10_2_">#REF!</definedName>
    <definedName name="_7__123Graph_ACHART_1" hidden="1">'[87]L 1'!$G$26:$V$26</definedName>
    <definedName name="_7__123Graph_XG_KUM" hidden="1">[66]TJ1Q47!$B$7:$B$31</definedName>
    <definedName name="_7_10">[1]A!$AG$243:$AM$295</definedName>
    <definedName name="_70">[2]ANALIS!#REF!</definedName>
    <definedName name="_71">[2]ANALIS!#REF!</definedName>
    <definedName name="_72">[2]ANALIS!#REF!</definedName>
    <definedName name="_73">[2]ANALIS!#REF!</definedName>
    <definedName name="_74">[2]ANALIS!#REF!</definedName>
    <definedName name="_75">[2]ANALIS!#REF!</definedName>
    <definedName name="_76">[2]ANALIS!#REF!</definedName>
    <definedName name="_77">[2]ANALIS!#REF!</definedName>
    <definedName name="_78">[2]ANALIS!#REF!</definedName>
    <definedName name="_79">[2]ANALIS!#REF!</definedName>
    <definedName name="_7RIGHT_18">#REF!</definedName>
    <definedName name="_7RIGHT_6">#REF!</definedName>
    <definedName name="_8">[2]ANALIS!#REF!</definedName>
    <definedName name="_8.01_9_">#REF!</definedName>
    <definedName name="_8.02_13_">#REF!</definedName>
    <definedName name="_8.02_21_A">#REF!</definedName>
    <definedName name="_8.02_4_">#REF!</definedName>
    <definedName name="_8.03_1_">#REF!</definedName>
    <definedName name="_8.03_2_A">#REF!</definedName>
    <definedName name="_8.03_4_A">#REF!</definedName>
    <definedName name="_8.05_2_">#REF!</definedName>
    <definedName name="_8____123Graph_ACHART_1" hidden="1">'[95]L 1'!$G$26:$V$26</definedName>
    <definedName name="_8_10">[1]A!#REF!</definedName>
    <definedName name="_80">[2]ANALIS!#REF!</definedName>
    <definedName name="_81">[2]ANALIS!#REF!</definedName>
    <definedName name="_818FA">#REF!</definedName>
    <definedName name="_818PK">#REF!</definedName>
    <definedName name="_82">[2]ANALIS!#REF!</definedName>
    <definedName name="_83">[2]ANALIS!#REF!</definedName>
    <definedName name="_84">[2]ANALIS!#REF!</definedName>
    <definedName name="_85">[2]ANALIS!#REF!</definedName>
    <definedName name="_85Excel_BuiltIn_Print_Titles_1_1">#REF!</definedName>
    <definedName name="_86">[2]ANALIS!#REF!</definedName>
    <definedName name="_87">[2]ANALIS!#REF!</definedName>
    <definedName name="_88">[2]ANALIS!#REF!</definedName>
    <definedName name="_89">[2]ANALIS!#REF!</definedName>
    <definedName name="_8HOME">#REF!</definedName>
    <definedName name="_8PRINT_ALIGN">#REF!</definedName>
    <definedName name="_8PRINT_OUTPUT">#REF!</definedName>
    <definedName name="_8RIGHT_6">#REF!</definedName>
    <definedName name="_9">[2]ANALIS!#REF!</definedName>
    <definedName name="_9.02">#REF!</definedName>
    <definedName name="_9.05_1_">#REF!</definedName>
    <definedName name="_9.09_1_">#REF!</definedName>
    <definedName name="_9___123Graph_ACHART_1" hidden="1">'[95]L 1'!$G$26:$V$26</definedName>
    <definedName name="_9_10">[1]A!$AG$290:$IV$8192</definedName>
    <definedName name="_90">[2]ANALIS!#REF!</definedName>
    <definedName name="_91">[2]ANALIS!#REF!</definedName>
    <definedName name="_92">[2]ANALIS!#REF!</definedName>
    <definedName name="_93">[2]ANALIS!#REF!</definedName>
    <definedName name="_94">[2]ANALIS!#REF!</definedName>
    <definedName name="_95">[2]ANALIS!#REF!</definedName>
    <definedName name="_96">[2]ANALIS!#REF!</definedName>
    <definedName name="_97">[2]ANALIS!#REF!</definedName>
    <definedName name="_98">[2]ANALIS!#REF!</definedName>
    <definedName name="_99">[2]ANALIS!#REF!</definedName>
    <definedName name="_adt01">#REF!</definedName>
    <definedName name="_adt02">#REF!</definedName>
    <definedName name="_adt03">#REF!</definedName>
    <definedName name="_adt04">#REF!</definedName>
    <definedName name="_adt05">#REF!</definedName>
    <definedName name="_adt06">#REF!</definedName>
    <definedName name="_adt07">#REF!</definedName>
    <definedName name="_adt08">#REF!</definedName>
    <definedName name="_adt09">#REF!</definedName>
    <definedName name="_adt10">#REF!</definedName>
    <definedName name="_adt11">#REF!</definedName>
    <definedName name="_adt12">#REF!</definedName>
    <definedName name="_adt13">#REF!</definedName>
    <definedName name="_adt14">#REF!</definedName>
    <definedName name="_adt15">#REF!</definedName>
    <definedName name="_adt16">#REF!</definedName>
    <definedName name="_adt17">#REF!</definedName>
    <definedName name="_adt34">[68]alat!$J$16</definedName>
    <definedName name="_adt810">[68]alat!$J$17</definedName>
    <definedName name="_agt3">[39]uRAIAN!#REF!</definedName>
    <definedName name="_agt4">[39]uRAIAN!#REF!</definedName>
    <definedName name="_agt5">[39]uRAIAN!#REF!</definedName>
    <definedName name="_ANA1">#REF!</definedName>
    <definedName name="_ANA2">#REF!</definedName>
    <definedName name="_ANE13">#REF!</definedName>
    <definedName name="_ANG41">#REF!</definedName>
    <definedName name="_ANG53">#REF!</definedName>
    <definedName name="_ANI2">#REF!</definedName>
    <definedName name="_ank275">[70]DivVII!$G$50</definedName>
    <definedName name="_atk225">[103]Ans!#REF!</definedName>
    <definedName name="_BOQ1">#REF!</definedName>
    <definedName name="_BOQ2">#REF!</definedName>
    <definedName name="_BVT1040">[2]ANALIS!#REF!</definedName>
    <definedName name="_BVT4100">[2]ANALIS!#REF!</definedName>
    <definedName name="_BVT4150">[2]ANALIS!#REF!</definedName>
    <definedName name="_BVT4200">[2]ANALIS!#REF!</definedName>
    <definedName name="_BVT4250">[2]ANALIS!#REF!</definedName>
    <definedName name="_BVT4300">[2]ANALIS!#REF!</definedName>
    <definedName name="_BVT450">[2]ANALIS!#REF!</definedName>
    <definedName name="_BVT475">[2]ANALIS!#REF!</definedName>
    <definedName name="_BVT640">[2]ANALIS!#REF!</definedName>
    <definedName name="_BVT9100">[2]ANALIS!#REF!</definedName>
    <definedName name="_BVT9150">[2]ANALIS!#REF!</definedName>
    <definedName name="_BVT9200">[2]ANALIS!#REF!</definedName>
    <definedName name="_BVT9250">[2]ANALIS!#REF!</definedName>
    <definedName name="_BVT9300">[2]ANALIS!#REF!</definedName>
    <definedName name="_BVT950">[2]ANALIS!#REF!</definedName>
    <definedName name="_BVT975">[2]ANALIS!#REF!</definedName>
    <definedName name="_CON1">#REF!</definedName>
    <definedName name="_CON2">#REF!</definedName>
    <definedName name="_CTK1">[26]LEMBAR1!$BE$26</definedName>
    <definedName name="_CTK2">[26]LEMBAR1!$BE$28</definedName>
    <definedName name="_CTK4">[26]LEMBAR1!$BE$33</definedName>
    <definedName name="_CTK5">[26]LEMBAR1!$BE$35</definedName>
    <definedName name="_CTK6">[26]LEMBAR1!$BE$45</definedName>
    <definedName name="_CTK7">[26]LEMBAR1!$BE$47</definedName>
    <definedName name="_CTK8">[26]LEMBAR1!$BE$49</definedName>
    <definedName name="_CTK9">[26]LEMBAR1!$BE$52</definedName>
    <definedName name="_DAT1">[2]ANALIS!$FJ$4631</definedName>
    <definedName name="_dir2">[104]Mushala!$C$17</definedName>
    <definedName name="_Dist_Bin" hidden="1">#REF!</definedName>
    <definedName name="_DIV1">[49]RAB!$G$27</definedName>
    <definedName name="_DIV10">[105]BOQ!$G$387</definedName>
    <definedName name="_DIV11">#REF!</definedName>
    <definedName name="_DIV111">'[60]Kuantitas &amp; Harga'!#REF!</definedName>
    <definedName name="_DIV12">'[106]Kuantitas &amp; Harga'!#REF!</definedName>
    <definedName name="_DIV2">[105]BOQ!$G$56</definedName>
    <definedName name="_DIV3">[105]BOQ!$G$80</definedName>
    <definedName name="_DIV4">[105]BOQ!$G$93</definedName>
    <definedName name="_DIV5">[105]BOQ!$G$110</definedName>
    <definedName name="_DIV6">[105]BOQ!$G$164</definedName>
    <definedName name="_DIV7">[105]BOQ!$G$293</definedName>
    <definedName name="_DIV8">[105]BOQ!$G$351</definedName>
    <definedName name="_DIV9">[105]BOQ!$G$377</definedName>
    <definedName name="_DOWN_3__">#REF!</definedName>
    <definedName name="_dtr34">[69]DHSD!$G$37</definedName>
    <definedName name="_dtr8">[107]DHSD!$G$38</definedName>
    <definedName name="_EEE01">'[108]5-ALAT(1)'!$AW$8</definedName>
    <definedName name="_EEE02">'[105]5-ALAT(1)'!$AW$9</definedName>
    <definedName name="_EEE03">[109]ALAT!$AW$21</definedName>
    <definedName name="_EEE04">[109]ALAT!$AW$22</definedName>
    <definedName name="_EEE05">'[49]5-ALAT(1)'!$AW$12</definedName>
    <definedName name="_EEE06">'[105]5-ALAT(1)'!$AW$13</definedName>
    <definedName name="_EEE07">'[105]5-ALAT(1)'!$AW$14</definedName>
    <definedName name="_EEE08">'[28]5-ALAT(1)'!$AW$15</definedName>
    <definedName name="_EEE09">'[49]5-ALAT(1)'!$AW$16</definedName>
    <definedName name="_EEE10">'[49]5-ALAT(1)'!$AW$17</definedName>
    <definedName name="_EEE11">'[49]5-ALAT(1)'!$AW$18</definedName>
    <definedName name="_EEE12">[109]ALAT!$AW$30</definedName>
    <definedName name="_EEE13">'[105]5-ALAT(1)'!$AW$20</definedName>
    <definedName name="_EEE14">[109]ALAT!$AW$32</definedName>
    <definedName name="_EEE15">'[49]5-ALAT(1)'!$AW$22</definedName>
    <definedName name="_EEE16">'[49]5-ALAT(1)'!$AW$23</definedName>
    <definedName name="_EEE17">[109]ALAT!$AW$35</definedName>
    <definedName name="_EEE18">[109]ALAT!$AW$36</definedName>
    <definedName name="_EEE19">'[105]5-ALAT(1)'!$AW$26</definedName>
    <definedName name="_EEE20">'[110]An. Alat'!#REF!</definedName>
    <definedName name="_EEE21">[109]ALAT!$AW$39</definedName>
    <definedName name="_EEE22">'[105]5-ALAT(1)'!$AW$29</definedName>
    <definedName name="_EEE23">'[105]5-ALAT(1)'!$AW$30</definedName>
    <definedName name="_EEE24">[109]ALAT!$AW$42</definedName>
    <definedName name="_EEE25">[111]Peralatan!$AW$32</definedName>
    <definedName name="_EEE26">[109]ALAT!$AW$44</definedName>
    <definedName name="_EEE27">[109]ALAT!$AW$45</definedName>
    <definedName name="_EEE28">[112]Peralatan!$AW$35</definedName>
    <definedName name="_EEE29">'[105]5-ALAT(1)'!$AW$36</definedName>
    <definedName name="_EEE30">'[76]5-ALAT(1)'!$AW$37</definedName>
    <definedName name="_EEE31">'[49]5-ALAT(1)'!$AW$38</definedName>
    <definedName name="_EEE32">'[113]5-ALAT(1)'!$BB$42</definedName>
    <definedName name="_EEE33">[109]ALAT!$AW$51</definedName>
    <definedName name="_eng3">[42]UPAH!#REF!</definedName>
    <definedName name="_eng4">[42]UPAH!#REF!</definedName>
    <definedName name="_EST1">#REF!</definedName>
    <definedName name="_EST2">#REF!</definedName>
    <definedName name="_exj320">[78]BasicPrice!$G$151</definedName>
    <definedName name="_Fill" hidden="1">#REF!</definedName>
    <definedName name="_xlnm._FilterDatabase" hidden="1">#REF!</definedName>
    <definedName name="_frm74">[55]NP!$L$1322:$V$1382</definedName>
    <definedName name="_gip1">[42]UPAH!#REF!</definedName>
    <definedName name="_gip2">[42]UPAH!#REF!</definedName>
    <definedName name="_gip3">[42]UPAH!#REF!</definedName>
    <definedName name="_gip4">[42]UPAH!#REF!</definedName>
    <definedName name="_HAL1">#REF!</definedName>
    <definedName name="_HAL2">#REF!</definedName>
    <definedName name="_HAL3">#REF!</definedName>
    <definedName name="_HAL4">#REF!</definedName>
    <definedName name="_HAL5">#REF!</definedName>
    <definedName name="_HAL6">#REF!</definedName>
    <definedName name="_HAL7">#REF!</definedName>
    <definedName name="_HAL8">#REF!</definedName>
    <definedName name="_HOME_">#REF!</definedName>
    <definedName name="_hsm01">[114]QUARI!$F$120</definedName>
    <definedName name="_hsm02">[114]QUARI!$F$232</definedName>
    <definedName name="_hsm06">[114]QUARI!$F$365</definedName>
    <definedName name="_hsm07">[114]QUARI!$F$456</definedName>
    <definedName name="_hsm16">[114]QUARI!$F$568</definedName>
    <definedName name="_hsm44">[114]QUARI!$F$680</definedName>
    <definedName name="_Ibr1">#REF!</definedName>
    <definedName name="_jab2">[104]Mushala!$C$18</definedName>
    <definedName name="_je01">#REF!</definedName>
    <definedName name="_je02">#REF!</definedName>
    <definedName name="_je03">#REF!</definedName>
    <definedName name="_je04">#REF!</definedName>
    <definedName name="_je05">#REF!</definedName>
    <definedName name="_je06">#REF!</definedName>
    <definedName name="_je07">#REF!</definedName>
    <definedName name="_je08">#REF!</definedName>
    <definedName name="_je09">#REF!</definedName>
    <definedName name="_je10">#REF!</definedName>
    <definedName name="_je11">#REF!</definedName>
    <definedName name="_je12">#REF!</definedName>
    <definedName name="_je13">#REF!</definedName>
    <definedName name="_je14">#REF!</definedName>
    <definedName name="_je15">#REF!</definedName>
    <definedName name="_je16">#REF!</definedName>
    <definedName name="_je17">#REF!</definedName>
    <definedName name="_jet01">#REF!</definedName>
    <definedName name="_jet02">#REF!</definedName>
    <definedName name="_jet03">#REF!</definedName>
    <definedName name="_jet04">#REF!</definedName>
    <definedName name="_jet05">#REF!</definedName>
    <definedName name="_jml1">'[115]kont anak1'!#REF!</definedName>
    <definedName name="_kb1">'[116]Upah, Bahan, Alat'!#REF!</definedName>
    <definedName name="_Key1" hidden="1">[117]Schdule!$Z$16</definedName>
    <definedName name="_Key2" hidden="1">#REF!</definedName>
    <definedName name="_kon2">'[44]R-MP2-98'!#REF!</definedName>
    <definedName name="_kon3">'[44]R-MP2-98'!#REF!</definedName>
    <definedName name="_kon4">'[44]R-MP2-98'!#REF!</definedName>
    <definedName name="_kon5">'[45]R-MP'!#REF!</definedName>
    <definedName name="_lb01">#REF!</definedName>
    <definedName name="_lb02">#REF!</definedName>
    <definedName name="_lb03">#REF!</definedName>
    <definedName name="_lb04">#REF!</definedName>
    <definedName name="_lb05">#REF!</definedName>
    <definedName name="_lb06">#REF!</definedName>
    <definedName name="_lb07">#REF!</definedName>
    <definedName name="_lb08">#REF!</definedName>
    <definedName name="_lb09">#REF!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P1">#REF!</definedName>
    <definedName name="_LBP2">#REF!</definedName>
    <definedName name="_LBR2">[26]LEMBAR2!$B$1:$N$50</definedName>
    <definedName name="_LBR3">[26]LEMBAR3!$B$9:$U$57</definedName>
    <definedName name="_LBR4">[26]LEMBAR4!$B$1:$J$57</definedName>
    <definedName name="_LBR5">[26]LEMBAR5!$B$1:$N$50</definedName>
    <definedName name="_LBR6">[26]LEMBAR1!$F$50:$S$97</definedName>
    <definedName name="_LBR7">[26]LEMBAR2!$F$64:$P$92</definedName>
    <definedName name="_LBR8">[26]LEMBAR3!$C$88:$M$116</definedName>
    <definedName name="_LLL01">'[105]4-Basic Price'!$F$8</definedName>
    <definedName name="_LLL02">'[105]4-Basic Price'!$F$9</definedName>
    <definedName name="_LLL03">'[105]4-Basic Price'!$F$10</definedName>
    <definedName name="_LLL04">#REF!</definedName>
    <definedName name="_LLL05">#REF!</definedName>
    <definedName name="_LLL06">#REF!</definedName>
    <definedName name="_LLL07">#REF!</definedName>
    <definedName name="_LLL08">#REF!</definedName>
    <definedName name="_LLL09">#REF!</definedName>
    <definedName name="_LLL10">#REF!</definedName>
    <definedName name="_LLL11">'[77]4-Basic Price'!#REF!</definedName>
    <definedName name="_lmb1">#REF!</definedName>
    <definedName name="_MA18">'[47]ANALISA (2)'!$Q$1336</definedName>
    <definedName name="_MatInverse_Out" hidden="1">#REF!</definedName>
    <definedName name="_MatMult_A" hidden="1">#REF!</definedName>
    <definedName name="_MatMult_AxB" hidden="1">#REF!</definedName>
    <definedName name="_MatMult_B" hidden="1">#REF!</definedName>
    <definedName name="_MDE01">[112]Peralatan!$BO$27</definedName>
    <definedName name="_MDE02">[112]Peralatan!$BO$47</definedName>
    <definedName name="_MDE03">[112]Peralatan!$BO$67</definedName>
    <definedName name="_MDE04">[112]Peralatan!$BO$87</definedName>
    <definedName name="_MDE05">[112]Peralatan!$BO$107</definedName>
    <definedName name="_MDE06">[112]Peralatan!$BO$127</definedName>
    <definedName name="_MDE07">[112]Peralatan!$BO$147</definedName>
    <definedName name="_MDE08">[112]Peralatan!$BO$167</definedName>
    <definedName name="_MDE09">[112]Peralatan!$BO$187</definedName>
    <definedName name="_MDE10">[112]Peralatan!$BO$207</definedName>
    <definedName name="_MDE11">[112]Peralatan!$BO$227</definedName>
    <definedName name="_MDE12">[112]Peralatan!$BO$247</definedName>
    <definedName name="_MDE13">[112]Peralatan!$BO$267</definedName>
    <definedName name="_MDE14">[112]Peralatan!$BO$287</definedName>
    <definedName name="_MDE15">[112]Peralatan!$BO$307</definedName>
    <definedName name="_MDE16">[112]Peralatan!$BO$327</definedName>
    <definedName name="_MDE17">[112]Peralatan!$BO$347</definedName>
    <definedName name="_MDE18">[112]Peralatan!$BO$367</definedName>
    <definedName name="_MDE19">[112]Peralatan!$BO$387</definedName>
    <definedName name="_MDE20">[112]Peralatan!$BO$407</definedName>
    <definedName name="_MDE21">[112]Peralatan!$BO$427</definedName>
    <definedName name="_MDE22">#REF!</definedName>
    <definedName name="_MDE23">[112]Peralatan!$BO$467</definedName>
    <definedName name="_MDE24">[112]Peralatan!$BO$487</definedName>
    <definedName name="_MDE25">[112]Peralatan!$BO$507</definedName>
    <definedName name="_MDE26">'[112]DIV 9'!$BO$527</definedName>
    <definedName name="_MDE269">#REF!</definedName>
    <definedName name="_MDE27">[112]Peralatan!$BO$547</definedName>
    <definedName name="_MDE28">[112]Peralatan!$BO$567</definedName>
    <definedName name="_MDE29">[112]Peralatan!$BO$587</definedName>
    <definedName name="_MDE30">[112]Peralatan!$BO$607</definedName>
    <definedName name="_MDE31">[112]Peralatan!$BO$627</definedName>
    <definedName name="_MDE32">[112]Peralatan!$BO$647</definedName>
    <definedName name="_MDE33">[112]Peralatan!$BO$667</definedName>
    <definedName name="_MDE34">[112]Peralatan!$BO$698</definedName>
    <definedName name="_MDE35">[118]Alat2!$R$27</definedName>
    <definedName name="_MDE36">#REF!</definedName>
    <definedName name="_MDE37">#REF!</definedName>
    <definedName name="_MDE38">#REF!</definedName>
    <definedName name="_MDE39">#REF!</definedName>
    <definedName name="_MDE40">#REF!</definedName>
    <definedName name="_MDE41">#REF!</definedName>
    <definedName name="_MDE42">#REF!</definedName>
    <definedName name="_MDE43">#REF!</definedName>
    <definedName name="_MDE44">#REF!</definedName>
    <definedName name="_MDE45">#REF!</definedName>
    <definedName name="_MDE46">#REF!</definedName>
    <definedName name="_MDE47">#REF!</definedName>
    <definedName name="_MDE48">#REF!</definedName>
    <definedName name="_MDE49">#REF!</definedName>
    <definedName name="_MDE50">#REF!</definedName>
    <definedName name="_MDE51">#REF!</definedName>
    <definedName name="_MDE52">#REF!</definedName>
    <definedName name="_MDE53">#REF!</definedName>
    <definedName name="_MDE54">#REF!</definedName>
    <definedName name="_MDE55">#REF!</definedName>
    <definedName name="_MDE56">#REF!</definedName>
    <definedName name="_MDE57">#REF!</definedName>
    <definedName name="_MDE58">#REF!</definedName>
    <definedName name="_MDE59">#REF!</definedName>
    <definedName name="_MDE60">#REF!</definedName>
    <definedName name="_MDE61">#REF!</definedName>
    <definedName name="_MDE62">#REF!</definedName>
    <definedName name="_MDE63">#REF!</definedName>
    <definedName name="_MDE64">#REF!</definedName>
    <definedName name="_MDE65">#REF!</definedName>
    <definedName name="_MDE66">#REF!</definedName>
    <definedName name="_MDE67">#REF!</definedName>
    <definedName name="_MDE68">#REF!</definedName>
    <definedName name="_ME01">[112]Peralatan!$BO$26</definedName>
    <definedName name="_ME02">[112]Peralatan!$BO$46</definedName>
    <definedName name="_ME03">[112]Peralatan!$BO$66</definedName>
    <definedName name="_ME04">[112]Peralatan!$BO$86</definedName>
    <definedName name="_ME05">[112]Peralatan!$BO$106</definedName>
    <definedName name="_ME06">[112]Peralatan!$BO$126</definedName>
    <definedName name="_ME07">[112]Peralatan!$BO$146</definedName>
    <definedName name="_ME08">[112]Peralatan!$BO$166</definedName>
    <definedName name="_ME09">[112]Peralatan!$BO$186</definedName>
    <definedName name="_ME10">[112]Peralatan!$BO$206</definedName>
    <definedName name="_ME11">[112]Peralatan!$BO$226</definedName>
    <definedName name="_ME12">[112]Peralatan!$BO$246</definedName>
    <definedName name="_ME13">[112]Peralatan!$BO$266</definedName>
    <definedName name="_ME14">[112]Peralatan!$BO$286</definedName>
    <definedName name="_ME15">[112]Peralatan!$BO$306</definedName>
    <definedName name="_ME16">[112]Peralatan!$BO$326</definedName>
    <definedName name="_ME17">[112]Peralatan!$BO$346</definedName>
    <definedName name="_ME18">[112]Peralatan!$BO$366</definedName>
    <definedName name="_ME19">[112]Peralatan!$BO$386</definedName>
    <definedName name="_ME20">[112]Peralatan!$BO$406</definedName>
    <definedName name="_ME21">[112]Peralatan!$BO$426</definedName>
    <definedName name="_ME22">[112]Peralatan!$BO$446</definedName>
    <definedName name="_ME23">[112]Peralatan!$BO$466</definedName>
    <definedName name="_ME24">[112]Peralatan!$BO$486</definedName>
    <definedName name="_ME25">[112]Peralatan!$BO$506</definedName>
    <definedName name="_ME26">'[112]DIV 9'!$BO$526</definedName>
    <definedName name="_ME27">[112]Peralatan!$BO$546</definedName>
    <definedName name="_ME28">[112]Peralatan!$BO$566</definedName>
    <definedName name="_ME29">[112]Peralatan!$BO$586</definedName>
    <definedName name="_ME30">[112]Peralatan!$BO$606</definedName>
    <definedName name="_ME31">[112]Peralatan!$BO$626</definedName>
    <definedName name="_ME32">[112]Peralatan!$BO$646</definedName>
    <definedName name="_ME33">[112]Peralatan!$BO$666</definedName>
    <definedName name="_ME34">[112]Peralatan!$BO$697</definedName>
    <definedName name="_ME35">[118]Alat2!$R$26</definedName>
    <definedName name="_ME36">#REF!</definedName>
    <definedName name="_ME37">#REF!</definedName>
    <definedName name="_ME38">#REF!</definedName>
    <definedName name="_ME39">#REF!</definedName>
    <definedName name="_ME40">#REF!</definedName>
    <definedName name="_ME41">#REF!</definedName>
    <definedName name="_ME42">#REF!</definedName>
    <definedName name="_ME43">#REF!</definedName>
    <definedName name="_ME44">#REF!</definedName>
    <definedName name="_ME45">#REF!</definedName>
    <definedName name="_ME46">#REF!</definedName>
    <definedName name="_ME47">#REF!</definedName>
    <definedName name="_ME48">#REF!</definedName>
    <definedName name="_ME49">#REF!</definedName>
    <definedName name="_ME50">#REF!</definedName>
    <definedName name="_ME51">#REF!</definedName>
    <definedName name="_ME52">#REF!</definedName>
    <definedName name="_ME53">#REF!</definedName>
    <definedName name="_ME54">#REF!</definedName>
    <definedName name="_ME55">#REF!</definedName>
    <definedName name="_ME56">#REF!</definedName>
    <definedName name="_ME57">#REF!</definedName>
    <definedName name="_ME58">#REF!</definedName>
    <definedName name="_ME59">#REF!</definedName>
    <definedName name="_ME60">#REF!</definedName>
    <definedName name="_ME61">#REF!</definedName>
    <definedName name="_ME62">#REF!</definedName>
    <definedName name="_ME63">#REF!</definedName>
    <definedName name="_ME64">#REF!</definedName>
    <definedName name="_ME65">#REF!</definedName>
    <definedName name="_ME66">#REF!</definedName>
    <definedName name="_ME67">#REF!</definedName>
    <definedName name="_ME68">#REF!</definedName>
    <definedName name="_MEN1">#REF!</definedName>
    <definedName name="_MET1">#REF!</definedName>
    <definedName name="_MET2">#REF!</definedName>
    <definedName name="_MF8">#REF!</definedName>
    <definedName name="_MG41">#REF!</definedName>
    <definedName name="_MG53">#REF!</definedName>
    <definedName name="_MI2">#REF!</definedName>
    <definedName name="_MJ1">#REF!</definedName>
    <definedName name="_MJ2">#REF!</definedName>
    <definedName name="_MK020">#REF!</definedName>
    <definedName name="_MK040">#REF!</definedName>
    <definedName name="_MK110">#REF!</definedName>
    <definedName name="_MK112">#REF!</definedName>
    <definedName name="_MK121">#REF!</definedName>
    <definedName name="_MK123">#REF!</definedName>
    <definedName name="_MK127">#REF!</definedName>
    <definedName name="_MK132">#REF!</definedName>
    <definedName name="_MK139">#REF!</definedName>
    <definedName name="_MK19">#REF!</definedName>
    <definedName name="_MK210">#REF!</definedName>
    <definedName name="_MK224">#REF!</definedName>
    <definedName name="_MK225">#REF!</definedName>
    <definedName name="_MK311">#REF!</definedName>
    <definedName name="_MK321">#REF!</definedName>
    <definedName name="_MK342">#REF!</definedName>
    <definedName name="_MK36">#REF!</definedName>
    <definedName name="_MK37">#REF!</definedName>
    <definedName name="_MK411">#REF!</definedName>
    <definedName name="_MK424">#REF!</definedName>
    <definedName name="_MK514">#REF!</definedName>
    <definedName name="_MK522">#REF!</definedName>
    <definedName name="_MK618">#REF!</definedName>
    <definedName name="_MK621">#REF!</definedName>
    <definedName name="_MK641">#REF!</definedName>
    <definedName name="_MK710">#REF!</definedName>
    <definedName name="_MK715">#REF!</definedName>
    <definedName name="_MK720">#REF!</definedName>
    <definedName name="_MK725">#REF!</definedName>
    <definedName name="_MK810">#REF!</definedName>
    <definedName name="_MK855">#REF!</definedName>
    <definedName name="_Mm01">[80]QUARI!$F$120</definedName>
    <definedName name="_MMM01">#REF!</definedName>
    <definedName name="_MMM02">#REF!</definedName>
    <definedName name="_MMM03">'[28]4-Basic Price'!$F$53</definedName>
    <definedName name="_MMM04">'[49]4-Basic Price'!#REF!</definedName>
    <definedName name="_MMM05">'[119]4-Basic Price'!$F$55</definedName>
    <definedName name="_MMM06">#REF!</definedName>
    <definedName name="_MMM07">#REF!</definedName>
    <definedName name="_MMM08">#REF!</definedName>
    <definedName name="_MMM09">'[76]4-Basic Price'!$F$60</definedName>
    <definedName name="_MMM10">'[105]4-Basic Price'!$F$60</definedName>
    <definedName name="_MMM11">#REF!</definedName>
    <definedName name="_MMM12">'[49]4-Basic Price'!$F$67</definedName>
    <definedName name="_MMM13">#REF!</definedName>
    <definedName name="_MMM14">'[49]4-Basic Price'!$F$71</definedName>
    <definedName name="_MMM15">#REF!</definedName>
    <definedName name="_MMM16">'[49]4-Basic Price'!$F$73</definedName>
    <definedName name="_MMM17">#REF!</definedName>
    <definedName name="_MMM18">'[105]4-Basic Price'!$F$72</definedName>
    <definedName name="_MMM19">'[28]4-Basic Price'!$F$75</definedName>
    <definedName name="_MMM20">#REF!</definedName>
    <definedName name="_MMM21">#REF!</definedName>
    <definedName name="_MMM22">#REF!</definedName>
    <definedName name="_MMM23">#REF!</definedName>
    <definedName name="_MMM24">'[119]4-Basic Price'!$F$77</definedName>
    <definedName name="_MMM25">#REF!</definedName>
    <definedName name="_MMM26">'[119]4-Basic Price'!$F$80</definedName>
    <definedName name="_MMM27">#REF!</definedName>
    <definedName name="_MMM28">#REF!</definedName>
    <definedName name="_MMM29">#REF!</definedName>
    <definedName name="_MMM30">#REF!</definedName>
    <definedName name="_MMM32">#REF!</definedName>
    <definedName name="_MMM33">#REF!</definedName>
    <definedName name="_MMM34">#REF!</definedName>
    <definedName name="_MMM35">#REF!</definedName>
    <definedName name="_MMM36">#REF!</definedName>
    <definedName name="_MMM37">'[49]4-Basic Price'!$F$96</definedName>
    <definedName name="_MMM38">'[77]4-Basic Price'!#REF!</definedName>
    <definedName name="_MMM39">'[105]4-Basic Price'!$F$93</definedName>
    <definedName name="_MMM40">#REF!</definedName>
    <definedName name="_MMM41">#REF!</definedName>
    <definedName name="_MMM411">#REF!</definedName>
    <definedName name="_MMM42">'[108]4-Basic Price'!$F$97</definedName>
    <definedName name="_MMM43">#REF!</definedName>
    <definedName name="_MMM44">#REF!</definedName>
    <definedName name="_MMM45">#REF!</definedName>
    <definedName name="_MMM46">#REF!</definedName>
    <definedName name="_MMM47">'[105]4-Basic Price'!$F$102</definedName>
    <definedName name="_MMM48">'[49]4-Basic Price'!$F$108</definedName>
    <definedName name="_MMM49">#REF!</definedName>
    <definedName name="_MMM50">#REF!</definedName>
    <definedName name="_MMM51">'[76]4-Basic Price'!$F$107</definedName>
    <definedName name="_MMM52">#REF!</definedName>
    <definedName name="_MMM53">#REF!</definedName>
    <definedName name="_MMM54">'[49]4-Basic Price'!$F$115</definedName>
    <definedName name="_MOB1">#REF!</definedName>
    <definedName name="_MOB2">#REF!</definedName>
    <definedName name="_mr01">#REF!</definedName>
    <definedName name="_mr02">#REF!</definedName>
    <definedName name="_mr03">#REF!</definedName>
    <definedName name="_mr04">#REF!</definedName>
    <definedName name="_mr05">#REF!</definedName>
    <definedName name="_mr06">#REF!</definedName>
    <definedName name="_mr07">#REF!</definedName>
    <definedName name="_mr08">#REF!</definedName>
    <definedName name="_mr09">#REF!</definedName>
    <definedName name="_mr10">#REF!</definedName>
    <definedName name="_mr11">#REF!</definedName>
    <definedName name="_mr12">#REF!</definedName>
    <definedName name="_mr13">#REF!</definedName>
    <definedName name="_mr14">#REF!</definedName>
    <definedName name="_mr15">#REF!</definedName>
    <definedName name="_mr16">#REF!</definedName>
    <definedName name="_mr17">#REF!</definedName>
    <definedName name="_MS1">#REF!</definedName>
    <definedName name="_MS2">#REF!</definedName>
    <definedName name="_mu1">'[58]har-sat'!$J$2</definedName>
    <definedName name="_nyy10">[42]UPAH!#REF!</definedName>
    <definedName name="_nyy25">[42]UPAH!#REF!</definedName>
    <definedName name="_Order1" hidden="1">0</definedName>
    <definedName name="_Order2" hidden="1">0</definedName>
    <definedName name="_PA1">'[47]ANALISA (2)'!$Q$1258</definedName>
    <definedName name="_PA18">'[47]ANALISA (2)'!$Q$1320</definedName>
    <definedName name="_Parse_Out" hidden="1">#REF!</definedName>
    <definedName name="_pcu37">[120]BHN!$L$56</definedName>
    <definedName name="_PE1">#REF!</definedName>
    <definedName name="_PE13">#REF!</definedName>
    <definedName name="_PF4">#REF!</definedName>
    <definedName name="_PF8">#REF!</definedName>
    <definedName name="_PG41">#REF!</definedName>
    <definedName name="_PG53">#REF!</definedName>
    <definedName name="_PGDN_2_">#REF!</definedName>
    <definedName name="_PI2">#REF!</definedName>
    <definedName name="_PI6">#REF!</definedName>
    <definedName name="_PK020">#REF!</definedName>
    <definedName name="_PK040">#REF!</definedName>
    <definedName name="_PK110">#REF!</definedName>
    <definedName name="_PK112">#REF!</definedName>
    <definedName name="_PK121">#REF!</definedName>
    <definedName name="_PK123">#REF!</definedName>
    <definedName name="_PK127">#REF!</definedName>
    <definedName name="_PK132">#REF!</definedName>
    <definedName name="_PK139">#REF!</definedName>
    <definedName name="_PK19">#REF!</definedName>
    <definedName name="_PK210">#REF!</definedName>
    <definedName name="_PK224">#REF!</definedName>
    <definedName name="_PK225">#REF!</definedName>
    <definedName name="_PK23">#REF!</definedName>
    <definedName name="_PK311">#REF!</definedName>
    <definedName name="_PK321">#REF!</definedName>
    <definedName name="_PK342">#REF!</definedName>
    <definedName name="_PK36">#REF!</definedName>
    <definedName name="_PK37">#REF!</definedName>
    <definedName name="_PK411">#REF!</definedName>
    <definedName name="_PK424">#REF!</definedName>
    <definedName name="_PK514">#REF!</definedName>
    <definedName name="_PK522">#REF!</definedName>
    <definedName name="_PK618">#REF!</definedName>
    <definedName name="_PK621">#REF!</definedName>
    <definedName name="_PK641">#REF!</definedName>
    <definedName name="_PK710">#REF!</definedName>
    <definedName name="_PK715">#REF!</definedName>
    <definedName name="_PK720">#REF!</definedName>
    <definedName name="_PK725">#REF!</definedName>
    <definedName name="_PK810">#REF!</definedName>
    <definedName name="_PK855">#REF!</definedName>
    <definedName name="_pos4">'[120]61004'!$U$46</definedName>
    <definedName name="_pos5">'[120]61005'!$P$113</definedName>
    <definedName name="_pos6">'[120]61006'!$R$109</definedName>
    <definedName name="_pos7">'[120]61007'!$R$30</definedName>
    <definedName name="_pos8">'[120]61008'!$N$26</definedName>
    <definedName name="_pr01">#REF!</definedName>
    <definedName name="_pr02">#REF!</definedName>
    <definedName name="_pr03">#REF!</definedName>
    <definedName name="_pr04">#REF!</definedName>
    <definedName name="_pr05">#REF!</definedName>
    <definedName name="_pr06">#REF!</definedName>
    <definedName name="_pr07">#REF!</definedName>
    <definedName name="_pr08">#REF!</definedName>
    <definedName name="_pr09">#REF!</definedName>
    <definedName name="_pr10">#REF!</definedName>
    <definedName name="_pr11">#REF!</definedName>
    <definedName name="_PR110">#REF!</definedName>
    <definedName name="_pr12">#REF!</definedName>
    <definedName name="_PR123">#REF!</definedName>
    <definedName name="_pr13">#REF!</definedName>
    <definedName name="_PR132">#REF!</definedName>
    <definedName name="_PR139">#REF!</definedName>
    <definedName name="_pr14">#REF!</definedName>
    <definedName name="_pr15">#REF!</definedName>
    <definedName name="_pr16">#REF!</definedName>
    <definedName name="_pr17">#REF!</definedName>
    <definedName name="_PR210">#REF!</definedName>
    <definedName name="_PR225">#REF!</definedName>
    <definedName name="_PR311">#REF!</definedName>
    <definedName name="_PR321">#REF!</definedName>
    <definedName name="_PR342">#REF!</definedName>
    <definedName name="_PR411">#REF!</definedName>
    <definedName name="_PR424">#REF!</definedName>
    <definedName name="_PR514">#REF!</definedName>
    <definedName name="_PR522">#REF!</definedName>
    <definedName name="_PR621">#REF!</definedName>
    <definedName name="_PR710">#REF!</definedName>
    <definedName name="_PR715">#REF!</definedName>
    <definedName name="_PR720">#REF!</definedName>
    <definedName name="_PRK020">#REF!</definedName>
    <definedName name="_PRK040">#REF!</definedName>
    <definedName name="_PRK112">#REF!</definedName>
    <definedName name="_PRK127">#REF!</definedName>
    <definedName name="_PRK618">#REF!</definedName>
    <definedName name="_PRK641">#REF!</definedName>
    <definedName name="_PRK725">#REF!</definedName>
    <definedName name="_PRK810">#REF!</definedName>
    <definedName name="_PRK855">#REF!</definedName>
    <definedName name="_pvc1">[42]UPAH!#REF!</definedName>
    <definedName name="_pvc175">[78]BasicPrice!$G$175</definedName>
    <definedName name="_pvc2">[42]UPAH!#REF!</definedName>
    <definedName name="_pvc3">[42]UPAH!#REF!</definedName>
    <definedName name="_pvc4">[42]UPAH!#REF!</definedName>
    <definedName name="_pvc50">[78]BasicPrice!$G$168</definedName>
    <definedName name="_rab1">[121]BOQnew!$A$12:$G$791</definedName>
    <definedName name="_rc300">[78]BasicPrice!$G$52</definedName>
    <definedName name="_rc600">[78]BasicPrice!$G$51</definedName>
    <definedName name="_rc700">[78]BasicPrice!$G$50</definedName>
    <definedName name="_rc800">[78]BasicPrice!$G$49</definedName>
    <definedName name="_rcp100">#REF!</definedName>
    <definedName name="_rcp60">#REF!</definedName>
    <definedName name="_Regression_Int">1</definedName>
    <definedName name="_Regression_X" hidden="1">#REF!</definedName>
    <definedName name="_rek1">[109]REKAP!$I$31</definedName>
    <definedName name="_RIGHT_18_">#REF!</definedName>
    <definedName name="_RIGHT_6_">#REF!</definedName>
    <definedName name="_rkp1">[86]Rekap!$D$2:$M$930</definedName>
    <definedName name="_sak1">[42]UPAH!#REF!</definedName>
    <definedName name="_sak2">[42]UPAH!#REF!</definedName>
    <definedName name="_sak3">[42]UPAH!#REF!</definedName>
    <definedName name="_sc175">#REF!</definedName>
    <definedName name="_Sort" hidden="1">[117]Schdule!$Z$16:$Z$112</definedName>
    <definedName name="_spl7">[42]ANALISA!#REF!</definedName>
    <definedName name="_sub1">[122]Rincian!#REF!</definedName>
    <definedName name="_Table1_In1" hidden="1">#REF!</definedName>
    <definedName name="_Table1_Out" hidden="1">#REF!</definedName>
    <definedName name="_tb01">#REF!</definedName>
    <definedName name="_tb02">#REF!</definedName>
    <definedName name="_tb03">#REF!</definedName>
    <definedName name="_tb04">#REF!</definedName>
    <definedName name="_tb05">#REF!</definedName>
    <definedName name="_tb06">#REF!</definedName>
    <definedName name="_tb07">#REF!</definedName>
    <definedName name="_tb08">#REF!</definedName>
    <definedName name="_tb09">#REF!</definedName>
    <definedName name="_tb10">#REF!</definedName>
    <definedName name="_tb11">#REF!</definedName>
    <definedName name="_tb12">#REF!</definedName>
    <definedName name="_tb13">#REF!</definedName>
    <definedName name="_tb14">#REF!</definedName>
    <definedName name="_tb15">#REF!</definedName>
    <definedName name="_tb16">#REF!</definedName>
    <definedName name="_tb17">#REF!</definedName>
    <definedName name="_tgl2">[59]Ch!$A$16</definedName>
    <definedName name="_TUL175">[2]ANALIS!#REF!</definedName>
    <definedName name="_WAS100">[2]ANALIS!#REF!</definedName>
    <definedName name="_WAS25">[2]ANALIS!#REF!</definedName>
    <definedName name="_WAS40">[2]ANALIS!#REF!</definedName>
    <definedName name="_WAS50">[2]ANALIS!#REF!</definedName>
    <definedName name="_WAS75">[2]ANALIS!#REF!</definedName>
    <definedName name="_WC1">#REF!</definedName>
    <definedName name="_xk0201">#REF!</definedName>
    <definedName name="_xk127">#REF!</definedName>
    <definedName name="_xk128">#REF!</definedName>
    <definedName name="_xk81">#REF!</definedName>
    <definedName name="_xk860">#REF!</definedName>
    <definedName name="A">#N/A</definedName>
    <definedName name="A.1">#REF!</definedName>
    <definedName name="A.1.5">#REF!</definedName>
    <definedName name="A.10">#REF!</definedName>
    <definedName name="A.11">#REF!</definedName>
    <definedName name="A.15">#REF!</definedName>
    <definedName name="A.16">#REF!</definedName>
    <definedName name="A.17">#REF!</definedName>
    <definedName name="A.18a">#REF!</definedName>
    <definedName name="A.18b">#REF!</definedName>
    <definedName name="A.1a">#REF!</definedName>
    <definedName name="A.364">#REF!</definedName>
    <definedName name="A.4">#REF!</definedName>
    <definedName name="A.6">#REF!</definedName>
    <definedName name="a.710">#REF!</definedName>
    <definedName name="a.713">#REF!</definedName>
    <definedName name="a.715">#REF!</definedName>
    <definedName name="a.7152">#REF!</definedName>
    <definedName name="a.79">#REF!</definedName>
    <definedName name="A.8">#REF!</definedName>
    <definedName name="A.9">#REF!</definedName>
    <definedName name="A.I">[123]RAB!#REF!</definedName>
    <definedName name="A.II">[123]RAB!#REF!</definedName>
    <definedName name="A.III">[123]RAB!#REF!</definedName>
    <definedName name="A.IV">[123]RAB!#REF!</definedName>
    <definedName name="A.IX">[123]RAB!#REF!</definedName>
    <definedName name="A.V">[123]RAB!#REF!</definedName>
    <definedName name="A.VI">[123]RAB!#REF!</definedName>
    <definedName name="A.VII">[123]RAB!#REF!</definedName>
    <definedName name="A.VIII">[123]RAB!#REF!</definedName>
    <definedName name="A.X">[123]RAB!#REF!</definedName>
    <definedName name="A_311">#REF!</definedName>
    <definedName name="A_312">#REF!</definedName>
    <definedName name="A_321">#REF!</definedName>
    <definedName name="A_322">#REF!</definedName>
    <definedName name="A_33">#REF!</definedName>
    <definedName name="A_ALAT1">#REF!</definedName>
    <definedName name="A_ALAT2">#REF!</definedName>
    <definedName name="A_ALAT3">#REF!</definedName>
    <definedName name="A_ALAT4">#REF!</definedName>
    <definedName name="A_ALAT5">#REF!</definedName>
    <definedName name="A_ALAT6">#REF!</definedName>
    <definedName name="A_ALAT7">#REF!</definedName>
    <definedName name="A_ALAT8">#REF!</definedName>
    <definedName name="A_ALAT9">#REF!</definedName>
    <definedName name="A_ATAP_GENTENG_METAL">#REF!</definedName>
    <definedName name="A_BALOK_BORDES_20.40">#REF!</definedName>
    <definedName name="A_BALOK_LANTAI_20.40">#REF!</definedName>
    <definedName name="A_BALOK_LATAI_13.15">#REF!</definedName>
    <definedName name="A_BESI_POLOS">#REF!</definedName>
    <definedName name="A_BESI_ULIR">#REF!</definedName>
    <definedName name="A_BETON_BERTULANG_K200">#REF!</definedName>
    <definedName name="A_BETON_BERTULANG_K225">#REF!</definedName>
    <definedName name="A_BUBUNGAN_GENTENG_METAL">#REF!</definedName>
    <definedName name="A_CAT_KAYU_LESPLANG_PAPAN_RIDER">#REF!</definedName>
    <definedName name="A_CAT_MENI">#REF!</definedName>
    <definedName name="A_CAT_MENI_BESI_2X">#REF!</definedName>
    <definedName name="A_CAT_TEMBOK_DINDING_3X">#REF!</definedName>
    <definedName name="A_CETAKAN_BETON">#REF!</definedName>
    <definedName name="A_DINDING_KERAMIK_20X25">#REF!</definedName>
    <definedName name="A_DINDING_SHEAR_WALL">#REF!</definedName>
    <definedName name="A_DINDING_SUMURAN">#REF!</definedName>
    <definedName name="A_GALIAN_TANAH_1M">#REF!</definedName>
    <definedName name="A_GALIAN_TANAH_BESAR_1M">#REF!</definedName>
    <definedName name="A_GILAS_TIPA_BULAN">#REF!</definedName>
    <definedName name="A_GIPSUM_SILECA_3.6MM">#REF!</definedName>
    <definedName name="A_KAYU_KUDA2_GORDING">#REF!</definedName>
    <definedName name="A_KOLOM_KIA_30CM">#REF!</definedName>
    <definedName name="A_KOLOM_KIB_30.30">#REF!</definedName>
    <definedName name="A_KOLOM_PRAKTIS">#REF!</definedName>
    <definedName name="A_KONSTRUKSI_BAJA_KAP_KUDA2">#REF!</definedName>
    <definedName name="A_KUSEN_KAYU_PINTU_JENDELA">#REF!</definedName>
    <definedName name="A_LANTAI_BETON_TUMBUK_1.3.6_7CM">#REF!</definedName>
    <definedName name="A_LANTAI_KERAMIK_20X20">#REF!</definedName>
    <definedName name="A_LANTAI_KERAMIK_20X25">#REF!</definedName>
    <definedName name="A_LANTAI_KERAMIK_40X40">#REF!</definedName>
    <definedName name="A_LAPISAN_ASPAL_PERTAMA">#REF!</definedName>
    <definedName name="A_PAPAN_LESPLANG">#REF!</definedName>
    <definedName name="A_PAS_BATA_TBL_0.5_1.2">#REF!</definedName>
    <definedName name="A_PAS_BATA_TBL_0.5_1.4">#REF!</definedName>
    <definedName name="A_PAS_BATA_TBL_1_1.2">#REF!</definedName>
    <definedName name="A_PAS_BATA_TBL_1_1.4">#REF!</definedName>
    <definedName name="A_PAS_BATU_PAKLAAG_15CM">#REF!</definedName>
    <definedName name="A_PAS_BATU_SLIJTLAAG_6CM">#REF!</definedName>
    <definedName name="A_PASANGAN_AANSTAMPING">#REF!</definedName>
    <definedName name="A_PEK_LAIN2">#REF!</definedName>
    <definedName name="A_PENETRASI_ASPAL_LATASIR">#REF!</definedName>
    <definedName name="A_PENGUKURAN_PEMAS_BOWPLANK">#REF!</definedName>
    <definedName name="A_PENYIAPAN_TANAH_DASAR">#REF!</definedName>
    <definedName name="A_PEREKAT_1.3">#REF!</definedName>
    <definedName name="A_PLAFOND_GIBSUM">#REF!</definedName>
    <definedName name="A_PLAFOND_PAPAN_RIDER">#REF!</definedName>
    <definedName name="A_PLAT_LANTAI_12CM">#REF!</definedName>
    <definedName name="A_PLESTERAN_1.2_15MM">#REF!</definedName>
    <definedName name="A_PLESTERAN_1.3_15MM">#REF!</definedName>
    <definedName name="A_PLESTERAN_1.4_15MM">#REF!</definedName>
    <definedName name="A_PONDASI_BATU_GUNUNG_1.5">#REF!</definedName>
    <definedName name="A_PONDASI_CYCLOPEN_1.3.6">#REF!</definedName>
    <definedName name="A_PONDASI_PLAT_TAPAK">#REF!</definedName>
    <definedName name="A_RANGKA_KASAU_RENG">#REF!</definedName>
    <definedName name="A_RESIDU_KAYU_KUDA2_2X">#REF!</definedName>
    <definedName name="A_RING_BALOK_20.30">#REF!</definedName>
    <definedName name="A_SLOOF_20.40">#REF!</definedName>
    <definedName name="A_STUTWERK">#REF!</definedName>
    <definedName name="A_TANGGA_BORDES">#REF!</definedName>
    <definedName name="A_TIMBUNAN_PASIR">#REF!</definedName>
    <definedName name="A_TIMBUNAN_TANAH">#REF!</definedName>
    <definedName name="A_URUGAN_TANAH_KEMBALI">#REF!</definedName>
    <definedName name="AA">#REF!</definedName>
    <definedName name="AAAAA">#REF!</definedName>
    <definedName name="aanstamp.">[124]Progress!$C$22</definedName>
    <definedName name="aas" hidden="1">{#N/A,#N/A,FALSE,"Chi tiÆt"}</definedName>
    <definedName name="AASS" hidden="1">{#N/A,#N/A,FALSE,"Chi tiÆt"}</definedName>
    <definedName name="ab">#REF!</definedName>
    <definedName name="abantu">#REF!</definedName>
    <definedName name="ABC">#REF!</definedName>
    <definedName name="abmobilsasi">[125]divI!$G$52</definedName>
    <definedName name="ac">#REF!</definedName>
    <definedName name="acetelynt">'[126]harga lama'!#REF!</definedName>
    <definedName name="Aco">'[127]SAT-DAS'!#REF!</definedName>
    <definedName name="ACWC">#REF!</definedName>
    <definedName name="ad">#REF!</definedName>
    <definedName name="additif">'[128]h.sat-bbm'!$J$175</definedName>
    <definedName name="adf">'[129]harga lama'!#REF!</definedName>
    <definedName name="adfa">'[130]Lamp-4 Sat-Das'!$J$20</definedName>
    <definedName name="adsdwq">#REF!</definedName>
    <definedName name="adtd">'[131]alue deah teungoh'!$F$35</definedName>
    <definedName name="adttot">#REF!</definedName>
    <definedName name="AE">'[132]keb-BHN'!$U$15:$U$78</definedName>
    <definedName name="aefWQEFWEF">#REF!</definedName>
    <definedName name="AERAWRA">'[133]SAT-DAS'!$J$17</definedName>
    <definedName name="aewtrawet">[134]DHSD!$G$24</definedName>
    <definedName name="aexcavator">[68]alat!$J$18</definedName>
    <definedName name="af">#REF!</definedName>
    <definedName name="afinis">[135]Harsat!$E$70</definedName>
    <definedName name="Afs">'[127]SAT-DAS'!#REF!</definedName>
    <definedName name="AG">'[132]keb-BHN'!$W$15:$W$78</definedName>
    <definedName name="aga">'[136]BoQ Total'!$H$129</definedName>
    <definedName name="agaga">[134]DHSD!$G$29</definedName>
    <definedName name="Agg">[69]DHSD!#REF!</definedName>
    <definedName name="agg_ksr">[120]BHN!$L$33</definedName>
    <definedName name="AggA">'[137]SAT-DAS'!#REF!</definedName>
    <definedName name="aggB">'[137]SAT-DAS'!#REF!</definedName>
    <definedName name="AggC">[69]DHSD!#REF!</definedName>
    <definedName name="Aggh">'[127]SAT-DAS'!#REF!</definedName>
    <definedName name="Aggh4">'[127]SAT-DAS'!#REF!</definedName>
    <definedName name="Aggh6">'[127]SAT-DAS'!#REF!</definedName>
    <definedName name="Aggk">'[127]SAT-DAS'!#REF!</definedName>
    <definedName name="Aggk4">'[127]SAT-DAS'!#REF!</definedName>
    <definedName name="aggrekunci">[138]bahan!$G$16</definedName>
    <definedName name="aggretutup">[138]bahan!$G$15</definedName>
    <definedName name="aghls">[107]DHSD!$G$20</definedName>
    <definedName name="agksbc">[107]DHSD!$G$18</definedName>
    <definedName name="agkslk">[107]DHSD!$G$19</definedName>
    <definedName name="AGREGAT">#REF!</definedName>
    <definedName name="AGREGAT_1">[63]TS!#REF!</definedName>
    <definedName name="AGREGAT_13">'[63]lamp 7'!#REF!</definedName>
    <definedName name="AGREGAT1">'[60]Kuantitas &amp; Harga'!$A$86:$K$100</definedName>
    <definedName name="AGREGAT2">'[139]Kuantitas &amp; Harga'!$A$98:$H$117</definedName>
    <definedName name="AGREGATA">#REF!</definedName>
    <definedName name="AGREGATB">#REF!</definedName>
    <definedName name="AGREGATC">#REF!</definedName>
    <definedName name="agrt.a" hidden="1">'[140]Agregat Halus &amp; Kasar'!$H$12:$H$20</definedName>
    <definedName name="AH">'[132]keb-BHN'!$X$15:$X$78</definedName>
    <definedName name="ahalus">#REF!</definedName>
    <definedName name="AI">'[132]keb-BHN'!$Y$15:$Y$78</definedName>
    <definedName name="AIRCOMPRESOR611">#REF!</definedName>
    <definedName name="AIRCOMPRESOR819">#REF!</definedName>
    <definedName name="AJ">'[132]keb-BHN'!$Z$15:$Z$78</definedName>
    <definedName name="AK">'[132]keb-BHN'!$AA$15:$AA$78</definedName>
    <definedName name="akasar">#REF!</definedName>
    <definedName name="akunci">#REF!</definedName>
    <definedName name="AL">#REF!</definedName>
    <definedName name="ALAMAT">[141]DASAR!$D$11</definedName>
    <definedName name="ALAMAT1">[141]DASAR!$D$12</definedName>
    <definedName name="ALAMAT2">[141]DASAR!$D$13</definedName>
    <definedName name="alat">#REF!</definedName>
    <definedName name="Alat_Bantu">[142]harga!$D$88</definedName>
    <definedName name="alat_lain">[122]Rincian!#REF!</definedName>
    <definedName name="alat_plb">[122]Rincian!#REF!</definedName>
    <definedName name="alat_pondasi">[122]Rincian!#REF!</definedName>
    <definedName name="alat_struktur">[122]Rincian!#REF!</definedName>
    <definedName name="alat_tanah">[122]Rincian!#REF!</definedName>
    <definedName name="ALAT_U">#REF!</definedName>
    <definedName name="alat1">[122]Rincian!#REF!</definedName>
    <definedName name="alatbantu">'[126]harga lama'!#REF!</definedName>
    <definedName name="ALATUTAMA">'[18]An. Alat'!#REF!</definedName>
    <definedName name="alba2.20">#REF!</definedName>
    <definedName name="alber">#REF!</definedName>
    <definedName name="Aluminium_Gelombang_tbl_0.55">'[143]Upah&amp;Bahan (2)'!#REF!</definedName>
    <definedName name="AM">'[132]keb-BHN'!$AC$15:$AC$78</definedName>
    <definedName name="amp">[135]Harsat!$E$104</definedName>
    <definedName name="amplas">[42]UPAH!#REF!</definedName>
    <definedName name="AN">'[132]keb-BHN'!$AD$15:$AD$78</definedName>
    <definedName name="an.01">#REF!</definedName>
    <definedName name="an.02">#REF!</definedName>
    <definedName name="an.03">#REF!</definedName>
    <definedName name="an.03a">#REF!</definedName>
    <definedName name="an.04">#REF!</definedName>
    <definedName name="an.05">#REF!</definedName>
    <definedName name="an.05a">#REF!</definedName>
    <definedName name="an.06">#REF!</definedName>
    <definedName name="an.06a">#REF!</definedName>
    <definedName name="an.07">#REF!</definedName>
    <definedName name="an.08">#REF!</definedName>
    <definedName name="an.09">#REF!</definedName>
    <definedName name="AN.10">#REF!</definedName>
    <definedName name="AN.11">#REF!</definedName>
    <definedName name="AN.12">#REF!</definedName>
    <definedName name="AN.13">#REF!</definedName>
    <definedName name="AN.14">#REF!</definedName>
    <definedName name="Anal_Teknis_Klas_A_Minor">#REF!</definedName>
    <definedName name="ANALIS">[144]ANALISA!#REF!</definedName>
    <definedName name="ANALISA">#REF!</definedName>
    <definedName name="Analisa_EI_612">[145]DivVI!$F$71</definedName>
    <definedName name="Analisa_EI_633">[145]DivVI!$F$141</definedName>
    <definedName name="Analisa_EI_635">#REF!</definedName>
    <definedName name="Analisa_EI_636">#REF!</definedName>
    <definedName name="ANALISA_HARGA_SATUAN">[146]Sheet1!$X$3:$AH$54,[146]Sheet1!$X$72:$AH$111,[146]Sheet1!$X$134:$AH$174</definedName>
    <definedName name="Analisa101A">'[147]Analisa HSP'!$U$51</definedName>
    <definedName name="Analisa101B">'[147]Analisa HSP'!$U$231</definedName>
    <definedName name="Analisa101B_12">'[148]Analisa HSP'!$U$231</definedName>
    <definedName name="Analisa101B_24">'[148]Analisa HSP'!$U$231</definedName>
    <definedName name="Analisa101C">'[147]Analisa HSP'!$U$410</definedName>
    <definedName name="Analisa101C_12">'[148]Analisa HSP'!$U$410</definedName>
    <definedName name="Analisa101C_24">'[148]Analisa HSP'!$U$410</definedName>
    <definedName name="Analisa101D">'[147]Analisa HSP'!$U$589</definedName>
    <definedName name="Analisa101D_12">'[148]Analisa HSP'!$U$589</definedName>
    <definedName name="Analisa101D_24">'[148]Analisa HSP'!$U$589</definedName>
    <definedName name="Analisa101E">'[147]Analisa HSP'!$U$768</definedName>
    <definedName name="Analisa101E_12">'[148]Analisa HSP'!$U$768</definedName>
    <definedName name="Analisa101E_24">'[148]Analisa HSP'!$U$768</definedName>
    <definedName name="analisa146">#REF!</definedName>
    <definedName name="analisa2_6">'[121]analisa 2.6'!$A$1:$G$65536</definedName>
    <definedName name="AnalisaIRFF">#REF!,#REF!,#REF!,#REF!,#REF!,#REF!,#REF!,#REF!,#REF!,#REF!,#REF!,#REF!</definedName>
    <definedName name="anamp">[149]ANALISA!$L$44</definedName>
    <definedName name="anatb">#REF!</definedName>
    <definedName name="AnEarthW">[78]AnEarthW!$A:$IV</definedName>
    <definedName name="ANF8b">#REF!</definedName>
    <definedName name="ANG41a">#REF!</definedName>
    <definedName name="ANG43b">#REF!</definedName>
    <definedName name="angkut">'[150]Anls Bahan'!$E$157</definedName>
    <definedName name="angsa">#REF!</definedName>
    <definedName name="ANI">[151]CH!$C$29</definedName>
    <definedName name="ANI2a">#REF!</definedName>
    <definedName name="ank">[152]DivVII!$G$50</definedName>
    <definedName name="ANK.016">#REF!</definedName>
    <definedName name="ANK.02">#REF!</definedName>
    <definedName name="ANK.321">#REF!</definedName>
    <definedName name="ANK.514">#REF!</definedName>
    <definedName name="ANK.522">#REF!</definedName>
    <definedName name="ANK.810">#REF!</definedName>
    <definedName name="ANK.A1">#REF!</definedName>
    <definedName name="ANK.E13">#REF!</definedName>
    <definedName name="anl.atapseng30">[153]ANALISA!$H$339</definedName>
    <definedName name="Anl.balokanak2030">#REF!</definedName>
    <definedName name="Anl.baloklantai2540">#REF!</definedName>
    <definedName name="Anl.baloklantai2550">#REF!</definedName>
    <definedName name="Anl.baloklatai1313">#REF!</definedName>
    <definedName name="Anl.bata12">#REF!</definedName>
    <definedName name="Anl.bata14">#REF!</definedName>
    <definedName name="Anl.batugunung">#REF!</definedName>
    <definedName name="Anl.batukosong">#REF!</definedName>
    <definedName name="Anl.bekisting">#REF!</definedName>
    <definedName name="Anl.besipolos">#REF!</definedName>
    <definedName name="Anl.besiulir">#REF!</definedName>
    <definedName name="Anl.beton135">#REF!</definedName>
    <definedName name="Anl.betoncor123">#REF!</definedName>
    <definedName name="anl.betoncor136">[153]ANALISA!$H$310</definedName>
    <definedName name="Anl.bongkarcetakan">#REF!</definedName>
    <definedName name="Anl.bongkardinding">[154]ANALISA!$H$376</definedName>
    <definedName name="anl.bongkarlantai">[153]ANALISA!$H$394</definedName>
    <definedName name="Anl.bordes">#REF!</definedName>
    <definedName name="anl.catkayu">[153]ANALISA!$H$609</definedName>
    <definedName name="Anl.catmenie">#REF!</definedName>
    <definedName name="Anl.catminyak">#REF!</definedName>
    <definedName name="anl.catplafond">[153]ANALISA!$H$590</definedName>
    <definedName name="Anl.cattembok">#REF!</definedName>
    <definedName name="anl.dindingkeramik20">[153]ANALISA!#REF!</definedName>
    <definedName name="Anl.dindingkeramik2025">#REF!</definedName>
    <definedName name="Anl.dindingkeramik4040">#REF!</definedName>
    <definedName name="Anl.f2">[153]ANALISA!$H$39</definedName>
    <definedName name="Anl.g.14">#REF!</definedName>
    <definedName name="Anl.g.69">#REF!</definedName>
    <definedName name="Anl.G41a">#REF!</definedName>
    <definedName name="Anl.galian">#REF!</definedName>
    <definedName name="Anl.galianlebih">#REF!</definedName>
    <definedName name="Anl.gentengmetal">#REF!</definedName>
    <definedName name="Anl.jalusi">[153]ANALISA!$H$119</definedName>
    <definedName name="anl.kacabuka">[153]ANALISA!$H$131</definedName>
    <definedName name="Anl.kacamati">[153]ANALISA!$H$158</definedName>
    <definedName name="anl.kacamatirayband5">[154]ANALISA!#REF!</definedName>
    <definedName name="Anl.kolom25252">#REF!</definedName>
    <definedName name="Anl.kolom30401">#REF!</definedName>
    <definedName name="Anl.kolom30402">#REF!</definedName>
    <definedName name="Anl.kolompraktis">#REF!</definedName>
    <definedName name="Anl.kuda2">[153]ANALISA!$H$77</definedName>
    <definedName name="Anl.kudakuda">#REF!</definedName>
    <definedName name="Anl.kusen">#REF!</definedName>
    <definedName name="Anl.lantaikeramik20">#REF!</definedName>
    <definedName name="Anl.lantaikeramik2020">#REF!</definedName>
    <definedName name="anl.lantaikeramik30">[153]ANALISA!$H$433</definedName>
    <definedName name="Anl.lantaikeramik40">#REF!</definedName>
    <definedName name="Anl.lantaikeramik4040">#REF!</definedName>
    <definedName name="Anl.listplank">#REF!</definedName>
    <definedName name="anl.listplankm2">[153]ANALISA!$H$60</definedName>
    <definedName name="anl.pasbata1.2">[153]ANALISA!$H$243</definedName>
    <definedName name="anl.pasbata1.4">[153]ANALISA!$H$228</definedName>
    <definedName name="Anl.pasirurug">#REF!</definedName>
    <definedName name="Anl.perancah">#REF!</definedName>
    <definedName name="Anl.pintupanel">[153]ANALISA!$H$110</definedName>
    <definedName name="Anl.plafondgypsum">[153]ANALISA!#REF!</definedName>
    <definedName name="anl.plafondtriplek">[153]ANALISA!#REF!</definedName>
    <definedName name="Anl.plafondtriplek3">#REF!</definedName>
    <definedName name="Anl.platdaak12">#REF!</definedName>
    <definedName name="anl.plester1.2">[153]ANALISA!$H$264</definedName>
    <definedName name="anl.plester1.4">[153]ANALISA!$H$284</definedName>
    <definedName name="Anl.plester12">#REF!</definedName>
    <definedName name="Anl.plester14">#REF!</definedName>
    <definedName name="Anl.pondasitapak">#REF!</definedName>
    <definedName name="anl.rabunggalvanum">[153]ANALISA!#REF!</definedName>
    <definedName name="Anl.rabungmetal">#REF!</definedName>
    <definedName name="anl.rabungseng30">[153]ANALISA!$H$349</definedName>
    <definedName name="Anl.residu">#REF!</definedName>
    <definedName name="Anl.ringbalk1315">#REF!</definedName>
    <definedName name="Anl.ringbalk1320">#REF!</definedName>
    <definedName name="Anl.ringbalk1520">#REF!</definedName>
    <definedName name="Anl.sloof1315">#REF!</definedName>
    <definedName name="Anl.sloof2030">#REF!</definedName>
    <definedName name="Anl.sloof2535">#REF!</definedName>
    <definedName name="Anl.sloof2540">#REF!</definedName>
    <definedName name="Anl.sunwearing">#REF!</definedName>
    <definedName name="Anl.tanahtimbun">#REF!</definedName>
    <definedName name="Anl.tanahurug">#REF!</definedName>
    <definedName name="Anl_1m3_Sturtwerk">#REF!</definedName>
    <definedName name="Anl_Cetakan_Beton_Multiplek9mm">#REF!</definedName>
    <definedName name="Anl_G41.a_Beton_Cor_K225">#REF!</definedName>
    <definedName name="Anl_I1_Besi_Beton_Polos">#REF!</definedName>
    <definedName name="Anl_I2_Besi_Beton_Ulir">#REF!</definedName>
    <definedName name="Anl_Pekerjaan_Lain2">#REF!</definedName>
    <definedName name="anlapen">#REF!</definedName>
    <definedName name="anlaston4">#REF!</definedName>
    <definedName name="anlatasbusir">#REF!</definedName>
    <definedName name="anlataston">#REF!</definedName>
    <definedName name="anlf16">[42]ANALISA!#REF!</definedName>
    <definedName name="anlf22">[42]ANALISA!#REF!</definedName>
    <definedName name="anlf26">#REF!</definedName>
    <definedName name="anlf27">[42]ANALISA!#REF!</definedName>
    <definedName name="anlf8">#REF!</definedName>
    <definedName name="anlg14">[42]ANALISA!#REF!</definedName>
    <definedName name="anlg16">[42]ANALISA!#REF!</definedName>
    <definedName name="anlg19">[42]ANALISA!#REF!</definedName>
    <definedName name="ANLG2">#REF!</definedName>
    <definedName name="anlg32h">#REF!</definedName>
    <definedName name="anlg33h">#REF!</definedName>
    <definedName name="ANLG33I">#REF!</definedName>
    <definedName name="anlg41">#REF!</definedName>
    <definedName name="anlg50h">#REF!</definedName>
    <definedName name="anlg50q">#REF!</definedName>
    <definedName name="anlg67">[42]ANALISA!#REF!</definedName>
    <definedName name="anlg67a">#REF!</definedName>
    <definedName name="anlg69">[42]ANALISA!#REF!</definedName>
    <definedName name="anlh10">[42]ANALISA!#REF!</definedName>
    <definedName name="anlh15">[42]ANALISA!#REF!</definedName>
    <definedName name="anlh4">[42]ANALISA!#REF!</definedName>
    <definedName name="anli2">#REF!</definedName>
    <definedName name="anli2a">[42]ANALISA!#REF!</definedName>
    <definedName name="ANLK012">#REF!</definedName>
    <definedName name="ANLK017">#REF!</definedName>
    <definedName name="ANLK023">#REF!</definedName>
    <definedName name="ANLK035">#REF!</definedName>
    <definedName name="ANLK110">#REF!</definedName>
    <definedName name="anlk112">#REF!</definedName>
    <definedName name="anlk121">#REF!</definedName>
    <definedName name="ANLK123">#REF!</definedName>
    <definedName name="ANLK211">#REF!</definedName>
    <definedName name="anlk224">#REF!</definedName>
    <definedName name="anlk310">#REF!</definedName>
    <definedName name="anlk311">#REF!</definedName>
    <definedName name="ANLK321">#REF!</definedName>
    <definedName name="anlk342">#REF!</definedName>
    <definedName name="anlk36">[42]ANALISA!#REF!</definedName>
    <definedName name="ANLK411">#REF!</definedName>
    <definedName name="ANLK514">#REF!</definedName>
    <definedName name="anlk516">#REF!</definedName>
    <definedName name="ANLK520">#REF!</definedName>
    <definedName name="ANLK521">#REF!</definedName>
    <definedName name="ANLK618">#REF!</definedName>
    <definedName name="ANLK636">#REF!</definedName>
    <definedName name="anlk638">#REF!</definedName>
    <definedName name="ANLK710">#REF!</definedName>
    <definedName name="ANLK715">#REF!</definedName>
    <definedName name="ANLK720">#REF!</definedName>
    <definedName name="anlk725">#REF!</definedName>
    <definedName name="ANLK726">#REF!</definedName>
    <definedName name="ANLK727">#REF!</definedName>
    <definedName name="anlk810">#REF!</definedName>
    <definedName name="ANLK815">#REF!</definedName>
    <definedName name="ANLK880">#REF!</definedName>
    <definedName name="ANLKF1">[155]An.BOW!#REF!</definedName>
    <definedName name="ANLKF3">[155]An.BOW!#REF!</definedName>
    <definedName name="ANLKF8">[155]An.BOW!#REF!</definedName>
    <definedName name="ANLKF8A">[155]An.BOW!#REF!</definedName>
    <definedName name="ANLKG53">[155]An.BOW!#REF!</definedName>
    <definedName name="ANLKH10A">[155]An.BOW!#REF!</definedName>
    <definedName name="ANLKK35">[155]An.BOW!#REF!</definedName>
    <definedName name="ANLKL11">[155]An.BOW!#REF!</definedName>
    <definedName name="ANLKL12">[155]An.BOW!#REF!</definedName>
    <definedName name="anlpsresap">#REF!</definedName>
    <definedName name="anls_G_67a">[156]ANALISA!#REF!</definedName>
    <definedName name="Anls_jns_pkrjn">#REF!</definedName>
    <definedName name="ANLS_STDR">#REF!</definedName>
    <definedName name="AnlSirtu">#REF!</definedName>
    <definedName name="ANLSUPLIXA">[155]An.BOW!#REF!</definedName>
    <definedName name="ANLSUPLIXB">[155]An.BOW!#REF!</definedName>
    <definedName name="Anlurugpasir">#REF!</definedName>
    <definedName name="anperekat">#REF!</definedName>
    <definedName name="ansbetoncor123">[103]Ans!#REF!</definedName>
    <definedName name="ansbetontumbuk">[103]Ans!#REF!</definedName>
    <definedName name="ansBongkaranpasanganlama">[103]Ans!#REF!</definedName>
    <definedName name="ansbronjong">[103]Ans!#REF!</definedName>
    <definedName name="anscerucuk">[103]Ans!#REF!</definedName>
    <definedName name="ansDewatering">[103]Ans!#REF!</definedName>
    <definedName name="ansGaliantanahAB">[103]Ans!#REF!</definedName>
    <definedName name="ansgaliantanahpondasiMP">[103]Ans!#REF!</definedName>
    <definedName name="ansijuk">[103]Ans!#REF!</definedName>
    <definedName name="ansJalaninspeksi">[103]Ans!#REF!</definedName>
    <definedName name="anslempenganrumput">[103]Ans!#REF!</definedName>
    <definedName name="ansPasanganBatukali14">[103]Ans!#REF!</definedName>
    <definedName name="ansPasanganbronjong">[103]Ans!#REF!</definedName>
    <definedName name="anspembesian">[103]Ans!#REF!</definedName>
    <definedName name="anspengecatan">[103]Ans!#REF!</definedName>
    <definedName name="anspipagalvanis">[103]Ans!#REF!</definedName>
    <definedName name="ansPlasteran1_3t15">[103]Ans!#REF!</definedName>
    <definedName name="ansplesteran12">[103]Ans!#REF!</definedName>
    <definedName name="ansrumput">[103]Ans!#REF!</definedName>
    <definedName name="ansTimbunanTanahdarihasilgaliandiratakan_Alb">[103]Ans!#REF!</definedName>
    <definedName name="ansTimbunanTanahdidatangkandandiratakan">[103]Ans!#REF!</definedName>
    <definedName name="anstone">[149]ANALISA!$L$98</definedName>
    <definedName name="ansupahpancang">[103]Ans!#REF!</definedName>
    <definedName name="ansUpahpekerjabesi">[103]Ans!#REF!</definedName>
    <definedName name="answiremesh_5">[103]Ans!#REF!</definedName>
    <definedName name="ANTEKBANDARA">[157]ANTEK!$B$85:$J$168,[157]ANTEK!$B$794:$J$870,[157]ANTEK!$B$871:$J$937,[157]ANTEK!$B$938:$J$1010,[157]ANTEK!$B$1011:$J$1076,[157]ANTEK!$B$1077:$J$1159,[157]ANTEK!$B$1513:$J$1595,[157]ANTEK!$B$1596:$J$1673,[157]ANTEK!$B$1674:$J$1739,[157]ANTEK!$B$1740:$J$1814,[157]ANTEK!$B$1815:$J$1880</definedName>
    <definedName name="anyamanbambu">[103]Ans!#REF!</definedName>
    <definedName name="AO">'[132]keb-BHN'!$AE$15:$AE$78</definedName>
    <definedName name="AP">#REF!</definedName>
    <definedName name="apokok">#REF!</definedName>
    <definedName name="AQ">'[132]keb-BHN'!$AG$15:$AG$78</definedName>
    <definedName name="AR">'[132]keb-BHN'!$AH$15:$AH$78</definedName>
    <definedName name="AR_KBRK_AKAP">#REF!</definedName>
    <definedName name="AR_KBRK_AKDP">#REF!</definedName>
    <definedName name="AR_KBRK_ANGK">#REF!</definedName>
    <definedName name="AR_KDTG_AKAP">#REF!</definedName>
    <definedName name="AR_KDTG_ANGK">#REF!</definedName>
    <definedName name="ARfae">'[133]SAT-DAS'!$J$25</definedName>
    <definedName name="Aritmatika">#REF!</definedName>
    <definedName name="ART">#REF!</definedName>
    <definedName name="ARTGA">'[133]SAT-DAS'!$J$14</definedName>
    <definedName name="as">#REF!</definedName>
    <definedName name="ASA">'[158]Analisa Alat'!$BO$507</definedName>
    <definedName name="asbes">'[126]harga lama'!#REF!</definedName>
    <definedName name="Asbesrata">[153]UPAH!#REF!</definedName>
    <definedName name="ascem">[159]DHSD!$G$23</definedName>
    <definedName name="asd" hidden="1">[66]TJ1Q47!$E$7:$E$31</definedName>
    <definedName name="ase" hidden="1">[160]TJ1Q47!$E$7:$E$31</definedName>
    <definedName name="asgel">'[126]harga lama'!#REF!</definedName>
    <definedName name="Asp">'[127]SAT-DAS'!#REF!</definedName>
    <definedName name="ASPAL">#REF!</definedName>
    <definedName name="ASPAL_1">[63]TS!#REF!</definedName>
    <definedName name="ASPAL_13">'[63]lamp 7'!#REF!</definedName>
    <definedName name="aspalcurah">[161]bahan!$G$57</definedName>
    <definedName name="ASPALSPRAYER611">#REF!</definedName>
    <definedName name="ASPALSPRAYER819">#REF!</definedName>
    <definedName name="aspalt">[161]bahan!$G$18</definedName>
    <definedName name="aspav">[78]AnStoneW!$I$503</definedName>
    <definedName name="aspfin">[159]DHSD!$G$34</definedName>
    <definedName name="asphalt">#REF!</definedName>
    <definedName name="asprayer">[135]Harsat!$E$71</definedName>
    <definedName name="aspspr">[159]DHSD!$G$33</definedName>
    <definedName name="Ass.01">[162]ANALISA!#REF!</definedName>
    <definedName name="Ass.02">[162]ANALISA!$H$814</definedName>
    <definedName name="Ass.03">[162]ANALISA!#REF!</definedName>
    <definedName name="assopr">'[163]h.sat-bbm'!$J$134</definedName>
    <definedName name="ASUMUM">#REF!</definedName>
    <definedName name="AT">'[132]keb-BHN'!$AJ$15:$AJ$78</definedName>
    <definedName name="atap">#REF!</definedName>
    <definedName name="atap_BJLS_0.20_MM_cat_M2">#REF!</definedName>
    <definedName name="atap_metal">[164]ANALISA!$N$265</definedName>
    <definedName name="atap_nok_BJLS_0.30MM_cat_M2">#REF!</definedName>
    <definedName name="AtapMetal">[165]HARGA!$D$55</definedName>
    <definedName name="ataponduline">[166]cover!#REF!</definedName>
    <definedName name="atb">#REF!</definedName>
    <definedName name="atbekisting">[103]Ans!#REF!</definedName>
    <definedName name="atbl">#REF!</definedName>
    <definedName name="atbpat">#REF!</definedName>
    <definedName name="atertsertsr">[134]DHSD!$G$12</definedName>
    <definedName name="atgalianbiasa">[103]Ans!#REF!</definedName>
    <definedName name="ATK">#REF!</definedName>
    <definedName name="atpasbatu">[103]Ans!#REF!</definedName>
    <definedName name="atplesteran">[103]Ans!#REF!</definedName>
    <definedName name="atsiaran">[103]Ans!#REF!</definedName>
    <definedName name="atsirtu">[103]Ans!#REF!</definedName>
    <definedName name="attimbunandatang">[103]Ans!#REF!</definedName>
    <definedName name="aturugan">[103]Ans!#REF!</definedName>
    <definedName name="atutup">#REF!</definedName>
    <definedName name="AU">'[132]keb-BHN'!$AK$15:$AK$78</definedName>
    <definedName name="AV">'[132]keb-BHN'!$AL$15:$AL$78</definedName>
    <definedName name="AW">#REF!</definedName>
    <definedName name="awloader">[68]alat!$J$23</definedName>
    <definedName name="B">#REF!</definedName>
    <definedName name="B.">#REF!</definedName>
    <definedName name="B.2.1">#REF!</definedName>
    <definedName name="B.2.2">#REF!</definedName>
    <definedName name="B.2.3">#REF!</definedName>
    <definedName name="B.2.4">#REF!</definedName>
    <definedName name="B.3.1">#REF!</definedName>
    <definedName name="B.3.2">#REF!</definedName>
    <definedName name="B.3.3">#REF!</definedName>
    <definedName name="B.3.4">#REF!</definedName>
    <definedName name="B.3.5">#REF!</definedName>
    <definedName name="B.3.6">#REF!</definedName>
    <definedName name="B.3.7">#REF!</definedName>
    <definedName name="B.4.1">#REF!</definedName>
    <definedName name="B.4.2">#REF!</definedName>
    <definedName name="B.4.3">#REF!</definedName>
    <definedName name="B.4.4">#REF!</definedName>
    <definedName name="B.4.5">#REF!</definedName>
    <definedName name="B.4.7">#REF!</definedName>
    <definedName name="B.4.8">#REF!</definedName>
    <definedName name="B.4.9">#REF!</definedName>
    <definedName name="B.5.1">#REF!</definedName>
    <definedName name="B.6.1">#REF!</definedName>
    <definedName name="B.6.2">#REF!</definedName>
    <definedName name="B.6.3">#REF!</definedName>
    <definedName name="B.6.4">#REF!</definedName>
    <definedName name="B.6.5">#REF!</definedName>
    <definedName name="B.6.8a">#REF!</definedName>
    <definedName name="B.6.8b">#REF!</definedName>
    <definedName name="B.7.1">#REF!</definedName>
    <definedName name="B.7.2">#REF!</definedName>
    <definedName name="B.7.3">#REF!</definedName>
    <definedName name="b.belah">#REF!</definedName>
    <definedName name="B.Jambi">#REF!</definedName>
    <definedName name="B.List_Profil_4.5_cm">'[167]HSBU ANA'!$D$136</definedName>
    <definedName name="B.Paku__1___3_cm">'[167]HSBU ANA'!$D$61</definedName>
    <definedName name="b.super.5.10">#REF!</definedName>
    <definedName name="b_0">[168]ANALISA!$K$57</definedName>
    <definedName name="B_1">[169]RAB!#REF!</definedName>
    <definedName name="B_10">[169]RAB!#REF!</definedName>
    <definedName name="B_11">[169]RAB!#REF!</definedName>
    <definedName name="B_2">[169]RAB!#REF!</definedName>
    <definedName name="B_3">[169]RAB!#REF!</definedName>
    <definedName name="B_5">[169]RAB!#REF!</definedName>
    <definedName name="B_6">[169]RAB!#REF!</definedName>
    <definedName name="B_7">[169]RAB!#REF!</definedName>
    <definedName name="B_8">[169]RAB!#REF!</definedName>
    <definedName name="B_ALAT">#REF!</definedName>
    <definedName name="b1000l">'[170]DU&amp;B'!#REF!</definedName>
    <definedName name="b1000lh">'[170]DU&amp;B'!#REF!</definedName>
    <definedName name="b1000u">'[170]DU&amp;B'!#REF!</definedName>
    <definedName name="b10u">'[170]DU&amp;B'!#REF!</definedName>
    <definedName name="b250u">'[170]DU&amp;B'!#REF!</definedName>
    <definedName name="b5l">'[170]DU&amp;B'!#REF!</definedName>
    <definedName name="b5lh">'[170]DU&amp;B'!#REF!</definedName>
    <definedName name="ba" hidden="1">{#N/A,#N/A,FALSE,"Chi tiÆt"}</definedName>
    <definedName name="BACK_HOE">[171]Rab!#REF!</definedName>
    <definedName name="backhoe">#REF!</definedName>
    <definedName name="baggrekB">[172]bahan!#REF!</definedName>
    <definedName name="baggrekunci">[173]bahan!$G$16</definedName>
    <definedName name="baggretutup">[173]bahan!$G$15</definedName>
    <definedName name="bagi">[174]BasicPrice!$Q$6</definedName>
    <definedName name="BAHAN">#REF!</definedName>
    <definedName name="BAHAN?">'[175]Harsat Bahan'!$A$6:$E$731</definedName>
    <definedName name="bahan_base_a_m">'[176]Hrg-Bahan'!#REF!</definedName>
    <definedName name="bahan_base_b_m">'[176]Hrg-Bahan'!#REF!</definedName>
    <definedName name="bahan_lain">[122]Rincian!#REF!</definedName>
    <definedName name="bahan_plb">[122]Rincian!#REF!</definedName>
    <definedName name="bahan_pondasi">[122]Rincian!#REF!</definedName>
    <definedName name="bahan_struktur">[122]Rincian!#REF!</definedName>
    <definedName name="bahan_tanah">[122]Rincian!#REF!</definedName>
    <definedName name="bahan_tangga">[122]Rincian!#REF!</definedName>
    <definedName name="bahan1">[122]Rincian!#REF!</definedName>
    <definedName name="BAHAN321">#REF!</definedName>
    <definedName name="BAHAN511A">#REF!</definedName>
    <definedName name="BAHAN512A">#REF!</definedName>
    <definedName name="BAHAN521">#REF!</definedName>
    <definedName name="BAHAN611A">#REF!</definedName>
    <definedName name="BAHAN611B">#REF!</definedName>
    <definedName name="BAHAN753A">#REF!</definedName>
    <definedName name="BAHAN753B">#REF!</definedName>
    <definedName name="BAHAN818A">#REF!</definedName>
    <definedName name="BAHAN818B">#REF!</definedName>
    <definedName name="BAHAN819A">#REF!</definedName>
    <definedName name="BAHU">#REF!</definedName>
    <definedName name="BAHU_1">[63]TS!#REF!</definedName>
    <definedName name="BAHU_13">'[63]lamp 7'!#REF!</definedName>
    <definedName name="BAJA">#REF!</definedName>
    <definedName name="Baja_IWF">'[143]Upah&amp;Bahan (2)'!$G$18</definedName>
    <definedName name="BAJA24">#REF!</definedName>
    <definedName name="BAJA24a">#REF!</definedName>
    <definedName name="bajaprofil">'[126]harga lama'!#REF!</definedName>
    <definedName name="BAJATULANGAN">[177]Analisa!$R$106</definedName>
    <definedName name="Bakau">#REF!</definedName>
    <definedName name="BAKKTR">[2]ANALIS!#REF!</definedName>
    <definedName name="Bakmandi">'[178]Upah Bahan'!#REF!</definedName>
    <definedName name="Balok">#REF!</definedName>
    <definedName name="Balok1">[153]ANALISA!#REF!</definedName>
    <definedName name="Balok2">[153]ANALISA!#REF!</definedName>
    <definedName name="Balok2540p476u1264">#REF!</definedName>
    <definedName name="Balok2550p425u1264">#REF!</definedName>
    <definedName name="Balok3">[153]ANALISA!#REF!</definedName>
    <definedName name="Baloka">[153]ANALISA!#REF!</definedName>
    <definedName name="Balokdaak2030p367u1580">#REF!</definedName>
    <definedName name="balokkam">'[58]har-sat'!$H$23</definedName>
    <definedName name="balokkuda21313">[153]ANALISA!$H$568</definedName>
    <definedName name="baloklantaiI">'[179]Anal-1'!#REF!</definedName>
    <definedName name="baloklantaiII">'[179]Anal-1'!#REF!</definedName>
    <definedName name="Baloklatai1313p1766">#REF!</definedName>
    <definedName name="Baloksopi2">[153]ANALISA!#REF!</definedName>
    <definedName name="BALT">#REF!</definedName>
    <definedName name="bambu">[103]DH!#REF!</definedName>
    <definedName name="band_HS">[180]boq!$A$493:$I$556</definedName>
    <definedName name="band_target">[181]boq!$A$493:$I$556</definedName>
    <definedName name="bantu">#REF!</definedName>
    <definedName name="BAQ">[182]Analis!$E$475</definedName>
    <definedName name="barben">[183]Base_Price!$J$201</definedName>
    <definedName name="barbocell">[172]bahan!#REF!</definedName>
    <definedName name="base">#REF!</definedName>
    <definedName name="BASER">#REF!</definedName>
    <definedName name="BASIC">#REF!</definedName>
    <definedName name="BASICHD">#REF!</definedName>
    <definedName name="baspalcurah">[145]bahan!$G$57</definedName>
    <definedName name="baspalt">[145]bahan!$G$18</definedName>
    <definedName name="Bata">#REF!</definedName>
    <definedName name="bata12">'[179]Anal-1'!#REF!</definedName>
    <definedName name="bata14">'[179]Anal-1'!#REF!</definedName>
    <definedName name="batako">[124]Progress!$C$27</definedName>
    <definedName name="BATAS">#REF!</definedName>
    <definedName name="batching">[136]Alat!$I$47</definedName>
    <definedName name="batchingplant">'[184]Hrg Sat'!$E$21</definedName>
    <definedName name="Batu">#REF!</definedName>
    <definedName name="batu.jogja">#REF!</definedName>
    <definedName name="batu_kosong_M3">#REF!</definedName>
    <definedName name="batu10">[170]Analisa!#REF!</definedName>
    <definedName name="batu1000">'[170]DU&amp;B'!#REF!</definedName>
    <definedName name="batu15">'[126]harga lama'!#REF!</definedName>
    <definedName name="batu1500">[170]Analisa!#REF!</definedName>
    <definedName name="batu15kg">'[126]harga lama'!#REF!</definedName>
    <definedName name="batu20">'[126]harga lama'!#REF!</definedName>
    <definedName name="batu23">'[126]harga lama'!#REF!</definedName>
    <definedName name="batu40kg">'[126]harga lama'!#REF!</definedName>
    <definedName name="batu5">'[170]DU&amp;B'!#REF!</definedName>
    <definedName name="batu57">'[126]harga lama'!#REF!</definedName>
    <definedName name="Batubata">[185]Upah!$L$22</definedName>
    <definedName name="BATUBELAH">#REF!</definedName>
    <definedName name="Batugunung">[185]Upah!$L$23</definedName>
    <definedName name="Batukali">#REF!</definedName>
    <definedName name="Batukosong">#REF!</definedName>
    <definedName name="batupecah">'[126]harga lama'!#REF!</definedName>
    <definedName name="batusaring">#REF!</definedName>
    <definedName name="baut">#REF!</definedName>
    <definedName name="Baut34">#REF!</definedName>
    <definedName name="Bautkuda2">[153]UPAH!$D$87</definedName>
    <definedName name="bb">'[186]DU&amp;B'!$F$27</definedName>
    <definedName name="bb.10">'[116]Upah, Bahan, Alat'!#REF!</definedName>
    <definedName name="bb.20">'[116]Upah, Bahan, Alat'!#REF!</definedName>
    <definedName name="bb.30">'[116]Upah, Bahan, Alat'!#REF!</definedName>
    <definedName name="bb.60">'[116]Upah, Bahan, Alat'!#REF!</definedName>
    <definedName name="bb.80">'[116]Upah, Bahan, Alat'!#REF!</definedName>
    <definedName name="bbambu">[172]bahan!#REF!</definedName>
    <definedName name="BBatukali">[187]Harsat!$J$20</definedName>
    <definedName name="BBautTD">[187]Harsat!$J$45</definedName>
    <definedName name="BBB">[146]Sheet1!$X$3:$AH$54,[146]Sheet1!$X$72:$AH$111,[146]Sheet1!$X$134:$AH$174</definedName>
    <definedName name="bbel1">'[188]DU&amp;B'!$F$31</definedName>
    <definedName name="bbel3">'[188]DU&amp;B'!$F$33</definedName>
    <definedName name="bbelah">#REF!</definedName>
    <definedName name="bbensin">[189]bahan!$G$32</definedName>
    <definedName name="bbesar">#REF!</definedName>
    <definedName name="bbet">'[190]DU&amp;B'!#REF!</definedName>
    <definedName name="bbeton">#REF!</definedName>
    <definedName name="bbj">#REF!</definedName>
    <definedName name="bbmdt">#REF!</definedName>
    <definedName name="bbronjong">[172]bahan!#REF!</definedName>
    <definedName name="bbtgkelapa">[172]bahan!#REF!</definedName>
    <definedName name="bbtkalib">[172]bahan!#REF!</definedName>
    <definedName name="bbtn">[159]DHSD!$G$26</definedName>
    <definedName name="bbusing">#REF!</definedName>
    <definedName name="BC">#REF!</definedName>
    <definedName name="BC_PR">#REF!</definedName>
    <definedName name="BCA">#REF!</definedName>
    <definedName name="bd">#REF!</definedName>
    <definedName name="bdg">[191]CH!$A$1</definedName>
    <definedName name="BDP_04">'[192]610.04'!$U$44</definedName>
    <definedName name="BDP_050">'[192]610.05'!$P$104</definedName>
    <definedName name="BDP_060">'[192]610.06'!$R$100</definedName>
    <definedName name="BDP_070">'[192]610.07'!$R$26</definedName>
    <definedName name="BDP_080">'[192]610.08'!$N$22</definedName>
    <definedName name="be">#REF!</definedName>
    <definedName name="bearing">[103]DH!#REF!</definedName>
    <definedName name="Begesting">[162]ANALISA!$H$449</definedName>
    <definedName name="bekgor">'[120]Cacth Basin1'!$L$160</definedName>
    <definedName name="bekisting">#REF!</definedName>
    <definedName name="bekisting_balok">[122]Rincian!#REF!</definedName>
    <definedName name="bekisting_balok_M2_per_M3">#REF!</definedName>
    <definedName name="bekisting_balok1">[122]Rincian!#REF!</definedName>
    <definedName name="bekisting_corewal">[122]Rincian!#REF!</definedName>
    <definedName name="bekisting_dinding">[122]Rincian!#REF!</definedName>
    <definedName name="bekisting_kolom">[122]Rincian!#REF!</definedName>
    <definedName name="bekisting_kolom_M2_per_M3">#REF!</definedName>
    <definedName name="bekisting_plat">[122]Rincian!#REF!</definedName>
    <definedName name="bekisting_plat_lantai_M2_per_M3">#REF!</definedName>
    <definedName name="bekisting_pondasi_M2">#REF!</definedName>
    <definedName name="bekisting_pondasi_M2_per_M3">#REF!</definedName>
    <definedName name="bekisting3">[136]Bekisting!$K$156</definedName>
    <definedName name="bekistingexspose">[103]Ans!#REF!</definedName>
    <definedName name="Belincong">#REF!</definedName>
    <definedName name="BEND">#REF!</definedName>
    <definedName name="bender">[193]bahan!#REF!</definedName>
    <definedName name="bending">'[163]h.sat-bbm'!$J$74</definedName>
    <definedName name="bendrat">[78]BasicPrice!$G$17</definedName>
    <definedName name="bensin">#REF!</definedName>
    <definedName name="BERANGKAT">[194]SPJ!$B$99:$K$120</definedName>
    <definedName name="BERSIHLAP">'[195]1.Neo_pbersih-lap'!#REF!</definedName>
    <definedName name="besi">#REF!</definedName>
    <definedName name="besi_polos_KG">#REF!</definedName>
    <definedName name="Besi_Strip">'[143]Upah&amp;Bahan (2)'!$G$17</definedName>
    <definedName name="besi_ulir">#REF!</definedName>
    <definedName name="besi10">[196]B.T!$C$9</definedName>
    <definedName name="besi10.sii">#REF!</definedName>
    <definedName name="besi12">[196]B.T!$C$11</definedName>
    <definedName name="besi12sii">#REF!</definedName>
    <definedName name="besi13">#REF!</definedName>
    <definedName name="besi13u">#REF!</definedName>
    <definedName name="besi16">[197]B.T!$C$15</definedName>
    <definedName name="besi16sii">#REF!</definedName>
    <definedName name="besi16u">#REF!</definedName>
    <definedName name="besi19">[197]B.T!$C$18</definedName>
    <definedName name="besi19u">#REF!</definedName>
    <definedName name="besi6">[197]B.T!$C$5</definedName>
    <definedName name="besi6.sii">#REF!</definedName>
    <definedName name="besi6sii">#REF!</definedName>
    <definedName name="besi8">[197]B.T!$C$7</definedName>
    <definedName name="besi8sii">#REF!</definedName>
    <definedName name="BesiBeton">#REF!</definedName>
    <definedName name="BESIBTON">#REF!</definedName>
    <definedName name="besikm">'[170]DU&amp;B'!#REF!</definedName>
    <definedName name="besiku.50">[136]Material!$J$34</definedName>
    <definedName name="besil">'[170]DU&amp;B'!#REF!</definedName>
    <definedName name="besilh">'[170]DU&amp;B'!#REF!</definedName>
    <definedName name="besipegangan">[166]cover!#REF!</definedName>
    <definedName name="Besipolos">[185]Upah!$L$28</definedName>
    <definedName name="besipolosjadi">[136]Bab10!$K$620</definedName>
    <definedName name="besisiku">[103]DH!#REF!</definedName>
    <definedName name="besiu">'[170]DU&amp;B'!#REF!</definedName>
    <definedName name="Besiulir">[185]Upah!$L$27</definedName>
    <definedName name="besiulirjadi">[136]Bab10!$K$667</definedName>
    <definedName name="bet200m">[183]Base_Price!$J$76</definedName>
    <definedName name="bet300m">[183]Base_Price!$J$77</definedName>
    <definedName name="Beton">'[198]Jamur Jelatang'!$P$26</definedName>
    <definedName name="beton.225m">#REF!</definedName>
    <definedName name="beton.tumbuk">#REF!</definedName>
    <definedName name="beton_balok">[122]Rincian!#REF!</definedName>
    <definedName name="beton_bertulang_tapak_150_x_150_K275">"bertulang"</definedName>
    <definedName name="beton_corewal">[122]Rincian!#REF!</definedName>
    <definedName name="beton_dinding">[122]Rincian!#REF!</definedName>
    <definedName name="beton_e">[199]Material!$J$619</definedName>
    <definedName name="BETON_K225">[177]Analisa!#REF!</definedName>
    <definedName name="beton_K225_M3">#REF!</definedName>
    <definedName name="beton_kolom">[122]Rincian!#REF!</definedName>
    <definedName name="beton_pelat">[122]Rincian!#REF!</definedName>
    <definedName name="beton_rabat_M3">#REF!</definedName>
    <definedName name="Beton135">#REF!</definedName>
    <definedName name="Beton175">#REF!</definedName>
    <definedName name="beton175m">#REF!</definedName>
    <definedName name="beton175R">#REF!</definedName>
    <definedName name="Beton225">#REF!</definedName>
    <definedName name="beton225r">#REF!</definedName>
    <definedName name="beton250m">#REF!</definedName>
    <definedName name="beton250r">#REF!</definedName>
    <definedName name="betoncor">[103]Ans!#REF!</definedName>
    <definedName name="betoncyclope">[103]Ans!#REF!</definedName>
    <definedName name="betoncyclopen">[103]Ans!#REF!</definedName>
    <definedName name="BETONK125">#REF!</definedName>
    <definedName name="BETONK125a">#REF!</definedName>
    <definedName name="BETONK175">#REF!</definedName>
    <definedName name="BETONK175a">#REF!</definedName>
    <definedName name="betonk225">[103]Ans!#REF!</definedName>
    <definedName name="BETONK250">#REF!</definedName>
    <definedName name="BETONK250a">#REF!</definedName>
    <definedName name="BETONK350">#REF!</definedName>
    <definedName name="BETONK350a">#REF!</definedName>
    <definedName name="betonmassa">#REF!</definedName>
    <definedName name="BETONSTRUKTUR">[177]Analisa!#REF!</definedName>
    <definedName name="betontulang">[170]Analisa!#REF!</definedName>
    <definedName name="betontumbuk">[103]Ans!#REF!</definedName>
    <definedName name="bg">'[200]Harga Bahan'!#REF!</definedName>
    <definedName name="BGE">[182]Analis!$E$146</definedName>
    <definedName name="bgghgh">#REF!</definedName>
    <definedName name="BHBH">'[201]Kuantitas &amp; Harga'!#REF!</definedName>
    <definedName name="biaya_gilas_tiap_bulan">[156]ANALISA!#REF!</definedName>
    <definedName name="Biayadozer">#REF!</definedName>
    <definedName name="Biayadump">#REF!</definedName>
    <definedName name="BiayaExcavator">#REF!</definedName>
    <definedName name="Biayamolen">#REF!</definedName>
    <definedName name="BiayaVibro">#REF!</definedName>
    <definedName name="BIBN">#REF!</definedName>
    <definedName name="BID">#REF!</definedName>
    <definedName name="bilangan">[202]bilangan!$AX$3:$AY$33</definedName>
    <definedName name="BILL1">#REF!</definedName>
    <definedName name="BILL10">#REF!</definedName>
    <definedName name="BILL2">#REF!</definedName>
    <definedName name="BILL3">#REF!</definedName>
    <definedName name="BILL4">#REF!</definedName>
    <definedName name="BILL5">#REF!</definedName>
    <definedName name="BILL6">#REF!</definedName>
    <definedName name="BILL7">#REF!</definedName>
    <definedName name="BILL8">#REF!</definedName>
    <definedName name="BILL9">#REF!</definedName>
    <definedName name="bindrat">[136]Material!$J$75</definedName>
    <definedName name="bit">'[163]h.sat-bbm'!$J$192</definedName>
    <definedName name="bitumen">[103]DH!#REF!</definedName>
    <definedName name="Bitumen.Residual.Utk.Pek.Minoor">'[203]Analisa '!$A$935:$G$994</definedName>
    <definedName name="bk">#REF!</definedName>
    <definedName name="bka">[159]DHSD!$G$17</definedName>
    <definedName name="bkal">'[190]DU&amp;B'!#REF!</definedName>
    <definedName name="bkali">#REF!</definedName>
    <definedName name="bkarungpls">[172]bahan!#REF!</definedName>
    <definedName name="bkecil">#REF!</definedName>
    <definedName name="Bkis">[69]DHSD!#REF!</definedName>
    <definedName name="Bkon">[69]DHSD!#REF!</definedName>
    <definedName name="BKOSONG">[2]ANALIS!#REF!</definedName>
    <definedName name="bkunci">#REF!</definedName>
    <definedName name="BLK" hidden="1">{#N/A,#N/A,TRUE,"Front";#N/A,#N/A,TRUE,"Simple Letter";#N/A,#N/A,TRUE,"Inside";#N/A,#N/A,TRUE,"Contents";#N/A,#N/A,TRUE,"Basis";#N/A,#N/A,TRUE,"Inclusions";#N/A,#N/A,TRUE,"Exclusions";#N/A,#N/A,TRUE,"Areas";#N/A,#N/A,TRUE,"Summary";#N/A,#N/A,TRUE,"Detail"}</definedName>
    <definedName name="BMultiplex15">[187]Harsat!$J$36</definedName>
    <definedName name="bolie">[189]bahan!$G$34</definedName>
    <definedName name="Bollard_Besi">[165]HARGA!$D$41</definedName>
    <definedName name="Bonbon_keramik_setelah_dipasang">'[156]HARGA BAHAN'!$F$21</definedName>
    <definedName name="bongkar">'[150]Anls Bahan'!$E$132</definedName>
    <definedName name="bongkaranpasangan">[103]Ans!#REF!</definedName>
    <definedName name="bOQ">[204]BOQ!$A$16:$G$332</definedName>
    <definedName name="bor_80">[168]ANALISA!$K$50</definedName>
    <definedName name="BorePM">'[205]H-Dasar'!$F$234</definedName>
    <definedName name="borneo">'[58]har-sat'!$H$25</definedName>
    <definedName name="borneo4.6">#REF!</definedName>
    <definedName name="borneo5.10">#REF!</definedName>
    <definedName name="borneo5.7">#REF!</definedName>
    <definedName name="borneo6.12">#REF!</definedName>
    <definedName name="bos">[206]REKAP!$I$32</definedName>
    <definedName name="BOSS1">[151]CH!$C$31</definedName>
    <definedName name="bouplank">'[179]Anal-1'!#REF!</definedName>
    <definedName name="bouwplank">[124]Progress!$C$15</definedName>
    <definedName name="bouwplnk">#REF!</definedName>
    <definedName name="bowplank">#REF!</definedName>
    <definedName name="Boxsekring">'[178]Upah Bahan'!#REF!</definedName>
    <definedName name="bp">[207]ch!$E$15</definedName>
    <definedName name="bp.0">'[116]Upah, Bahan, Alat'!#REF!</definedName>
    <definedName name="bp.1">'[116]Upah, Bahan, Alat'!#REF!</definedName>
    <definedName name="bp.10">'[116]Upah, Bahan, Alat'!#REF!</definedName>
    <definedName name="bp.2">'[116]Upah, Bahan, Alat'!#REF!</definedName>
    <definedName name="bp.3">'[116]Upah, Bahan, Alat'!#REF!</definedName>
    <definedName name="bp.303030">[136]Material!$J$28</definedName>
    <definedName name="bp.303031">[136]Material!$J$537</definedName>
    <definedName name="bp.5">'[116]Upah, Bahan, Alat'!#REF!</definedName>
    <definedName name="bp.7">'[116]Upah, Bahan, Alat'!#REF!</definedName>
    <definedName name="bpasirB">[172]bahan!#REF!</definedName>
    <definedName name="BPasirUrug">[187]Harsat!$J$40</definedName>
    <definedName name="BPavingBlok">[187]Harsat!$J$31</definedName>
    <definedName name="BPavingBobble">[187]Harsat!$J$32</definedName>
    <definedName name="BPavingplag">[187]Harsat!$J$33</definedName>
    <definedName name="BPCKg">[187]Harsat!$J$15</definedName>
    <definedName name="BPCZak">[187]Harsat!$J$14</definedName>
    <definedName name="bpec">'[190]DU&amp;B'!#REF!</definedName>
    <definedName name="bpengisi">#REF!</definedName>
    <definedName name="BpipaBaja">[187]Harsat!$J$44</definedName>
    <definedName name="Bplat">#REF!</definedName>
    <definedName name="BPlatBaja">[187]Harsat!$J$52</definedName>
    <definedName name="BQ">'[208]Bill of Quantities'!$C$3:$I$457</definedName>
    <definedName name="BQHEADER">#REF!</definedName>
    <definedName name="BR" hidden="1">{#N/A,#N/A,FALSE,"Chi tiÆt"}</definedName>
    <definedName name="BReadyMixK250">[187]Harsat!$J$35</definedName>
    <definedName name="Bronjong">#REF!</definedName>
    <definedName name="bs">#REF!</definedName>
    <definedName name="BSchaf1">#REF!</definedName>
    <definedName name="bsiku">#REF!</definedName>
    <definedName name="bsirtu">[172]bahan!#REF!</definedName>
    <definedName name="bsk">#REF!</definedName>
    <definedName name="bsolar">[189]bahan!$G$33</definedName>
    <definedName name="Bsplsalas539">#REF!</definedName>
    <definedName name="Bsplshan539">#REF!</definedName>
    <definedName name="BST">[209]BAHAN!#REF!</definedName>
    <definedName name="bstrk">[136]Material!$J$138</definedName>
    <definedName name="BT">[209]BAHAN!#REF!</definedName>
    <definedName name="bt100200kg">[183]Base_Price!$J$71</definedName>
    <definedName name="bt4080kg">[183]Base_Price!$J$70</definedName>
    <definedName name="bthinner">[172]bahan!#REF!</definedName>
    <definedName name="btn">#REF!</definedName>
    <definedName name="btn_k125">[120]BHN!$L$38</definedName>
    <definedName name="btn_k175">[120]BHN!$L$39</definedName>
    <definedName name="btn_k225">[120]BHN!$L$40</definedName>
    <definedName name="btn_k250">[120]BHN!$L$41</definedName>
    <definedName name="btn_k350">[120]BHN!$L$42</definedName>
    <definedName name="btn_k500">[120]BHN!$L$43</definedName>
    <definedName name="btp">'[116]Upah, Bahan, Alat'!#REF!</definedName>
    <definedName name="btpecah">'[163]h.sat-bbm'!$J$199</definedName>
    <definedName name="BTT">[209]BAHAN!#REF!</definedName>
    <definedName name="bu">[42]UPAH!#REF!</definedName>
    <definedName name="BUANG">[2]ANALIS!#REF!</definedName>
    <definedName name="buangan_tanah">[122]Rincian!#REF!</definedName>
    <definedName name="BUBA">#REF!</definedName>
    <definedName name="BUbin3939">[187]Harsat!$J$53</definedName>
    <definedName name="bubungan_seng_cat">[164]ANALISA!$N$297</definedName>
    <definedName name="bubunganseng">'[179]Anal-1'!#REF!</definedName>
    <definedName name="BUKI">#REF!</definedName>
    <definedName name="bul" hidden="1">{#N/A,#N/A,FALSE,"Chi tiÆt"}</definedName>
    <definedName name="bulan">[202]bilangan!$AV$3:$AW$14</definedName>
    <definedName name="buldozer">#REF!</definedName>
    <definedName name="bulir">#REF!</definedName>
    <definedName name="bull">#REF!</definedName>
    <definedName name="BULLDOZER">'[18]An. Alat'!#REF!</definedName>
    <definedName name="BULLDOZER311">#REF!</definedName>
    <definedName name="BULLDOZER312">#REF!</definedName>
    <definedName name="bunga">[210]CashFlow!$S$61</definedName>
    <definedName name="Buruh">#REF!</definedName>
    <definedName name="buseter">[209]BAHAN!#REF!</definedName>
    <definedName name="butater">[209]BAHAN!#REF!</definedName>
    <definedName name="buter">[209]BAHAN!#REF!</definedName>
    <definedName name="bv">[211]BAHAN!$G$10</definedName>
    <definedName name="C.">#REF!</definedName>
    <definedName name="C.10">#REF!</definedName>
    <definedName name="C.11">#REF!</definedName>
    <definedName name="C.12">#REF!</definedName>
    <definedName name="C.13">#REF!</definedName>
    <definedName name="C.16">#REF!</definedName>
    <definedName name="C.4a">#REF!</definedName>
    <definedName name="C.5a">#REF!</definedName>
    <definedName name="C.6a">#REF!</definedName>
    <definedName name="C.8a">#REF!</definedName>
    <definedName name="C.9">#REF!</definedName>
    <definedName name="c.maxi">#REF!</definedName>
    <definedName name="c.mowi.dlm">#REF!</definedName>
    <definedName name="c.mowi.luar">#REF!</definedName>
    <definedName name="c.vinilex.dlm">#REF!</definedName>
    <definedName name="c.vinilex.sjs">#REF!</definedName>
    <definedName name="C_">[2]ANALIS!#REF!</definedName>
    <definedName name="ca">#REF!</definedName>
    <definedName name="CAINSAW">#REF!</definedName>
    <definedName name="cakla">[42]UPAH!#REF!</definedName>
    <definedName name="Camp.Aspal.Panas.Utk.Pek.Minor">'[203]Analisa '!$A$865:$G$934</definedName>
    <definedName name="campuranpanaslatasir">#REF!</definedName>
    <definedName name="CANCEL">'[212]2'!$L$720:$W$781</definedName>
    <definedName name="CAPE01">[109]ALAT!$Q$19</definedName>
    <definedName name="CAPE03">[109]ALAT!$Q$21</definedName>
    <definedName name="cape06">[109]ALAT!$Q$24</definedName>
    <definedName name="CAPE09">[109]ALAT!$Q$27</definedName>
    <definedName name="CAPE15">[109]ALAT!$Q$33</definedName>
    <definedName name="carmix">'[163]h.sat-bbm'!$J$53</definedName>
    <definedName name="carpen">#REF!</definedName>
    <definedName name="cat">#REF!</definedName>
    <definedName name="cat_dinding_dalam_M2">#REF!</definedName>
    <definedName name="cat_dinding_luar_M2">#REF!</definedName>
    <definedName name="cat_kayu_baru_1lps_dsr_2lps_M2">#REF!</definedName>
    <definedName name="cat_kayu_baru_1lps_dsr_3lps_M2">#REF!</definedName>
    <definedName name="cat_plafond_gypsum_M2">#REF!</definedName>
    <definedName name="CATBESI">#REF!</definedName>
    <definedName name="catgalvanis">[103]DH!#REF!</definedName>
    <definedName name="catkosen">'[179]Anal-1'!#REF!</definedName>
    <definedName name="Catmeni">#REF!</definedName>
    <definedName name="Catmenie">[185]Upah!$L$36</definedName>
    <definedName name="CatMin">'[178]Upah Bahan'!#REF!</definedName>
    <definedName name="CatMini">'[178]Upah Bahan'!#REF!</definedName>
    <definedName name="Catminyak">[185]Upah!$L$37</definedName>
    <definedName name="CatMK">'[127]SAT-DAS'!#REF!</definedName>
    <definedName name="Cattembok">[185]Upah!$L$38</definedName>
    <definedName name="cb">#REF!</definedName>
    <definedName name="cc75t">[183]Base_Price!$J$176</definedName>
    <definedName name="ccren">[213]TAB!$F$47</definedName>
    <definedName name="CD">'[214]Material&amp;Alat'!$I$34</definedName>
    <definedName name="cdh">[213]TAB!$F$74</definedName>
    <definedName name="cdt">[213]TAB!$F$23</definedName>
    <definedName name="cek">[49]Rekap!$H$30</definedName>
    <definedName name="cendana">#REF!</definedName>
    <definedName name="cerucuk">[103]DH!#REF!</definedName>
    <definedName name="cetakan">#REF!</definedName>
    <definedName name="cgg40x105">[78]BasicPrice!$G$115</definedName>
    <definedName name="cgg40x70">[78]BasicPrice!$G$118</definedName>
    <definedName name="cgg60x105">[78]BasicPrice!$G$114</definedName>
    <definedName name="cgg60x75">[78]BasicPrice!$G$117</definedName>
    <definedName name="cgg80x65">[78]BasicPrice!$G$116</definedName>
    <definedName name="CHAIN_SAW">[171]Rab!#REF!</definedName>
    <definedName name="cinta">#REF!</definedName>
    <definedName name="ck">[42]UPAH!#REF!</definedName>
    <definedName name="ckk">[213]TAB!$F$43</definedName>
    <definedName name="clamchain">[183]Base_Price!$J$67</definedName>
    <definedName name="CLEARFOOT">#REF!</definedName>
    <definedName name="CLEARHEAD">#REF!</definedName>
    <definedName name="clearing">#REF!</definedName>
    <definedName name="Closet.c420">#REF!</definedName>
    <definedName name="Closet.ddk">#REF!</definedName>
    <definedName name="closet.jkok">#REF!</definedName>
    <definedName name="clt">[213]TAB!$F$71</definedName>
    <definedName name="CLVC3">0.1</definedName>
    <definedName name="cm">[42]UPAH!#REF!</definedName>
    <definedName name="Cmi">[69]DHSD!#REF!</definedName>
    <definedName name="cmix">[159]DHSD!$G$36</definedName>
    <definedName name="cmixer">#REF!</definedName>
    <definedName name="Code" hidden="1">#REF!</definedName>
    <definedName name="cokla">[42]UPAH!#REF!</definedName>
    <definedName name="cokpin">[42]UPAH!#REF!</definedName>
    <definedName name="COMBO">#REF!</definedName>
    <definedName name="CoMekanik">#REF!</definedName>
    <definedName name="COMMON1">#REF!</definedName>
    <definedName name="comp">[159]DHSD!$G$35</definedName>
    <definedName name="COMPACTO">#REF!</definedName>
    <definedName name="compactor">#REF!</definedName>
    <definedName name="compatcing">#REF!</definedName>
    <definedName name="compresor">#REF!</definedName>
    <definedName name="compress">[135]Harsat!$E$73</definedName>
    <definedName name="COMPRESSOR">#REF!</definedName>
    <definedName name="CON">#REF!</definedName>
    <definedName name="conblock">[136]Material!$J$169</definedName>
    <definedName name="conbo">#REF!</definedName>
    <definedName name="Conc.Pump">'[205]H-Dasar'!$F$229</definedName>
    <definedName name="Conc.Vibrator">'[205]H-Dasar'!$F$220</definedName>
    <definedName name="concrate">#REF!</definedName>
    <definedName name="concrete">'[215]WF '!#REF!</definedName>
    <definedName name="CONCRETE_MIXER">#REF!</definedName>
    <definedName name="CONCRETE_VIBRO">#REF!</definedName>
    <definedName name="CONCRETEMIX818">#REF!</definedName>
    <definedName name="CONCRETEMIXER">'[18]An. Alat'!$A$1:$J$59</definedName>
    <definedName name="CONCRETEVIBRO">'[18]An. Alat'!$A$474:$J$532</definedName>
    <definedName name="CONCRETMIXER818">#REF!</definedName>
    <definedName name="CONFIR">#REF!</definedName>
    <definedName name="conmix">#REF!</definedName>
    <definedName name="conpaver">[120]ALAT!$K$41</definedName>
    <definedName name="conpump">[136]Alat!$I$37</definedName>
    <definedName name="CONTRACT">#REF!</definedName>
    <definedName name="convib">#REF!</definedName>
    <definedName name="Convibalas539">#REF!</definedName>
    <definedName name="Convibhan539">#REF!</definedName>
    <definedName name="Coopalas539">#REF!</definedName>
    <definedName name="Coophan539">'[216]Up Bhn5'!#REF!</definedName>
    <definedName name="Coperator">'[217]Upah Modifikasi'!#REF!</definedName>
    <definedName name="cor_ltkerja">[120]UPH!$K$54</definedName>
    <definedName name="cor_sal">[120]UPH!$K$57</definedName>
    <definedName name="corlean">'[120]Cacth Basin1'!$L$154</definedName>
    <definedName name="COVER">'[218]Data Pendukung'!$H$14</definedName>
    <definedName name="COVERED">'[218]Data Pendukung'!$H$34</definedName>
    <definedName name="covib">[159]DHSD!$G$46</definedName>
    <definedName name="covveR">'[219]kont anak1'!#REF!</definedName>
    <definedName name="cp">#REF!</definedName>
    <definedName name="cp.40st">[136]Material!$J$67</definedName>
    <definedName name="cp200fur">#REF!</definedName>
    <definedName name="cp200su">#REF!</definedName>
    <definedName name="cp250fur">#REF!</definedName>
    <definedName name="cp250su">#REF!</definedName>
    <definedName name="Cr">'[127]SAT-DAS'!#REF!</definedName>
    <definedName name="crane">#REF!</definedName>
    <definedName name="crane15">[120]ALAT!$K$36</definedName>
    <definedName name="Crane15Ton">'[205]H-Dasar'!$F$206</definedName>
    <definedName name="crane60">[120]ALAT!$K$38</definedName>
    <definedName name="Craneontrack">'[205]H-Dasar'!$F$232</definedName>
    <definedName name="crew">'[163]h.sat-bbm'!$J$69</definedName>
    <definedName name="crewv">'[163]h.sat-bbm'!$J$58</definedName>
    <definedName name="_xlnm.Criteria">#REF!</definedName>
    <definedName name="cross">[220]harsat!$M$56</definedName>
    <definedName name="crusher">#REF!</definedName>
    <definedName name="cs">#REF!</definedName>
    <definedName name="cst">[213]TAB!$F$63</definedName>
    <definedName name="ct">[42]UPAH!#REF!</definedName>
    <definedName name="CTMK">#REF!</definedName>
    <definedName name="CTTK">#REF!</definedName>
    <definedName name="CTTKPX">#REF!</definedName>
    <definedName name="curing">[183]HSDLsg!$F$16</definedName>
    <definedName name="cuter">[193]bahan!#REF!</definedName>
    <definedName name="cutsect">[183]Base_Price!$J$179</definedName>
    <definedName name="cutter">[78]BasicPrice!$G$201</definedName>
    <definedName name="CV">[206]REKAP!$I$28</definedName>
    <definedName name="Cvi">[69]DHSD!#REF!</definedName>
    <definedName name="cvibrator">#REF!</definedName>
    <definedName name="cvr">[213]TAB!$F$39</definedName>
    <definedName name="cwp">[221]TAB!$F$59</definedName>
    <definedName name="cy">#REF!</definedName>
    <definedName name="cycllop">#REF!</definedName>
    <definedName name="cycloop">'[179]Anal-1'!#REF!</definedName>
    <definedName name="D">#REF!</definedName>
    <definedName name="D.">#REF!</definedName>
    <definedName name="D.13">#REF!</definedName>
    <definedName name="D3T">[222]DASK!#REF!</definedName>
    <definedName name="DAB">#REF!</definedName>
    <definedName name="DAFTAR_ANALISA">#REF!</definedName>
    <definedName name="Daftar_Sat_Pek">#REF!</definedName>
    <definedName name="daftaran">[223]DaftarAn!$A$5:$I$34</definedName>
    <definedName name="daftaranalisa">'[224]Daftar Analisa'!$B$4:$J$77</definedName>
    <definedName name="DAFTARSEWA">'[18]An. Alat'!#REF!</definedName>
    <definedName name="Damar">#REF!</definedName>
    <definedName name="DAT_BQ">#REF!</definedName>
    <definedName name="data">[225]MAP!$N$16</definedName>
    <definedName name="data_jabatan_pimpinan">'[226]Data-pendukung'!$G$45</definedName>
    <definedName name="data_nama_paket">'[227]Data-pendukung'!$G$19</definedName>
    <definedName name="data_nama_pekerjaan">'[227]Data-pendukung'!$G$23</definedName>
    <definedName name="data_nama_perusahaan">'[227]Data-pendukung'!$G$45</definedName>
    <definedName name="data_nama_pimpinan">'[227]Data-pendukung'!$G$47</definedName>
    <definedName name="data_nama_proyek">'[227]Data-pendukung'!$G$17</definedName>
    <definedName name="data_nomer_paket">'[228]support-data'!$H$16</definedName>
    <definedName name="data_perusahaan">'[226]Data-pendukung'!$G$41</definedName>
    <definedName name="data_perusahaan_penawar">'[228]support-data'!$H$29</definedName>
    <definedName name="data_pimpinan">'[226]Data-pendukung'!$G$43</definedName>
    <definedName name="data_tanggal">'[226]Data-pendukung'!$G$39</definedName>
    <definedName name="data_tanggal_penawaran">'[228]support-data'!$H$27</definedName>
    <definedName name="data1" hidden="1">#REF!</definedName>
    <definedName name="data2" hidden="1">#REF!</definedName>
    <definedName name="data3" hidden="1">#REF!</definedName>
    <definedName name="_xlnm.Database">#REF!</definedName>
    <definedName name="DATABASE1">#REF!</definedName>
    <definedName name="DATAUPAH">'[105]4-Basic Price'!$E$8:$F$38</definedName>
    <definedName name="date">'[78]Input Data'!$C$12</definedName>
    <definedName name="DAYWORKS">#REF!</definedName>
    <definedName name="DAYWORKS_1">[63]TS!#REF!</definedName>
    <definedName name="DAYWORKS_13">'[63]lamp 7'!#REF!</definedName>
    <definedName name="dbdnfnflg">'[229]Kuantitas &amp; Harga'!#REF!</definedName>
    <definedName name="dbjtul">[150]Catatan!$F$104</definedName>
    <definedName name="dbtkali">[150]Catatan!$F$67</definedName>
    <definedName name="dd">[230]K!#REF!</definedName>
    <definedName name="dddd" hidden="1">#REF!</definedName>
    <definedName name="DDDDD">'[231]Kuantitas &amp; Harga'!#REF!</definedName>
    <definedName name="DDL">#REF!</definedName>
    <definedName name="DE">[121]BASICPRICE!$I$128</definedName>
    <definedName name="debuilding">#REF!</definedName>
    <definedName name="deconcrete">#REF!</definedName>
    <definedName name="dekplang">#REF!</definedName>
    <definedName name="Deletasi">[162]ANALISA!$H$475</definedName>
    <definedName name="delinB">[136]Material!$J$185</definedName>
    <definedName name="DELL">#REF!</definedName>
    <definedName name="dem">[42]UPAH!#REF!</definedName>
    <definedName name="demansory">#REF!</definedName>
    <definedName name="Dempul">[185]Upah!$L$39</definedName>
    <definedName name="Dempul_Kayu">[165]HARGA!$D$71</definedName>
    <definedName name="densopaste">'[126]harga lama'!#REF!</definedName>
    <definedName name="densopool">'[126]harga lama'!#REF!</definedName>
    <definedName name="densotape">'[126]harga lama'!#REF!</definedName>
    <definedName name="dera01">#REF!</definedName>
    <definedName name="dera02">#REF!</definedName>
    <definedName name="dera03">#REF!</definedName>
    <definedName name="dera04">#REF!</definedName>
    <definedName name="dera05">#REF!</definedName>
    <definedName name="dera06">#REF!</definedName>
    <definedName name="dera07">#REF!</definedName>
    <definedName name="dera08">#REF!</definedName>
    <definedName name="dera09">#REF!</definedName>
    <definedName name="dera10">#REF!</definedName>
    <definedName name="dera11">#REF!</definedName>
    <definedName name="dera12">#REF!</definedName>
    <definedName name="dera13">#REF!</definedName>
    <definedName name="dera14">#REF!</definedName>
    <definedName name="dera15">#REF!</definedName>
    <definedName name="dera16">#REF!</definedName>
    <definedName name="dera17">#REF!</definedName>
    <definedName name="deratot">#REF!</definedName>
    <definedName name="DESN">#REF!</definedName>
    <definedName name="dess">#REF!</definedName>
    <definedName name="detik">#REF!</definedName>
    <definedName name="DF">'[232]BIAYA  ALAT'!$U$1397</definedName>
    <definedName name="dfad">#REF!</definedName>
    <definedName name="dfd">'[5]4-Basic Price'!$F$9</definedName>
    <definedName name="DFGASD" hidden="1">[66]TJ1Q47!$E$7:$E$31</definedName>
    <definedName name="DFGDSFGDSFG" hidden="1">[66]TJ1Q47!$E$7:$E$31</definedName>
    <definedName name="dfgfdg">#REF!</definedName>
    <definedName name="dfggvdv">[155]An.BOW!#REF!</definedName>
    <definedName name="DFGHJK" hidden="1">[66]TJ1Q47!$G$7:$G$31</definedName>
    <definedName name="dfr" hidden="1">[160]TJ1Q47!$G$7:$G$31</definedName>
    <definedName name="dft_EI">#REF!</definedName>
    <definedName name="dft_SNI">#REF!</definedName>
    <definedName name="dgdf">'[233]SAT-DAS'!$J$68</definedName>
    <definedName name="dgfdg">#REF!</definedName>
    <definedName name="DH">#REF!</definedName>
    <definedName name="dharga">[234]Hrg!$B$13:$F$13</definedName>
    <definedName name="dhgd">'[235]SAT-DAS'!$J$29</definedName>
    <definedName name="DIGIT">#REF!</definedName>
    <definedName name="dir">#REF!</definedName>
    <definedName name="Direksi">#REF!</definedName>
    <definedName name="direktur">'[236]data-pendukung'!$H$33</definedName>
    <definedName name="DISC">[237]kuantts!$K$103</definedName>
    <definedName name="disc_fw">[120]BetonP!$K$1</definedName>
    <definedName name="Discount" hidden="1">#REF!</definedName>
    <definedName name="disiapkan_oleh">'[238]data-pendukung'!$H$20</definedName>
    <definedName name="disiapkan_tanggal">'[238]data-pendukung'!$H$22</definedName>
    <definedName name="display_area_2" hidden="1">#REF!</definedName>
    <definedName name="div">#REF!</definedName>
    <definedName name="div_1">[120]DKH!$P$19</definedName>
    <definedName name="div_12">[120]DKH!$P$100</definedName>
    <definedName name="div_2">[120]DKH!$P$28</definedName>
    <definedName name="div_3">[120]DKH!$P$39</definedName>
    <definedName name="div_6">[120]DKH!$P$45</definedName>
    <definedName name="div_7">[120]DKH!$P$80</definedName>
    <definedName name="div_8">[120]DKH!$P$95</definedName>
    <definedName name="DIV_I">#REF!</definedName>
    <definedName name="DIV_II">#REF!</definedName>
    <definedName name="DIV_III">#REF!</definedName>
    <definedName name="DIV_IV">#REF!</definedName>
    <definedName name="DIV_IX">#REF!</definedName>
    <definedName name="DIV_V">#REF!</definedName>
    <definedName name="DIV_VI">#REF!</definedName>
    <definedName name="DIV_VII">#REF!</definedName>
    <definedName name="DIV_VIII">#REF!</definedName>
    <definedName name="DIV_X">#REF!</definedName>
    <definedName name="DIV1_1">[63]TS!#REF!</definedName>
    <definedName name="DIV1_13">'[63]lamp 7'!#REF!</definedName>
    <definedName name="DIV10_1">[63]TS!#REF!</definedName>
    <definedName name="DIV10_13">'[63]lamp 7'!#REF!</definedName>
    <definedName name="DIV11_1">[63]TS!#REF!</definedName>
    <definedName name="DIV11_12">'[239]Kuantitas _ Harga'!#REF!</definedName>
    <definedName name="DIV11_13">'[63]lamp 7'!#REF!</definedName>
    <definedName name="DIV11_2">'[240]Kuantitas _ Harga'!#REF!</definedName>
    <definedName name="DIV11_24">'[239]Kuantitas _ Harga'!#REF!</definedName>
    <definedName name="DIV2_1">[63]TS!#REF!</definedName>
    <definedName name="DIV2_13">'[63]lamp 7'!#REF!</definedName>
    <definedName name="div2a">'[241]Kuantitas &amp; Harga'!$G$32</definedName>
    <definedName name="DIV3_1">[63]TS!#REF!</definedName>
    <definedName name="DIV3_13">'[63]lamp 7'!#REF!</definedName>
    <definedName name="DIV4_1">[63]TS!#REF!</definedName>
    <definedName name="DIV4_13">'[63]lamp 7'!#REF!</definedName>
    <definedName name="DIV5_1">[63]TS!#REF!</definedName>
    <definedName name="DIV5_13">'[63]lamp 7'!#REF!</definedName>
    <definedName name="DIV6_1">[63]TS!#REF!</definedName>
    <definedName name="DIV6_13">'[63]lamp 7'!#REF!</definedName>
    <definedName name="div6a">'[241]Kuantitas &amp; Harga'!$G$73</definedName>
    <definedName name="DIV7_1">[63]TS!#REF!</definedName>
    <definedName name="DIV7_13">'[63]lamp 7'!#REF!</definedName>
    <definedName name="DIV8_1">[63]TS!#REF!</definedName>
    <definedName name="DIV8_13">'[63]lamp 7'!#REF!</definedName>
    <definedName name="DIV9_1">[63]TS!#REF!</definedName>
    <definedName name="DIV9_13">'[63]lamp 7'!#REF!</definedName>
    <definedName name="diver">[183]Base_Price!$J$18</definedName>
    <definedName name="DIVI">[242]BILL!$P$18</definedName>
    <definedName name="DIVII">[242]BILL!$P$70</definedName>
    <definedName name="DIVIII">[242]BILL!$P$122</definedName>
    <definedName name="Divisi1">'[243]Anl. Mobilisasi'!$K$57</definedName>
    <definedName name="Divisi10">'[243]Kuantitas &amp; Harga'!$I$176</definedName>
    <definedName name="Divisi3">'[243]Kuantitas &amp; Harga'!$I$48</definedName>
    <definedName name="Divisi4">'[243]Kuantitas &amp; Harga'!$I$59</definedName>
    <definedName name="Divisi5">'[243]Kuantitas &amp; Harga'!$I$69</definedName>
    <definedName name="Divisi6">'[243]Kuantitas &amp; Harga'!$I$82</definedName>
    <definedName name="Divisi7">'[243]Kuantitas &amp; Harga'!$I$106</definedName>
    <definedName name="Divisi8">'[243]Kuantitas &amp; Harga'!$I$138</definedName>
    <definedName name="DIVIV">[242]BILL!$P$174</definedName>
    <definedName name="DIVIX">[242]BILL!$P$434</definedName>
    <definedName name="DIVV">[242]BILL!$P$226</definedName>
    <definedName name="DIVVI">[242]BILL!$P$278</definedName>
    <definedName name="DIVVII">[242]BILL!$P$330</definedName>
    <definedName name="DIVVIII">[242]BILL!$P$382</definedName>
    <definedName name="DIVX">[242]BILL!$P$486</definedName>
    <definedName name="djd">'[235]SAT-DAS'!$J$19</definedName>
    <definedName name="dm">1416.98</definedName>
    <definedName name="DO">#REF!</definedName>
    <definedName name="Dokumentasi">#REF!</definedName>
    <definedName name="dolken">#REF!</definedName>
    <definedName name="Dompul">'[178]Upah Bahan'!#REF!</definedName>
    <definedName name="dop">[42]UPAH!#REF!</definedName>
    <definedName name="DOSER">#REF!</definedName>
    <definedName name="double">#REF!</definedName>
    <definedName name="Dozer">#REF!</definedName>
    <definedName name="dozer21">'[163]h.sat-bbm'!$J$20</definedName>
    <definedName name="DP_Disiapkan_Tanggal">'[244]Data Pendukung'!$D$10</definedName>
    <definedName name="dpasir">[150]Catatan!$F$66</definedName>
    <definedName name="DPB">[150]Catatan!$F$112</definedName>
    <definedName name="dpc">'[163]h.sat-bbm'!$J$76</definedName>
    <definedName name="dpipe">[183]Base_Price!$J$180</definedName>
    <definedName name="dppvc">'[58]har-sat'!$H$33</definedName>
    <definedName name="dpsrurg">[150]Catatan!$F$110</definedName>
    <definedName name="DR">[245]Rkp!$K$19</definedName>
    <definedName name="Draftman">#REF!</definedName>
    <definedName name="drain">[103]DH!#REF!</definedName>
    <definedName name="drain2">[103]DH!#REF!</definedName>
    <definedName name="DRAINASE">#REF!</definedName>
    <definedName name="DRAINASE_1">[63]TS!#REF!</definedName>
    <definedName name="DRAINASE_13">'[63]lamp 7'!#REF!</definedName>
    <definedName name="draine">[103]DH!#REF!</definedName>
    <definedName name="drainhole">[103]Ans!#REF!</definedName>
    <definedName name="drainhole1">[103]Ans!#REF!</definedName>
    <definedName name="drainhole2">[103]Ans!#REF!</definedName>
    <definedName name="dri">[213]DH!$G$13</definedName>
    <definedName name="drilling">'[163]h.sat-bbm'!$J$57</definedName>
    <definedName name="drilpump">'[163]h.sat-bbm'!$J$72</definedName>
    <definedName name="driver">[121]BASICPRICE!$F$121</definedName>
    <definedName name="drkeet">#REF!</definedName>
    <definedName name="drumpencampur">#REF!</definedName>
    <definedName name="drumpenyemprot">#REF!</definedName>
    <definedName name="DS">[230]K!#REF!</definedName>
    <definedName name="DSF">[158]Price!$H$78</definedName>
    <definedName name="dsir">[150]Catatan!$F$81</definedName>
    <definedName name="DSN">#REF!</definedName>
    <definedName name="dstruet">'[133]SAT-DAS'!$J$60</definedName>
    <definedName name="dt">#REF!</definedName>
    <definedName name="dt_um_ttd_jabatan_penawar">'[246]Data Umum Penawaran'!$F$39</definedName>
    <definedName name="dt_um_ttd_nama_penawar">'[246]Data Umum Penawaran'!$F$37</definedName>
    <definedName name="dt_um_ttd_perusahaan_penawar">'[246]Data Umum Penawaran'!$F$35</definedName>
    <definedName name="dt_um_ttd_tgl_penawaran">'[246]Data Umum Penawaran'!$F$33</definedName>
    <definedName name="dt4t">'[163]h.sat-bbm'!$J$31</definedName>
    <definedName name="DT8m3">'[205]H-Dasar'!$F$209</definedName>
    <definedName name="Dtalas539">#REF!</definedName>
    <definedName name="DThan539">'[216]Up Bhn5'!#REF!</definedName>
    <definedName name="dtmin">[183]Base_Price!$J$195</definedName>
    <definedName name="dtru">'[188]DU&amp;B'!$F$49</definedName>
    <definedName name="dtryutu">[134]DHSD!$G$18</definedName>
    <definedName name="dtudtr">[247]DHSD!$G$43</definedName>
    <definedName name="dtudtry">[134]DHSD!$G$23</definedName>
    <definedName name="dtysy">'[133]SAT-DAS'!$J$67</definedName>
    <definedName name="dtyud">[248]DHSD!$G$32</definedName>
    <definedName name="dtyudu">[134]DHSD!$G$38</definedName>
    <definedName name="du">#REF!</definedName>
    <definedName name="dua">#REF!</definedName>
    <definedName name="dudtyu">'[133]SAT-DAS'!$J$55</definedName>
    <definedName name="duduk">[42]UPAH!#REF!</definedName>
    <definedName name="DUMP_TRUCK">#REF!</definedName>
    <definedName name="dump34">#REF!</definedName>
    <definedName name="dump68">#REF!</definedName>
    <definedName name="DumpTruck">#REF!</definedName>
    <definedName name="DUMPTRUCK1">'[18]An. Alat'!$A$119:$J$177</definedName>
    <definedName name="DUMPTRUCK2">'[18]An. Alat'!$A$178:$J$236</definedName>
    <definedName name="DUMPTRUCK321">#REF!</definedName>
    <definedName name="DUMPTRUCK511">#REF!</definedName>
    <definedName name="DUMPTRUCK512">#REF!</definedName>
    <definedName name="DUMPTRUCK521">#REF!</definedName>
    <definedName name="dumptruck5ton">#REF!</definedName>
    <definedName name="DUMPTRUCK611">#REF!</definedName>
    <definedName name="DUMPTRUCK818">#REF!</definedName>
    <definedName name="DUMPTRUCK819">#REF!</definedName>
    <definedName name="duydtyt">[247]DHSD!$G$25</definedName>
    <definedName name="DUYTU">'[133]SAT-DAS'!$J$74</definedName>
    <definedName name="dvss">#REF!</definedName>
    <definedName name="dwd">#REF!</definedName>
    <definedName name="dyudu">[134]DHSD!$G$34</definedName>
    <definedName name="E">#REF!</definedName>
    <definedName name="E.">#REF!</definedName>
    <definedName name="e.001">#REF!</definedName>
    <definedName name="E.0010">[209]BAHAN!#REF!</definedName>
    <definedName name="e.010">#REF!</definedName>
    <definedName name="E.0100">[209]BAHAN!#REF!</definedName>
    <definedName name="e.031">#REF!</definedName>
    <definedName name="E.0310">[209]BAHAN!#REF!</definedName>
    <definedName name="e.040">#REF!</definedName>
    <definedName name="E.0400">[209]BAHAN!#REF!</definedName>
    <definedName name="e.052">#REF!</definedName>
    <definedName name="E.0520">[209]BAHAN!#REF!</definedName>
    <definedName name="e.053">#REF!</definedName>
    <definedName name="E.0530">[209]BAHAN!#REF!</definedName>
    <definedName name="e.080">#REF!</definedName>
    <definedName name="E.0800">[209]BAHAN!#REF!</definedName>
    <definedName name="e.081">#REF!</definedName>
    <definedName name="E.0810">[209]BAHAN!#REF!</definedName>
    <definedName name="e.082">#REF!</definedName>
    <definedName name="E.0820">[209]BAHAN!#REF!</definedName>
    <definedName name="e.084">#REF!</definedName>
    <definedName name="E.0840">[209]BAHAN!#REF!</definedName>
    <definedName name="e.087">#REF!</definedName>
    <definedName name="E.0870">[209]BAHAN!#REF!</definedName>
    <definedName name="e.088">#REF!</definedName>
    <definedName name="E.0880">[209]BAHAN!#REF!</definedName>
    <definedName name="e.089">#REF!</definedName>
    <definedName name="E.0890">[209]BAHAN!#REF!</definedName>
    <definedName name="E.1">#REF!</definedName>
    <definedName name="E.13">#REF!</definedName>
    <definedName name="e.152">#REF!</definedName>
    <definedName name="E.1520">[209]BAHAN!#REF!</definedName>
    <definedName name="e.153">#REF!</definedName>
    <definedName name="E.1530">[209]BAHAN!#REF!</definedName>
    <definedName name="e.154">#REF!</definedName>
    <definedName name="E.1540">[209]BAHAN!#REF!</definedName>
    <definedName name="e.155">#REF!</definedName>
    <definedName name="E.1550">[209]BAHAN!#REF!</definedName>
    <definedName name="e.156">#REF!</definedName>
    <definedName name="E.1560">[209]BAHAN!#REF!</definedName>
    <definedName name="e.157">#REF!</definedName>
    <definedName name="E.1570">[209]BAHAN!#REF!</definedName>
    <definedName name="e.182">#REF!</definedName>
    <definedName name="E.1820">[209]BAHAN!#REF!</definedName>
    <definedName name="e.191">#REF!</definedName>
    <definedName name="E.1910">[209]BAHAN!#REF!</definedName>
    <definedName name="e.192">#REF!</definedName>
    <definedName name="E.1920">[209]BAHAN!#REF!</definedName>
    <definedName name="e.211">#REF!</definedName>
    <definedName name="E.2110">[209]BAHAN!#REF!</definedName>
    <definedName name="e.212">#REF!</definedName>
    <definedName name="E.2120">[209]BAHAN!#REF!</definedName>
    <definedName name="e.221">#REF!</definedName>
    <definedName name="E.2210">[209]BAHAN!#REF!</definedName>
    <definedName name="e.251">#REF!</definedName>
    <definedName name="E.2510">[209]BAHAN!#REF!</definedName>
    <definedName name="e.252">#REF!</definedName>
    <definedName name="E.2520">[209]BAHAN!#REF!</definedName>
    <definedName name="e.253">#REF!</definedName>
    <definedName name="E.2530">[209]BAHAN!#REF!</definedName>
    <definedName name="e.301">#REF!</definedName>
    <definedName name="E.3010">[209]BAHAN!#REF!</definedName>
    <definedName name="e.341">#REF!</definedName>
    <definedName name="E.3410">[209]BAHAN!#REF!</definedName>
    <definedName name="e.401">#REF!</definedName>
    <definedName name="E.4010">[209]BAHAN!#REF!</definedName>
    <definedName name="E_001">#REF!</definedName>
    <definedName name="E_010">#REF!</definedName>
    <definedName name="E_020">#REF!</definedName>
    <definedName name="E_031">#REF!</definedName>
    <definedName name="E_032">#REF!</definedName>
    <definedName name="E_033">#REF!</definedName>
    <definedName name="E_040">#REF!</definedName>
    <definedName name="E_051">#REF!</definedName>
    <definedName name="E_052">#REF!</definedName>
    <definedName name="E_053">#REF!</definedName>
    <definedName name="E_080">#REF!</definedName>
    <definedName name="E_081">#REF!</definedName>
    <definedName name="E_082">#REF!</definedName>
    <definedName name="E_083">#REF!</definedName>
    <definedName name="E_084">#REF!</definedName>
    <definedName name="E_087">#REF!</definedName>
    <definedName name="E_088">#REF!</definedName>
    <definedName name="E_089">#REF!</definedName>
    <definedName name="E_152">#REF!</definedName>
    <definedName name="E_153">#REF!</definedName>
    <definedName name="E_155">#REF!</definedName>
    <definedName name="E_156">#REF!</definedName>
    <definedName name="E_157">#REF!</definedName>
    <definedName name="E_182">#REF!</definedName>
    <definedName name="E_211">#REF!</definedName>
    <definedName name="E_212">#REF!</definedName>
    <definedName name="E_221">#REF!</definedName>
    <definedName name="E_251">#REF!</definedName>
    <definedName name="E_252">#REF!</definedName>
    <definedName name="E_253">#REF!</definedName>
    <definedName name="E_301">#REF!</definedName>
    <definedName name="E_311">#REF!</definedName>
    <definedName name="E_341">#REF!</definedName>
    <definedName name="E_342">#REF!</definedName>
    <definedName name="e_board1200">[78]BasicPrice!$G$135</definedName>
    <definedName name="ea">'[130]Lamp-4 Sat-Das'!$J$20</definedName>
    <definedName name="EASD">'[249]DU&amp;B'!#REF!</definedName>
    <definedName name="ebd">[221]TAB!$K$32</definedName>
    <definedName name="ecr">[213]TAB!$K$27</definedName>
    <definedName name="ecren">[213]TAB!$K$47</definedName>
    <definedName name="ED">#REF!</definedName>
    <definedName name="EDE">#REF!</definedName>
    <definedName name="edh">[213]TAB!$K$74</definedName>
    <definedName name="edt">[213]TAB!$K$23</definedName>
    <definedName name="ee">'[250]P B J'!#REF!</definedName>
    <definedName name="EEE06REV">'[251]5-Peralatan'!$AW$13</definedName>
    <definedName name="EEE09REV1">'[251]5-Peralatan'!$AW$16</definedName>
    <definedName name="EEE17REV">'[251]5-Peralatan'!$AW$24</definedName>
    <definedName name="EEE17REV1">'[251]5-Peralatan'!$AW$24</definedName>
    <definedName name="EES">#REF!</definedName>
    <definedName name="eet">'[252]P B J'!#REF!</definedName>
    <definedName name="eex">[213]TAB!$K$11</definedName>
    <definedName name="eff">'[253]meth hsl nego'!#REF!</definedName>
    <definedName name="egen">[213]TAB!$K$67</definedName>
    <definedName name="egr">[213]TAB!$K$55</definedName>
    <definedName name="EI_AL">#REF!</definedName>
    <definedName name="ekk">[213]TAB!$K$43</definedName>
    <definedName name="elas">#REF!</definedName>
    <definedName name="Elec">[69]DHSD!#REF!</definedName>
    <definedName name="ELT">[213]TAB!$K$71</definedName>
    <definedName name="em">#REF!</definedName>
    <definedName name="emc">[221]TAB!$K$51</definedName>
    <definedName name="emco">'[58]har-sat'!$H$37</definedName>
    <definedName name="emulsion">#REF!</definedName>
    <definedName name="Engsel">[166]cover!#REF!</definedName>
    <definedName name="Engsel3">[153]UPAH!$D$39</definedName>
    <definedName name="Engsel4">[153]UPAH!$D$38</definedName>
    <definedName name="engseljendela">[166]cover!#REF!</definedName>
    <definedName name="Engselpintu">[166]cover!#REF!</definedName>
    <definedName name="ENNS">#REF!</definedName>
    <definedName name="Enseljendela">'[178]Upah Bahan'!#REF!</definedName>
    <definedName name="Enselpintu">'[178]Upah Bahan'!#REF!</definedName>
    <definedName name="ENSN">#REF!</definedName>
    <definedName name="Epoxiresin">'[126]harga lama'!#REF!</definedName>
    <definedName name="epoxymarking">[136]Material!$J$514</definedName>
    <definedName name="EPP">#REF!</definedName>
    <definedName name="er">'[254]Kuantitas &amp; Harga'!#REF!</definedName>
    <definedName name="ERAWYEAW">'[130]Lamp-4 Sat-Das'!$J$56</definedName>
    <definedName name="errey">[107]DHSD!$G$35</definedName>
    <definedName name="ES">#REF!</definedName>
    <definedName name="espag">[42]UPAH!#REF!</definedName>
    <definedName name="ESS">#REF!</definedName>
    <definedName name="EST">#REF!</definedName>
    <definedName name="ESTIMATE">#REF!</definedName>
    <definedName name="eter">[42]UPAH!#REF!</definedName>
    <definedName name="ety">'[130]Lamp-4 Sat-Das'!$J$39</definedName>
    <definedName name="etyue">'[130]Lamp-4 Sat-Das'!$J$61</definedName>
    <definedName name="eu">[134]DHSD!$G$23</definedName>
    <definedName name="eue">[134]DHSD!$G$18</definedName>
    <definedName name="EUEU">'[130]Lamp-4 Sat-Das'!$J$71</definedName>
    <definedName name="euro">[199]MAPP!$T$22</definedName>
    <definedName name="EVR">[213]TAB!$K$39</definedName>
    <definedName name="ew">#REF!</definedName>
    <definedName name="ewp">[213]TAB!$K$59</definedName>
    <definedName name="ex">'[170]DU&amp;B'!#REF!</definedName>
    <definedName name="EXAVATOR">#REF!</definedName>
    <definedName name="exc">'[190]DU&amp;B'!#REF!</definedName>
    <definedName name="exca">#REF!</definedName>
    <definedName name="exca2">#REF!</definedName>
    <definedName name="Excaalas539">#REF!</definedName>
    <definedName name="Excahan539">#REF!</definedName>
    <definedName name="excamore">#REF!</definedName>
    <definedName name="EXCAVATOR">'[18]An. Alat'!$A$237:$J$237</definedName>
    <definedName name="EXCAVATOR311">#REF!</definedName>
    <definedName name="EXCAVATOR312">#REF!</definedName>
    <definedName name="EXCAVATOR321">#REF!</definedName>
    <definedName name="excawater">#REF!</definedName>
    <definedName name="Excel_BuiltIn_Print_Area_1_1_1">#REF!</definedName>
    <definedName name="Excel_BuiltIn_Print_Area_11">#REF!</definedName>
    <definedName name="Excel_BuiltIn_Print_Area_12">#REF!</definedName>
    <definedName name="Excel_BuiltIn_Print_Area_2_1">#REF!</definedName>
    <definedName name="Excel_BuiltIn_Print_Area_3">#REF!</definedName>
    <definedName name="Excel_BuiltIn_Print_Area_4">#REF!</definedName>
    <definedName name="Excel_BuiltIn_Print_Area_4_1">#REF!</definedName>
    <definedName name="Excel_BuiltIn_Print_Area_5">#REF!</definedName>
    <definedName name="Excel_BuiltIn_Print_Area_5_1">#REF!</definedName>
    <definedName name="Excel_BuiltIn_Print_Area_6_1">#REF!</definedName>
    <definedName name="Excel_BuiltIn_Print_Area_7">#REF!</definedName>
    <definedName name="Excel_BuiltIn_Print_Area_8">#REF!</definedName>
    <definedName name="Excel_BuiltIn_Print_Titles">'[255]Upah Bahan'!$A$7:$IV$8</definedName>
    <definedName name="Excel_BuiltIn_Print_Titles_1_1">#REF!</definedName>
    <definedName name="Excel_BuiltIn_Print_Titles_1_1_1">#REF!</definedName>
    <definedName name="Excel_BuiltIn_Print_Titles_1_1_1_1">#REF!</definedName>
    <definedName name="Excel_BuiltIn_Print_Titles_3">#REF!</definedName>
    <definedName name="Excel_BuiltIn_Print_Titles_4">#REF!</definedName>
    <definedName name="excmax">[183]Base_Price!$J$185</definedName>
    <definedName name="excmin">[183]Base_Price!$J$184</definedName>
    <definedName name="exp.42">[136]Material!$J$48</definedName>
    <definedName name="expjoint">[78]BasicPrice!$G$153</definedName>
    <definedName name="exrate">#REF!</definedName>
    <definedName name="exspansion">[103]Ans!#REF!</definedName>
    <definedName name="exspansionjoint">[103]Ans!#REF!</definedName>
    <definedName name="_xlnm.Extract">#REF!</definedName>
    <definedName name="eyetyut">'[130]Lamp-4 Sat-Das'!$J$20</definedName>
    <definedName name="eyjuet">'[130]Lamp-4 Sat-Das'!$J$71</definedName>
    <definedName name="EYU">[134]DHSD!$G$11</definedName>
    <definedName name="EYUEUY">[134]DHSD!$G$13</definedName>
    <definedName name="F">#REF!</definedName>
    <definedName name="F.">#REF!</definedName>
    <definedName name="F.01a">[162]ANALISA!$H$651</definedName>
    <definedName name="F.1">#REF!</definedName>
    <definedName name="f.1a">#REF!</definedName>
    <definedName name="f.1b">#REF!</definedName>
    <definedName name="F.1c">#REF!</definedName>
    <definedName name="F.1d">#REF!</definedName>
    <definedName name="f.21">#REF!</definedName>
    <definedName name="f.22">#REF!</definedName>
    <definedName name="f.26">#REF!</definedName>
    <definedName name="f.3">#REF!</definedName>
    <definedName name="f.33a">#REF!</definedName>
    <definedName name="f.33b">#REF!</definedName>
    <definedName name="f.33c">#REF!</definedName>
    <definedName name="f.34">#REF!</definedName>
    <definedName name="f.36">#REF!</definedName>
    <definedName name="F.4">#REF!</definedName>
    <definedName name="F.8">#REF!</definedName>
    <definedName name="F.8B">#REF!</definedName>
    <definedName name="f.drain">#REF!</definedName>
    <definedName name="F_1">#REF!</definedName>
    <definedName name="F_3">#REF!</definedName>
    <definedName name="F_8">#REF!</definedName>
    <definedName name="fa">[256]BASIC!#REF!</definedName>
    <definedName name="fabpas_besi">[120]UPH!$K$55</definedName>
    <definedName name="facocon">#REF!</definedName>
    <definedName name="facon">#REF!</definedName>
    <definedName name="fadf">'[233]SAT-DAS'!$J$20</definedName>
    <definedName name="faf">'[233]SAT-DAS'!$J$14</definedName>
    <definedName name="fb">[183]MAPDC!$R$11</definedName>
    <definedName name="fbcrane">[136]Alat!$I$53</definedName>
    <definedName name="fbed">[136]Alat!$I$20</definedName>
    <definedName name="FBHDQJEW">#REF!</definedName>
    <definedName name="fbt">#REF!</definedName>
    <definedName name="FC">#REF!</definedName>
    <definedName name="FCode" hidden="1">#REF!</definedName>
    <definedName name="FD">#REF!</definedName>
    <definedName name="FD_A">#REF!</definedName>
    <definedName name="FD_B">#REF!</definedName>
    <definedName name="FD_C">#REF!</definedName>
    <definedName name="fdaf">'[257]Appendix 2(SatDas)'!$H$70</definedName>
    <definedName name="fdafdf">#REF!</definedName>
    <definedName name="fdag">'[130]Lamp-4 Sat-Das'!$J$62</definedName>
    <definedName name="FDCOURT">#REF!</definedName>
    <definedName name="fdgfdg">#REF!</definedName>
    <definedName name="fdgshj">#REF!</definedName>
    <definedName name="FDrive">#REF!</definedName>
    <definedName name="fdsf">'[258]SAT-DAS'!$J$33</definedName>
    <definedName name="fdsg">'[133]SAT-DAS'!$J$54</definedName>
    <definedName name="FE">#REF!</definedName>
    <definedName name="fendercell">'[126]harga lama'!#REF!</definedName>
    <definedName name="fenderv">'[126]harga lama'!#REF!</definedName>
    <definedName name="ferro">'[179]Anal-1'!#REF!</definedName>
    <definedName name="FF">'[232]BIAYA  ALAT'!$U$1327</definedName>
    <definedName name="fff" hidden="1">#REF!</definedName>
    <definedName name="fgfdg">#REF!</definedName>
    <definedName name="fgfg">#REF!</definedName>
    <definedName name="fgh">'[258]SAT-DAS'!$J$32</definedName>
    <definedName name="FGHDSFGHSFD" hidden="1">[66]TJ1Q47!$N$7:$N$31</definedName>
    <definedName name="FGHFDGH" hidden="1">[66]TJ1Q47!$H$7:$H$31</definedName>
    <definedName name="FGHFHGJFG" hidden="1">[66]TJ1Q47!$G$7:$G$31</definedName>
    <definedName name="fgss">'[259]Analisa (ok)'!#REF!</definedName>
    <definedName name="Fibermesh">'[126]harga lama'!#REF!</definedName>
    <definedName name="fibre">#REF!</definedName>
    <definedName name="Fil">'[127]SAT-DAS'!#REF!</definedName>
    <definedName name="Filer">'[127]SAT-DAS'!#REF!</definedName>
    <definedName name="fill3km">'[260]PRD 01-6(I-II)'!$V$291</definedName>
    <definedName name="fill5km">'[260]PRD 01-6(I-II)'!$V$305</definedName>
    <definedName name="filler">[135]Harsat!$E$62</definedName>
    <definedName name="fillerlatasir">#REF!</definedName>
    <definedName name="Filteralas539">#REF!</definedName>
    <definedName name="filtercloth">'[126]harga lama'!#REF!</definedName>
    <definedName name="Filterhan539">#REF!</definedName>
    <definedName name="final">'[170]DU&amp;B'!#REF!</definedName>
    <definedName name="FinalDrive">#REF!</definedName>
    <definedName name="fine">[261]BasicPrice!$F$13</definedName>
    <definedName name="finish_beton">[120]UPH!$K$71</definedName>
    <definedName name="finish_sal">[120]UPH!$K$58</definedName>
    <definedName name="FINISHER">'[18]An. Alat'!#REF!</definedName>
    <definedName name="Fk">#REF!</definedName>
    <definedName name="fkm">[121]BASICPRICE!$J$3</definedName>
    <definedName name="flat">#REF!</definedName>
    <definedName name="FLATBEDTRUCK">'[18]An. Alat'!#REF!</definedName>
    <definedName name="floor">[42]UPAH!#REF!</definedName>
    <definedName name="Floordrain">'[178]Upah Bahan'!#REF!</definedName>
    <definedName name="flowmet">'[163]h.sat-bbm'!$J$67</definedName>
    <definedName name="fmixer">#REF!</definedName>
    <definedName name="FODUGFO">#REF!</definedName>
    <definedName name="FOOT">#REF!</definedName>
    <definedName name="FOOTER">#REF!</definedName>
    <definedName name="FOREMAN">[262]basic!$J$18</definedName>
    <definedName name="FORM101">#REF!</definedName>
    <definedName name="FORM1011">#REF!</definedName>
    <definedName name="FORM1012">#REF!</definedName>
    <definedName name="FORM1013">#REF!</definedName>
    <definedName name="FORM1014">#REF!</definedName>
    <definedName name="FORM1015">#REF!</definedName>
    <definedName name="FORM1021">#REF!</definedName>
    <definedName name="FORM1022">#REF!</definedName>
    <definedName name="FORM1031">#REF!</definedName>
    <definedName name="FORM1032">#REF!</definedName>
    <definedName name="FORM1041">#REF!</definedName>
    <definedName name="FORM1042">#REF!</definedName>
    <definedName name="FORM21">'[263]3-DIV2'!$L$1:$V$61</definedName>
    <definedName name="FORM21_12">#REF!</definedName>
    <definedName name="FORM22E">'[263]3-DIV2'!#REF!</definedName>
    <definedName name="FORM22E_12">#REF!</definedName>
    <definedName name="FORM22L">'[263]3-DIV2'!$L$121:$V$121</definedName>
    <definedName name="FORM22L_12">#REF!</definedName>
    <definedName name="FORM231">'[263]3-DIV2'!$L$123:$V$183</definedName>
    <definedName name="FORM231_12">#REF!</definedName>
    <definedName name="FORM232">'[263]3-DIV2'!$L$243:$V$303</definedName>
    <definedName name="FORM232_12">#REF!</definedName>
    <definedName name="FORM233">'[263]3-DIV2'!$L$363:$V$423</definedName>
    <definedName name="FORM233_12">#REF!</definedName>
    <definedName name="Form234">'[263]3-DIV2'!$L$483:$V$543</definedName>
    <definedName name="Form234_12">#REF!</definedName>
    <definedName name="FORM234L">#REF!</definedName>
    <definedName name="Form235">'[263]3-DIV2'!$L$603:$V$663</definedName>
    <definedName name="Form235_12">#REF!</definedName>
    <definedName name="Form236">'[263]3-DIV2'!$L$854:$V$914</definedName>
    <definedName name="Form236_12">#REF!</definedName>
    <definedName name="FORM241">'[263]3-DIV2'!#REF!</definedName>
    <definedName name="FORM241_12">#REF!</definedName>
    <definedName name="FORM242">'[263]3-DIV2'!$L$978:$V$1038</definedName>
    <definedName name="FORM242_12">#REF!</definedName>
    <definedName name="FORM243">'[263]3-DIV2'!$L$1039:$V$1100</definedName>
    <definedName name="FORM243_12">#REF!</definedName>
    <definedName name="FORM311">'[264]3-DIV3'!$L$1:$V$61</definedName>
    <definedName name="FORM312">'[264]3-DIV3'!$L$121:$V$181</definedName>
    <definedName name="FORM313">'[264]3-DIV3'!$L$255:$V$315</definedName>
    <definedName name="FORM314">'[264]3-DIV3'!$L$375:$V$435</definedName>
    <definedName name="FORM315">'[264]3-DIV3'!$L$1766:$V$1826</definedName>
    <definedName name="FORM316">'[265]pel  rut bahu jln mat'!#REF!</definedName>
    <definedName name="FORM319">'[264]3-DIV3'!$L$1886:$V$1946</definedName>
    <definedName name="FORM321">'[265]pel  rut bahu jln mat'!#REF!</definedName>
    <definedName name="FORM322">'[264]3-DIV3'!$L$1947:$V$2007</definedName>
    <definedName name="FORM323">#REF!</definedName>
    <definedName name="FORM323_1">#REF!</definedName>
    <definedName name="FORM323_10">#REF!</definedName>
    <definedName name="FORM323_12">#REF!</definedName>
    <definedName name="FORM323L">#REF!</definedName>
    <definedName name="FORM323L_1">#REF!</definedName>
    <definedName name="FORM323L_3">#REF!</definedName>
    <definedName name="FORM324">'[264]3-DIV3'!$L$2305:$V$2365</definedName>
    <definedName name="FORM33">#REF!</definedName>
    <definedName name="FORM331">'[264]3-DIV3'!$L$2427:$V$2487</definedName>
    <definedName name="FORM346">'[264]3-DIV3'!$L$2547:$V$2607</definedName>
    <definedName name="FORM421">'[266]3-DIV4'!$L$1:$V$61</definedName>
    <definedName name="FORM421_3">#REF!</definedName>
    <definedName name="FORM422">'[266]3-DIV4'!$L$180:$V$240</definedName>
    <definedName name="FORM422_3">#REF!</definedName>
    <definedName name="FORM423">'[266]3-DIV4'!$L$479:$V$539</definedName>
    <definedName name="FORM423_3">#REF!</definedName>
    <definedName name="FORM424">'[266]3-DIV4'!$L$359:$V$419</definedName>
    <definedName name="FORM424_3">#REF!</definedName>
    <definedName name="FORM425">'[266]3-DIV4'!$L$718:$V$778</definedName>
    <definedName name="FORM425_3">#REF!</definedName>
    <definedName name="FORM426">'[266]3-DIV4'!$L$897:$V$957</definedName>
    <definedName name="FORM426_3">#REF!</definedName>
    <definedName name="FORM427">'[266]3-DIV4'!$L$1017:$V$1077</definedName>
    <definedName name="FORM427_3">#REF!</definedName>
    <definedName name="FORM511">'[267]3-DIV5'!$L$1:$V$61</definedName>
    <definedName name="FORM511_12">#REF!</definedName>
    <definedName name="FORM511_3">#REF!</definedName>
    <definedName name="FORM512">'[267]3-DIV5'!$L$180:$V$240</definedName>
    <definedName name="FORM512_12">#REF!</definedName>
    <definedName name="FORM512_3">#REF!</definedName>
    <definedName name="FORM521">'[267]3-DIV5'!$L$359:$V$419</definedName>
    <definedName name="FORM521_12">#REF!</definedName>
    <definedName name="FORM521_3">#REF!</definedName>
    <definedName name="FORM522">'[267]3-DIV5'!$L$3075:$V$3135</definedName>
    <definedName name="FORM522_12">#REF!</definedName>
    <definedName name="FORM522_3">#REF!</definedName>
    <definedName name="FORM541">'[267]3-DIV5'!$L$3254:$V$3314</definedName>
    <definedName name="FORM541_12">#REF!</definedName>
    <definedName name="FORM541_3">#REF!</definedName>
    <definedName name="FORM542">'[267]3-DIV5'!$L$3374:$V$3434</definedName>
    <definedName name="FORM542_12">#REF!</definedName>
    <definedName name="FORM542_3">#REF!</definedName>
    <definedName name="FORM611">#REF!</definedName>
    <definedName name="FORM611_12">#REF!</definedName>
    <definedName name="FORM611_3">#REF!</definedName>
    <definedName name="FORM612">#REF!</definedName>
    <definedName name="FORM612_12">#REF!</definedName>
    <definedName name="FORM612_3">#REF!</definedName>
    <definedName name="FORM621">#REF!</definedName>
    <definedName name="FORM621_12">#REF!</definedName>
    <definedName name="FORM621_3">#REF!</definedName>
    <definedName name="FORM622">#REF!</definedName>
    <definedName name="FORM622_12">#REF!</definedName>
    <definedName name="FORM622_3">#REF!</definedName>
    <definedName name="FORM623">#REF!</definedName>
    <definedName name="FORM623_12">#REF!</definedName>
    <definedName name="FORM623_3">#REF!</definedName>
    <definedName name="FORM624">'[268]NP (2)'!#REF!</definedName>
    <definedName name="FORM631">#REF!</definedName>
    <definedName name="FORM631_12">#REF!</definedName>
    <definedName name="FORM631_3">#REF!</definedName>
    <definedName name="FORM632">#REF!</definedName>
    <definedName name="FORM632_12">#REF!</definedName>
    <definedName name="FORM632_3">#REF!</definedName>
    <definedName name="FORM633">#REF!</definedName>
    <definedName name="FORM633_12">#REF!</definedName>
    <definedName name="FORM633_3">#REF!</definedName>
    <definedName name="FORM634">#REF!</definedName>
    <definedName name="FORM634_12">#REF!</definedName>
    <definedName name="FORM634_3">#REF!</definedName>
    <definedName name="FORM635">#REF!</definedName>
    <definedName name="FORM635_12">#REF!</definedName>
    <definedName name="FORM635_3">#REF!</definedName>
    <definedName name="FORM635A">#REF!</definedName>
    <definedName name="FORM635A_12">#REF!</definedName>
    <definedName name="FORM635A_3">#REF!</definedName>
    <definedName name="FORM636">#REF!</definedName>
    <definedName name="FORM636_12">#REF!</definedName>
    <definedName name="FORM636_3">#REF!</definedName>
    <definedName name="FORM637">#REF!</definedName>
    <definedName name="FORM641L">#REF!</definedName>
    <definedName name="FORM641L_3">#REF!</definedName>
    <definedName name="FORM642">#REF!</definedName>
    <definedName name="FORM642_3">#REF!</definedName>
    <definedName name="FORM65">#REF!</definedName>
    <definedName name="FORM65_12">#REF!</definedName>
    <definedName name="FORM65_3">#REF!</definedName>
    <definedName name="FORM651">'[268]NP (2)'!#REF!</definedName>
    <definedName name="FORM661">'[268]NP (2)'!#REF!</definedName>
    <definedName name="FORM662">'[268]NP (2)'!#REF!</definedName>
    <definedName name="FORM66PERATA">#REF!</definedName>
    <definedName name="FORM66PERATA_12">#REF!</definedName>
    <definedName name="FORM66PERATA_3">#REF!</definedName>
    <definedName name="FORM66PERMUKAAN">#REF!</definedName>
    <definedName name="FORM66PERMUKAAN_12">#REF!</definedName>
    <definedName name="FORM66PERMUKAAN_3">#REF!</definedName>
    <definedName name="FORM7101">#REF!</definedName>
    <definedName name="FORM7101_24">#REF!</definedName>
    <definedName name="FORM7102">#REF!</definedName>
    <definedName name="FORM7102_24">#REF!</definedName>
    <definedName name="FORM7103">#REF!</definedName>
    <definedName name="FORM7103_24">#REF!</definedName>
    <definedName name="FORM711">#REF!</definedName>
    <definedName name="FORM711_12">#REF!</definedName>
    <definedName name="FORM712">#REF!</definedName>
    <definedName name="FORM712_24">#REF!</definedName>
    <definedName name="FORM713">#REF!</definedName>
    <definedName name="FORM713_21">'[63]DIV 7'!#REF!</definedName>
    <definedName name="FORM713_24">#REF!</definedName>
    <definedName name="FORM713a">[269]Beton!#REF!</definedName>
    <definedName name="FORM714">#REF!</definedName>
    <definedName name="FORM714_12">#REF!</definedName>
    <definedName name="FORM715">#REF!</definedName>
    <definedName name="FORM715_24">#REF!</definedName>
    <definedName name="FORM716">#REF!</definedName>
    <definedName name="FORM716_24">#REF!</definedName>
    <definedName name="FORM717">#REF!</definedName>
    <definedName name="FORM717_24">#REF!</definedName>
    <definedName name="FORM718">#REF!</definedName>
    <definedName name="FORM718_21">'[63]DIV 7'!#REF!</definedName>
    <definedName name="FORM718_24">#REF!</definedName>
    <definedName name="FORM721">#REF!</definedName>
    <definedName name="FORM721_12">#REF!</definedName>
    <definedName name="FORM731">#REF!</definedName>
    <definedName name="FORM731_12">#REF!</definedName>
    <definedName name="FORM732">#REF!</definedName>
    <definedName name="FORM732_12">#REF!</definedName>
    <definedName name="FORM733">#REF!</definedName>
    <definedName name="FORM733_12">#REF!</definedName>
    <definedName name="FORM734">#REF!</definedName>
    <definedName name="FORM734_12">#REF!</definedName>
    <definedName name="FORM735">#REF!</definedName>
    <definedName name="FORM735_12">#REF!</definedName>
    <definedName name="FORM73PL">#REF!</definedName>
    <definedName name="FORM73UL">#REF!</definedName>
    <definedName name="FORM744">#REF!</definedName>
    <definedName name="FORM744_24">#REF!</definedName>
    <definedName name="FORM745">#REF!</definedName>
    <definedName name="FORM745_24">#REF!</definedName>
    <definedName name="FORM751">#REF!</definedName>
    <definedName name="FORM752">#REF!</definedName>
    <definedName name="Form761">[270]Beton!#REF!</definedName>
    <definedName name="FORM7610">#REF!</definedName>
    <definedName name="FORM7610_21">'[63]DIV 7'!#REF!</definedName>
    <definedName name="FORM7610_24">#REF!</definedName>
    <definedName name="FORM7611">#REF!</definedName>
    <definedName name="FORM7612">#REF!</definedName>
    <definedName name="FORM7612a">#REF!</definedName>
    <definedName name="FORM7612a_21">'[63]DIV 7'!#REF!</definedName>
    <definedName name="FORM7612a_24">#REF!</definedName>
    <definedName name="FORM7612b">#REF!</definedName>
    <definedName name="FORM7612b_24">#REF!</definedName>
    <definedName name="FORM7612c">#REF!</definedName>
    <definedName name="FORM7612c_24">#REF!</definedName>
    <definedName name="FORM7613">#REF!</definedName>
    <definedName name="FORM7613a">#REF!</definedName>
    <definedName name="FORM7613a_24">#REF!</definedName>
    <definedName name="FORM7613b">#REF!</definedName>
    <definedName name="FORM7613b_24">#REF!</definedName>
    <definedName name="FORM7613c">#REF!</definedName>
    <definedName name="FORM7613c_24">#REF!</definedName>
    <definedName name="FORM7614">#REF!</definedName>
    <definedName name="FORM7614a">#REF!</definedName>
    <definedName name="FORM7614a_24">#REF!</definedName>
    <definedName name="FORM7614b">#REF!</definedName>
    <definedName name="FORM7614b_24">#REF!</definedName>
    <definedName name="FORM7614c">#REF!</definedName>
    <definedName name="FORM7614c_24">#REF!</definedName>
    <definedName name="FORM7614d">#REF!</definedName>
    <definedName name="FORM7614d_24">#REF!</definedName>
    <definedName name="FORM7614e">#REF!</definedName>
    <definedName name="FORM7614e_24">#REF!</definedName>
    <definedName name="FORM7615">#REF!</definedName>
    <definedName name="FORM7616">#REF!</definedName>
    <definedName name="FORM7617">#REF!</definedName>
    <definedName name="FORM7618">#REF!</definedName>
    <definedName name="FORM7618_24">#REF!</definedName>
    <definedName name="FORM7619">#REF!</definedName>
    <definedName name="FORM7619_24">#REF!</definedName>
    <definedName name="FORM7620">#REF!</definedName>
    <definedName name="FORM7621">#REF!</definedName>
    <definedName name="FORM7625">#REF!</definedName>
    <definedName name="FORM7626">#REF!</definedName>
    <definedName name="FORM767">#REF!</definedName>
    <definedName name="FORM768">#REF!</definedName>
    <definedName name="FORM768_24">#REF!</definedName>
    <definedName name="FORM769">#REF!</definedName>
    <definedName name="FORM769_24">#REF!</definedName>
    <definedName name="FORM76X">#REF!</definedName>
    <definedName name="FORM76X_24">#REF!</definedName>
    <definedName name="FORM771">#REF!</definedName>
    <definedName name="FORM771a">#REF!</definedName>
    <definedName name="FORM771a_12">#REF!</definedName>
    <definedName name="FORM771b">#REF!</definedName>
    <definedName name="FORM771b_12">#REF!</definedName>
    <definedName name="FORM771c">#REF!</definedName>
    <definedName name="FORM771c_12">#REF!</definedName>
    <definedName name="FORM771d">#REF!</definedName>
    <definedName name="FORM771d_12">#REF!</definedName>
    <definedName name="FORM772a">#REF!</definedName>
    <definedName name="FORM772a_12">#REF!</definedName>
    <definedName name="FORM772b">#REF!</definedName>
    <definedName name="FORM772b_12">#REF!</definedName>
    <definedName name="FORM772c">#REF!</definedName>
    <definedName name="FORM772c_12">#REF!</definedName>
    <definedName name="FORM772d">#REF!</definedName>
    <definedName name="FORM772d_12">#REF!</definedName>
    <definedName name="FORM775">#REF!</definedName>
    <definedName name="FORM79">#REF!</definedName>
    <definedName name="FORM79L">#REF!</definedName>
    <definedName name="FORM79manual">#REF!</definedName>
    <definedName name="FORM79manual_24">#REF!</definedName>
    <definedName name="FORM79mekanis">#REF!</definedName>
    <definedName name="FORM79mekanis_24">#REF!</definedName>
    <definedName name="FORM811">#REF!</definedName>
    <definedName name="FORM811_3">#REF!</definedName>
    <definedName name="FORM8113">'[209]DIV-8'!#REF!</definedName>
    <definedName name="FORM812">#REF!</definedName>
    <definedName name="FORM812_3">#REF!</definedName>
    <definedName name="FORM813">#REF!</definedName>
    <definedName name="FORM813_3">#REF!</definedName>
    <definedName name="FORM814">#REF!</definedName>
    <definedName name="FORM814_3">#REF!</definedName>
    <definedName name="FORM815">#REF!</definedName>
    <definedName name="FORM815_3">#REF!</definedName>
    <definedName name="FORM817">#REF!</definedName>
    <definedName name="FORM817_3">#REF!</definedName>
    <definedName name="FORM818">#REF!</definedName>
    <definedName name="FORM818_3">#REF!</definedName>
    <definedName name="FORM819">#REF!</definedName>
    <definedName name="FORM819_3">#REF!</definedName>
    <definedName name="FORM82">#REF!</definedName>
    <definedName name="FORM82_3">#REF!</definedName>
    <definedName name="FORM841">#REF!</definedName>
    <definedName name="FORM841_3">#REF!</definedName>
    <definedName name="FORM8410">#REF!</definedName>
    <definedName name="FORM8410_3">#REF!</definedName>
    <definedName name="FORM842">#REF!</definedName>
    <definedName name="FORM842_3">#REF!</definedName>
    <definedName name="FORM844">#REF!</definedName>
    <definedName name="FORM844_3">#REF!</definedName>
    <definedName name="FORM845">#REF!</definedName>
    <definedName name="FORM845_3">#REF!</definedName>
    <definedName name="FORM846">#REF!</definedName>
    <definedName name="FORM846_3">#REF!</definedName>
    <definedName name="FORM847">#REF!</definedName>
    <definedName name="FORM847_3">#REF!</definedName>
    <definedName name="FORM910">#REF!</definedName>
    <definedName name="FORM911">#REF!</definedName>
    <definedName name="FORM912">#REF!</definedName>
    <definedName name="FORM913">#REF!</definedName>
    <definedName name="FORM914">#REF!</definedName>
    <definedName name="FORM915">#REF!</definedName>
    <definedName name="FORM916">#REF!</definedName>
    <definedName name="FORM917">#REF!</definedName>
    <definedName name="FORM918">#REF!</definedName>
    <definedName name="FORM919">#REF!</definedName>
    <definedName name="FORM920">#REF!</definedName>
    <definedName name="FORM94">#REF!</definedName>
    <definedName name="FORM95">#REF!</definedName>
    <definedName name="FORM96">#REF!</definedName>
    <definedName name="FORM97">#REF!</definedName>
    <definedName name="FORM98">#REF!</definedName>
    <definedName name="FORM99">#REF!</definedName>
    <definedName name="FORMGEOTEKSTIL">#REF!</definedName>
    <definedName name="FORMGEOTEKSTIL_24">#REF!</definedName>
    <definedName name="formika">'[126]harga lama'!#REF!</definedName>
    <definedName name="FORMLatasirK">#REF!</definedName>
    <definedName name="FORMLatasirKL">#REF!</definedName>
    <definedName name="formwork">[183]Analysa!$M$1071</definedName>
    <definedName name="formwork3">[136]Material!$J$599</definedName>
    <definedName name="foto">#REF!</definedName>
    <definedName name="fr">'[271]Upah, Bahan, Alat'!#REF!</definedName>
    <definedName name="FREKK">[230]K!#REF!</definedName>
    <definedName name="From.a">'[272]Form A'!#REF!</definedName>
    <definedName name="FRRDS">#REF!</definedName>
    <definedName name="ftt">[183]MAPDC!$R$28</definedName>
    <definedName name="FUEL">[121]BASICPRICE!$C$129:$L$164</definedName>
    <definedName name="FULVIMIXER">'[18]An. Alat'!#REF!</definedName>
    <definedName name="fw">#REF!</definedName>
    <definedName name="fw_350">[120]map!$V$36</definedName>
    <definedName name="fw_500">[120]map!$V$35</definedName>
    <definedName name="G.">#REF!</definedName>
    <definedName name="G.02c">[273]BOW!#REF!</definedName>
    <definedName name="g.14">#REF!</definedName>
    <definedName name="G.2">#REF!</definedName>
    <definedName name="G.2a">#REF!</definedName>
    <definedName name="G.2b">#REF!</definedName>
    <definedName name="g.32">#REF!</definedName>
    <definedName name="g.32a">#REF!</definedName>
    <definedName name="G.32h">#REF!</definedName>
    <definedName name="g.32l">#REF!</definedName>
    <definedName name="G.33b">#REF!</definedName>
    <definedName name="G.33b1">#REF!</definedName>
    <definedName name="G.33m">#REF!</definedName>
    <definedName name="G.38">#REF!</definedName>
    <definedName name="g.41a">#REF!</definedName>
    <definedName name="g.41b">#REF!</definedName>
    <definedName name="G.41c">#REF!</definedName>
    <definedName name="G.42">#REF!</definedName>
    <definedName name="G.42a">#REF!</definedName>
    <definedName name="G.43a">#REF!</definedName>
    <definedName name="G.43b">#REF!</definedName>
    <definedName name="G.44">#REF!</definedName>
    <definedName name="G.50h">#REF!</definedName>
    <definedName name="G.50k">#REF!</definedName>
    <definedName name="G.50q">#REF!</definedName>
    <definedName name="g.53">#REF!</definedName>
    <definedName name="g.69a">#REF!</definedName>
    <definedName name="G.69B">#REF!</definedName>
    <definedName name="G.69C">#REF!</definedName>
    <definedName name="G.Batuan">'[203]Analisa '!$A$214:$G$275</definedName>
    <definedName name="G.Biasa">'[203]Analisa '!$A$152:$G$213</definedName>
    <definedName name="G.Kramik">#REF!</definedName>
    <definedName name="G_50H">'[274]Analisa BOW'!$N$172</definedName>
    <definedName name="G_53">#REF!</definedName>
    <definedName name="G4_">[2]ANALIS!#REF!</definedName>
    <definedName name="g41b2">[42]ANALISA!#REF!</definedName>
    <definedName name="G5_">[2]ANALIS!#REF!</definedName>
    <definedName name="gad">'[275]SAT-DAS'!$J$59</definedName>
    <definedName name="gagaha">#REF!</definedName>
    <definedName name="gali">#REF!</definedName>
    <definedName name="gali_tanah_biasa_M3">#REF!</definedName>
    <definedName name="GALIAN">#REF!</definedName>
    <definedName name="galian_alat">[122]Rincian!#REF!</definedName>
    <definedName name="galian_manual">[122]Rincian!#REF!</definedName>
    <definedName name="GALIAN1">#REF!</definedName>
    <definedName name="galiandibuang">[103]Ans!#REF!</definedName>
    <definedName name="galianpasir">[170]Analisa!#REF!</definedName>
    <definedName name="GALIANSELOKAN">#REF!</definedName>
    <definedName name="GALIANSELOKANa">#REF!</definedName>
    <definedName name="galiantanahbatu">[103]Ans!#REF!</definedName>
    <definedName name="galiantanahberbatu">[103]Ans!#REF!</definedName>
    <definedName name="galiantanahbiasa">[103]Ans!#REF!</definedName>
    <definedName name="GALTAN_MANUAL">#REF!</definedName>
    <definedName name="galtanahkons">'[276]DRUP (ASLI)'!$I$582</definedName>
    <definedName name="GALTNB">[2]ANALIS!#REF!</definedName>
    <definedName name="GALTNK">[2]ANALIS!#REF!</definedName>
    <definedName name="GALTNL">[2]ANALIS!#REF!</definedName>
    <definedName name="galvalum">'[58]har-sat'!$H$47</definedName>
    <definedName name="galvanis4">#REF!</definedName>
    <definedName name="galvanispipa">[103]DH!#REF!</definedName>
    <definedName name="gd.16">[136]Material!$J$55</definedName>
    <definedName name="gd.22">[136]Material!$J$56</definedName>
    <definedName name="GDGD">#REF!</definedName>
    <definedName name="gebalan">#REF!</definedName>
    <definedName name="Gen">'[127]SAT-DAS'!#REF!</definedName>
    <definedName name="gens_50">[120]ALAT!$K$32</definedName>
    <definedName name="GENSET">'[18]An. Alat'!$A$238:$J$296</definedName>
    <definedName name="Genteng_Beton">'[143]Upah&amp;Bahan (2)'!$G$79</definedName>
    <definedName name="Genteng_Metal_0.30">'[143]Upah&amp;Bahan (2)'!$G$80</definedName>
    <definedName name="Gentengmetal">[185]Upah!$L$44</definedName>
    <definedName name="geo">'[170]DU&amp;B'!#REF!</definedName>
    <definedName name="geogrid">[78]BasicPrice!$G$165</definedName>
    <definedName name="geol">'[170]DU&amp;B'!#REF!</definedName>
    <definedName name="geolh">'[170]DU&amp;B'!#REF!</definedName>
    <definedName name="Geotex">[269]Beton!$L$2153:$V$2213</definedName>
    <definedName name="geotextil">#REF!</definedName>
    <definedName name="geotextile">[170]Analisa!#REF!</definedName>
    <definedName name="geou">'[170]DU&amp;B'!#REF!</definedName>
    <definedName name="GES">#REF!</definedName>
    <definedName name="GET_B">#REF!</definedName>
    <definedName name="GETB">#REF!</definedName>
    <definedName name="gevel">'[179]Anal-1'!#REF!</definedName>
    <definedName name="gf">'[277]Kuantitas &amp; Harga'!$I$21</definedName>
    <definedName name="gfagf">[134]DHSD!$G$28</definedName>
    <definedName name="gfhsd">'[130]Lamp-4 Sat-Das'!$J$14</definedName>
    <definedName name="gg" hidden="1">#REF!</definedName>
    <definedName name="GGG">'[232]BIAYA  ALAT'!$U$1257</definedName>
    <definedName name="gggg" hidden="1">#REF!</definedName>
    <definedName name="gh">'[271]HARGA SATUAN UPAH'!#REF!</definedName>
    <definedName name="ghgh">'[233]SAT-DAS'!$J$65</definedName>
    <definedName name="ghghh">'[278]SAT-DAS'!$J$38</definedName>
    <definedName name="gip">'[58]har-sat'!$H$41</definedName>
    <definedName name="gip.1">[136]Material!$J$373</definedName>
    <definedName name="gip.2">[136]Material!$J$376</definedName>
    <definedName name="gip.34">[136]Material!$J$375</definedName>
    <definedName name="gktot">#REF!</definedName>
    <definedName name="Glass">'[127]SAT-DAS'!#REF!</definedName>
    <definedName name="GLN_H_">#REF!</definedName>
    <definedName name="GLNH">#REF!</definedName>
    <definedName name="GLT">#REF!</definedName>
    <definedName name="GNTH">#REF!</definedName>
    <definedName name="gonit">[103]DH!#REF!</definedName>
    <definedName name="GORONG1M">#REF!</definedName>
    <definedName name="gp">#REF!</definedName>
    <definedName name="grader">'[126]harga lama'!#REF!</definedName>
    <definedName name="grailbl">[136]Material!$J$72</definedName>
    <definedName name="grailend">[136]Material!$J$73</definedName>
    <definedName name="grase">'[170]DU&amp;B'!#REF!</definedName>
    <definedName name="GRAVEL">#REF!</definedName>
    <definedName name="grdpnl">[136]Material!$J$568</definedName>
    <definedName name="Greacealas539">#REF!</definedName>
    <definedName name="Greacehan539">#REF!</definedName>
    <definedName name="Grease">#REF!</definedName>
    <definedName name="grendeljendela">'[126]harga lama'!#REF!</definedName>
    <definedName name="groutplan">'[163]h.sat-bbm'!$J$60</definedName>
    <definedName name="grsgwgfw">'[63]Basic Price'!#REF!</definedName>
    <definedName name="grum">'[190]DU&amp;B'!#REF!</definedName>
    <definedName name="gs_250">[120]ALAT!$K$25</definedName>
    <definedName name="gsfg">'[233]SAT-DAS'!$J$38</definedName>
    <definedName name="Gst">[69]DHSD!#REF!</definedName>
    <definedName name="GSTRUKTUR">#REF!</definedName>
    <definedName name="GSTRUKTURa">#REF!</definedName>
    <definedName name="GTB">[103]Ans!#REF!</definedName>
    <definedName name="Gtpnkalas539">#REF!</definedName>
    <definedName name="Gtpnkhan539">#REF!</definedName>
    <definedName name="gvdhsjskj">#REF!</definedName>
    <definedName name="gvlv.15">[136]Material!$J$203</definedName>
    <definedName name="gyhsrstr">[247]DHSD!$G$16</definedName>
    <definedName name="gyp">[42]UPAH!#REF!</definedName>
    <definedName name="gypsum.9">#REF!</definedName>
    <definedName name="gypsum.prf">#REF!</definedName>
    <definedName name="h">[279]Meto!#REF!</definedName>
    <definedName name="H.">#REF!</definedName>
    <definedName name="h.06">#REF!</definedName>
    <definedName name="h.10">#REF!</definedName>
    <definedName name="h.10a">#REF!</definedName>
    <definedName name="h.15">#REF!</definedName>
    <definedName name="H_Batu_bata">#REF!</definedName>
    <definedName name="H_Batu_Gunung">#REF!</definedName>
    <definedName name="h_batu_kali">[280]upah!$F$14</definedName>
    <definedName name="H_Besi_beton_polos">#REF!</definedName>
    <definedName name="H_Besi_Beton_Ulir">#REF!</definedName>
    <definedName name="H_Bonbon_siap_pasang">#REF!</definedName>
    <definedName name="H_Bt_Kali">#REF!</definedName>
    <definedName name="H_Cat_Dasar_Super_Vinylex">#REF!</definedName>
    <definedName name="h_cat_dasar_vinilex">[280]upah!$F$45</definedName>
    <definedName name="H_Cat_menie">#REF!</definedName>
    <definedName name="H_Cat_Minyak">#REF!</definedName>
    <definedName name="h_cat_super_vibilex">[280]upah!$F$44</definedName>
    <definedName name="H_Cat_Super_Vinilek">#REF!</definedName>
    <definedName name="H_Dempul_Vinylex">#REF!</definedName>
    <definedName name="H_Genteng_Metal">#REF!</definedName>
    <definedName name="H_Gibsum_kalsibord_9mm">#REF!</definedName>
    <definedName name="h_harga_keramik_dinding_20x25">[280]upah!$F$21</definedName>
    <definedName name="H_Kawat_beton">#REF!</definedName>
    <definedName name="H_Kayu_Bekisting">#REF!</definedName>
    <definedName name="h_kayu_klas_I_kusen">[280]upah!$F$32</definedName>
    <definedName name="H_Kayu_Klas_II">#REF!</definedName>
    <definedName name="H_Kayu_Klas1">#REF!</definedName>
    <definedName name="h_kayu_klasII">[280]upah!$F$33</definedName>
    <definedName name="H_Kayu_Perancah">#REF!</definedName>
    <definedName name="h_kep">'[281]HARGA UPAH BAHAN'!$D$9</definedName>
    <definedName name="H_Kepala_tukang">[280]upah!$F$5</definedName>
    <definedName name="h_keramik_20x20">[280]upah!$F$20</definedName>
    <definedName name="H_Keramik_40x40">#REF!</definedName>
    <definedName name="H_Keramik_dinding_20x25">#REF!</definedName>
    <definedName name="h_keramik_lantai_40x40_Merk_ikad">[280]upah!$F$18</definedName>
    <definedName name="H_Keramik_Lt.KM_20x20">#REF!</definedName>
    <definedName name="h_keramik30x30">[280]upah!$F$19</definedName>
    <definedName name="H_Kerikil">#REF!</definedName>
    <definedName name="H_Kertas_Amplas">#REF!</definedName>
    <definedName name="H_Kpl_Tukang">#REF!</definedName>
    <definedName name="h_list_kayu_0.5x2.5">[280]upah!$F$35</definedName>
    <definedName name="h_man">'[281]HARGA UPAH BAHAN'!$D$10</definedName>
    <definedName name="H_Mandor">#REF!</definedName>
    <definedName name="H_Minyak_Cat">#REF!</definedName>
    <definedName name="H_MOB">#REF!</definedName>
    <definedName name="H_Multiplek_9mm">#REF!</definedName>
    <definedName name="h_multyplek9mm">[280]upah!$F$41</definedName>
    <definedName name="H_Nok_Genteng_metal">#REF!</definedName>
    <definedName name="H_Paku_genteng">#REF!</definedName>
    <definedName name="H_Paku_kayu">#REF!</definedName>
    <definedName name="H_Paku_trieplek">#REF!</definedName>
    <definedName name="h_papan_listplak_25x400">[280]upah!$F$39</definedName>
    <definedName name="H_Papan_Listplant">#REF!</definedName>
    <definedName name="H_Papan_Rider">#REF!</definedName>
    <definedName name="H_Pasir_Pasangan">#REF!</definedName>
    <definedName name="H_Pasir_Urug">#REF!</definedName>
    <definedName name="h_paving_block">[280]upah!$F$28</definedName>
    <definedName name="h_pek">'[281]HARGA UPAH BAHAN'!$D$7</definedName>
    <definedName name="H_Pekerja">#REF!</definedName>
    <definedName name="H_Semen">#REF!</definedName>
    <definedName name="h_semen_andalas">[280]upah!$F$17</definedName>
    <definedName name="H_Semen_putih">#REF!</definedName>
    <definedName name="H_Tanah_Urug">#REF!</definedName>
    <definedName name="H_Teer_Residu">#REF!</definedName>
    <definedName name="H_triplek_3_mm">[280]upah!$F$40</definedName>
    <definedName name="h_tuk">'[281]HARGA UPAH BAHAN'!$D$8</definedName>
    <definedName name="H_Tukang">#REF!</definedName>
    <definedName name="ha">[42]UPAH!#REF!</definedName>
    <definedName name="hakangin">[166]cover!#REF!</definedName>
    <definedName name="Hal.1">#REF!</definedName>
    <definedName name="Hal.2">#REF!</definedName>
    <definedName name="Hal.3">#REF!</definedName>
    <definedName name="HAL0">[282]A!$Q$1:$AC$45</definedName>
    <definedName name="HAL2_1">[63]TS!#REF!</definedName>
    <definedName name="HAL2_13">'[63]lamp 7'!#REF!</definedName>
    <definedName name="HAL3_1">[63]TS!#REF!</definedName>
    <definedName name="HAL3_13">'[63]lamp 7'!#REF!</definedName>
    <definedName name="HAL7_1">[63]TS!#REF!</definedName>
    <definedName name="HAL7_13">'[63]lamp 7'!#REF!</definedName>
    <definedName name="HAL8_1">[63]TS!#REF!</definedName>
    <definedName name="HAL8_13">'[63]lamp 7'!#REF!</definedName>
    <definedName name="halbd">[103]PM!#REF!</definedName>
    <definedName name="halbd0">[103]PM!#REF!</definedName>
    <definedName name="halcr">[103]PM!#REF!</definedName>
    <definedName name="halcren">[103]PM!#REF!</definedName>
    <definedName name="halcreno">[103]PM!#REF!</definedName>
    <definedName name="halcro">[103]PM!#REF!</definedName>
    <definedName name="haldh">[103]PM!#REF!</definedName>
    <definedName name="haldho">[103]PM!#REF!</definedName>
    <definedName name="halgen">[103]PM!#REF!</definedName>
    <definedName name="halgeno">[103]PM!#REF!</definedName>
    <definedName name="halgr">[103]PM!#REF!</definedName>
    <definedName name="halgro">[103]PM!#REF!</definedName>
    <definedName name="halkk">[103]PM!#REF!</definedName>
    <definedName name="halkko">[103]PM!#REF!</definedName>
    <definedName name="hallt">[103]PM!#REF!</definedName>
    <definedName name="hallto">[103]PM!#REF!</definedName>
    <definedName name="halmc">[103]PM!#REF!</definedName>
    <definedName name="halmco">[103]PM!#REF!</definedName>
    <definedName name="halmo">[103]PM!#REF!</definedName>
    <definedName name="halmoo">[103]PM!#REF!</definedName>
    <definedName name="halst">[103]PM!#REF!</definedName>
    <definedName name="halsto">[103]PM!#REF!</definedName>
    <definedName name="halvr">[103]PM!#REF!</definedName>
    <definedName name="halvro">[103]PM!#REF!</definedName>
    <definedName name="halwp">[103]PM!#REF!</definedName>
    <definedName name="halwpo">[103]PM!#REF!</definedName>
    <definedName name="hammer">#REF!</definedName>
    <definedName name="HAND_COMPACTOR">#REF!</definedName>
    <definedName name="hap">#REF!</definedName>
    <definedName name="HAPUS">#REF!</definedName>
    <definedName name="haraga">[283]Hrg!$B$8:$F$10</definedName>
    <definedName name="hardener">[122]Rincian!#REF!</definedName>
    <definedName name="HARGA">#REF!</definedName>
    <definedName name="HARGA_ALAT">#REF!</definedName>
    <definedName name="HARGA_BAHAN">#REF!</definedName>
    <definedName name="harga_bahan_additive">'[238]Upah&amp;Bahan'!$G$30</definedName>
    <definedName name="harga_bahan_aggregat_base_klasA">'[284]Upah&amp;Bahan (2)'!#REF!</definedName>
    <definedName name="harga_bahan_aggregat_base_klasB">'[284]Upah&amp;Bahan (2)'!#REF!</definedName>
    <definedName name="harga_bahan_aggregat_halus">'[238]Upah&amp;Bahan'!$G$28</definedName>
    <definedName name="harga_bahan_aggregat_kasar">'[238]Upah&amp;Bahan'!$G$27</definedName>
    <definedName name="harga_bahan_aggregat_kelasA">'[285]base price'!#REF!</definedName>
    <definedName name="harga_bahan_aggregat_kelasB">'[285]base price'!#REF!</definedName>
    <definedName name="harga_bahan_aggregat_kelasC">'[285]base price'!#REF!</definedName>
    <definedName name="harga_bahan_alat_bantu">'[285]base price'!#REF!</definedName>
    <definedName name="harga_bahan_aspal_RC60\70">'[285]base price'!#REF!</definedName>
    <definedName name="harga_bahan_aspalt_emulsi">#REF!</definedName>
    <definedName name="harga_bahan_asphalt_AC">'[238]Upah&amp;Bahan'!$G$35</definedName>
    <definedName name="harga_bahan_asphalt_emulsi">'[238]Upah&amp;Bahan'!$G$36</definedName>
    <definedName name="harga_bahan_baja_U39">'[285]base price'!#REF!</definedName>
    <definedName name="harga_bahan_batu_kali">'[238]Upah&amp;Bahan'!$G$26</definedName>
    <definedName name="harga_bahan_batu_pecah_10\15">'[238]Upah&amp;Bahan'!$G$31</definedName>
    <definedName name="harga_bahan_bensin">#REF!</definedName>
    <definedName name="harga_bahan_besi_beton">'[238]Upah&amp;Bahan'!$G$39</definedName>
    <definedName name="harga_bahan_besi_paku">'[238]Upah&amp;Bahan'!$G$40</definedName>
    <definedName name="Harga_bahan_besi_tulangan_polos">'[286]Upah-Bahan-Alat'!#REF!</definedName>
    <definedName name="Harga_bahan_besi_ulir_U32">'[286]Upah-Bahan-Alat'!#REF!</definedName>
    <definedName name="Harga_bahan_cat_marka_jalan">'[286]Upah-Bahan-Alat'!#REF!</definedName>
    <definedName name="harga_bahan_filler">'[238]Upah&amp;Bahan'!$G$29</definedName>
    <definedName name="harga_bahan_glass_bit">#REF!</definedName>
    <definedName name="harga_bahan_groutvent">'[285]base price'!#REF!</definedName>
    <definedName name="harga_bahan_guard_rail_angkur">'[285]base price'!#REF!</definedName>
    <definedName name="harga_bahan_kabel_stran">'[285]base price'!#REF!</definedName>
    <definedName name="harga_bahan_kawat_beton">'[238]Upah&amp;Bahan'!$G$41</definedName>
    <definedName name="harga_bahan_kawat_bronjong">'[238]Upah&amp;Bahan'!$G$42</definedName>
    <definedName name="Harga_bahan_kawat_las">'[286]Upah-Bahan-Alat'!#REF!</definedName>
    <definedName name="harga_bahan_kayu_perancah">'[238]Upah&amp;Bahan'!$G$43</definedName>
    <definedName name="harga_bahan_kerikel_beton">'[238]Upah&amp;Bahan'!$G$32</definedName>
    <definedName name="Harga_bahan_kerikil">'[286]Upah-Bahan-Alat'!#REF!</definedName>
    <definedName name="harga_bahan_kerosene">'[238]Upah&amp;Bahan'!$G$37</definedName>
    <definedName name="harga_bahan_material_pilihan">'[238]Upah&amp;Bahan'!$G$34</definedName>
    <definedName name="harga_bahan_mor_bautØ5\8">'[285]base price'!#REF!</definedName>
    <definedName name="harga_bahan_mortar_sambungan">'[285]base price'!#REF!</definedName>
    <definedName name="harga_bahan_multiplek_12mm">#REF!</definedName>
    <definedName name="harga_bahan_multiplek_9mm">#REF!</definedName>
    <definedName name="Harga_bahan_multipleks_12mm">'[286]Upah-Bahan-Alat'!#REF!</definedName>
    <definedName name="Harga_bahan_multipleks_9mm">'[286]Upah-Bahan-Alat'!#REF!</definedName>
    <definedName name="harga_bahan_paku">#REF!</definedName>
    <definedName name="harga_bahan_pasir">'[238]Upah&amp;Bahan'!$G$24</definedName>
    <definedName name="Harga_bahan_pohon_kelapa">'[286]Upah-Bahan-Alat'!#REF!</definedName>
    <definedName name="harga_bahan_prest_bearing_plate">'[285]base price'!#REF!</definedName>
    <definedName name="harga_bahan_semen\50kg">'[238]Upah&amp;Bahan'!$G$38</definedName>
    <definedName name="harga_bahan_sheath\Ø69mm">'[285]base price'!#REF!</definedName>
    <definedName name="harga_bahan_sirtu">'[238]Upah&amp;Bahan'!$G$25</definedName>
    <definedName name="harga_bahan_solar">'[287]Upah&amp;Bahan'!$G$61</definedName>
    <definedName name="harga_bahan_tanah_timbun">'[238]Upah&amp;Bahan'!$G$33</definedName>
    <definedName name="Harga_bahan_thinner_galvanis">'[286]Upah-Bahan-Alat'!#REF!</definedName>
    <definedName name="harga_bahan_thinner_marka">#REF!</definedName>
    <definedName name="Harga_bahan_thinner_marka_jalan">'[286]Upah-Bahan-Alat'!#REF!</definedName>
    <definedName name="harga_bahan_triplek_4mm">#REF!</definedName>
    <definedName name="Harga_bahan_tripleks_4mm">'[286]Upah-Bahan-Alat'!#REF!</definedName>
    <definedName name="HARGA_MATERIAL">#REF!</definedName>
    <definedName name="HARGA_MOBILISASI_2">'[288]Analisa Mob. 2'!$I$41</definedName>
    <definedName name="harga_satuan_10.1.7_bongkar_lantai_jembatan">'[227]Anal-BM'!$D$1221</definedName>
    <definedName name="harga_satuan_10.1.8_pasang_lantai_jembatan">'[227]Anal-BM'!$D$1290</definedName>
    <definedName name="harga_satuan_10.2.8_mengkloter_lantai_jembatan">'[227]Anal-BM'!$D$1565</definedName>
    <definedName name="harga_satuan_2.3.1\8.7.2\10.1.3\3.1.1_galian_tanah_saluran\konstruksi">'[227]Anal-BM'!$D$1014</definedName>
    <definedName name="harga_satuan_2.3.2">'[226]Daft-Hrg-Sat-Pek'!#REF!</definedName>
    <definedName name="harga_satuan_2.4.1_pasangan_batu_parit">'[227]Anal-BM'!$D$945</definedName>
    <definedName name="harga_satuan_2.8.6_normalisasi_saluran_samping">'[227]Anal-BM'!$D$261</definedName>
    <definedName name="harga_satuan_2.82\7.4.1\10.1.4\10.2.6\8.1.1_pasangan_batu">'[227]Anal-BM'!$D$1083</definedName>
    <definedName name="harga_satuan_3.2.1">'[226]Daft-Hrg-Sat-Pek'!#REF!</definedName>
    <definedName name="harga_satuan_4.2.1_membentuk_bahu_jalan_keras">'[227]Anal-BM'!$D$399</definedName>
    <definedName name="harga_satuan_6.1.2">'[226]Daft-Hrg-Sat-Pek'!#REF!</definedName>
    <definedName name="harga_satuan_6.6.2_menghampar_lataston_HRS">'[227]Anal-BM'!$D$744</definedName>
    <definedName name="harga_satuan_6.7.2.A_ongkos_angkut_aspal_panas">'[227]Anal-BM'!$E$883</definedName>
    <definedName name="harga_satuan_6.7.2_menghampar_laston_ATB">'[227]Anal-BM'!$D$606</definedName>
    <definedName name="harga_satuan_8.1.1">'[226]Daft-Hrg-Sat-Pek'!#REF!</definedName>
    <definedName name="harga_satuan_8.1.5">'[226]Daft-Hrg-Sat-Pek'!#REF!</definedName>
    <definedName name="harga_satuan_8.8.1_mencat_matex">'[227]Anal-BM'!$D$1152</definedName>
    <definedName name="harga_satuan_8.8.3_mencat_perak">'[227]Anal-BM'!$D$1427</definedName>
    <definedName name="harga_satuan_9.1.3_membersihkan_saluran_samping">'[227]Anal-BM'!$D$192</definedName>
    <definedName name="harga_satuan_9.1.4_memotong_bahu_jalan_tinggi">'[227]Anal-BM'!$D$330</definedName>
    <definedName name="harga_satuan_9.1.5.1_pembersihan_semak2">'[227]Anal-BM'!$D$468</definedName>
    <definedName name="harga_satuan_9.1.5.2_pemotongan_rumput_pada_bahu_jalan">'[227]Anal-BM'!$D$537</definedName>
    <definedName name="harga_satuan_a1_rambu2_lalu_lintas">#REF!</definedName>
    <definedName name="harga_satuan_a2_patok_dmj">#REF!</definedName>
    <definedName name="harga_satuan_a3_penebangan_kelapa">#REF!</definedName>
    <definedName name="harga_satuan_ac_base_6.3\7a\">'[289]Analisa-Harga'!$I$1619</definedName>
    <definedName name="harga_satuan_ac_bc_6.3\6a\">'[289]Analisa-Harga'!$I$1493</definedName>
    <definedName name="harga_satuan_ac_bc_levelling_6.3\6c">'[289]Analisa-Harga'!$I$1556</definedName>
    <definedName name="harga_satuan_ac_wc_6.3\5a\1">'[289]Analisa-Harga'!$I$1295</definedName>
    <definedName name="harga_satuan_ac_wc_6.3\5a\2">'[289]Analisa-Harga'!$I$1362</definedName>
    <definedName name="harga_satuan_agregat_baseB">'[284]Analisa-Harga (1F)'!#REF!</definedName>
    <definedName name="Harga_Satuan_Aspal">'[244]Analisa-Harga'!$I$93</definedName>
    <definedName name="harga_satuan_ATB">'[238]Analisa-Harga'!$I$1046</definedName>
    <definedName name="harga_satuan_atb_6.3\5\">'[289]Analisa-Harga'!$I$1619</definedName>
    <definedName name="harga_satuan_ATB_minor">'[238]Analisa-Harga'!$I$1613</definedName>
    <definedName name="Harga_Satuan_ATBL">'[244]Analisa-Harga'!$I$35</definedName>
    <definedName name="harga_satuan_bahu_jalan_kelasA_4.2\1\">'[289]Analisa-Harga'!$I$830</definedName>
    <definedName name="harga_satuan_bahu_jalan_kelasB_4.1\2\">'[289]Analisa-Harga'!$I$895</definedName>
    <definedName name="harga_satuan_baja_tulangan_7.2">'[289]Analisa-Harga'!$I$2078</definedName>
    <definedName name="harga_satuan_beton_k125">'[285]Price-analysis 2'!#REF!</definedName>
    <definedName name="harga_satuan_beton_K125_7.1\8">'[289]Analisa-Harga'!$I$2012</definedName>
    <definedName name="harga_satuan_beton_k175">'[285]Price-analysis 2'!#REF!</definedName>
    <definedName name="harga_satuan_beton_k225">'[284]Analisa-Harga (1F)'!#REF!</definedName>
    <definedName name="HARGA_SATUAN_BETON_K250">'[290]Analisa-Harga'!#REF!</definedName>
    <definedName name="harga_satuan_beton_k275">'[238]Analisa-Harga'!$I$1109</definedName>
    <definedName name="harga_satuan_beton_K350">'[291]Analisa-Harga'!#REF!</definedName>
    <definedName name="HARGA_SATUAN_BETON_NON_STRUKTUR">'[290]Analisa-Harga'!#REF!</definedName>
    <definedName name="harga_satuan_beton_struktur_III\K275">'[289]Analisa-Harga'!$I$1881</definedName>
    <definedName name="harga_satuan_bronjong">'[284]Analisa-Harga (1F)'!#REF!</definedName>
    <definedName name="harga_satuan_buras_rutin">'[292]Analisa-Harga'!#REF!</definedName>
    <definedName name="harga_satuan_campuran_aspal_panas_pek_minor_8.1\5\">'[293]Analisa-Harga'!#REF!</definedName>
    <definedName name="harga_satuan_campuran_aspal_panas_rutin">'[292]Analisa-Harga'!#REF!</definedName>
    <definedName name="Harga_Satuan_Cat_Air">'[244]Analisa-Harga'!$I$1295</definedName>
    <definedName name="Harga_Satuan_Cat_Minyak">'[244]Analisa-Harga'!$I$1238</definedName>
    <definedName name="harga_satuan_composite_steel_girder">'[285]Price-analysis 2'!#REF!</definedName>
    <definedName name="Harga_Satuan_Damija">'[244]Analisa-Harga'!$I$839</definedName>
    <definedName name="Harga_Satuan_Gal.Saluran">'[244]Analisa-Harga'!$I$725</definedName>
    <definedName name="harga_satuan_galian_02M">'[294]Analisa-Harga'!#REF!</definedName>
    <definedName name="harga_satuan_galian_2.1\1\">'[289]Analisa-Harga'!$I$42</definedName>
    <definedName name="harga_satuan_galian_batu\padas_3.1\2\">'[295]Analisa-Harga'!#REF!</definedName>
    <definedName name="harga_satuan_galian_biasa">'[285]Price-analysis 2'!#REF!</definedName>
    <definedName name="harga_satuan_galian_biasa_3.1\1\">'[289]Analisa-Harga'!$I$372</definedName>
    <definedName name="harga_satuan_galian_padas\batuan">'[284]Analisa-Harga (1F)'!#REF!</definedName>
    <definedName name="harga_satuan_galian_padas\berbatu">'[285]Price-analysis 2'!#REF!</definedName>
    <definedName name="harga_satuan_galian_saluran">'[285]Price-analysis 2'!#REF!</definedName>
    <definedName name="harga_satuan_galian_struktur0\2m">'[285]Price-analysis 2'!#REF!</definedName>
    <definedName name="harga_satuan_galian_struktur2\4m">'[285]Price-analysis 2'!#REF!</definedName>
    <definedName name="harga_satuan_galian_struktur4\6m">'[285]Price-analysis 2'!#REF!</definedName>
    <definedName name="HARGA_SATUAN_GALIAN_TANAH_KONSTRUKSI">'[288]Analisa-Harga'!$J$263</definedName>
    <definedName name="Harga_Satuan_Gorong_40">'[244]Analisa-Harga'!$I$499</definedName>
    <definedName name="Harga_Satuan_Gorong_60">'[244]Analisa-Harga'!$I$441</definedName>
    <definedName name="harga_satuan_gorong2_bertulang_Ø40cm">'[284]Analisa-Harga (1F)'!#REF!</definedName>
    <definedName name="harga_satuan_gorong2_bertulang_Ø60cm">'[238]Analisa-Harga'!$I$227</definedName>
    <definedName name="harga_satuan_gorong2_pipa_bertulang_Ø45\75cm">'[295]Analisa-Harga'!#REF!</definedName>
    <definedName name="harga_satuan_gorong2_pipa_bertulang_Ø75\120cm">'[295]Analisa-Harga'!#REF!</definedName>
    <definedName name="HARGA_SATUAN_GRILL_BESI">'[290]Analisa-Harga'!#REF!</definedName>
    <definedName name="Harga_Satuan_GrillBesi">'[244]Analisa-Harga'!$I$1124</definedName>
    <definedName name="harga_satuan_kelasA_5.1\1\">'[296]Analisa-Harga'!#REF!</definedName>
    <definedName name="harga_satuan_kelasB_5.1\2\">'[296]Analisa-Harga'!#REF!</definedName>
    <definedName name="harga_satuan_kelasC">'[285]Price-analysis 2'!#REF!</definedName>
    <definedName name="harga_satuan_kelasC_4.1\3\">'[294]Analisa-Harga'!#REF!</definedName>
    <definedName name="HARGA_SATUAN_KERB_BETON">'[290]Analisa-Harga'!#REF!</definedName>
    <definedName name="Harga_Satuan_Klass_A">'[244]Analisa-Harga'!$I$325</definedName>
    <definedName name="Harga_Satuan_Klass_C">'[244]Analisa-Harga'!$I$267</definedName>
    <definedName name="Harga_Satuan_Kreb">'[244]Analisa-Harga'!$I$1181</definedName>
    <definedName name="Harga_Satuan_Lap_Pond_Agg_Klas_B">'[296]Analisa-Harga'!#REF!</definedName>
    <definedName name="harga_satuan_lapis_perekat">'[285]Price-analysis 2'!#REF!</definedName>
    <definedName name="harga_satuan_lapis_perekat_6.1\2\">'[296]Analisa-Harga'!#REF!</definedName>
    <definedName name="harga_satuan_lapis_pondasi_sirtu">'[292]Analisa-Harga'!#REF!</definedName>
    <definedName name="harga_satuan_lapis_resap_pengikat">'[238]Analisa-Harga'!$I$794</definedName>
    <definedName name="harga_satuan_lapis_resap_pengikat_4.2.7">'[291]Analisa-Harga'!#REF!</definedName>
    <definedName name="harga_satuan_lapis_resap_perekat">'[285]Price-analysis 2'!#REF!</definedName>
    <definedName name="harga_satuan_lapis_resap_perekat_6.1\1\">'[296]Analisa-Harga'!#REF!</definedName>
    <definedName name="harga_satuan_laston\AC">'[292]Analisa-Harga'!#REF!</definedName>
    <definedName name="harga_satuan_lataston\HRS">'[238]Analisa-Harga'!$I$920</definedName>
    <definedName name="harga_satuan_lataston\HRS\_6.3\3\">'[294]Analisa-Harga'!#REF!</definedName>
    <definedName name="harga_satuan_LPA_kelasA_4.2.1">'[291]Analisa-Harga'!#REF!</definedName>
    <definedName name="harga_satuan_LPA_klasA">'[238]Analisa-Harga'!$I$668</definedName>
    <definedName name="harga_satuan_LPA_klasA_minor">'[284]Analisa-Harga (1F)'!#REF!</definedName>
    <definedName name="harga_satuan_LPA_klasB">'[284]Analisa-Harga (1F)'!#REF!</definedName>
    <definedName name="harga_satuan_LPA_klasB_minor">'[284]Analisa-Harga (1F)'!#REF!</definedName>
    <definedName name="harga_satuan_macadam">'[238]Analisa-Harga'!$I$1739</definedName>
    <definedName name="harga_satuan_marka_jalan">'[285]Price-analysis 2'!#REF!</definedName>
    <definedName name="harga_satuan_marka_jalan_8.4\1\">'[296]Analisa-Harga'!#REF!</definedName>
    <definedName name="harga_satuan_mobilisasi_1.2">'[297]Analisa1-10'!#REF!</definedName>
    <definedName name="harga_satuan_pabrikasi_tegangan_leleh_25kg\mm2_7.2\1\">'[294]Analisa-Harga'!#REF!</definedName>
    <definedName name="Harga_Satuan_Pas.Bata">'[244]Analisa-Harga'!$I$1010</definedName>
    <definedName name="Harga_Satuan_Pas.Batu">'[244]Analisa-Harga'!$I$556</definedName>
    <definedName name="HARGA_SATUAN_PAS_BATU_BATA">'[290]Analisa-Harga'!#REF!</definedName>
    <definedName name="harga_satuan_pasang_baja_L.60.60.6">'[227]Anal-BM'!$I$1357</definedName>
    <definedName name="harga_satuan_pasangan_batu_adukan">'[238]Analisa-Harga'!$I$1361</definedName>
    <definedName name="harga_satuan_pasangan_batu_adukan_7.8\1\">'[296]Analisa-Harga'!#REF!</definedName>
    <definedName name="harga_satuan_pasangan_batu_mortar">'[284]Analisa-Harga (1F)'!#REF!</definedName>
    <definedName name="harga_satuan_pasangan_batu_mortar_2.2">'[296]Analisa-Harga'!#REF!</definedName>
    <definedName name="harga_satuan_pasangan_beton_saluran">'[285]Price-analysis 2'!#REF!</definedName>
    <definedName name="HARGA_SATUAN_PASIR_URUG">'[290]Analisa-Harga'!#REF!</definedName>
    <definedName name="harga_satuan_patok_kilometer">'[292]Analisa-Harga'!#REF!</definedName>
    <definedName name="harga_satuan_patok_pengarah">'[292]Analisa-Harga'!#REF!</definedName>
    <definedName name="Harga_Satuan_Paving">'[244]Analisa-Harga'!$I$1067</definedName>
    <definedName name="HARGA_SATUAN_PAVING_BLOCK">'[290]Analisa-Harga'!#REF!</definedName>
    <definedName name="harga_satuan_pekerjaan_rutin_bahu_jalan_10.1\2\">[298]Mobilisasi!#REF!</definedName>
    <definedName name="harga_satuan_pekerjaan_tambahan_per10m">'[285]Price-analysis 2'!#REF!</definedName>
    <definedName name="harga_satuan_pembesian">'[238]Analisa-Harga'!$I$1298</definedName>
    <definedName name="harga_satuan_pemel_rutin_bahu_jalan_10.1\2\">'[284]Analisa1-10 (1C-D)'!#REF!</definedName>
    <definedName name="harga_satuan_pemel_rutin_jembatan_10.1\5\">'[238]Analisa1-10'!#REF!</definedName>
    <definedName name="harga_satuan_pemel_rutin_perkerasan_10.1\1\">'[238]Analisa1-10'!#REF!</definedName>
    <definedName name="harga_satuan_pemel_rutin_perlengkapan_jalan_10.1\4\">'[238]Analisa1-10'!#REF!</definedName>
    <definedName name="harga_satuan_pemel_rutin_selokan\saluran_10.1\3\">'[238]Analisa1-10'!#REF!</definedName>
    <definedName name="harga_satuan_penetrasi_macadam_minor">'[291]Analisa-Harga'!#REF!</definedName>
    <definedName name="harga_satuan_penetrasi_macadam_rutin">'[292]Analisa-Harga'!#REF!</definedName>
    <definedName name="harga_satuan_penyiapan_badan_jalan">'[285]Price-analysis 2'!#REF!</definedName>
    <definedName name="harga_satuan_penyiapan_badan_jalan_3.3">'[296]Analisa-Harga'!#REF!</definedName>
    <definedName name="HARGA_SATUAN_PERANCAH">'[290]Analisa-Harga'!#REF!</definedName>
    <definedName name="Harga_Satuan_Plesteran">'[244]Analisa-Harga'!$I$1352</definedName>
    <definedName name="Harga_Satuan_Prime_Coat">'[244]Analisa-Harga'!$I$209</definedName>
    <definedName name="HARGA_SATUAN_PVC_8">'[290]Analisa-Harga'!#REF!</definedName>
    <definedName name="Harga_Satuan_PVC8">'[244]Analisa-Harga'!$I$953</definedName>
    <definedName name="harga_satuan_rambu_jalan">'[292]Analisa-Harga'!#REF!</definedName>
    <definedName name="harga_satuan_stabilisasi_tanaman">'[284]Analisa-Harga (1F)'!#REF!</definedName>
    <definedName name="harga_satuan_struktural_steel">'[285]Price-analysis 2'!#REF!</definedName>
    <definedName name="Harga_Satuan_Tack_Coat">'[244]Analisa-Harga'!$I$151</definedName>
    <definedName name="Harga_Satuan_Timb.Biasa">'[244]Analisa-Harga'!$I$668</definedName>
    <definedName name="HARGA_SATUAN_TIMBUNAN_TANAH_PILIHAN">'[290]Analisa-Harga'!#REF!</definedName>
    <definedName name="Harga_satuan_Urg_Pilihan">'[296]Analisa-Harga'!#REF!</definedName>
    <definedName name="harga_satuan_urugan_berongga">'[294]Analisa-Harga'!#REF!</definedName>
    <definedName name="harga_satuan_urugan_biasa">'[238]Analisa-Harga'!$I$416</definedName>
    <definedName name="harga_satuan_urugan_biasa_3.2\1\">'[296]Analisa-Harga'!#REF!</definedName>
    <definedName name="Harga_Satuan_Urugan_Pasir">'[244]Analisa-Harga'!$I$896</definedName>
    <definedName name="harga_satuan_urugan_pilihan">'[285]Price-analysis 2'!#REF!</definedName>
    <definedName name="harga_satuan_urugan_pilihan_3.2\2\">'[296]Analisa-Harga'!#REF!</definedName>
    <definedName name="Harga_SatuanAsphalt_Treated_Base">'[296]Analisa-Harga'!#REF!</definedName>
    <definedName name="harga_sewa_air_compressor">'[238]Upah&amp;Bahan'!$G$77</definedName>
    <definedName name="harga_sewa_amp">'[238]Upah&amp;Bahan'!$G$81</definedName>
    <definedName name="harga_sewa_asphalt_finisher">'[238]Upah&amp;Bahan'!$G$76</definedName>
    <definedName name="harga_sewa_asphalt_sprayer">'[238]Upah&amp;Bahan'!$G$84</definedName>
    <definedName name="harga_sewa_buldozer">'[238]Upah&amp;Bahan'!$G$90</definedName>
    <definedName name="harga_sewa_concrete_mixer">'[238]Upah&amp;Bahan'!$G$88</definedName>
    <definedName name="harga_sewa_concrete_vibrator">'[238]Upah&amp;Bahan'!$G$95</definedName>
    <definedName name="harga_sewa_crane">'[238]Upah&amp;Bahan'!$G$92</definedName>
    <definedName name="harga_sewa_dt_4ton">'[299]Upah&amp;Bahan'!#REF!</definedName>
    <definedName name="harga_sewa_dt_6ton">'[238]Upah&amp;Bahan'!$G$79</definedName>
    <definedName name="harga_sewa_dt_8ton">'[238]Upah&amp;Bahan'!$G$78</definedName>
    <definedName name="harga_sewa_excavator">'[238]Upah&amp;Bahan'!$G$70</definedName>
    <definedName name="harga_sewa_flat_bed_truck">'[238]Upah&amp;Bahan'!$G$83</definedName>
    <definedName name="harga_sewa_fulvi_mixer">#REF!</definedName>
    <definedName name="harga_sewa_generator_set">'[238]Upah&amp;Bahan'!$G$89</definedName>
    <definedName name="harga_sewa_jack_hammer">'[238]Upah&amp;Bahan'!$G$71</definedName>
    <definedName name="harga_sewa_motor_greder">'[238]Upah&amp;Bahan'!$G$74</definedName>
    <definedName name="harga_sewa_pedestrian_roller">'[238]Upah&amp;Bahan'!$G$87</definedName>
    <definedName name="harga_sewa_pick_up">'[238]Upah&amp;Bahan'!$G$96</definedName>
    <definedName name="harga_sewa_stone_crusher">'[238]Upah&amp;Bahan'!$G$80</definedName>
    <definedName name="harga_sewa_tandem_roller">'[238]Upah&amp;Bahan'!$G$73</definedName>
    <definedName name="harga_sewa_three_whell_roller">'[238]Upah&amp;Bahan'!$G$75</definedName>
    <definedName name="harga_sewa_tire_roller">'[238]Upah&amp;Bahan'!$G$72</definedName>
    <definedName name="harga_sewa_track_loader">'[238]Upah&amp;Bahan'!$G$91</definedName>
    <definedName name="harga_sewa_vibrator_compactor">'[238]Upah&amp;Bahan'!$G$93</definedName>
    <definedName name="harga_sewa_vibrator_roller">'[238]Upah&amp;Bahan'!$G$86</definedName>
    <definedName name="harga_sewa_water_pump">'[238]Upah&amp;Bahan'!$G$94</definedName>
    <definedName name="harga_sewa_water_tank_truck">'[238]Upah&amp;Bahan'!$G$85</definedName>
    <definedName name="Harga_sewa_welding_set">'[286]Upah-Bahan-Alat'!#REF!</definedName>
    <definedName name="harga_sewa_whell_loader">'[300]Upah&amp;Bahan'!#REF!</definedName>
    <definedName name="HARGA_UPAH">#REF!</definedName>
    <definedName name="harga1">[301]Hrg!$B$8:$F$9</definedName>
    <definedName name="hargaBasic">[302]Sheet1!$B$2:$E$134</definedName>
    <definedName name="hargabd">[103]PM!#REF!</definedName>
    <definedName name="Hargacr">[103]PM!#REF!</definedName>
    <definedName name="hargacren">[103]PM!#REF!</definedName>
    <definedName name="hargadh">[103]PM!#REF!</definedName>
    <definedName name="hargagen">[103]PM!#REF!</definedName>
    <definedName name="hargagr">[103]PM!#REF!</definedName>
    <definedName name="hargakk">[103]PM!#REF!</definedName>
    <definedName name="hargalt">[103]PM!#REF!</definedName>
    <definedName name="hargamc">[103]PM!#REF!</definedName>
    <definedName name="hargamo">[103]PM!#REF!</definedName>
    <definedName name="hargasat">'[303]Harga Satuan'!$D$11:$J$164</definedName>
    <definedName name="hargast">[103]PM!#REF!</definedName>
    <definedName name="hargavr">[103]PM!#REF!</definedName>
    <definedName name="hargawp">[103]PM!#REF!</definedName>
    <definedName name="hari">[191]CH!$B$33</definedName>
    <definedName name="harm">[136]Material!$J$273</definedName>
    <definedName name="harsat">[207]harsat!$C$13:$G$84</definedName>
    <definedName name="HASIL">#REF!</definedName>
    <definedName name="haul">'[253]meth hsl nego'!#REF!</definedName>
    <definedName name="hcs">#REF!</definedName>
    <definedName name="hcslab">'[215]WF '!#REF!</definedName>
    <definedName name="hddt">[247]DHSD!$G$36</definedName>
    <definedName name="hdhdjd">#REF!</definedName>
    <definedName name="he">#REF!</definedName>
    <definedName name="Heä_soá_laép_xaø_H">1.7</definedName>
    <definedName name="HEAD">#REF!</definedName>
    <definedName name="HEADER">#REF!</definedName>
    <definedName name="Header_Row">ROW(#REF!)</definedName>
    <definedName name="HEADFOOT">#REF!</definedName>
    <definedName name="hektomtr">[78]BasicPrice!$G$131</definedName>
    <definedName name="HENDRA">[141]DASAR!$D$15</definedName>
    <definedName name="heru">'[214]Material&amp;Alat'!$I$69</definedName>
    <definedName name="hfg">'[304]SAT-DAS'!$J$15</definedName>
    <definedName name="hgblkdhlh" hidden="1">[305]Sheet2!$H$54:$S$54</definedName>
    <definedName name="hgh">#REF!</definedName>
    <definedName name="hhs">'[259]Analisa (ok)'!#REF!</definedName>
    <definedName name="hi">#REF!</definedName>
    <definedName name="HiddenRows" hidden="1">#REF!</definedName>
    <definedName name="Hidraulik">#REF!</definedName>
    <definedName name="Hidrolalas539">#REF!</definedName>
    <definedName name="Hidrolhan539">#REF!</definedName>
    <definedName name="hidrolik">'[170]DU&amp;B'!#REF!</definedName>
    <definedName name="hidup">#REF!</definedName>
    <definedName name="Hit">'[306]Kuantitas &amp; Harga'!$A$336:$H$395</definedName>
    <definedName name="hj">[42]UPAH!#REF!</definedName>
    <definedName name="hjhgj">'[233]SAT-DAS'!$J$17</definedName>
    <definedName name="hk">[120]map!$V$28</definedName>
    <definedName name="hkerja">[307]CH!$A$12</definedName>
    <definedName name="hm">#REF!</definedName>
    <definedName name="hole">[103]Ans!#REF!</definedName>
    <definedName name="home">#REF!</definedName>
    <definedName name="hotmix">[308]Meth!#REF!</definedName>
    <definedName name="hpbd">[103]PM!#REF!</definedName>
    <definedName name="hpbp">#REF!</definedName>
    <definedName name="hpcr">[103]PM!#REF!</definedName>
    <definedName name="hpcren">[103]PM!#REF!</definedName>
    <definedName name="hpdh">[103]PM!#REF!</definedName>
    <definedName name="hpem">'[78]Input Data'!$C$23</definedName>
    <definedName name="hpgen">[103]PM!#REF!</definedName>
    <definedName name="hpgr">[103]PM!#REF!</definedName>
    <definedName name="hpkk">[103]PM!#REF!</definedName>
    <definedName name="hpkst">#REF!</definedName>
    <definedName name="hplt">[103]PM!#REF!</definedName>
    <definedName name="hpmc">[103]PM!#REF!</definedName>
    <definedName name="hpmo">[103]PM!#REF!</definedName>
    <definedName name="hppt">#REF!</definedName>
    <definedName name="hpst">[103]PM!#REF!</definedName>
    <definedName name="hpvr">[103]PM!#REF!</definedName>
    <definedName name="hpwp">[103]PM!#REF!</definedName>
    <definedName name="hrg_bhn">#REF!</definedName>
    <definedName name="hrgdasar">#REF!</definedName>
    <definedName name="hrkj">[309]CH!$C$26</definedName>
    <definedName name="hrs">#REF!</definedName>
    <definedName name="HSAA">[114]AGGR!$H$302</definedName>
    <definedName name="HSAC">[114]AGGR!$H$430</definedName>
    <definedName name="HSAh">[114]AGGR!$H$89</definedName>
    <definedName name="HSAk">[114]AGGR!$H$74</definedName>
    <definedName name="HSCT3">0.1</definedName>
    <definedName name="HSDN">2.5</definedName>
    <definedName name="hsRp1">[114]QUARI!$F$79</definedName>
    <definedName name="hsRp2">[114]QUARI!$F$110</definedName>
    <definedName name="HST">#REF!</definedName>
    <definedName name="HUB">#REF!</definedName>
    <definedName name="hydjack">[136]Alat!$I$55</definedName>
    <definedName name="Hydraulic">#REF!</definedName>
    <definedName name="hydrolik">[221]DH!$G$33</definedName>
    <definedName name="I">#REF!</definedName>
    <definedName name="I.">#REF!</definedName>
    <definedName name="I.2b.polos">[162]ANALISA!$H$427</definedName>
    <definedName name="ID">#REF!</definedName>
    <definedName name="ID_A">#REF!</definedName>
    <definedName name="ID_A_">#REF!</definedName>
    <definedName name="IE">#REF!</definedName>
    <definedName name="ii">'[195]1.Neo_pbersih-lap'!#REF!</definedName>
    <definedName name="iiii">[310]Analisa!#REF!</definedName>
    <definedName name="Ijuk">#REF!</definedName>
    <definedName name="ik">'[311]Anl Tknis'!#REF!</definedName>
    <definedName name="impactpb">[183]Base_Price!$J$92</definedName>
    <definedName name="in">'[312]Kuantitas &amp; Harga'!$H$200</definedName>
    <definedName name="ind">#REF!</definedName>
    <definedName name="INGEN">[313]basic_price!$Z$24</definedName>
    <definedName name="inlam">[42]UPAH!#REF!</definedName>
    <definedName name="inst_air_bersih">#REF!</definedName>
    <definedName name="intop">[42]UPAH!#REF!</definedName>
    <definedName name="iones" hidden="1">'[140]Agregat Halus &amp; Kasar'!$H$12:$H$20</definedName>
    <definedName name="isikoral">#REF!</definedName>
    <definedName name="ITEM_ATB">'[290]Analisa-Harga'!#REF!</definedName>
    <definedName name="ITEM_BTN_K.250">'[290]Analisa-Harga'!#REF!</definedName>
    <definedName name="ITEM_BTN_K225">'[290]Analisa-Harga'!#REF!</definedName>
    <definedName name="ITEM_GAL_SAL_SAMPING">'[288]Analisa-Harga'!$J$117</definedName>
    <definedName name="ITEM_GAL_TNH_BIASA">'[288]Analisa-Harga'!$J$190</definedName>
    <definedName name="ITEM_GORONG2_40CM">'[288]Analisa-Harga'!$J$1118</definedName>
    <definedName name="ITEM_LAPEN">'[290]Analisa-Harga'!#REF!</definedName>
    <definedName name="ITEM_LASTON_AC">'[288]Analisa-Harga'!$J$831</definedName>
    <definedName name="ITEM_LPA_A">'[288]Analisa-Harga'!$J$612</definedName>
    <definedName name="ITEM_LPA_C">'[288]Analisa-Harga'!$J$540</definedName>
    <definedName name="ITEM_PAS._BT_ADUKAN">'[288]Analisa-Harga'!$J$331</definedName>
    <definedName name="ITEM_PEMB._DAMIJA">'[288]Analisa-Harga'!$J$44</definedName>
    <definedName name="ITEM_PEMBAYARAN_No.">#REF!</definedName>
    <definedName name="ITEM_PEMBESIAN">'[290]Analisa-Harga'!#REF!</definedName>
    <definedName name="ITEM_PRIME_COAT">'[288]Analisa-Harga'!$J$685</definedName>
    <definedName name="ITEM_TACK_COAT">'[288]Analisa-Harga'!$J$758</definedName>
    <definedName name="ITEM_TIM_TNH_BIASA">'[288]Analisa-Harga'!$J$404</definedName>
    <definedName name="item2">[103]Kua!#REF!</definedName>
    <definedName name="item3">[103]Kua!#REF!</definedName>
    <definedName name="iu">'[311]Anl Tknis'!#REF!</definedName>
    <definedName name="J">#REF!</definedName>
    <definedName name="J.">#REF!</definedName>
    <definedName name="jab">#REF!</definedName>
    <definedName name="Jabatan">#REF!</definedName>
    <definedName name="Jabatan_Penawar">[286]Data!$G$7</definedName>
    <definedName name="jabatan_pimpinan">'[314]Surat Pernyataan'!$H$35</definedName>
    <definedName name="jack">[135]Harsat!$E$94</definedName>
    <definedName name="JACKHAMMER">'[18]An. Alat'!$A$711:$J$769</definedName>
    <definedName name="jalan">[170]Analisa!#REF!</definedName>
    <definedName name="jalusi">[315]Analis!#REF!</definedName>
    <definedName name="JAM">#REF!</definedName>
    <definedName name="JARAK">#REF!</definedName>
    <definedName name="jeda">[131]jeulingke!$F$86</definedName>
    <definedName name="jesat01">#REF!</definedName>
    <definedName name="jesat02">#REF!</definedName>
    <definedName name="jesat03">#REF!</definedName>
    <definedName name="jesat04">#REF!</definedName>
    <definedName name="jesat05">#REF!</definedName>
    <definedName name="jesat06">#REF!</definedName>
    <definedName name="jesat07">#REF!</definedName>
    <definedName name="jesat08">#REF!</definedName>
    <definedName name="jesat09">#REF!</definedName>
    <definedName name="jesat10">#REF!</definedName>
    <definedName name="jesat11">#REF!</definedName>
    <definedName name="jesat12">#REF!</definedName>
    <definedName name="jesat13">#REF!</definedName>
    <definedName name="jesat14">#REF!</definedName>
    <definedName name="jesat15">#REF!</definedName>
    <definedName name="jesat16">#REF!</definedName>
    <definedName name="jesat17">#REF!</definedName>
    <definedName name="jesat18">#REF!</definedName>
    <definedName name="jesat19">#REF!</definedName>
    <definedName name="jesat20">#REF!</definedName>
    <definedName name="jesat21">#REF!</definedName>
    <definedName name="jesat22">#REF!</definedName>
    <definedName name="jesat23">#REF!</definedName>
    <definedName name="jesat24">#REF!</definedName>
    <definedName name="jesat25">#REF!</definedName>
    <definedName name="jesat26">#REF!</definedName>
    <definedName name="jesat27">#REF!</definedName>
    <definedName name="jesat28">#REF!</definedName>
    <definedName name="jesat29">#REF!</definedName>
    <definedName name="jesat30">#REF!</definedName>
    <definedName name="jesat31">#REF!</definedName>
    <definedName name="jesat32">#REF!</definedName>
    <definedName name="jesat33">#REF!</definedName>
    <definedName name="jesat34">#REF!</definedName>
    <definedName name="jesat35">#REF!</definedName>
    <definedName name="jesat36">#REF!</definedName>
    <definedName name="jesat37">#REF!</definedName>
    <definedName name="jesat38">#REF!</definedName>
    <definedName name="jesat39">#REF!</definedName>
    <definedName name="jesat40">#REF!</definedName>
    <definedName name="jesat41">#REF!</definedName>
    <definedName name="jesat42">#REF!</definedName>
    <definedName name="jesat43">#REF!</definedName>
    <definedName name="jesat44">#REF!</definedName>
    <definedName name="jesat45">#REF!</definedName>
    <definedName name="jesat46">#REF!</definedName>
    <definedName name="jesat47">#REF!</definedName>
    <definedName name="jesat48">#REF!</definedName>
    <definedName name="jesat49">#REF!</definedName>
    <definedName name="jesat50">#REF!</definedName>
    <definedName name="jesat51">#REF!</definedName>
    <definedName name="jesat52">#REF!</definedName>
    <definedName name="jesat53">#REF!</definedName>
    <definedName name="jesat54">#REF!</definedName>
    <definedName name="jesat55">#REF!</definedName>
    <definedName name="jesat56">#REF!</definedName>
    <definedName name="jesat57">#REF!</definedName>
    <definedName name="jesat58">#REF!</definedName>
    <definedName name="jesat59">#REF!</definedName>
    <definedName name="jesat60">#REF!</definedName>
    <definedName name="jesat61">#REF!</definedName>
    <definedName name="jesat62">#REF!</definedName>
    <definedName name="jesat63">#REF!</definedName>
    <definedName name="jesat64">#REF!</definedName>
    <definedName name="jesat65">#REF!</definedName>
    <definedName name="jesat66">#REF!</definedName>
    <definedName name="jesat67">#REF!</definedName>
    <definedName name="jesat68">#REF!</definedName>
    <definedName name="jesat69">#REF!</definedName>
    <definedName name="jesat70">#REF!</definedName>
    <definedName name="jesat71">#REF!</definedName>
    <definedName name="jesat72">#REF!</definedName>
    <definedName name="jesat73">#REF!</definedName>
    <definedName name="jesat74">#REF!</definedName>
    <definedName name="jesat75">#REF!</definedName>
    <definedName name="jesat76">#REF!</definedName>
    <definedName name="jesat77">#REF!</definedName>
    <definedName name="jesat78">#REF!</definedName>
    <definedName name="jesat79">#REF!</definedName>
    <definedName name="jesat80">#REF!</definedName>
    <definedName name="jesat81">#REF!</definedName>
    <definedName name="jesat82">#REF!</definedName>
    <definedName name="jesat83">#REF!</definedName>
    <definedName name="jesat84">#REF!</definedName>
    <definedName name="jesat85">#REF!</definedName>
    <definedName name="jesat86">#REF!</definedName>
    <definedName name="jesat87">#REF!</definedName>
    <definedName name="jesat88">#REF!</definedName>
    <definedName name="jesat89">#REF!</definedName>
    <definedName name="jesat90">#REF!</definedName>
    <definedName name="jesat91">#REF!</definedName>
    <definedName name="jesat92">#REF!</definedName>
    <definedName name="jetot">#REF!</definedName>
    <definedName name="jevol01">#REF!</definedName>
    <definedName name="jevol02">#REF!</definedName>
    <definedName name="jevol03">#REF!</definedName>
    <definedName name="jevol04">#REF!</definedName>
    <definedName name="jevol05">#REF!</definedName>
    <definedName name="jevol06">#REF!</definedName>
    <definedName name="jevol07">#REF!</definedName>
    <definedName name="jevol08">#REF!</definedName>
    <definedName name="jevol09">#REF!</definedName>
    <definedName name="jevol10">#REF!</definedName>
    <definedName name="jevol11">#REF!</definedName>
    <definedName name="jevol12">#REF!</definedName>
    <definedName name="jevol13">#REF!</definedName>
    <definedName name="jevol14">#REF!</definedName>
    <definedName name="jevol15">#REF!</definedName>
    <definedName name="jevol16">#REF!</definedName>
    <definedName name="jevol17">#REF!</definedName>
    <definedName name="jevol18">#REF!</definedName>
    <definedName name="jevol19">#REF!</definedName>
    <definedName name="jevol20">#REF!</definedName>
    <definedName name="jevol21">#REF!</definedName>
    <definedName name="jevol22">#REF!</definedName>
    <definedName name="jevol23">#REF!</definedName>
    <definedName name="jevol24">#REF!</definedName>
    <definedName name="jevol25">#REF!</definedName>
    <definedName name="jevol26">#REF!</definedName>
    <definedName name="jevol27">#REF!</definedName>
    <definedName name="jevol28">#REF!</definedName>
    <definedName name="jevol29">#REF!</definedName>
    <definedName name="jevol30">#REF!</definedName>
    <definedName name="jevol31">#REF!</definedName>
    <definedName name="jevol32">#REF!</definedName>
    <definedName name="jevol33">#REF!</definedName>
    <definedName name="jevol34">#REF!</definedName>
    <definedName name="jevol35">#REF!</definedName>
    <definedName name="jevol36">#REF!</definedName>
    <definedName name="jevol37">#REF!</definedName>
    <definedName name="jevol38">#REF!</definedName>
    <definedName name="jevol39">#REF!</definedName>
    <definedName name="jevol40">#REF!</definedName>
    <definedName name="jevol41">#REF!</definedName>
    <definedName name="jevol42">#REF!</definedName>
    <definedName name="jevol43">#REF!</definedName>
    <definedName name="jevol44">#REF!</definedName>
    <definedName name="jevol45">#REF!</definedName>
    <definedName name="jevol46">#REF!</definedName>
    <definedName name="jevol47">#REF!</definedName>
    <definedName name="jevol48">#REF!</definedName>
    <definedName name="jevol49">#REF!</definedName>
    <definedName name="jevol50">#REF!</definedName>
    <definedName name="jevol51">#REF!</definedName>
    <definedName name="jevol52">#REF!</definedName>
    <definedName name="jevol53">#REF!</definedName>
    <definedName name="jevol54">#REF!</definedName>
    <definedName name="jevol55">#REF!</definedName>
    <definedName name="jevol56">#REF!</definedName>
    <definedName name="jevol57">#REF!</definedName>
    <definedName name="jevol58">#REF!</definedName>
    <definedName name="jevol59">#REF!</definedName>
    <definedName name="jevol60">#REF!</definedName>
    <definedName name="jevol61">#REF!</definedName>
    <definedName name="jevol62">#REF!</definedName>
    <definedName name="jevol63">#REF!</definedName>
    <definedName name="jevol64">#REF!</definedName>
    <definedName name="jevol65">#REF!</definedName>
    <definedName name="jevol66">#REF!</definedName>
    <definedName name="jevol67">#REF!</definedName>
    <definedName name="jevol68">#REF!</definedName>
    <definedName name="jevol69">#REF!</definedName>
    <definedName name="jevol70">#REF!</definedName>
    <definedName name="jevol71">#REF!</definedName>
    <definedName name="jevol72">#REF!</definedName>
    <definedName name="jevol73">#REF!</definedName>
    <definedName name="jevol74">#REF!</definedName>
    <definedName name="jevol75">#REF!</definedName>
    <definedName name="jevol76">#REF!</definedName>
    <definedName name="jevol77">#REF!</definedName>
    <definedName name="jevol78">#REF!</definedName>
    <definedName name="jevol79">#REF!</definedName>
    <definedName name="jevol80">#REF!</definedName>
    <definedName name="jevol81">#REF!</definedName>
    <definedName name="jevol82">#REF!</definedName>
    <definedName name="jevol83">#REF!</definedName>
    <definedName name="jevol84">#REF!</definedName>
    <definedName name="jevol85">#REF!</definedName>
    <definedName name="jevol86">#REF!</definedName>
    <definedName name="jevol87">#REF!</definedName>
    <definedName name="jevol88">#REF!</definedName>
    <definedName name="jevol89">#REF!</definedName>
    <definedName name="jevol90">#REF!</definedName>
    <definedName name="jevol91">#REF!</definedName>
    <definedName name="jevol92">#REF!</definedName>
    <definedName name="JG">#REF!</definedName>
    <definedName name="JH">'[127]SAT-DAS'!#REF!</definedName>
    <definedName name="jj">#REF!</definedName>
    <definedName name="jk">[120]map!$V$29</definedName>
    <definedName name="JKTKTY">'[130]Lamp-4 Sat-Das'!$J$73</definedName>
    <definedName name="JLH">'[316]DEC-25 ADD4'!$G$68</definedName>
    <definedName name="jml">#REF!</definedName>
    <definedName name="joint">#REF!</definedName>
    <definedName name="jongkok">[42]UPAH!#REF!</definedName>
    <definedName name="jp">#REF!</definedName>
    <definedName name="Jrgambar">'[217]Upah Modifikasi'!$E$16</definedName>
    <definedName name="JU">#REF!</definedName>
    <definedName name="juairiah">'[317]harga lama'!#REF!</definedName>
    <definedName name="juara" hidden="1">#REF!</definedName>
    <definedName name="JUDUL">#REF!</definedName>
    <definedName name="JULI">'[253]meth hsl nego'!#REF!</definedName>
    <definedName name="JULY">[308]Meth!#REF!</definedName>
    <definedName name="JUMLAH">#REF!</definedName>
    <definedName name="jumlah_harga_bab_1">#REF!</definedName>
    <definedName name="jumlah_harga_bab_10">'[176]RAB -1'!#REF!</definedName>
    <definedName name="jumlah_harga_bab_2">#REF!</definedName>
    <definedName name="jumlah_harga_bab_3">#REF!</definedName>
    <definedName name="jumlah_harga_bab_4">'[176]RAB -1'!#REF!</definedName>
    <definedName name="jumlah_harga_bab_5">'[176]RAB -1'!#REF!</definedName>
    <definedName name="jumlah_harga_bab_6">'[176]RAB -1'!#REF!</definedName>
    <definedName name="jumlah_harga_bab_7">'[176]RAB -1'!#REF!</definedName>
    <definedName name="jumlah_harga_bab_8">'[176]RAB -1'!#REF!</definedName>
    <definedName name="jumlah_harga_bab_9">'[176]RAB -1'!#REF!</definedName>
    <definedName name="jumlah_harga_bab1_umum">'[238]R A B1'!$I$17</definedName>
    <definedName name="jumlah_harga_bab10_pekerjaan_rutin">'[238]R A B1'!$I$328</definedName>
    <definedName name="jumlah_harga_bab2_drainase">'[238]R A B1'!$I$36</definedName>
    <definedName name="jumlah_harga_bab3_pekerjaan_tanah">'[238]R A B1'!$I$49</definedName>
    <definedName name="jumlah_harga_bab4_pekerjaan_bahu">'[238]R A B1'!$I$66</definedName>
    <definedName name="jumlah_harga_bab5_perkerasan_berbutir">'[238]R A B1'!$I$96</definedName>
    <definedName name="jumlah_harga_bab6_perkerasan_aspal">'[238]R A B1'!$I$137</definedName>
    <definedName name="jumlah_harga_bab7_struktur">'[238]R A B1'!$I$165</definedName>
    <definedName name="jumlah_harga_bab8_Pekerjaan_minor">'[238]R A B1'!$I$209</definedName>
    <definedName name="jumlah_harga_bab9_pekerjaan_harian">'[238]R A B1'!$I$268</definedName>
    <definedName name="JuruUkur">#REF!</definedName>
    <definedName name="JUTA">#REF!</definedName>
    <definedName name="juwai">'[317]harga lama'!#REF!</definedName>
    <definedName name="K">#REF!</definedName>
    <definedName name="k.">#REF!</definedName>
    <definedName name="K.012">#REF!</definedName>
    <definedName name="K.013.i">#REF!</definedName>
    <definedName name="K.016.i">#REF!</definedName>
    <definedName name="K.017">#REF!</definedName>
    <definedName name="K.020.i">#REF!</definedName>
    <definedName name="K.106.i">#REF!</definedName>
    <definedName name="K.110">#REF!</definedName>
    <definedName name="K.113">#REF!</definedName>
    <definedName name="K.121">#REF!</definedName>
    <definedName name="K.211">'[206]Anl. HSP'!#REF!</definedName>
    <definedName name="K.232">#REF!</definedName>
    <definedName name="K.242">#REF!</definedName>
    <definedName name="K.311">#REF!</definedName>
    <definedName name="K.321">#REF!</definedName>
    <definedName name="K.342">#REF!</definedName>
    <definedName name="K.35">#REF!</definedName>
    <definedName name="K.35A">#REF!</definedName>
    <definedName name="K.35B">#REF!</definedName>
    <definedName name="k.40.40.roman.crk">#REF!</definedName>
    <definedName name="k.404">#REF!</definedName>
    <definedName name="K.410.i">#REF!</definedName>
    <definedName name="K.424.i">#REF!</definedName>
    <definedName name="K.512.i">#REF!</definedName>
    <definedName name="K.514">#REF!</definedName>
    <definedName name="K.515">#REF!</definedName>
    <definedName name="K.520">#REF!</definedName>
    <definedName name="K.521">#REF!</definedName>
    <definedName name="K.522.i">#REF!</definedName>
    <definedName name="K.523">#REF!</definedName>
    <definedName name="K.611">#REF!</definedName>
    <definedName name="K.617">#REF!</definedName>
    <definedName name="k.618">#REF!</definedName>
    <definedName name="K.636">#REF!</definedName>
    <definedName name="k.638">#REF!</definedName>
    <definedName name="K.638.i">#REF!</definedName>
    <definedName name="K.641">#REF!</definedName>
    <definedName name="K.720">#REF!</definedName>
    <definedName name="K.725">#REF!</definedName>
    <definedName name="K.810">#REF!</definedName>
    <definedName name="K.815">#REF!</definedName>
    <definedName name="K.BETON">#REF!</definedName>
    <definedName name="k.ddg.20.25.rmn.crk">#REF!</definedName>
    <definedName name="k.ddg.rmn.20.25.pls">#REF!</definedName>
    <definedName name="K.GALVANO">#REF!</definedName>
    <definedName name="k.lnt.rmn.20.20.crk">#REF!</definedName>
    <definedName name="k.lnt.rmn.20.20.pls">#REF!</definedName>
    <definedName name="k.rmmn.30.30.pls">#REF!</definedName>
    <definedName name="k.rmn.30.30.crk">#REF!</definedName>
    <definedName name="k.roman.40.40.polos">#REF!</definedName>
    <definedName name="k.tukang">#REF!</definedName>
    <definedName name="k.zink">#REF!</definedName>
    <definedName name="K_012">#REF!</definedName>
    <definedName name="K_017">#REF!</definedName>
    <definedName name="K_023">#REF!</definedName>
    <definedName name="k_026">'[318]An. HS'!#REF!</definedName>
    <definedName name="k_035">#REF!</definedName>
    <definedName name="K_040">#REF!</definedName>
    <definedName name="K_110">#REF!</definedName>
    <definedName name="k_111">#REF!</definedName>
    <definedName name="K_112">#REF!</definedName>
    <definedName name="K_121">#REF!</definedName>
    <definedName name="K_123">#REF!</definedName>
    <definedName name="K_211">#REF!</definedName>
    <definedName name="K_224">#REF!</definedName>
    <definedName name="K_311">#REF!</definedName>
    <definedName name="K_321">#REF!</definedName>
    <definedName name="K_411">#REF!</definedName>
    <definedName name="K_424">#REF!</definedName>
    <definedName name="K_514">#REF!</definedName>
    <definedName name="k_520">#REF!</definedName>
    <definedName name="K_521">#REF!</definedName>
    <definedName name="K_618">#REF!</definedName>
    <definedName name="K_636">#REF!</definedName>
    <definedName name="K_638">#REF!</definedName>
    <definedName name="K_641">'[319]An. HS'!#REF!</definedName>
    <definedName name="K_710">#REF!</definedName>
    <definedName name="K_715">#REF!</definedName>
    <definedName name="K_720">#REF!</definedName>
    <definedName name="K_725">#REF!</definedName>
    <definedName name="K_726">#REF!</definedName>
    <definedName name="K_727">#REF!</definedName>
    <definedName name="K_810">#REF!</definedName>
    <definedName name="K_815">#REF!</definedName>
    <definedName name="K_880">#REF!</definedName>
    <definedName name="K125_">[2]ANALIS!#REF!</definedName>
    <definedName name="K175_">[2]ANALIS!#REF!</definedName>
    <definedName name="K225alas539">#REF!</definedName>
    <definedName name="K225han539">#REF!</definedName>
    <definedName name="Ka.Tukang">'[178]Upah Bahan'!#REF!</definedName>
    <definedName name="Kabel2.5">[153]UPAH!$D$48</definedName>
    <definedName name="kaca">'[179]Anal-1'!#REF!</definedName>
    <definedName name="kaca.es">#REF!</definedName>
    <definedName name="kaca.p.5">#REF!</definedName>
    <definedName name="kaca_tebal_5mm_M2">#REF!</definedName>
    <definedName name="kacamati">'[179]Anal-1'!#REF!</definedName>
    <definedName name="KacaRaybandUk5mm">'[178]Upah Bahan'!#REF!</definedName>
    <definedName name="KacaRayben_5MM">[165]HARGA!$D$58</definedName>
    <definedName name="KADDE">#REF!</definedName>
    <definedName name="KADDL">#REF!</definedName>
    <definedName name="KADSN">#REF!</definedName>
    <definedName name="KAESN">#REF!</definedName>
    <definedName name="KAKS">#REF!</definedName>
    <definedName name="KALI12">[2]ANALIS!#REF!</definedName>
    <definedName name="KALSE">#REF!</definedName>
    <definedName name="KAMUS">#REF!</definedName>
    <definedName name="KANSD">#REF!</definedName>
    <definedName name="KANST">#REF!</definedName>
    <definedName name="KANTE">#REF!</definedName>
    <definedName name="kapdt6m3">[120]map!$V$33</definedName>
    <definedName name="Kapi">#REF!</definedName>
    <definedName name="kapur">#REF!</definedName>
    <definedName name="karung">[103]DH!#REF!</definedName>
    <definedName name="karunggoni">#REF!</definedName>
    <definedName name="karungplastik">[103]DH!#REF!</definedName>
    <definedName name="karyawan">#REF!</definedName>
    <definedName name="KASARHALUS">#REF!</definedName>
    <definedName name="KASDS">#REF!</definedName>
    <definedName name="kasomer">'[58]har-sat'!$H$26</definedName>
    <definedName name="KASSN">#REF!</definedName>
    <definedName name="KASTAF">#REF!</definedName>
    <definedName name="KATDL">#REF!</definedName>
    <definedName name="KATDN">#REF!</definedName>
    <definedName name="KATDS">#REF!</definedName>
    <definedName name="KATES">#REF!</definedName>
    <definedName name="KATG">#REF!</definedName>
    <definedName name="KATSL">#REF!</definedName>
    <definedName name="KATSN">#REF!</definedName>
    <definedName name="katuk">[78]BasicPrice!$G$194</definedName>
    <definedName name="KATUKANG">#REF!</definedName>
    <definedName name="Kawat">#REF!</definedName>
    <definedName name="Kawat_Beton">[165]HARGA!$D$52</definedName>
    <definedName name="Kawat_Las_Listrik">'[143]Upah&amp;Bahan (2)'!$G$84</definedName>
    <definedName name="KAWATBET">#REF!</definedName>
    <definedName name="Kawatbeton">[185]Upah!$L$57</definedName>
    <definedName name="KAWATBRO">#REF!</definedName>
    <definedName name="Kawatbronjong">#REF!</definedName>
    <definedName name="KawatBtn">'[217]Upah Modifikasi'!$E$23</definedName>
    <definedName name="Kawatdigalvano">'[217]Upah Modifikasi'!$E$30</definedName>
    <definedName name="kawatlas">[103]DH!#REF!</definedName>
    <definedName name="kayu">'[186]DU&amp;B'!$F$30</definedName>
    <definedName name="Kayu_Balok_Klas_II">'[143]Upah&amp;Bahan (2)'!$G$30</definedName>
    <definedName name="kayu_gording_5_10_jrk50CM_M2">#REF!</definedName>
    <definedName name="Kayu_Kasau_5_7_untuk_Bouwplank_Kayu_Klas_III">'[143]Upah&amp;Bahan (2)'!$G$31</definedName>
    <definedName name="Kayu_Kelas_II">'[143]Upah&amp;Bahan (2)'!$G$29</definedName>
    <definedName name="kayu2">[78]BasicPrice!$G$29</definedName>
    <definedName name="kayuacuan">#REF!</definedName>
    <definedName name="Kayubakar">'[126]harga lama'!#REF!</definedName>
    <definedName name="KAYUBAKAU">#REF!</definedName>
    <definedName name="Kayubekisting">[185]Upah!$L$54</definedName>
    <definedName name="kayucerucuk">[103]DH!#REF!</definedName>
    <definedName name="KAYUIII">#REF!</definedName>
    <definedName name="Kayukelas1">'[178]Upah Bahan'!#REF!</definedName>
    <definedName name="KayuKelasIII">'[178]Upah Bahan'!#REF!</definedName>
    <definedName name="Kayuklas1">[185]Upah!$L$55</definedName>
    <definedName name="kayuklas2">[103]DH!#REF!</definedName>
    <definedName name="kayukm">'[170]DU&amp;B'!#REF!</definedName>
    <definedName name="kayul">'[170]DU&amp;B'!#REF!</definedName>
    <definedName name="kayulh">'[170]DU&amp;B'!#REF!</definedName>
    <definedName name="Kayupapanbowplank">'[178]Upah Bahan'!#REF!</definedName>
    <definedName name="Kayuplafond">[185]Upah!$L$56</definedName>
    <definedName name="kayuu">'[170]DU&amp;B'!#REF!</definedName>
    <definedName name="kb">[209]BAHAN!#REF!</definedName>
    <definedName name="kbe">#REF!</definedName>
    <definedName name="kbek">#REF!</definedName>
    <definedName name="kber">[209]BAHAN!#REF!</definedName>
    <definedName name="kbet">'[190]DU&amp;B'!#REF!</definedName>
    <definedName name="kbeton">[135]Harsat!$E$40</definedName>
    <definedName name="kbro">'[190]DU&amp;B'!#REF!</definedName>
    <definedName name="kbronjong">#REF!</definedName>
    <definedName name="kbwton">#REF!</definedName>
    <definedName name="kc">[320]Upah!$H$23</definedName>
    <definedName name="kd">#REF!</definedName>
    <definedName name="kdol">'[190]DU&amp;B'!#REF!</definedName>
    <definedName name="KDOLKEN">#REF!</definedName>
    <definedName name="KDT_">#REF!</definedName>
    <definedName name="Kduri">#REF!</definedName>
    <definedName name="kecis">[136]MAPP!$T$16</definedName>
    <definedName name="keckos">[136]MAPP!$T$17</definedName>
    <definedName name="keet">#REF!</definedName>
    <definedName name="keg">[150]Catatan!$D$8</definedName>
    <definedName name="kenek">#REF!</definedName>
    <definedName name="kep">#REF!</definedName>
    <definedName name="kep.tkg">'[58]har-sat'!$H$77</definedName>
    <definedName name="kepala">#REF!</definedName>
    <definedName name="Kepala.Tukang">'[321]DAFTAR HARGA'!$E$12</definedName>
    <definedName name="Kepala_Tukang">'[143]Upah&amp;Bahan (2)'!$G$7</definedName>
    <definedName name="kepalakayu">[322]alat!#REF!</definedName>
    <definedName name="Kepalatukang">[185]Upah!$L$19</definedName>
    <definedName name="kepalatukanglas">'[126]harga lama'!#REF!</definedName>
    <definedName name="Keptkgalas539">#REF!</definedName>
    <definedName name="Keptkghan539">#REF!</definedName>
    <definedName name="Keptu">[323]Bahan!$D$15</definedName>
    <definedName name="keptuk">[209]BAHAN!#REF!</definedName>
    <definedName name="KepTukang">#REF!</definedName>
    <definedName name="Ker.L13">#REF!</definedName>
    <definedName name="keramik_20x20_kasar_M2">#REF!</definedName>
    <definedName name="keramik_20x25_M2">#REF!</definedName>
    <definedName name="Keramik_30_x_30__Homogenius_polished">'[143]Upah&amp;Bahan (2)'!$H$45</definedName>
    <definedName name="keramik_30x30_M2">#REF!</definedName>
    <definedName name="keramik_40x40_CM">#REF!</definedName>
    <definedName name="keramik_dinding_20x25_M2">#REF!</definedName>
    <definedName name="keramik20">[166]cover!#REF!</definedName>
    <definedName name="Keramik2020">[185]Upah!$L$58</definedName>
    <definedName name="Keramik2025">[185]Upah!$L$60</definedName>
    <definedName name="Keramik20x20cm">'[178]Upah Bahan'!#REF!</definedName>
    <definedName name="keramik25">'[126]harga lama'!#REF!</definedName>
    <definedName name="Keramik30x30">'[178]Upah Bahan'!#REF!</definedName>
    <definedName name="Keramik4040">[185]Upah!$L$64</definedName>
    <definedName name="keramk_dinding_10x20_M2">#REF!</definedName>
    <definedName name="kerawang">'[179]Anal-1'!#REF!</definedName>
    <definedName name="kerb">#REF!</definedName>
    <definedName name="Kereta">#REF!</definedName>
    <definedName name="kerikil">'[170]DU&amp;B'!#REF!</definedName>
    <definedName name="Kerikilbeton">[185]Upah!$L$66</definedName>
    <definedName name="kerikiljagung">'[126]harga lama'!#REF!</definedName>
    <definedName name="kerikill">'[170]DU&amp;B'!#REF!</definedName>
    <definedName name="kerikillh">'[170]DU&amp;B'!#REF!</definedName>
    <definedName name="kerikilpecahtersaring">#REF!</definedName>
    <definedName name="kerikilsungaitidaktersaring">#REF!</definedName>
    <definedName name="kerikilu">'[170]DU&amp;B'!#REF!</definedName>
    <definedName name="kering">#REF!</definedName>
    <definedName name="kerosene">#REF!</definedName>
    <definedName name="Kertasamplas">[185]Upah!$L$67</definedName>
    <definedName name="KertasPasir">'[178]Upah Bahan'!#REF!</definedName>
    <definedName name="KET">#REF!</definedName>
    <definedName name="Ketu">'[127]SAT-DAS'!#REF!</definedName>
    <definedName name="KHHK">[324]Menu!#REF!</definedName>
    <definedName name="ki">[120]map!$V$30</definedName>
    <definedName name="kik">'[325]SAT-DAS'!$J$33</definedName>
    <definedName name="kikat">#REF!</definedName>
    <definedName name="kk">#REF!</definedName>
    <definedName name="kkl">'[5]4-Basic Price'!$F$57</definedName>
    <definedName name="KL">#REF!</definedName>
    <definedName name="klascburuh">#REF!</definedName>
    <definedName name="Kloset">'[178]Upah Bahan'!#REF!</definedName>
    <definedName name="km">#REF!</definedName>
    <definedName name="KM_WC_UMUM">#REF!</definedName>
    <definedName name="KMASD">#REF!</definedName>
    <definedName name="KMDDE">#REF!</definedName>
    <definedName name="KMDDL">#REF!</definedName>
    <definedName name="KMDSL">#REF!</definedName>
    <definedName name="KMDSN">#REF!</definedName>
    <definedName name="KMEDT">#REF!</definedName>
    <definedName name="KMESN">#REF!</definedName>
    <definedName name="KMFD">#REF!</definedName>
    <definedName name="KMFE">#REF!</definedName>
    <definedName name="KMGLT">#REF!</definedName>
    <definedName name="KMHD">#REF!</definedName>
    <definedName name="KMKS">#REF!</definedName>
    <definedName name="KMLSE">#REF!</definedName>
    <definedName name="KMNSD">#REF!</definedName>
    <definedName name="KMNST">#REF!</definedName>
    <definedName name="KMNTE">#REF!</definedName>
    <definedName name="kmp.banjar">#REF!</definedName>
    <definedName name="KMSDS">#REF!</definedName>
    <definedName name="KMSNIB">#REF!</definedName>
    <definedName name="KMSNIH">#REF!</definedName>
    <definedName name="KMSSN">#REF!</definedName>
    <definedName name="KMTDL">#REF!</definedName>
    <definedName name="KMTDN">#REF!</definedName>
    <definedName name="KMTDS">#REF!</definedName>
    <definedName name="KMTES">#REF!</definedName>
    <definedName name="KMTSL">#REF!</definedName>
    <definedName name="KMTSN">#REF!</definedName>
    <definedName name="KO">#REF!</definedName>
    <definedName name="kodealat">[326]InputAlat!$C$7:$D$51</definedName>
    <definedName name="KODEITEM">[327]Enc14!$D$14:$F$68</definedName>
    <definedName name="KOEF">#REF!</definedName>
    <definedName name="koefalat">[120]map!$V$38</definedName>
    <definedName name="koefbd">[103]PM!#REF!</definedName>
    <definedName name="koefcr">[103]PM!#REF!</definedName>
    <definedName name="koefcren">[103]PM!#REF!</definedName>
    <definedName name="koefdh">[103]PM!#REF!</definedName>
    <definedName name="koefex">[103]PM!#REF!</definedName>
    <definedName name="koefgen">[103]PM!#REF!</definedName>
    <definedName name="koefgr">[103]PM!#REF!</definedName>
    <definedName name="koefkk">[103]PM!#REF!</definedName>
    <definedName name="koeflt">[103]PM!#REF!</definedName>
    <definedName name="koefmc">[103]PM!#REF!</definedName>
    <definedName name="koefmo">[103]PM!#REF!</definedName>
    <definedName name="koefst">[103]PM!#REF!</definedName>
    <definedName name="koefvr">[103]PM!#REF!</definedName>
    <definedName name="koefwp">[103]PM!#REF!</definedName>
    <definedName name="Kolom1">[153]ANALISA!#REF!</definedName>
    <definedName name="Kolom1a">[153]ANALISA!#REF!</definedName>
    <definedName name="Kolom2">[153]ANALISA!#REF!</definedName>
    <definedName name="Kolom2020">[153]ANALISA!$H$552</definedName>
    <definedName name="Kolom2525p350u2020">#REF!</definedName>
    <definedName name="Kolom3040lt2">#REF!</definedName>
    <definedName name="Kolom3040p267u1317">#REF!</definedName>
    <definedName name="kolomlantaiI">'[179]Anal-1'!#REF!</definedName>
    <definedName name="Kolompraktis">[153]ANALISA!#REF!</definedName>
    <definedName name="Kolompraktis1313p1766">#REF!</definedName>
    <definedName name="kompresor">#REF!</definedName>
    <definedName name="kont">[328]rekap!$J$12</definedName>
    <definedName name="koral">#REF!</definedName>
    <definedName name="kosen">[315]Analis!#REF!</definedName>
    <definedName name="kp">#REF!</definedName>
    <definedName name="kpb">#REF!</definedName>
    <definedName name="kpbd">[103]PM!#REF!</definedName>
    <definedName name="KPc">'[127]SAT-DAS'!#REF!</definedName>
    <definedName name="kpcr">[103]PM!#REF!</definedName>
    <definedName name="kpcren">[103]PM!#REF!</definedName>
    <definedName name="kpdh">[103]PM!#REF!</definedName>
    <definedName name="kperancah">[135]Harsat!$E$39</definedName>
    <definedName name="kpex">[103]PM!#REF!</definedName>
    <definedName name="kpgen">[103]PM!#REF!</definedName>
    <definedName name="kpgr">[103]PM!#REF!</definedName>
    <definedName name="kpkk">[103]PM!#REF!</definedName>
    <definedName name="KPL_ANAL">[1]A!$W$10:$AD$13</definedName>
    <definedName name="kplt">[103]PM!#REF!</definedName>
    <definedName name="kpmc">[103]PM!#REF!</definedName>
    <definedName name="kpmo">[103]PM!#REF!</definedName>
    <definedName name="kpst">[103]PM!#REF!</definedName>
    <definedName name="Kptukang">'[217]Upah Modifikasi'!$E$14</definedName>
    <definedName name="kpvr">[103]PM!#REF!</definedName>
    <definedName name="kpwp">[103]PM!#REF!</definedName>
    <definedName name="kr">#REF!</definedName>
    <definedName name="kran">[42]UPAH!#REF!</definedName>
    <definedName name="kran.bbk">#REF!</definedName>
    <definedName name="kran.ddg">#REF!</definedName>
    <definedName name="Kranair">'[178]Upah Bahan'!#REF!</definedName>
    <definedName name="krankitchen">'[58]har-sat'!$H$52</definedName>
    <definedName name="Krib">#REF!</definedName>
    <definedName name="Krklbtnalas539">#REF!</definedName>
    <definedName name="Krklbtnhan539">#REF!</definedName>
    <definedName name="krm">#REF!</definedName>
    <definedName name="krmddg">'[58]har-sat'!$H$35</definedName>
    <definedName name="krmlt20">'[58]har-sat'!$H$34</definedName>
    <definedName name="krp">[42]UPAH!#REF!</definedName>
    <definedName name="Krs">'[127]SAT-DAS'!#REF!</definedName>
    <definedName name="krsine">[159]DHSD!$G$24</definedName>
    <definedName name="Krtsrgalas539">#REF!</definedName>
    <definedName name="Krtsrghan539">#REF!</definedName>
    <definedName name="ks">[209]BAHAN!#REF!</definedName>
    <definedName name="KSDSL">#REF!</definedName>
    <definedName name="KSOAWL">[329]Divisi1!$AW$83</definedName>
    <definedName name="kspt">[136]Material!$J$141</definedName>
    <definedName name="KSS">#REF!</definedName>
    <definedName name="KSS_">#REF!</definedName>
    <definedName name="kstot">#REF!</definedName>
    <definedName name="KT">#REF!</definedName>
    <definedName name="ktb">'[190]DU&amp;B'!$H$13</definedName>
    <definedName name="KTBN">#REF!</definedName>
    <definedName name="KTIM">#REF!</definedName>
    <definedName name="ktk">'[190]DU&amp;B'!$H$12</definedName>
    <definedName name="ktkadukan">'[163]h.sat-bbm'!$J$52</definedName>
    <definedName name="ktkc">[330]DUB!$F$11</definedName>
    <definedName name="KTR">#REF!</definedName>
    <definedName name="KTT">#REF!</definedName>
    <definedName name="KTukang">#REF!</definedName>
    <definedName name="ku">'[331]T. Pilihan Baru'!$O$728</definedName>
    <definedName name="KUANTITAS">#REF!</definedName>
    <definedName name="KUASD">#REF!</definedName>
    <definedName name="kuda">[124]Progress!$C$49</definedName>
    <definedName name="kuda_kuda_kayu_1">[164]ANALISA!$N$225</definedName>
    <definedName name="kuda_kuda_kayu_kelasI_per_M3">#REF!</definedName>
    <definedName name="kudakuda">[315]Analis!#REF!</definedName>
    <definedName name="KUDDE">#REF!</definedName>
    <definedName name="KUDDL">#REF!</definedName>
    <definedName name="KUDSL">#REF!</definedName>
    <definedName name="KUDSN">#REF!</definedName>
    <definedName name="KUEDT">#REF!</definedName>
    <definedName name="KUESN">#REF!</definedName>
    <definedName name="KUFD">#REF!</definedName>
    <definedName name="KUFE">#REF!</definedName>
    <definedName name="KUGLT">#REF!</definedName>
    <definedName name="KUHD">#REF!</definedName>
    <definedName name="kuitansi">[332]Sheet4!$A$1:$B$1000</definedName>
    <definedName name="KUKS">#REF!</definedName>
    <definedName name="KULI">[333]BAHAN!$G$14</definedName>
    <definedName name="KULIOP">[333]BAHAN!$G$19</definedName>
    <definedName name="Kulit">#REF!</definedName>
    <definedName name="KULSE">#REF!</definedName>
    <definedName name="Kuna">#REF!</definedName>
    <definedName name="Kunci2slag">'[126]harga lama'!#REF!</definedName>
    <definedName name="Kuncikamar">'[178]Upah Bahan'!#REF!</definedName>
    <definedName name="Kuncipacok">[153]UPAH!$D$77</definedName>
    <definedName name="Kuncipintu2slaag">[153]UPAH!$D$78</definedName>
    <definedName name="Kuncitanam">'[178]Upah Bahan'!#REF!</definedName>
    <definedName name="KUNSD">#REF!</definedName>
    <definedName name="KUNST">#REF!</definedName>
    <definedName name="KUNTE">#REF!</definedName>
    <definedName name="KUPANG">[334]DASAR!$D$9</definedName>
    <definedName name="kupasan">[103]Ans!#REF!</definedName>
    <definedName name="kursi">#REF!</definedName>
    <definedName name="kurst">#REF!</definedName>
    <definedName name="KURVA">[335]REKAPITULASI!$E$12</definedName>
    <definedName name="KUSDS">#REF!</definedName>
    <definedName name="kusen">#REF!</definedName>
    <definedName name="kusen.alum">#REF!</definedName>
    <definedName name="kusen_kayu_kelas_I_M3">#REF!</definedName>
    <definedName name="kusen_m3">[164]ANALISA!$N$234</definedName>
    <definedName name="KUSNIB">#REF!</definedName>
    <definedName name="KUSNIH">#REF!</definedName>
    <definedName name="KUSSN">#REF!</definedName>
    <definedName name="KUTDL">#REF!</definedName>
    <definedName name="KUTDN">#REF!</definedName>
    <definedName name="KUTDS">#REF!</definedName>
    <definedName name="KUTES">#REF!</definedName>
    <definedName name="KUTSL">#REF!</definedName>
    <definedName name="KUTSN">#REF!</definedName>
    <definedName name="kwbro">[330]DUB!$F$22</definedName>
    <definedName name="kwbtn">[107]DHSD!$G$27</definedName>
    <definedName name="Kwi">[69]DHSD!#REF!</definedName>
    <definedName name="Kwtiktalas539">#REF!</definedName>
    <definedName name="Kwtikthan539">#REF!</definedName>
    <definedName name="Kybkstalas539">#REF!</definedName>
    <definedName name="Kybksthan539">#REF!</definedName>
    <definedName name="kyblksmrd">[136]Material!$J$276</definedName>
    <definedName name="kydol">[330]DUB!$F$23</definedName>
    <definedName name="Kyklas2han539">#REF!</definedName>
    <definedName name="kyprch">[107]DHSD!$G$29</definedName>
    <definedName name="kyr">[107]DHSD!$G$12</definedName>
    <definedName name="kysksmrd_1">[136]Material!$J$278</definedName>
    <definedName name="l">#REF!</definedName>
    <definedName name="L.061">[209]BAHAN!#REF!</definedName>
    <definedName name="L.071">[209]BAHAN!#REF!</definedName>
    <definedName name="L.072">[209]BAHAN!#REF!</definedName>
    <definedName name="L.073">[209]BAHAN!#REF!</definedName>
    <definedName name="L.079">[209]BAHAN!#REF!</definedName>
    <definedName name="L.081">[209]BAHAN!#REF!</definedName>
    <definedName name="L.082">[209]BAHAN!#REF!</definedName>
    <definedName name="L.083">[209]BAHAN!#REF!</definedName>
    <definedName name="L.089">#REF!</definedName>
    <definedName name="L.091">[209]BAHAN!#REF!</definedName>
    <definedName name="L.092">[209]BAHAN!#REF!</definedName>
    <definedName name="L.099">#REF!</definedName>
    <definedName name="L.101">[209]BAHAN!#REF!</definedName>
    <definedName name="L.103">[209]BAHAN!#REF!</definedName>
    <definedName name="L.106">[209]BAHAN!#REF!</definedName>
    <definedName name="L.107">#REF!</definedName>
    <definedName name="l.11">#REF!</definedName>
    <definedName name="l.12">#REF!</definedName>
    <definedName name="L.71">[209]BAHAN!#REF!</definedName>
    <definedName name="L_02">[336]HarDasTenaga!$G$8</definedName>
    <definedName name="L_03">[336]HarDasTenaga!$G$9</definedName>
    <definedName name="l_061">'[337]Upah&amp;Bhn '!$L$80</definedName>
    <definedName name="L_071">'[337]Upah&amp;Bhn '!$L$81</definedName>
    <definedName name="L_081">'[337]Upah&amp;Bhn '!$L$85</definedName>
    <definedName name="L_082">'[337]Upah&amp;Bhn '!$L$86</definedName>
    <definedName name="L_091">'[337]Upah&amp;Bhn '!$L$88</definedName>
    <definedName name="L_092">'[337]Upah&amp;Bhn '!$L$89</definedName>
    <definedName name="L_101">'[337]Upah&amp;Bhn '!$L$91</definedName>
    <definedName name="L_103">'[337]Upah&amp;Bhn '!$L$92</definedName>
    <definedName name="L_106">'[337]Upah&amp;Bhn '!$L$93</definedName>
    <definedName name="L0.79">[209]BAHAN!#REF!</definedName>
    <definedName name="L2L">[338]Info!$J$80</definedName>
    <definedName name="L3L">[338]Info!$L$80</definedName>
    <definedName name="ladder">[339]BasicPrice!$F$69</definedName>
    <definedName name="ladder1">[339]BasicPrice!$F$70</definedName>
    <definedName name="lain1">'[45]R-MP'!#REF!</definedName>
    <definedName name="lain2">'[44]R-MP2-98'!#REF!</definedName>
    <definedName name="lain3">'[44]R-MP2-98'!#REF!</definedName>
    <definedName name="lain5">'[44]R-MP2-98'!#REF!</definedName>
    <definedName name="lain6">'[45]R-MP'!#REF!</definedName>
    <definedName name="LAINLAIN">#REF!</definedName>
    <definedName name="LAINLAIN_1">[63]TS!#REF!</definedName>
    <definedName name="LAINLAIN_13">'[63]lamp 7'!#REF!</definedName>
    <definedName name="Lamputl10">[153]UPAH!$D$80</definedName>
    <definedName name="Lamputl20">[153]UPAH!$D$81</definedName>
    <definedName name="lamta">#REF!</definedName>
    <definedName name="LANDSCAPE">#REF!</definedName>
    <definedName name="lantaikeramik">'[179]Anal-1'!#REF!</definedName>
    <definedName name="lantaikerja">[103]Ans!#REF!</definedName>
    <definedName name="Lap.Perekat">'[203]Analisa '!$A$533:$G$592</definedName>
    <definedName name="Lap.Resap.Pengikat">'[203]Analisa '!$A$471:$G$532</definedName>
    <definedName name="lapisanaus">[165]HARGA!$D$37</definedName>
    <definedName name="lapisanijuk">[103]Ans!#REF!</definedName>
    <definedName name="laptu">#REF!</definedName>
    <definedName name="Lasbes">#REF!</definedName>
    <definedName name="Laston.AC">'[203]Analisa '!$A$593:$G$661</definedName>
    <definedName name="latai">'[179]Anal-1'!#REF!</definedName>
    <definedName name="latasir">'[276]DRUP (ASLI)'!$I$363</definedName>
    <definedName name="LBP">#REF!</definedName>
    <definedName name="lbtot">#REF!</definedName>
    <definedName name="lbvol01">#REF!</definedName>
    <definedName name="lbvol02">#REF!</definedName>
    <definedName name="lbvol03">#REF!</definedName>
    <definedName name="lbvol04">#REF!</definedName>
    <definedName name="lbvol05">#REF!</definedName>
    <definedName name="lbvol06">#REF!</definedName>
    <definedName name="lbvol07">#REF!</definedName>
    <definedName name="lbvol08">#REF!</definedName>
    <definedName name="lbvol09">#REF!</definedName>
    <definedName name="lbvol10">#REF!</definedName>
    <definedName name="lbvol11">#REF!</definedName>
    <definedName name="lbvol12">#REF!</definedName>
    <definedName name="lbvol13">#REF!</definedName>
    <definedName name="lbvol14">#REF!</definedName>
    <definedName name="lbvol15">#REF!</definedName>
    <definedName name="lbvol16">#REF!</definedName>
    <definedName name="lbvol17">#REF!</definedName>
    <definedName name="lbvol18">#REF!</definedName>
    <definedName name="lbvol19">#REF!</definedName>
    <definedName name="lbvol20">#REF!</definedName>
    <definedName name="lbvol21">#REF!</definedName>
    <definedName name="lbvol22">#REF!</definedName>
    <definedName name="lbvol23">#REF!</definedName>
    <definedName name="lbvol24">#REF!</definedName>
    <definedName name="lbvol25">#REF!</definedName>
    <definedName name="lbvol26">#REF!</definedName>
    <definedName name="lbvol27">#REF!</definedName>
    <definedName name="lbvol28">#REF!</definedName>
    <definedName name="lbvol29">#REF!</definedName>
    <definedName name="lbvol30">#REF!</definedName>
    <definedName name="lbvol31">#REF!</definedName>
    <definedName name="lbvol32">#REF!</definedName>
    <definedName name="lbvol33">#REF!</definedName>
    <definedName name="lbvol34">#REF!</definedName>
    <definedName name="lbvol35">#REF!</definedName>
    <definedName name="lbvol36">#REF!</definedName>
    <definedName name="lbvol37">#REF!</definedName>
    <definedName name="lbvol38">#REF!</definedName>
    <definedName name="lbvol39">#REF!</definedName>
    <definedName name="lbvol40">#REF!</definedName>
    <definedName name="lbvol41">#REF!</definedName>
    <definedName name="lbvol42">#REF!</definedName>
    <definedName name="lbvol43">#REF!</definedName>
    <definedName name="lbvol44">#REF!</definedName>
    <definedName name="lbvol45">#REF!</definedName>
    <definedName name="lbvol46">#REF!</definedName>
    <definedName name="lbvol47">#REF!</definedName>
    <definedName name="lbvol48">#REF!</definedName>
    <definedName name="lbvol49">#REF!</definedName>
    <definedName name="lbvol50">#REF!</definedName>
    <definedName name="lbvol51">#REF!</definedName>
    <definedName name="lbvol52">#REF!</definedName>
    <definedName name="lbvol53">#REF!</definedName>
    <definedName name="lbvol54">#REF!</definedName>
    <definedName name="lbvol55">#REF!</definedName>
    <definedName name="lbvol56">#REF!</definedName>
    <definedName name="lbvol57">#REF!</definedName>
    <definedName name="lbvol58">#REF!</definedName>
    <definedName name="lbvol59">#REF!</definedName>
    <definedName name="lbvol60">#REF!</definedName>
    <definedName name="lbvol61">#REF!</definedName>
    <definedName name="lbvol62">#REF!</definedName>
    <definedName name="lbvol63">#REF!</definedName>
    <definedName name="lbvol64">#REF!</definedName>
    <definedName name="lbvol65">#REF!</definedName>
    <definedName name="lbvol66">#REF!</definedName>
    <definedName name="lbvol67">#REF!</definedName>
    <definedName name="lbvol68">#REF!</definedName>
    <definedName name="lbvol69">#REF!</definedName>
    <definedName name="lbvol70">#REF!</definedName>
    <definedName name="lbvol71">#REF!</definedName>
    <definedName name="lbvol72">#REF!</definedName>
    <definedName name="lbvol73">#REF!</definedName>
    <definedName name="lbvol74">#REF!</definedName>
    <definedName name="lbvol75">#REF!</definedName>
    <definedName name="lbvol76">#REF!</definedName>
    <definedName name="lbvol77">#REF!</definedName>
    <definedName name="lbvol78">#REF!</definedName>
    <definedName name="lbvol79">#REF!</definedName>
    <definedName name="lbvol80">#REF!</definedName>
    <definedName name="lbvol81">#REF!</definedName>
    <definedName name="lbvol82">#REF!</definedName>
    <definedName name="lbvol83">#REF!</definedName>
    <definedName name="lbvol84">#REF!</definedName>
    <definedName name="lbvol85">#REF!</definedName>
    <definedName name="lbvol86">#REF!</definedName>
    <definedName name="lbvol87">#REF!</definedName>
    <definedName name="lbvol88">#REF!</definedName>
    <definedName name="lbvol89">#REF!</definedName>
    <definedName name="lbvol90">#REF!</definedName>
    <definedName name="lbvol91">#REF!</definedName>
    <definedName name="lbvol92">#REF!</definedName>
    <definedName name="lbvol93">#REF!</definedName>
    <definedName name="lbvol94">#REF!</definedName>
    <definedName name="LDD">#REF!</definedName>
    <definedName name="lf">#REF!</definedName>
    <definedName name="LIBNCR">#REF!</definedName>
    <definedName name="lipst">[136]Material!$J$565</definedName>
    <definedName name="Lisplank">#REF!</definedName>
    <definedName name="List">[340]Listing!$A$1,[341]SMP!#REF!</definedName>
    <definedName name="list_kayu_plafond_5_x5_cm_M">#REF!</definedName>
    <definedName name="list_plank">[164]ANALISA!$N$242</definedName>
    <definedName name="listplank_3_x_30_cm_M">#REF!</definedName>
    <definedName name="lithincoat">[339]BasicPrice!$F$87</definedName>
    <definedName name="ljk">'[233]SAT-DAS'!$J$20</definedName>
    <definedName name="ll">#REF!</definedName>
    <definedName name="llb">[136]Material!$J$554</definedName>
    <definedName name="LLL01_2">'[240]Basic Price'!$F$8</definedName>
    <definedName name="LLL01_24">'[239]Basic Price'!$F$8</definedName>
    <definedName name="LLL03_2">'[240]Basic Price'!$F$12</definedName>
    <definedName name="LLL03_24">'[239]Basic Price'!$F$12</definedName>
    <definedName name="LLL04_1">'[63]Basic Price'!#REF!</definedName>
    <definedName name="LLL04_14">'[342]Basic Price'!#REF!</definedName>
    <definedName name="LLL04_16">'[342]Basic Price'!#REF!</definedName>
    <definedName name="LLL04_17">'[342]Basic Price'!#REF!</definedName>
    <definedName name="LLL04_18">'[342]Basic Price'!#REF!</definedName>
    <definedName name="LLL04_2">'[63]Basic Price'!#REF!</definedName>
    <definedName name="LLL04_3">'[342]Basic Price'!#REF!</definedName>
    <definedName name="LLL05_1">'[63]Basic Price'!#REF!</definedName>
    <definedName name="LLL05_14">'[342]Basic Price'!#REF!</definedName>
    <definedName name="LLL05_16">'[342]Basic Price'!#REF!</definedName>
    <definedName name="LLL05_17">'[342]Basic Price'!#REF!</definedName>
    <definedName name="LLL05_18">'[342]Basic Price'!#REF!</definedName>
    <definedName name="LLL05_2">'[63]Basic Price'!#REF!</definedName>
    <definedName name="LLL05_3">'[342]Basic Price'!#REF!</definedName>
    <definedName name="LLL06_1">'[63]Basic Price'!#REF!</definedName>
    <definedName name="LLL06_12">'[239]Basic Price'!#REF!</definedName>
    <definedName name="LLL06_2">'[240]Basic Price'!#REF!</definedName>
    <definedName name="LLL06_24">'[239]Basic Price'!#REF!</definedName>
    <definedName name="LLL07_1">'[63]Basic Price'!#REF!</definedName>
    <definedName name="LLL07_12">'[239]Basic Price'!#REF!</definedName>
    <definedName name="LLL07_2">'[240]Basic Price'!#REF!</definedName>
    <definedName name="LLL07_24">'[239]Basic Price'!#REF!</definedName>
    <definedName name="LLL08_1">'[63]Basic Price'!#REF!</definedName>
    <definedName name="LLL08_12">'[239]Basic Price'!#REF!</definedName>
    <definedName name="LLL08_2">'[240]Basic Price'!#REF!</definedName>
    <definedName name="LLL08_24">'[239]Basic Price'!#REF!</definedName>
    <definedName name="LLL09_1">'[63]Basic Price'!#REF!</definedName>
    <definedName name="LLL09_12">'[239]Basic Price'!#REF!</definedName>
    <definedName name="LLL09_2">'[240]Basic Price'!#REF!</definedName>
    <definedName name="LLL09_24">'[239]Basic Price'!#REF!</definedName>
    <definedName name="LLL10_1">'[63]Basic Price'!#REF!</definedName>
    <definedName name="LLL10_12">'[239]Basic Price'!#REF!</definedName>
    <definedName name="LLL10_2">'[240]Basic Price'!#REF!</definedName>
    <definedName name="LLL10_24">'[239]Basic Price'!#REF!</definedName>
    <definedName name="LLL11_1">'[63]Basic Price'!#REF!</definedName>
    <definedName name="LLL11_12">'[239]Basic Price'!#REF!</definedName>
    <definedName name="LLL11_2">'[240]Basic Price'!#REF!</definedName>
    <definedName name="LLL11_24">'[239]Basic Price'!#REF!</definedName>
    <definedName name="LMAJOR">#REF!</definedName>
    <definedName name="LMASD">#REF!</definedName>
    <definedName name="LMDDE">#REF!</definedName>
    <definedName name="LMDDL">#REF!</definedName>
    <definedName name="LMDSL">#REF!</definedName>
    <definedName name="LMDSN">#REF!</definedName>
    <definedName name="LMEDT">#REF!</definedName>
    <definedName name="LMESN">#REF!</definedName>
    <definedName name="LMFD">#REF!</definedName>
    <definedName name="LMFE">#REF!</definedName>
    <definedName name="LMGLT">#REF!</definedName>
    <definedName name="LMHD">#REF!</definedName>
    <definedName name="LMKS">#REF!</definedName>
    <definedName name="LMLSE">#REF!</definedName>
    <definedName name="LMNSD">#REF!</definedName>
    <definedName name="LMNST">#REF!</definedName>
    <definedName name="LMNTE">#REF!</definedName>
    <definedName name="LMSDS">#REF!</definedName>
    <definedName name="LMSNIB">#REF!</definedName>
    <definedName name="LMSNIH">#REF!</definedName>
    <definedName name="LMSSN">#REF!</definedName>
    <definedName name="LMTDL">#REF!</definedName>
    <definedName name="LMTDN">#REF!</definedName>
    <definedName name="LMTDS">#REF!</definedName>
    <definedName name="LMTES">#REF!</definedName>
    <definedName name="LMTSL">#REF!</definedName>
    <definedName name="LMTSN">#REF!</definedName>
    <definedName name="lo">#REF!</definedName>
    <definedName name="LOADER">#REF!</definedName>
    <definedName name="loader115">#REF!</definedName>
    <definedName name="loader2.5">'[163]h.sat-bbm'!$J$24</definedName>
    <definedName name="loader3.5">'[163]h.sat-bbm'!$J$23</definedName>
    <definedName name="Loaderalas539">#REF!</definedName>
    <definedName name="Loaderhan539">#REF!</definedName>
    <definedName name="loaderwheel80hp">#REF!</definedName>
    <definedName name="lok">#REF!</definedName>
    <definedName name="Lokasi">#REF!</definedName>
    <definedName name="lounching">[136]Alat!$I$61</definedName>
    <definedName name="louver">[339]BasicPrice!$F$193</definedName>
    <definedName name="lpa">#REF!</definedName>
    <definedName name="LPAA">#REF!</definedName>
    <definedName name="lpam">#REF!</definedName>
    <definedName name="lpb">#REF!</definedName>
    <definedName name="LPBC">#REF!</definedName>
    <definedName name="lpbm">#REF!</definedName>
    <definedName name="lr">#REF!</definedName>
    <definedName name="LSE">#REF!</definedName>
    <definedName name="lsl">#REF!</definedName>
    <definedName name="LUASD">#REF!</definedName>
    <definedName name="LUDDE">#REF!</definedName>
    <definedName name="LUDDL">#REF!</definedName>
    <definedName name="LUDSL">#REF!</definedName>
    <definedName name="LUDSN">#REF!</definedName>
    <definedName name="LUEDT">#REF!</definedName>
    <definedName name="LUESN">#REF!</definedName>
    <definedName name="LUFD">#REF!</definedName>
    <definedName name="LUFE">#REF!</definedName>
    <definedName name="LUGLT">#REF!</definedName>
    <definedName name="LUHD">#REF!</definedName>
    <definedName name="LUKS">#REF!</definedName>
    <definedName name="LULSE">#REF!</definedName>
    <definedName name="LUNSD">#REF!</definedName>
    <definedName name="LUNSY">#REF!</definedName>
    <definedName name="LUNTE">#REF!</definedName>
    <definedName name="LUSDS">#REF!</definedName>
    <definedName name="LUSNIB">#REF!</definedName>
    <definedName name="LUSNIH">#REF!</definedName>
    <definedName name="LUSSN">#REF!</definedName>
    <definedName name="LUTDL">#REF!</definedName>
    <definedName name="LUTDN">#REF!</definedName>
    <definedName name="LUTDS">#REF!</definedName>
    <definedName name="LUTES">#REF!</definedName>
    <definedName name="LUTSL">#REF!</definedName>
    <definedName name="LUTSN">#REF!</definedName>
    <definedName name="m">[279]Meto!#REF!</definedName>
    <definedName name="M.010">'[200]Harga Bahan'!#REF!</definedName>
    <definedName name="M.011">[209]BAHAN!#REF!</definedName>
    <definedName name="M.012">[209]BAHAN!#REF!</definedName>
    <definedName name="M.013">#REF!</definedName>
    <definedName name="M.014">[209]BAHAN!#REF!</definedName>
    <definedName name="M.020">[209]BAHAN!#REF!</definedName>
    <definedName name="M.021">[209]BAHAN!#REF!</definedName>
    <definedName name="M.022">[209]BAHAN!#REF!</definedName>
    <definedName name="M.023">[209]BAHAN!#REF!</definedName>
    <definedName name="M.024">[209]BAHAN!#REF!</definedName>
    <definedName name="M.025">[209]BAHAN!#REF!</definedName>
    <definedName name="M.026">'[200]Harga Bahan'!#REF!</definedName>
    <definedName name="M.031">[209]BAHAN!#REF!</definedName>
    <definedName name="M.033">[209]BAHAN!#REF!</definedName>
    <definedName name="M.035">'[343]Bhn-2'!#REF!</definedName>
    <definedName name="M.040">#REF!</definedName>
    <definedName name="M.041">'[200]Harga Bahan'!#REF!</definedName>
    <definedName name="M.042">[209]BAHAN!#REF!</definedName>
    <definedName name="M.050">[209]BAHAN!#REF!</definedName>
    <definedName name="M.061">'[200]Harga Bahan'!#REF!</definedName>
    <definedName name="M.063">[209]BAHAN!#REF!</definedName>
    <definedName name="M.065">'[200]Harga Bahan'!#REF!</definedName>
    <definedName name="M.070">[209]BAHAN!#REF!</definedName>
    <definedName name="M.080">#REF!</definedName>
    <definedName name="M.081">'[200]Harga Bahan'!#REF!</definedName>
    <definedName name="M.090">'[200]Harga Bahan'!#REF!</definedName>
    <definedName name="M.100">#REF!</definedName>
    <definedName name="M.162">#REF!</definedName>
    <definedName name="M.165">'[200]Harga Bahan'!#REF!</definedName>
    <definedName name="M.166">'[200]Harga Bahan'!#REF!</definedName>
    <definedName name="M.167">'[200]Harga Bahan'!#REF!</definedName>
    <definedName name="M.168">'[200]Harga Bahan'!#REF!</definedName>
    <definedName name="M.170">[209]BAHAN!#REF!</definedName>
    <definedName name="M.180">#REF!</definedName>
    <definedName name="M.181">'[200]Harga Bahan'!#REF!</definedName>
    <definedName name="M.183">'[200]Harga Bahan'!#REF!</definedName>
    <definedName name="M.184">'[200]Harga Bahan'!#REF!</definedName>
    <definedName name="M.185">'[200]Harga Bahan'!#REF!</definedName>
    <definedName name="M_02">[336]HarDasMat!$E$103</definedName>
    <definedName name="M_03">[336]HarDasMat!$E$156</definedName>
    <definedName name="m_041">'[337]Upah&amp;Bhn '!$M$25</definedName>
    <definedName name="M_061">'[337]Upah&amp;Bhn '!$M$28</definedName>
    <definedName name="M_065">'[337]Upah&amp;Bhn '!$M$29</definedName>
    <definedName name="M_170">'[337]Upah&amp;Bhn '!$M$45</definedName>
    <definedName name="m_las">[120]ALAT!$K$43</definedName>
    <definedName name="M1.18">#REF!</definedName>
    <definedName name="M12A">#REF!</definedName>
    <definedName name="M2.02">#REF!</definedName>
    <definedName name="M3.08_1_">#REF!</definedName>
    <definedName name="M3.08_8_">#REF!</definedName>
    <definedName name="M5.01">#REF!</definedName>
    <definedName name="M6.02_1_">#REF!</definedName>
    <definedName name="M6.02_2_">#REF!</definedName>
    <definedName name="M6.05">#REF!</definedName>
    <definedName name="M7.07_2_">#REF!</definedName>
    <definedName name="M7.08_2_">#REF!</definedName>
    <definedName name="M7.08_3_">#REF!</definedName>
    <definedName name="M7.09">#REF!</definedName>
    <definedName name="M7.10_2_">#REF!</definedName>
    <definedName name="M8.01_9_">#REF!</definedName>
    <definedName name="M8.02_13_">#REF!</definedName>
    <definedName name="M8.02_21_A">#REF!</definedName>
    <definedName name="M8.02_4_">#REF!</definedName>
    <definedName name="M8.03_1_">#REF!</definedName>
    <definedName name="M8.03_2_A">#REF!</definedName>
    <definedName name="M8.03_4_A">#REF!</definedName>
    <definedName name="M8.05_2_">#REF!</definedName>
    <definedName name="M9.02">#REF!</definedName>
    <definedName name="M9.05_1_">#REF!</definedName>
    <definedName name="M9.09_1_">#REF!</definedName>
    <definedName name="maint">#REF!</definedName>
    <definedName name="MAJOR">#REF!</definedName>
    <definedName name="Mal">#REF!</definedName>
    <definedName name="malas">[344]PriceList!$E$17</definedName>
    <definedName name="mammer">[103]PM!#REF!</definedName>
    <definedName name="man">#REF!</definedName>
    <definedName name="mandor">#REF!</definedName>
    <definedName name="MANDOR311">#REF!</definedName>
    <definedName name="MANDOR312">#REF!</definedName>
    <definedName name="MANDOR33">#REF!</definedName>
    <definedName name="MANDOR511">#REF!</definedName>
    <definedName name="MANDOR512">#REF!</definedName>
    <definedName name="MANDOR521">#REF!</definedName>
    <definedName name="MANDOR611">#REF!</definedName>
    <definedName name="MANDOR753">#REF!</definedName>
    <definedName name="MANDOR818">#REF!</definedName>
    <definedName name="MANDOR819">#REF!</definedName>
    <definedName name="mapel">[120]map!$N$15</definedName>
    <definedName name="marble">[78]BasicPrice!$G$133</definedName>
    <definedName name="marblestruc">[78]BasicPrice!$G$134</definedName>
    <definedName name="marine">'[126]harga lama'!#REF!</definedName>
    <definedName name="markbaja">[344]PriceList!$F$8</definedName>
    <definedName name="markbesi">[344]PriceList!$F$13</definedName>
    <definedName name="marking">#REF!</definedName>
    <definedName name="MATERIAL">#REF!</definedName>
    <definedName name="MATERIAL_1">'[63]Basic Price'!#REF!</definedName>
    <definedName name="MATERIAL_12">'[239]Basic Price'!#REF!</definedName>
    <definedName name="MATERIAL_2">'[240]Basic Price'!#REF!</definedName>
    <definedName name="MATERIAL_24">'[239]Basic Price'!#REF!</definedName>
    <definedName name="matim">[107]DHSD!$G$22</definedName>
    <definedName name="MAYOR">#REF!</definedName>
    <definedName name="mbeton">[345]Monitor!$D$12</definedName>
    <definedName name="mbhn">'[184]Hrg Sat'!$H$7</definedName>
    <definedName name="MBOT">#REF!</definedName>
    <definedName name="mcrane">[183]Base_Price!$J$178</definedName>
    <definedName name="md">#REF!</definedName>
    <definedName name="Mdhan539">'[346]Up Bhn3'!$AA$12</definedName>
    <definedName name="mdr">[120]UPH!$K$17</definedName>
    <definedName name="Mdralas539">#REF!</definedName>
    <definedName name="Mdrhan539">#REF!</definedName>
    <definedName name="medan3.4">#REF!</definedName>
    <definedName name="medan5.10">#REF!</definedName>
    <definedName name="medan5.7">#REF!</definedName>
    <definedName name="medan6.12">#REF!</definedName>
    <definedName name="medan8.15">#REF!</definedName>
    <definedName name="meee">'[29]7'!#REF!</definedName>
    <definedName name="mek">[209]BAHAN!#REF!</definedName>
    <definedName name="mekanik">'[170]DU&amp;B'!#REF!</definedName>
    <definedName name="Mekhanik___Supir">[165]HARGA!$D$18</definedName>
    <definedName name="mekpem">[209]BAHAN!#REF!</definedName>
    <definedName name="memec">[347]Source!$E$12</definedName>
    <definedName name="meni.kayu">#REF!</definedName>
    <definedName name="MENU">#REF!</definedName>
    <definedName name="Meranti">#REF!</definedName>
    <definedName name="Merbau">#REF!</definedName>
    <definedName name="mesingilas">'[126]harga lama'!#REF!</definedName>
    <definedName name="mesingilas3roda">#REF!</definedName>
    <definedName name="mesingilaskaret">#REF!</definedName>
    <definedName name="mesingilastendem">#REF!</definedName>
    <definedName name="mesinlas">'[126]harga lama'!#REF!</definedName>
    <definedName name="met">[348]BOQ!$A$14:$G$212</definedName>
    <definedName name="metal">[42]UPAH!#REF!</definedName>
    <definedName name="METODA">#REF!</definedName>
    <definedName name="mf">'[116]Upah, Bahan, Alat'!#REF!</definedName>
    <definedName name="MF8A">#REF!</definedName>
    <definedName name="MF8B">#REF!</definedName>
    <definedName name="mg">#REF!</definedName>
    <definedName name="MG43B">'[47]ANALISA (2)'!$Q$1770</definedName>
    <definedName name="MG50H">'[47]ANALISA (2)'!$Q$1832</definedName>
    <definedName name="Mgr">'[127]SAT-DAS'!#REF!</definedName>
    <definedName name="mgrader">#REF!</definedName>
    <definedName name="MI2A">#REF!</definedName>
    <definedName name="MI2AF6">#REF!</definedName>
    <definedName name="MILYAR">#REF!</definedName>
    <definedName name="mincat">[42]UPAH!#REF!</definedName>
    <definedName name="MINOR">#REF!</definedName>
    <definedName name="MINOR_1">[63]TS!#REF!</definedName>
    <definedName name="MINOR_13">'[63]lamp 7'!#REF!</definedName>
    <definedName name="MINUSPPN">#REF!</definedName>
    <definedName name="minyak">'[126]harga lama'!#REF!</definedName>
    <definedName name="Minyak_Pelumas">'[143]Upah&amp;Bahan (2)'!#REF!</definedName>
    <definedName name="mixer">[193]bahan!$F$45</definedName>
    <definedName name="Mixeralas539">#REF!</definedName>
    <definedName name="Mixerhan539">#REF!</definedName>
    <definedName name="MJ">#REF!</definedName>
    <definedName name="mk">#REF!</definedName>
    <definedName name="Mkhan539">#REF!</definedName>
    <definedName name="mkonsul">[347]Source!$E$13</definedName>
    <definedName name="ml">'[170]DU&amp;B'!#REF!</definedName>
    <definedName name="MLEFT">#REF!</definedName>
    <definedName name="mlex.w">#REF!</definedName>
    <definedName name="mlh">'[170]DU&amp;B'!#REF!</definedName>
    <definedName name="MLs">[69]DHSD!#REF!</definedName>
    <definedName name="MM">#REF!</definedName>
    <definedName name="mmc" hidden="1">{#N/A,#N/A,TRUE,"Front";#N/A,#N/A,TRUE,"Simple Letter";#N/A,#N/A,TRUE,"Inside";#N/A,#N/A,TRUE,"Contents";#N/A,#N/A,TRUE,"Basis";#N/A,#N/A,TRUE,"Inclusions";#N/A,#N/A,TRUE,"Exclusions";#N/A,#N/A,TRUE,"Areas";#N/A,#N/A,TRUE,"Summary";#N/A,#N/A,TRUE,"Detail"}</definedName>
    <definedName name="mmember1">[347]Source!$E$20</definedName>
    <definedName name="mmember2">[347]Source!$E$21</definedName>
    <definedName name="MMM01_1">'[63]Basic Price'!#REF!</definedName>
    <definedName name="MMM01_12">'[239]Basic Price'!#REF!</definedName>
    <definedName name="MMM01_2">'[240]Basic Price'!#REF!</definedName>
    <definedName name="MMM01_24">'[239]Basic Price'!#REF!</definedName>
    <definedName name="MMM02_1">'[63]Basic Price'!#REF!</definedName>
    <definedName name="MMM02_12">'[239]Basic Price'!#REF!</definedName>
    <definedName name="MMM02_2">'[240]Basic Price'!#REF!</definedName>
    <definedName name="MMM02_24">'[239]Basic Price'!#REF!</definedName>
    <definedName name="MMM03_1">'[63]Basic Price'!#REF!</definedName>
    <definedName name="MMM03_12">'[239]Basic Price'!#REF!</definedName>
    <definedName name="MMM03_2">'[240]Basic Price'!#REF!</definedName>
    <definedName name="MMM03_24">'[239]Basic Price'!#REF!</definedName>
    <definedName name="MMM04_1">'[63]Basic Price'!#REF!</definedName>
    <definedName name="MMM04_12">'[239]Basic Price'!#REF!</definedName>
    <definedName name="MMM04_2">'[240]Basic Price'!#REF!</definedName>
    <definedName name="MMM04_24">'[239]Basic Price'!#REF!</definedName>
    <definedName name="MMM05_1">'[63]Basic Price'!#REF!</definedName>
    <definedName name="MMM05_12">'[239]Basic Price'!#REF!</definedName>
    <definedName name="MMM05_2">'[240]Basic Price'!#REF!</definedName>
    <definedName name="MMM05_24">'[239]Basic Price'!#REF!</definedName>
    <definedName name="MMM06_1">'[63]Basic Price'!#REF!</definedName>
    <definedName name="MMM06_12">'[239]Basic Price'!#REF!</definedName>
    <definedName name="MMM06_2">'[240]Basic Price'!#REF!</definedName>
    <definedName name="MMM06_24">'[239]Basic Price'!#REF!</definedName>
    <definedName name="MMM07_1">'[63]Basic Price'!#REF!</definedName>
    <definedName name="MMM07_12">'[239]Basic Price'!#REF!</definedName>
    <definedName name="MMM07_2">'[240]Basic Price'!#REF!</definedName>
    <definedName name="MMM07_24">'[239]Basic Price'!#REF!</definedName>
    <definedName name="MMM08_1">'[63]Basic Price'!#REF!</definedName>
    <definedName name="MMM08_12">'[239]Basic Price'!#REF!</definedName>
    <definedName name="MMM08_2">'[240]Basic Price'!#REF!</definedName>
    <definedName name="MMM08_24">'[239]Basic Price'!#REF!</definedName>
    <definedName name="MMM09_1">'[63]Basic Price'!#REF!</definedName>
    <definedName name="MMM09_12">'[239]Basic Price'!#REF!</definedName>
    <definedName name="MMM09_2">'[240]Basic Price'!#REF!</definedName>
    <definedName name="MMM09_24">'[239]Basic Price'!#REF!</definedName>
    <definedName name="MMM10_1">'[63]Basic Price'!#REF!</definedName>
    <definedName name="MMM10_12">'[239]Basic Price'!#REF!</definedName>
    <definedName name="MMM10_2">'[240]Basic Price'!#REF!</definedName>
    <definedName name="MMM10_24">'[239]Basic Price'!#REF!</definedName>
    <definedName name="MMM11_1">'[63]Basic Price'!#REF!</definedName>
    <definedName name="MMM11_12">'[239]Basic Price'!#REF!</definedName>
    <definedName name="MMM11_2">'[240]Basic Price'!#REF!</definedName>
    <definedName name="MMM11_24">'[239]Basic Price'!#REF!</definedName>
    <definedName name="MMM12_1">'[63]Basic Price'!#REF!</definedName>
    <definedName name="MMM12_12">'[239]Basic Price'!#REF!</definedName>
    <definedName name="MMM12_2">'[240]Basic Price'!#REF!</definedName>
    <definedName name="MMM12_24">'[239]Basic Price'!#REF!</definedName>
    <definedName name="MMM12A">#REF!</definedName>
    <definedName name="MMM13_1">'[63]Basic Price'!#REF!</definedName>
    <definedName name="MMM13_12">'[239]Basic Price'!#REF!</definedName>
    <definedName name="MMM13_2">'[240]Basic Price'!#REF!</definedName>
    <definedName name="MMM13_24">'[239]Basic Price'!#REF!</definedName>
    <definedName name="MMM14_1">'[63]Basic Price'!#REF!</definedName>
    <definedName name="MMM14_12">'[239]Basic Price'!#REF!</definedName>
    <definedName name="MMM14_2">'[240]Basic Price'!#REF!</definedName>
    <definedName name="MMM14_24">'[239]Basic Price'!#REF!</definedName>
    <definedName name="MMM15_1">'[63]Basic Price'!#REF!</definedName>
    <definedName name="MMM15_12">'[239]Basic Price'!#REF!</definedName>
    <definedName name="MMM15_2">'[240]Basic Price'!#REF!</definedName>
    <definedName name="MMM15_24">'[239]Basic Price'!#REF!</definedName>
    <definedName name="MMM16_1">'[63]Basic Price'!#REF!</definedName>
    <definedName name="MMM16_12">'[239]Basic Price'!#REF!</definedName>
    <definedName name="MMM16_2">'[240]Basic Price'!#REF!</definedName>
    <definedName name="MMM16_24">'[239]Basic Price'!#REF!</definedName>
    <definedName name="MMM17_1">'[63]Basic Price'!#REF!</definedName>
    <definedName name="MMM17_12">'[239]Basic Price'!#REF!</definedName>
    <definedName name="MMM17_2">'[240]Basic Price'!#REF!</definedName>
    <definedName name="MMM17_24">'[239]Basic Price'!#REF!</definedName>
    <definedName name="MMM17A">#REF!</definedName>
    <definedName name="MMM17A_1">'[63]Basic Price'!#REF!</definedName>
    <definedName name="MMM17A_12">'[239]Basic Price'!#REF!</definedName>
    <definedName name="MMM17A_2">'[240]Basic Price'!#REF!</definedName>
    <definedName name="MMM17A_24">'[239]Basic Price'!#REF!</definedName>
    <definedName name="MMM18_1">'[63]Basic Price'!#REF!</definedName>
    <definedName name="MMM18_12">'[239]Basic Price'!#REF!</definedName>
    <definedName name="MMM18_2">'[240]Basic Price'!#REF!</definedName>
    <definedName name="MMM18_24">'[239]Basic Price'!#REF!</definedName>
    <definedName name="MMM19_1">'[63]Basic Price'!#REF!</definedName>
    <definedName name="MMM19_12">'[239]Basic Price'!#REF!</definedName>
    <definedName name="MMM19_2">'[240]Basic Price'!#REF!</definedName>
    <definedName name="MMM19_24">'[239]Basic Price'!#REF!</definedName>
    <definedName name="MMM20_1">'[63]Basic Price'!#REF!</definedName>
    <definedName name="MMM20_12">'[239]Basic Price'!#REF!</definedName>
    <definedName name="MMM20_2">'[240]Basic Price'!#REF!</definedName>
    <definedName name="MMM20_24">'[239]Basic Price'!#REF!</definedName>
    <definedName name="MMM21_1">'[63]Basic Price'!#REF!</definedName>
    <definedName name="MMM21_12">'[239]Basic Price'!#REF!</definedName>
    <definedName name="MMM21_2">'[240]Basic Price'!#REF!</definedName>
    <definedName name="MMM21_24">'[239]Basic Price'!#REF!</definedName>
    <definedName name="MMM22_1">'[63]Basic Price'!#REF!</definedName>
    <definedName name="MMM22_12">'[239]Basic Price'!#REF!</definedName>
    <definedName name="MMM22_2">'[240]Basic Price'!#REF!</definedName>
    <definedName name="MMM22_24">'[239]Basic Price'!#REF!</definedName>
    <definedName name="MMM23_1">'[63]Basic Price'!#REF!</definedName>
    <definedName name="MMM23_12">'[239]Basic Price'!#REF!</definedName>
    <definedName name="MMM23_2">'[240]Basic Price'!#REF!</definedName>
    <definedName name="MMM23_24">'[239]Basic Price'!#REF!</definedName>
    <definedName name="MMM24_1">'[63]Basic Price'!#REF!</definedName>
    <definedName name="MMM24_12">'[239]Basic Price'!#REF!</definedName>
    <definedName name="MMM24_2">'[240]Basic Price'!#REF!</definedName>
    <definedName name="MMM24_24">'[239]Basic Price'!#REF!</definedName>
    <definedName name="MMM25_1">'[63]Basic Price'!#REF!</definedName>
    <definedName name="MMM25_12">'[239]Basic Price'!#REF!</definedName>
    <definedName name="MMM25_2">'[240]Basic Price'!#REF!</definedName>
    <definedName name="MMM25_24">'[239]Basic Price'!#REF!</definedName>
    <definedName name="MMM26_1">'[63]Basic Price'!#REF!</definedName>
    <definedName name="MMM26_12">'[239]Basic Price'!#REF!</definedName>
    <definedName name="MMM26_2">'[240]Basic Price'!#REF!</definedName>
    <definedName name="MMM26_24">'[239]Basic Price'!#REF!</definedName>
    <definedName name="MMM27_1">'[63]Basic Price'!#REF!</definedName>
    <definedName name="MMM27_12">'[239]Basic Price'!#REF!</definedName>
    <definedName name="MMM27_2">'[240]Basic Price'!#REF!</definedName>
    <definedName name="MMM27_24">'[239]Basic Price'!#REF!</definedName>
    <definedName name="MMM28_1">'[63]Basic Price'!#REF!</definedName>
    <definedName name="MMM28_12">'[239]Basic Price'!#REF!</definedName>
    <definedName name="MMM28_2">'[240]Basic Price'!#REF!</definedName>
    <definedName name="MMM28_24">'[239]Basic Price'!#REF!</definedName>
    <definedName name="MMM29_1">'[63]Basic Price'!#REF!</definedName>
    <definedName name="MMM29_12">'[239]Basic Price'!#REF!</definedName>
    <definedName name="MMM29_2">'[240]Basic Price'!#REF!</definedName>
    <definedName name="MMM29_24">'[239]Basic Price'!#REF!</definedName>
    <definedName name="MMM30_1">'[63]Basic Price'!#REF!</definedName>
    <definedName name="MMM30_12">'[239]Basic Price'!#REF!</definedName>
    <definedName name="MMM30_2">'[240]Basic Price'!#REF!</definedName>
    <definedName name="MMM30_24">'[239]Basic Price'!#REF!</definedName>
    <definedName name="MMM31_1">'[63]Basic Price'!#REF!</definedName>
    <definedName name="MMM31_12">'[239]Basic Price'!#REF!</definedName>
    <definedName name="MMM31_2">'[240]Basic Price'!#REF!</definedName>
    <definedName name="MMM31_24">'[239]Basic Price'!#REF!</definedName>
    <definedName name="MMM32_1">'[63]Basic Price'!#REF!</definedName>
    <definedName name="MMM32_12">'[239]Basic Price'!#REF!</definedName>
    <definedName name="MMM32_2">'[240]Basic Price'!#REF!</definedName>
    <definedName name="MMM32_24">'[239]Basic Price'!#REF!</definedName>
    <definedName name="MMM33_1">'[63]Basic Price'!#REF!</definedName>
    <definedName name="MMM33_12">'[239]Basic Price'!#REF!</definedName>
    <definedName name="MMM33_2">'[240]Basic Price'!#REF!</definedName>
    <definedName name="MMM33_24">'[239]Basic Price'!#REF!</definedName>
    <definedName name="MMM34_1">'[63]Basic Price'!#REF!</definedName>
    <definedName name="MMM34_12">'[239]Basic Price'!#REF!</definedName>
    <definedName name="MMM34_2">'[240]Basic Price'!#REF!</definedName>
    <definedName name="MMM34_24">'[239]Basic Price'!#REF!</definedName>
    <definedName name="MMM35_1">'[63]Basic Price'!#REF!</definedName>
    <definedName name="MMM35_12">'[239]Basic Price'!#REF!</definedName>
    <definedName name="MMM35_2">'[240]Basic Price'!#REF!</definedName>
    <definedName name="MMM35_24">'[239]Basic Price'!#REF!</definedName>
    <definedName name="MMM35A">#REF!</definedName>
    <definedName name="MMM35A_1">'[63]Basic Price'!#REF!</definedName>
    <definedName name="MMM35A_12">'[239]Basic Price'!#REF!</definedName>
    <definedName name="MMM35A_2">'[240]Basic Price'!#REF!</definedName>
    <definedName name="MMM35A_24">'[239]Basic Price'!#REF!</definedName>
    <definedName name="MMM36_1">'[63]Basic Price'!#REF!</definedName>
    <definedName name="MMM36_12">'[239]Basic Price'!#REF!</definedName>
    <definedName name="MMM36_2">'[240]Basic Price'!#REF!</definedName>
    <definedName name="MMM36_24">'[239]Basic Price'!#REF!</definedName>
    <definedName name="MMM37_1">'[63]Basic Price'!#REF!</definedName>
    <definedName name="MMM37_12">'[239]Basic Price'!#REF!</definedName>
    <definedName name="MMM37_2">'[240]Basic Price'!#REF!</definedName>
    <definedName name="MMM37_24">'[239]Basic Price'!#REF!</definedName>
    <definedName name="MMM38_1">'[63]Basic Price'!#REF!</definedName>
    <definedName name="MMM38_12">'[239]Basic Price'!#REF!</definedName>
    <definedName name="MMM38_2">'[240]Basic Price'!#REF!</definedName>
    <definedName name="MMM38_24">'[239]Basic Price'!#REF!</definedName>
    <definedName name="MMM39_1">'[63]Basic Price'!#REF!</definedName>
    <definedName name="MMM39_12">'[239]Basic Price'!#REF!</definedName>
    <definedName name="MMM39_2">'[240]Basic Price'!#REF!</definedName>
    <definedName name="MMM39_24">'[239]Basic Price'!#REF!</definedName>
    <definedName name="MMM40_1">'[63]Basic Price'!#REF!</definedName>
    <definedName name="MMM40_12">'[239]Basic Price'!#REF!</definedName>
    <definedName name="MMM40_2">'[240]Basic Price'!#REF!</definedName>
    <definedName name="MMM40_24">'[239]Basic Price'!#REF!</definedName>
    <definedName name="MMM41_1">'[63]Basic Price'!#REF!</definedName>
    <definedName name="MMM41_12">'[239]Basic Price'!#REF!</definedName>
    <definedName name="MMM41_2">'[240]Basic Price'!#REF!</definedName>
    <definedName name="MMM41_24">'[239]Basic Price'!#REF!</definedName>
    <definedName name="MMM411_1">'[63]Basic Price'!#REF!</definedName>
    <definedName name="MMM411_12">'[239]Basic Price'!#REF!</definedName>
    <definedName name="MMM411_2">'[240]Basic Price'!#REF!</definedName>
    <definedName name="MMM411_24">'[239]Basic Price'!#REF!</definedName>
    <definedName name="MMM42_1">'[63]Basic Price'!#REF!</definedName>
    <definedName name="MMM42_12">'[239]Basic Price'!#REF!</definedName>
    <definedName name="MMM42_2">'[240]Basic Price'!#REF!</definedName>
    <definedName name="MMM42_24">'[239]Basic Price'!#REF!</definedName>
    <definedName name="MMM43_1">'[63]Basic Price'!#REF!</definedName>
    <definedName name="MMM43_12">'[239]Basic Price'!#REF!</definedName>
    <definedName name="MMM43_2">'[240]Basic Price'!#REF!</definedName>
    <definedName name="MMM43_24">'[239]Basic Price'!#REF!</definedName>
    <definedName name="MMM44_1">'[63]Basic Price'!#REF!</definedName>
    <definedName name="MMM44_12">'[239]Basic Price'!#REF!</definedName>
    <definedName name="MMM44_2">'[240]Basic Price'!#REF!</definedName>
    <definedName name="MMM44_24">'[239]Basic Price'!#REF!</definedName>
    <definedName name="MMM45_1">'[63]Basic Price'!#REF!</definedName>
    <definedName name="MMM45_12">'[239]Basic Price'!#REF!</definedName>
    <definedName name="MMM45_2">'[240]Basic Price'!#REF!</definedName>
    <definedName name="MMM45_24">'[239]Basic Price'!#REF!</definedName>
    <definedName name="MMM46_1">'[63]Basic Price'!#REF!</definedName>
    <definedName name="MMM46_12">'[239]Basic Price'!#REF!</definedName>
    <definedName name="MMM46_2">'[240]Basic Price'!#REF!</definedName>
    <definedName name="MMM46_24">'[239]Basic Price'!#REF!</definedName>
    <definedName name="MMM47_1">'[63]Basic Price'!#REF!</definedName>
    <definedName name="MMM47_12">'[239]Basic Price'!#REF!</definedName>
    <definedName name="MMM47_2">'[240]Basic Price'!#REF!</definedName>
    <definedName name="MMM47_24">'[239]Basic Price'!#REF!</definedName>
    <definedName name="MMM48_1">'[63]Basic Price'!#REF!</definedName>
    <definedName name="MMM48_12">'[239]Basic Price'!#REF!</definedName>
    <definedName name="MMM48_2">'[240]Basic Price'!#REF!</definedName>
    <definedName name="MMM48_24">'[239]Basic Price'!#REF!</definedName>
    <definedName name="MMM49_1">'[63]Basic Price'!#REF!</definedName>
    <definedName name="MMM49_12">'[239]Basic Price'!#REF!</definedName>
    <definedName name="MMM49_2">'[240]Basic Price'!#REF!</definedName>
    <definedName name="MMM49_24">'[239]Basic Price'!#REF!</definedName>
    <definedName name="MMM50_1">'[63]Basic Price'!#REF!</definedName>
    <definedName name="MMM50_12">'[239]Basic Price'!#REF!</definedName>
    <definedName name="MMM50_2">'[240]Basic Price'!#REF!</definedName>
    <definedName name="MMM50_24">'[239]Basic Price'!#REF!</definedName>
    <definedName name="MMM51_1">'[63]Basic Price'!#REF!</definedName>
    <definedName name="MMM51_12">'[239]Basic Price'!#REF!</definedName>
    <definedName name="MMM51_2">'[240]Basic Price'!#REF!</definedName>
    <definedName name="MMM51_24">'[239]Basic Price'!#REF!</definedName>
    <definedName name="MMM52_1">'[63]Basic Price'!#REF!</definedName>
    <definedName name="MMM52_12">'[239]Basic Price'!#REF!</definedName>
    <definedName name="MMM52_2">'[240]Basic Price'!#REF!</definedName>
    <definedName name="MMM52_24">'[239]Basic Price'!#REF!</definedName>
    <definedName name="MMM53_1">'[63]Basic Price'!#REF!</definedName>
    <definedName name="MMM53_12">'[239]Basic Price'!#REF!</definedName>
    <definedName name="MMM53_2">'[240]Basic Price'!#REF!</definedName>
    <definedName name="MMM53_24">'[239]Basic Price'!#REF!</definedName>
    <definedName name="MMM54_1">'[63]Basic Price'!#REF!</definedName>
    <definedName name="MMM54_12">'[239]Basic Price'!#REF!</definedName>
    <definedName name="MMM54_2">'[240]Basic Price'!#REF!</definedName>
    <definedName name="MMM54_24">'[239]Basic Price'!#REF!</definedName>
    <definedName name="mmw">[78]BasicPrice!$G$123</definedName>
    <definedName name="MOB">#REF!</definedName>
    <definedName name="MOBIL">#REF!</definedName>
    <definedName name="MOBILISASI">#REF!</definedName>
    <definedName name="Mobilisasi_Awal">'[288]Analisa Mob.1'!$I$41</definedName>
    <definedName name="Mobilisasi_Ruas">'[288]Analisa Mob. 2'!$I$41</definedName>
    <definedName name="mol">#REF!</definedName>
    <definedName name="Molen">#REF!</definedName>
    <definedName name="molenbeton">#REF!</definedName>
    <definedName name="mooringbit">[183]Base_Price!$J$93</definedName>
    <definedName name="MOS">#REF!</definedName>
    <definedName name="MOTORGRADER321">#REF!</definedName>
    <definedName name="MOTORGRADER33">#REF!</definedName>
    <definedName name="MOTORGRADER511">#REF!</definedName>
    <definedName name="MOTORGRADER512">#REF!</definedName>
    <definedName name="MOTORGRADER521">#REF!</definedName>
    <definedName name="mowi.w.shield">#REF!</definedName>
    <definedName name="mowi.ws">#REF!</definedName>
    <definedName name="MP">[209]BAHAN!#REF!</definedName>
    <definedName name="mpbln">[183]DATA!$E$15</definedName>
    <definedName name="mphk">[183]DATA!$E$13</definedName>
    <definedName name="mpilihan">#REF!</definedName>
    <definedName name="MR">#REF!</definedName>
    <definedName name="MR.011">[209]BAHAN!#REF!</definedName>
    <definedName name="MR.012">[209]BAHAN!#REF!</definedName>
    <definedName name="MR.013">[209]BAHAN!#REF!</definedName>
    <definedName name="MR.014">[209]BAHAN!#REF!</definedName>
    <definedName name="MR.042">[209]BAHAN!#REF!</definedName>
    <definedName name="MR.42">'[343]Bhn-2'!#REF!</definedName>
    <definedName name="MR_12">'[337]Upah&amp;Bhn '!$M$11</definedName>
    <definedName name="MRIGHT">#REF!</definedName>
    <definedName name="mrtot">#REF!</definedName>
    <definedName name="ms">[279]Meto!#REF!</definedName>
    <definedName name="MSDE">'[349]ANALISA (2)'!$Z$41</definedName>
    <definedName name="MSDL">'[349]ANALISA (2)'!$Z$42</definedName>
    <definedName name="MSDT">'[349]ANALISA (2)'!$Z$40</definedName>
    <definedName name="MSPLV">'[47]ANALISA (2)'!$Q$2390</definedName>
    <definedName name="MSS_3.11">#REF!</definedName>
    <definedName name="MSS_8.01_1_">#REF!</definedName>
    <definedName name="MSS_8.01_11_A">#REF!</definedName>
    <definedName name="MSS_8.01_2_">#REF!</definedName>
    <definedName name="MSS_8.01_3_">#REF!</definedName>
    <definedName name="MSS_8.04_1_A">#REF!</definedName>
    <definedName name="MSS_9.05_3_">#REF!</definedName>
    <definedName name="msub">[344]PriceList!$E$16</definedName>
    <definedName name="mtanah">#REF!</definedName>
    <definedName name="MTOP">#REF!</definedName>
    <definedName name="MTTK">#REF!</definedName>
    <definedName name="MU">#REF!</definedName>
    <definedName name="mubahan">[350]hardas!$J$3</definedName>
    <definedName name="multi">[183]Base_Price!$J$83</definedName>
    <definedName name="multi.18">#REF!</definedName>
    <definedName name="multi.4">#REF!</definedName>
    <definedName name="multi.6">#REF!</definedName>
    <definedName name="multi.9">#REF!</definedName>
    <definedName name="multi12mm">[339]BasicPrice!$F$52</definedName>
    <definedName name="multi18mm">[339]BasicPrice!$F$54</definedName>
    <definedName name="multicolour">'[179]Anal-1'!#REF!</definedName>
    <definedName name="Multiplek_12MM">[165]HARGA!$D$65</definedName>
    <definedName name="murbaut">[136]Material!$J$342</definedName>
    <definedName name="MUSHOLLA">#REF!</definedName>
    <definedName name="mustr">#REF!</definedName>
    <definedName name="Mutiplek4mm">'[178]Upah Bahan'!#REF!</definedName>
    <definedName name="MUTU">[121]Beton!$B$7:$H$27</definedName>
    <definedName name="N">#REF!</definedName>
    <definedName name="N_1011">#REF!</definedName>
    <definedName name="N_1012">[177]Analisa!#REF!</definedName>
    <definedName name="N_1013">#REF!</definedName>
    <definedName name="N_12">#REF!</definedName>
    <definedName name="N_21">[177]Analisa!$I$44</definedName>
    <definedName name="N_22">#REF!</definedName>
    <definedName name="N_233">#REF!</definedName>
    <definedName name="N_311">[177]Analisa!$K$282</definedName>
    <definedName name="N_321">#REF!</definedName>
    <definedName name="N_33">#REF!</definedName>
    <definedName name="N_34">#REF!</definedName>
    <definedName name="N_511">#REF!</definedName>
    <definedName name="N_512">[177]Analisa!#REF!</definedName>
    <definedName name="N_521">[177]Analisa!#REF!</definedName>
    <definedName name="N_611">[177]Analisa!#REF!</definedName>
    <definedName name="N_612">[177]Analisa!#REF!</definedName>
    <definedName name="N_634">[177]Analisa!#REF!</definedName>
    <definedName name="N_635">[177]Analisa!#REF!</definedName>
    <definedName name="N_711">[177]Analisa!#REF!</definedName>
    <definedName name="N_72">[177]Analisa!$R$109</definedName>
    <definedName name="N_74">#REF!</definedName>
    <definedName name="N_753">#REF!</definedName>
    <definedName name="N_KON1">#REF!</definedName>
    <definedName name="N_KON10">#REF!</definedName>
    <definedName name="N_KON3">#REF!</definedName>
    <definedName name="N_KON4">#REF!</definedName>
    <definedName name="N_KON7">#REF!</definedName>
    <definedName name="nail">#REF!</definedName>
    <definedName name="nama_bagpro">'[238]data-pendukung'!$H$14</definedName>
    <definedName name="Nama_paket">[351]Data!$G$14</definedName>
    <definedName name="nama_pekerjaan">'[238]data-pendukung'!$H$16</definedName>
    <definedName name="nama_pekerjaan1">'[352]data-pendukung'!$H$16</definedName>
    <definedName name="nama_pekerjaan2">#REF!</definedName>
    <definedName name="nama_penawar">'[226]Data-pendukung'!$G$19</definedName>
    <definedName name="Nama_perusahaan">[286]Data!$G$9</definedName>
    <definedName name="Nama_perusahaan_penawar">[351]Data!$G$10</definedName>
    <definedName name="Nama_Pimpinan">#REF!</definedName>
    <definedName name="Nama_program">'[353]data-pendukung'!$H$12</definedName>
    <definedName name="nama_proyek">'[238]data-pendukung'!$H$12</definedName>
    <definedName name="namapaket">[354]menu!$C$10</definedName>
    <definedName name="nb">'[278]SAT-DAS'!$J$33</definedName>
    <definedName name="ndgnd">[107]DHSD!$G$37</definedName>
    <definedName name="ndt">#REF!</definedName>
    <definedName name="nego">'[355]Kuantitas &amp; Harga'!#REF!</definedName>
    <definedName name="NEN">#REF!</definedName>
    <definedName name="NEVER">[182]Analis!$E$594</definedName>
    <definedName name="NGADA">[141]DASAR!$D$9</definedName>
    <definedName name="nilai">[103]Kua!#REF!</definedName>
    <definedName name="NILAIMINUSPPN">#REF!</definedName>
    <definedName name="nm">[59]Ch!$A$11</definedName>
    <definedName name="nmpek">[356]CH!$A$6</definedName>
    <definedName name="nmpkt">[357]CH!$C$8</definedName>
    <definedName name="no">[245]Catatan!$D$11</definedName>
    <definedName name="Nok">#REF!</definedName>
    <definedName name="Nok_Alumium_Standar_40_x_18">'[143]Upah&amp;Bahan (2)'!#REF!</definedName>
    <definedName name="Nok_Genteng_Beton">'[143]Upah&amp;Bahan (2)'!#REF!</definedName>
    <definedName name="Nok_Genteng_Metal">'[143]Upah&amp;Bahan (2)'!$G$81</definedName>
    <definedName name="nokmetal">[165]HARGA!$D$55</definedName>
    <definedName name="nomenst">[78]BasicPrice!$G$162</definedName>
    <definedName name="nomenweir">[78]BasicPrice!$G$161</definedName>
    <definedName name="nomer1">#REF!</definedName>
    <definedName name="nomer10">#REF!</definedName>
    <definedName name="nomer11">#REF!</definedName>
    <definedName name="nomer12">#REF!</definedName>
    <definedName name="nomer13">#REF!</definedName>
    <definedName name="nomer14">#REF!</definedName>
    <definedName name="nomer15">#REF!</definedName>
    <definedName name="nomer16">#REF!</definedName>
    <definedName name="nomer17">#REF!</definedName>
    <definedName name="nomer18">#REF!</definedName>
    <definedName name="nomer19">#REF!</definedName>
    <definedName name="nomer2">#REF!</definedName>
    <definedName name="nomer20">#REF!</definedName>
    <definedName name="nomer21">#REF!</definedName>
    <definedName name="nomer3">#REF!</definedName>
    <definedName name="nomer4">#REF!</definedName>
    <definedName name="nomer5">#REF!</definedName>
    <definedName name="nomer6">#REF!</definedName>
    <definedName name="nomer7">#REF!</definedName>
    <definedName name="nomer8">#REF!</definedName>
    <definedName name="nomer9">#REF!</definedName>
    <definedName name="Nomor_paket">[351]Data!$G$16</definedName>
    <definedName name="NOSEKSI">#REF!</definedName>
    <definedName name="np">[183]DATA!$E$6</definedName>
    <definedName name="NSD">#REF!</definedName>
    <definedName name="NSE">#REF!</definedName>
    <definedName name="NST">#REF!</definedName>
    <definedName name="Number_of_Payments">MATCH(0.01,End_Bal,-1)+1</definedName>
    <definedName name="o">#REF!</definedName>
    <definedName name="Oe">[358]menu!$D$17</definedName>
    <definedName name="oef">[359]divII!$I$1</definedName>
    <definedName name="oilform">[183]Base_Price!$J$86</definedName>
    <definedName name="oilpaint">[78]BasicPrice!$G$128</definedName>
    <definedName name="OIO">'[360]Kuantitas &amp; Harga'!$G$82</definedName>
    <definedName name="OK">'[361]Kuantitas &amp; Harga'!#REF!</definedName>
    <definedName name="oksigenu">'[170]DU&amp;B'!#REF!</definedName>
    <definedName name="OLE_LINK1">#REF!</definedName>
    <definedName name="oli">#REF!</definedName>
    <definedName name="olie">[362]bahan!$G$34</definedName>
    <definedName name="Olifdalas539">#REF!</definedName>
    <definedName name="Olifdhan539">#REF!</definedName>
    <definedName name="olihidraulik">#REF!</definedName>
    <definedName name="olimesin">#REF!</definedName>
    <definedName name="Olimsnalas539">#REF!</definedName>
    <definedName name="Olimsnhan539">'[346]Up Bhn3'!$AA$33</definedName>
    <definedName name="Olitransalas539">#REF!</definedName>
    <definedName name="Olitranshan539">#REF!</definedName>
    <definedName name="olitransmisi">#REF!</definedName>
    <definedName name="OMC" hidden="1">{#N/A,#N/A,TRUE,"Front";#N/A,#N/A,TRUE,"Simple Letter";#N/A,#N/A,TRUE,"Inside";#N/A,#N/A,TRUE,"Contents";#N/A,#N/A,TRUE,"Basis";#N/A,#N/A,TRUE,"Inclusions";#N/A,#N/A,TRUE,"Exclusions";#N/A,#N/A,TRUE,"Areas";#N/A,#N/A,TRUE,"Summary";#N/A,#N/A,TRUE,"Detail"}</definedName>
    <definedName name="OOO">'[360]Kuantitas &amp; Harga'!$G$73</definedName>
    <definedName name="op">#REF!</definedName>
    <definedName name="Opalas539">#REF!</definedName>
    <definedName name="OPERA">[333]BAHAN!$G$17</definedName>
    <definedName name="operator">#REF!</definedName>
    <definedName name="Ophan539">#REF!</definedName>
    <definedName name="opsemter">[209]BAHAN!#REF!</definedName>
    <definedName name="opseter">#REF!</definedName>
    <definedName name="opter">[209]BAHAN!#REF!</definedName>
    <definedName name="optersem">[209]BAHAN!#REF!</definedName>
    <definedName name="OR">[150]Catatan!$D$5</definedName>
    <definedName name="ORDER">#REF!</definedName>
    <definedName name="OrderTable" hidden="1">#REF!</definedName>
    <definedName name="OST">[209]BAHAN!#REF!</definedName>
    <definedName name="OT">[209]BAHAN!#REF!</definedName>
    <definedName name="overhead">[326]Bahan!$N$3</definedName>
    <definedName name="Oxigen">'[126]harga lama'!#REF!</definedName>
    <definedName name="oxigenu">'[170]DU&amp;B'!#REF!</definedName>
    <definedName name="oxygen">'[126]harga lama'!#REF!</definedName>
    <definedName name="P">#REF!</definedName>
    <definedName name="p.bI">#REF!</definedName>
    <definedName name="p.kmp.smrd.3.20">#REF!</definedName>
    <definedName name="p.triplek">#REF!</definedName>
    <definedName name="PA">[245]Rkp!$K$27</definedName>
    <definedName name="PacokJendela">'[178]Upah Bahan'!#REF!</definedName>
    <definedName name="Padat">#REF!</definedName>
    <definedName name="PAGAR_A">#REF!</definedName>
    <definedName name="PAGAR_B">#REF!</definedName>
    <definedName name="pagarseng">[136]RinciBab1_Seksi1!$U$13</definedName>
    <definedName name="paintconcrete">[339]BasicPrice!$F$83</definedName>
    <definedName name="paintmetal">[339]BasicPrice!$F$80</definedName>
    <definedName name="paintwood">[339]BasicPrice!$F$79</definedName>
    <definedName name="pajak">[347]Source!$E$24</definedName>
    <definedName name="pajak1">'[44]R-MP2-98'!#REF!</definedName>
    <definedName name="pajak2">'[44]R-MP2-98'!#REF!</definedName>
    <definedName name="pajak3">'[44]R-MP2-98'!#REF!</definedName>
    <definedName name="pajak4">'[44]R-MP2-98'!#REF!</definedName>
    <definedName name="pajak5">'[44]R-MP2-98'!#REF!</definedName>
    <definedName name="pajak6">'[44]R-MP2-98'!#REF!</definedName>
    <definedName name="pakai">[363]UnitRatePaket1!$L$1021</definedName>
    <definedName name="paket">[328]rekap!$J$10</definedName>
    <definedName name="paket_nomer">'[352]data-pendukung'!$H$20</definedName>
    <definedName name="paku">#REF!</definedName>
    <definedName name="Paku_1_2____1">'[143]Upah&amp;Bahan (2)'!$G$58</definedName>
    <definedName name="Paku_Asbes">[165]HARGA!$D$48</definedName>
    <definedName name="Paku_Genteng_Metal">[165]HARGA!$D$51</definedName>
    <definedName name="Paku_Hak_Panjang_15_cm">'[143]Upah&amp;Bahan (2)'!$G$61</definedName>
    <definedName name="Paku_Kayu_2____5">'[143]Upah&amp;Bahan (2)'!$G$56</definedName>
    <definedName name="Paku_Seng">'[143]Upah&amp;Bahan (2)'!$G$59</definedName>
    <definedName name="paku5.7.10">#REF!</definedName>
    <definedName name="Pakualas539">#REF!</definedName>
    <definedName name="pakuasbes">[166]cover!#REF!</definedName>
    <definedName name="Pakuhan539">#REF!</definedName>
    <definedName name="Pakukayu">[185]Upah!$L$92</definedName>
    <definedName name="pakukm">'[170]DU&amp;B'!#REF!</definedName>
    <definedName name="Pakukoplek">[185]Upah!#REF!</definedName>
    <definedName name="pakul">'[170]DU&amp;B'!#REF!</definedName>
    <definedName name="pakulh">'[170]DU&amp;B'!#REF!</definedName>
    <definedName name="pakuonduline">'[126]harga lama'!#REF!</definedName>
    <definedName name="Pakuseng">#REF!</definedName>
    <definedName name="pakutri">'[58]har-sat'!$H$16</definedName>
    <definedName name="Pakutriplek">[185]Upah!$L$94</definedName>
    <definedName name="pakuu">'[170]DU&amp;B'!#REF!</definedName>
    <definedName name="Pakuulir">[185]Upah!$L$93</definedName>
    <definedName name="pan">#REF!</definedName>
    <definedName name="pancang">#REF!</definedName>
    <definedName name="panelbtn5">[136]Material!$J$595</definedName>
    <definedName name="Panitia">#REF!</definedName>
    <definedName name="panjang">[136]MAPP!$M$18</definedName>
    <definedName name="Papan">#REF!</definedName>
    <definedName name="papan.m.3.20">#REF!</definedName>
    <definedName name="Papan_rider">'[156]HARGA BAHAN'!#REF!</definedName>
    <definedName name="papanbekisting">#REF!</definedName>
    <definedName name="papankam">'[58]har-sat'!$H$24</definedName>
    <definedName name="Papanlistplank">[185]Upah!$L$95</definedName>
    <definedName name="papanmer">'[58]har-sat'!$H$27</definedName>
    <definedName name="Pas">#REF!</definedName>
    <definedName name="Pas.Batu.Mekanik">'[203]Analisa '!$A$801:$G$864</definedName>
    <definedName name="pas_bouw">[120]UPH!$K$50</definedName>
    <definedName name="pas_btkali">[120]UPH!$K$59</definedName>
    <definedName name="pas_rcp50.70">[120]UPH!$K$63</definedName>
    <definedName name="PASANGAN">#REF!</definedName>
    <definedName name="pasangan_bata_1_2_setengah_bata_M2">#REF!</definedName>
    <definedName name="pasangan_bata_1_4_setengah_bata_M2">#REF!</definedName>
    <definedName name="PASANGAN79">#REF!</definedName>
    <definedName name="pasanganbatu">'[276]DRUP (ASLI)'!$I$801</definedName>
    <definedName name="pasanganbronjong">[103]Ans!#REF!</definedName>
    <definedName name="PASBATU">#REF!</definedName>
    <definedName name="PASBATUa">#REF!</definedName>
    <definedName name="Pasir">#REF!</definedName>
    <definedName name="PASIR_PASANG">[171]Rab!#REF!</definedName>
    <definedName name="PASIR_TIMBUN">#REF!</definedName>
    <definedName name="pasirayakkasar">#REF!</definedName>
    <definedName name="Pasirbeton">[185]Upah!$L$96</definedName>
    <definedName name="Pasirpas">'[217]Upah Modifikasi'!$E$26</definedName>
    <definedName name="Pasirpasang">[185]Upah!$L$97</definedName>
    <definedName name="pasiru">[168]ANALISA!$K$14</definedName>
    <definedName name="PasirUrig">'[178]Upah Bahan'!#REF!</definedName>
    <definedName name="Pasirurug">[185]Upah!$L$98</definedName>
    <definedName name="pasr.1">[124]Progress!$C$21</definedName>
    <definedName name="PATAP">[364]Analisa!#REF!</definedName>
    <definedName name="paving">#REF!</definedName>
    <definedName name="Payment_Date">DATE(YEAR(Loan_Start),MONTH(Loan_Start)+Payment_Number,DAY(Loan_Start))</definedName>
    <definedName name="PB">[245]Rkp!$K$25</definedName>
    <definedName name="pbat">'[190]DU&amp;B'!$H$10</definedName>
    <definedName name="pbek">'[190]DU&amp;B'!#REF!</definedName>
    <definedName name="pbet">#REF!</definedName>
    <definedName name="pbeton">#REF!</definedName>
    <definedName name="pbp">#REF!</definedName>
    <definedName name="pc">#REF!</definedName>
    <definedName name="Pcalas539">#REF!</definedName>
    <definedName name="Pchan539">#REF!</definedName>
    <definedName name="pcl">#REF!</definedName>
    <definedName name="pcpdri">#REF!</definedName>
    <definedName name="pcpfur">#REF!</definedName>
    <definedName name="pdr">#REF!</definedName>
    <definedName name="pe">#REF!</definedName>
    <definedName name="PEDESTRIAN818">#REF!</definedName>
    <definedName name="PEDESTRIANROLLER">'[18]An. Alat'!#REF!</definedName>
    <definedName name="pek">#REF!</definedName>
    <definedName name="Pek_atap_LTII">#REF!</definedName>
    <definedName name="Pek_atap_LTIII">#REF!</definedName>
    <definedName name="pek_beton_bertulang_LTII">#REF!</definedName>
    <definedName name="pek_beton_bertulang_LTIII">#REF!</definedName>
    <definedName name="Pek_inst_air_kotor">#REF!</definedName>
    <definedName name="Pek_Inst_listrik_LTII">#REF!</definedName>
    <definedName name="pek_inst_listrik_LTIII">#REF!</definedName>
    <definedName name="Pek_kosen_LTII">#REF!</definedName>
    <definedName name="Pek_kosen_LTIII">#REF!</definedName>
    <definedName name="pek_lain">[122]Rincian!#REF!</definedName>
    <definedName name="Pek_lain_lain">#REF!</definedName>
    <definedName name="pek_lantai_LTII">#REF!</definedName>
    <definedName name="Pek_lantai_LTIII">#REF!</definedName>
    <definedName name="Pek_pasangan_LTII">#REF!</definedName>
    <definedName name="Pek_pasangan_LTIII">#REF!</definedName>
    <definedName name="pek_pengecatan">#REF!</definedName>
    <definedName name="Pek_Pengecatan_LTII">#REF!</definedName>
    <definedName name="pek_pengecatan_LTIII">#REF!</definedName>
    <definedName name="pek_plb">[122]Rincian!#REF!</definedName>
    <definedName name="pek_pondasi">[122]Rincian!#REF!</definedName>
    <definedName name="Pek_relif_LTII">#REF!</definedName>
    <definedName name="pek_relif_LTIII">#REF!</definedName>
    <definedName name="pek_struktur">[122]Rincian!#REF!</definedName>
    <definedName name="pek_tanah">[122]Rincian!#REF!</definedName>
    <definedName name="pekeja">#REF!</definedName>
    <definedName name="pekerja">#REF!</definedName>
    <definedName name="PEKERJA311">#REF!</definedName>
    <definedName name="PEKERJA312">#REF!</definedName>
    <definedName name="PEKERJA33">#REF!</definedName>
    <definedName name="PEKERJA511">#REF!</definedName>
    <definedName name="PEKERJA512">#REF!</definedName>
    <definedName name="PEKERJA521">#REF!</definedName>
    <definedName name="PEKERJA611">#REF!</definedName>
    <definedName name="PEKERJA753">#REF!</definedName>
    <definedName name="PEKERJA818">#REF!</definedName>
    <definedName name="PEKERJA819">#REF!</definedName>
    <definedName name="pekerjaan_bertulang">#REF!</definedName>
    <definedName name="Pekerjaan_instl_pemasangan">#REF!</definedName>
    <definedName name="Pekerjaan_Kosen">#REF!</definedName>
    <definedName name="pekerjaan_lantai_I_pek_tanah">#REF!</definedName>
    <definedName name="pekerjaan_lantai_pelapis_dinding">#REF!</definedName>
    <definedName name="pekerjaan_pasangan">#REF!</definedName>
    <definedName name="pekerjaan_persiapan">#REF!</definedName>
    <definedName name="pektrampil">'[163]h.sat-bbm'!$J$127</definedName>
    <definedName name="pelumas">'[170]DU&amp;B'!#REF!</definedName>
    <definedName name="pemadatan">#REF!</definedName>
    <definedName name="Pemancangan">[55]NP!$L$183:$V$243</definedName>
    <definedName name="Pembantu">#REF!</definedName>
    <definedName name="PembantuO">#REF!</definedName>
    <definedName name="pembersihan">'[179]Anal-1'!#REF!</definedName>
    <definedName name="pembesian">[103]Ans!#REF!</definedName>
    <definedName name="Pembesianalas539">#REF!</definedName>
    <definedName name="Pembesianhan539">#REF!</definedName>
    <definedName name="Pembongkaran">[365]NP!$L$841:$V$901</definedName>
    <definedName name="pembort">[362]Upah!$G$14</definedName>
    <definedName name="pembsopir">[366]upah!#REF!</definedName>
    <definedName name="pemlap">[103]Ans!#REF!</definedName>
    <definedName name="pemop">[209]BAHAN!#REF!</definedName>
    <definedName name="PEN">'[212]2'!$A$1508:$J$1570</definedName>
    <definedName name="penawar">'[236]data-pendukung'!$H$31</definedName>
    <definedName name="Pengelola">#REF!</definedName>
    <definedName name="Pengeringan">#REF!</definedName>
    <definedName name="Pengesahan.">#REF!</definedName>
    <definedName name="penghampar">#REF!</definedName>
    <definedName name="Pengukuran">#REF!</definedName>
    <definedName name="Peningkatan_Pembangunan_Jalan_dan_Jembatan">"Nama_Program"</definedName>
    <definedName name="penyaring">#REF!</definedName>
    <definedName name="Penyelam">[165]HARGA!$D$21</definedName>
    <definedName name="penyelamu">'[170]DU&amp;B'!#REF!</definedName>
    <definedName name="penyemprot1000">#REF!</definedName>
    <definedName name="Perahu___Boat">[165]HARGA!$D$87</definedName>
    <definedName name="perancah">#REF!</definedName>
    <definedName name="perancahlaut">#REF!</definedName>
    <definedName name="perhitungan">'[29]7'!#REF!</definedName>
    <definedName name="PERKERASAN">#REF!</definedName>
    <definedName name="Perkerasan_Berbutir">#REF!</definedName>
    <definedName name="PERKERSN_A">#REF!</definedName>
    <definedName name="PERKERSN_B">#REF!</definedName>
    <definedName name="pers">[245]Catatan!$D$4</definedName>
    <definedName name="pers2">[104]Mushala!$C$16</definedName>
    <definedName name="PERSEN1">#REF!</definedName>
    <definedName name="PERSEN10">[242]BILL!#REF!</definedName>
    <definedName name="PERSEN3">[242]BILL!#REF!</definedName>
    <definedName name="PERSEN4">#REF!</definedName>
    <definedName name="PERSEN7">#REF!</definedName>
    <definedName name="Perusahaan">#REF!</definedName>
    <definedName name="PF8A">#REF!</definedName>
    <definedName name="PF8B">#REF!</definedName>
    <definedName name="pg">[330]DUB!$F$9</definedName>
    <definedName name="PG43B">'[47]ANALISA (2)'!$Q$1754</definedName>
    <definedName name="PG50H">'[47]ANALISA (2)'!$Q$1816</definedName>
    <definedName name="pgal">'[190]DU&amp;B'!#REF!</definedName>
    <definedName name="PI2A">#REF!</definedName>
    <definedName name="PI2AF6">#REF!</definedName>
    <definedName name="pickup">#REF!</definedName>
    <definedName name="pil">#REF!</definedName>
    <definedName name="piledriver">'[205]H-Dasar'!$F$231</definedName>
    <definedName name="pilm">#REF!</definedName>
    <definedName name="PILMEN1">#REF!</definedName>
    <definedName name="PILMEN2">#REF!</definedName>
    <definedName name="pimpinan">'[238]data-pendukung'!$H$33</definedName>
    <definedName name="pimpinan_perusahaan">'[314]Surat Pernyataan'!$H$34</definedName>
    <definedName name="PIMPRO">#REF!</definedName>
    <definedName name="pinion">[103]DH!#REF!</definedName>
    <definedName name="PINTUAIR">#REF!</definedName>
    <definedName name="PintuDauble">'[178]Upah Bahan'!#REF!</definedName>
    <definedName name="pintupanel">[315]Analis!#REF!</definedName>
    <definedName name="PintuWC">'[178]Upah Bahan'!#REF!</definedName>
    <definedName name="pipa">#REF!</definedName>
    <definedName name="pipa1">#REF!</definedName>
    <definedName name="pipabaja">'[126]harga lama'!#REF!</definedName>
    <definedName name="pipabesi">[103]DH!#REF!</definedName>
    <definedName name="PipaBeton_450">[165]HARGA!$D$45</definedName>
    <definedName name="PipaGalvanis">#REF!</definedName>
    <definedName name="pipagorong">'[276]DRUP (ASLI)'!$I$655</definedName>
    <definedName name="PipaPVC">#REF!</definedName>
    <definedName name="PipaPVC4">'[178]Upah Bahan'!#REF!</definedName>
    <definedName name="pipasandaran">[103]Ans!#REF!</definedName>
    <definedName name="Pipasparing">[153]UPAH!$D$108</definedName>
    <definedName name="pipe1_1_2">[339]BasicPrice!$F$170</definedName>
    <definedName name="pipe1_2">[339]BasicPrice!$F$167</definedName>
    <definedName name="pipe2">[339]BasicPrice!$F$171</definedName>
    <definedName name="pipe3">[339]BasicPrice!$F$172</definedName>
    <definedName name="pipe3_4">[339]BasicPrice!$F$168</definedName>
    <definedName name="pipe4">[339]BasicPrice!$F$173</definedName>
    <definedName name="piped150">[339]BasicPrice!$F$176</definedName>
    <definedName name="piped200">[339]BasicPrice!$F$177</definedName>
    <definedName name="piped50">[339]BasicPrice!$F$174</definedName>
    <definedName name="pju1.150">[136]Material!$J$556</definedName>
    <definedName name="pju1.250">[136]Material!$J$555</definedName>
    <definedName name="pju1.400">[136]Material!$J$559</definedName>
    <definedName name="pk">[320]Upah!$H$31</definedName>
    <definedName name="pkj">[159]DHSD!$G$11</definedName>
    <definedName name="Pkjalas539">#REF!</definedName>
    <definedName name="Pkjhan539">#REF!</definedName>
    <definedName name="Pkjr">[69]DHSD!#REF!</definedName>
    <definedName name="Pkrj">[69]DHSD!#REF!</definedName>
    <definedName name="pkst">#REF!</definedName>
    <definedName name="pkt">[245]Catatan!$D$8</definedName>
    <definedName name="pl">'[170]DU&amp;B'!#REF!</definedName>
    <definedName name="plafond_multipleks_4mm_M2">#REF!</definedName>
    <definedName name="plafond_plywood">[164]ANALISA!$N$331</definedName>
    <definedName name="plafondplywood">#REF!</definedName>
    <definedName name="plafondreider">'[179]Anal-1'!#REF!</definedName>
    <definedName name="Plamur">[185]Upah!$L$115</definedName>
    <definedName name="plamur.matex">#REF!</definedName>
    <definedName name="plastic">[78]BasicPrice!$G$47</definedName>
    <definedName name="plasticfloor">[339]BasicPrice!$F$143</definedName>
    <definedName name="plastik">#REF!</definedName>
    <definedName name="Plat">#REF!</definedName>
    <definedName name="Plat12p1100">#REF!</definedName>
    <definedName name="Plat8p1100">#REF!</definedName>
    <definedName name="platbaja">'[126]harga lama'!#REF!</definedName>
    <definedName name="Platbordesp1100">#REF!</definedName>
    <definedName name="platjepit">#REF!</definedName>
    <definedName name="Platkuda2">[153]UPAH!$D$109</definedName>
    <definedName name="Platlantai">[153]ANALISA!#REF!</definedName>
    <definedName name="platpvc">[103]DH!#REF!</definedName>
    <definedName name="Plattangga">[153]ANALISA!#REF!</definedName>
    <definedName name="Plester">#REF!</definedName>
    <definedName name="plester12">'[179]Anal-1'!#REF!</definedName>
    <definedName name="plester14">'[179]Anal-1'!#REF!</definedName>
    <definedName name="Plesteran">'[198]Jamur Jelatang'!$P$27</definedName>
    <definedName name="plesteran_15mm_1_2_M2">#REF!</definedName>
    <definedName name="plesteran_15mm_1_4_M2">#REF!</definedName>
    <definedName name="plh">'[170]DU&amp;B'!#REF!</definedName>
    <definedName name="ply_18mm">[120]BHN!$L$48</definedName>
    <definedName name="plywood">#REF!</definedName>
    <definedName name="plywood4">'[58]har-sat'!$H$31</definedName>
    <definedName name="plywood9">'[58]har-sat'!$H$30</definedName>
    <definedName name="Pmskarus">'[178]Upah Bahan'!#REF!</definedName>
    <definedName name="PO">[209]BAHAN!#REF!</definedName>
    <definedName name="POCUK">#REF!</definedName>
    <definedName name="polipropylene">'[126]harga lama'!#REF!</definedName>
    <definedName name="pomc" hidden="1">{#N/A,#N/A,TRUE,"Front";#N/A,#N/A,TRUE,"Simple Letter";#N/A,#N/A,TRUE,"Inside";#N/A,#N/A,TRUE,"Contents";#N/A,#N/A,TRUE,"Basis";#N/A,#N/A,TRUE,"Inclusions";#N/A,#N/A,TRUE,"Exclusions";#N/A,#N/A,TRUE,"Areas";#N/A,#N/A,TRUE,"Summary";#N/A,#N/A,TRUE,"Detail"}</definedName>
    <definedName name="pompa">#REF!</definedName>
    <definedName name="pond.bt.kl">[124]Progress!$C$23</definedName>
    <definedName name="Pond.Klas.A">'[203]Analisa '!$A$340:$G$404</definedName>
    <definedName name="Pond.Klas.B">'[203]Analisa '!$A$405:$G$470</definedName>
    <definedName name="pondasi_batu_belah_1_4_M3">#REF!</definedName>
    <definedName name="Pondasi1">[153]ANALISA!#REF!</definedName>
    <definedName name="Pondasi2">[153]ANALISA!#REF!</definedName>
    <definedName name="pondasibatu">[315]Analis!#REF!</definedName>
    <definedName name="ponton">'[126]harga lama'!#REF!</definedName>
    <definedName name="pop">[213]DH!$G$12</definedName>
    <definedName name="poperator">#REF!</definedName>
    <definedName name="Por11x11">#REF!</definedName>
    <definedName name="pos">'[78]Input Data'!$C$10</definedName>
    <definedName name="POS_JG_GRB">#REF!</definedName>
    <definedName name="pp">[320]Upah!$H$22</definedName>
    <definedName name="ppas">#REF!</definedName>
    <definedName name="ppasang">#REF!</definedName>
    <definedName name="PPB">[245]Rkp!$K$23</definedName>
    <definedName name="ppil">[183]Base_Price!$J$187</definedName>
    <definedName name="PPn">[183]MAPDC!$R$38</definedName>
    <definedName name="ppn.m.3.20.serut">#REF!</definedName>
    <definedName name="ppn2.30">#REF!</definedName>
    <definedName name="ppn3.30">#REF!</definedName>
    <definedName name="PPR">[245]Rkp!$K$35</definedName>
    <definedName name="pps">#REF!</definedName>
    <definedName name="Pr">#REF!</definedName>
    <definedName name="praktis">'[179]Anal-1'!#REF!</definedName>
    <definedName name="prc_ds5">[136]Material!$J$547</definedName>
    <definedName name="prc_ds5a">[136]Material!$J$548</definedName>
    <definedName name="Prch">[69]DHSD!#REF!</definedName>
    <definedName name="Premium">#REF!</definedName>
    <definedName name="prep">#REF!</definedName>
    <definedName name="prgrs2">#REF!</definedName>
    <definedName name="primcot">[183]Base_Price!$J$87</definedName>
    <definedName name="PRINT_AR01">#REF!</definedName>
    <definedName name="_xlnm.Print_Area" localSheetId="3">'5. AHS ME'!$A$1:$G$12957</definedName>
    <definedName name="_xlnm.Print_Area" localSheetId="5">'HSD ME&amp;PLUMBING'!$A$1:$F$1278</definedName>
    <definedName name="_xlnm.Print_Area" localSheetId="1">'HSP ME'!$A$1:$D$839</definedName>
    <definedName name="_xlnm.Print_Area" localSheetId="2">'HSP PLUMBING'!$A$1:$D$516</definedName>
    <definedName name="_xlnm.Print_Area">#REF!</definedName>
    <definedName name="Print_Area_MI">#REF!</definedName>
    <definedName name="_xlnm.Print_Titles">#REF!</definedName>
    <definedName name="PRINT_TITLES_MI">#REF!</definedName>
    <definedName name="PRLGKPAN">#REF!</definedName>
    <definedName name="pro">[150]Catatan!$D$7</definedName>
    <definedName name="Prodozer">#REF!</definedName>
    <definedName name="Prodump">#REF!</definedName>
    <definedName name="proexcavator">#REF!</definedName>
    <definedName name="PROFIT">#REF!</definedName>
    <definedName name="proller">#REF!</definedName>
    <definedName name="Promixer">#REF!</definedName>
    <definedName name="Propadat">#REF!</definedName>
    <definedName name="propinsi">'[238]data-pendukung'!$H$10</definedName>
    <definedName name="propyline">[165]HARGA!$D$36</definedName>
    <definedName name="prov">[183]DATA!$E$9</definedName>
    <definedName name="PROY">[367]REKAP!$J$9</definedName>
    <definedName name="Proyek___Bagpro">[114]KWANTITAS!$B$4</definedName>
    <definedName name="PRPG">#REF!</definedName>
    <definedName name="prtot">#REF!</definedName>
    <definedName name="Prudump">#REF!</definedName>
    <definedName name="PRUG">#REF!</definedName>
    <definedName name="PSAPB">#REF!</definedName>
    <definedName name="pserv">[183]Base_Price!$J$186</definedName>
    <definedName name="psf">#REF!</definedName>
    <definedName name="psopir">#REF!</definedName>
    <definedName name="PSPLV">'[47]ANALISA (2)'!$Q$2374</definedName>
    <definedName name="psr">'[190]DU&amp;B'!#REF!</definedName>
    <definedName name="Psr.psg">#REF!</definedName>
    <definedName name="psr.trs">#REF!</definedName>
    <definedName name="psr_psg">[120]BHN!$L$31</definedName>
    <definedName name="psrbtn">[136]Material!$J$80</definedName>
    <definedName name="Psrbtnalas539">#REF!</definedName>
    <definedName name="Psrbtnhan539">#REF!</definedName>
    <definedName name="psrcor">'[184]Hrg Sat'!$E$90</definedName>
    <definedName name="pst">#REF!</definedName>
    <definedName name="pt">#REF!</definedName>
    <definedName name="PTJW">#REF!</definedName>
    <definedName name="pTOK">#REF!</definedName>
    <definedName name="ptr">#REF!</definedName>
    <definedName name="pu">'[170]DU&amp;B'!#REF!</definedName>
    <definedName name="PUBA">#REF!</definedName>
    <definedName name="pump">[339]BasicPrice!$F$234</definedName>
    <definedName name="puring">#REF!</definedName>
    <definedName name="purug">#REF!</definedName>
    <definedName name="PUSAT">#REF!</definedName>
    <definedName name="PUSAT_12">'[368]DIV 7'!#REF!</definedName>
    <definedName name="PUSAT_14">#REF!</definedName>
    <definedName name="PUSAT_16">#REF!</definedName>
    <definedName name="PUSAT_17">#REF!</definedName>
    <definedName name="PUSAT_18">#REF!</definedName>
    <definedName name="PUSAT_2">#REF!</definedName>
    <definedName name="PUSAT_3">#REF!</definedName>
    <definedName name="PUSG">#REF!</definedName>
    <definedName name="pvc">#REF!</definedName>
    <definedName name="pvc.0.5.mas.d">#REF!</definedName>
    <definedName name="pvc.0.7.5.Mas.d">#REF!</definedName>
    <definedName name="pvc.1.M.abu">#REF!</definedName>
    <definedName name="pvc.10">[136]Material!$J$385</definedName>
    <definedName name="pvc.15">[136]Material!$J$386</definedName>
    <definedName name="pvc.2.5.Mas.d">#REF!</definedName>
    <definedName name="pvc.2.mas.d">#REF!</definedName>
    <definedName name="pvc.3.mas.d">#REF!</definedName>
    <definedName name="pvc.4.mas.d">#REF!</definedName>
    <definedName name="pvc1.2.aw">#REF!</definedName>
    <definedName name="pvc1.2.wav.aw">#REF!</definedName>
    <definedName name="pvc2d">#REF!</definedName>
    <definedName name="pvc3.4.aw">#REF!</definedName>
    <definedName name="pvc3d">#REF!</definedName>
    <definedName name="pvc3in">[183]Base_Price!$J$69</definedName>
    <definedName name="pvc4d">#REF!</definedName>
    <definedName name="pvc50drain">[78]BasicPrice!$G$122</definedName>
    <definedName name="PVC8X6">#REF!</definedName>
    <definedName name="pvcws">[78]BasicPrice!$G$125</definedName>
    <definedName name="q">'[369]Kuantitas &amp; Harga'!#REF!</definedName>
    <definedName name="qeraw">'[133]SAT-DAS'!$J$62</definedName>
    <definedName name="QQ">'[232]BIAYA  ALAT'!$U$1537</definedName>
    <definedName name="qqq">'[116]Upah, Bahan, Alat'!#REF!</definedName>
    <definedName name="qqqqqqqqqqqqqq">#REF!</definedName>
    <definedName name="QR_BC">#REF!</definedName>
    <definedName name="QRY.3" hidden="1">'[370]Agregat Halus &amp; Kasar'!$I$12:$I$20</definedName>
    <definedName name="QUARYBATUBELAH">'[371]Analisa Quarry'!$A$373:$H$428,'[371]Analisa Quarry'!$A$429:$H$483</definedName>
    <definedName name="QUARYBATUKALI">'[371]Analisa Quarry'!$A$149:$H$204,'[371]Analisa Quarry'!$A$205:$H$259</definedName>
    <definedName name="QUARYPASIR">'[371]Analisa Quarry'!$A$37:$H$92,'[371]Analisa Quarry'!$A$93:$H$147</definedName>
    <definedName name="QUARYPASIRURUG">'[371]Analisa Quarry'!$A$597:$H$652,'[371]Analisa Quarry'!$A$653:$H$707</definedName>
    <definedName name="QUARYSIRTU">'[371]Analisa Quarry'!$A$485:$H$540,'[371]Analisa Quarry'!$A$541:$H$595</definedName>
    <definedName name="QW">'[232]BIAYA  ALAT'!$U$1747</definedName>
    <definedName name="qww">#REF!</definedName>
    <definedName name="R_">#REF!</definedName>
    <definedName name="R_ALAT">#REF!</definedName>
    <definedName name="R_TOTAL">#REF!</definedName>
    <definedName name="RAB">#REF!</definedName>
    <definedName name="rab_polen">[372]boq!$A$540:$I$604</definedName>
    <definedName name="rab_rkp_ttl_bab_7_bangunan_pelengkap">#REF!</definedName>
    <definedName name="rab_rkp_ttl_bab_8_pekerjaan_lain_lain">#REF!</definedName>
    <definedName name="rab_rkp_ttl_bab_9_jembatan_sta_2_190">#REF!</definedName>
    <definedName name="rab_rkp_ttl_bab_a10_jembatan_sta_5_541">#REF!</definedName>
    <definedName name="rabasgel">'[126]harga lama'!#REF!</definedName>
    <definedName name="rabat">'[179]Anal-1'!#REF!</definedName>
    <definedName name="rabmck">[373]lab!$Z$162</definedName>
    <definedName name="Rabunggentengmetal">[185]Upah!$L$117</definedName>
    <definedName name="rabungondulen">'[126]harga lama'!#REF!</definedName>
    <definedName name="rabungonduline">[166]cover!#REF!</definedName>
    <definedName name="rail">#REF!</definedName>
    <definedName name="Rangka_metal_Hollow_40.40.2_mm">'[143]Upah&amp;Bahan (2)'!$G$88</definedName>
    <definedName name="ratakanMP">[103]Ans!#REF!</definedName>
    <definedName name="ratnawati">#REF!</definedName>
    <definedName name="rawat_beton_M3">#REF!</definedName>
    <definedName name="RBBEND45250">[2]ANALIS!#REF!</definedName>
    <definedName name="rbjlr">[136]Material!$J$585</definedName>
    <definedName name="rbppA2">[136]Material!$J$572</definedName>
    <definedName name="rbpplA4">[136]Material!$J$579</definedName>
    <definedName name="rbpplB1">[136]Material!$J$580</definedName>
    <definedName name="rbpplJ">[136]Material!$J$582</definedName>
    <definedName name="rbtiket">[136]Material!$J$587</definedName>
    <definedName name="RCArea" hidden="1">#REF!</definedName>
    <definedName name="rcplate">[136]Material!$J$614</definedName>
    <definedName name="RE">[134]DHSD!$G$40</definedName>
    <definedName name="ReadymixD">[374]SATDASAR!$G$218</definedName>
    <definedName name="reewr">[375]Harsat!$E$86</definedName>
    <definedName name="regulvalve">[339]BasicPrice!$F$197</definedName>
    <definedName name="reinforce">[121]ANALISA!$L$3188</definedName>
    <definedName name="reinforcement">[121]ANALISA!$L$804</definedName>
    <definedName name="REK">#REF!</definedName>
    <definedName name="REKAP">#REF!</definedName>
    <definedName name="Rekap.">#REF!</definedName>
    <definedName name="rekap_ars">#REF!</definedName>
    <definedName name="Rekap_Arsitektur">#REF!</definedName>
    <definedName name="REKAP_PRIO">'[376]Rekap Total'!#REF!</definedName>
    <definedName name="REKAPITULASI">#REF!</definedName>
    <definedName name="rekgawe">[326]Jalan!$A$12:$P$190</definedName>
    <definedName name="rekjbt">[326]Jembatan!$A$11:$P$1130</definedName>
    <definedName name="renc" hidden="1">{#N/A,#N/A,FALSE,"Chi tiÆt"}</definedName>
    <definedName name="reng">#REF!</definedName>
    <definedName name="res">'[308]AN-E'!#REF!</definedName>
    <definedName name="resi">[42]UPAH!#REF!</definedName>
    <definedName name="Residu">[185]Upah!$L$118</definedName>
    <definedName name="resinpaint">[339]BasicPrice!$F$81</definedName>
    <definedName name="resistantbrick">[339]BasicPrice!$F$95</definedName>
    <definedName name="resistantcoating">[339]BasicPrice!$F$93</definedName>
    <definedName name="resistantlining">[339]BasicPrice!$F$94</definedName>
    <definedName name="resistantmortar">[339]BasicPrice!$F$92</definedName>
    <definedName name="resistantresincoating">[339]BasicPrice!$F$96</definedName>
    <definedName name="resistantresinlining">[339]BasicPrice!$F$97</definedName>
    <definedName name="resistanttile">[339]BasicPrice!$F$91</definedName>
    <definedName name="ret">'[253]meth hsl nego'!#REF!</definedName>
    <definedName name="RGSENG">#REF!</definedName>
    <definedName name="RGSG">#REF!</definedName>
    <definedName name="RIBU">#REF!</definedName>
    <definedName name="rider">'[126]harga lama'!#REF!</definedName>
    <definedName name="RINCIANSEWA">'[18]An. Alat'!#REF!</definedName>
    <definedName name="RINCIANSEWA2">'[18]An. Alat'!#REF!</definedName>
    <definedName name="Ringbalk1">[153]ANALISA!#REF!</definedName>
    <definedName name="Ringbalk1315p1530">#REF!</definedName>
    <definedName name="Ringbalk1320p110">#REF!</definedName>
    <definedName name="Ringbalk1320p1100">#REF!</definedName>
    <definedName name="ringbalk1520">[153]ANALISA!$H$560</definedName>
    <definedName name="Ringbalk1520p262u1185">#REF!</definedName>
    <definedName name="Ringbalk2">[153]ANALISA!#REF!</definedName>
    <definedName name="riprap">[103]Ans!#REF!</definedName>
    <definedName name="rkp">'[377]Rekap Sal'!$D$2:$M$963</definedName>
    <definedName name="rockceiling">[339]BasicPrice!$F$154</definedName>
    <definedName name="rod">'[163]h.sat-bbm'!$J$204</definedName>
    <definedName name="roller">[378]harga!#REF!</definedName>
    <definedName name="rollmotor">[339]BasicPrice!$F$133</definedName>
    <definedName name="roman">[42]UPAH!#REF!</definedName>
    <definedName name="Roster">'[178]Upah Bahan'!#REF!</definedName>
    <definedName name="Rp">#REF!</definedName>
    <definedName name="Rp.">#REF!</definedName>
    <definedName name="RPGLTNMA">#REF!</definedName>
    <definedName name="rpt">#REF!</definedName>
    <definedName name="RRR">'[379]Kuantitas &amp; Harga'!$G$53</definedName>
    <definedName name="rrrr" hidden="1">#REF!</definedName>
    <definedName name="rs">#REF!</definedName>
    <definedName name="rt">#REF!</definedName>
    <definedName name="RT_KBRK_AKAP">#REF!</definedName>
    <definedName name="RT_KBRK_AKDP">#REF!</definedName>
    <definedName name="RT_KBRK_ANGK">#REF!</definedName>
    <definedName name="RT_KBRK_ANGKOT">#REF!</definedName>
    <definedName name="RT_KDTG_AKAP">#REF!</definedName>
    <definedName name="RT_KDTG_AKAP_AKDP">#REF!</definedName>
    <definedName name="RTGA">'[130]Lamp-4 Sat-Das'!$J$55</definedName>
    <definedName name="rtre">'[278]SAT-DAS'!$J$22</definedName>
    <definedName name="rtye">'[259]Analisa (ok)'!#REF!</definedName>
    <definedName name="ru">#REF!</definedName>
    <definedName name="ruas">'[380]Koto Panjang'!#REF!</definedName>
    <definedName name="ruble">#REF!</definedName>
    <definedName name="rum">#REF!</definedName>
    <definedName name="rumput">#REF!</definedName>
    <definedName name="RUTIN">#REF!</definedName>
    <definedName name="RUTIN_1">[63]TS!#REF!</definedName>
    <definedName name="RUTIN_12">'[239]Kuantitas _ Harga'!#REF!</definedName>
    <definedName name="RUTIN_13">'[63]lamp 7'!#REF!</definedName>
    <definedName name="RUTIN_2">'[240]Kuantitas _ Harga'!#REF!</definedName>
    <definedName name="RUTIN_24">'[239]Kuantitas _ Harga'!#REF!</definedName>
    <definedName name="rywetw">[134]DHSD!$G$45</definedName>
    <definedName name="s">[279]Meto!#REF!</definedName>
    <definedName name="S.02">#REF!</definedName>
    <definedName name="S.05A">#REF!</definedName>
    <definedName name="S.05B">#REF!</definedName>
    <definedName name="s.05c">#REF!</definedName>
    <definedName name="s.05d">#REF!</definedName>
    <definedName name="S.05E">#REF!</definedName>
    <definedName name="s.05f">#REF!</definedName>
    <definedName name="S.05g">#REF!</definedName>
    <definedName name="S.05H">#REF!</definedName>
    <definedName name="S.05i">#REF!</definedName>
    <definedName name="s.05j">#REF!</definedName>
    <definedName name="S.05J1">#REF!</definedName>
    <definedName name="S.05J2">#REF!</definedName>
    <definedName name="S.05J3">#REF!</definedName>
    <definedName name="S.05J4">#REF!</definedName>
    <definedName name="S.05J5">#REF!</definedName>
    <definedName name="S.05J6">#REF!</definedName>
    <definedName name="S.05J7">#REF!</definedName>
    <definedName name="S.05K">#REF!</definedName>
    <definedName name="S.05L">#REF!</definedName>
    <definedName name="S.05M">#REF!</definedName>
    <definedName name="S.05N">#REF!</definedName>
    <definedName name="S.05O">#REF!</definedName>
    <definedName name="S.05P">#REF!</definedName>
    <definedName name="S.05Q">#REF!</definedName>
    <definedName name="s.05r">#REF!</definedName>
    <definedName name="s.05s">#REF!</definedName>
    <definedName name="s.05t">#REF!</definedName>
    <definedName name="S.05U">#REF!</definedName>
    <definedName name="S.09a">#REF!</definedName>
    <definedName name="S.09b">#REF!</definedName>
    <definedName name="S.09c">#REF!</definedName>
    <definedName name="S.C">#REF!</definedName>
    <definedName name="S.d">#REF!</definedName>
    <definedName name="s.tukang">#REF!</definedName>
    <definedName name="s.warna">#REF!</definedName>
    <definedName name="S_DIGIT">#REF!</definedName>
    <definedName name="S_JUTA">#REF!</definedName>
    <definedName name="S_MILYAR">#REF!</definedName>
    <definedName name="S_RIBU">#REF!</definedName>
    <definedName name="S_SATU">#REF!</definedName>
    <definedName name="S_V">#REF!</definedName>
    <definedName name="sa">#REF!</definedName>
    <definedName name="SADAS">#REF!</definedName>
    <definedName name="safri">#REF!</definedName>
    <definedName name="saklar">'[126]harga lama'!#REF!</definedName>
    <definedName name="Saklar2">[153]UPAH!$D$113</definedName>
    <definedName name="Saklar3">[153]UPAH!$D$114</definedName>
    <definedName name="Saklarganda">'[178]Upah Bahan'!#REF!</definedName>
    <definedName name="Saklartunggal">'[178]Upah Bahan'!#REF!</definedName>
    <definedName name="Salas" hidden="1">[66]TJ1Q47!$H$7:$H$31</definedName>
    <definedName name="salvage">[210]HarSat!$J$194</definedName>
    <definedName name="Samapi_dengan_tanggal_jam">'[381]Real Siap badan'!#REF!</definedName>
    <definedName name="sampul">#REF!</definedName>
    <definedName name="sand">#REF!</definedName>
    <definedName name="SANDAR">#REF!</definedName>
    <definedName name="sandwash">'[163]h.sat-bbm'!$J$47</definedName>
    <definedName name="sandwichroof">[339]BasicPrice!$F$119</definedName>
    <definedName name="sandwichwall">[339]BasicPrice!$F$123</definedName>
    <definedName name="Sapu">#REF!</definedName>
    <definedName name="SAT">#REF!</definedName>
    <definedName name="satu">#REF!</definedName>
    <definedName name="Sawang">#REF!</definedName>
    <definedName name="sb">#REF!</definedName>
    <definedName name="sbd">[213]TAB!$I$32</definedName>
    <definedName name="SBOQ">#REF!</definedName>
    <definedName name="SBOQ1">#REF!</definedName>
    <definedName name="SBOQ2">#REF!</definedName>
    <definedName name="SBQ">#REF!</definedName>
    <definedName name="sc">#REF!</definedName>
    <definedName name="scale">#REF!</definedName>
    <definedName name="SCHE">[382]sche!$D$22:$AU$679</definedName>
    <definedName name="scope" hidden="1">{#N/A,#N/A,FALSE,"Chi tiÆt"}</definedName>
    <definedName name="SCOPE1" hidden="1">{#N/A,#N/A,FALSE,"Chi tiÆt"}</definedName>
    <definedName name="scr">[213]TAB!$I$27</definedName>
    <definedName name="scraper">[339]BasicPrice!$F$242</definedName>
    <definedName name="scred">[122]Rincian!#REF!</definedName>
    <definedName name="scred1">[122]Rincian!#REF!</definedName>
    <definedName name="screenplan">'[163]h.sat-bbm'!$J$46</definedName>
    <definedName name="scren">[221]TAB!$I$47</definedName>
    <definedName name="SCULPTURE">#REF!</definedName>
    <definedName name="SD">[158]Price!$H$94</definedName>
    <definedName name="sdf" hidden="1">#REF!</definedName>
    <definedName name="sdff">[230]K!#REF!</definedName>
    <definedName name="SDFGHJ" hidden="1">[66]TJ1Q47!$G$7:$G$31</definedName>
    <definedName name="SDFSADFSADF" hidden="1">[66]TJ1Q47!$L$7:$L$31</definedName>
    <definedName name="SDFSDFASFGDSFG" hidden="1">[66]TJ1Q47!$E$7:$E$31</definedName>
    <definedName name="sdh">[213]TAB!$I$74</definedName>
    <definedName name="SDS">#REF!</definedName>
    <definedName name="SDT">#REF!</definedName>
    <definedName name="sealer">#REF!</definedName>
    <definedName name="sealer.mowi">#REF!</definedName>
    <definedName name="sealer.vini">#REF!</definedName>
    <definedName name="SEBUT">#REF!</definedName>
    <definedName name="SED">'[232]BIAYA  ALAT'!$U$1957</definedName>
    <definedName name="Sekop">#REF!</definedName>
    <definedName name="Sekul">#REF!</definedName>
    <definedName name="SELASAR">#REF!</definedName>
    <definedName name="selected">#REF!</definedName>
    <definedName name="selimutbeton">'[383]MASTER HITUNG BESI'!$J$185</definedName>
    <definedName name="Sembarang">#REF!</definedName>
    <definedName name="semen">#REF!</definedName>
    <definedName name="Semen_Andalas___40_Kg">'[143]Upah&amp;Bahan (2)'!$H$20</definedName>
    <definedName name="Semen_Putih">[165]HARGA!$D$35</definedName>
    <definedName name="Semen_Warna____50_Kg">'[143]Upah&amp;Bahan (2)'!$H$21</definedName>
    <definedName name="SEMEN_ZAK">#REF!</definedName>
    <definedName name="Semen40">'[178]Upah Bahan'!#REF!</definedName>
    <definedName name="Semenpc40">[185]Upah!$L$122</definedName>
    <definedName name="Semenputih">[185]Upah!$L$123</definedName>
    <definedName name="sen">[307]CH!$A$2</definedName>
    <definedName name="Seng">#REF!</definedName>
    <definedName name="Seng_Gelombang_0.30">'[143]Upah&amp;Bahan (2)'!$G$83</definedName>
    <definedName name="Seng_Plat_BJLs__0_30">'[143]Upah&amp;Bahan (2)'!$G$41</definedName>
    <definedName name="seng3">[42]UPAH!#REF!</definedName>
    <definedName name="seng35">[42]UPAH!#REF!</definedName>
    <definedName name="sengplat">[384]rekap!$D$29</definedName>
    <definedName name="Septicktank">'[178]Upah Bahan'!#REF!</definedName>
    <definedName name="septictank2">'[126]harga lama'!#REF!</definedName>
    <definedName name="SERVER">[385]Cashflow!$A$1:$P$99</definedName>
    <definedName name="SERVER2">[385]Cashflow!$A$1:$P$99</definedName>
    <definedName name="servicecrane">[339]BasicPrice!$F$250</definedName>
    <definedName name="SETFOOT">#REF!</definedName>
    <definedName name="SETHEAD">#REF!</definedName>
    <definedName name="seumantok">[384]rekap!$D$42</definedName>
    <definedName name="sex">[213]TAB!$I$11</definedName>
    <definedName name="seyr">[107]DHSD!$G$45</definedName>
    <definedName name="sfhs">'[130]Lamp-4 Sat-Das'!$J$33</definedName>
    <definedName name="sfsfddf">#REF!</definedName>
    <definedName name="sg">#REF!</definedName>
    <definedName name="sga">#REF!</definedName>
    <definedName name="SGBJLS">#REF!</definedName>
    <definedName name="sgen">[213]TAB!$I$67</definedName>
    <definedName name="SGFASFGA" hidden="1">[66]TJ1Q47!$E$7:$E$31</definedName>
    <definedName name="sgr">[213]TAB!$I$55</definedName>
    <definedName name="sh">[107]DHSD!$G$27</definedName>
    <definedName name="sheepfoot">[136]Alat!$I$63</definedName>
    <definedName name="shg">'[130]Lamp-4 Sat-Das'!$J$58</definedName>
    <definedName name="shoring_k500">[120]UPH!$K$68</definedName>
    <definedName name="shovel">#REF!</definedName>
    <definedName name="siap2">'[44]R-MP2-98'!#REF!</definedName>
    <definedName name="siap3">'[44]R-MP2-98'!#REF!</definedName>
    <definedName name="siap4">'[44]R-MP2-98'!#REF!</definedName>
    <definedName name="siap5">'[45]R-MP'!#REF!</definedName>
    <definedName name="Siar">#REF!</definedName>
    <definedName name="siaran">[103]Ans!#REF!</definedName>
    <definedName name="signboard">[78]BasicPrice!$G$138</definedName>
    <definedName name="Sikatbaja">#REF!</definedName>
    <definedName name="Sikatijuk">#REF!</definedName>
    <definedName name="single">#REF!</definedName>
    <definedName name="Sirtu">#REF!</definedName>
    <definedName name="sisikbadak">'[179]Anal-1'!#REF!</definedName>
    <definedName name="sjsd">'[133]SAT-DAS'!$J$24</definedName>
    <definedName name="skill">[386]Basic!$F$45</definedName>
    <definedName name="skk">[221]TAB!$I$43</definedName>
    <definedName name="Slof">#REF!</definedName>
    <definedName name="sloof">'[179]Anal-1'!#REF!</definedName>
    <definedName name="Sloof1">[153]ANALISA!#REF!</definedName>
    <definedName name="Sloof15.20">[153]ANALISA!#REF!</definedName>
    <definedName name="Sloof2">[153]ANALISA!#REF!</definedName>
    <definedName name="Sloof2030p367u1580">#REF!</definedName>
    <definedName name="Sloof2535p516u1083">#REF!</definedName>
    <definedName name="Sloof2540p476u1264">#REF!</definedName>
    <definedName name="Sloof3">[153]ANALISA!#REF!</definedName>
    <definedName name="Sloof4">[153]ANALISA!#REF!</definedName>
    <definedName name="slr">[387]harsat!$K$43</definedName>
    <definedName name="SLT">[221]TAB!$I$71</definedName>
    <definedName name="sm">#REF!</definedName>
    <definedName name="smc">[213]TAB!$I$51</definedName>
    <definedName name="smn">[159]DHSD!$G$25</definedName>
    <definedName name="sn">[59]Ch!$A$16</definedName>
    <definedName name="SNPC">#REF!</definedName>
    <definedName name="sodding">#REF!</definedName>
    <definedName name="soil">#REF!</definedName>
    <definedName name="solar">#REF!</definedName>
    <definedName name="solar2">[120]BHN!$L$23</definedName>
    <definedName name="solaralas539">#REF!</definedName>
    <definedName name="Solarhan539">'[346]Up Bhn3'!$AA$32</definedName>
    <definedName name="solarm">'[170]DU&amp;B'!#REF!</definedName>
    <definedName name="soper">[209]BAHAN!#REF!</definedName>
    <definedName name="sopir">#REF!</definedName>
    <definedName name="soptuk">[209]BAHAN!#REF!</definedName>
    <definedName name="SP">[209]BAHAN!#REF!</definedName>
    <definedName name="span5">#REF!</definedName>
    <definedName name="Spb">[183]Base_Price!$J$59</definedName>
    <definedName name="spc">[320]Upah!$H$26</definedName>
    <definedName name="SpecialPrice" hidden="1">#REF!</definedName>
    <definedName name="Spl.IIa">[162]ANALISA!$H$173</definedName>
    <definedName name="Spl.IIc">[162]ANALISA!$H$203</definedName>
    <definedName name="Spl.IIIc">[162]ANALISA!#REF!</definedName>
    <definedName name="Spl.IIId">[162]ANALISA!#REF!</definedName>
    <definedName name="Spl.IIIe">[162]ANALISA!$H$640</definedName>
    <definedName name="Spl.IXb">[162]ANALISA!$H$791</definedName>
    <definedName name="Spl.Vf">[162]ANALISA!#REF!</definedName>
    <definedName name="Spl.Vk">[162]ANALISA!#REF!</definedName>
    <definedName name="Spl.Vl">[162]ANALISA!$H$548</definedName>
    <definedName name="Spl.Vm">[162]ANALISA!#REF!</definedName>
    <definedName name="splIII">[42]ANALISA!#REF!</definedName>
    <definedName name="splIIIa">[42]ANALISA!#REF!</definedName>
    <definedName name="splIIIb">[42]ANALISA!#REF!</definedName>
    <definedName name="split">#REF!</definedName>
    <definedName name="split1.2">#REF!</definedName>
    <definedName name="split2.3">#REF!</definedName>
    <definedName name="splIV">[42]ANALISA!#REF!</definedName>
    <definedName name="splIXa">[42]ANALISA!#REF!</definedName>
    <definedName name="splIXb">[42]ANALISA!#REF!</definedName>
    <definedName name="splIXc">[42]ANALISA!#REF!</definedName>
    <definedName name="splovii">[42]ANALISA!#REF!</definedName>
    <definedName name="splve1">[42]ANALISA!#REF!</definedName>
    <definedName name="splve2">[42]ANALISA!#REF!</definedName>
    <definedName name="splve3">[42]ANALISA!#REF!</definedName>
    <definedName name="splve4">[42]ANALISA!#REF!</definedName>
    <definedName name="splve5">[42]ANALISA!#REF!</definedName>
    <definedName name="splve6">[42]ANALISA!#REF!</definedName>
    <definedName name="splvf1">[42]ANALISA!#REF!</definedName>
    <definedName name="splvf2">[42]ANALISA!#REF!</definedName>
    <definedName name="splvf3">[42]ANALISA!#REF!</definedName>
    <definedName name="splvf4">[42]ANALISA!#REF!</definedName>
    <definedName name="splvf5">[42]ANALISA!#REF!</definedName>
    <definedName name="splvh">[42]ANALISA!#REF!</definedName>
    <definedName name="splVI">[42]ANALISA!#REF!</definedName>
    <definedName name="splvi1">[42]ANALISA!#REF!</definedName>
    <definedName name="splvi2">[42]ANALISA!#REF!</definedName>
    <definedName name="splvi3">[42]ANALISA!#REF!</definedName>
    <definedName name="splVIa">[42]ANALISA!#REF!</definedName>
    <definedName name="splVII">[42]ANALISA!#REF!</definedName>
    <definedName name="splVIIa">[42]ANALISA!#REF!</definedName>
    <definedName name="splVIIb">[42]ANALISA!#REF!</definedName>
    <definedName name="splVIIc">[42]ANALISA!#REF!</definedName>
    <definedName name="splVIII">[42]ANALISA!#REF!</definedName>
    <definedName name="splvk">[42]ANALISA!#REF!</definedName>
    <definedName name="splXIb">[42]ANALISA!#REF!</definedName>
    <definedName name="spp">[183]Base_Price!$J$49</definedName>
    <definedName name="SPPD1">#REF!</definedName>
    <definedName name="SPPD2">#REF!</definedName>
    <definedName name="SPRAYER">'[18]An. Alat'!#REF!</definedName>
    <definedName name="spun.60">[136]Material!$J$89</definedName>
    <definedName name="spun60">[120]BHN!$L$57</definedName>
    <definedName name="SR">[245]Rkp!$K$29</definedName>
    <definedName name="sred">[122]Rincian!#REF!</definedName>
    <definedName name="srrer">[230]K!#REF!</definedName>
    <definedName name="srtusrt">[134]DHSD!$G$26</definedName>
    <definedName name="ss">'[388]Kuantitas &amp; Harga'!#REF!</definedName>
    <definedName name="SS_3.11">#REF!</definedName>
    <definedName name="SS_8.01_1_">#REF!</definedName>
    <definedName name="SS_8.01_11_A">#REF!</definedName>
    <definedName name="SS_8.01_2_">#REF!</definedName>
    <definedName name="SS_8.01_3_">#REF!</definedName>
    <definedName name="SS_8.04_1_A">#REF!</definedName>
    <definedName name="SS_9.05_3_">#REF!</definedName>
    <definedName name="SSD">#REF!</definedName>
    <definedName name="ssg120x105">[78]BasicPrice!$G$101</definedName>
    <definedName name="ssg120x125">[78]BasicPrice!$G$100</definedName>
    <definedName name="ssg150x150">[78]BasicPrice!$G$98</definedName>
    <definedName name="ssg180x100">[78]BasicPrice!$G$96</definedName>
    <definedName name="ssg180x85">[78]BasicPrice!$G$103</definedName>
    <definedName name="ssg200x180">[78]BasicPrice!$G$93</definedName>
    <definedName name="ssg60x70">[78]BasicPrice!$G$108</definedName>
    <definedName name="ssg60x90">[78]BasicPrice!$G$109</definedName>
    <definedName name="ssg80x85">[78]BasicPrice!$G$106</definedName>
    <definedName name="SSN">#REF!</definedName>
    <definedName name="Ssnblkbtnalas539">#REF!</definedName>
    <definedName name="sss" hidden="1">[389]Analis!$E$477</definedName>
    <definedName name="sst">[213]TAB!$I$63</definedName>
    <definedName name="ST">[209]BAHAN!#REF!</definedName>
    <definedName name="stairnzing">#REF!</definedName>
    <definedName name="stairway1">[339]BasicPrice!$F$72</definedName>
    <definedName name="stamper">#REF!</definedName>
    <definedName name="stanlessanchor2">[183]Base_Price!$J$65</definedName>
    <definedName name="Stc">'[127]SAT-DAS'!#REF!</definedName>
    <definedName name="STD">#REF!</definedName>
    <definedName name="steel">'[215]WF '!#REF!</definedName>
    <definedName name="steel1">[339]BasicPrice!$F$68</definedName>
    <definedName name="steeldoor">[339]BasicPrice!$F$127</definedName>
    <definedName name="steelframe">[339]BasicPrice!$F$109</definedName>
    <definedName name="steelgrate">[183]Base_Price!$J$94</definedName>
    <definedName name="steelhinger">[339]BasicPrice!$F$128</definedName>
    <definedName name="steellouver">[339]BasicPrice!$F$138</definedName>
    <definedName name="steelpipe">[339]BasicPrice!$F$207</definedName>
    <definedName name="steelsections">[339]BasicPrice!$F$206</definedName>
    <definedName name="steeltrow">[183]Base_Price!$J$203</definedName>
    <definedName name="steelwindow">[339]BasicPrice!$F$135</definedName>
    <definedName name="stektiang">#REF!</definedName>
    <definedName name="stone">#REF!</definedName>
    <definedName name="STONECRUSHER">'[18]An. Alat'!$A$533:$J$533</definedName>
    <definedName name="stop">[42]UPAH!#REF!</definedName>
    <definedName name="stopgate">[78]BasicPrice!$G$139</definedName>
    <definedName name="stopkontak">'[126]harga lama'!#REF!</definedName>
    <definedName name="stoplogII">[78]BasicPrice!$G$142</definedName>
    <definedName name="strainer">[339]BasicPrice!$F$200</definedName>
    <definedName name="Stripping">#REF!</definedName>
    <definedName name="STRUKTUR">#REF!</definedName>
    <definedName name="STS">#REF!</definedName>
    <definedName name="stusrty">[134]DHSD!$G$22</definedName>
    <definedName name="sub_florhardener">[122]Rincian!#REF!</definedName>
    <definedName name="sub_lain">[122]Rincian!#REF!</definedName>
    <definedName name="sub_plb">[122]Rincian!#REF!</definedName>
    <definedName name="sub_pondasi">[122]Rincian!#REF!</definedName>
    <definedName name="sub_struktur">[122]Rincian!#REF!</definedName>
    <definedName name="sub_tanah">[122]Rincian!#REF!</definedName>
    <definedName name="Sub_Total_Bab9">'[390]RAB Jalan'!#REF!</definedName>
    <definedName name="Sub1.053">#REF!</definedName>
    <definedName name="subd">[183]MAPDC!$R$21</definedName>
    <definedName name="Subk">[391]H.DASAR!$K$5</definedName>
    <definedName name="subkont_plb">[122]Rincian!#REF!</definedName>
    <definedName name="subkontrak">'[392]anlsa alat'!$AW$11</definedName>
    <definedName name="sudah">'[393]Anl Tknis'!#REF!</definedName>
    <definedName name="suling2">[120]UPH!$K$60</definedName>
    <definedName name="sumber">[183]DATA!$E$17</definedName>
    <definedName name="sunloid">#REF!</definedName>
    <definedName name="sup">#REF!</definedName>
    <definedName name="Sup.ixb">#REF!</definedName>
    <definedName name="Superdek">#REF!</definedName>
    <definedName name="supervisor">[339]BasicPrice!$F$215</definedName>
    <definedName name="Supir">#REF!</definedName>
    <definedName name="Supl.Id">[394]ANALISA!$H$53</definedName>
    <definedName name="Supl.ix">#REF!</definedName>
    <definedName name="Supl.ixa">#REF!</definedName>
    <definedName name="Supl.Vg">[162]ANALISA!#REF!</definedName>
    <definedName name="Supl.Vh">[162]ANALISA!$H$534</definedName>
    <definedName name="Supl.Vi">[162]ANALISA!#REF!</definedName>
    <definedName name="Supliiib">#REF!</definedName>
    <definedName name="supliva">#REF!</definedName>
    <definedName name="suplivg">#REF!</definedName>
    <definedName name="suptuk">[209]BAHAN!#REF!</definedName>
    <definedName name="survey">#REF!</definedName>
    <definedName name="Surveyor">'[217]Upah Modifikasi'!$E$15</definedName>
    <definedName name="SusunBlkbtnhan539">#REF!</definedName>
    <definedName name="SV">#REF!</definedName>
    <definedName name="svr">[213]TAB!$I$39</definedName>
    <definedName name="sw">#REF!</definedName>
    <definedName name="SWDASF">'[395]Analisa HSP'!$U$231</definedName>
    <definedName name="swp">[213]TAB!$I$59</definedName>
    <definedName name="swy">[134]DHSD!$G$35</definedName>
    <definedName name="sx">'[311]Anl Tknis'!#REF!</definedName>
    <definedName name="sysertys">'[396]SAT-DAS'!$J$60</definedName>
    <definedName name="sysey">[134]DHSD!$G$45</definedName>
    <definedName name="t">#REF!</definedName>
    <definedName name="t.sabun">#REF!</definedName>
    <definedName name="TABEL1">#REF!</definedName>
    <definedName name="talang">[42]UPAH!#REF!</definedName>
    <definedName name="taman">#REF!</definedName>
    <definedName name="tambah">#REF!</definedName>
    <definedName name="TAMPER">'[18]An. Alat'!$A$652:$J$710</definedName>
    <definedName name="TAMPING">#REF!</definedName>
    <definedName name="TANAH">#REF!</definedName>
    <definedName name="TANAH_13">'[63]lamp 7'!#REF!</definedName>
    <definedName name="tanah_timbun">#REF!</definedName>
    <definedName name="Tanahtimbun">[185]Upah!$L$131</definedName>
    <definedName name="Tanahurug">'[126]harga lama'!#REF!</definedName>
    <definedName name="tandem">#REF!</definedName>
    <definedName name="TANDEM_ROLLER">#REF!</definedName>
    <definedName name="TANDEMROLLER">'[18]An. Alat'!#REF!</definedName>
    <definedName name="Tangal">#REF!</definedName>
    <definedName name="TANGGAL">#REF!</definedName>
    <definedName name="Tanggal_penawaran">[286]Data!$G$3</definedName>
    <definedName name="tangki">[78]BasicPrice!$G$217</definedName>
    <definedName name="tanjung">#REF!</definedName>
    <definedName name="Tantim">[397]Dafhrg!$H$97</definedName>
    <definedName name="tapak">'[179]Anal-1'!#REF!</definedName>
    <definedName name="Tapak120120p90u2520">#REF!</definedName>
    <definedName name="Tarikanjendela">[153]UPAH!$D$127</definedName>
    <definedName name="TarikJendela">'[178]Upah Bahan'!#REF!</definedName>
    <definedName name="tarol">[159]DHSD!$G$43</definedName>
    <definedName name="tatim">'[170]DU&amp;B'!#REF!</definedName>
    <definedName name="Tatu">#REF!</definedName>
    <definedName name="tbat">'[190]DU&amp;B'!#REF!</definedName>
    <definedName name="TBBEND1125100">[2]ANALIS!#REF!</definedName>
    <definedName name="TBBEND1125150">[2]ANALIS!#REF!</definedName>
    <definedName name="TBBEND1125200">[2]ANALIS!#REF!</definedName>
    <definedName name="TBBEND1125250">[2]ANALIS!#REF!</definedName>
    <definedName name="TBBEND1125300">[2]ANALIS!#REF!</definedName>
    <definedName name="TBBEND1125350">[2]ANALIS!#REF!</definedName>
    <definedName name="TBBEND112580">[2]ANALIS!#REF!</definedName>
    <definedName name="TBBEND225100">[2]ANALIS!#REF!</definedName>
    <definedName name="TBBEND225150">[2]ANALIS!#REF!</definedName>
    <definedName name="TBBEND225200">[2]ANALIS!#REF!</definedName>
    <definedName name="TBBEND225250">[2]ANALIS!#REF!</definedName>
    <definedName name="TBBEND225300">[2]ANALIS!#REF!</definedName>
    <definedName name="TBBEND225350">[2]ANALIS!#REF!</definedName>
    <definedName name="TBBEND22580">[2]ANALIS!#REF!</definedName>
    <definedName name="TBBEND45100">[2]ANALIS!#REF!</definedName>
    <definedName name="TBBEND45150">[2]ANALIS!#REF!</definedName>
    <definedName name="TBBEND45200">[2]ANALIS!#REF!</definedName>
    <definedName name="TBBEND45300">[2]ANALIS!#REF!</definedName>
    <definedName name="TBBEND45350">[2]ANALIS!#REF!</definedName>
    <definedName name="TBBEND4580">[2]ANALIS!#REF!</definedName>
    <definedName name="TBBEND90100">[2]ANALIS!#REF!</definedName>
    <definedName name="TBBEND90150">[2]ANALIS!#REF!</definedName>
    <definedName name="TBBEND90200">[2]ANALIS!#REF!</definedName>
    <definedName name="TBBEND90250">[2]ANALIS!#REF!</definedName>
    <definedName name="TBBEND90300">[2]ANALIS!#REF!</definedName>
    <definedName name="TBBEND90350">[2]ANALIS!#REF!</definedName>
    <definedName name="TBBEND9080">[2]ANALIS!#REF!</definedName>
    <definedName name="tbbt">[131]tibang!$F$151</definedName>
    <definedName name="TBDOP100">[2]ANALIS!#REF!</definedName>
    <definedName name="TBDOP150">[2]ANALIS!#REF!</definedName>
    <definedName name="TBDOP200">[2]ANALIS!#REF!</definedName>
    <definedName name="TBDOP250">[2]ANALIS!#REF!</definedName>
    <definedName name="TBDOP300">[2]ANALIS!#REF!</definedName>
    <definedName name="TBDOP350">[2]ANALIS!#REF!</definedName>
    <definedName name="TBDOP80">[2]ANALIS!#REF!</definedName>
    <definedName name="tbdt">[131]tibang!$F$85</definedName>
    <definedName name="tbl_ProdInfo" hidden="1">#REF!</definedName>
    <definedName name="tboothsh">[136]Material!$J$144</definedName>
    <definedName name="TBREDUCER10080">[2]ANALIS!#REF!</definedName>
    <definedName name="TBREDUCER150100">[2]ANALIS!#REF!</definedName>
    <definedName name="TBREDUCER200150">[2]ANALIS!#REF!</definedName>
    <definedName name="TBREDUCER250150">[2]ANALIS!#REF!</definedName>
    <definedName name="TBREDUCER250200">[2]ANALIS!#REF!</definedName>
    <definedName name="TBREDUCER300200">[2]ANALIS!#REF!</definedName>
    <definedName name="TBREDUCER300250">[2]ANALIS!#REF!</definedName>
    <definedName name="TBREDUCER350200">[2]ANALIS!#REF!</definedName>
    <definedName name="TBREDUCER350250">[2]ANALIS!#REF!</definedName>
    <definedName name="TBREDUCER350300">[2]ANALIS!#REF!</definedName>
    <definedName name="tbta">[131]tibang!$F$90</definedName>
    <definedName name="tbtb">[131]tibang!$F$30</definedName>
    <definedName name="tbtd">[131]tibang!$F$17</definedName>
    <definedName name="tbtd18">[131]tibang!$F$165</definedName>
    <definedName name="TBTEE100">[2]ANALIS!#REF!</definedName>
    <definedName name="TBTEE150">[2]ANALIS!#REF!</definedName>
    <definedName name="TBTEE200">[2]ANALIS!#REF!</definedName>
    <definedName name="TBTEE250">[2]ANALIS!#REF!</definedName>
    <definedName name="TBTEE300">[2]ANALIS!#REF!</definedName>
    <definedName name="TBTEE350">[2]ANALIS!#REF!</definedName>
    <definedName name="TBTEE80">[2]ANALIS!#REF!</definedName>
    <definedName name="tbtot">#REF!</definedName>
    <definedName name="TBVALVE100">[2]ANALIS!#REF!</definedName>
    <definedName name="TBVALVE150">[2]ANALIS!#REF!</definedName>
    <definedName name="TBVALVE200">[2]ANALIS!#REF!</definedName>
    <definedName name="TBVALVE250">[2]ANALIS!#REF!</definedName>
    <definedName name="TBVALVE300">[2]ANALIS!#REF!</definedName>
    <definedName name="TBVALVE350">[2]ANALIS!#REF!</definedName>
    <definedName name="TBVALVE80">[2]ANALIS!#REF!</definedName>
    <definedName name="TBVBEND100">[2]ANALIS!#REF!</definedName>
    <definedName name="TBVBEND150">[2]ANALIS!#REF!</definedName>
    <definedName name="TBVBEND200">[2]ANALIS!#REF!</definedName>
    <definedName name="TBVBEND250">[2]ANALIS!#REF!</definedName>
    <definedName name="TBVBEND300">[2]ANALIS!#REF!</definedName>
    <definedName name="TBVBEND350">[2]ANALIS!#REF!</definedName>
    <definedName name="TBVBEND80">[2]ANALIS!#REF!</definedName>
    <definedName name="TDN">#REF!</definedName>
    <definedName name="Tdr">'[127]SAT-DAS'!#REF!</definedName>
    <definedName name="TDS">#REF!</definedName>
    <definedName name="teak">[42]UPAH!#REF!</definedName>
    <definedName name="Tebas">#REF!</definedName>
    <definedName name="TED">#REF!</definedName>
    <definedName name="teen">#REF!</definedName>
    <definedName name="Teer_Residu">'[156]HARGA BAHAN'!#REF!</definedName>
    <definedName name="Tegel">#REF!</definedName>
    <definedName name="telford">#REF!</definedName>
    <definedName name="Tempat">[206]REKAP!$I$27</definedName>
    <definedName name="Tempatmasak">[378]harga!#REF!</definedName>
    <definedName name="template">#REF!</definedName>
    <definedName name="TEORI">[398]Kantor!$Z$174</definedName>
    <definedName name="ter">#REF!</definedName>
    <definedName name="terntang">#REF!</definedName>
    <definedName name="Test">'[399]Daftar Harga'!$G$38</definedName>
    <definedName name="tgl">#REF!</definedName>
    <definedName name="tglt">[107]DHSD!$G$11</definedName>
    <definedName name="TGLUND">[356]CH!$A$8</definedName>
    <definedName name="thermalinsul">[339]BasicPrice!$F$208</definedName>
    <definedName name="thineer">[366]bahan!#REF!</definedName>
    <definedName name="thinner">[366]bahan!#REF!</definedName>
    <definedName name="thn">#REF!</definedName>
    <definedName name="THREEWHEELROLLER">'[18]An. Alat'!#REF!</definedName>
    <definedName name="tht">#REF!</definedName>
    <definedName name="THUG">#REF!</definedName>
    <definedName name="ti">#REF!</definedName>
    <definedName name="tiang">[103]DH!#REF!</definedName>
    <definedName name="tiangpancangbeton">[103]Ans!#REF!</definedName>
    <definedName name="TIDAK">#REF!</definedName>
    <definedName name="tiga">#REF!</definedName>
    <definedName name="Tim">#REF!</definedName>
    <definedName name="Timb.Biasa">'[203]Analisa '!$A$276:$G$339</definedName>
    <definedName name="timb_kembali">[120]UPH!$K$64</definedName>
    <definedName name="timbex">'[120]Cacth Basin1'!$L$162</definedName>
    <definedName name="timbun">#REF!</definedName>
    <definedName name="timbun_krikil">#REF!</definedName>
    <definedName name="timbun_tanah">#REF!</definedName>
    <definedName name="timbunan">#REF!</definedName>
    <definedName name="timbunanburuh">#REF!</definedName>
    <definedName name="timbunandatangpadat">[103]Ans!#REF!</definedName>
    <definedName name="timbunandatangrataMP">[103]Ans!#REF!</definedName>
    <definedName name="timbunandidatangkanpadat">[103]Ans!#REF!</definedName>
    <definedName name="timbunanpasir">[315]Analis!#REF!</definedName>
    <definedName name="timbunantanah">[315]Analis!#REF!</definedName>
    <definedName name="timbunantanahdarihasil">[103]Ans!#REF!</definedName>
    <definedName name="timdri">#REF!</definedName>
    <definedName name="time">[308]Meth!#REF!</definedName>
    <definedName name="timfur">#REF!</definedName>
    <definedName name="Tiner">#REF!</definedName>
    <definedName name="Tinner">'[126]harga lama'!#REF!</definedName>
    <definedName name="tire">[135]Harsat!$E$86</definedName>
    <definedName name="TIREROLLER">'[18]An. Alat'!#REF!</definedName>
    <definedName name="tirol">[159]DHSD!$G$44</definedName>
    <definedName name="tiul">[107]DHSD!$G$28</definedName>
    <definedName name="tk">[279]Meto!#REF!</definedName>
    <definedName name="tk_batu">#REF!</definedName>
    <definedName name="tk_besi">#REF!</definedName>
    <definedName name="tk_kayu">#REF!</definedName>
    <definedName name="tkbs">[136]Upah!$M$11</definedName>
    <definedName name="tkg">#REF!</definedName>
    <definedName name="Tkgalas539">#REF!</definedName>
    <definedName name="Tkghan539">#REF!</definedName>
    <definedName name="tl">#REF!</definedName>
    <definedName name="TLd">'[127]SAT-DAS'!#REF!</definedName>
    <definedName name="tloader">#REF!</definedName>
    <definedName name="TMA">#REF!</definedName>
    <definedName name="tmthin">[183]Base_Price!$J$126</definedName>
    <definedName name="tng">[120]map!$V$18</definedName>
    <definedName name="TNPR">#REF!</definedName>
    <definedName name="TNTH">#REF!</definedName>
    <definedName name="TO">[245]Rkp!$J$38</definedName>
    <definedName name="toiletpartition">[339]BasicPrice!$F$155</definedName>
    <definedName name="topkran">[42]UPAH!#REF!</definedName>
    <definedName name="Tot">#REF!</definedName>
    <definedName name="TOTAL">[400]Rekap!$I$32</definedName>
    <definedName name="toti">[42]UPAH!#REF!</definedName>
    <definedName name="tp">#REF!</definedName>
    <definedName name="tp2_">[183]Base_Price!$J$51</definedName>
    <definedName name="tpbj">[183]Base_Price!$J$57</definedName>
    <definedName name="TR">'[127]SAT-DAS'!#REF!</definedName>
    <definedName name="TRACKLOADER">'[18]An. Alat'!$A$297:$J$355</definedName>
    <definedName name="trailer">[136]Alat!$I$38</definedName>
    <definedName name="TRAILLER">#REF!</definedName>
    <definedName name="traktor">#REF!</definedName>
    <definedName name="tranmisi">'[170]DU&amp;B'!#REF!</definedName>
    <definedName name="Trans">#REF!</definedName>
    <definedName name="Transmisi">#REF!</definedName>
    <definedName name="Transport">#REF!</definedName>
    <definedName name="tree30">#REF!</definedName>
    <definedName name="tree51">#REF!</definedName>
    <definedName name="tret">'[278]SAT-DAS'!$J$68</definedName>
    <definedName name="treue">'[130]Lamp-4 Sat-Das'!$J$28</definedName>
    <definedName name="Trip1">#REF!</definedName>
    <definedName name="Trip2">#REF!</definedName>
    <definedName name="Trip9mmhan539">#REF!</definedName>
    <definedName name="Triplek3">[185]Upah!$L$133</definedName>
    <definedName name="trj">'[401]SAT-DAS'!$J$52</definedName>
    <definedName name="troller">#REF!</definedName>
    <definedName name="Trr">'[127]SAT-DAS'!#REF!</definedName>
    <definedName name="truck35ton">#REF!</definedName>
    <definedName name="Truckalas539">#REF!</definedName>
    <definedName name="truckcr">'[163]h.sat-bbm'!$J$34</definedName>
    <definedName name="Truckhan539">'[216]Up Bhn5'!#REF!</definedName>
    <definedName name="truckmixer">[339]BasicPrice!$F$249</definedName>
    <definedName name="truckscale">[339]BasicPrice!$F$162</definedName>
    <definedName name="trucktangki">#REF!</definedName>
    <definedName name="ts">#REF!</definedName>
    <definedName name="tseryytsey">'[325]SAT-DAS'!$J$59</definedName>
    <definedName name="TsJK147">'[402]Kuantitas &amp; Harga'!$G$46</definedName>
    <definedName name="TSL">#REF!</definedName>
    <definedName name="TSN">#REF!</definedName>
    <definedName name="tsryusrt">[134]DHSD!$G$47</definedName>
    <definedName name="TSS">#REF!</definedName>
    <definedName name="TSYHS">'[133]SAT-DAS'!$J$62</definedName>
    <definedName name="tsyws">[248]DHSD!$G$16</definedName>
    <definedName name="TT">#REF!</definedName>
    <definedName name="ttim">'[190]DU&amp;B'!#REF!</definedName>
    <definedName name="ttimbun">#REF!</definedName>
    <definedName name="Ttklampu">'[178]Upah Bahan'!#REF!</definedName>
    <definedName name="TTT">'[379]Kuantitas &amp; Harga'!$G$63</definedName>
    <definedName name="tu">#REF!</definedName>
    <definedName name="tugboat">'[126]harga lama'!#REF!</definedName>
    <definedName name="tuk">#REF!</definedName>
    <definedName name="tuk.batu">'[58]har-sat'!$H$86</definedName>
    <definedName name="tuk.besi">'[58]har-sat'!$H$82</definedName>
    <definedName name="tuk.cat">'[58]har-sat'!$H$87</definedName>
    <definedName name="tuk.gali">'[58]har-sat'!$H$79</definedName>
    <definedName name="tuk.kayu">'[58]har-sat'!$H$84</definedName>
    <definedName name="tuk.kusen">'[58]har-sat'!$H$85</definedName>
    <definedName name="TUKANG">#REF!</definedName>
    <definedName name="TUKANG753">#REF!</definedName>
    <definedName name="tukangcat">[322]alat!#REF!</definedName>
    <definedName name="Tukanglas">[166]cover!#REF!</definedName>
    <definedName name="tukng">#REF!</definedName>
    <definedName name="tulangan">#REF!</definedName>
    <definedName name="tuq">[403]Bill!#REF!</definedName>
    <definedName name="Turap">#REF!</definedName>
    <definedName name="tusrs">'[325]SAT-DAS'!$J$52</definedName>
    <definedName name="tv">[279]Meto!#REF!</definedName>
    <definedName name="twr">#REF!</definedName>
    <definedName name="ty">#REF!</definedName>
    <definedName name="tye">'[130]Lamp-4 Sat-Das'!$J$57</definedName>
    <definedName name="tykjtdk">[107]DHSD!$G$29</definedName>
    <definedName name="TyR">'[127]SAT-DAS'!#REF!</definedName>
    <definedName name="tyred">#REF!</definedName>
    <definedName name="TYTY">[404]NP!#REF!</definedName>
    <definedName name="U">[245]Rkp!$K$17</definedName>
    <definedName name="u.bekisting">#REF!</definedName>
    <definedName name="u.besi">#REF!</definedName>
    <definedName name="u.cor">#REF!</definedName>
    <definedName name="U.Kepala_Tukang_Kayu">'[167]HSBU ANA'!$D$310</definedName>
    <definedName name="U.M_a_n_d_o_r">'[167]HSBU ANA'!$D$321</definedName>
    <definedName name="U.P_e_k_e_r_j_a">'[167]HSBU ANA'!$D$306</definedName>
    <definedName name="U.Tukang_Kayu">'[167]HSBU ANA'!$D$309</definedName>
    <definedName name="U_311">#REF!</definedName>
    <definedName name="U_312">#REF!</definedName>
    <definedName name="U_321">#REF!</definedName>
    <definedName name="U_322">#REF!</definedName>
    <definedName name="U_33">#REF!</definedName>
    <definedName name="U_ALAT">#REF!</definedName>
    <definedName name="uaraian">'[405]Anl Tknis'!#REF!</definedName>
    <definedName name="ubin30x30">'[179]Anal-1'!#REF!</definedName>
    <definedName name="ubinkeramik">'[179]Anal-1'!#REF!</definedName>
    <definedName name="UDATA">#REF!</definedName>
    <definedName name="uebd">[103]PM!#REF!</definedName>
    <definedName name="uecr">[103]PM!#REF!</definedName>
    <definedName name="uecrane">[103]PM!#REF!</definedName>
    <definedName name="uedh">[103]PM!#REF!</definedName>
    <definedName name="uegen">[103]PM!#REF!</definedName>
    <definedName name="uegr">[103]PM!#REF!</definedName>
    <definedName name="uekk">[103]PM!#REF!</definedName>
    <definedName name="uelt">[103]PM!#REF!</definedName>
    <definedName name="uemc">[103]PM!#REF!</definedName>
    <definedName name="uemol">[103]PM!#REF!</definedName>
    <definedName name="uest">[103]PM!#REF!</definedName>
    <definedName name="uevr">[103]PM!#REF!</definedName>
    <definedName name="uewp">[103]PM!#REF!</definedName>
    <definedName name="ui">'[403]Analisa Harga'!#REF!</definedName>
    <definedName name="uk">[103]Ans!#REF!</definedName>
    <definedName name="ukir">[42]UPAH!#REF!</definedName>
    <definedName name="ukr">[134]DHSD!$G$34</definedName>
    <definedName name="ukur">#REF!</definedName>
    <definedName name="uky">[107]DHSD!$G$34</definedName>
    <definedName name="ulir">[42]UPAH!#REF!</definedName>
    <definedName name="umum">#REF!</definedName>
    <definedName name="UND">[356]CH!$A$7</definedName>
    <definedName name="UNIT_SERVICE">#REF!</definedName>
    <definedName name="UOPERATOR">[189]Upah!$G$13</definedName>
    <definedName name="UOpRingan">[406]Harsat!$H$21</definedName>
    <definedName name="upac">#REF!</definedName>
    <definedName name="UPAH">#REF!</definedName>
    <definedName name="UPAH?">'[175]Harsat Upah'!$A$7:$E$35</definedName>
    <definedName name="upah_beks">'[260]PRD 01-6(I-II)'!$V$383</definedName>
    <definedName name="upah_besi">'[260]PRD 01-6(I-II)'!$V$399</definedName>
    <definedName name="Upah_juru_ukur">'[286]Upah-Bahan-Alat'!#REF!</definedName>
    <definedName name="upah_kepala_tukang">'[238]Upah&amp;Bahan'!$G$15</definedName>
    <definedName name="upah_lain">[122]Rincian!#REF!</definedName>
    <definedName name="upah_mandor">'[238]Upah&amp;Bahan'!$G$16</definedName>
    <definedName name="upah_mekanik">'[287]Upah&amp;Bahan'!$G$21</definedName>
    <definedName name="Upah_mesinis">'[407]Daftar Upah Tenaga Kerja'!#REF!</definedName>
    <definedName name="upah_operator">'[287]Upah&amp;Bahan'!$G$18</definedName>
    <definedName name="upah_pekerja">'[238]Upah&amp;Bahan'!$G$13</definedName>
    <definedName name="upah_pembantu_mekanik">'[238]Upah&amp;Bahan'!$G$20</definedName>
    <definedName name="upah_pembantu_operator">'[238]Upah&amp;Bahan'!$G$18</definedName>
    <definedName name="upah_plb">[122]Rincian!#REF!</definedName>
    <definedName name="upah_pondasi">[122]Rincian!#REF!</definedName>
    <definedName name="upah_sopir">'[287]Upah&amp;Bahan'!$G$20</definedName>
    <definedName name="upah_struktur">[122]Rincian!#REF!</definedName>
    <definedName name="upah_tanah">[122]Rincian!#REF!</definedName>
    <definedName name="upah_tukang">'[238]Upah&amp;Bahan'!$G$14</definedName>
    <definedName name="Upah_tukang_las">'[286]Upah-Bahan-Alat'!#REF!</definedName>
    <definedName name="upah1">[122]Rincian!#REF!</definedName>
    <definedName name="upahpancang">[103]Ans!#REF!</definedName>
    <definedName name="upahpolos">#REF!</definedName>
    <definedName name="upahulir">#REF!</definedName>
    <definedName name="upclassa">#REF!</definedName>
    <definedName name="upclassb">#REF!</definedName>
    <definedName name="upcommon">#REF!</definedName>
    <definedName name="UPEKERJA">[68]Upah!$G$10</definedName>
    <definedName name="upembankment">#REF!</definedName>
    <definedName name="UPEMBOPRT">[189]Upah!$G$14</definedName>
    <definedName name="UPEMBSOPIR">[172]upah!#REF!</definedName>
    <definedName name="uphbatu">[183]HSDLsg!$F$23</definedName>
    <definedName name="uphbekbongdrt">[183]HSDLsg!$F$12</definedName>
    <definedName name="uphbekis">[183]HSDLsg!$F$11</definedName>
    <definedName name="uphbesi">[183]HSDLsg!$F$15</definedName>
    <definedName name="uphbol">[183]HSDLsg!$F$27</definedName>
    <definedName name="uphbssiku50505mm">[183]HSDLsg!$F$20</definedName>
    <definedName name="uphfen">[183]HSDLsg!$F$26</definedName>
    <definedName name="uphgeo">[183]HSDLsg!$F$25</definedName>
    <definedName name="upk225el">#REF!</definedName>
    <definedName name="upk225found">#REF!</definedName>
    <definedName name="upkerb">#REF!</definedName>
    <definedName name="upms">#REF!</definedName>
    <definedName name="uprime">#REF!</definedName>
    <definedName name="upselect">#REF!</definedName>
    <definedName name="upsm">#REF!</definedName>
    <definedName name="upsma">#REF!</definedName>
    <definedName name="upsrs24">#REF!</definedName>
    <definedName name="uptack">#REF!</definedName>
    <definedName name="URAIAN">'[263]3-DIV2'!$A$1:$J$1101</definedName>
    <definedName name="URAIAN_12">#REF!</definedName>
    <definedName name="URAIAN101">#REF!</definedName>
    <definedName name="URAIAN1021">#REF!</definedName>
    <definedName name="URAIAN1022">#REF!</definedName>
    <definedName name="URAIAN1031">#REF!</definedName>
    <definedName name="URAIAN1032">#REF!</definedName>
    <definedName name="URAIAN1041">#REF!</definedName>
    <definedName name="URAIAN1042">#REF!</definedName>
    <definedName name="URAIAN21">'[263]3-DIV2'!$A$1:$J$121</definedName>
    <definedName name="URAIAN21_12">#REF!</definedName>
    <definedName name="URAIAN22E">'[263]3-DIV2'!$A$122:$J$123</definedName>
    <definedName name="URAIAN22E_12">#REF!</definedName>
    <definedName name="URAIAN22L">'[263]3-DIV2'!#REF!</definedName>
    <definedName name="URAIAN22L_12">#REF!</definedName>
    <definedName name="URAIAN231">'[263]3-DIV2'!$A$124:$J$243</definedName>
    <definedName name="URAIAN231_12">#REF!</definedName>
    <definedName name="URAIAN232">'[263]3-DIV2'!$A$244:$J$363</definedName>
    <definedName name="URAIAN232_12">#REF!</definedName>
    <definedName name="URAIAN233">'[263]3-DIV2'!$A$364:$J$483</definedName>
    <definedName name="URAIAN233_12">#REF!</definedName>
    <definedName name="Uraian234">'[263]3-DIV2'!$A$484:$J$603</definedName>
    <definedName name="Uraian234_12">#REF!</definedName>
    <definedName name="URAIAN234L">#REF!</definedName>
    <definedName name="Uraian235">'[263]3-DIV2'!$A$604:$J$854</definedName>
    <definedName name="Uraian235_12">#REF!</definedName>
    <definedName name="Uraian236">'[263]3-DIV2'!$A$855:$J$973</definedName>
    <definedName name="Uraian236_12">#REF!</definedName>
    <definedName name="URAIAN241">'[263]3-DIV2'!$A$974:$J$978</definedName>
    <definedName name="URAIAN241_12">#REF!</definedName>
    <definedName name="URAIAN242">'[263]3-DIV2'!$A$979:$J$1039</definedName>
    <definedName name="URAIAN242_12">#REF!</definedName>
    <definedName name="URAIAN243">'[263]3-DIV2'!$A$1040:$J$1101</definedName>
    <definedName name="URAIAN243_12">#REF!</definedName>
    <definedName name="Uraian311">'[264]3-DIV3'!$A$1:$J$120</definedName>
    <definedName name="Uraian312">'[264]3-DIV3'!$A$121:$J$240</definedName>
    <definedName name="Uraian313">'[264]3-DIV3'!$A$255:$J$374</definedName>
    <definedName name="Uraian314">'[264]3-DIV3'!$A$375:$J$494</definedName>
    <definedName name="Uraian315">'[264]3-DIV3'!$A$1766:$J$1885</definedName>
    <definedName name="URAIAN316">'[265]pel  rut bahu jln mat'!#REF!</definedName>
    <definedName name="Uraian319">'[264]3-DIV3'!$A$1886:$J$1946</definedName>
    <definedName name="URAIAN321">'[265]pel  rut bahu jln mat'!#REF!</definedName>
    <definedName name="Uraian322">'[264]3-DIV3'!$A$1947:$J$2127</definedName>
    <definedName name="URAIAN323">#REF!</definedName>
    <definedName name="URAIAN323_1">#REF!</definedName>
    <definedName name="URAIAN323_10">#REF!</definedName>
    <definedName name="URAIAN323_12">#REF!</definedName>
    <definedName name="URAIAN323L">#REF!</definedName>
    <definedName name="URAIAN323L_1">#REF!</definedName>
    <definedName name="URAIAN323L_3">#REF!</definedName>
    <definedName name="Uraian324">'[264]3-DIV3'!$A$2307:$J$2428</definedName>
    <definedName name="URAIAN33">#REF!</definedName>
    <definedName name="Uraian331">'[264]3-DIV3'!$A$2429:$J$2548</definedName>
    <definedName name="Uraian346">'[264]3-DIV3'!$A$2549:$J$2609</definedName>
    <definedName name="URAIAN421">'[266]3-DIV4'!$A$1:$J$179</definedName>
    <definedName name="URAIAN421_3">#REF!</definedName>
    <definedName name="URAIAN422">'[266]3-DIV4'!$A$180:$J$358</definedName>
    <definedName name="URAIAN422_3">#REF!</definedName>
    <definedName name="URAIAN423">'[266]3-DIV4'!$A$479:$J$717</definedName>
    <definedName name="URAIAN423_3">#REF!</definedName>
    <definedName name="URAIAN424">'[266]3-DIV4'!$A$359:$J$478</definedName>
    <definedName name="URAIAN424_3">#REF!</definedName>
    <definedName name="URAIAN425">'[266]3-DIV4'!$A$718:$J$896</definedName>
    <definedName name="URAIAN425_3">#REF!</definedName>
    <definedName name="URAIAN426">'[266]3-DIV4'!$A$897:$J$1016</definedName>
    <definedName name="URAIAN426_3">#REF!</definedName>
    <definedName name="URAIAN427">'[266]3-DIV4'!$A$1017:$J$1136</definedName>
    <definedName name="URAIAN427_3">#REF!</definedName>
    <definedName name="URAIAN511">'[267]3-DIV5'!$A$1:$J$179</definedName>
    <definedName name="URAIAN511_12">#REF!</definedName>
    <definedName name="URAIAN511_3">#REF!</definedName>
    <definedName name="URAIAN512">'[267]3-DIV5'!$A$180:$J$358</definedName>
    <definedName name="URAIAN512_12">#REF!</definedName>
    <definedName name="URAIAN512_3">#REF!</definedName>
    <definedName name="URAIAN521">'[267]3-DIV5'!$A$359:$J$537</definedName>
    <definedName name="URAIAN521_12">#REF!</definedName>
    <definedName name="URAIAN521_3">#REF!</definedName>
    <definedName name="URAIAN522">'[267]3-DIV5'!$A$3075:$J$3253</definedName>
    <definedName name="URAIAN522_12">#REF!</definedName>
    <definedName name="URAIAN522_3">#REF!</definedName>
    <definedName name="URAIAN541">'[267]3-DIV5'!$A$3254:$J$3373</definedName>
    <definedName name="URAIAN541_12">#REF!</definedName>
    <definedName name="URAIAN541_3">#REF!</definedName>
    <definedName name="URAIAN542">'[267]3-DIV5'!$A$3374:$J$3612</definedName>
    <definedName name="URAIAN542_12">#REF!</definedName>
    <definedName name="URAIAN542_3">#REF!</definedName>
    <definedName name="URAIAN611">#REF!</definedName>
    <definedName name="URAIAN611_12">#REF!</definedName>
    <definedName name="URAIAN611_3">#REF!</definedName>
    <definedName name="URAIAN612">#REF!</definedName>
    <definedName name="URAIAN612_12">#REF!</definedName>
    <definedName name="URAIAN612_3">#REF!</definedName>
    <definedName name="URAIAN621">#REF!</definedName>
    <definedName name="URAIAN621_12">#REF!</definedName>
    <definedName name="URAIAN621_3">#REF!</definedName>
    <definedName name="URAIAN622">#REF!</definedName>
    <definedName name="URAIAN622_12">#REF!</definedName>
    <definedName name="URAIAN622_3">#REF!</definedName>
    <definedName name="URAIAN623">#REF!</definedName>
    <definedName name="URAIAN623_12">#REF!</definedName>
    <definedName name="URAIAN623_3">#REF!</definedName>
    <definedName name="URAIAN624">'[268]NP (2)'!#REF!</definedName>
    <definedName name="URAIAN631">#REF!</definedName>
    <definedName name="URAIAN631_12">#REF!</definedName>
    <definedName name="URAIAN631_3">#REF!</definedName>
    <definedName name="URAIAN632">#REF!</definedName>
    <definedName name="URAIAN632_12">#REF!</definedName>
    <definedName name="URAIAN632_3">#REF!</definedName>
    <definedName name="URAIAN633">#REF!</definedName>
    <definedName name="URAIAN633_12">#REF!</definedName>
    <definedName name="URAIAN633_3">#REF!</definedName>
    <definedName name="URAIAN634">#REF!</definedName>
    <definedName name="URAIAN634_12">#REF!</definedName>
    <definedName name="URAIAN634_3">#REF!</definedName>
    <definedName name="URAIAN635">#REF!</definedName>
    <definedName name="URAIAN635_12">#REF!</definedName>
    <definedName name="URAIAN635_3">#REF!</definedName>
    <definedName name="URAIAN635A">#REF!</definedName>
    <definedName name="URAIAN635A_12">#REF!</definedName>
    <definedName name="URAIAN635A_3">#REF!</definedName>
    <definedName name="URAIAN636">#REF!</definedName>
    <definedName name="URAIAN636_12">#REF!</definedName>
    <definedName name="URAIAN636_3">#REF!</definedName>
    <definedName name="URAIAN641L">#REF!</definedName>
    <definedName name="URAIAN641L_3">#REF!</definedName>
    <definedName name="URAIAN642">#REF!</definedName>
    <definedName name="URAIAN642_3">#REF!</definedName>
    <definedName name="URAIAN65">#REF!</definedName>
    <definedName name="URAIAN65_12">#REF!</definedName>
    <definedName name="URAIAN65_3">#REF!</definedName>
    <definedName name="URAIAN651">'[268]NP (2)'!#REF!</definedName>
    <definedName name="URAIAN661">'[268]NP (2)'!#REF!</definedName>
    <definedName name="URAIAN662">'[268]NP (2)'!#REF!</definedName>
    <definedName name="URAIAN66PERATA">#REF!</definedName>
    <definedName name="URAIAN66PERATA_12">#REF!</definedName>
    <definedName name="URAIAN66PERATA_3">#REF!</definedName>
    <definedName name="URAIAN66PERMUKAAN">#REF!</definedName>
    <definedName name="URAIAN66PERMUKAAN_12">#REF!</definedName>
    <definedName name="URAIAN66PERMUKAAN_3">#REF!</definedName>
    <definedName name="URAIAN7101">#REF!</definedName>
    <definedName name="URAIAN7101_24">#REF!</definedName>
    <definedName name="URAIAN7102">#REF!</definedName>
    <definedName name="URAIAN7102_24">#REF!</definedName>
    <definedName name="URAIAN7103">#REF!</definedName>
    <definedName name="URAIAN7103_24">#REF!</definedName>
    <definedName name="URAIAN711">#REF!</definedName>
    <definedName name="URAIAN711_12">#REF!</definedName>
    <definedName name="URAIAN712">#REF!</definedName>
    <definedName name="URAIAN712_24">#REF!</definedName>
    <definedName name="URAIAN713">#REF!</definedName>
    <definedName name="URAIAN713_24">#REF!</definedName>
    <definedName name="URAIAN714">#REF!</definedName>
    <definedName name="URAIAN714_12">#REF!</definedName>
    <definedName name="URAIAN715">#REF!</definedName>
    <definedName name="URAIAN715_24">#REF!</definedName>
    <definedName name="URAIAN716">#REF!</definedName>
    <definedName name="URAIAN716_24">#REF!</definedName>
    <definedName name="URAIAN717">#REF!</definedName>
    <definedName name="URAIAN717_24">#REF!</definedName>
    <definedName name="URAIAN718">#REF!</definedName>
    <definedName name="URAIAN718_24">#REF!</definedName>
    <definedName name="URAIAN721">#REF!</definedName>
    <definedName name="URAIAN721_12">#REF!</definedName>
    <definedName name="URAIAN731">#REF!</definedName>
    <definedName name="URAIAN731_12">#REF!</definedName>
    <definedName name="URAIAN732">#REF!</definedName>
    <definedName name="URAIAN732_12">#REF!</definedName>
    <definedName name="URAIAN733">#REF!</definedName>
    <definedName name="URAIAN733_12">#REF!</definedName>
    <definedName name="URAIAN734">#REF!</definedName>
    <definedName name="URAIAN734_12">#REF!</definedName>
    <definedName name="URAIAN735">#REF!</definedName>
    <definedName name="URAIAN735_12">#REF!</definedName>
    <definedName name="URAIAN73PL">#REF!</definedName>
    <definedName name="URAIAN73UL">#REF!</definedName>
    <definedName name="URAIAN744">#REF!</definedName>
    <definedName name="URAIAN744_24">#REF!</definedName>
    <definedName name="URAIAN745">#REF!</definedName>
    <definedName name="URAIAN745_24">#REF!</definedName>
    <definedName name="URAIAN751">#REF!</definedName>
    <definedName name="URAIAN752">#REF!</definedName>
    <definedName name="URAIAN7610">#REF!</definedName>
    <definedName name="URAIAN7610_24">#REF!</definedName>
    <definedName name="URAIAN7611">#REF!</definedName>
    <definedName name="URAIAN7612">#REF!</definedName>
    <definedName name="URAIAN7612a">#REF!</definedName>
    <definedName name="URAIAN7612a_24">#REF!</definedName>
    <definedName name="URAIAN7612b">#REF!</definedName>
    <definedName name="URAIAN7612b_24">#REF!</definedName>
    <definedName name="URAIAN7612c">#REF!</definedName>
    <definedName name="URAIAN7612c_24">#REF!</definedName>
    <definedName name="URAIAN7613">#REF!</definedName>
    <definedName name="URAIAN7613a">#REF!</definedName>
    <definedName name="URAIAN7613a_24">#REF!</definedName>
    <definedName name="URAIAN7613b">#REF!</definedName>
    <definedName name="URAIAN7613b_24">#REF!</definedName>
    <definedName name="URAIAN7613c">#REF!</definedName>
    <definedName name="URAIAN7613c_24">#REF!</definedName>
    <definedName name="URAIAN7614">#REF!</definedName>
    <definedName name="URAIAN7614a">#REF!</definedName>
    <definedName name="URAIAN7614a_24">#REF!</definedName>
    <definedName name="URAIAN7614b">#REF!</definedName>
    <definedName name="URAIAN7614b_24">#REF!</definedName>
    <definedName name="URAIAN7614d">#REF!</definedName>
    <definedName name="URAIAN7614d_24">#REF!</definedName>
    <definedName name="URAIAN7614e">#REF!</definedName>
    <definedName name="URAIAN7614e_24">#REF!</definedName>
    <definedName name="URAIAN7615">#REF!</definedName>
    <definedName name="URAIAN7616">#REF!</definedName>
    <definedName name="URAIAN7617">#REF!</definedName>
    <definedName name="URAIAN7618">#REF!</definedName>
    <definedName name="URAIAN7618_24">#REF!</definedName>
    <definedName name="URAIAN7619">#REF!</definedName>
    <definedName name="URAIAN7619_24">#REF!</definedName>
    <definedName name="URAIAN7620">#REF!</definedName>
    <definedName name="URAIAN7621">#REF!</definedName>
    <definedName name="URAIAN7625">#REF!</definedName>
    <definedName name="URAIAN7626">#REF!</definedName>
    <definedName name="URAIAN767">#REF!</definedName>
    <definedName name="URAIAN768">#REF!</definedName>
    <definedName name="URAIAN768_24">#REF!</definedName>
    <definedName name="URAIAN769">#REF!</definedName>
    <definedName name="URAIAN769_24">#REF!</definedName>
    <definedName name="URAIAN76x">#REF!</definedName>
    <definedName name="URAIAN76x_24">#REF!</definedName>
    <definedName name="URAIAN771">#REF!</definedName>
    <definedName name="URAIAN771a">#REF!</definedName>
    <definedName name="URAIAN771a_12">#REF!</definedName>
    <definedName name="URAIAN771b">#REF!</definedName>
    <definedName name="URAIAN771b_12">#REF!</definedName>
    <definedName name="URAIAN771c">#REF!</definedName>
    <definedName name="URAIAN771c_12">#REF!</definedName>
    <definedName name="URAIAN771d">#REF!</definedName>
    <definedName name="URAIAN771d_12">#REF!</definedName>
    <definedName name="URAIAN772a">#REF!</definedName>
    <definedName name="URAIAN772a_12">#REF!</definedName>
    <definedName name="URAIAN772b">#REF!</definedName>
    <definedName name="URAIAN772b_12">#REF!</definedName>
    <definedName name="URAIAN772c">#REF!</definedName>
    <definedName name="URAIAN772c_12">#REF!</definedName>
    <definedName name="URAIAN772d">#REF!</definedName>
    <definedName name="URAIAN772d_12">#REF!</definedName>
    <definedName name="URAIAN775">#REF!</definedName>
    <definedName name="URAIAN79">#REF!</definedName>
    <definedName name="URAIAN79L">#REF!</definedName>
    <definedName name="URAIAN79manual">#REF!</definedName>
    <definedName name="URAIAN79manual_24">#REF!</definedName>
    <definedName name="URAIAN79mekanis">#REF!</definedName>
    <definedName name="URAIAN79mekanis_24">#REF!</definedName>
    <definedName name="URAIAN811">#REF!</definedName>
    <definedName name="URAIAN811_3">#REF!</definedName>
    <definedName name="URAIAN8113">'[209]DIV-8'!#REF!</definedName>
    <definedName name="URAIAN812">#REF!</definedName>
    <definedName name="URAIAN812_3">#REF!</definedName>
    <definedName name="URAIAN813">#REF!</definedName>
    <definedName name="URAIAN813_3">#REF!</definedName>
    <definedName name="URAIAN814">#REF!</definedName>
    <definedName name="URAIAN814_3">#REF!</definedName>
    <definedName name="URAIAN815">#REF!</definedName>
    <definedName name="URAIAN815_3">#REF!</definedName>
    <definedName name="URAIAN817">#REF!</definedName>
    <definedName name="URAIAN817_3">#REF!</definedName>
    <definedName name="URAIAN818">#REF!</definedName>
    <definedName name="URAIAN818_3">#REF!</definedName>
    <definedName name="URAIAN819">#REF!</definedName>
    <definedName name="URAIAN819_3">#REF!</definedName>
    <definedName name="URAIAN82">#REF!</definedName>
    <definedName name="URAIAN82_3">#REF!</definedName>
    <definedName name="Uraian841">#REF!</definedName>
    <definedName name="Uraian841_3">#REF!</definedName>
    <definedName name="Uraian8410">#REF!</definedName>
    <definedName name="Uraian8410_3">#REF!</definedName>
    <definedName name="Uraian842">#REF!</definedName>
    <definedName name="Uraian842_3">#REF!</definedName>
    <definedName name="Uraian844">#REF!</definedName>
    <definedName name="Uraian844_3">#REF!</definedName>
    <definedName name="Uraian845">#REF!</definedName>
    <definedName name="Uraian845_3">#REF!</definedName>
    <definedName name="Uraian846">#REF!</definedName>
    <definedName name="Uraian846_3">#REF!</definedName>
    <definedName name="Uraian847">#REF!</definedName>
    <definedName name="Uraian847_3">#REF!</definedName>
    <definedName name="URAIAN910">#REF!</definedName>
    <definedName name="URAIAN911">#REF!</definedName>
    <definedName name="URAIAN912">#REF!</definedName>
    <definedName name="URAIAN913">#REF!</definedName>
    <definedName name="URAIAN914">#REF!</definedName>
    <definedName name="URAIAN915">#REF!</definedName>
    <definedName name="URAIAN916">#REF!</definedName>
    <definedName name="URAIAN917">#REF!</definedName>
    <definedName name="URAIAN918">#REF!</definedName>
    <definedName name="URAIAN919">#REF!</definedName>
    <definedName name="URAIAN920">#REF!</definedName>
    <definedName name="URAIAN94">#REF!</definedName>
    <definedName name="URAIAN95">#REF!</definedName>
    <definedName name="URAIAN96">#REF!</definedName>
    <definedName name="URAIAN97">#REF!</definedName>
    <definedName name="URAIAN98">#REF!</definedName>
    <definedName name="URAIAN99">#REF!</definedName>
    <definedName name="URAIANGEOTEKSTIL">#REF!</definedName>
    <definedName name="URAIANGEOTEKSTIL_24">#REF!</definedName>
    <definedName name="URAIANLatasirK">#REF!</definedName>
    <definedName name="URAIANLatasirKL">#REF!</definedName>
    <definedName name="urinoir">'[126]harga lama'!#REF!</definedName>
    <definedName name="Urug">#REF!</definedName>
    <definedName name="urugan_pasir">#REF!</definedName>
    <definedName name="urugan_tanah_kembali">#REF!</definedName>
    <definedName name="urugkembali">[315]Analis!#REF!</definedName>
    <definedName name="URUGPS">[2]ANALIS!#REF!</definedName>
    <definedName name="URUGTN">[2]ANALIS!#REF!</definedName>
    <definedName name="us">'[393]Anl Tknis'!#REF!</definedName>
    <definedName name="USOPIR">[189]Upah!$G$15</definedName>
    <definedName name="UTAIAN7614c">#REF!</definedName>
    <definedName name="UTAIAN7614c_24">#REF!</definedName>
    <definedName name="UTAMA">#REF!</definedName>
    <definedName name="uuu" hidden="1">#REF!</definedName>
    <definedName name="uuuu">'[392]anlsa alat'!$BP$187</definedName>
    <definedName name="uy">#REF!</definedName>
    <definedName name="uyifgy">[247]DHSD!$G$40</definedName>
    <definedName name="UYU">'[379]Kuantitas &amp; Harga'!$G$73</definedName>
    <definedName name="uyur">'[259]Analisa (ok)'!#REF!</definedName>
    <definedName name="V">[324]Menu!#REF!</definedName>
    <definedName name="Values_Entered">IF(Loan_Amount*Interest_Rate*Loan_Years*Loan_Start&gt;0,1,0)</definedName>
    <definedName name="vbftg">#REF!</definedName>
    <definedName name="Vbr">[69]DHSD!#REF!</definedName>
    <definedName name="vczv">'[278]SAT-DAS'!$J$53</definedName>
    <definedName name="ventilatorac">[339]BasicPrice!$F$179</definedName>
    <definedName name="ventilcabin">[339]BasicPrice!$F$191</definedName>
    <definedName name="ventilcontinous">[339]BasicPrice!$F$114</definedName>
    <definedName name="ventilnatural">[339]BasicPrice!$F$113</definedName>
    <definedName name="vhamm">[120]ALAT!$K$19</definedName>
    <definedName name="vibmin">[183]Base_Price!$J$193</definedName>
    <definedName name="vibrator">'[126]harga lama'!#REF!</definedName>
    <definedName name="Vibrator_Roller">#REF!</definedName>
    <definedName name="vibratory">#REF!</definedName>
    <definedName name="vibro">#REF!</definedName>
    <definedName name="vibro7">#REF!</definedName>
    <definedName name="VIBROLER">#REF!</definedName>
    <definedName name="VIBROROLLER">'[18]An. Alat'!$A$415:$J$473</definedName>
    <definedName name="VIBROROLLER321">#REF!</definedName>
    <definedName name="VIBROROLLER33">#REF!</definedName>
    <definedName name="VIBROROLLER511">#REF!</definedName>
    <definedName name="VIBROROLLER512">#REF!</definedName>
    <definedName name="VIBROROLLER521">#REF!</definedName>
    <definedName name="vinilex">'[58]har-sat'!$H$36</definedName>
    <definedName name="virol">[69]DHSD!$G$45</definedName>
    <definedName name="Vkos">[183]MAPDC!$R$35</definedName>
    <definedName name="Vol_K110">#REF!</definedName>
    <definedName name="Vol_K112">#REF!</definedName>
    <definedName name="Vol_K422">#REF!</definedName>
    <definedName name="Vol_K521">#REF!</definedName>
    <definedName name="Vol_K638">#REF!</definedName>
    <definedName name="vr">#REF!</definedName>
    <definedName name="vroller">#REF!</definedName>
    <definedName name="vsfsdf">#REF!</definedName>
    <definedName name="vslab.16">[136]Material!$J$545</definedName>
    <definedName name="Vtrb">'[127]SAT-DAS'!#REF!</definedName>
    <definedName name="W">'[232]BIAYA  ALAT'!$U$2097</definedName>
    <definedName name="W.01">#REF!</definedName>
    <definedName name="W.0104">#REF!</definedName>
    <definedName name="W.02">#REF!</definedName>
    <definedName name="W.0346">#REF!</definedName>
    <definedName name="W.03a">#REF!</definedName>
    <definedName name="W.03b">#REF!</definedName>
    <definedName name="W.04">#REF!</definedName>
    <definedName name="W.05a">#REF!</definedName>
    <definedName name="W.05b">#REF!</definedName>
    <definedName name="W.O5B">#REF!</definedName>
    <definedName name="w.stain">#REF!</definedName>
    <definedName name="Waktu_Pelaksanaan">'[289]data-pendukung'!$H$39</definedName>
    <definedName name="warehouse">'[163]h.sat-bbm'!$J$70</definedName>
    <definedName name="washbasin">[339]BasicPrice!$F$163</definedName>
    <definedName name="washtafel">#REF!</definedName>
    <definedName name="water">#REF!</definedName>
    <definedName name="water.prof">#REF!</definedName>
    <definedName name="WATER_PUMP">#REF!</definedName>
    <definedName name="watercoating">[339]BasicPrice!$F$101</definedName>
    <definedName name="waterfloor">[339]BasicPrice!$F$99</definedName>
    <definedName name="watermortar">[339]BasicPrice!$F$102</definedName>
    <definedName name="Waterpass">'[126]harga lama'!#REF!</definedName>
    <definedName name="waterprofing">[122]Rincian!#REF!</definedName>
    <definedName name="waterproofing">'[58]har-sat'!$H$40</definedName>
    <definedName name="WATERPUMP">'[18]An. Alat'!$A$534:$J$592</definedName>
    <definedName name="Waters">#REF!</definedName>
    <definedName name="watersupp">'[163]h.sat-bbm'!$J$62</definedName>
    <definedName name="WATERTANK33">#REF!</definedName>
    <definedName name="WATERTANK511">#REF!</definedName>
    <definedName name="WATERTANK512">#REF!</definedName>
    <definedName name="WATERTANK521">#REF!</definedName>
    <definedName name="WATERTANKER">'[18]An. Alat'!$A$593:$J$651</definedName>
    <definedName name="watkr">[159]DHSD!$G$47</definedName>
    <definedName name="WE">'[232]BIAYA  ALAT'!$U$1887</definedName>
    <definedName name="wel">'[170]DU&amp;B'!#REF!</definedName>
    <definedName name="wer">'[408]SAT-DAS'!$J$66</definedName>
    <definedName name="wesi">[78]AnConW!$I$765</definedName>
    <definedName name="wf">'[58]har-sat'!$H$49</definedName>
    <definedName name="WHEEL_ROLLER">#REF!</definedName>
    <definedName name="wheelbar">'[184]Hrg Sat'!$E$32</definedName>
    <definedName name="WHEELLOADER">'[18]An. Alat'!$A$356:$J$414</definedName>
    <definedName name="WHELLLOADER511">#REF!</definedName>
    <definedName name="WHELLLOADER512">#REF!</definedName>
    <definedName name="WHELLLOADER521">#REF!</definedName>
    <definedName name="wire">[103]DH!#REF!</definedName>
    <definedName name="wire9">[103]DH!#REF!</definedName>
    <definedName name="wiremash">[103]Ans!#REF!</definedName>
    <definedName name="wiremash9">[103]Ans!#REF!</definedName>
    <definedName name="Wiremesh">'[217]Upah Modifikasi'!$E$22</definedName>
    <definedName name="wl">#REF!</definedName>
    <definedName name="Wld">'[127]SAT-DAS'!#REF!</definedName>
    <definedName name="wloa">'[188]DU&amp;B'!$F$47</definedName>
    <definedName name="wloader">#REF!</definedName>
    <definedName name="wmesh.8">[136]Material!$J$91</definedName>
    <definedName name="wood">[183]Base_Price!$J$84</definedName>
    <definedName name="wooden10">[78]BasicPrice!$G$182</definedName>
    <definedName name="woodenceiling">[339]BasicPrice!$F$151</definedName>
    <definedName name="woodendoor">[339]BasicPrice!$F$126</definedName>
    <definedName name="woodenlouver">[339]BasicPrice!$F$137</definedName>
    <definedName name="woodenwindow">[339]BasicPrice!$F$134</definedName>
    <definedName name="wp">#REF!</definedName>
    <definedName name="wphk">[183]DATA!$E$12</definedName>
    <definedName name="wpump">#REF!</definedName>
    <definedName name="Wpumpalas539">#REF!</definedName>
    <definedName name="WPumphan539">'[216]Up Bhn5'!#REF!</definedName>
    <definedName name="wr">'[170]DU&amp;B'!#REF!</definedName>
    <definedName name="wrn.AAA." hidden="1">{#N/A,#N/A,FALSE,"REK";#N/A,#N/A,FALSE,"Bq-ARS"}</definedName>
    <definedName name="wrn.chi._.tiÆt." hidden="1">{#N/A,#N/A,FALSE,"Chi tiÆt"}</definedName>
    <definedName name="wrn.Full._.Report." hidden="1">{#N/A,#N/A,TRUE,"Front";#N/A,#N/A,TRUE,"Simple Letter";#N/A,#N/A,TRUE,"Inside";#N/A,#N/A,TRUE,"Contents";#N/A,#N/A,TRUE,"Basis";#N/A,#N/A,TRUE,"Inclusions";#N/A,#N/A,TRUE,"Exclusions";#N/A,#N/A,TRUE,"Areas";#N/A,#N/A,TRUE,"Summary";#N/A,#N/A,TRUE,"Detail"}</definedName>
    <definedName name="wrn.rtpl." hidden="1">{#N/A,#N/A,FALSE,"REK-S-TPL";#N/A,#N/A,FALSE,"REK-TPML";#N/A,#N/A,FALSE,"RAB-TEMPEL"}</definedName>
    <definedName name="wrn.ry." hidden="1">{#N/A,#N/A,FALSE,"REK";#N/A,#N/A,FALSE,"rab"}</definedName>
    <definedName name="ws">'[311]Anl Tknis'!#REF!</definedName>
    <definedName name="WSD">'[232]BIAYA  ALAT'!$U$2027</definedName>
    <definedName name="wtank">#REF!</definedName>
    <definedName name="wts">[374]MAJOR!$P$8000</definedName>
    <definedName name="wtt">#REF!</definedName>
    <definedName name="wttmin">[183]Base_Price!$J$198</definedName>
    <definedName name="Wttruckalas539">#REF!</definedName>
    <definedName name="WTTruckhan539">'[216]Up Bhn5'!#REF!</definedName>
    <definedName name="WW" hidden="1">{#N/A,#N/A,FALSE,"Chi tiÆt"}</definedName>
    <definedName name="wwr">'[409]SAT-DAS'!$J$36</definedName>
    <definedName name="WWW">'[410]anlsa alat'!$AW$9</definedName>
    <definedName name="wwwwwwwwwwwwwwwwww">#REF!</definedName>
    <definedName name="X">'[411]Kuantitas &amp; Harga'!#REF!</definedName>
    <definedName name="X010_">#REF!</definedName>
    <definedName name="xa">'[132]keb-BHN'!$O$15:$O$78</definedName>
    <definedName name="XCCT">0.5</definedName>
    <definedName name="XDDS">#REF!</definedName>
    <definedName name="XDLD">#REF!</definedName>
    <definedName name="XDLS">#REF!</definedName>
    <definedName name="XDLT">#REF!</definedName>
    <definedName name="XDSD">#REF!</definedName>
    <definedName name="XDSS">#REF!</definedName>
    <definedName name="xkw.2">#REF!</definedName>
    <definedName name="xls">'[254]Kuantitas &amp; Harga'!#REF!</definedName>
    <definedName name="XNDD">#REF!</definedName>
    <definedName name="XNDE">#REF!</definedName>
    <definedName name="XNDN">#REF!</definedName>
    <definedName name="XNDS">#REF!</definedName>
    <definedName name="XNDSE">#REF!</definedName>
    <definedName name="XNDT">#REF!</definedName>
    <definedName name="XNEN">#REF!</definedName>
    <definedName name="XNLD">#REF!</definedName>
    <definedName name="XNLN">#REF!</definedName>
    <definedName name="XNLT">#REF!</definedName>
    <definedName name="XNNS">#REF!</definedName>
    <definedName name="XNSN">#REF!</definedName>
    <definedName name="XNTS">#REF!</definedName>
    <definedName name="XSDD">#REF!</definedName>
    <definedName name="XSLD">#REF!</definedName>
    <definedName name="XSLEM">#REF!</definedName>
    <definedName name="XSLEN">#REF!</definedName>
    <definedName name="XSLL">#REF!</definedName>
    <definedName name="XSLTI">#REF!</definedName>
    <definedName name="XSLTU">#REF!</definedName>
    <definedName name="XSSD">#REF!</definedName>
    <definedName name="XSSS">#REF!</definedName>
    <definedName name="XSXXXXXXXXXXXX" hidden="1">[66]TJ1Q47!$G$7:$G$31</definedName>
    <definedName name="XTES">#REF!</definedName>
    <definedName name="XTNS">#REF!</definedName>
    <definedName name="XXXXXXXXXXX" hidden="1">[66]TJ1Q47!$N$7:$N$31</definedName>
    <definedName name="xxxxxxxxxxxxxxxxx">'[412]SAT-DAS'!$J$28</definedName>
    <definedName name="ydudu">'[133]SAT-DAS'!$J$38</definedName>
    <definedName name="yen">#REF!</definedName>
    <definedName name="yen1">[413]PriceList!$Q$4</definedName>
    <definedName name="YETUE">[134]DHSD!$G$27</definedName>
    <definedName name="yhutry">[134]DHSD!$G$43</definedName>
    <definedName name="yield">#REF!</definedName>
    <definedName name="yoh">[414]Ch!$A$3</definedName>
    <definedName name="yrty">[107]DHSD!$G$26</definedName>
    <definedName name="YTE">'[130]Lamp-4 Sat-Das'!$J$71</definedName>
    <definedName name="YTR">'[379]Kuantitas &amp; Harga'!$G$82</definedName>
    <definedName name="yujdtydtu">[248]DHSD!$G$16</definedName>
    <definedName name="yuy">'[233]SAT-DAS'!$J$65</definedName>
    <definedName name="yy">'[415]P B J'!#REF!</definedName>
    <definedName name="yyy">'[392]anlsa alat'!$AW$22</definedName>
    <definedName name="yyyy" hidden="1">#REF!</definedName>
    <definedName name="Z">#REF!</definedName>
    <definedName name="Z_3F9B5724_02A1_494E_8A05_6302C3C28A11_.wvu.PrintArea" hidden="1">#REF!</definedName>
    <definedName name="Z_423C5E37_8739_4120_93A0_C4EF6C600D63_.wvu.PrintArea" hidden="1">#REF!</definedName>
    <definedName name="Z_AEFAA9BC_77A3_4DB7_9FE7_A7F47A5E0AF8_.wvu.Rows" hidden="1">'[416]IN OUT'!$A$94:$IV$65536,'[416]IN OUT'!$A$5:$IV$93</definedName>
    <definedName name="Z_D219A4B4_2F58_4C9B_BAE3_46CA3559E29C_.wvu.PrintArea" localSheetId="3" hidden="1">'5. AHS ME'!$A$1:$G$12936</definedName>
    <definedName name="z_jabatan_irektur">[417]Data!$G$7</definedName>
    <definedName name="z_nama_direktur">[417]Data!$G$5</definedName>
    <definedName name="z_nama_perusahaan">[417]Data!$G$9</definedName>
    <definedName name="z_tanggal_tawaran">[417]Data!$G$3</definedName>
    <definedName name="Zekring1">[153]UPAH!$D$26</definedName>
    <definedName name="Zincrinch">'[126]harga lama'!#REF!</definedName>
  </definedNames>
  <calcPr calcId="124519" iterate="1"/>
</workbook>
</file>

<file path=xl/calcChain.xml><?xml version="1.0" encoding="utf-8"?>
<calcChain xmlns="http://schemas.openxmlformats.org/spreadsheetml/2006/main">
  <c r="E6" i="12"/>
  <c r="E7"/>
  <c r="E8"/>
  <c r="E9" s="1"/>
  <c r="E16"/>
  <c r="E17"/>
  <c r="E18"/>
  <c r="E19"/>
  <c r="E20"/>
  <c r="E21"/>
  <c r="E22"/>
  <c r="E23"/>
  <c r="E24"/>
  <c r="E25"/>
  <c r="F7" i="11"/>
  <c r="G7" s="1"/>
  <c r="F8"/>
  <c r="G8" s="1"/>
  <c r="F9"/>
  <c r="G9" s="1"/>
  <c r="F10"/>
  <c r="G10" s="1"/>
  <c r="F13"/>
  <c r="G13" s="1"/>
  <c r="G14" s="1"/>
  <c r="G16"/>
  <c r="F24"/>
  <c r="G24" s="1"/>
  <c r="F25"/>
  <c r="G25" s="1"/>
  <c r="F26"/>
  <c r="G26" s="1"/>
  <c r="F27"/>
  <c r="G27" s="1"/>
  <c r="F30"/>
  <c r="G30" s="1"/>
  <c r="G31" s="1"/>
  <c r="G33"/>
  <c r="F41"/>
  <c r="G41" s="1"/>
  <c r="F42"/>
  <c r="G42" s="1"/>
  <c r="F43"/>
  <c r="G43" s="1"/>
  <c r="F44"/>
  <c r="G44" s="1"/>
  <c r="F47"/>
  <c r="G47" s="1"/>
  <c r="G48" s="1"/>
  <c r="G50"/>
  <c r="F58"/>
  <c r="G58" s="1"/>
  <c r="F59"/>
  <c r="G59" s="1"/>
  <c r="F60"/>
  <c r="G60" s="1"/>
  <c r="F61"/>
  <c r="G61" s="1"/>
  <c r="F64"/>
  <c r="G64" s="1"/>
  <c r="G65" s="1"/>
  <c r="G67"/>
  <c r="F75"/>
  <c r="G75" s="1"/>
  <c r="F76"/>
  <c r="G76" s="1"/>
  <c r="F77"/>
  <c r="G77" s="1"/>
  <c r="F78"/>
  <c r="G78" s="1"/>
  <c r="F81"/>
  <c r="G81" s="1"/>
  <c r="G82" s="1"/>
  <c r="G84"/>
  <c r="F92"/>
  <c r="G92" s="1"/>
  <c r="F93"/>
  <c r="G93" s="1"/>
  <c r="F94"/>
  <c r="G94" s="1"/>
  <c r="F95"/>
  <c r="G95" s="1"/>
  <c r="F98"/>
  <c r="G98" s="1"/>
  <c r="G99" s="1"/>
  <c r="G101"/>
  <c r="F109"/>
  <c r="G109" s="1"/>
  <c r="F110"/>
  <c r="G110" s="1"/>
  <c r="F111"/>
  <c r="G111" s="1"/>
  <c r="F112"/>
  <c r="G112" s="1"/>
  <c r="F115"/>
  <c r="G115" s="1"/>
  <c r="G116" s="1"/>
  <c r="G118"/>
  <c r="F126"/>
  <c r="G126" s="1"/>
  <c r="F127"/>
  <c r="G127" s="1"/>
  <c r="F128"/>
  <c r="G128" s="1"/>
  <c r="F129"/>
  <c r="G129" s="1"/>
  <c r="F132"/>
  <c r="G132" s="1"/>
  <c r="G133" s="1"/>
  <c r="G135"/>
  <c r="F143"/>
  <c r="G143" s="1"/>
  <c r="F144"/>
  <c r="G144" s="1"/>
  <c r="F145"/>
  <c r="G145" s="1"/>
  <c r="F146"/>
  <c r="G146" s="1"/>
  <c r="F149"/>
  <c r="G149" s="1"/>
  <c r="G150" s="1"/>
  <c r="G152"/>
  <c r="F160"/>
  <c r="G160" s="1"/>
  <c r="F161"/>
  <c r="G161" s="1"/>
  <c r="F162"/>
  <c r="G162" s="1"/>
  <c r="F163"/>
  <c r="G163" s="1"/>
  <c r="F166"/>
  <c r="G166" s="1"/>
  <c r="G167" s="1"/>
  <c r="G169"/>
  <c r="F177"/>
  <c r="G177" s="1"/>
  <c r="F178"/>
  <c r="G178" s="1"/>
  <c r="F179"/>
  <c r="G179" s="1"/>
  <c r="F180"/>
  <c r="G180" s="1"/>
  <c r="F183"/>
  <c r="G183" s="1"/>
  <c r="G184" s="1"/>
  <c r="G186"/>
  <c r="F194"/>
  <c r="G194" s="1"/>
  <c r="F195"/>
  <c r="G195" s="1"/>
  <c r="F196"/>
  <c r="G196" s="1"/>
  <c r="F197"/>
  <c r="G197" s="1"/>
  <c r="F200"/>
  <c r="G200" s="1"/>
  <c r="G201" s="1"/>
  <c r="G203"/>
  <c r="F211"/>
  <c r="G211" s="1"/>
  <c r="F212"/>
  <c r="G212" s="1"/>
  <c r="F213"/>
  <c r="G213" s="1"/>
  <c r="F214"/>
  <c r="G214" s="1"/>
  <c r="F217"/>
  <c r="G217" s="1"/>
  <c r="G218" s="1"/>
  <c r="G220"/>
  <c r="F228"/>
  <c r="G228" s="1"/>
  <c r="F229"/>
  <c r="G229" s="1"/>
  <c r="F230"/>
  <c r="G230" s="1"/>
  <c r="F231"/>
  <c r="G231" s="1"/>
  <c r="F234"/>
  <c r="G234" s="1"/>
  <c r="G235" s="1"/>
  <c r="G237"/>
  <c r="F245"/>
  <c r="G245" s="1"/>
  <c r="F246"/>
  <c r="G246" s="1"/>
  <c r="F247"/>
  <c r="G247" s="1"/>
  <c r="F248"/>
  <c r="G248" s="1"/>
  <c r="F251"/>
  <c r="G251" s="1"/>
  <c r="G252" s="1"/>
  <c r="G254"/>
  <c r="F262"/>
  <c r="G262" s="1"/>
  <c r="F263"/>
  <c r="G263" s="1"/>
  <c r="F264"/>
  <c r="G264" s="1"/>
  <c r="F265"/>
  <c r="G265" s="1"/>
  <c r="F268"/>
  <c r="G268" s="1"/>
  <c r="G269" s="1"/>
  <c r="G271"/>
  <c r="F279"/>
  <c r="G279" s="1"/>
  <c r="F280"/>
  <c r="G280" s="1"/>
  <c r="F281"/>
  <c r="G281" s="1"/>
  <c r="F282"/>
  <c r="G282" s="1"/>
  <c r="F285"/>
  <c r="G285" s="1"/>
  <c r="G286" s="1"/>
  <c r="G288"/>
  <c r="F296"/>
  <c r="G296" s="1"/>
  <c r="F297"/>
  <c r="G297" s="1"/>
  <c r="F298"/>
  <c r="G298" s="1"/>
  <c r="F299"/>
  <c r="G299" s="1"/>
  <c r="F302"/>
  <c r="G302" s="1"/>
  <c r="G303" s="1"/>
  <c r="G305"/>
  <c r="F313"/>
  <c r="G313" s="1"/>
  <c r="F314"/>
  <c r="G314" s="1"/>
  <c r="F315"/>
  <c r="G315" s="1"/>
  <c r="F316"/>
  <c r="G316" s="1"/>
  <c r="F319"/>
  <c r="G319" s="1"/>
  <c r="G320" s="1"/>
  <c r="G322"/>
  <c r="F330"/>
  <c r="G330" s="1"/>
  <c r="F331"/>
  <c r="G331" s="1"/>
  <c r="F332"/>
  <c r="G332" s="1"/>
  <c r="F333"/>
  <c r="G333" s="1"/>
  <c r="F336"/>
  <c r="G336" s="1"/>
  <c r="G337" s="1"/>
  <c r="G339"/>
  <c r="F348"/>
  <c r="G348" s="1"/>
  <c r="F350"/>
  <c r="G350" s="1"/>
  <c r="F351"/>
  <c r="G351" s="1"/>
  <c r="F354"/>
  <c r="G354" s="1"/>
  <c r="G355" s="1"/>
  <c r="G357"/>
  <c r="F365"/>
  <c r="G365" s="1"/>
  <c r="F367"/>
  <c r="G367" s="1"/>
  <c r="F368"/>
  <c r="G368" s="1"/>
  <c r="F371"/>
  <c r="G371" s="1"/>
  <c r="G372" s="1"/>
  <c r="G374"/>
  <c r="F382"/>
  <c r="G382" s="1"/>
  <c r="F384"/>
  <c r="G384" s="1"/>
  <c r="F385"/>
  <c r="G385" s="1"/>
  <c r="F388"/>
  <c r="G388" s="1"/>
  <c r="G389" s="1"/>
  <c r="G391"/>
  <c r="F399"/>
  <c r="G399" s="1"/>
  <c r="F401"/>
  <c r="G401" s="1"/>
  <c r="F402"/>
  <c r="G402" s="1"/>
  <c r="F405"/>
  <c r="G405" s="1"/>
  <c r="G406" s="1"/>
  <c r="G408"/>
  <c r="F416"/>
  <c r="G416" s="1"/>
  <c r="F418"/>
  <c r="G418" s="1"/>
  <c r="F419"/>
  <c r="G419" s="1"/>
  <c r="F422"/>
  <c r="G422" s="1"/>
  <c r="G423" s="1"/>
  <c r="G425"/>
  <c r="F433"/>
  <c r="G433" s="1"/>
  <c r="F435"/>
  <c r="G435" s="1"/>
  <c r="F436"/>
  <c r="G436" s="1"/>
  <c r="F439"/>
  <c r="G439" s="1"/>
  <c r="G440" s="1"/>
  <c r="G442"/>
  <c r="F450"/>
  <c r="G450" s="1"/>
  <c r="F452"/>
  <c r="G452" s="1"/>
  <c r="F453"/>
  <c r="G453" s="1"/>
  <c r="F456"/>
  <c r="G456" s="1"/>
  <c r="G457" s="1"/>
  <c r="G459"/>
  <c r="F467"/>
  <c r="G467" s="1"/>
  <c r="F469"/>
  <c r="G469" s="1"/>
  <c r="F470"/>
  <c r="G470" s="1"/>
  <c r="F473"/>
  <c r="G473" s="1"/>
  <c r="G474" s="1"/>
  <c r="G476"/>
  <c r="F484"/>
  <c r="G484" s="1"/>
  <c r="F486"/>
  <c r="G486" s="1"/>
  <c r="F487"/>
  <c r="G487" s="1"/>
  <c r="F490"/>
  <c r="G490" s="1"/>
  <c r="G491" s="1"/>
  <c r="G493"/>
  <c r="F501"/>
  <c r="G501" s="1"/>
  <c r="F503"/>
  <c r="G503" s="1"/>
  <c r="F504"/>
  <c r="G504" s="1"/>
  <c r="F507"/>
  <c r="G507" s="1"/>
  <c r="G508" s="1"/>
  <c r="G510"/>
  <c r="F518"/>
  <c r="G518" s="1"/>
  <c r="F520"/>
  <c r="G520" s="1"/>
  <c r="F521"/>
  <c r="G521" s="1"/>
  <c r="F524"/>
  <c r="G524" s="1"/>
  <c r="G525" s="1"/>
  <c r="G527"/>
  <c r="F536"/>
  <c r="G536" s="1"/>
  <c r="F537"/>
  <c r="G537" s="1"/>
  <c r="F538"/>
  <c r="G538" s="1"/>
  <c r="F539"/>
  <c r="G539" s="1"/>
  <c r="F542"/>
  <c r="G542" s="1"/>
  <c r="G543" s="1"/>
  <c r="G545"/>
  <c r="F553"/>
  <c r="G553" s="1"/>
  <c r="F554"/>
  <c r="G554" s="1"/>
  <c r="F555"/>
  <c r="G555" s="1"/>
  <c r="F556"/>
  <c r="G556" s="1"/>
  <c r="F559"/>
  <c r="G559" s="1"/>
  <c r="G560" s="1"/>
  <c r="G562"/>
  <c r="F570"/>
  <c r="G570" s="1"/>
  <c r="F571"/>
  <c r="G571" s="1"/>
  <c r="F572"/>
  <c r="G572" s="1"/>
  <c r="F573"/>
  <c r="G573" s="1"/>
  <c r="F576"/>
  <c r="G576" s="1"/>
  <c r="G577" s="1"/>
  <c r="G579"/>
  <c r="F587"/>
  <c r="G587" s="1"/>
  <c r="F588"/>
  <c r="G588" s="1"/>
  <c r="F589"/>
  <c r="G589" s="1"/>
  <c r="F590"/>
  <c r="G590" s="1"/>
  <c r="F593"/>
  <c r="G593" s="1"/>
  <c r="G594" s="1"/>
  <c r="G596"/>
  <c r="F604"/>
  <c r="G604" s="1"/>
  <c r="F605"/>
  <c r="G605" s="1"/>
  <c r="F606"/>
  <c r="G606" s="1"/>
  <c r="F607"/>
  <c r="G607" s="1"/>
  <c r="F610"/>
  <c r="G610" s="1"/>
  <c r="G611" s="1"/>
  <c r="G613"/>
  <c r="F623"/>
  <c r="G623" s="1"/>
  <c r="F624"/>
  <c r="G624" s="1"/>
  <c r="F625"/>
  <c r="G625" s="1"/>
  <c r="F626"/>
  <c r="G626" s="1"/>
  <c r="F629"/>
  <c r="G629" s="1"/>
  <c r="G630" s="1"/>
  <c r="G632"/>
  <c r="F640"/>
  <c r="G640" s="1"/>
  <c r="F641"/>
  <c r="G641" s="1"/>
  <c r="F642"/>
  <c r="G642" s="1"/>
  <c r="F643"/>
  <c r="G643" s="1"/>
  <c r="F646"/>
  <c r="G646" s="1"/>
  <c r="G647" s="1"/>
  <c r="G649"/>
  <c r="F657"/>
  <c r="G657" s="1"/>
  <c r="F658"/>
  <c r="G658" s="1"/>
  <c r="F659"/>
  <c r="G659" s="1"/>
  <c r="F660"/>
  <c r="G660" s="1"/>
  <c r="F663"/>
  <c r="G663" s="1"/>
  <c r="G664" s="1"/>
  <c r="G666"/>
  <c r="F674"/>
  <c r="G674" s="1"/>
  <c r="F675"/>
  <c r="G675" s="1"/>
  <c r="F676"/>
  <c r="G676" s="1"/>
  <c r="F677"/>
  <c r="G677" s="1"/>
  <c r="F680"/>
  <c r="G680" s="1"/>
  <c r="G681" s="1"/>
  <c r="G683"/>
  <c r="F691"/>
  <c r="G691" s="1"/>
  <c r="F692"/>
  <c r="G692" s="1"/>
  <c r="F693"/>
  <c r="G693" s="1"/>
  <c r="F694"/>
  <c r="G694" s="1"/>
  <c r="F697"/>
  <c r="G697" s="1"/>
  <c r="G698" s="1"/>
  <c r="G700"/>
  <c r="F710"/>
  <c r="G710" s="1"/>
  <c r="F711"/>
  <c r="G711" s="1"/>
  <c r="F712"/>
  <c r="G712" s="1"/>
  <c r="F713"/>
  <c r="G713" s="1"/>
  <c r="F716"/>
  <c r="G716" s="1"/>
  <c r="G717" s="1"/>
  <c r="G719"/>
  <c r="F727"/>
  <c r="G727" s="1"/>
  <c r="F728"/>
  <c r="G728" s="1"/>
  <c r="F729"/>
  <c r="G729" s="1"/>
  <c r="F730"/>
  <c r="G730" s="1"/>
  <c r="F733"/>
  <c r="G733" s="1"/>
  <c r="G734" s="1"/>
  <c r="G736"/>
  <c r="F744"/>
  <c r="G744" s="1"/>
  <c r="F745"/>
  <c r="G745" s="1"/>
  <c r="F746"/>
  <c r="G746" s="1"/>
  <c r="F747"/>
  <c r="G747" s="1"/>
  <c r="F750"/>
  <c r="G750" s="1"/>
  <c r="G751" s="1"/>
  <c r="G753"/>
  <c r="F761"/>
  <c r="G761" s="1"/>
  <c r="F762"/>
  <c r="G762" s="1"/>
  <c r="F763"/>
  <c r="G763" s="1"/>
  <c r="F764"/>
  <c r="G764" s="1"/>
  <c r="F767"/>
  <c r="G767" s="1"/>
  <c r="G768" s="1"/>
  <c r="G770"/>
  <c r="F778"/>
  <c r="G778" s="1"/>
  <c r="F779"/>
  <c r="G779" s="1"/>
  <c r="F780"/>
  <c r="G780" s="1"/>
  <c r="F781"/>
  <c r="G781" s="1"/>
  <c r="F784"/>
  <c r="G784" s="1"/>
  <c r="G785" s="1"/>
  <c r="G787"/>
  <c r="F795"/>
  <c r="G795" s="1"/>
  <c r="F796"/>
  <c r="G796" s="1"/>
  <c r="F797"/>
  <c r="G797" s="1"/>
  <c r="F798"/>
  <c r="G798" s="1"/>
  <c r="F801"/>
  <c r="G801" s="1"/>
  <c r="G802" s="1"/>
  <c r="G804"/>
  <c r="F812"/>
  <c r="G812" s="1"/>
  <c r="F813"/>
  <c r="G813" s="1"/>
  <c r="F814"/>
  <c r="G814" s="1"/>
  <c r="F815"/>
  <c r="G815" s="1"/>
  <c r="F818"/>
  <c r="G818" s="1"/>
  <c r="G819" s="1"/>
  <c r="G821"/>
  <c r="F830"/>
  <c r="G830" s="1"/>
  <c r="F831"/>
  <c r="G831" s="1"/>
  <c r="F832"/>
  <c r="G832" s="1"/>
  <c r="F833"/>
  <c r="G833" s="1"/>
  <c r="F836"/>
  <c r="G836" s="1"/>
  <c r="G837" s="1"/>
  <c r="G839"/>
  <c r="F847"/>
  <c r="G847" s="1"/>
  <c r="F848"/>
  <c r="G848" s="1"/>
  <c r="F849"/>
  <c r="G849" s="1"/>
  <c r="F850"/>
  <c r="G850" s="1"/>
  <c r="F853"/>
  <c r="G853" s="1"/>
  <c r="G854" s="1"/>
  <c r="G856"/>
  <c r="F864"/>
  <c r="G864" s="1"/>
  <c r="F865"/>
  <c r="G865" s="1"/>
  <c r="F866"/>
  <c r="G866" s="1"/>
  <c r="F867"/>
  <c r="G867" s="1"/>
  <c r="F870"/>
  <c r="G870" s="1"/>
  <c r="G871" s="1"/>
  <c r="G873"/>
  <c r="F882"/>
  <c r="G882" s="1"/>
  <c r="F883"/>
  <c r="G883" s="1"/>
  <c r="F884"/>
  <c r="G884" s="1"/>
  <c r="F885"/>
  <c r="G885" s="1"/>
  <c r="F888"/>
  <c r="G888" s="1"/>
  <c r="G889" s="1"/>
  <c r="G891"/>
  <c r="F899"/>
  <c r="G899" s="1"/>
  <c r="F900"/>
  <c r="G900" s="1"/>
  <c r="F901"/>
  <c r="G901" s="1"/>
  <c r="F902"/>
  <c r="G902" s="1"/>
  <c r="F905"/>
  <c r="G905" s="1"/>
  <c r="G906" s="1"/>
  <c r="G908"/>
  <c r="F916"/>
  <c r="G916" s="1"/>
  <c r="F917"/>
  <c r="G917" s="1"/>
  <c r="F918"/>
  <c r="G918" s="1"/>
  <c r="F919"/>
  <c r="G919" s="1"/>
  <c r="F922"/>
  <c r="G922" s="1"/>
  <c r="G923" s="1"/>
  <c r="G925"/>
  <c r="F934"/>
  <c r="G934" s="1"/>
  <c r="F935"/>
  <c r="G935" s="1"/>
  <c r="F936"/>
  <c r="G936" s="1"/>
  <c r="F937"/>
  <c r="G937" s="1"/>
  <c r="F942"/>
  <c r="G942" s="1"/>
  <c r="F943"/>
  <c r="G943" s="1"/>
  <c r="F944"/>
  <c r="G944" s="1"/>
  <c r="F946"/>
  <c r="G946" s="1"/>
  <c r="F947"/>
  <c r="G947" s="1"/>
  <c r="F948"/>
  <c r="G948" s="1"/>
  <c r="F949"/>
  <c r="G949" s="1"/>
  <c r="G952"/>
  <c r="F960"/>
  <c r="G960" s="1"/>
  <c r="F961"/>
  <c r="G961" s="1"/>
  <c r="F962"/>
  <c r="G962" s="1"/>
  <c r="F963"/>
  <c r="G963" s="1"/>
  <c r="F968"/>
  <c r="G968" s="1"/>
  <c r="F969"/>
  <c r="G969" s="1"/>
  <c r="F970"/>
  <c r="G970" s="1"/>
  <c r="F971"/>
  <c r="G971" s="1"/>
  <c r="G974"/>
  <c r="F983"/>
  <c r="G983" s="1"/>
  <c r="F985"/>
  <c r="G985" s="1"/>
  <c r="F986"/>
  <c r="G986" s="1"/>
  <c r="F989"/>
  <c r="G989" s="1"/>
  <c r="F990"/>
  <c r="G990" s="1"/>
  <c r="F991"/>
  <c r="G991" s="1"/>
  <c r="F992"/>
  <c r="G992" s="1"/>
  <c r="F993"/>
  <c r="G993" s="1"/>
  <c r="F994"/>
  <c r="G994" s="1"/>
  <c r="G995"/>
  <c r="G997"/>
  <c r="F1005"/>
  <c r="G1005" s="1"/>
  <c r="F1007"/>
  <c r="G1007" s="1"/>
  <c r="F1008"/>
  <c r="G1008" s="1"/>
  <c r="F1011"/>
  <c r="G1011" s="1"/>
  <c r="F1012"/>
  <c r="G1012" s="1"/>
  <c r="F1013"/>
  <c r="G1013" s="1"/>
  <c r="F1014"/>
  <c r="G1014" s="1"/>
  <c r="F1015"/>
  <c r="G1015" s="1"/>
  <c r="F1016"/>
  <c r="G1016" s="1"/>
  <c r="G1019"/>
  <c r="F1027"/>
  <c r="G1027" s="1"/>
  <c r="F1029"/>
  <c r="G1029" s="1"/>
  <c r="F1030"/>
  <c r="G1030" s="1"/>
  <c r="F1033"/>
  <c r="G1033" s="1"/>
  <c r="F1034"/>
  <c r="G1034" s="1"/>
  <c r="F1035"/>
  <c r="G1035" s="1"/>
  <c r="F1036"/>
  <c r="G1036" s="1"/>
  <c r="F1037"/>
  <c r="G1037" s="1"/>
  <c r="F1038"/>
  <c r="G1038" s="1"/>
  <c r="G1041"/>
  <c r="F1051"/>
  <c r="G1051" s="1"/>
  <c r="F1053"/>
  <c r="G1053" s="1"/>
  <c r="F1054"/>
  <c r="G1054" s="1"/>
  <c r="F1057"/>
  <c r="G1057" s="1"/>
  <c r="G1058" s="1"/>
  <c r="G1060"/>
  <c r="F1068"/>
  <c r="G1068" s="1"/>
  <c r="F1070"/>
  <c r="G1070" s="1"/>
  <c r="F1071"/>
  <c r="G1071" s="1"/>
  <c r="F1074"/>
  <c r="G1074" s="1"/>
  <c r="G1075" s="1"/>
  <c r="G1077"/>
  <c r="F1085"/>
  <c r="G1085" s="1"/>
  <c r="F1087"/>
  <c r="G1087" s="1"/>
  <c r="F1088"/>
  <c r="G1088" s="1"/>
  <c r="F1091"/>
  <c r="G1091" s="1"/>
  <c r="G1092" s="1"/>
  <c r="G1094"/>
  <c r="F1102"/>
  <c r="G1102" s="1"/>
  <c r="F1104"/>
  <c r="G1104" s="1"/>
  <c r="F1105"/>
  <c r="G1105" s="1"/>
  <c r="F1108"/>
  <c r="G1108" s="1"/>
  <c r="G1109" s="1"/>
  <c r="G1111"/>
  <c r="F1119"/>
  <c r="G1119" s="1"/>
  <c r="F1121"/>
  <c r="G1121" s="1"/>
  <c r="F1122"/>
  <c r="G1122" s="1"/>
  <c r="F1125"/>
  <c r="G1125" s="1"/>
  <c r="G1126" s="1"/>
  <c r="G1128"/>
  <c r="F1136"/>
  <c r="G1136" s="1"/>
  <c r="F1138"/>
  <c r="G1138" s="1"/>
  <c r="F1139"/>
  <c r="G1139" s="1"/>
  <c r="F1142"/>
  <c r="G1142" s="1"/>
  <c r="G1143" s="1"/>
  <c r="G1145"/>
  <c r="F1153"/>
  <c r="G1153" s="1"/>
  <c r="F1155"/>
  <c r="G1155" s="1"/>
  <c r="F1156"/>
  <c r="G1156" s="1"/>
  <c r="F1159"/>
  <c r="G1159" s="1"/>
  <c r="G1160" s="1"/>
  <c r="G1162"/>
  <c r="F1170"/>
  <c r="G1170" s="1"/>
  <c r="F1172"/>
  <c r="G1172" s="1"/>
  <c r="F1173"/>
  <c r="G1173" s="1"/>
  <c r="F1176"/>
  <c r="G1176" s="1"/>
  <c r="G1177" s="1"/>
  <c r="G1179"/>
  <c r="F1187"/>
  <c r="G1187" s="1"/>
  <c r="F1189"/>
  <c r="G1189" s="1"/>
  <c r="F1190"/>
  <c r="G1190" s="1"/>
  <c r="F1193"/>
  <c r="G1193" s="1"/>
  <c r="G1194" s="1"/>
  <c r="G1196"/>
  <c r="F1204"/>
  <c r="G1204" s="1"/>
  <c r="F1206"/>
  <c r="G1206" s="1"/>
  <c r="F1207"/>
  <c r="G1207" s="1"/>
  <c r="F1210"/>
  <c r="G1210" s="1"/>
  <c r="G1211" s="1"/>
  <c r="G1213"/>
  <c r="F1221"/>
  <c r="G1221" s="1"/>
  <c r="F1223"/>
  <c r="G1223" s="1"/>
  <c r="F1224"/>
  <c r="G1224" s="1"/>
  <c r="F1227"/>
  <c r="G1227" s="1"/>
  <c r="G1228" s="1"/>
  <c r="G1230"/>
  <c r="F1238"/>
  <c r="G1238" s="1"/>
  <c r="F1240"/>
  <c r="G1240" s="1"/>
  <c r="F1241"/>
  <c r="G1241" s="1"/>
  <c r="F1244"/>
  <c r="G1244" s="1"/>
  <c r="G1245" s="1"/>
  <c r="G1247"/>
  <c r="F1255"/>
  <c r="G1255" s="1"/>
  <c r="F1257"/>
  <c r="G1257" s="1"/>
  <c r="F1258"/>
  <c r="G1258" s="1"/>
  <c r="F1261"/>
  <c r="G1261" s="1"/>
  <c r="G1262" s="1"/>
  <c r="G1264"/>
  <c r="F1272"/>
  <c r="G1272" s="1"/>
  <c r="F1274"/>
  <c r="G1274" s="1"/>
  <c r="F1275"/>
  <c r="G1275" s="1"/>
  <c r="F1278"/>
  <c r="G1278" s="1"/>
  <c r="G1279" s="1"/>
  <c r="G1281"/>
  <c r="F1289"/>
  <c r="G1289" s="1"/>
  <c r="F1291"/>
  <c r="G1291" s="1"/>
  <c r="F1292"/>
  <c r="G1292" s="1"/>
  <c r="F1295"/>
  <c r="G1295" s="1"/>
  <c r="G1296" s="1"/>
  <c r="G1298"/>
  <c r="F1306"/>
  <c r="G1306" s="1"/>
  <c r="F1308"/>
  <c r="G1308" s="1"/>
  <c r="F1309"/>
  <c r="G1309" s="1"/>
  <c r="F1312"/>
  <c r="G1312" s="1"/>
  <c r="G1313" s="1"/>
  <c r="G1315"/>
  <c r="F1323"/>
  <c r="G1323" s="1"/>
  <c r="F1325"/>
  <c r="G1325" s="1"/>
  <c r="F1326"/>
  <c r="G1326" s="1"/>
  <c r="F1329"/>
  <c r="G1329" s="1"/>
  <c r="G1330" s="1"/>
  <c r="G1332"/>
  <c r="F1340"/>
  <c r="G1340" s="1"/>
  <c r="F1342"/>
  <c r="G1342" s="1"/>
  <c r="F1343"/>
  <c r="G1343" s="1"/>
  <c r="F1346"/>
  <c r="G1346" s="1"/>
  <c r="G1347" s="1"/>
  <c r="G1349"/>
  <c r="F1357"/>
  <c r="G1357" s="1"/>
  <c r="F1359"/>
  <c r="G1359" s="1"/>
  <c r="F1360"/>
  <c r="G1360" s="1"/>
  <c r="F1363"/>
  <c r="G1363" s="1"/>
  <c r="G1364" s="1"/>
  <c r="G1366"/>
  <c r="F1374"/>
  <c r="G1374" s="1"/>
  <c r="F1376"/>
  <c r="G1376" s="1"/>
  <c r="F1377"/>
  <c r="G1377" s="1"/>
  <c r="F1380"/>
  <c r="G1380" s="1"/>
  <c r="G1381" s="1"/>
  <c r="G1383"/>
  <c r="F1391"/>
  <c r="G1391" s="1"/>
  <c r="F1393"/>
  <c r="G1393" s="1"/>
  <c r="F1394"/>
  <c r="G1394" s="1"/>
  <c r="F1397"/>
  <c r="G1397" s="1"/>
  <c r="G1398" s="1"/>
  <c r="G1400"/>
  <c r="F1408"/>
  <c r="G1408" s="1"/>
  <c r="F1410"/>
  <c r="G1410" s="1"/>
  <c r="F1411"/>
  <c r="G1411" s="1"/>
  <c r="F1414"/>
  <c r="G1414" s="1"/>
  <c r="G1415" s="1"/>
  <c r="G1417"/>
  <c r="F1425"/>
  <c r="G1425" s="1"/>
  <c r="F1427"/>
  <c r="G1427" s="1"/>
  <c r="F1428"/>
  <c r="G1428" s="1"/>
  <c r="F1431"/>
  <c r="G1431" s="1"/>
  <c r="G1432" s="1"/>
  <c r="G1434"/>
  <c r="F1442"/>
  <c r="G1442" s="1"/>
  <c r="F1444"/>
  <c r="G1444" s="1"/>
  <c r="F1445"/>
  <c r="G1445" s="1"/>
  <c r="F1448"/>
  <c r="G1448" s="1"/>
  <c r="G1449" s="1"/>
  <c r="G1451"/>
  <c r="F1459"/>
  <c r="G1459" s="1"/>
  <c r="F1461"/>
  <c r="G1461" s="1"/>
  <c r="F1462"/>
  <c r="G1462" s="1"/>
  <c r="F1465"/>
  <c r="G1465" s="1"/>
  <c r="G1466" s="1"/>
  <c r="G1468"/>
  <c r="F1476"/>
  <c r="G1476" s="1"/>
  <c r="F1478"/>
  <c r="G1478" s="1"/>
  <c r="F1479"/>
  <c r="G1479" s="1"/>
  <c r="F1482"/>
  <c r="G1482" s="1"/>
  <c r="G1483" s="1"/>
  <c r="G1485"/>
  <c r="F1493"/>
  <c r="G1493" s="1"/>
  <c r="F1495"/>
  <c r="G1495" s="1"/>
  <c r="F1496"/>
  <c r="G1496" s="1"/>
  <c r="F1499"/>
  <c r="G1499" s="1"/>
  <c r="G1500" s="1"/>
  <c r="G1502"/>
  <c r="F1510"/>
  <c r="G1510" s="1"/>
  <c r="F1512"/>
  <c r="G1512" s="1"/>
  <c r="F1513"/>
  <c r="G1513" s="1"/>
  <c r="F1516"/>
  <c r="G1516" s="1"/>
  <c r="G1517" s="1"/>
  <c r="G1519"/>
  <c r="F1527"/>
  <c r="G1527" s="1"/>
  <c r="F1529"/>
  <c r="G1529" s="1"/>
  <c r="F1530"/>
  <c r="G1530" s="1"/>
  <c r="F1533"/>
  <c r="G1533" s="1"/>
  <c r="G1534" s="1"/>
  <c r="G1536"/>
  <c r="F1545"/>
  <c r="G1545" s="1"/>
  <c r="F1547"/>
  <c r="G1547" s="1"/>
  <c r="F1548"/>
  <c r="G1548" s="1"/>
  <c r="F1551"/>
  <c r="G1551" s="1"/>
  <c r="G1552" s="1"/>
  <c r="G1554"/>
  <c r="F1562"/>
  <c r="G1562" s="1"/>
  <c r="F1564"/>
  <c r="G1564" s="1"/>
  <c r="F1565"/>
  <c r="G1565" s="1"/>
  <c r="F1568"/>
  <c r="G1568" s="1"/>
  <c r="G1569" s="1"/>
  <c r="G1571"/>
  <c r="F1579"/>
  <c r="G1579" s="1"/>
  <c r="F1581"/>
  <c r="G1581" s="1"/>
  <c r="F1582"/>
  <c r="G1582" s="1"/>
  <c r="F1585"/>
  <c r="G1585" s="1"/>
  <c r="G1586" s="1"/>
  <c r="G1588"/>
  <c r="F1596"/>
  <c r="G1596" s="1"/>
  <c r="F1598"/>
  <c r="G1598" s="1"/>
  <c r="F1599"/>
  <c r="G1599" s="1"/>
  <c r="F1602"/>
  <c r="G1602" s="1"/>
  <c r="G1603" s="1"/>
  <c r="G1605"/>
  <c r="F1613"/>
  <c r="G1613" s="1"/>
  <c r="F1615"/>
  <c r="G1615" s="1"/>
  <c r="F1616"/>
  <c r="G1616" s="1"/>
  <c r="F1619"/>
  <c r="G1619" s="1"/>
  <c r="G1620" s="1"/>
  <c r="G1622"/>
  <c r="F1630"/>
  <c r="G1630" s="1"/>
  <c r="F1632"/>
  <c r="G1632" s="1"/>
  <c r="F1633"/>
  <c r="G1633" s="1"/>
  <c r="F1636"/>
  <c r="G1636" s="1"/>
  <c r="G1637" s="1"/>
  <c r="G1639"/>
  <c r="F1647"/>
  <c r="G1647" s="1"/>
  <c r="F1649"/>
  <c r="G1649" s="1"/>
  <c r="F1650"/>
  <c r="G1650" s="1"/>
  <c r="F1653"/>
  <c r="G1653" s="1"/>
  <c r="G1654" s="1"/>
  <c r="G1656"/>
  <c r="F1664"/>
  <c r="G1664" s="1"/>
  <c r="F1666"/>
  <c r="G1666" s="1"/>
  <c r="F1667"/>
  <c r="G1667" s="1"/>
  <c r="F1670"/>
  <c r="G1670" s="1"/>
  <c r="G1671" s="1"/>
  <c r="G1673"/>
  <c r="F1681"/>
  <c r="G1681" s="1"/>
  <c r="F1683"/>
  <c r="G1683" s="1"/>
  <c r="F1684"/>
  <c r="G1684" s="1"/>
  <c r="F1687"/>
  <c r="G1687" s="1"/>
  <c r="G1688" s="1"/>
  <c r="G1690"/>
  <c r="F1698"/>
  <c r="G1698" s="1"/>
  <c r="F1700"/>
  <c r="G1700" s="1"/>
  <c r="F1701"/>
  <c r="G1701" s="1"/>
  <c r="F1704"/>
  <c r="G1704" s="1"/>
  <c r="G1705" s="1"/>
  <c r="G1707"/>
  <c r="F1715"/>
  <c r="G1715" s="1"/>
  <c r="F1717"/>
  <c r="G1717" s="1"/>
  <c r="F1718"/>
  <c r="G1718" s="1"/>
  <c r="F1721"/>
  <c r="G1721" s="1"/>
  <c r="G1722" s="1"/>
  <c r="G1724"/>
  <c r="F1732"/>
  <c r="G1732" s="1"/>
  <c r="F1734"/>
  <c r="G1734" s="1"/>
  <c r="F1735"/>
  <c r="G1735" s="1"/>
  <c r="F1738"/>
  <c r="G1738" s="1"/>
  <c r="G1739" s="1"/>
  <c r="G1741"/>
  <c r="F1749"/>
  <c r="G1749" s="1"/>
  <c r="F1751"/>
  <c r="G1751" s="1"/>
  <c r="F1752"/>
  <c r="G1752" s="1"/>
  <c r="F1755"/>
  <c r="G1755" s="1"/>
  <c r="G1756" s="1"/>
  <c r="G1758"/>
  <c r="F1766"/>
  <c r="G1766" s="1"/>
  <c r="F1768"/>
  <c r="G1768" s="1"/>
  <c r="F1769"/>
  <c r="G1769" s="1"/>
  <c r="F1772"/>
  <c r="G1772" s="1"/>
  <c r="G1773" s="1"/>
  <c r="G1775"/>
  <c r="F1783"/>
  <c r="G1783" s="1"/>
  <c r="F1785"/>
  <c r="G1785" s="1"/>
  <c r="F1786"/>
  <c r="G1786" s="1"/>
  <c r="F1789"/>
  <c r="G1789" s="1"/>
  <c r="G1790" s="1"/>
  <c r="G1792"/>
  <c r="F1800"/>
  <c r="G1800" s="1"/>
  <c r="F1802"/>
  <c r="G1802" s="1"/>
  <c r="F1803"/>
  <c r="G1803" s="1"/>
  <c r="F1806"/>
  <c r="G1806" s="1"/>
  <c r="G1807" s="1"/>
  <c r="G1809"/>
  <c r="F1817"/>
  <c r="G1817" s="1"/>
  <c r="F1819"/>
  <c r="G1819" s="1"/>
  <c r="F1820"/>
  <c r="G1820" s="1"/>
  <c r="F1823"/>
  <c r="G1823" s="1"/>
  <c r="G1824" s="1"/>
  <c r="G1826"/>
  <c r="F1834"/>
  <c r="G1834" s="1"/>
  <c r="F1836"/>
  <c r="G1836" s="1"/>
  <c r="F1837"/>
  <c r="G1837" s="1"/>
  <c r="F1840"/>
  <c r="G1840" s="1"/>
  <c r="G1841" s="1"/>
  <c r="G1843"/>
  <c r="F1851"/>
  <c r="G1851" s="1"/>
  <c r="F1853"/>
  <c r="G1853" s="1"/>
  <c r="F1854"/>
  <c r="G1854" s="1"/>
  <c r="F1857"/>
  <c r="G1857" s="1"/>
  <c r="G1858" s="1"/>
  <c r="G1860"/>
  <c r="F1868"/>
  <c r="G1868" s="1"/>
  <c r="F1870"/>
  <c r="G1870" s="1"/>
  <c r="F1871"/>
  <c r="G1871" s="1"/>
  <c r="F1874"/>
  <c r="G1874" s="1"/>
  <c r="G1875" s="1"/>
  <c r="G1877"/>
  <c r="F1885"/>
  <c r="G1885" s="1"/>
  <c r="F1887"/>
  <c r="G1887" s="1"/>
  <c r="F1888"/>
  <c r="G1888" s="1"/>
  <c r="F1891"/>
  <c r="G1891" s="1"/>
  <c r="G1892" s="1"/>
  <c r="G1894"/>
  <c r="F1902"/>
  <c r="G1902" s="1"/>
  <c r="F1904"/>
  <c r="G1904" s="1"/>
  <c r="F1905"/>
  <c r="G1905" s="1"/>
  <c r="F1908"/>
  <c r="G1908" s="1"/>
  <c r="G1909" s="1"/>
  <c r="G1911"/>
  <c r="F1919"/>
  <c r="G1919" s="1"/>
  <c r="F1921"/>
  <c r="G1921" s="1"/>
  <c r="F1922"/>
  <c r="G1922" s="1"/>
  <c r="F1925"/>
  <c r="G1925" s="1"/>
  <c r="G1926" s="1"/>
  <c r="G1928"/>
  <c r="F1936"/>
  <c r="G1936" s="1"/>
  <c r="F1938"/>
  <c r="G1938" s="1"/>
  <c r="F1939"/>
  <c r="G1939" s="1"/>
  <c r="F1942"/>
  <c r="G1942" s="1"/>
  <c r="G1943" s="1"/>
  <c r="G1945"/>
  <c r="F1953"/>
  <c r="G1953" s="1"/>
  <c r="F1955"/>
  <c r="G1955" s="1"/>
  <c r="F1956"/>
  <c r="G1956" s="1"/>
  <c r="F1959"/>
  <c r="G1959" s="1"/>
  <c r="G1960" s="1"/>
  <c r="G1962"/>
  <c r="F1970"/>
  <c r="G1970" s="1"/>
  <c r="F1972"/>
  <c r="G1972" s="1"/>
  <c r="F1973"/>
  <c r="G1973" s="1"/>
  <c r="F1976"/>
  <c r="G1976" s="1"/>
  <c r="G1977" s="1"/>
  <c r="G1979"/>
  <c r="F1987"/>
  <c r="G1987" s="1"/>
  <c r="F1989"/>
  <c r="G1989" s="1"/>
  <c r="F1990"/>
  <c r="G1990" s="1"/>
  <c r="F1993"/>
  <c r="G1993" s="1"/>
  <c r="G1994" s="1"/>
  <c r="G1996"/>
  <c r="F2004"/>
  <c r="G2004" s="1"/>
  <c r="F2006"/>
  <c r="G2006" s="1"/>
  <c r="F2007"/>
  <c r="G2007" s="1"/>
  <c r="F2010"/>
  <c r="G2010" s="1"/>
  <c r="G2011" s="1"/>
  <c r="G2013"/>
  <c r="F2021"/>
  <c r="G2021" s="1"/>
  <c r="F2023"/>
  <c r="G2023" s="1"/>
  <c r="F2024"/>
  <c r="G2024" s="1"/>
  <c r="F2027"/>
  <c r="G2027" s="1"/>
  <c r="G2028" s="1"/>
  <c r="G2030"/>
  <c r="F2038"/>
  <c r="G2038" s="1"/>
  <c r="F2040"/>
  <c r="G2040" s="1"/>
  <c r="F2041"/>
  <c r="G2041" s="1"/>
  <c r="F2044"/>
  <c r="G2044" s="1"/>
  <c r="G2045" s="1"/>
  <c r="G2047"/>
  <c r="F2055"/>
  <c r="G2055" s="1"/>
  <c r="F2057"/>
  <c r="G2057" s="1"/>
  <c r="F2058"/>
  <c r="G2058" s="1"/>
  <c r="F2061"/>
  <c r="G2061" s="1"/>
  <c r="G2062" s="1"/>
  <c r="G2064"/>
  <c r="F2072"/>
  <c r="G2072" s="1"/>
  <c r="F2074"/>
  <c r="G2074" s="1"/>
  <c r="F2075"/>
  <c r="G2075" s="1"/>
  <c r="F2078"/>
  <c r="G2078" s="1"/>
  <c r="G2079" s="1"/>
  <c r="G2081"/>
  <c r="F2090"/>
  <c r="G2090" s="1"/>
  <c r="F2092"/>
  <c r="G2092" s="1"/>
  <c r="F2093"/>
  <c r="G2093" s="1"/>
  <c r="F2096"/>
  <c r="G2096" s="1"/>
  <c r="G2097" s="1"/>
  <c r="G2099"/>
  <c r="F2107"/>
  <c r="G2107" s="1"/>
  <c r="F2109"/>
  <c r="G2109" s="1"/>
  <c r="F2110"/>
  <c r="G2110" s="1"/>
  <c r="F2113"/>
  <c r="G2113" s="1"/>
  <c r="G2114" s="1"/>
  <c r="G2116"/>
  <c r="F2124"/>
  <c r="G2124" s="1"/>
  <c r="F2126"/>
  <c r="G2126" s="1"/>
  <c r="F2127"/>
  <c r="G2127" s="1"/>
  <c r="F2130"/>
  <c r="G2130" s="1"/>
  <c r="G2131" s="1"/>
  <c r="G2133"/>
  <c r="F2141"/>
  <c r="G2141" s="1"/>
  <c r="F2143"/>
  <c r="G2143" s="1"/>
  <c r="F2144"/>
  <c r="G2144" s="1"/>
  <c r="F2147"/>
  <c r="G2147" s="1"/>
  <c r="G2148" s="1"/>
  <c r="G2150"/>
  <c r="F2158"/>
  <c r="G2158" s="1"/>
  <c r="F2160"/>
  <c r="G2160" s="1"/>
  <c r="F2161"/>
  <c r="G2161" s="1"/>
  <c r="F2164"/>
  <c r="G2164" s="1"/>
  <c r="G2165" s="1"/>
  <c r="G2167"/>
  <c r="F2175"/>
  <c r="G2175" s="1"/>
  <c r="F2177"/>
  <c r="G2177" s="1"/>
  <c r="F2178"/>
  <c r="G2178" s="1"/>
  <c r="F2181"/>
  <c r="G2181" s="1"/>
  <c r="G2182" s="1"/>
  <c r="G2184"/>
  <c r="F2192"/>
  <c r="G2192" s="1"/>
  <c r="F2194"/>
  <c r="G2194" s="1"/>
  <c r="F2195"/>
  <c r="G2195" s="1"/>
  <c r="F2198"/>
  <c r="G2198" s="1"/>
  <c r="G2199" s="1"/>
  <c r="G2201"/>
  <c r="F2209"/>
  <c r="G2209" s="1"/>
  <c r="F2211"/>
  <c r="G2211" s="1"/>
  <c r="F2212"/>
  <c r="G2212" s="1"/>
  <c r="F2215"/>
  <c r="G2215" s="1"/>
  <c r="G2216" s="1"/>
  <c r="G2218"/>
  <c r="F2226"/>
  <c r="G2226" s="1"/>
  <c r="F2228"/>
  <c r="G2228" s="1"/>
  <c r="F2229"/>
  <c r="G2229" s="1"/>
  <c r="F2232"/>
  <c r="G2232" s="1"/>
  <c r="G2233" s="1"/>
  <c r="G2235"/>
  <c r="F2243"/>
  <c r="G2243" s="1"/>
  <c r="F2245"/>
  <c r="G2245" s="1"/>
  <c r="F2246"/>
  <c r="G2246" s="1"/>
  <c r="F2249"/>
  <c r="G2249" s="1"/>
  <c r="G2250" s="1"/>
  <c r="G2252"/>
  <c r="F2260"/>
  <c r="G2260" s="1"/>
  <c r="F2262"/>
  <c r="G2262" s="1"/>
  <c r="F2263"/>
  <c r="G2263" s="1"/>
  <c r="F2266"/>
  <c r="G2266" s="1"/>
  <c r="G2267" s="1"/>
  <c r="G2269"/>
  <c r="F2277"/>
  <c r="G2277" s="1"/>
  <c r="F2279"/>
  <c r="G2279" s="1"/>
  <c r="F2280"/>
  <c r="G2280" s="1"/>
  <c r="F2283"/>
  <c r="G2283" s="1"/>
  <c r="G2284" s="1"/>
  <c r="G2286"/>
  <c r="F2294"/>
  <c r="G2294" s="1"/>
  <c r="F2296"/>
  <c r="G2296" s="1"/>
  <c r="F2297"/>
  <c r="G2297" s="1"/>
  <c r="F2300"/>
  <c r="G2300" s="1"/>
  <c r="G2301" s="1"/>
  <c r="G2303"/>
  <c r="F2311"/>
  <c r="G2311" s="1"/>
  <c r="F2313"/>
  <c r="G2313" s="1"/>
  <c r="F2314"/>
  <c r="G2314" s="1"/>
  <c r="F2317"/>
  <c r="G2317" s="1"/>
  <c r="G2318" s="1"/>
  <c r="G2320"/>
  <c r="F2328"/>
  <c r="G2328" s="1"/>
  <c r="F2330"/>
  <c r="G2330" s="1"/>
  <c r="F2331"/>
  <c r="G2331" s="1"/>
  <c r="F2334"/>
  <c r="G2334" s="1"/>
  <c r="G2335" s="1"/>
  <c r="G2337"/>
  <c r="F2345"/>
  <c r="G2345" s="1"/>
  <c r="F2347"/>
  <c r="G2347" s="1"/>
  <c r="F2348"/>
  <c r="G2348" s="1"/>
  <c r="F2351"/>
  <c r="G2351" s="1"/>
  <c r="G2352" s="1"/>
  <c r="G2354"/>
  <c r="F2362"/>
  <c r="G2362" s="1"/>
  <c r="F2364"/>
  <c r="G2364" s="1"/>
  <c r="F2365"/>
  <c r="G2365" s="1"/>
  <c r="F2368"/>
  <c r="G2368" s="1"/>
  <c r="G2369" s="1"/>
  <c r="G2371"/>
  <c r="F2379"/>
  <c r="G2379" s="1"/>
  <c r="F2381"/>
  <c r="G2381" s="1"/>
  <c r="F2382"/>
  <c r="G2382" s="1"/>
  <c r="F2385"/>
  <c r="G2385" s="1"/>
  <c r="G2386" s="1"/>
  <c r="G2388"/>
  <c r="F2396"/>
  <c r="G2396" s="1"/>
  <c r="F2398"/>
  <c r="G2398" s="1"/>
  <c r="F2399"/>
  <c r="G2399" s="1"/>
  <c r="F2402"/>
  <c r="G2402" s="1"/>
  <c r="G2403" s="1"/>
  <c r="G2405"/>
  <c r="F2413"/>
  <c r="G2413" s="1"/>
  <c r="F2415"/>
  <c r="G2415" s="1"/>
  <c r="F2416"/>
  <c r="G2416" s="1"/>
  <c r="F2419"/>
  <c r="G2419" s="1"/>
  <c r="G2420" s="1"/>
  <c r="G2422"/>
  <c r="F2431"/>
  <c r="G2431" s="1"/>
  <c r="F2433"/>
  <c r="G2433" s="1"/>
  <c r="F2434"/>
  <c r="G2434" s="1"/>
  <c r="F2437"/>
  <c r="G2437" s="1"/>
  <c r="G2438" s="1"/>
  <c r="G2440"/>
  <c r="F2448"/>
  <c r="G2448" s="1"/>
  <c r="F2450"/>
  <c r="G2450" s="1"/>
  <c r="F2451"/>
  <c r="G2451" s="1"/>
  <c r="F2454"/>
  <c r="G2454" s="1"/>
  <c r="G2455" s="1"/>
  <c r="G2457"/>
  <c r="F2465"/>
  <c r="G2465" s="1"/>
  <c r="F2467"/>
  <c r="G2467" s="1"/>
  <c r="F2468"/>
  <c r="G2468" s="1"/>
  <c r="F2471"/>
  <c r="G2471" s="1"/>
  <c r="G2472" s="1"/>
  <c r="G2474"/>
  <c r="F2482"/>
  <c r="G2482" s="1"/>
  <c r="F2484"/>
  <c r="G2484" s="1"/>
  <c r="F2485"/>
  <c r="G2485" s="1"/>
  <c r="F2488"/>
  <c r="G2488" s="1"/>
  <c r="G2489" s="1"/>
  <c r="G2491"/>
  <c r="F2499"/>
  <c r="G2499" s="1"/>
  <c r="F2501"/>
  <c r="G2501" s="1"/>
  <c r="F2502"/>
  <c r="G2502" s="1"/>
  <c r="F2505"/>
  <c r="G2505" s="1"/>
  <c r="G2506" s="1"/>
  <c r="G2508"/>
  <c r="F2516"/>
  <c r="G2516" s="1"/>
  <c r="F2518"/>
  <c r="G2518" s="1"/>
  <c r="F2519"/>
  <c r="G2519" s="1"/>
  <c r="F2522"/>
  <c r="G2522" s="1"/>
  <c r="G2523" s="1"/>
  <c r="G2525"/>
  <c r="F2533"/>
  <c r="G2533" s="1"/>
  <c r="F2535"/>
  <c r="G2535" s="1"/>
  <c r="F2536"/>
  <c r="G2536" s="1"/>
  <c r="F2539"/>
  <c r="G2539" s="1"/>
  <c r="G2540" s="1"/>
  <c r="G2542"/>
  <c r="F2550"/>
  <c r="G2550" s="1"/>
  <c r="F2552"/>
  <c r="G2552" s="1"/>
  <c r="F2553"/>
  <c r="G2553" s="1"/>
  <c r="F2556"/>
  <c r="G2556" s="1"/>
  <c r="G2557" s="1"/>
  <c r="G2559"/>
  <c r="F2567"/>
  <c r="G2567" s="1"/>
  <c r="F2569"/>
  <c r="G2569" s="1"/>
  <c r="F2570"/>
  <c r="G2570" s="1"/>
  <c r="F2573"/>
  <c r="G2573" s="1"/>
  <c r="G2574" s="1"/>
  <c r="G2576"/>
  <c r="F2584"/>
  <c r="G2584" s="1"/>
  <c r="F2586"/>
  <c r="G2586" s="1"/>
  <c r="F2587"/>
  <c r="G2587" s="1"/>
  <c r="F2590"/>
  <c r="G2590" s="1"/>
  <c r="G2591" s="1"/>
  <c r="G2593"/>
  <c r="F2601"/>
  <c r="G2601" s="1"/>
  <c r="F2603"/>
  <c r="G2603" s="1"/>
  <c r="F2604"/>
  <c r="G2604" s="1"/>
  <c r="F2607"/>
  <c r="G2607" s="1"/>
  <c r="G2608" s="1"/>
  <c r="G2610"/>
  <c r="F2618"/>
  <c r="G2618" s="1"/>
  <c r="F2620"/>
  <c r="G2620" s="1"/>
  <c r="F2621"/>
  <c r="G2621" s="1"/>
  <c r="F2624"/>
  <c r="G2624" s="1"/>
  <c r="G2625" s="1"/>
  <c r="G2627"/>
  <c r="F2635"/>
  <c r="G2635" s="1"/>
  <c r="F2637"/>
  <c r="G2637" s="1"/>
  <c r="F2638"/>
  <c r="G2638" s="1"/>
  <c r="F2641"/>
  <c r="G2641" s="1"/>
  <c r="G2642" s="1"/>
  <c r="G2644"/>
  <c r="F2652"/>
  <c r="G2652" s="1"/>
  <c r="F2654"/>
  <c r="G2654" s="1"/>
  <c r="F2655"/>
  <c r="G2655" s="1"/>
  <c r="F2658"/>
  <c r="G2658" s="1"/>
  <c r="G2659" s="1"/>
  <c r="G2661"/>
  <c r="F2669"/>
  <c r="G2669" s="1"/>
  <c r="F2671"/>
  <c r="G2671" s="1"/>
  <c r="F2672"/>
  <c r="G2672" s="1"/>
  <c r="F2675"/>
  <c r="G2675" s="1"/>
  <c r="G2676" s="1"/>
  <c r="G2678"/>
  <c r="F2686"/>
  <c r="G2686" s="1"/>
  <c r="F2688"/>
  <c r="G2688" s="1"/>
  <c r="F2689"/>
  <c r="G2689" s="1"/>
  <c r="F2692"/>
  <c r="G2692" s="1"/>
  <c r="G2693" s="1"/>
  <c r="G2695"/>
  <c r="F2703"/>
  <c r="G2703" s="1"/>
  <c r="F2705"/>
  <c r="G2705" s="1"/>
  <c r="F2706"/>
  <c r="G2706" s="1"/>
  <c r="F2709"/>
  <c r="G2709" s="1"/>
  <c r="G2710" s="1"/>
  <c r="G2712"/>
  <c r="F2720"/>
  <c r="G2720" s="1"/>
  <c r="F2722"/>
  <c r="G2722" s="1"/>
  <c r="F2723"/>
  <c r="G2723" s="1"/>
  <c r="F2726"/>
  <c r="G2726" s="1"/>
  <c r="G2727" s="1"/>
  <c r="G2729"/>
  <c r="F2737"/>
  <c r="G2737" s="1"/>
  <c r="F2739"/>
  <c r="G2739" s="1"/>
  <c r="F2740"/>
  <c r="G2740" s="1"/>
  <c r="F2743"/>
  <c r="G2743" s="1"/>
  <c r="G2744" s="1"/>
  <c r="G2746"/>
  <c r="F2754"/>
  <c r="G2754" s="1"/>
  <c r="F2756"/>
  <c r="G2756" s="1"/>
  <c r="F2757"/>
  <c r="G2757" s="1"/>
  <c r="F2760"/>
  <c r="G2760" s="1"/>
  <c r="G2761" s="1"/>
  <c r="G2763"/>
  <c r="F2771"/>
  <c r="G2771" s="1"/>
  <c r="F2773"/>
  <c r="G2773" s="1"/>
  <c r="F2774"/>
  <c r="G2774" s="1"/>
  <c r="F2777"/>
  <c r="G2777" s="1"/>
  <c r="G2778" s="1"/>
  <c r="G2780"/>
  <c r="F2788"/>
  <c r="G2788" s="1"/>
  <c r="F2790"/>
  <c r="G2790" s="1"/>
  <c r="F2791"/>
  <c r="G2791" s="1"/>
  <c r="F2794"/>
  <c r="G2794" s="1"/>
  <c r="G2795" s="1"/>
  <c r="G2797"/>
  <c r="F2805"/>
  <c r="G2805" s="1"/>
  <c r="F2807"/>
  <c r="G2807" s="1"/>
  <c r="F2808"/>
  <c r="G2808" s="1"/>
  <c r="F2811"/>
  <c r="G2811" s="1"/>
  <c r="G2812" s="1"/>
  <c r="G2814"/>
  <c r="F2822"/>
  <c r="G2822" s="1"/>
  <c r="F2824"/>
  <c r="G2824" s="1"/>
  <c r="F2825"/>
  <c r="G2825" s="1"/>
  <c r="F2828"/>
  <c r="G2828" s="1"/>
  <c r="G2829" s="1"/>
  <c r="G2831"/>
  <c r="F2839"/>
  <c r="G2839" s="1"/>
  <c r="F2841"/>
  <c r="G2841" s="1"/>
  <c r="F2842"/>
  <c r="G2842" s="1"/>
  <c r="F2845"/>
  <c r="G2845" s="1"/>
  <c r="G2846" s="1"/>
  <c r="G2848"/>
  <c r="F2856"/>
  <c r="G2856" s="1"/>
  <c r="F2858"/>
  <c r="G2858" s="1"/>
  <c r="F2859"/>
  <c r="G2859" s="1"/>
  <c r="F2862"/>
  <c r="G2862" s="1"/>
  <c r="G2863" s="1"/>
  <c r="G2865"/>
  <c r="F2873"/>
  <c r="G2873" s="1"/>
  <c r="F2875"/>
  <c r="G2875" s="1"/>
  <c r="F2876"/>
  <c r="G2876" s="1"/>
  <c r="F2879"/>
  <c r="G2879" s="1"/>
  <c r="G2880" s="1"/>
  <c r="G2882"/>
  <c r="F2890"/>
  <c r="G2890" s="1"/>
  <c r="F2892"/>
  <c r="G2892" s="1"/>
  <c r="F2893"/>
  <c r="G2893" s="1"/>
  <c r="F2896"/>
  <c r="G2896" s="1"/>
  <c r="G2897" s="1"/>
  <c r="G2899"/>
  <c r="F2907"/>
  <c r="G2907" s="1"/>
  <c r="F2909"/>
  <c r="G2909" s="1"/>
  <c r="F2910"/>
  <c r="G2910" s="1"/>
  <c r="F2913"/>
  <c r="G2913" s="1"/>
  <c r="G2914" s="1"/>
  <c r="G2916"/>
  <c r="F2924"/>
  <c r="G2924" s="1"/>
  <c r="F2926"/>
  <c r="G2926" s="1"/>
  <c r="F2927"/>
  <c r="G2927" s="1"/>
  <c r="F2930"/>
  <c r="G2930" s="1"/>
  <c r="G2931" s="1"/>
  <c r="G2933"/>
  <c r="F2941"/>
  <c r="G2941" s="1"/>
  <c r="F2943"/>
  <c r="G2943" s="1"/>
  <c r="F2944"/>
  <c r="G2944" s="1"/>
  <c r="F2947"/>
  <c r="G2947" s="1"/>
  <c r="G2948" s="1"/>
  <c r="G2950"/>
  <c r="F2958"/>
  <c r="G2958" s="1"/>
  <c r="F2960"/>
  <c r="G2960" s="1"/>
  <c r="F2961"/>
  <c r="G2961" s="1"/>
  <c r="F2964"/>
  <c r="G2964" s="1"/>
  <c r="G2965" s="1"/>
  <c r="G2967"/>
  <c r="F2976"/>
  <c r="G2976" s="1"/>
  <c r="F2977"/>
  <c r="G2977" s="1"/>
  <c r="F2978"/>
  <c r="G2978" s="1"/>
  <c r="F2979"/>
  <c r="G2979" s="1"/>
  <c r="F2982"/>
  <c r="G2982" s="1"/>
  <c r="F2983"/>
  <c r="G2983" s="1"/>
  <c r="F2984"/>
  <c r="G2984" s="1"/>
  <c r="F2985"/>
  <c r="G2985" s="1"/>
  <c r="G2988"/>
  <c r="F2996"/>
  <c r="G2996" s="1"/>
  <c r="F2997"/>
  <c r="G2997" s="1"/>
  <c r="F2998"/>
  <c r="G2998" s="1"/>
  <c r="F2999"/>
  <c r="G2999" s="1"/>
  <c r="F3002"/>
  <c r="G3002" s="1"/>
  <c r="F3003"/>
  <c r="G3003" s="1"/>
  <c r="F3004"/>
  <c r="G3004" s="1"/>
  <c r="F3005"/>
  <c r="G3005" s="1"/>
  <c r="G3008"/>
  <c r="F3024"/>
  <c r="G3024" s="1"/>
  <c r="F3026"/>
  <c r="G3026" s="1"/>
  <c r="F3027"/>
  <c r="G3027" s="1"/>
  <c r="F3030"/>
  <c r="G3030" s="1"/>
  <c r="G3031" s="1"/>
  <c r="G3033"/>
  <c r="F3041"/>
  <c r="G3041" s="1"/>
  <c r="F3043"/>
  <c r="G3043" s="1"/>
  <c r="F3044"/>
  <c r="G3044" s="1"/>
  <c r="F3047"/>
  <c r="G3047" s="1"/>
  <c r="G3048" s="1"/>
  <c r="G3050"/>
  <c r="F3058"/>
  <c r="G3058" s="1"/>
  <c r="F3060"/>
  <c r="G3060" s="1"/>
  <c r="F3061"/>
  <c r="G3061" s="1"/>
  <c r="F3064"/>
  <c r="G3064" s="1"/>
  <c r="G3065" s="1"/>
  <c r="G3067"/>
  <c r="F3075"/>
  <c r="G3075" s="1"/>
  <c r="F3077"/>
  <c r="G3077" s="1"/>
  <c r="F3078"/>
  <c r="G3078" s="1"/>
  <c r="F3081"/>
  <c r="G3081" s="1"/>
  <c r="G3082" s="1"/>
  <c r="G3084"/>
  <c r="F3092"/>
  <c r="G3092" s="1"/>
  <c r="F3094"/>
  <c r="G3094" s="1"/>
  <c r="F3095"/>
  <c r="G3095" s="1"/>
  <c r="F3098"/>
  <c r="G3098" s="1"/>
  <c r="G3099" s="1"/>
  <c r="G3101"/>
  <c r="F3109"/>
  <c r="G3109" s="1"/>
  <c r="F3111"/>
  <c r="G3111" s="1"/>
  <c r="F3112"/>
  <c r="G3112" s="1"/>
  <c r="F3115"/>
  <c r="G3115" s="1"/>
  <c r="G3116" s="1"/>
  <c r="G3118"/>
  <c r="F3126"/>
  <c r="G3126" s="1"/>
  <c r="F3128"/>
  <c r="G3128" s="1"/>
  <c r="F3129"/>
  <c r="G3129" s="1"/>
  <c r="F3132"/>
  <c r="G3132" s="1"/>
  <c r="G3133" s="1"/>
  <c r="G3135"/>
  <c r="F3143"/>
  <c r="G3143" s="1"/>
  <c r="F3145"/>
  <c r="G3145" s="1"/>
  <c r="F3146"/>
  <c r="G3146" s="1"/>
  <c r="F3149"/>
  <c r="G3149" s="1"/>
  <c r="G3150" s="1"/>
  <c r="G3152"/>
  <c r="F3160"/>
  <c r="G3160" s="1"/>
  <c r="F3162"/>
  <c r="G3162" s="1"/>
  <c r="F3163"/>
  <c r="G3163" s="1"/>
  <c r="F3166"/>
  <c r="G3166" s="1"/>
  <c r="G3167" s="1"/>
  <c r="G3169"/>
  <c r="F3177"/>
  <c r="G3177" s="1"/>
  <c r="F3179"/>
  <c r="G3179" s="1"/>
  <c r="F3180"/>
  <c r="G3180" s="1"/>
  <c r="F3183"/>
  <c r="G3183" s="1"/>
  <c r="G3184" s="1"/>
  <c r="G3186"/>
  <c r="F3194"/>
  <c r="G3194" s="1"/>
  <c r="F3196"/>
  <c r="G3196" s="1"/>
  <c r="F3197"/>
  <c r="G3197" s="1"/>
  <c r="F3200"/>
  <c r="G3200" s="1"/>
  <c r="G3201" s="1"/>
  <c r="G3203"/>
  <c r="F3211"/>
  <c r="G3211" s="1"/>
  <c r="F3213"/>
  <c r="G3213" s="1"/>
  <c r="F3214"/>
  <c r="G3214" s="1"/>
  <c r="F3217"/>
  <c r="G3217" s="1"/>
  <c r="G3218" s="1"/>
  <c r="G3220"/>
  <c r="F3228"/>
  <c r="G3228" s="1"/>
  <c r="F3230"/>
  <c r="G3230" s="1"/>
  <c r="F3231"/>
  <c r="G3231" s="1"/>
  <c r="F3234"/>
  <c r="G3234" s="1"/>
  <c r="G3235" s="1"/>
  <c r="G3237"/>
  <c r="F3245"/>
  <c r="G3245" s="1"/>
  <c r="F3247"/>
  <c r="G3247" s="1"/>
  <c r="F3248"/>
  <c r="G3248" s="1"/>
  <c r="F3251"/>
  <c r="G3251" s="1"/>
  <c r="G3252" s="1"/>
  <c r="G3254"/>
  <c r="F3262"/>
  <c r="G3262" s="1"/>
  <c r="F3264"/>
  <c r="G3264" s="1"/>
  <c r="F3265"/>
  <c r="G3265" s="1"/>
  <c r="F3268"/>
  <c r="G3268" s="1"/>
  <c r="G3269" s="1"/>
  <c r="G3271"/>
  <c r="F3279"/>
  <c r="G3279" s="1"/>
  <c r="F3281"/>
  <c r="G3281" s="1"/>
  <c r="F3282"/>
  <c r="G3282" s="1"/>
  <c r="F3285"/>
  <c r="G3285" s="1"/>
  <c r="G3286" s="1"/>
  <c r="G3288"/>
  <c r="F3296"/>
  <c r="G3296" s="1"/>
  <c r="F3298"/>
  <c r="G3298" s="1"/>
  <c r="F3299"/>
  <c r="G3299" s="1"/>
  <c r="F3302"/>
  <c r="G3302" s="1"/>
  <c r="G3303" s="1"/>
  <c r="G3305"/>
  <c r="F3313"/>
  <c r="G3313" s="1"/>
  <c r="F3315"/>
  <c r="G3315" s="1"/>
  <c r="F3316"/>
  <c r="G3316" s="1"/>
  <c r="F3319"/>
  <c r="G3319" s="1"/>
  <c r="G3320" s="1"/>
  <c r="G3322"/>
  <c r="F3330"/>
  <c r="G3330" s="1"/>
  <c r="F3332"/>
  <c r="G3332" s="1"/>
  <c r="F3333"/>
  <c r="G3333" s="1"/>
  <c r="F3336"/>
  <c r="G3336" s="1"/>
  <c r="G3337" s="1"/>
  <c r="G3339"/>
  <c r="F3347"/>
  <c r="G3347" s="1"/>
  <c r="F3349"/>
  <c r="G3349" s="1"/>
  <c r="F3350"/>
  <c r="G3350" s="1"/>
  <c r="F3353"/>
  <c r="G3353" s="1"/>
  <c r="G3354" s="1"/>
  <c r="G3356"/>
  <c r="F3364"/>
  <c r="G3364" s="1"/>
  <c r="F3366"/>
  <c r="G3366" s="1"/>
  <c r="F3367"/>
  <c r="G3367" s="1"/>
  <c r="F3370"/>
  <c r="G3370" s="1"/>
  <c r="G3371" s="1"/>
  <c r="G3373"/>
  <c r="F3381"/>
  <c r="G3381" s="1"/>
  <c r="F3383"/>
  <c r="G3383" s="1"/>
  <c r="F3384"/>
  <c r="G3384" s="1"/>
  <c r="F3387"/>
  <c r="G3387" s="1"/>
  <c r="G3388" s="1"/>
  <c r="G3390"/>
  <c r="F3398"/>
  <c r="G3398" s="1"/>
  <c r="F3400"/>
  <c r="G3400" s="1"/>
  <c r="F3401"/>
  <c r="G3401" s="1"/>
  <c r="F3404"/>
  <c r="G3404" s="1"/>
  <c r="G3405" s="1"/>
  <c r="G3407"/>
  <c r="F3415"/>
  <c r="G3415" s="1"/>
  <c r="F3417"/>
  <c r="G3417" s="1"/>
  <c r="F3418"/>
  <c r="G3418" s="1"/>
  <c r="F3421"/>
  <c r="G3421" s="1"/>
  <c r="G3422" s="1"/>
  <c r="G3424"/>
  <c r="F3432"/>
  <c r="G3432" s="1"/>
  <c r="F3434"/>
  <c r="G3434" s="1"/>
  <c r="F3435"/>
  <c r="G3435" s="1"/>
  <c r="F3438"/>
  <c r="G3438" s="1"/>
  <c r="G3439" s="1"/>
  <c r="G3441"/>
  <c r="F3449"/>
  <c r="G3449" s="1"/>
  <c r="F3451"/>
  <c r="G3451" s="1"/>
  <c r="F3452"/>
  <c r="G3452" s="1"/>
  <c r="F3455"/>
  <c r="G3455" s="1"/>
  <c r="G3456" s="1"/>
  <c r="G3458"/>
  <c r="F3466"/>
  <c r="G3466" s="1"/>
  <c r="F3468"/>
  <c r="G3468" s="1"/>
  <c r="F3469"/>
  <c r="G3469" s="1"/>
  <c r="F3472"/>
  <c r="G3472" s="1"/>
  <c r="G3473" s="1"/>
  <c r="G3475"/>
  <c r="F3483"/>
  <c r="G3483" s="1"/>
  <c r="F3485"/>
  <c r="G3485" s="1"/>
  <c r="F3486"/>
  <c r="G3486" s="1"/>
  <c r="F3489"/>
  <c r="G3489" s="1"/>
  <c r="G3490" s="1"/>
  <c r="G3492"/>
  <c r="F3500"/>
  <c r="G3500" s="1"/>
  <c r="F3502"/>
  <c r="G3502" s="1"/>
  <c r="F3503"/>
  <c r="G3503" s="1"/>
  <c r="F3506"/>
  <c r="G3506" s="1"/>
  <c r="G3507" s="1"/>
  <c r="G3509"/>
  <c r="F3517"/>
  <c r="G3517" s="1"/>
  <c r="F3519"/>
  <c r="G3519" s="1"/>
  <c r="F3520"/>
  <c r="G3520" s="1"/>
  <c r="F3523"/>
  <c r="G3523" s="1"/>
  <c r="G3524" s="1"/>
  <c r="G3526"/>
  <c r="F3534"/>
  <c r="G3534" s="1"/>
  <c r="F3536"/>
  <c r="G3536" s="1"/>
  <c r="F3537"/>
  <c r="G3537" s="1"/>
  <c r="F3540"/>
  <c r="G3540" s="1"/>
  <c r="G3541" s="1"/>
  <c r="G3543"/>
  <c r="F3551"/>
  <c r="G3551" s="1"/>
  <c r="F3553"/>
  <c r="G3553" s="1"/>
  <c r="F3554"/>
  <c r="G3554" s="1"/>
  <c r="F3557"/>
  <c r="G3557" s="1"/>
  <c r="G3558" s="1"/>
  <c r="G3560"/>
  <c r="F3568"/>
  <c r="G3568" s="1"/>
  <c r="F3570"/>
  <c r="G3570" s="1"/>
  <c r="F3571"/>
  <c r="G3571" s="1"/>
  <c r="F3574"/>
  <c r="G3574" s="1"/>
  <c r="G3575" s="1"/>
  <c r="G3577"/>
  <c r="F3585"/>
  <c r="G3585" s="1"/>
  <c r="F3587"/>
  <c r="G3587" s="1"/>
  <c r="F3588"/>
  <c r="G3588" s="1"/>
  <c r="F3591"/>
  <c r="G3591" s="1"/>
  <c r="G3592" s="1"/>
  <c r="G3594"/>
  <c r="F3602"/>
  <c r="G3602" s="1"/>
  <c r="F3604"/>
  <c r="G3604" s="1"/>
  <c r="F3605"/>
  <c r="G3605" s="1"/>
  <c r="F3608"/>
  <c r="G3608" s="1"/>
  <c r="G3609" s="1"/>
  <c r="G3611"/>
  <c r="F3619"/>
  <c r="G3619" s="1"/>
  <c r="F3621"/>
  <c r="G3621" s="1"/>
  <c r="F3622"/>
  <c r="G3622" s="1"/>
  <c r="F3625"/>
  <c r="G3625" s="1"/>
  <c r="G3626" s="1"/>
  <c r="G3628"/>
  <c r="F3637"/>
  <c r="G3637" s="1"/>
  <c r="F3639"/>
  <c r="G3639" s="1"/>
  <c r="F3640"/>
  <c r="G3640" s="1"/>
  <c r="F3643"/>
  <c r="G3643" s="1"/>
  <c r="G3644" s="1"/>
  <c r="G3646"/>
  <c r="F3654"/>
  <c r="G3654" s="1"/>
  <c r="F3656"/>
  <c r="G3656" s="1"/>
  <c r="F3657"/>
  <c r="G3657" s="1"/>
  <c r="F3660"/>
  <c r="G3660" s="1"/>
  <c r="G3661" s="1"/>
  <c r="G3663"/>
  <c r="F3671"/>
  <c r="G3671" s="1"/>
  <c r="F3673"/>
  <c r="G3673" s="1"/>
  <c r="F3674"/>
  <c r="G3674" s="1"/>
  <c r="F3677"/>
  <c r="G3677" s="1"/>
  <c r="G3678" s="1"/>
  <c r="G3680"/>
  <c r="F3688"/>
  <c r="G3688" s="1"/>
  <c r="F3690"/>
  <c r="G3690" s="1"/>
  <c r="F3691"/>
  <c r="G3691" s="1"/>
  <c r="F3694"/>
  <c r="G3694" s="1"/>
  <c r="G3695" s="1"/>
  <c r="G3697"/>
  <c r="F3705"/>
  <c r="G3705" s="1"/>
  <c r="F3707"/>
  <c r="G3707" s="1"/>
  <c r="F3708"/>
  <c r="G3708" s="1"/>
  <c r="F3711"/>
  <c r="G3711" s="1"/>
  <c r="G3712" s="1"/>
  <c r="G3714"/>
  <c r="F3722"/>
  <c r="G3722" s="1"/>
  <c r="F3724"/>
  <c r="G3724" s="1"/>
  <c r="F3725"/>
  <c r="G3725" s="1"/>
  <c r="F3728"/>
  <c r="G3728" s="1"/>
  <c r="G3729" s="1"/>
  <c r="G3731"/>
  <c r="F3739"/>
  <c r="G3739" s="1"/>
  <c r="F3741"/>
  <c r="G3741" s="1"/>
  <c r="F3742"/>
  <c r="G3742" s="1"/>
  <c r="F3745"/>
  <c r="G3745" s="1"/>
  <c r="G3746" s="1"/>
  <c r="G3748"/>
  <c r="F3756"/>
  <c r="G3756" s="1"/>
  <c r="F3758"/>
  <c r="G3758" s="1"/>
  <c r="F3759"/>
  <c r="G3759" s="1"/>
  <c r="F3762"/>
  <c r="G3762" s="1"/>
  <c r="G3763" s="1"/>
  <c r="G3765"/>
  <c r="F3773"/>
  <c r="G3773" s="1"/>
  <c r="F3775"/>
  <c r="G3775" s="1"/>
  <c r="F3776"/>
  <c r="G3776" s="1"/>
  <c r="F3779"/>
  <c r="G3779" s="1"/>
  <c r="G3780" s="1"/>
  <c r="G3782"/>
  <c r="F3791"/>
  <c r="G3791" s="1"/>
  <c r="F3793"/>
  <c r="G3793" s="1"/>
  <c r="F3794"/>
  <c r="G3794" s="1"/>
  <c r="F3797"/>
  <c r="G3797" s="1"/>
  <c r="G3798" s="1"/>
  <c r="G3800"/>
  <c r="F3808"/>
  <c r="G3808" s="1"/>
  <c r="F3810"/>
  <c r="G3810" s="1"/>
  <c r="F3811"/>
  <c r="G3811" s="1"/>
  <c r="F3814"/>
  <c r="G3814" s="1"/>
  <c r="G3815" s="1"/>
  <c r="G3817"/>
  <c r="F3825"/>
  <c r="G3825" s="1"/>
  <c r="F3827"/>
  <c r="G3827" s="1"/>
  <c r="F3828"/>
  <c r="G3828" s="1"/>
  <c r="F3831"/>
  <c r="G3831" s="1"/>
  <c r="G3832" s="1"/>
  <c r="G3834"/>
  <c r="F3842"/>
  <c r="G3842" s="1"/>
  <c r="F3844"/>
  <c r="G3844" s="1"/>
  <c r="F3845"/>
  <c r="G3845" s="1"/>
  <c r="F3848"/>
  <c r="G3848" s="1"/>
  <c r="G3849" s="1"/>
  <c r="G3851"/>
  <c r="F3859"/>
  <c r="G3859" s="1"/>
  <c r="F3861"/>
  <c r="G3861" s="1"/>
  <c r="F3862"/>
  <c r="G3862" s="1"/>
  <c r="F3865"/>
  <c r="G3865" s="1"/>
  <c r="G3866" s="1"/>
  <c r="G3868"/>
  <c r="F3876"/>
  <c r="G3876" s="1"/>
  <c r="F3878"/>
  <c r="G3878" s="1"/>
  <c r="F3879"/>
  <c r="G3879" s="1"/>
  <c r="F3882"/>
  <c r="G3882" s="1"/>
  <c r="G3883" s="1"/>
  <c r="G3885"/>
  <c r="F3893"/>
  <c r="G3893" s="1"/>
  <c r="F3895"/>
  <c r="G3895" s="1"/>
  <c r="F3896"/>
  <c r="G3896" s="1"/>
  <c r="F3899"/>
  <c r="G3899" s="1"/>
  <c r="G3900" s="1"/>
  <c r="G3902"/>
  <c r="F3910"/>
  <c r="G3910" s="1"/>
  <c r="F3912"/>
  <c r="G3912" s="1"/>
  <c r="F3913"/>
  <c r="G3913" s="1"/>
  <c r="F3916"/>
  <c r="G3916" s="1"/>
  <c r="G3917" s="1"/>
  <c r="G3919"/>
  <c r="F3927"/>
  <c r="G3927" s="1"/>
  <c r="F3929"/>
  <c r="G3929" s="1"/>
  <c r="F3930"/>
  <c r="G3930" s="1"/>
  <c r="F3933"/>
  <c r="G3933" s="1"/>
  <c r="G3934" s="1"/>
  <c r="G3936"/>
  <c r="F3944"/>
  <c r="G3944" s="1"/>
  <c r="F3946"/>
  <c r="G3946" s="1"/>
  <c r="F3947"/>
  <c r="G3947" s="1"/>
  <c r="F3950"/>
  <c r="G3950" s="1"/>
  <c r="G3951" s="1"/>
  <c r="G3953"/>
  <c r="F3961"/>
  <c r="G3961" s="1"/>
  <c r="F3963"/>
  <c r="G3963" s="1"/>
  <c r="F3964"/>
  <c r="G3964" s="1"/>
  <c r="F3967"/>
  <c r="G3967" s="1"/>
  <c r="G3968" s="1"/>
  <c r="G3970"/>
  <c r="F3978"/>
  <c r="G3978" s="1"/>
  <c r="F3980"/>
  <c r="G3980" s="1"/>
  <c r="F3981"/>
  <c r="G3981" s="1"/>
  <c r="F3984"/>
  <c r="G3984" s="1"/>
  <c r="G3985" s="1"/>
  <c r="G3987"/>
  <c r="F3995"/>
  <c r="G3995" s="1"/>
  <c r="F3997"/>
  <c r="G3997" s="1"/>
  <c r="F3998"/>
  <c r="G3998" s="1"/>
  <c r="F4001"/>
  <c r="G4001" s="1"/>
  <c r="G4002" s="1"/>
  <c r="G4004"/>
  <c r="F4012"/>
  <c r="G4012" s="1"/>
  <c r="F4014"/>
  <c r="G4014" s="1"/>
  <c r="F4015"/>
  <c r="G4015" s="1"/>
  <c r="F4018"/>
  <c r="G4018" s="1"/>
  <c r="G4019" s="1"/>
  <c r="G4021"/>
  <c r="F4029"/>
  <c r="G4029" s="1"/>
  <c r="F4031"/>
  <c r="G4031" s="1"/>
  <c r="F4032"/>
  <c r="G4032" s="1"/>
  <c r="F4035"/>
  <c r="G4035" s="1"/>
  <c r="G4036" s="1"/>
  <c r="G4038"/>
  <c r="F4046"/>
  <c r="G4046" s="1"/>
  <c r="F4048"/>
  <c r="G4048" s="1"/>
  <c r="F4049"/>
  <c r="G4049" s="1"/>
  <c r="F4052"/>
  <c r="G4052" s="1"/>
  <c r="G4053" s="1"/>
  <c r="G4055"/>
  <c r="F4063"/>
  <c r="G4063" s="1"/>
  <c r="F4065"/>
  <c r="G4065" s="1"/>
  <c r="F4066"/>
  <c r="G4066" s="1"/>
  <c r="F4069"/>
  <c r="G4069" s="1"/>
  <c r="G4070" s="1"/>
  <c r="G4072"/>
  <c r="F4080"/>
  <c r="G4080" s="1"/>
  <c r="F4082"/>
  <c r="G4082" s="1"/>
  <c r="F4083"/>
  <c r="G4083" s="1"/>
  <c r="F4086"/>
  <c r="G4086" s="1"/>
  <c r="G4087" s="1"/>
  <c r="G4089"/>
  <c r="F4097"/>
  <c r="G4097" s="1"/>
  <c r="F4099"/>
  <c r="G4099" s="1"/>
  <c r="F4100"/>
  <c r="G4100" s="1"/>
  <c r="F4103"/>
  <c r="G4103" s="1"/>
  <c r="G4104" s="1"/>
  <c r="G4106"/>
  <c r="F4114"/>
  <c r="G4114" s="1"/>
  <c r="F4116"/>
  <c r="G4116" s="1"/>
  <c r="F4117"/>
  <c r="G4117" s="1"/>
  <c r="F4120"/>
  <c r="G4120" s="1"/>
  <c r="G4121" s="1"/>
  <c r="G4123"/>
  <c r="F4131"/>
  <c r="G4131" s="1"/>
  <c r="F4133"/>
  <c r="G4133" s="1"/>
  <c r="F4134"/>
  <c r="G4134" s="1"/>
  <c r="F4137"/>
  <c r="G4137" s="1"/>
  <c r="G4138" s="1"/>
  <c r="G4140"/>
  <c r="F4148"/>
  <c r="G4148" s="1"/>
  <c r="F4150"/>
  <c r="G4150" s="1"/>
  <c r="F4151"/>
  <c r="G4151" s="1"/>
  <c r="F4154"/>
  <c r="G4154" s="1"/>
  <c r="G4155" s="1"/>
  <c r="G4157"/>
  <c r="F4165"/>
  <c r="G4165" s="1"/>
  <c r="F4167"/>
  <c r="G4167" s="1"/>
  <c r="F4168"/>
  <c r="G4168" s="1"/>
  <c r="F4171"/>
  <c r="G4171" s="1"/>
  <c r="G4172" s="1"/>
  <c r="G4174"/>
  <c r="F4183"/>
  <c r="G4183" s="1"/>
  <c r="F4185"/>
  <c r="G4185" s="1"/>
  <c r="F4186"/>
  <c r="G4186" s="1"/>
  <c r="F4189"/>
  <c r="G4189" s="1"/>
  <c r="G4190" s="1"/>
  <c r="G4192"/>
  <c r="F4200"/>
  <c r="G4200" s="1"/>
  <c r="F4202"/>
  <c r="G4202" s="1"/>
  <c r="F4203"/>
  <c r="G4203" s="1"/>
  <c r="F4206"/>
  <c r="G4206" s="1"/>
  <c r="G4207" s="1"/>
  <c r="G4209"/>
  <c r="F4217"/>
  <c r="G4217" s="1"/>
  <c r="F4219"/>
  <c r="G4219" s="1"/>
  <c r="F4220"/>
  <c r="G4220" s="1"/>
  <c r="F4223"/>
  <c r="G4223" s="1"/>
  <c r="G4224" s="1"/>
  <c r="G4226"/>
  <c r="F4234"/>
  <c r="G4234" s="1"/>
  <c r="F4236"/>
  <c r="G4236" s="1"/>
  <c r="F4237"/>
  <c r="G4237" s="1"/>
  <c r="F4240"/>
  <c r="G4240" s="1"/>
  <c r="G4241" s="1"/>
  <c r="G4243"/>
  <c r="F4251"/>
  <c r="G4251" s="1"/>
  <c r="F4253"/>
  <c r="G4253" s="1"/>
  <c r="F4254"/>
  <c r="G4254" s="1"/>
  <c r="F4257"/>
  <c r="G4257" s="1"/>
  <c r="G4258" s="1"/>
  <c r="G4260"/>
  <c r="F4268"/>
  <c r="G4268" s="1"/>
  <c r="F4270"/>
  <c r="G4270" s="1"/>
  <c r="F4271"/>
  <c r="G4271" s="1"/>
  <c r="F4274"/>
  <c r="G4274" s="1"/>
  <c r="G4275" s="1"/>
  <c r="G4277"/>
  <c r="F4285"/>
  <c r="G4285" s="1"/>
  <c r="F4287"/>
  <c r="G4287" s="1"/>
  <c r="F4288"/>
  <c r="G4288" s="1"/>
  <c r="F4291"/>
  <c r="G4291" s="1"/>
  <c r="G4292" s="1"/>
  <c r="G4294"/>
  <c r="F4302"/>
  <c r="G4302" s="1"/>
  <c r="F4304"/>
  <c r="G4304" s="1"/>
  <c r="F4305"/>
  <c r="G4305" s="1"/>
  <c r="F4308"/>
  <c r="G4308" s="1"/>
  <c r="G4309" s="1"/>
  <c r="G4311"/>
  <c r="F4319"/>
  <c r="G4319" s="1"/>
  <c r="F4321"/>
  <c r="G4321" s="1"/>
  <c r="F4322"/>
  <c r="G4322" s="1"/>
  <c r="F4325"/>
  <c r="G4325" s="1"/>
  <c r="G4326" s="1"/>
  <c r="G4328"/>
  <c r="F4336"/>
  <c r="G4336" s="1"/>
  <c r="F4338"/>
  <c r="G4338" s="1"/>
  <c r="F4339"/>
  <c r="G4339" s="1"/>
  <c r="F4342"/>
  <c r="G4342" s="1"/>
  <c r="G4343" s="1"/>
  <c r="G4345"/>
  <c r="F4353"/>
  <c r="G4353" s="1"/>
  <c r="F4355"/>
  <c r="G4355" s="1"/>
  <c r="F4356"/>
  <c r="G4356" s="1"/>
  <c r="F4359"/>
  <c r="G4359" s="1"/>
  <c r="G4360" s="1"/>
  <c r="G4362"/>
  <c r="F4370"/>
  <c r="G4370" s="1"/>
  <c r="F4372"/>
  <c r="G4372" s="1"/>
  <c r="F4373"/>
  <c r="G4373" s="1"/>
  <c r="F4376"/>
  <c r="G4376" s="1"/>
  <c r="G4377" s="1"/>
  <c r="G4379"/>
  <c r="F4387"/>
  <c r="G4387" s="1"/>
  <c r="F4389"/>
  <c r="G4389" s="1"/>
  <c r="F4390"/>
  <c r="G4390" s="1"/>
  <c r="F4393"/>
  <c r="G4393" s="1"/>
  <c r="G4394" s="1"/>
  <c r="G4396"/>
  <c r="F4404"/>
  <c r="G4404" s="1"/>
  <c r="F4406"/>
  <c r="G4406" s="1"/>
  <c r="F4407"/>
  <c r="G4407" s="1"/>
  <c r="F4410"/>
  <c r="G4410" s="1"/>
  <c r="G4411" s="1"/>
  <c r="G4413"/>
  <c r="F4421"/>
  <c r="G4421" s="1"/>
  <c r="F4423"/>
  <c r="G4423" s="1"/>
  <c r="F4424"/>
  <c r="G4424" s="1"/>
  <c r="F4427"/>
  <c r="G4427" s="1"/>
  <c r="G4428" s="1"/>
  <c r="G4430"/>
  <c r="F4438"/>
  <c r="G4438" s="1"/>
  <c r="F4440"/>
  <c r="G4440" s="1"/>
  <c r="F4441"/>
  <c r="G4441" s="1"/>
  <c r="F4444"/>
  <c r="G4444" s="1"/>
  <c r="G4445" s="1"/>
  <c r="G4447"/>
  <c r="F4455"/>
  <c r="G4455" s="1"/>
  <c r="F4457"/>
  <c r="G4457" s="1"/>
  <c r="F4458"/>
  <c r="G4458" s="1"/>
  <c r="F4461"/>
  <c r="G4461" s="1"/>
  <c r="G4462" s="1"/>
  <c r="G4464"/>
  <c r="F4472"/>
  <c r="G4472" s="1"/>
  <c r="F4474"/>
  <c r="G4474" s="1"/>
  <c r="F4475"/>
  <c r="G4475" s="1"/>
  <c r="F4478"/>
  <c r="G4478" s="1"/>
  <c r="G4479" s="1"/>
  <c r="G4481"/>
  <c r="F4489"/>
  <c r="G4489" s="1"/>
  <c r="F4491"/>
  <c r="G4491" s="1"/>
  <c r="F4492"/>
  <c r="G4492" s="1"/>
  <c r="F4495"/>
  <c r="G4495" s="1"/>
  <c r="G4496" s="1"/>
  <c r="G4498"/>
  <c r="F4506"/>
  <c r="G4506" s="1"/>
  <c r="F4508"/>
  <c r="G4508" s="1"/>
  <c r="F4509"/>
  <c r="G4509" s="1"/>
  <c r="F4512"/>
  <c r="G4512" s="1"/>
  <c r="G4513" s="1"/>
  <c r="G4515"/>
  <c r="F4523"/>
  <c r="G4523" s="1"/>
  <c r="F4525"/>
  <c r="G4525" s="1"/>
  <c r="F4526"/>
  <c r="G4526" s="1"/>
  <c r="F4529"/>
  <c r="G4529" s="1"/>
  <c r="G4530" s="1"/>
  <c r="G4532"/>
  <c r="F4540"/>
  <c r="G4540" s="1"/>
  <c r="F4542"/>
  <c r="G4542" s="1"/>
  <c r="F4543"/>
  <c r="G4543" s="1"/>
  <c r="F4546"/>
  <c r="G4546" s="1"/>
  <c r="G4547" s="1"/>
  <c r="G4549"/>
  <c r="F4557"/>
  <c r="G4557" s="1"/>
  <c r="F4559"/>
  <c r="G4559" s="1"/>
  <c r="F4560"/>
  <c r="G4560" s="1"/>
  <c r="F4563"/>
  <c r="G4563" s="1"/>
  <c r="G4564" s="1"/>
  <c r="G4566"/>
  <c r="F4574"/>
  <c r="G4574" s="1"/>
  <c r="F4576"/>
  <c r="G4576" s="1"/>
  <c r="F4577"/>
  <c r="G4577" s="1"/>
  <c r="F4580"/>
  <c r="G4580" s="1"/>
  <c r="G4581" s="1"/>
  <c r="G4583"/>
  <c r="F4592"/>
  <c r="G4592" s="1"/>
  <c r="F4594"/>
  <c r="G4594" s="1"/>
  <c r="F4595"/>
  <c r="G4595" s="1"/>
  <c r="F4598"/>
  <c r="G4598" s="1"/>
  <c r="G4599" s="1"/>
  <c r="G4601"/>
  <c r="F4609"/>
  <c r="G4609" s="1"/>
  <c r="F4611"/>
  <c r="G4611" s="1"/>
  <c r="F4612"/>
  <c r="G4612" s="1"/>
  <c r="F4615"/>
  <c r="G4615" s="1"/>
  <c r="G4616" s="1"/>
  <c r="G4618"/>
  <c r="F4626"/>
  <c r="G4626" s="1"/>
  <c r="F4628"/>
  <c r="G4628" s="1"/>
  <c r="F4629"/>
  <c r="G4629" s="1"/>
  <c r="F4632"/>
  <c r="G4632" s="1"/>
  <c r="G4633" s="1"/>
  <c r="G4635"/>
  <c r="F4643"/>
  <c r="G4643" s="1"/>
  <c r="F4645"/>
  <c r="G4645" s="1"/>
  <c r="F4646"/>
  <c r="G4646" s="1"/>
  <c r="F4649"/>
  <c r="G4649" s="1"/>
  <c r="G4650" s="1"/>
  <c r="G4652"/>
  <c r="F4660"/>
  <c r="G4660" s="1"/>
  <c r="F4662"/>
  <c r="G4662" s="1"/>
  <c r="F4663"/>
  <c r="G4663" s="1"/>
  <c r="F4666"/>
  <c r="G4666" s="1"/>
  <c r="G4667" s="1"/>
  <c r="G4669"/>
  <c r="F4677"/>
  <c r="G4677" s="1"/>
  <c r="F4679"/>
  <c r="G4679" s="1"/>
  <c r="F4680"/>
  <c r="G4680" s="1"/>
  <c r="F4683"/>
  <c r="G4683" s="1"/>
  <c r="G4684" s="1"/>
  <c r="G4686"/>
  <c r="F4694"/>
  <c r="G4694" s="1"/>
  <c r="F4696"/>
  <c r="G4696" s="1"/>
  <c r="F4697"/>
  <c r="G4697" s="1"/>
  <c r="F4700"/>
  <c r="G4700" s="1"/>
  <c r="G4701" s="1"/>
  <c r="G4703"/>
  <c r="F4711"/>
  <c r="G4711" s="1"/>
  <c r="F4713"/>
  <c r="G4713" s="1"/>
  <c r="F4714"/>
  <c r="G4714" s="1"/>
  <c r="F4717"/>
  <c r="G4717" s="1"/>
  <c r="G4718" s="1"/>
  <c r="G4720"/>
  <c r="F4728"/>
  <c r="G4728" s="1"/>
  <c r="F4730"/>
  <c r="G4730" s="1"/>
  <c r="F4731"/>
  <c r="G4731" s="1"/>
  <c r="F4734"/>
  <c r="G4734" s="1"/>
  <c r="G4735" s="1"/>
  <c r="G4737"/>
  <c r="F4745"/>
  <c r="G4745" s="1"/>
  <c r="F4747"/>
  <c r="G4747" s="1"/>
  <c r="F4748"/>
  <c r="G4748" s="1"/>
  <c r="F4751"/>
  <c r="G4751" s="1"/>
  <c r="G4752" s="1"/>
  <c r="G4754"/>
  <c r="F4762"/>
  <c r="G4762" s="1"/>
  <c r="F4764"/>
  <c r="G4764" s="1"/>
  <c r="F4765"/>
  <c r="G4765" s="1"/>
  <c r="F4768"/>
  <c r="G4768" s="1"/>
  <c r="G4769" s="1"/>
  <c r="G4771"/>
  <c r="F4779"/>
  <c r="G4779" s="1"/>
  <c r="F4781"/>
  <c r="G4781" s="1"/>
  <c r="F4782"/>
  <c r="G4782" s="1"/>
  <c r="F4785"/>
  <c r="G4785" s="1"/>
  <c r="G4786" s="1"/>
  <c r="G4788"/>
  <c r="F4796"/>
  <c r="G4796" s="1"/>
  <c r="F4798"/>
  <c r="G4798" s="1"/>
  <c r="F4799"/>
  <c r="G4799" s="1"/>
  <c r="F4802"/>
  <c r="G4802" s="1"/>
  <c r="G4803" s="1"/>
  <c r="G4805"/>
  <c r="F4813"/>
  <c r="G4813" s="1"/>
  <c r="F4815"/>
  <c r="G4815" s="1"/>
  <c r="F4816"/>
  <c r="G4816" s="1"/>
  <c r="F4819"/>
  <c r="G4819" s="1"/>
  <c r="G4820" s="1"/>
  <c r="G4822"/>
  <c r="F4831"/>
  <c r="G4831" s="1"/>
  <c r="F4833"/>
  <c r="G4833" s="1"/>
  <c r="F4834"/>
  <c r="G4834" s="1"/>
  <c r="F4837"/>
  <c r="G4837" s="1"/>
  <c r="G4838" s="1"/>
  <c r="G4840"/>
  <c r="F4848"/>
  <c r="G4848" s="1"/>
  <c r="F4850"/>
  <c r="G4850" s="1"/>
  <c r="F4851"/>
  <c r="G4851" s="1"/>
  <c r="F4854"/>
  <c r="G4854" s="1"/>
  <c r="G4855" s="1"/>
  <c r="G4857"/>
  <c r="F4865"/>
  <c r="G4865" s="1"/>
  <c r="F4867"/>
  <c r="G4867" s="1"/>
  <c r="F4868"/>
  <c r="G4868" s="1"/>
  <c r="F4871"/>
  <c r="G4871" s="1"/>
  <c r="G4872" s="1"/>
  <c r="G4874"/>
  <c r="F4882"/>
  <c r="G4882" s="1"/>
  <c r="F4884"/>
  <c r="G4884" s="1"/>
  <c r="F4885"/>
  <c r="G4885" s="1"/>
  <c r="F4888"/>
  <c r="G4888" s="1"/>
  <c r="G4889" s="1"/>
  <c r="G4891"/>
  <c r="F4899"/>
  <c r="G4899" s="1"/>
  <c r="F4901"/>
  <c r="G4901" s="1"/>
  <c r="F4902"/>
  <c r="G4902" s="1"/>
  <c r="F4905"/>
  <c r="G4905" s="1"/>
  <c r="G4906" s="1"/>
  <c r="G4908"/>
  <c r="F4916"/>
  <c r="G4916" s="1"/>
  <c r="F4918"/>
  <c r="G4918" s="1"/>
  <c r="F4919"/>
  <c r="G4919" s="1"/>
  <c r="F4922"/>
  <c r="G4922" s="1"/>
  <c r="G4923" s="1"/>
  <c r="G4925"/>
  <c r="F4933"/>
  <c r="G4933" s="1"/>
  <c r="F4935"/>
  <c r="G4935" s="1"/>
  <c r="F4936"/>
  <c r="G4936" s="1"/>
  <c r="F4939"/>
  <c r="G4939" s="1"/>
  <c r="G4940" s="1"/>
  <c r="G4942"/>
  <c r="F4950"/>
  <c r="G4950" s="1"/>
  <c r="F4952"/>
  <c r="G4952" s="1"/>
  <c r="F4953"/>
  <c r="G4953" s="1"/>
  <c r="F4956"/>
  <c r="G4956" s="1"/>
  <c r="G4957" s="1"/>
  <c r="G4959"/>
  <c r="F4967"/>
  <c r="G4967" s="1"/>
  <c r="F4969"/>
  <c r="G4969" s="1"/>
  <c r="F4970"/>
  <c r="G4970" s="1"/>
  <c r="F4973"/>
  <c r="G4973" s="1"/>
  <c r="G4974" s="1"/>
  <c r="G4976"/>
  <c r="F4984"/>
  <c r="G4984" s="1"/>
  <c r="F4986"/>
  <c r="G4986" s="1"/>
  <c r="F4987"/>
  <c r="G4987" s="1"/>
  <c r="F4990"/>
  <c r="G4990" s="1"/>
  <c r="G4991" s="1"/>
  <c r="G4993"/>
  <c r="F5001"/>
  <c r="G5001" s="1"/>
  <c r="F5003"/>
  <c r="G5003" s="1"/>
  <c r="F5004"/>
  <c r="G5004" s="1"/>
  <c r="F5007"/>
  <c r="G5007" s="1"/>
  <c r="G5008" s="1"/>
  <c r="G5010"/>
  <c r="F5018"/>
  <c r="G5018" s="1"/>
  <c r="F5020"/>
  <c r="G5020" s="1"/>
  <c r="F5021"/>
  <c r="G5021" s="1"/>
  <c r="F5024"/>
  <c r="G5024" s="1"/>
  <c r="G5025" s="1"/>
  <c r="G5027"/>
  <c r="F5035"/>
  <c r="G5035" s="1"/>
  <c r="F5037"/>
  <c r="G5037" s="1"/>
  <c r="F5038"/>
  <c r="G5038" s="1"/>
  <c r="F5041"/>
  <c r="G5041" s="1"/>
  <c r="G5042" s="1"/>
  <c r="G5044"/>
  <c r="F5052"/>
  <c r="G5052" s="1"/>
  <c r="F5054"/>
  <c r="G5054" s="1"/>
  <c r="F5055"/>
  <c r="G5055" s="1"/>
  <c r="F5058"/>
  <c r="G5058" s="1"/>
  <c r="G5059" s="1"/>
  <c r="G5061"/>
  <c r="F5069"/>
  <c r="G5069" s="1"/>
  <c r="F5071"/>
  <c r="G5071" s="1"/>
  <c r="F5072"/>
  <c r="G5072" s="1"/>
  <c r="F5075"/>
  <c r="G5075" s="1"/>
  <c r="G5076" s="1"/>
  <c r="G5078"/>
  <c r="F5087"/>
  <c r="G5087" s="1"/>
  <c r="F5089"/>
  <c r="G5089" s="1"/>
  <c r="F5090"/>
  <c r="G5090" s="1"/>
  <c r="F5093"/>
  <c r="G5093" s="1"/>
  <c r="G5094" s="1"/>
  <c r="G5096"/>
  <c r="F5104"/>
  <c r="G5104" s="1"/>
  <c r="F5106"/>
  <c r="G5106" s="1"/>
  <c r="F5107"/>
  <c r="G5107" s="1"/>
  <c r="F5110"/>
  <c r="G5110" s="1"/>
  <c r="G5111" s="1"/>
  <c r="G5113"/>
  <c r="F5121"/>
  <c r="G5121" s="1"/>
  <c r="F5123"/>
  <c r="G5123" s="1"/>
  <c r="F5124"/>
  <c r="G5124" s="1"/>
  <c r="F5127"/>
  <c r="G5127" s="1"/>
  <c r="G5128" s="1"/>
  <c r="G5130"/>
  <c r="F5138"/>
  <c r="G5138" s="1"/>
  <c r="F5140"/>
  <c r="G5140" s="1"/>
  <c r="F5141"/>
  <c r="G5141" s="1"/>
  <c r="F5144"/>
  <c r="G5144" s="1"/>
  <c r="G5145" s="1"/>
  <c r="G5147"/>
  <c r="F5155"/>
  <c r="G5155" s="1"/>
  <c r="F5157"/>
  <c r="G5157" s="1"/>
  <c r="F5158"/>
  <c r="G5158" s="1"/>
  <c r="F5161"/>
  <c r="G5161" s="1"/>
  <c r="G5162" s="1"/>
  <c r="G5164"/>
  <c r="F5172"/>
  <c r="G5172" s="1"/>
  <c r="F5174"/>
  <c r="G5174" s="1"/>
  <c r="F5175"/>
  <c r="G5175" s="1"/>
  <c r="F5178"/>
  <c r="G5178" s="1"/>
  <c r="G5179" s="1"/>
  <c r="G5181"/>
  <c r="F5189"/>
  <c r="G5189" s="1"/>
  <c r="F5191"/>
  <c r="G5191" s="1"/>
  <c r="F5192"/>
  <c r="G5192" s="1"/>
  <c r="F5195"/>
  <c r="G5195" s="1"/>
  <c r="G5196" s="1"/>
  <c r="G5198"/>
  <c r="F5206"/>
  <c r="G5206" s="1"/>
  <c r="F5208"/>
  <c r="G5208" s="1"/>
  <c r="F5209"/>
  <c r="G5209" s="1"/>
  <c r="F5212"/>
  <c r="G5212" s="1"/>
  <c r="G5213" s="1"/>
  <c r="G5215"/>
  <c r="F5223"/>
  <c r="G5223" s="1"/>
  <c r="F5225"/>
  <c r="G5225" s="1"/>
  <c r="F5226"/>
  <c r="G5226" s="1"/>
  <c r="F5229"/>
  <c r="G5229" s="1"/>
  <c r="G5230" s="1"/>
  <c r="G5232"/>
  <c r="F5240"/>
  <c r="G5240" s="1"/>
  <c r="F5242"/>
  <c r="G5242" s="1"/>
  <c r="F5243"/>
  <c r="G5243" s="1"/>
  <c r="F5246"/>
  <c r="G5246" s="1"/>
  <c r="G5247" s="1"/>
  <c r="G5249"/>
  <c r="F5257"/>
  <c r="G5257" s="1"/>
  <c r="F5259"/>
  <c r="G5259" s="1"/>
  <c r="F5260"/>
  <c r="G5260" s="1"/>
  <c r="F5263"/>
  <c r="G5263" s="1"/>
  <c r="G5264" s="1"/>
  <c r="G5266"/>
  <c r="F5274"/>
  <c r="G5274" s="1"/>
  <c r="F5276"/>
  <c r="G5276" s="1"/>
  <c r="F5277"/>
  <c r="G5277" s="1"/>
  <c r="F5280"/>
  <c r="G5280" s="1"/>
  <c r="G5281" s="1"/>
  <c r="G5283"/>
  <c r="F5291"/>
  <c r="G5291" s="1"/>
  <c r="F5293"/>
  <c r="G5293" s="1"/>
  <c r="F5294"/>
  <c r="G5294" s="1"/>
  <c r="F5297"/>
  <c r="G5297" s="1"/>
  <c r="G5298" s="1"/>
  <c r="G5300"/>
  <c r="F5308"/>
  <c r="G5308" s="1"/>
  <c r="F5310"/>
  <c r="G5310" s="1"/>
  <c r="F5311"/>
  <c r="G5311" s="1"/>
  <c r="F5314"/>
  <c r="G5314" s="1"/>
  <c r="G5315" s="1"/>
  <c r="G5317"/>
  <c r="F5325"/>
  <c r="G5325" s="1"/>
  <c r="F5327"/>
  <c r="G5327" s="1"/>
  <c r="F5328"/>
  <c r="G5328" s="1"/>
  <c r="F5331"/>
  <c r="G5331" s="1"/>
  <c r="G5332" s="1"/>
  <c r="G5334"/>
  <c r="F5342"/>
  <c r="G5342" s="1"/>
  <c r="F5344"/>
  <c r="G5344" s="1"/>
  <c r="F5345"/>
  <c r="G5345" s="1"/>
  <c r="F5348"/>
  <c r="G5348" s="1"/>
  <c r="G5349" s="1"/>
  <c r="G5351"/>
  <c r="F5359"/>
  <c r="G5359" s="1"/>
  <c r="F5361"/>
  <c r="G5361" s="1"/>
  <c r="F5362"/>
  <c r="G5362" s="1"/>
  <c r="F5365"/>
  <c r="G5365" s="1"/>
  <c r="G5366" s="1"/>
  <c r="G5368"/>
  <c r="F5376"/>
  <c r="G5376" s="1"/>
  <c r="F5378"/>
  <c r="G5378" s="1"/>
  <c r="F5379"/>
  <c r="G5379" s="1"/>
  <c r="F5382"/>
  <c r="G5382" s="1"/>
  <c r="G5383" s="1"/>
  <c r="G5385"/>
  <c r="F5393"/>
  <c r="G5393" s="1"/>
  <c r="F5395"/>
  <c r="G5395" s="1"/>
  <c r="F5396"/>
  <c r="G5396" s="1"/>
  <c r="F5399"/>
  <c r="G5399" s="1"/>
  <c r="G5400" s="1"/>
  <c r="G5402"/>
  <c r="F5410"/>
  <c r="G5410" s="1"/>
  <c r="F5412"/>
  <c r="G5412" s="1"/>
  <c r="F5413"/>
  <c r="G5413" s="1"/>
  <c r="F5416"/>
  <c r="G5416" s="1"/>
  <c r="G5417" s="1"/>
  <c r="G5419"/>
  <c r="F5427"/>
  <c r="G5427" s="1"/>
  <c r="F5429"/>
  <c r="G5429" s="1"/>
  <c r="F5430"/>
  <c r="G5430" s="1"/>
  <c r="F5433"/>
  <c r="G5433" s="1"/>
  <c r="G5434" s="1"/>
  <c r="G5436"/>
  <c r="F5444"/>
  <c r="G5444" s="1"/>
  <c r="F5446"/>
  <c r="G5446" s="1"/>
  <c r="F5447"/>
  <c r="G5447" s="1"/>
  <c r="F5450"/>
  <c r="G5450" s="1"/>
  <c r="G5451" s="1"/>
  <c r="G5453"/>
  <c r="F5461"/>
  <c r="G5461" s="1"/>
  <c r="F5463"/>
  <c r="G5463" s="1"/>
  <c r="F5464"/>
  <c r="G5464" s="1"/>
  <c r="F5467"/>
  <c r="G5467" s="1"/>
  <c r="G5468" s="1"/>
  <c r="G5470"/>
  <c r="F5478"/>
  <c r="G5478" s="1"/>
  <c r="F5480"/>
  <c r="G5480" s="1"/>
  <c r="F5481"/>
  <c r="G5481" s="1"/>
  <c r="F5484"/>
  <c r="G5484" s="1"/>
  <c r="G5485" s="1"/>
  <c r="G5487"/>
  <c r="F5496"/>
  <c r="G5496" s="1"/>
  <c r="F5498"/>
  <c r="G5498" s="1"/>
  <c r="F5499"/>
  <c r="G5499" s="1"/>
  <c r="F5502"/>
  <c r="G5502" s="1"/>
  <c r="G5503" s="1"/>
  <c r="G5505"/>
  <c r="F5513"/>
  <c r="G5513" s="1"/>
  <c r="F5515"/>
  <c r="G5515" s="1"/>
  <c r="F5516"/>
  <c r="G5516" s="1"/>
  <c r="F5519"/>
  <c r="G5519" s="1"/>
  <c r="G5520" s="1"/>
  <c r="G5522"/>
  <c r="F5530"/>
  <c r="G5530" s="1"/>
  <c r="F5532"/>
  <c r="G5532" s="1"/>
  <c r="F5533"/>
  <c r="G5533" s="1"/>
  <c r="F5536"/>
  <c r="G5536" s="1"/>
  <c r="G5537" s="1"/>
  <c r="G5539"/>
  <c r="F5547"/>
  <c r="G5547" s="1"/>
  <c r="F5549"/>
  <c r="G5549" s="1"/>
  <c r="F5550"/>
  <c r="G5550" s="1"/>
  <c r="F5553"/>
  <c r="G5553" s="1"/>
  <c r="G5554" s="1"/>
  <c r="G5556"/>
  <c r="F5564"/>
  <c r="G5564" s="1"/>
  <c r="F5566"/>
  <c r="G5566" s="1"/>
  <c r="F5567"/>
  <c r="G5567" s="1"/>
  <c r="F5570"/>
  <c r="G5570" s="1"/>
  <c r="G5571" s="1"/>
  <c r="G5573"/>
  <c r="F5581"/>
  <c r="G5581" s="1"/>
  <c r="F5583"/>
  <c r="G5583" s="1"/>
  <c r="F5584"/>
  <c r="G5584" s="1"/>
  <c r="F5587"/>
  <c r="G5587" s="1"/>
  <c r="G5588" s="1"/>
  <c r="G5590"/>
  <c r="F5598"/>
  <c r="G5598" s="1"/>
  <c r="F5600"/>
  <c r="G5600" s="1"/>
  <c r="F5601"/>
  <c r="G5601" s="1"/>
  <c r="F5604"/>
  <c r="G5604" s="1"/>
  <c r="G5605" s="1"/>
  <c r="G5607"/>
  <c r="F5615"/>
  <c r="G5615" s="1"/>
  <c r="F5617"/>
  <c r="G5617" s="1"/>
  <c r="F5618"/>
  <c r="G5618" s="1"/>
  <c r="F5621"/>
  <c r="G5621" s="1"/>
  <c r="G5622" s="1"/>
  <c r="G5624"/>
  <c r="F5632"/>
  <c r="G5632" s="1"/>
  <c r="F5634"/>
  <c r="G5634" s="1"/>
  <c r="F5635"/>
  <c r="G5635" s="1"/>
  <c r="F5638"/>
  <c r="G5638" s="1"/>
  <c r="G5639" s="1"/>
  <c r="G5641"/>
  <c r="F5649"/>
  <c r="G5649" s="1"/>
  <c r="F5651"/>
  <c r="G5651" s="1"/>
  <c r="F5652"/>
  <c r="G5652" s="1"/>
  <c r="F5655"/>
  <c r="G5655" s="1"/>
  <c r="G5656" s="1"/>
  <c r="G5658"/>
  <c r="F5667"/>
  <c r="G5667" s="1"/>
  <c r="F5669"/>
  <c r="G5669" s="1"/>
  <c r="F5670"/>
  <c r="G5670" s="1"/>
  <c r="F5673"/>
  <c r="G5673" s="1"/>
  <c r="G5674" s="1"/>
  <c r="G5676"/>
  <c r="F5684"/>
  <c r="G5684" s="1"/>
  <c r="F5686"/>
  <c r="G5686" s="1"/>
  <c r="F5687"/>
  <c r="G5687" s="1"/>
  <c r="F5690"/>
  <c r="G5690" s="1"/>
  <c r="G5691" s="1"/>
  <c r="G5693"/>
  <c r="F5701"/>
  <c r="G5701" s="1"/>
  <c r="F5703"/>
  <c r="G5703" s="1"/>
  <c r="F5704"/>
  <c r="G5704" s="1"/>
  <c r="F5707"/>
  <c r="G5707" s="1"/>
  <c r="G5708" s="1"/>
  <c r="G5710"/>
  <c r="F5718"/>
  <c r="G5718" s="1"/>
  <c r="F5720"/>
  <c r="G5720" s="1"/>
  <c r="F5721"/>
  <c r="G5721" s="1"/>
  <c r="F5724"/>
  <c r="G5724" s="1"/>
  <c r="G5725" s="1"/>
  <c r="G5727"/>
  <c r="F5735"/>
  <c r="G5735" s="1"/>
  <c r="F5737"/>
  <c r="G5737" s="1"/>
  <c r="F5738"/>
  <c r="G5738" s="1"/>
  <c r="F5741"/>
  <c r="G5741" s="1"/>
  <c r="G5742" s="1"/>
  <c r="G5744"/>
  <c r="F5752"/>
  <c r="G5752" s="1"/>
  <c r="F5754"/>
  <c r="G5754" s="1"/>
  <c r="F5755"/>
  <c r="G5755" s="1"/>
  <c r="F5758"/>
  <c r="G5758" s="1"/>
  <c r="G5759" s="1"/>
  <c r="G5761"/>
  <c r="F5769"/>
  <c r="G5769" s="1"/>
  <c r="F5771"/>
  <c r="G5771" s="1"/>
  <c r="F5772"/>
  <c r="G5772" s="1"/>
  <c r="F5775"/>
  <c r="G5775" s="1"/>
  <c r="G5776" s="1"/>
  <c r="G5778"/>
  <c r="F5786"/>
  <c r="G5786" s="1"/>
  <c r="F5788"/>
  <c r="G5788" s="1"/>
  <c r="F5789"/>
  <c r="G5789" s="1"/>
  <c r="F5792"/>
  <c r="G5792" s="1"/>
  <c r="G5793" s="1"/>
  <c r="G5795"/>
  <c r="F5803"/>
  <c r="G5803" s="1"/>
  <c r="F5805"/>
  <c r="G5805" s="1"/>
  <c r="F5806"/>
  <c r="G5806" s="1"/>
  <c r="F5809"/>
  <c r="G5809" s="1"/>
  <c r="G5810" s="1"/>
  <c r="G5812"/>
  <c r="F5820"/>
  <c r="G5820" s="1"/>
  <c r="F5822"/>
  <c r="G5822" s="1"/>
  <c r="F5823"/>
  <c r="G5823" s="1"/>
  <c r="F5826"/>
  <c r="G5826" s="1"/>
  <c r="G5827" s="1"/>
  <c r="G5829"/>
  <c r="F5837"/>
  <c r="G5837" s="1"/>
  <c r="F5839"/>
  <c r="G5839" s="1"/>
  <c r="F5840"/>
  <c r="G5840" s="1"/>
  <c r="F5843"/>
  <c r="G5843" s="1"/>
  <c r="G5844" s="1"/>
  <c r="G5846"/>
  <c r="F5854"/>
  <c r="G5854" s="1"/>
  <c r="F5856"/>
  <c r="G5856" s="1"/>
  <c r="F5857"/>
  <c r="G5857" s="1"/>
  <c r="F5860"/>
  <c r="G5860" s="1"/>
  <c r="G5861" s="1"/>
  <c r="G5863"/>
  <c r="F5872"/>
  <c r="G5872" s="1"/>
  <c r="F5874"/>
  <c r="G5874" s="1"/>
  <c r="F5875"/>
  <c r="G5875" s="1"/>
  <c r="F5878"/>
  <c r="G5878" s="1"/>
  <c r="F5879"/>
  <c r="G5879" s="1"/>
  <c r="G5882"/>
  <c r="F5890"/>
  <c r="G5890" s="1"/>
  <c r="F5892"/>
  <c r="G5892" s="1"/>
  <c r="F5893"/>
  <c r="G5893" s="1"/>
  <c r="F5896"/>
  <c r="G5896" s="1"/>
  <c r="F5897"/>
  <c r="G5897" s="1"/>
  <c r="G5900"/>
  <c r="F5908"/>
  <c r="G5908" s="1"/>
  <c r="F5910"/>
  <c r="G5910" s="1"/>
  <c r="F5911"/>
  <c r="G5911" s="1"/>
  <c r="F5914"/>
  <c r="G5914" s="1"/>
  <c r="F5915"/>
  <c r="G5915" s="1"/>
  <c r="G5918"/>
  <c r="F5926"/>
  <c r="G5926" s="1"/>
  <c r="F5928"/>
  <c r="G5928" s="1"/>
  <c r="F5929"/>
  <c r="G5929" s="1"/>
  <c r="F5932"/>
  <c r="G5932" s="1"/>
  <c r="F5933"/>
  <c r="G5933" s="1"/>
  <c r="G5936"/>
  <c r="F5944"/>
  <c r="G5944" s="1"/>
  <c r="F5946"/>
  <c r="G5946" s="1"/>
  <c r="F5947"/>
  <c r="G5947" s="1"/>
  <c r="F5950"/>
  <c r="G5950" s="1"/>
  <c r="F5951"/>
  <c r="G5951" s="1"/>
  <c r="G5954"/>
  <c r="F5962"/>
  <c r="G5962" s="1"/>
  <c r="F5964"/>
  <c r="G5964" s="1"/>
  <c r="F5965"/>
  <c r="G5965" s="1"/>
  <c r="F5968"/>
  <c r="G5968" s="1"/>
  <c r="F5969"/>
  <c r="G5969" s="1"/>
  <c r="G5972"/>
  <c r="F5980"/>
  <c r="G5980" s="1"/>
  <c r="F5982"/>
  <c r="G5982" s="1"/>
  <c r="F5983"/>
  <c r="G5983" s="1"/>
  <c r="F5986"/>
  <c r="G5986" s="1"/>
  <c r="F5987"/>
  <c r="G5987" s="1"/>
  <c r="G5990"/>
  <c r="F5998"/>
  <c r="G5998" s="1"/>
  <c r="F6000"/>
  <c r="G6000" s="1"/>
  <c r="F6001"/>
  <c r="G6001" s="1"/>
  <c r="F6004"/>
  <c r="G6004" s="1"/>
  <c r="F6005"/>
  <c r="G6005" s="1"/>
  <c r="G6008"/>
  <c r="F6016"/>
  <c r="G6016" s="1"/>
  <c r="F6018"/>
  <c r="G6018" s="1"/>
  <c r="F6019"/>
  <c r="G6019" s="1"/>
  <c r="F6022"/>
  <c r="G6022" s="1"/>
  <c r="F6023"/>
  <c r="G6023" s="1"/>
  <c r="G6026"/>
  <c r="F6034"/>
  <c r="G6034"/>
  <c r="F6036"/>
  <c r="G6036"/>
  <c r="F6037"/>
  <c r="G6037"/>
  <c r="F6040"/>
  <c r="G6040" s="1"/>
  <c r="F6041"/>
  <c r="G6041" s="1"/>
  <c r="G6042" s="1"/>
  <c r="G6044"/>
  <c r="F6052"/>
  <c r="G6052" s="1"/>
  <c r="F6054"/>
  <c r="G6054" s="1"/>
  <c r="F6055"/>
  <c r="G6055" s="1"/>
  <c r="F6058"/>
  <c r="G6058" s="1"/>
  <c r="F6059"/>
  <c r="G6059" s="1"/>
  <c r="G6060" s="1"/>
  <c r="G6062"/>
  <c r="F6070"/>
  <c r="G6070" s="1"/>
  <c r="F6072"/>
  <c r="G6072" s="1"/>
  <c r="F6073"/>
  <c r="G6073" s="1"/>
  <c r="F6076"/>
  <c r="G6076" s="1"/>
  <c r="F6077"/>
  <c r="G6077" s="1"/>
  <c r="G6080"/>
  <c r="F6089"/>
  <c r="G6089" s="1"/>
  <c r="F6091"/>
  <c r="G6091" s="1"/>
  <c r="F6092"/>
  <c r="G6092" s="1"/>
  <c r="F6095"/>
  <c r="G6095" s="1"/>
  <c r="G6096" s="1"/>
  <c r="G6098"/>
  <c r="F6106"/>
  <c r="G6106" s="1"/>
  <c r="F6108"/>
  <c r="G6108" s="1"/>
  <c r="F6109"/>
  <c r="G6109" s="1"/>
  <c r="F6112"/>
  <c r="G6112" s="1"/>
  <c r="G6113" s="1"/>
  <c r="G6115"/>
  <c r="F6123"/>
  <c r="G6123" s="1"/>
  <c r="F6125"/>
  <c r="G6125" s="1"/>
  <c r="F6126"/>
  <c r="G6126" s="1"/>
  <c r="F6129"/>
  <c r="G6129" s="1"/>
  <c r="G6130" s="1"/>
  <c r="G6132"/>
  <c r="F6140"/>
  <c r="G6140" s="1"/>
  <c r="F6142"/>
  <c r="G6142" s="1"/>
  <c r="F6143"/>
  <c r="G6143" s="1"/>
  <c r="F6146"/>
  <c r="G6146" s="1"/>
  <c r="G6147" s="1"/>
  <c r="G6149"/>
  <c r="F6157"/>
  <c r="G6157" s="1"/>
  <c r="F6159"/>
  <c r="G6159" s="1"/>
  <c r="F6160"/>
  <c r="G6160" s="1"/>
  <c r="F6163"/>
  <c r="G6163" s="1"/>
  <c r="G6164" s="1"/>
  <c r="G6166"/>
  <c r="F6174"/>
  <c r="G6174" s="1"/>
  <c r="F6176"/>
  <c r="G6176" s="1"/>
  <c r="F6177"/>
  <c r="G6177" s="1"/>
  <c r="F6180"/>
  <c r="G6180" s="1"/>
  <c r="G6181" s="1"/>
  <c r="G6183"/>
  <c r="F6191"/>
  <c r="G6191" s="1"/>
  <c r="F6193"/>
  <c r="G6193" s="1"/>
  <c r="F6194"/>
  <c r="G6194" s="1"/>
  <c r="F6197"/>
  <c r="G6197" s="1"/>
  <c r="G6198" s="1"/>
  <c r="G6200"/>
  <c r="F6208"/>
  <c r="G6208" s="1"/>
  <c r="F6210"/>
  <c r="G6210" s="1"/>
  <c r="F6211"/>
  <c r="G6211" s="1"/>
  <c r="F6214"/>
  <c r="G6214" s="1"/>
  <c r="G6215" s="1"/>
  <c r="G6217"/>
  <c r="F6225"/>
  <c r="G6225" s="1"/>
  <c r="F6227"/>
  <c r="G6227" s="1"/>
  <c r="F6228"/>
  <c r="G6228" s="1"/>
  <c r="F6231"/>
  <c r="G6231" s="1"/>
  <c r="G6232" s="1"/>
  <c r="G6234"/>
  <c r="F6242"/>
  <c r="G6242" s="1"/>
  <c r="F6244"/>
  <c r="G6244" s="1"/>
  <c r="F6245"/>
  <c r="G6245" s="1"/>
  <c r="F6248"/>
  <c r="G6248" s="1"/>
  <c r="G6249" s="1"/>
  <c r="G6251"/>
  <c r="F6259"/>
  <c r="G6259" s="1"/>
  <c r="F6261"/>
  <c r="G6261" s="1"/>
  <c r="F6262"/>
  <c r="G6262" s="1"/>
  <c r="F6265"/>
  <c r="G6265" s="1"/>
  <c r="G6266" s="1"/>
  <c r="G6268"/>
  <c r="F6276"/>
  <c r="G6276" s="1"/>
  <c r="F6278"/>
  <c r="G6278" s="1"/>
  <c r="F6279"/>
  <c r="G6279" s="1"/>
  <c r="F6282"/>
  <c r="G6282" s="1"/>
  <c r="G6283" s="1"/>
  <c r="G6285"/>
  <c r="F6293"/>
  <c r="G6293" s="1"/>
  <c r="F6295"/>
  <c r="G6295" s="1"/>
  <c r="F6296"/>
  <c r="G6296" s="1"/>
  <c r="F6299"/>
  <c r="G6299" s="1"/>
  <c r="G6300" s="1"/>
  <c r="G6302"/>
  <c r="F6310"/>
  <c r="G6310" s="1"/>
  <c r="F6312"/>
  <c r="G6312" s="1"/>
  <c r="F6313"/>
  <c r="G6313" s="1"/>
  <c r="F6316"/>
  <c r="G6316" s="1"/>
  <c r="G6317" s="1"/>
  <c r="G6319"/>
  <c r="F6327"/>
  <c r="G6327" s="1"/>
  <c r="F6329"/>
  <c r="G6329" s="1"/>
  <c r="F6330"/>
  <c r="G6330" s="1"/>
  <c r="F6333"/>
  <c r="G6333" s="1"/>
  <c r="G6334" s="1"/>
  <c r="G6336"/>
  <c r="F6345"/>
  <c r="G6345" s="1"/>
  <c r="F6347"/>
  <c r="G6347" s="1"/>
  <c r="F6348"/>
  <c r="G6348" s="1"/>
  <c r="F6351"/>
  <c r="G6351" s="1"/>
  <c r="G6352" s="1"/>
  <c r="G6354"/>
  <c r="F6362"/>
  <c r="G6362" s="1"/>
  <c r="F6364"/>
  <c r="G6364" s="1"/>
  <c r="F6365"/>
  <c r="G6365" s="1"/>
  <c r="F6368"/>
  <c r="G6368" s="1"/>
  <c r="G6369" s="1"/>
  <c r="G6371"/>
  <c r="F6379"/>
  <c r="G6379" s="1"/>
  <c r="F6381"/>
  <c r="G6381" s="1"/>
  <c r="F6382"/>
  <c r="G6382" s="1"/>
  <c r="F6385"/>
  <c r="G6385" s="1"/>
  <c r="G6386" s="1"/>
  <c r="G6388"/>
  <c r="F6396"/>
  <c r="G6396" s="1"/>
  <c r="F6398"/>
  <c r="G6398" s="1"/>
  <c r="F6399"/>
  <c r="G6399" s="1"/>
  <c r="F6402"/>
  <c r="G6402" s="1"/>
  <c r="G6403" s="1"/>
  <c r="G6405"/>
  <c r="F6413"/>
  <c r="G6413" s="1"/>
  <c r="F6415"/>
  <c r="G6415" s="1"/>
  <c r="F6416"/>
  <c r="G6416" s="1"/>
  <c r="F6419"/>
  <c r="G6419" s="1"/>
  <c r="G6420" s="1"/>
  <c r="G6422"/>
  <c r="F6430"/>
  <c r="G6430" s="1"/>
  <c r="F6432"/>
  <c r="G6432" s="1"/>
  <c r="F6433"/>
  <c r="G6433" s="1"/>
  <c r="F6436"/>
  <c r="G6436" s="1"/>
  <c r="G6437" s="1"/>
  <c r="G6439"/>
  <c r="F6447"/>
  <c r="G6447" s="1"/>
  <c r="F6449"/>
  <c r="G6449" s="1"/>
  <c r="F6450"/>
  <c r="G6450" s="1"/>
  <c r="F6453"/>
  <c r="G6453" s="1"/>
  <c r="G6454" s="1"/>
  <c r="G6456"/>
  <c r="F6465"/>
  <c r="G6465" s="1"/>
  <c r="F6467"/>
  <c r="G6467" s="1"/>
  <c r="F6468"/>
  <c r="G6468" s="1"/>
  <c r="F6471"/>
  <c r="G6471" s="1"/>
  <c r="G6472" s="1"/>
  <c r="G6474"/>
  <c r="F6482"/>
  <c r="G6482" s="1"/>
  <c r="F6484"/>
  <c r="G6484" s="1"/>
  <c r="F6485"/>
  <c r="G6485" s="1"/>
  <c r="F6488"/>
  <c r="G6488" s="1"/>
  <c r="G6489" s="1"/>
  <c r="G6491"/>
  <c r="F6499"/>
  <c r="G6499" s="1"/>
  <c r="F6501"/>
  <c r="G6501" s="1"/>
  <c r="F6502"/>
  <c r="G6502" s="1"/>
  <c r="F6505"/>
  <c r="G6505" s="1"/>
  <c r="G6506" s="1"/>
  <c r="G6508"/>
  <c r="F6516"/>
  <c r="G6516" s="1"/>
  <c r="F6518"/>
  <c r="G6518" s="1"/>
  <c r="F6519"/>
  <c r="G6519" s="1"/>
  <c r="F6522"/>
  <c r="G6522" s="1"/>
  <c r="G6523" s="1"/>
  <c r="G6525"/>
  <c r="F6533"/>
  <c r="G6533" s="1"/>
  <c r="F6535"/>
  <c r="G6535" s="1"/>
  <c r="F6536"/>
  <c r="G6536" s="1"/>
  <c r="F6539"/>
  <c r="G6539" s="1"/>
  <c r="G6540" s="1"/>
  <c r="G6542"/>
  <c r="F6550"/>
  <c r="G6550" s="1"/>
  <c r="F6552"/>
  <c r="G6552" s="1"/>
  <c r="F6553"/>
  <c r="G6553" s="1"/>
  <c r="F6556"/>
  <c r="G6556" s="1"/>
  <c r="G6557" s="1"/>
  <c r="G6559"/>
  <c r="F6567"/>
  <c r="G6567" s="1"/>
  <c r="F6569"/>
  <c r="G6569" s="1"/>
  <c r="F6570"/>
  <c r="G6570" s="1"/>
  <c r="F6573"/>
  <c r="G6573" s="1"/>
  <c r="G6574" s="1"/>
  <c r="G6576"/>
  <c r="F6584"/>
  <c r="G6584" s="1"/>
  <c r="F6586"/>
  <c r="G6586" s="1"/>
  <c r="F6587"/>
  <c r="G6587" s="1"/>
  <c r="F6590"/>
  <c r="G6590" s="1"/>
  <c r="G6591" s="1"/>
  <c r="G6593"/>
  <c r="F6601"/>
  <c r="G6601" s="1"/>
  <c r="F6603"/>
  <c r="G6603" s="1"/>
  <c r="F6604"/>
  <c r="G6604" s="1"/>
  <c r="F6607"/>
  <c r="G6607" s="1"/>
  <c r="G6608" s="1"/>
  <c r="G6610"/>
  <c r="F6619"/>
  <c r="G6619" s="1"/>
  <c r="F6621"/>
  <c r="G6621" s="1"/>
  <c r="F6622"/>
  <c r="G6622" s="1"/>
  <c r="F6625"/>
  <c r="G6625" s="1"/>
  <c r="G6626" s="1"/>
  <c r="G6628"/>
  <c r="F6636"/>
  <c r="G6636" s="1"/>
  <c r="F6638"/>
  <c r="G6638" s="1"/>
  <c r="F6639"/>
  <c r="G6639" s="1"/>
  <c r="F6642"/>
  <c r="G6642" s="1"/>
  <c r="G6643" s="1"/>
  <c r="G6645"/>
  <c r="F6653"/>
  <c r="G6653" s="1"/>
  <c r="F6655"/>
  <c r="G6655" s="1"/>
  <c r="F6656"/>
  <c r="G6656" s="1"/>
  <c r="F6659"/>
  <c r="G6659" s="1"/>
  <c r="G6660" s="1"/>
  <c r="G6662"/>
  <c r="F6670"/>
  <c r="G6670" s="1"/>
  <c r="F6672"/>
  <c r="G6672" s="1"/>
  <c r="F6673"/>
  <c r="G6673" s="1"/>
  <c r="F6676"/>
  <c r="G6676" s="1"/>
  <c r="G6677" s="1"/>
  <c r="G6679"/>
  <c r="F6687"/>
  <c r="G6687" s="1"/>
  <c r="F6689"/>
  <c r="G6689" s="1"/>
  <c r="F6690"/>
  <c r="G6690" s="1"/>
  <c r="F6693"/>
  <c r="G6693" s="1"/>
  <c r="G6694" s="1"/>
  <c r="G6696"/>
  <c r="F6704"/>
  <c r="G6704" s="1"/>
  <c r="F6706"/>
  <c r="G6706" s="1"/>
  <c r="F6707"/>
  <c r="G6707" s="1"/>
  <c r="F6710"/>
  <c r="G6710" s="1"/>
  <c r="G6711" s="1"/>
  <c r="G6713"/>
  <c r="F6722"/>
  <c r="G6722" s="1"/>
  <c r="F6724"/>
  <c r="G6724" s="1"/>
  <c r="F6725"/>
  <c r="G6725" s="1"/>
  <c r="F6728"/>
  <c r="G6728" s="1"/>
  <c r="G6729" s="1"/>
  <c r="G6731"/>
  <c r="F6739"/>
  <c r="G6739" s="1"/>
  <c r="F6741"/>
  <c r="G6741" s="1"/>
  <c r="F6742"/>
  <c r="G6742" s="1"/>
  <c r="F6745"/>
  <c r="G6745" s="1"/>
  <c r="G6746" s="1"/>
  <c r="G6748"/>
  <c r="F6756"/>
  <c r="G6756" s="1"/>
  <c r="F6758"/>
  <c r="G6758" s="1"/>
  <c r="F6759"/>
  <c r="G6759" s="1"/>
  <c r="F6762"/>
  <c r="G6762" s="1"/>
  <c r="G6763" s="1"/>
  <c r="G6765"/>
  <c r="F6774"/>
  <c r="G6774" s="1"/>
  <c r="F6776"/>
  <c r="G6776" s="1"/>
  <c r="F6777"/>
  <c r="G6777" s="1"/>
  <c r="F6780"/>
  <c r="G6780" s="1"/>
  <c r="G6781" s="1"/>
  <c r="G6783"/>
  <c r="F6791"/>
  <c r="G6791" s="1"/>
  <c r="F6793"/>
  <c r="G6793" s="1"/>
  <c r="F6794"/>
  <c r="G6794" s="1"/>
  <c r="F6797"/>
  <c r="G6797" s="1"/>
  <c r="G6798" s="1"/>
  <c r="G6800"/>
  <c r="F6808"/>
  <c r="G6808" s="1"/>
  <c r="F6810"/>
  <c r="G6810" s="1"/>
  <c r="F6811"/>
  <c r="G6811" s="1"/>
  <c r="F6814"/>
  <c r="G6814" s="1"/>
  <c r="G6815" s="1"/>
  <c r="G6817"/>
  <c r="F6825"/>
  <c r="G6825" s="1"/>
  <c r="F6827"/>
  <c r="G6827" s="1"/>
  <c r="F6828"/>
  <c r="G6828" s="1"/>
  <c r="F6831"/>
  <c r="G6831" s="1"/>
  <c r="G6832" s="1"/>
  <c r="G6834"/>
  <c r="F6842"/>
  <c r="G6842" s="1"/>
  <c r="F6844"/>
  <c r="G6844" s="1"/>
  <c r="F6845"/>
  <c r="G6845" s="1"/>
  <c r="F6848"/>
  <c r="G6848" s="1"/>
  <c r="G6849" s="1"/>
  <c r="G6851"/>
  <c r="F6859"/>
  <c r="G6859" s="1"/>
  <c r="F6861"/>
  <c r="G6861" s="1"/>
  <c r="F6862"/>
  <c r="G6862" s="1"/>
  <c r="F6865"/>
  <c r="G6865" s="1"/>
  <c r="G6866" s="1"/>
  <c r="G6868"/>
  <c r="F6877"/>
  <c r="G6877" s="1"/>
  <c r="F6879"/>
  <c r="G6879" s="1"/>
  <c r="F6880"/>
  <c r="G6880" s="1"/>
  <c r="F6883"/>
  <c r="G6883" s="1"/>
  <c r="G6884" s="1"/>
  <c r="G6886"/>
  <c r="F6894"/>
  <c r="G6894" s="1"/>
  <c r="F6896"/>
  <c r="G6896" s="1"/>
  <c r="F6897"/>
  <c r="G6897" s="1"/>
  <c r="F6900"/>
  <c r="G6900" s="1"/>
  <c r="G6901" s="1"/>
  <c r="G6903"/>
  <c r="F6911"/>
  <c r="G6911" s="1"/>
  <c r="F6913"/>
  <c r="G6913" s="1"/>
  <c r="F6914"/>
  <c r="G6914" s="1"/>
  <c r="F6917"/>
  <c r="G6917" s="1"/>
  <c r="G6918" s="1"/>
  <c r="G6920"/>
  <c r="F6928"/>
  <c r="G6928" s="1"/>
  <c r="F6930"/>
  <c r="G6930" s="1"/>
  <c r="F6931"/>
  <c r="G6931" s="1"/>
  <c r="F6934"/>
  <c r="G6934" s="1"/>
  <c r="G6935" s="1"/>
  <c r="G6937"/>
  <c r="F6945"/>
  <c r="G6945" s="1"/>
  <c r="F6947"/>
  <c r="G6947" s="1"/>
  <c r="F6948"/>
  <c r="G6948" s="1"/>
  <c r="F6951"/>
  <c r="G6951" s="1"/>
  <c r="G6952" s="1"/>
  <c r="G6954"/>
  <c r="F6962"/>
  <c r="G6962" s="1"/>
  <c r="F6964"/>
  <c r="G6964" s="1"/>
  <c r="F6965"/>
  <c r="G6965" s="1"/>
  <c r="F6968"/>
  <c r="G6968" s="1"/>
  <c r="G6969" s="1"/>
  <c r="G6971"/>
  <c r="F6980"/>
  <c r="G6980" s="1"/>
  <c r="F6982"/>
  <c r="G6982" s="1"/>
  <c r="F6983"/>
  <c r="G6983" s="1"/>
  <c r="F6986"/>
  <c r="G6986" s="1"/>
  <c r="G6987" s="1"/>
  <c r="G6989"/>
  <c r="F6998"/>
  <c r="G6998" s="1"/>
  <c r="F7000"/>
  <c r="G7000" s="1"/>
  <c r="F7001"/>
  <c r="G7001" s="1"/>
  <c r="F7004"/>
  <c r="G7004" s="1"/>
  <c r="G7005" s="1"/>
  <c r="G7007"/>
  <c r="F7016"/>
  <c r="G7016" s="1"/>
  <c r="F7018"/>
  <c r="G7018" s="1"/>
  <c r="F7019"/>
  <c r="G7019" s="1"/>
  <c r="F7022"/>
  <c r="G7022" s="1"/>
  <c r="G7023" s="1"/>
  <c r="G7025"/>
  <c r="F7034"/>
  <c r="G7034" s="1"/>
  <c r="F7036"/>
  <c r="G7036" s="1"/>
  <c r="F7037"/>
  <c r="G7037" s="1"/>
  <c r="F7040"/>
  <c r="G7040" s="1"/>
  <c r="G7041" s="1"/>
  <c r="G7043"/>
  <c r="F7052"/>
  <c r="G7052" s="1"/>
  <c r="F7054"/>
  <c r="G7054" s="1"/>
  <c r="F7055"/>
  <c r="G7055" s="1"/>
  <c r="F7058"/>
  <c r="G7058" s="1"/>
  <c r="F7059"/>
  <c r="G7059" s="1"/>
  <c r="F7060"/>
  <c r="G7060" s="1"/>
  <c r="F7061"/>
  <c r="G7061" s="1"/>
  <c r="F7062"/>
  <c r="G7062" s="1"/>
  <c r="G7065"/>
  <c r="F7073"/>
  <c r="G7073" s="1"/>
  <c r="F7075"/>
  <c r="G7075" s="1"/>
  <c r="F7076"/>
  <c r="G7076" s="1"/>
  <c r="F7079"/>
  <c r="G7079" s="1"/>
  <c r="F7080"/>
  <c r="G7080" s="1"/>
  <c r="F7081"/>
  <c r="G7081" s="1"/>
  <c r="F7082"/>
  <c r="G7082" s="1"/>
  <c r="F7083"/>
  <c r="G7083" s="1"/>
  <c r="G7086"/>
  <c r="F7094"/>
  <c r="G7094" s="1"/>
  <c r="F7096"/>
  <c r="G7096" s="1"/>
  <c r="F7097"/>
  <c r="G7097" s="1"/>
  <c r="F7100"/>
  <c r="G7100" s="1"/>
  <c r="F7101"/>
  <c r="G7101" s="1"/>
  <c r="F7102"/>
  <c r="G7102" s="1"/>
  <c r="F7103"/>
  <c r="G7103" s="1"/>
  <c r="F7104"/>
  <c r="G7104" s="1"/>
  <c r="G7107"/>
  <c r="F7115"/>
  <c r="G7115" s="1"/>
  <c r="F7117"/>
  <c r="G7117" s="1"/>
  <c r="F7118"/>
  <c r="G7118" s="1"/>
  <c r="F7121"/>
  <c r="G7121" s="1"/>
  <c r="F7122"/>
  <c r="G7122" s="1"/>
  <c r="F7123"/>
  <c r="G7123" s="1"/>
  <c r="F7124"/>
  <c r="G7124" s="1"/>
  <c r="F7125"/>
  <c r="G7125" s="1"/>
  <c r="G7128"/>
  <c r="F7137"/>
  <c r="G7137" s="1"/>
  <c r="F7139"/>
  <c r="G7139" s="1"/>
  <c r="F7140"/>
  <c r="G7140" s="1"/>
  <c r="F7143"/>
  <c r="G7143" s="1"/>
  <c r="G7144" s="1"/>
  <c r="G7146"/>
  <c r="F7154"/>
  <c r="G7154" s="1"/>
  <c r="F7156"/>
  <c r="G7156" s="1"/>
  <c r="F7157"/>
  <c r="G7157" s="1"/>
  <c r="F7160"/>
  <c r="G7160" s="1"/>
  <c r="G7161" s="1"/>
  <c r="G7163"/>
  <c r="F7172"/>
  <c r="G7172" s="1"/>
  <c r="F7174"/>
  <c r="G7174" s="1"/>
  <c r="F7175"/>
  <c r="G7175" s="1"/>
  <c r="F7178"/>
  <c r="G7178" s="1"/>
  <c r="G7179" s="1"/>
  <c r="G7181"/>
  <c r="F7189"/>
  <c r="G7189" s="1"/>
  <c r="F7191"/>
  <c r="G7191" s="1"/>
  <c r="F7192"/>
  <c r="G7192" s="1"/>
  <c r="F7195"/>
  <c r="G7195" s="1"/>
  <c r="G7196" s="1"/>
  <c r="G7198"/>
  <c r="F7206"/>
  <c r="G7206" s="1"/>
  <c r="F7208"/>
  <c r="G7208" s="1"/>
  <c r="F7209"/>
  <c r="G7209" s="1"/>
  <c r="F7212"/>
  <c r="G7212" s="1"/>
  <c r="G7213" s="1"/>
  <c r="G7215"/>
  <c r="F7225"/>
  <c r="G7225" s="1"/>
  <c r="F7226"/>
  <c r="G7226" s="1"/>
  <c r="F7227"/>
  <c r="G7227" s="1"/>
  <c r="F7228"/>
  <c r="G7228" s="1"/>
  <c r="G7231"/>
  <c r="F7232"/>
  <c r="G7232" s="1"/>
  <c r="F7233"/>
  <c r="G7233" s="1"/>
  <c r="F7235"/>
  <c r="G7235" s="1"/>
  <c r="F7236"/>
  <c r="G7236" s="1"/>
  <c r="F7237"/>
  <c r="G7237" s="1"/>
  <c r="F7238"/>
  <c r="G7238" s="1"/>
  <c r="G7241"/>
  <c r="F8" i="10"/>
  <c r="G8" s="1"/>
  <c r="F10"/>
  <c r="G10" s="1"/>
  <c r="F11"/>
  <c r="G11" s="1"/>
  <c r="F14"/>
  <c r="G14" s="1"/>
  <c r="G15" s="1"/>
  <c r="G17"/>
  <c r="F25"/>
  <c r="G25" s="1"/>
  <c r="F27"/>
  <c r="G27" s="1"/>
  <c r="F28"/>
  <c r="G28" s="1"/>
  <c r="F31"/>
  <c r="G31" s="1"/>
  <c r="G32" s="1"/>
  <c r="G34"/>
  <c r="F42"/>
  <c r="G42" s="1"/>
  <c r="F44"/>
  <c r="G44" s="1"/>
  <c r="F45"/>
  <c r="G45" s="1"/>
  <c r="F48"/>
  <c r="G48" s="1"/>
  <c r="G49" s="1"/>
  <c r="G51"/>
  <c r="F59"/>
  <c r="G59" s="1"/>
  <c r="F61"/>
  <c r="G61" s="1"/>
  <c r="F62"/>
  <c r="G62" s="1"/>
  <c r="F65"/>
  <c r="G65" s="1"/>
  <c r="G66" s="1"/>
  <c r="G68"/>
  <c r="F76"/>
  <c r="G76" s="1"/>
  <c r="F78"/>
  <c r="G78" s="1"/>
  <c r="F79"/>
  <c r="G79" s="1"/>
  <c r="F82"/>
  <c r="G82" s="1"/>
  <c r="G83" s="1"/>
  <c r="G85"/>
  <c r="F93"/>
  <c r="G93" s="1"/>
  <c r="F95"/>
  <c r="G95" s="1"/>
  <c r="F96"/>
  <c r="G96" s="1"/>
  <c r="F99"/>
  <c r="G99" s="1"/>
  <c r="G100" s="1"/>
  <c r="G102"/>
  <c r="F110"/>
  <c r="G110" s="1"/>
  <c r="F112"/>
  <c r="G112" s="1"/>
  <c r="F113"/>
  <c r="G113" s="1"/>
  <c r="F116"/>
  <c r="G116" s="1"/>
  <c r="G117" s="1"/>
  <c r="G119"/>
  <c r="F127"/>
  <c r="G127" s="1"/>
  <c r="F129"/>
  <c r="G129" s="1"/>
  <c r="F130"/>
  <c r="G130" s="1"/>
  <c r="F133"/>
  <c r="G133" s="1"/>
  <c r="G134" s="1"/>
  <c r="G136"/>
  <c r="F144"/>
  <c r="G144" s="1"/>
  <c r="F146"/>
  <c r="G146" s="1"/>
  <c r="F147"/>
  <c r="G147" s="1"/>
  <c r="F150"/>
  <c r="G150" s="1"/>
  <c r="G151" s="1"/>
  <c r="G153"/>
  <c r="F161"/>
  <c r="G161" s="1"/>
  <c r="F163"/>
  <c r="G163" s="1"/>
  <c r="F164"/>
  <c r="G164" s="1"/>
  <c r="F167"/>
  <c r="G167" s="1"/>
  <c r="G168" s="1"/>
  <c r="G170"/>
  <c r="F178"/>
  <c r="G178" s="1"/>
  <c r="F180"/>
  <c r="G180" s="1"/>
  <c r="F181"/>
  <c r="G181" s="1"/>
  <c r="F184"/>
  <c r="G184" s="1"/>
  <c r="G185" s="1"/>
  <c r="G187"/>
  <c r="F195"/>
  <c r="G195" s="1"/>
  <c r="F197"/>
  <c r="G197" s="1"/>
  <c r="F198"/>
  <c r="G198" s="1"/>
  <c r="F201"/>
  <c r="G201" s="1"/>
  <c r="G202" s="1"/>
  <c r="G204"/>
  <c r="F212"/>
  <c r="G212" s="1"/>
  <c r="F214"/>
  <c r="G214" s="1"/>
  <c r="F215"/>
  <c r="G215" s="1"/>
  <c r="F218"/>
  <c r="G218" s="1"/>
  <c r="G219" s="1"/>
  <c r="G221"/>
  <c r="F229"/>
  <c r="G229" s="1"/>
  <c r="F231"/>
  <c r="G231" s="1"/>
  <c r="F232"/>
  <c r="G232" s="1"/>
  <c r="F235"/>
  <c r="G235" s="1"/>
  <c r="G236" s="1"/>
  <c r="G238"/>
  <c r="F246"/>
  <c r="G246" s="1"/>
  <c r="F248"/>
  <c r="G248" s="1"/>
  <c r="F249"/>
  <c r="G249" s="1"/>
  <c r="F252"/>
  <c r="G252" s="1"/>
  <c r="G253" s="1"/>
  <c r="G255"/>
  <c r="F263"/>
  <c r="G263" s="1"/>
  <c r="F265"/>
  <c r="G265" s="1"/>
  <c r="F266"/>
  <c r="G266" s="1"/>
  <c r="F269"/>
  <c r="G269" s="1"/>
  <c r="G270" s="1"/>
  <c r="G272"/>
  <c r="F280"/>
  <c r="G280" s="1"/>
  <c r="F282"/>
  <c r="G282" s="1"/>
  <c r="F283"/>
  <c r="G283" s="1"/>
  <c r="F286"/>
  <c r="G286" s="1"/>
  <c r="G287" s="1"/>
  <c r="G289"/>
  <c r="F297"/>
  <c r="G297" s="1"/>
  <c r="F299"/>
  <c r="G299" s="1"/>
  <c r="F300"/>
  <c r="G300" s="1"/>
  <c r="F303"/>
  <c r="G303" s="1"/>
  <c r="G304" s="1"/>
  <c r="G306"/>
  <c r="F314"/>
  <c r="G314" s="1"/>
  <c r="F316"/>
  <c r="G316" s="1"/>
  <c r="F317"/>
  <c r="G317" s="1"/>
  <c r="F320"/>
  <c r="G320" s="1"/>
  <c r="G321" s="1"/>
  <c r="G323"/>
  <c r="F331"/>
  <c r="G331" s="1"/>
  <c r="F333"/>
  <c r="G333" s="1"/>
  <c r="F334"/>
  <c r="G334" s="1"/>
  <c r="F337"/>
  <c r="G337" s="1"/>
  <c r="G338" s="1"/>
  <c r="G340"/>
  <c r="F348"/>
  <c r="G348" s="1"/>
  <c r="F350"/>
  <c r="G350" s="1"/>
  <c r="F351"/>
  <c r="G351" s="1"/>
  <c r="F354"/>
  <c r="G354" s="1"/>
  <c r="G355" s="1"/>
  <c r="G357"/>
  <c r="F365"/>
  <c r="G365" s="1"/>
  <c r="F367"/>
  <c r="G367" s="1"/>
  <c r="F368"/>
  <c r="G368" s="1"/>
  <c r="F371"/>
  <c r="G371" s="1"/>
  <c r="G372" s="1"/>
  <c r="G374"/>
  <c r="F382"/>
  <c r="G382" s="1"/>
  <c r="F384"/>
  <c r="G384" s="1"/>
  <c r="F385"/>
  <c r="G385" s="1"/>
  <c r="F388"/>
  <c r="G388" s="1"/>
  <c r="G389" s="1"/>
  <c r="G391"/>
  <c r="F399"/>
  <c r="G399" s="1"/>
  <c r="F401"/>
  <c r="G401" s="1"/>
  <c r="F402"/>
  <c r="G402" s="1"/>
  <c r="F405"/>
  <c r="G405" s="1"/>
  <c r="G406" s="1"/>
  <c r="G408"/>
  <c r="F416"/>
  <c r="G416" s="1"/>
  <c r="F418"/>
  <c r="G418" s="1"/>
  <c r="F419"/>
  <c r="G419" s="1"/>
  <c r="F422"/>
  <c r="G422" s="1"/>
  <c r="G423" s="1"/>
  <c r="G425"/>
  <c r="F433"/>
  <c r="G433" s="1"/>
  <c r="F435"/>
  <c r="G435" s="1"/>
  <c r="F436"/>
  <c r="G436" s="1"/>
  <c r="F439"/>
  <c r="G439" s="1"/>
  <c r="G440" s="1"/>
  <c r="G442"/>
  <c r="F450"/>
  <c r="G450" s="1"/>
  <c r="F452"/>
  <c r="G452" s="1"/>
  <c r="F453"/>
  <c r="G453" s="1"/>
  <c r="F456"/>
  <c r="G456" s="1"/>
  <c r="G457" s="1"/>
  <c r="G459"/>
  <c r="F467"/>
  <c r="G467" s="1"/>
  <c r="F469"/>
  <c r="G469" s="1"/>
  <c r="F470"/>
  <c r="G470" s="1"/>
  <c r="F473"/>
  <c r="G473" s="1"/>
  <c r="G474" s="1"/>
  <c r="G476"/>
  <c r="F484"/>
  <c r="G484" s="1"/>
  <c r="F486"/>
  <c r="G486" s="1"/>
  <c r="F487"/>
  <c r="G487" s="1"/>
  <c r="F490"/>
  <c r="G490" s="1"/>
  <c r="G491" s="1"/>
  <c r="G493"/>
  <c r="F501"/>
  <c r="G501" s="1"/>
  <c r="F503"/>
  <c r="G503" s="1"/>
  <c r="F504"/>
  <c r="G504" s="1"/>
  <c r="F507"/>
  <c r="G507" s="1"/>
  <c r="G508" s="1"/>
  <c r="G510"/>
  <c r="F518"/>
  <c r="G518" s="1"/>
  <c r="F520"/>
  <c r="G520" s="1"/>
  <c r="F521"/>
  <c r="G521" s="1"/>
  <c r="F524"/>
  <c r="G524" s="1"/>
  <c r="G525" s="1"/>
  <c r="G527"/>
  <c r="F535"/>
  <c r="G535" s="1"/>
  <c r="F537"/>
  <c r="G537" s="1"/>
  <c r="F538"/>
  <c r="G538" s="1"/>
  <c r="F541"/>
  <c r="G541" s="1"/>
  <c r="G542" s="1"/>
  <c r="G544"/>
  <c r="F552"/>
  <c r="G552" s="1"/>
  <c r="F554"/>
  <c r="G554" s="1"/>
  <c r="F555"/>
  <c r="G555" s="1"/>
  <c r="F558"/>
  <c r="G558" s="1"/>
  <c r="G559" s="1"/>
  <c r="G561"/>
  <c r="F569"/>
  <c r="G569" s="1"/>
  <c r="F571"/>
  <c r="G571" s="1"/>
  <c r="F572"/>
  <c r="G572" s="1"/>
  <c r="F575"/>
  <c r="G575" s="1"/>
  <c r="G576" s="1"/>
  <c r="G578"/>
  <c r="F586"/>
  <c r="G586" s="1"/>
  <c r="F588"/>
  <c r="G588" s="1"/>
  <c r="F589"/>
  <c r="G589" s="1"/>
  <c r="F592"/>
  <c r="G592" s="1"/>
  <c r="G593" s="1"/>
  <c r="G595"/>
  <c r="F603"/>
  <c r="G603" s="1"/>
  <c r="F605"/>
  <c r="G605" s="1"/>
  <c r="F606"/>
  <c r="G606" s="1"/>
  <c r="F609"/>
  <c r="G609" s="1"/>
  <c r="G610" s="1"/>
  <c r="G612"/>
  <c r="F620"/>
  <c r="G620" s="1"/>
  <c r="F622"/>
  <c r="G622" s="1"/>
  <c r="F623"/>
  <c r="G623" s="1"/>
  <c r="F626"/>
  <c r="G626" s="1"/>
  <c r="G627" s="1"/>
  <c r="G629"/>
  <c r="F637"/>
  <c r="G637" s="1"/>
  <c r="F639"/>
  <c r="G639" s="1"/>
  <c r="F640"/>
  <c r="G640" s="1"/>
  <c r="F643"/>
  <c r="G643" s="1"/>
  <c r="G644" s="1"/>
  <c r="G646"/>
  <c r="F654"/>
  <c r="G654" s="1"/>
  <c r="F656"/>
  <c r="G656" s="1"/>
  <c r="F657"/>
  <c r="G657" s="1"/>
  <c r="F660"/>
  <c r="G660" s="1"/>
  <c r="G661" s="1"/>
  <c r="G663"/>
  <c r="F671"/>
  <c r="G671" s="1"/>
  <c r="F673"/>
  <c r="G673" s="1"/>
  <c r="F674"/>
  <c r="G674" s="1"/>
  <c r="F677"/>
  <c r="G677" s="1"/>
  <c r="G678" s="1"/>
  <c r="G680"/>
  <c r="F688"/>
  <c r="G688" s="1"/>
  <c r="F690"/>
  <c r="G690" s="1"/>
  <c r="F691"/>
  <c r="G691" s="1"/>
  <c r="F694"/>
  <c r="G694" s="1"/>
  <c r="G695" s="1"/>
  <c r="G697"/>
  <c r="F705"/>
  <c r="G705" s="1"/>
  <c r="F707"/>
  <c r="G707" s="1"/>
  <c r="F708"/>
  <c r="G708" s="1"/>
  <c r="F711"/>
  <c r="G711" s="1"/>
  <c r="G712" s="1"/>
  <c r="G714"/>
  <c r="F722"/>
  <c r="G722" s="1"/>
  <c r="F724"/>
  <c r="G724" s="1"/>
  <c r="F725"/>
  <c r="G725" s="1"/>
  <c r="F728"/>
  <c r="G728" s="1"/>
  <c r="G729" s="1"/>
  <c r="G731"/>
  <c r="F739"/>
  <c r="G739" s="1"/>
  <c r="F741"/>
  <c r="G741" s="1"/>
  <c r="F742"/>
  <c r="G742" s="1"/>
  <c r="F745"/>
  <c r="G745" s="1"/>
  <c r="G746" s="1"/>
  <c r="G748"/>
  <c r="F756"/>
  <c r="G756" s="1"/>
  <c r="F758"/>
  <c r="G758" s="1"/>
  <c r="F759"/>
  <c r="G759" s="1"/>
  <c r="F762"/>
  <c r="G762" s="1"/>
  <c r="G763" s="1"/>
  <c r="G765"/>
  <c r="F773"/>
  <c r="G773" s="1"/>
  <c r="F775"/>
  <c r="G775" s="1"/>
  <c r="F776"/>
  <c r="G776" s="1"/>
  <c r="F779"/>
  <c r="G779" s="1"/>
  <c r="G780" s="1"/>
  <c r="G782"/>
  <c r="F790"/>
  <c r="G790" s="1"/>
  <c r="F792"/>
  <c r="G792" s="1"/>
  <c r="F793"/>
  <c r="G793" s="1"/>
  <c r="F796"/>
  <c r="G796" s="1"/>
  <c r="G797" s="1"/>
  <c r="G799"/>
  <c r="F807"/>
  <c r="G807" s="1"/>
  <c r="F809"/>
  <c r="G809" s="1"/>
  <c r="F810"/>
  <c r="G810" s="1"/>
  <c r="F813"/>
  <c r="G813" s="1"/>
  <c r="G814" s="1"/>
  <c r="G816"/>
  <c r="F825"/>
  <c r="G825" s="1"/>
  <c r="F827"/>
  <c r="G827" s="1"/>
  <c r="F828"/>
  <c r="G828" s="1"/>
  <c r="F831"/>
  <c r="G831" s="1"/>
  <c r="G832" s="1"/>
  <c r="G834"/>
  <c r="F842"/>
  <c r="G842" s="1"/>
  <c r="F844"/>
  <c r="G844" s="1"/>
  <c r="F845"/>
  <c r="G845" s="1"/>
  <c r="F848"/>
  <c r="G848" s="1"/>
  <c r="G849" s="1"/>
  <c r="G851"/>
  <c r="F859"/>
  <c r="G859" s="1"/>
  <c r="F861"/>
  <c r="G861" s="1"/>
  <c r="F862"/>
  <c r="G862" s="1"/>
  <c r="F865"/>
  <c r="G865" s="1"/>
  <c r="G866" s="1"/>
  <c r="G868"/>
  <c r="F876"/>
  <c r="G876" s="1"/>
  <c r="F878"/>
  <c r="G878" s="1"/>
  <c r="F879"/>
  <c r="G879" s="1"/>
  <c r="F882"/>
  <c r="G882" s="1"/>
  <c r="G883" s="1"/>
  <c r="G885"/>
  <c r="F893"/>
  <c r="G893" s="1"/>
  <c r="F895"/>
  <c r="G895" s="1"/>
  <c r="F896"/>
  <c r="G896" s="1"/>
  <c r="F899"/>
  <c r="G899" s="1"/>
  <c r="G900" s="1"/>
  <c r="G902"/>
  <c r="F910"/>
  <c r="G910" s="1"/>
  <c r="F912"/>
  <c r="G912" s="1"/>
  <c r="F913"/>
  <c r="G913" s="1"/>
  <c r="F916"/>
  <c r="G916" s="1"/>
  <c r="G917" s="1"/>
  <c r="G919"/>
  <c r="F927"/>
  <c r="G927" s="1"/>
  <c r="F929"/>
  <c r="G929" s="1"/>
  <c r="F930"/>
  <c r="G930" s="1"/>
  <c r="F933"/>
  <c r="G933" s="1"/>
  <c r="G934" s="1"/>
  <c r="G936"/>
  <c r="F944"/>
  <c r="G944" s="1"/>
  <c r="F946"/>
  <c r="G946" s="1"/>
  <c r="F947"/>
  <c r="G947" s="1"/>
  <c r="F950"/>
  <c r="G950" s="1"/>
  <c r="G951" s="1"/>
  <c r="G953"/>
  <c r="F961"/>
  <c r="G961" s="1"/>
  <c r="F963"/>
  <c r="G963" s="1"/>
  <c r="F964"/>
  <c r="G964" s="1"/>
  <c r="F967"/>
  <c r="G967" s="1"/>
  <c r="G968" s="1"/>
  <c r="G970"/>
  <c r="F978"/>
  <c r="G978" s="1"/>
  <c r="F980"/>
  <c r="G980" s="1"/>
  <c r="F981"/>
  <c r="G981" s="1"/>
  <c r="F984"/>
  <c r="G984" s="1"/>
  <c r="G985" s="1"/>
  <c r="G987"/>
  <c r="F995"/>
  <c r="G995" s="1"/>
  <c r="F997"/>
  <c r="G997" s="1"/>
  <c r="F998"/>
  <c r="G998" s="1"/>
  <c r="F1001"/>
  <c r="G1001" s="1"/>
  <c r="G1002" s="1"/>
  <c r="G1004"/>
  <c r="F1012"/>
  <c r="G1012" s="1"/>
  <c r="F1014"/>
  <c r="G1014" s="1"/>
  <c r="F1015"/>
  <c r="G1015" s="1"/>
  <c r="F1018"/>
  <c r="G1018" s="1"/>
  <c r="G1019" s="1"/>
  <c r="G1021"/>
  <c r="F1029"/>
  <c r="G1029" s="1"/>
  <c r="F1031"/>
  <c r="G1031" s="1"/>
  <c r="F1032"/>
  <c r="G1032" s="1"/>
  <c r="F1035"/>
  <c r="G1035" s="1"/>
  <c r="G1036" s="1"/>
  <c r="G1038"/>
  <c r="F1046"/>
  <c r="G1046" s="1"/>
  <c r="F1048"/>
  <c r="G1048" s="1"/>
  <c r="F1049"/>
  <c r="G1049" s="1"/>
  <c r="F1052"/>
  <c r="G1052" s="1"/>
  <c r="G1053" s="1"/>
  <c r="G1055"/>
  <c r="F1063"/>
  <c r="G1063" s="1"/>
  <c r="F1065"/>
  <c r="G1065" s="1"/>
  <c r="F1066"/>
  <c r="G1066" s="1"/>
  <c r="F1069"/>
  <c r="G1069" s="1"/>
  <c r="G1070" s="1"/>
  <c r="G1072"/>
  <c r="F1080"/>
  <c r="G1080" s="1"/>
  <c r="F1082"/>
  <c r="G1082" s="1"/>
  <c r="F1083"/>
  <c r="G1083" s="1"/>
  <c r="F1086"/>
  <c r="G1086" s="1"/>
  <c r="G1087" s="1"/>
  <c r="G1089"/>
  <c r="F1097"/>
  <c r="G1097" s="1"/>
  <c r="F1099"/>
  <c r="G1099" s="1"/>
  <c r="F1100"/>
  <c r="G1100" s="1"/>
  <c r="F1103"/>
  <c r="G1103" s="1"/>
  <c r="G1104" s="1"/>
  <c r="G1106"/>
  <c r="F1115"/>
  <c r="G1115" s="1"/>
  <c r="F1117"/>
  <c r="G1117" s="1"/>
  <c r="F1118"/>
  <c r="G1118" s="1"/>
  <c r="F1121"/>
  <c r="G1121" s="1"/>
  <c r="G1122" s="1"/>
  <c r="G1124"/>
  <c r="F1132"/>
  <c r="G1132" s="1"/>
  <c r="F1134"/>
  <c r="G1134" s="1"/>
  <c r="F1135"/>
  <c r="G1135" s="1"/>
  <c r="F1138"/>
  <c r="G1138" s="1"/>
  <c r="G1139" s="1"/>
  <c r="G1141"/>
  <c r="F1149"/>
  <c r="G1149" s="1"/>
  <c r="F1151"/>
  <c r="G1151" s="1"/>
  <c r="F1152"/>
  <c r="G1152" s="1"/>
  <c r="F1155"/>
  <c r="G1155" s="1"/>
  <c r="G1156" s="1"/>
  <c r="G1158"/>
  <c r="F1166"/>
  <c r="G1166" s="1"/>
  <c r="F1168"/>
  <c r="G1168" s="1"/>
  <c r="F1169"/>
  <c r="G1169" s="1"/>
  <c r="F1172"/>
  <c r="G1172" s="1"/>
  <c r="G1173" s="1"/>
  <c r="G1175"/>
  <c r="F1183"/>
  <c r="G1183" s="1"/>
  <c r="F1185"/>
  <c r="G1185" s="1"/>
  <c r="F1186"/>
  <c r="G1186" s="1"/>
  <c r="F1189"/>
  <c r="G1189" s="1"/>
  <c r="G1190" s="1"/>
  <c r="G1192"/>
  <c r="F1200"/>
  <c r="G1200" s="1"/>
  <c r="F1202"/>
  <c r="G1202" s="1"/>
  <c r="F1203"/>
  <c r="G1203" s="1"/>
  <c r="F1206"/>
  <c r="G1206" s="1"/>
  <c r="G1207" s="1"/>
  <c r="G1209"/>
  <c r="F1217"/>
  <c r="G1217" s="1"/>
  <c r="F1219"/>
  <c r="G1219" s="1"/>
  <c r="F1220"/>
  <c r="G1220" s="1"/>
  <c r="F1223"/>
  <c r="G1223" s="1"/>
  <c r="G1224" s="1"/>
  <c r="G1226"/>
  <c r="F1234"/>
  <c r="G1234" s="1"/>
  <c r="F1236"/>
  <c r="G1236" s="1"/>
  <c r="F1237"/>
  <c r="G1237" s="1"/>
  <c r="F1240"/>
  <c r="G1240" s="1"/>
  <c r="G1241" s="1"/>
  <c r="G1243"/>
  <c r="F1251"/>
  <c r="G1251" s="1"/>
  <c r="F1253"/>
  <c r="G1253" s="1"/>
  <c r="F1254"/>
  <c r="G1254" s="1"/>
  <c r="F1257"/>
  <c r="G1257" s="1"/>
  <c r="G1258" s="1"/>
  <c r="G1260"/>
  <c r="F1268"/>
  <c r="G1268" s="1"/>
  <c r="F1270"/>
  <c r="G1270" s="1"/>
  <c r="F1271"/>
  <c r="G1271" s="1"/>
  <c r="F1274"/>
  <c r="G1274" s="1"/>
  <c r="G1275" s="1"/>
  <c r="G1277"/>
  <c r="F1285"/>
  <c r="G1285" s="1"/>
  <c r="F1287"/>
  <c r="G1287" s="1"/>
  <c r="F1288"/>
  <c r="G1288" s="1"/>
  <c r="F1291"/>
  <c r="G1291" s="1"/>
  <c r="G1292" s="1"/>
  <c r="G1294"/>
  <c r="F1302"/>
  <c r="G1302" s="1"/>
  <c r="F1304"/>
  <c r="G1304" s="1"/>
  <c r="F1305"/>
  <c r="G1305" s="1"/>
  <c r="F1308"/>
  <c r="G1308" s="1"/>
  <c r="G1309" s="1"/>
  <c r="G1311"/>
  <c r="F1319"/>
  <c r="G1319" s="1"/>
  <c r="F1321"/>
  <c r="G1321" s="1"/>
  <c r="F1322"/>
  <c r="G1322" s="1"/>
  <c r="F1325"/>
  <c r="G1325" s="1"/>
  <c r="G1326" s="1"/>
  <c r="G1328"/>
  <c r="F1336"/>
  <c r="G1336" s="1"/>
  <c r="F1338"/>
  <c r="G1338" s="1"/>
  <c r="F1339"/>
  <c r="G1339" s="1"/>
  <c r="F1342"/>
  <c r="G1342" s="1"/>
  <c r="G1343" s="1"/>
  <c r="G1345"/>
  <c r="F1353"/>
  <c r="G1353" s="1"/>
  <c r="F1355"/>
  <c r="G1355" s="1"/>
  <c r="F1356"/>
  <c r="G1356" s="1"/>
  <c r="F1359"/>
  <c r="G1359" s="1"/>
  <c r="G1360" s="1"/>
  <c r="G1362"/>
  <c r="F1370"/>
  <c r="G1370" s="1"/>
  <c r="F1372"/>
  <c r="G1372" s="1"/>
  <c r="F1373"/>
  <c r="G1373" s="1"/>
  <c r="F1376"/>
  <c r="G1376" s="1"/>
  <c r="G1377" s="1"/>
  <c r="G1379"/>
  <c r="F1388"/>
  <c r="G1388" s="1"/>
  <c r="F1390"/>
  <c r="G1390" s="1"/>
  <c r="F1391"/>
  <c r="G1391" s="1"/>
  <c r="F1394"/>
  <c r="G1394" s="1"/>
  <c r="G1395" s="1"/>
  <c r="G1397"/>
  <c r="F1405"/>
  <c r="G1405" s="1"/>
  <c r="F1407"/>
  <c r="G1407" s="1"/>
  <c r="F1408"/>
  <c r="G1408" s="1"/>
  <c r="F1411"/>
  <c r="G1411" s="1"/>
  <c r="G1412" s="1"/>
  <c r="G1414"/>
  <c r="F1422"/>
  <c r="G1422" s="1"/>
  <c r="F1424"/>
  <c r="G1424" s="1"/>
  <c r="F1425"/>
  <c r="G1425" s="1"/>
  <c r="F1428"/>
  <c r="G1428" s="1"/>
  <c r="G1429" s="1"/>
  <c r="G1431"/>
  <c r="F1439"/>
  <c r="G1439" s="1"/>
  <c r="F1441"/>
  <c r="G1441" s="1"/>
  <c r="F1442"/>
  <c r="G1442" s="1"/>
  <c r="F1445"/>
  <c r="G1445" s="1"/>
  <c r="G1446" s="1"/>
  <c r="G1448"/>
  <c r="F1456"/>
  <c r="G1456" s="1"/>
  <c r="F1458"/>
  <c r="G1458" s="1"/>
  <c r="F1459"/>
  <c r="G1459" s="1"/>
  <c r="F1462"/>
  <c r="G1462" s="1"/>
  <c r="G1463" s="1"/>
  <c r="G1465"/>
  <c r="F1473"/>
  <c r="G1473" s="1"/>
  <c r="F1475"/>
  <c r="G1475" s="1"/>
  <c r="F1476"/>
  <c r="G1476" s="1"/>
  <c r="F1479"/>
  <c r="G1479" s="1"/>
  <c r="G1480" s="1"/>
  <c r="G1482"/>
  <c r="F1490"/>
  <c r="G1490" s="1"/>
  <c r="F1492"/>
  <c r="G1492" s="1"/>
  <c r="F1493"/>
  <c r="G1493" s="1"/>
  <c r="F1496"/>
  <c r="G1496" s="1"/>
  <c r="G1497" s="1"/>
  <c r="G1499"/>
  <c r="F1507"/>
  <c r="G1507" s="1"/>
  <c r="F1509"/>
  <c r="G1509" s="1"/>
  <c r="F1510"/>
  <c r="G1510" s="1"/>
  <c r="F1513"/>
  <c r="G1513" s="1"/>
  <c r="G1514" s="1"/>
  <c r="G1516"/>
  <c r="F1525"/>
  <c r="G1525" s="1"/>
  <c r="F1527"/>
  <c r="G1527" s="1"/>
  <c r="F1528"/>
  <c r="G1528" s="1"/>
  <c r="F1531"/>
  <c r="G1531" s="1"/>
  <c r="G1532" s="1"/>
  <c r="G1534"/>
  <c r="F1542"/>
  <c r="G1542" s="1"/>
  <c r="F1544"/>
  <c r="G1544" s="1"/>
  <c r="F1545"/>
  <c r="G1545" s="1"/>
  <c r="F1548"/>
  <c r="G1548" s="1"/>
  <c r="G1549" s="1"/>
  <c r="G1551"/>
  <c r="F1559"/>
  <c r="G1559" s="1"/>
  <c r="F1561"/>
  <c r="G1561" s="1"/>
  <c r="F1562"/>
  <c r="G1562" s="1"/>
  <c r="F1565"/>
  <c r="G1565" s="1"/>
  <c r="G1566" s="1"/>
  <c r="G1568"/>
  <c r="F1576"/>
  <c r="G1576" s="1"/>
  <c r="F1578"/>
  <c r="G1578" s="1"/>
  <c r="F1579"/>
  <c r="G1579" s="1"/>
  <c r="F1582"/>
  <c r="G1582" s="1"/>
  <c r="G1583" s="1"/>
  <c r="G1585"/>
  <c r="F1593"/>
  <c r="G1593" s="1"/>
  <c r="F1595"/>
  <c r="G1595" s="1"/>
  <c r="F1596"/>
  <c r="G1596" s="1"/>
  <c r="F1599"/>
  <c r="G1599" s="1"/>
  <c r="G1600" s="1"/>
  <c r="G1602"/>
  <c r="F1610"/>
  <c r="G1610" s="1"/>
  <c r="F1612"/>
  <c r="G1612" s="1"/>
  <c r="F1613"/>
  <c r="G1613" s="1"/>
  <c r="F1616"/>
  <c r="G1616" s="1"/>
  <c r="G1617" s="1"/>
  <c r="G1619"/>
  <c r="F1627"/>
  <c r="G1627" s="1"/>
  <c r="F1629"/>
  <c r="G1629" s="1"/>
  <c r="F1630"/>
  <c r="G1630" s="1"/>
  <c r="F1633"/>
  <c r="G1633" s="1"/>
  <c r="G1634" s="1"/>
  <c r="G1636"/>
  <c r="F1644"/>
  <c r="G1644" s="1"/>
  <c r="F1646"/>
  <c r="G1646" s="1"/>
  <c r="F1647"/>
  <c r="G1647" s="1"/>
  <c r="F1650"/>
  <c r="G1650" s="1"/>
  <c r="G1651" s="1"/>
  <c r="G1653"/>
  <c r="F1661"/>
  <c r="G1661" s="1"/>
  <c r="F1663"/>
  <c r="G1663" s="1"/>
  <c r="F1664"/>
  <c r="G1664" s="1"/>
  <c r="F1667"/>
  <c r="G1667" s="1"/>
  <c r="G1668" s="1"/>
  <c r="G1670"/>
  <c r="F1678"/>
  <c r="G1678" s="1"/>
  <c r="F1680"/>
  <c r="G1680" s="1"/>
  <c r="F1681"/>
  <c r="G1681" s="1"/>
  <c r="F1684"/>
  <c r="G1684" s="1"/>
  <c r="G1685" s="1"/>
  <c r="G1687"/>
  <c r="F1695"/>
  <c r="G1695" s="1"/>
  <c r="F1697"/>
  <c r="G1697" s="1"/>
  <c r="F1698"/>
  <c r="G1698" s="1"/>
  <c r="F1701"/>
  <c r="G1701" s="1"/>
  <c r="G1702" s="1"/>
  <c r="G1704"/>
  <c r="F1712"/>
  <c r="G1712" s="1"/>
  <c r="F1714"/>
  <c r="G1714" s="1"/>
  <c r="F1715"/>
  <c r="G1715" s="1"/>
  <c r="F1718"/>
  <c r="G1718" s="1"/>
  <c r="G1719" s="1"/>
  <c r="G1721"/>
  <c r="F1729"/>
  <c r="G1729" s="1"/>
  <c r="F1731"/>
  <c r="G1731" s="1"/>
  <c r="F1732"/>
  <c r="G1732" s="1"/>
  <c r="F1735"/>
  <c r="G1735" s="1"/>
  <c r="G1736" s="1"/>
  <c r="G1738"/>
  <c r="F1746"/>
  <c r="G1746" s="1"/>
  <c r="F1748"/>
  <c r="G1748" s="1"/>
  <c r="F1749"/>
  <c r="G1749" s="1"/>
  <c r="F1752"/>
  <c r="G1752" s="1"/>
  <c r="G1753" s="1"/>
  <c r="G1755"/>
  <c r="F1763"/>
  <c r="G1763" s="1"/>
  <c r="F1765"/>
  <c r="G1765" s="1"/>
  <c r="F1766"/>
  <c r="G1766" s="1"/>
  <c r="F1769"/>
  <c r="G1769" s="1"/>
  <c r="G1770" s="1"/>
  <c r="G1772"/>
  <c r="F1780"/>
  <c r="G1780" s="1"/>
  <c r="F1782"/>
  <c r="G1782" s="1"/>
  <c r="F1783"/>
  <c r="G1783" s="1"/>
  <c r="F1786"/>
  <c r="G1786" s="1"/>
  <c r="G1787" s="1"/>
  <c r="G1789"/>
  <c r="F1797"/>
  <c r="G1797" s="1"/>
  <c r="F1799"/>
  <c r="G1799" s="1"/>
  <c r="F1800"/>
  <c r="G1800" s="1"/>
  <c r="F1803"/>
  <c r="G1803" s="1"/>
  <c r="G1804" s="1"/>
  <c r="G1806"/>
  <c r="F1814"/>
  <c r="G1814" s="1"/>
  <c r="F1816"/>
  <c r="G1816" s="1"/>
  <c r="F1817"/>
  <c r="G1817" s="1"/>
  <c r="F1820"/>
  <c r="G1820" s="1"/>
  <c r="G1821" s="1"/>
  <c r="G1823"/>
  <c r="F1831"/>
  <c r="G1831" s="1"/>
  <c r="F1833"/>
  <c r="G1833" s="1"/>
  <c r="F1834"/>
  <c r="G1834" s="1"/>
  <c r="F1837"/>
  <c r="G1837" s="1"/>
  <c r="G1838" s="1"/>
  <c r="G1840"/>
  <c r="F1848"/>
  <c r="G1848" s="1"/>
  <c r="F1850"/>
  <c r="G1850" s="1"/>
  <c r="F1851"/>
  <c r="G1851" s="1"/>
  <c r="F1854"/>
  <c r="G1854" s="1"/>
  <c r="G1855" s="1"/>
  <c r="G1857"/>
  <c r="F1865"/>
  <c r="G1865" s="1"/>
  <c r="F1867"/>
  <c r="G1867" s="1"/>
  <c r="F1868"/>
  <c r="G1868" s="1"/>
  <c r="F1871"/>
  <c r="G1871" s="1"/>
  <c r="G1872" s="1"/>
  <c r="G1874"/>
  <c r="F1882"/>
  <c r="G1882" s="1"/>
  <c r="F1884"/>
  <c r="G1884" s="1"/>
  <c r="F1885"/>
  <c r="G1885" s="1"/>
  <c r="F1888"/>
  <c r="G1888" s="1"/>
  <c r="G1889" s="1"/>
  <c r="G1891"/>
  <c r="F1899"/>
  <c r="G1899" s="1"/>
  <c r="F1901"/>
  <c r="G1901" s="1"/>
  <c r="F1902"/>
  <c r="G1902" s="1"/>
  <c r="F1905"/>
  <c r="G1905" s="1"/>
  <c r="G1906" s="1"/>
  <c r="G1908"/>
  <c r="F1916"/>
  <c r="G1916" s="1"/>
  <c r="F1918"/>
  <c r="G1918" s="1"/>
  <c r="F1919"/>
  <c r="G1919" s="1"/>
  <c r="F1922"/>
  <c r="G1922" s="1"/>
  <c r="G1923" s="1"/>
  <c r="G1925"/>
  <c r="F1933"/>
  <c r="G1933" s="1"/>
  <c r="F1935"/>
  <c r="G1935" s="1"/>
  <c r="F1936"/>
  <c r="G1936" s="1"/>
  <c r="F1939"/>
  <c r="G1939" s="1"/>
  <c r="G1940" s="1"/>
  <c r="G1942"/>
  <c r="F1950"/>
  <c r="G1950" s="1"/>
  <c r="F1952"/>
  <c r="G1952" s="1"/>
  <c r="F1953"/>
  <c r="G1953" s="1"/>
  <c r="F1956"/>
  <c r="G1956" s="1"/>
  <c r="G1957" s="1"/>
  <c r="G1959"/>
  <c r="F1967"/>
  <c r="G1967" s="1"/>
  <c r="F1969"/>
  <c r="G1969" s="1"/>
  <c r="F1970"/>
  <c r="G1970" s="1"/>
  <c r="F1973"/>
  <c r="G1973" s="1"/>
  <c r="G1974" s="1"/>
  <c r="G1976"/>
  <c r="F1984"/>
  <c r="G1984" s="1"/>
  <c r="F1986"/>
  <c r="G1986" s="1"/>
  <c r="F1987"/>
  <c r="G1987" s="1"/>
  <c r="F1990"/>
  <c r="G1990" s="1"/>
  <c r="G1991" s="1"/>
  <c r="G1993"/>
  <c r="F2002"/>
  <c r="G2002" s="1"/>
  <c r="F2004"/>
  <c r="G2004" s="1"/>
  <c r="F2005"/>
  <c r="G2005" s="1"/>
  <c r="F2008"/>
  <c r="G2008" s="1"/>
  <c r="G2009" s="1"/>
  <c r="G2011"/>
  <c r="F2019"/>
  <c r="G2019" s="1"/>
  <c r="F2021"/>
  <c r="G2021" s="1"/>
  <c r="F2022"/>
  <c r="G2022" s="1"/>
  <c r="F2025"/>
  <c r="G2025" s="1"/>
  <c r="G2026" s="1"/>
  <c r="G2028"/>
  <c r="F2036"/>
  <c r="G2036" s="1"/>
  <c r="F2038"/>
  <c r="G2038" s="1"/>
  <c r="F2039"/>
  <c r="G2039" s="1"/>
  <c r="F2042"/>
  <c r="G2042" s="1"/>
  <c r="G2043" s="1"/>
  <c r="G2045"/>
  <c r="F2053"/>
  <c r="G2053" s="1"/>
  <c r="F2055"/>
  <c r="G2055" s="1"/>
  <c r="F2056"/>
  <c r="G2056" s="1"/>
  <c r="F2059"/>
  <c r="G2059" s="1"/>
  <c r="G2060" s="1"/>
  <c r="G2062"/>
  <c r="F2070"/>
  <c r="G2070" s="1"/>
  <c r="F2072"/>
  <c r="G2072" s="1"/>
  <c r="F2073"/>
  <c r="G2073" s="1"/>
  <c r="F2076"/>
  <c r="G2076" s="1"/>
  <c r="G2077" s="1"/>
  <c r="G2079"/>
  <c r="F2087"/>
  <c r="G2087" s="1"/>
  <c r="F2089"/>
  <c r="G2089" s="1"/>
  <c r="F2090"/>
  <c r="G2090" s="1"/>
  <c r="F2093"/>
  <c r="G2093" s="1"/>
  <c r="G2094" s="1"/>
  <c r="G2096"/>
  <c r="F2104"/>
  <c r="G2104" s="1"/>
  <c r="F2106"/>
  <c r="G2106" s="1"/>
  <c r="F2107"/>
  <c r="G2107" s="1"/>
  <c r="F2110"/>
  <c r="G2110" s="1"/>
  <c r="G2111" s="1"/>
  <c r="G2113"/>
  <c r="F2121"/>
  <c r="G2121" s="1"/>
  <c r="F2123"/>
  <c r="G2123" s="1"/>
  <c r="F2124"/>
  <c r="G2124" s="1"/>
  <c r="F2127"/>
  <c r="G2127" s="1"/>
  <c r="G2128" s="1"/>
  <c r="G2130"/>
  <c r="F2139"/>
  <c r="G2139" s="1"/>
  <c r="F2141"/>
  <c r="G2141" s="1"/>
  <c r="F2142"/>
  <c r="G2142" s="1"/>
  <c r="F2145"/>
  <c r="G2145" s="1"/>
  <c r="G2146" s="1"/>
  <c r="G2148"/>
  <c r="F2156"/>
  <c r="G2156" s="1"/>
  <c r="F2158"/>
  <c r="G2158" s="1"/>
  <c r="F2159"/>
  <c r="G2159" s="1"/>
  <c r="F2162"/>
  <c r="G2162" s="1"/>
  <c r="G2163" s="1"/>
  <c r="G2165"/>
  <c r="F2173"/>
  <c r="G2173" s="1"/>
  <c r="F2175"/>
  <c r="G2175" s="1"/>
  <c r="F2176"/>
  <c r="G2176" s="1"/>
  <c r="F2179"/>
  <c r="G2179" s="1"/>
  <c r="G2180" s="1"/>
  <c r="G2182"/>
  <c r="F2190"/>
  <c r="G2190" s="1"/>
  <c r="F2192"/>
  <c r="G2192" s="1"/>
  <c r="F2193"/>
  <c r="G2193" s="1"/>
  <c r="F2196"/>
  <c r="G2196" s="1"/>
  <c r="G2197" s="1"/>
  <c r="G2199"/>
  <c r="F2207"/>
  <c r="G2207" s="1"/>
  <c r="F2209"/>
  <c r="G2209" s="1"/>
  <c r="F2210"/>
  <c r="G2210" s="1"/>
  <c r="F2213"/>
  <c r="G2213" s="1"/>
  <c r="G2214" s="1"/>
  <c r="G2216"/>
  <c r="F2224"/>
  <c r="G2224" s="1"/>
  <c r="F2226"/>
  <c r="G2226" s="1"/>
  <c r="F2227"/>
  <c r="G2227" s="1"/>
  <c r="F2230"/>
  <c r="G2230" s="1"/>
  <c r="G2231" s="1"/>
  <c r="G2233"/>
  <c r="F2241"/>
  <c r="G2241" s="1"/>
  <c r="F2243"/>
  <c r="G2243" s="1"/>
  <c r="F2244"/>
  <c r="G2244" s="1"/>
  <c r="F2247"/>
  <c r="G2247" s="1"/>
  <c r="G2248" s="1"/>
  <c r="G2250"/>
  <c r="F2258"/>
  <c r="G2258" s="1"/>
  <c r="F2260"/>
  <c r="G2260" s="1"/>
  <c r="F2261"/>
  <c r="G2261" s="1"/>
  <c r="F2264"/>
  <c r="G2264" s="1"/>
  <c r="G2265" s="1"/>
  <c r="G2267"/>
  <c r="F2275"/>
  <c r="G2275" s="1"/>
  <c r="F2277"/>
  <c r="G2277" s="1"/>
  <c r="F2278"/>
  <c r="G2278" s="1"/>
  <c r="F2281"/>
  <c r="G2281" s="1"/>
  <c r="G2282" s="1"/>
  <c r="G2284"/>
  <c r="F2293"/>
  <c r="G2293" s="1"/>
  <c r="F2295"/>
  <c r="G2295" s="1"/>
  <c r="F2296"/>
  <c r="G2296" s="1"/>
  <c r="F2299"/>
  <c r="G2299" s="1"/>
  <c r="G2300" s="1"/>
  <c r="G2302"/>
  <c r="F2311"/>
  <c r="G2311" s="1"/>
  <c r="F2313"/>
  <c r="G2313" s="1"/>
  <c r="F2314"/>
  <c r="G2314" s="1"/>
  <c r="F2317"/>
  <c r="G2317" s="1"/>
  <c r="G2318" s="1"/>
  <c r="G2320"/>
  <c r="F2328"/>
  <c r="G2328" s="1"/>
  <c r="F2330"/>
  <c r="G2330" s="1"/>
  <c r="F2331"/>
  <c r="G2331" s="1"/>
  <c r="F2334"/>
  <c r="G2334" s="1"/>
  <c r="G2335" s="1"/>
  <c r="G2337"/>
  <c r="F2346"/>
  <c r="G2346" s="1"/>
  <c r="F2348"/>
  <c r="G2348" s="1"/>
  <c r="F2349"/>
  <c r="G2349" s="1"/>
  <c r="F2352"/>
  <c r="G2352" s="1"/>
  <c r="G2353" s="1"/>
  <c r="G2355"/>
  <c r="F2364"/>
  <c r="G2364" s="1"/>
  <c r="F2366"/>
  <c r="G2366" s="1"/>
  <c r="F2367"/>
  <c r="G2367" s="1"/>
  <c r="F2370"/>
  <c r="G2370" s="1"/>
  <c r="G2371" s="1"/>
  <c r="G2373"/>
  <c r="F2382"/>
  <c r="G2382" s="1"/>
  <c r="F2384"/>
  <c r="G2384" s="1"/>
  <c r="F2385"/>
  <c r="G2385" s="1"/>
  <c r="F2388"/>
  <c r="G2388" s="1"/>
  <c r="G2389" s="1"/>
  <c r="G2391"/>
  <c r="F2399"/>
  <c r="G2399" s="1"/>
  <c r="F2401"/>
  <c r="G2401" s="1"/>
  <c r="F2402"/>
  <c r="G2402" s="1"/>
  <c r="F2405"/>
  <c r="G2405" s="1"/>
  <c r="G2406" s="1"/>
  <c r="G2408"/>
  <c r="F2416"/>
  <c r="G2416" s="1"/>
  <c r="F2418"/>
  <c r="G2418" s="1"/>
  <c r="F2419"/>
  <c r="G2419" s="1"/>
  <c r="F2422"/>
  <c r="G2422" s="1"/>
  <c r="G2423" s="1"/>
  <c r="G2425"/>
  <c r="F2433"/>
  <c r="G2433" s="1"/>
  <c r="F2435"/>
  <c r="G2435" s="1"/>
  <c r="F2436"/>
  <c r="G2436" s="1"/>
  <c r="F2439"/>
  <c r="G2439" s="1"/>
  <c r="G2440" s="1"/>
  <c r="G2442"/>
  <c r="F2450"/>
  <c r="G2450" s="1"/>
  <c r="F2452"/>
  <c r="G2452" s="1"/>
  <c r="F2453"/>
  <c r="G2453" s="1"/>
  <c r="F2456"/>
  <c r="G2456" s="1"/>
  <c r="G2457" s="1"/>
  <c r="G2459"/>
  <c r="F2467"/>
  <c r="G2467" s="1"/>
  <c r="F2469"/>
  <c r="G2469" s="1"/>
  <c r="F2470"/>
  <c r="G2470" s="1"/>
  <c r="F2473"/>
  <c r="G2473" s="1"/>
  <c r="G2474" s="1"/>
  <c r="G2476"/>
  <c r="F2484"/>
  <c r="G2484" s="1"/>
  <c r="F2486"/>
  <c r="G2486" s="1"/>
  <c r="F2487"/>
  <c r="G2487" s="1"/>
  <c r="F2490"/>
  <c r="G2490" s="1"/>
  <c r="G2491" s="1"/>
  <c r="G2493"/>
  <c r="F2501"/>
  <c r="G2501" s="1"/>
  <c r="F2503"/>
  <c r="G2503" s="1"/>
  <c r="F2504"/>
  <c r="G2504" s="1"/>
  <c r="F2507"/>
  <c r="G2507" s="1"/>
  <c r="G2508" s="1"/>
  <c r="G2510"/>
  <c r="F2518"/>
  <c r="G2518" s="1"/>
  <c r="F2520"/>
  <c r="G2520" s="1"/>
  <c r="F2521"/>
  <c r="G2521" s="1"/>
  <c r="F2524"/>
  <c r="G2524" s="1"/>
  <c r="G2525" s="1"/>
  <c r="G2527"/>
  <c r="F2535"/>
  <c r="G2535" s="1"/>
  <c r="F2537"/>
  <c r="G2537" s="1"/>
  <c r="F2538"/>
  <c r="G2538" s="1"/>
  <c r="F2541"/>
  <c r="G2541" s="1"/>
  <c r="G2542" s="1"/>
  <c r="G2544"/>
  <c r="F2552"/>
  <c r="G2552" s="1"/>
  <c r="F2554"/>
  <c r="G2554" s="1"/>
  <c r="F2555"/>
  <c r="G2555" s="1"/>
  <c r="F2558"/>
  <c r="G2558" s="1"/>
  <c r="G2559" s="1"/>
  <c r="G2561"/>
  <c r="F2569"/>
  <c r="G2569" s="1"/>
  <c r="F2571"/>
  <c r="G2571" s="1"/>
  <c r="F2572"/>
  <c r="G2572" s="1"/>
  <c r="F2575"/>
  <c r="G2575" s="1"/>
  <c r="G2576" s="1"/>
  <c r="G2578"/>
  <c r="F2586"/>
  <c r="G2586" s="1"/>
  <c r="F2588"/>
  <c r="G2588" s="1"/>
  <c r="F2589"/>
  <c r="G2589" s="1"/>
  <c r="F2592"/>
  <c r="G2592" s="1"/>
  <c r="G2593" s="1"/>
  <c r="G2595"/>
  <c r="F2603"/>
  <c r="G2603" s="1"/>
  <c r="F2605"/>
  <c r="G2605" s="1"/>
  <c r="F2606"/>
  <c r="G2606" s="1"/>
  <c r="F2609"/>
  <c r="G2609" s="1"/>
  <c r="F2610"/>
  <c r="G2610" s="1"/>
  <c r="F2611"/>
  <c r="G2611" s="1"/>
  <c r="F2612"/>
  <c r="G2612" s="1"/>
  <c r="G2615"/>
  <c r="F2623"/>
  <c r="G2623" s="1"/>
  <c r="F2625"/>
  <c r="G2625" s="1"/>
  <c r="F2626"/>
  <c r="G2626" s="1"/>
  <c r="F2629"/>
  <c r="G2629" s="1"/>
  <c r="G2630" s="1"/>
  <c r="G2632"/>
  <c r="F2640"/>
  <c r="G2640" s="1"/>
  <c r="F2642"/>
  <c r="G2642" s="1"/>
  <c r="F2643"/>
  <c r="G2643" s="1"/>
  <c r="F2646"/>
  <c r="G2646" s="1"/>
  <c r="G2647" s="1"/>
  <c r="G2649"/>
  <c r="F2657"/>
  <c r="G2657" s="1"/>
  <c r="F2659"/>
  <c r="G2659" s="1"/>
  <c r="F2660"/>
  <c r="G2660" s="1"/>
  <c r="F2663"/>
  <c r="G2663" s="1"/>
  <c r="G2664" s="1"/>
  <c r="G2666"/>
  <c r="F2674"/>
  <c r="G2674" s="1"/>
  <c r="F2676"/>
  <c r="G2676" s="1"/>
  <c r="F2677"/>
  <c r="G2677" s="1"/>
  <c r="F2680"/>
  <c r="G2680" s="1"/>
  <c r="G2681" s="1"/>
  <c r="G2683"/>
  <c r="F2691"/>
  <c r="G2691" s="1"/>
  <c r="F2693"/>
  <c r="G2693" s="1"/>
  <c r="F2694"/>
  <c r="G2694" s="1"/>
  <c r="F2697"/>
  <c r="G2697" s="1"/>
  <c r="G2698" s="1"/>
  <c r="G2700"/>
  <c r="F2708"/>
  <c r="G2708" s="1"/>
  <c r="F2710"/>
  <c r="G2710" s="1"/>
  <c r="F2711"/>
  <c r="G2711" s="1"/>
  <c r="F2714"/>
  <c r="G2714" s="1"/>
  <c r="G2715" s="1"/>
  <c r="G2717"/>
  <c r="F2725"/>
  <c r="G2725" s="1"/>
  <c r="F2727"/>
  <c r="G2727" s="1"/>
  <c r="F2728"/>
  <c r="G2728" s="1"/>
  <c r="F2731"/>
  <c r="G2731" s="1"/>
  <c r="G2732" s="1"/>
  <c r="G2734"/>
  <c r="F2742"/>
  <c r="G2742" s="1"/>
  <c r="F2744"/>
  <c r="G2744" s="1"/>
  <c r="F2745"/>
  <c r="G2745" s="1"/>
  <c r="F2748"/>
  <c r="G2748" s="1"/>
  <c r="G2749" s="1"/>
  <c r="G2751"/>
  <c r="F2759"/>
  <c r="G2759" s="1"/>
  <c r="F2761"/>
  <c r="G2761" s="1"/>
  <c r="F2762"/>
  <c r="G2762" s="1"/>
  <c r="F2765"/>
  <c r="G2765" s="1"/>
  <c r="G2766" s="1"/>
  <c r="G2768"/>
  <c r="F2776"/>
  <c r="G2776" s="1"/>
  <c r="F2778"/>
  <c r="G2778" s="1"/>
  <c r="F2779"/>
  <c r="G2779" s="1"/>
  <c r="F2782"/>
  <c r="G2782" s="1"/>
  <c r="G2783" s="1"/>
  <c r="G2785"/>
  <c r="F2793"/>
  <c r="G2793" s="1"/>
  <c r="F2795"/>
  <c r="G2795" s="1"/>
  <c r="F2796"/>
  <c r="G2796" s="1"/>
  <c r="F2799"/>
  <c r="G2799" s="1"/>
  <c r="G2800" s="1"/>
  <c r="G2802"/>
  <c r="F2810"/>
  <c r="G2810" s="1"/>
  <c r="F2812"/>
  <c r="G2812" s="1"/>
  <c r="F2813"/>
  <c r="G2813" s="1"/>
  <c r="F2816"/>
  <c r="G2816" s="1"/>
  <c r="G2817" s="1"/>
  <c r="G2819"/>
  <c r="F2827"/>
  <c r="G2827" s="1"/>
  <c r="F2829"/>
  <c r="G2829" s="1"/>
  <c r="F2830"/>
  <c r="G2830" s="1"/>
  <c r="F2833"/>
  <c r="G2833" s="1"/>
  <c r="G2834" s="1"/>
  <c r="G2836"/>
  <c r="F2844"/>
  <c r="G2844" s="1"/>
  <c r="F2846"/>
  <c r="G2846" s="1"/>
  <c r="F2847"/>
  <c r="G2847" s="1"/>
  <c r="F2850"/>
  <c r="G2850" s="1"/>
  <c r="G2851" s="1"/>
  <c r="G2853"/>
  <c r="F2861"/>
  <c r="G2861" s="1"/>
  <c r="F2863"/>
  <c r="G2863" s="1"/>
  <c r="F2864"/>
  <c r="G2864" s="1"/>
  <c r="F2867"/>
  <c r="G2867" s="1"/>
  <c r="G2868" s="1"/>
  <c r="G2870"/>
  <c r="F2878"/>
  <c r="G2878" s="1"/>
  <c r="F2880"/>
  <c r="G2880" s="1"/>
  <c r="F2881"/>
  <c r="G2881" s="1"/>
  <c r="F2884"/>
  <c r="G2884" s="1"/>
  <c r="G2885" s="1"/>
  <c r="G2887"/>
  <c r="F2895"/>
  <c r="G2895" s="1"/>
  <c r="F2897"/>
  <c r="G2897" s="1"/>
  <c r="F2898"/>
  <c r="G2898" s="1"/>
  <c r="F2901"/>
  <c r="G2901" s="1"/>
  <c r="G2902" s="1"/>
  <c r="G2904"/>
  <c r="F2912"/>
  <c r="G2912" s="1"/>
  <c r="F2914"/>
  <c r="G2914" s="1"/>
  <c r="F2915"/>
  <c r="G2915" s="1"/>
  <c r="F2918"/>
  <c r="G2918" s="1"/>
  <c r="G2919" s="1"/>
  <c r="G2921"/>
  <c r="F2929"/>
  <c r="G2929" s="1"/>
  <c r="F2931"/>
  <c r="G2931" s="1"/>
  <c r="F2932"/>
  <c r="G2932" s="1"/>
  <c r="F2935"/>
  <c r="G2935" s="1"/>
  <c r="G2936" s="1"/>
  <c r="G2938"/>
  <c r="F2946"/>
  <c r="G2946" s="1"/>
  <c r="F2948"/>
  <c r="G2948" s="1"/>
  <c r="F2949"/>
  <c r="G2949" s="1"/>
  <c r="F2952"/>
  <c r="G2952" s="1"/>
  <c r="G2953" s="1"/>
  <c r="G2955"/>
  <c r="F2963"/>
  <c r="G2963" s="1"/>
  <c r="F2965"/>
  <c r="G2965" s="1"/>
  <c r="F2966"/>
  <c r="G2966" s="1"/>
  <c r="F2969"/>
  <c r="G2969" s="1"/>
  <c r="G2970" s="1"/>
  <c r="G2972"/>
  <c r="F2980"/>
  <c r="G2980" s="1"/>
  <c r="F2982"/>
  <c r="G2982" s="1"/>
  <c r="F2983"/>
  <c r="G2983" s="1"/>
  <c r="F2986"/>
  <c r="G2986" s="1"/>
  <c r="G2987" s="1"/>
  <c r="G2989"/>
  <c r="F2997"/>
  <c r="G2997" s="1"/>
  <c r="F2999"/>
  <c r="G2999" s="1"/>
  <c r="F3000"/>
  <c r="G3000" s="1"/>
  <c r="F3003"/>
  <c r="G3003" s="1"/>
  <c r="G3004" s="1"/>
  <c r="G3006"/>
  <c r="F3014"/>
  <c r="G3014" s="1"/>
  <c r="F3016"/>
  <c r="G3016" s="1"/>
  <c r="F3017"/>
  <c r="G3017" s="1"/>
  <c r="F3020"/>
  <c r="G3020" s="1"/>
  <c r="G3021" s="1"/>
  <c r="G3023"/>
  <c r="F3031"/>
  <c r="G3031" s="1"/>
  <c r="F3033"/>
  <c r="G3033" s="1"/>
  <c r="F3034"/>
  <c r="G3034" s="1"/>
  <c r="F3037"/>
  <c r="G3037" s="1"/>
  <c r="G3038" s="1"/>
  <c r="G3040"/>
  <c r="F3048"/>
  <c r="G3048" s="1"/>
  <c r="F3050"/>
  <c r="G3050" s="1"/>
  <c r="F3051"/>
  <c r="G3051" s="1"/>
  <c r="F3054"/>
  <c r="G3054" s="1"/>
  <c r="G3055" s="1"/>
  <c r="G3057"/>
  <c r="F3065"/>
  <c r="G3065" s="1"/>
  <c r="F3067"/>
  <c r="G3067" s="1"/>
  <c r="F3068"/>
  <c r="G3068" s="1"/>
  <c r="F3071"/>
  <c r="G3071" s="1"/>
  <c r="G3072" s="1"/>
  <c r="G3074"/>
  <c r="F3082"/>
  <c r="G3082" s="1"/>
  <c r="F3084"/>
  <c r="G3084" s="1"/>
  <c r="F3085"/>
  <c r="G3085" s="1"/>
  <c r="F3088"/>
  <c r="G3088" s="1"/>
  <c r="G3089" s="1"/>
  <c r="G3091"/>
  <c r="F3099"/>
  <c r="G3099" s="1"/>
  <c r="F3101"/>
  <c r="G3101" s="1"/>
  <c r="F3102"/>
  <c r="G3102" s="1"/>
  <c r="F3105"/>
  <c r="G3105" s="1"/>
  <c r="G3106" s="1"/>
  <c r="G3108"/>
  <c r="F3116"/>
  <c r="G3116" s="1"/>
  <c r="F3118"/>
  <c r="G3118" s="1"/>
  <c r="F3119"/>
  <c r="G3119" s="1"/>
  <c r="F3122"/>
  <c r="G3122" s="1"/>
  <c r="G3123" s="1"/>
  <c r="G3125"/>
  <c r="F3133"/>
  <c r="G3133" s="1"/>
  <c r="F3135"/>
  <c r="G3135" s="1"/>
  <c r="F3136"/>
  <c r="G3136" s="1"/>
  <c r="F3139"/>
  <c r="G3139" s="1"/>
  <c r="G3140" s="1"/>
  <c r="G3142"/>
  <c r="F3150"/>
  <c r="G3150" s="1"/>
  <c r="F3152"/>
  <c r="G3152" s="1"/>
  <c r="F3153"/>
  <c r="G3153" s="1"/>
  <c r="F3156"/>
  <c r="G3156" s="1"/>
  <c r="G3157" s="1"/>
  <c r="G3159"/>
  <c r="F3167"/>
  <c r="G3167" s="1"/>
  <c r="F3169"/>
  <c r="G3169" s="1"/>
  <c r="F3170"/>
  <c r="G3170" s="1"/>
  <c r="F3173"/>
  <c r="G3173" s="1"/>
  <c r="G3174" s="1"/>
  <c r="G3176"/>
  <c r="F3184"/>
  <c r="G3184" s="1"/>
  <c r="F3186"/>
  <c r="G3186" s="1"/>
  <c r="F3187"/>
  <c r="G3187" s="1"/>
  <c r="F3190"/>
  <c r="G3190" s="1"/>
  <c r="G3191" s="1"/>
  <c r="G3193"/>
  <c r="F3201"/>
  <c r="G3201" s="1"/>
  <c r="F3203"/>
  <c r="G3203" s="1"/>
  <c r="F3204"/>
  <c r="G3204" s="1"/>
  <c r="F3207"/>
  <c r="G3207" s="1"/>
  <c r="G3208" s="1"/>
  <c r="G3210"/>
  <c r="F3218"/>
  <c r="G3218" s="1"/>
  <c r="F3220"/>
  <c r="G3220" s="1"/>
  <c r="F3221"/>
  <c r="G3221" s="1"/>
  <c r="F3224"/>
  <c r="G3224" s="1"/>
  <c r="G3225" s="1"/>
  <c r="G3227"/>
  <c r="F3235"/>
  <c r="G3235" s="1"/>
  <c r="F3237"/>
  <c r="G3237" s="1"/>
  <c r="F3238"/>
  <c r="G3238" s="1"/>
  <c r="F3241"/>
  <c r="G3241" s="1"/>
  <c r="G3242" s="1"/>
  <c r="G3244"/>
  <c r="F3252"/>
  <c r="G3252" s="1"/>
  <c r="F3254"/>
  <c r="G3254" s="1"/>
  <c r="F3255"/>
  <c r="G3255" s="1"/>
  <c r="F3258"/>
  <c r="G3258" s="1"/>
  <c r="G3259" s="1"/>
  <c r="G3261"/>
  <c r="F3269"/>
  <c r="G3269" s="1"/>
  <c r="F3271"/>
  <c r="G3271" s="1"/>
  <c r="F3272"/>
  <c r="G3272" s="1"/>
  <c r="F3275"/>
  <c r="G3275" s="1"/>
  <c r="G3276" s="1"/>
  <c r="G3278"/>
  <c r="F3286"/>
  <c r="G3286" s="1"/>
  <c r="F3288"/>
  <c r="G3288" s="1"/>
  <c r="F3289"/>
  <c r="G3289" s="1"/>
  <c r="F3292"/>
  <c r="G3292" s="1"/>
  <c r="G3293" s="1"/>
  <c r="G3295"/>
  <c r="F3303"/>
  <c r="G3303" s="1"/>
  <c r="F3305"/>
  <c r="G3305" s="1"/>
  <c r="F3306"/>
  <c r="G3306" s="1"/>
  <c r="F3309"/>
  <c r="G3309" s="1"/>
  <c r="G3310" s="1"/>
  <c r="G3312"/>
  <c r="F3320"/>
  <c r="G3320" s="1"/>
  <c r="F3322"/>
  <c r="G3322" s="1"/>
  <c r="F3323"/>
  <c r="G3323" s="1"/>
  <c r="F3326"/>
  <c r="G3326" s="1"/>
  <c r="G3327" s="1"/>
  <c r="G3329"/>
  <c r="F3337"/>
  <c r="G3337" s="1"/>
  <c r="F3339"/>
  <c r="G3339" s="1"/>
  <c r="F3340"/>
  <c r="G3340" s="1"/>
  <c r="F3343"/>
  <c r="G3343" s="1"/>
  <c r="G3344" s="1"/>
  <c r="G3346"/>
  <c r="F3354"/>
  <c r="G3354" s="1"/>
  <c r="F3356"/>
  <c r="G3356" s="1"/>
  <c r="F3357"/>
  <c r="G3357" s="1"/>
  <c r="F3360"/>
  <c r="G3360" s="1"/>
  <c r="G3361" s="1"/>
  <c r="G3363"/>
  <c r="F3371"/>
  <c r="G3371" s="1"/>
  <c r="F3373"/>
  <c r="G3373" s="1"/>
  <c r="F3374"/>
  <c r="G3374" s="1"/>
  <c r="F3377"/>
  <c r="G3377" s="1"/>
  <c r="G3378" s="1"/>
  <c r="G3380"/>
  <c r="F3388"/>
  <c r="G3388" s="1"/>
  <c r="F3390"/>
  <c r="G3390" s="1"/>
  <c r="F3391"/>
  <c r="G3391" s="1"/>
  <c r="F3394"/>
  <c r="G3394" s="1"/>
  <c r="G3395" s="1"/>
  <c r="G3397"/>
  <c r="F3405"/>
  <c r="G3405" s="1"/>
  <c r="F3407"/>
  <c r="G3407" s="1"/>
  <c r="F3408"/>
  <c r="G3408" s="1"/>
  <c r="F3411"/>
  <c r="G3411" s="1"/>
  <c r="G3412" s="1"/>
  <c r="G3414"/>
  <c r="F3422"/>
  <c r="G3422" s="1"/>
  <c r="F3424"/>
  <c r="G3424" s="1"/>
  <c r="F3425"/>
  <c r="G3425" s="1"/>
  <c r="F3428"/>
  <c r="G3428" s="1"/>
  <c r="G3429" s="1"/>
  <c r="G3431"/>
  <c r="F3439"/>
  <c r="G3439" s="1"/>
  <c r="F3441"/>
  <c r="G3441" s="1"/>
  <c r="F3442"/>
  <c r="G3442" s="1"/>
  <c r="F3445"/>
  <c r="G3445" s="1"/>
  <c r="G3446" s="1"/>
  <c r="G3448"/>
  <c r="F3456"/>
  <c r="G3456" s="1"/>
  <c r="F3458"/>
  <c r="G3458" s="1"/>
  <c r="F3459"/>
  <c r="G3459" s="1"/>
  <c r="F3462"/>
  <c r="G3462" s="1"/>
  <c r="G3463" s="1"/>
  <c r="G3465"/>
  <c r="F3473"/>
  <c r="G3473" s="1"/>
  <c r="F3475"/>
  <c r="G3475" s="1"/>
  <c r="F3476"/>
  <c r="G3476" s="1"/>
  <c r="F3479"/>
  <c r="G3479" s="1"/>
  <c r="G3480" s="1"/>
  <c r="G3482"/>
  <c r="F3490"/>
  <c r="G3490" s="1"/>
  <c r="F3492"/>
  <c r="G3492" s="1"/>
  <c r="F3493"/>
  <c r="G3493" s="1"/>
  <c r="F3496"/>
  <c r="G3496" s="1"/>
  <c r="G3497" s="1"/>
  <c r="G3499"/>
  <c r="F3508"/>
  <c r="G3508" s="1"/>
  <c r="F3510"/>
  <c r="G3510" s="1"/>
  <c r="F3511"/>
  <c r="G3511" s="1"/>
  <c r="F3514"/>
  <c r="G3514" s="1"/>
  <c r="G3515" s="1"/>
  <c r="G3517"/>
  <c r="F3526"/>
  <c r="G3526" s="1"/>
  <c r="F3528"/>
  <c r="G3528" s="1"/>
  <c r="F3529"/>
  <c r="G3529" s="1"/>
  <c r="F3532"/>
  <c r="G3532" s="1"/>
  <c r="G3533" s="1"/>
  <c r="G3535"/>
  <c r="F3543"/>
  <c r="G3543" s="1"/>
  <c r="F3545"/>
  <c r="G3545" s="1"/>
  <c r="F3546"/>
  <c r="G3546" s="1"/>
  <c r="F3549"/>
  <c r="G3549" s="1"/>
  <c r="G3550" s="1"/>
  <c r="G3552"/>
  <c r="F3560"/>
  <c r="G3560" s="1"/>
  <c r="F3562"/>
  <c r="G3562" s="1"/>
  <c r="F3563"/>
  <c r="G3563" s="1"/>
  <c r="F3566"/>
  <c r="G3566" s="1"/>
  <c r="G3567" s="1"/>
  <c r="G3569"/>
  <c r="F3577"/>
  <c r="G3577" s="1"/>
  <c r="F3579"/>
  <c r="G3579" s="1"/>
  <c r="F3580"/>
  <c r="G3580" s="1"/>
  <c r="F3583"/>
  <c r="G3583" s="1"/>
  <c r="G3584" s="1"/>
  <c r="G3586"/>
  <c r="F3594"/>
  <c r="G3594" s="1"/>
  <c r="F3596"/>
  <c r="G3596" s="1"/>
  <c r="F3597"/>
  <c r="G3597" s="1"/>
  <c r="F3600"/>
  <c r="G3600" s="1"/>
  <c r="G3601" s="1"/>
  <c r="G3603"/>
  <c r="F3611"/>
  <c r="G3611" s="1"/>
  <c r="F3613"/>
  <c r="G3613" s="1"/>
  <c r="F3614"/>
  <c r="G3614" s="1"/>
  <c r="F3617"/>
  <c r="G3617" s="1"/>
  <c r="G3618" s="1"/>
  <c r="G3620"/>
  <c r="F3628"/>
  <c r="G3628" s="1"/>
  <c r="F3630"/>
  <c r="G3630" s="1"/>
  <c r="F3631"/>
  <c r="G3631" s="1"/>
  <c r="F3634"/>
  <c r="G3634" s="1"/>
  <c r="G3635" s="1"/>
  <c r="G3637"/>
  <c r="F3645"/>
  <c r="G3645" s="1"/>
  <c r="F3647"/>
  <c r="G3647" s="1"/>
  <c r="F3648"/>
  <c r="G3648" s="1"/>
  <c r="F3651"/>
  <c r="G3651" s="1"/>
  <c r="G3652" s="1"/>
  <c r="G3654"/>
  <c r="F3662"/>
  <c r="G3662" s="1"/>
  <c r="F3664"/>
  <c r="G3664" s="1"/>
  <c r="F3665"/>
  <c r="G3665" s="1"/>
  <c r="F3668"/>
  <c r="G3668" s="1"/>
  <c r="G3669" s="1"/>
  <c r="G3671"/>
  <c r="F3679"/>
  <c r="G3679" s="1"/>
  <c r="F3681"/>
  <c r="G3681" s="1"/>
  <c r="F3682"/>
  <c r="G3682" s="1"/>
  <c r="F3685"/>
  <c r="G3685" s="1"/>
  <c r="G3686" s="1"/>
  <c r="G3688"/>
  <c r="F3696"/>
  <c r="G3696" s="1"/>
  <c r="F3698"/>
  <c r="G3698" s="1"/>
  <c r="F3699"/>
  <c r="G3699" s="1"/>
  <c r="F3702"/>
  <c r="G3702" s="1"/>
  <c r="G3703" s="1"/>
  <c r="G3705"/>
  <c r="F3713"/>
  <c r="G3713" s="1"/>
  <c r="F3715"/>
  <c r="G3715" s="1"/>
  <c r="F3716"/>
  <c r="G3716" s="1"/>
  <c r="F3719"/>
  <c r="G3719" s="1"/>
  <c r="G3720" s="1"/>
  <c r="G3722"/>
  <c r="F3730"/>
  <c r="G3730" s="1"/>
  <c r="F3732"/>
  <c r="G3732" s="1"/>
  <c r="F3733"/>
  <c r="G3733" s="1"/>
  <c r="F3736"/>
  <c r="G3736" s="1"/>
  <c r="G3737" s="1"/>
  <c r="G3739"/>
  <c r="F3747"/>
  <c r="G3747" s="1"/>
  <c r="F3749"/>
  <c r="G3749" s="1"/>
  <c r="F3750"/>
  <c r="G3750" s="1"/>
  <c r="F3753"/>
  <c r="G3753" s="1"/>
  <c r="G3754" s="1"/>
  <c r="G3756"/>
  <c r="F3764"/>
  <c r="G3764" s="1"/>
  <c r="F3766"/>
  <c r="G3766" s="1"/>
  <c r="F3767"/>
  <c r="G3767" s="1"/>
  <c r="F3770"/>
  <c r="G3770" s="1"/>
  <c r="G3771" s="1"/>
  <c r="G3773"/>
  <c r="F3781"/>
  <c r="G3781" s="1"/>
  <c r="F3783"/>
  <c r="G3783" s="1"/>
  <c r="F3784"/>
  <c r="G3784" s="1"/>
  <c r="F3787"/>
  <c r="G3787" s="1"/>
  <c r="G3788" s="1"/>
  <c r="G3790"/>
  <c r="F3798"/>
  <c r="G3798" s="1"/>
  <c r="F3800"/>
  <c r="G3800" s="1"/>
  <c r="F3801"/>
  <c r="G3801" s="1"/>
  <c r="F3804"/>
  <c r="G3804" s="1"/>
  <c r="G3805" s="1"/>
  <c r="G3807"/>
  <c r="F3815"/>
  <c r="G3815" s="1"/>
  <c r="F3817"/>
  <c r="G3817" s="1"/>
  <c r="F3818"/>
  <c r="G3818" s="1"/>
  <c r="F3821"/>
  <c r="G3821" s="1"/>
  <c r="G3822" s="1"/>
  <c r="G3824"/>
  <c r="F3833"/>
  <c r="G3833" s="1"/>
  <c r="F3835"/>
  <c r="G3835" s="1"/>
  <c r="F3836"/>
  <c r="G3836" s="1"/>
  <c r="F3839"/>
  <c r="G3839" s="1"/>
  <c r="G3840" s="1"/>
  <c r="G3842"/>
  <c r="F3850"/>
  <c r="G3850" s="1"/>
  <c r="F3852"/>
  <c r="G3852" s="1"/>
  <c r="F3853"/>
  <c r="G3853" s="1"/>
  <c r="F3856"/>
  <c r="G3856" s="1"/>
  <c r="G3857" s="1"/>
  <c r="G3859"/>
  <c r="F3867"/>
  <c r="G3867" s="1"/>
  <c r="F3869"/>
  <c r="G3869" s="1"/>
  <c r="F3870"/>
  <c r="G3870" s="1"/>
  <c r="F3873"/>
  <c r="G3873" s="1"/>
  <c r="G3874" s="1"/>
  <c r="G3876"/>
  <c r="F3884"/>
  <c r="G3884" s="1"/>
  <c r="F3886"/>
  <c r="G3886" s="1"/>
  <c r="F3887"/>
  <c r="G3887" s="1"/>
  <c r="F3890"/>
  <c r="G3890" s="1"/>
  <c r="G3891" s="1"/>
  <c r="G3893"/>
  <c r="F3901"/>
  <c r="G3901" s="1"/>
  <c r="F3903"/>
  <c r="G3903" s="1"/>
  <c r="F3904"/>
  <c r="G3904" s="1"/>
  <c r="F3907"/>
  <c r="G3907" s="1"/>
  <c r="G3908" s="1"/>
  <c r="G3910"/>
  <c r="F3918"/>
  <c r="G3918" s="1"/>
  <c r="F3920"/>
  <c r="G3920" s="1"/>
  <c r="F3921"/>
  <c r="G3921" s="1"/>
  <c r="F3924"/>
  <c r="G3924" s="1"/>
  <c r="G3925" s="1"/>
  <c r="G3927"/>
  <c r="F3935"/>
  <c r="G3935" s="1"/>
  <c r="F3937"/>
  <c r="G3937" s="1"/>
  <c r="F3938"/>
  <c r="G3938" s="1"/>
  <c r="F3941"/>
  <c r="G3941" s="1"/>
  <c r="G3942" s="1"/>
  <c r="G3944"/>
  <c r="F3952"/>
  <c r="G3952" s="1"/>
  <c r="F3954"/>
  <c r="G3954" s="1"/>
  <c r="F3955"/>
  <c r="G3955" s="1"/>
  <c r="F3958"/>
  <c r="G3958" s="1"/>
  <c r="G3959" s="1"/>
  <c r="G3961"/>
  <c r="F3969"/>
  <c r="G3969" s="1"/>
  <c r="F3971"/>
  <c r="G3971" s="1"/>
  <c r="F3972"/>
  <c r="G3972" s="1"/>
  <c r="F3975"/>
  <c r="G3975" s="1"/>
  <c r="G3976" s="1"/>
  <c r="G3978"/>
  <c r="F3986"/>
  <c r="G3986" s="1"/>
  <c r="F3988"/>
  <c r="G3988" s="1"/>
  <c r="F3989"/>
  <c r="G3989" s="1"/>
  <c r="F3992"/>
  <c r="G3992" s="1"/>
  <c r="G3993" s="1"/>
  <c r="G3995"/>
  <c r="F4003"/>
  <c r="G4003" s="1"/>
  <c r="F4005"/>
  <c r="G4005" s="1"/>
  <c r="F4006"/>
  <c r="G4006" s="1"/>
  <c r="F4009"/>
  <c r="G4009" s="1"/>
  <c r="G4010" s="1"/>
  <c r="G4012"/>
  <c r="F4020"/>
  <c r="G4020" s="1"/>
  <c r="F4022"/>
  <c r="G4022" s="1"/>
  <c r="F4023"/>
  <c r="G4023" s="1"/>
  <c r="F4026"/>
  <c r="G4026" s="1"/>
  <c r="G4027" s="1"/>
  <c r="G4029"/>
  <c r="F4037"/>
  <c r="G4037" s="1"/>
  <c r="F4039"/>
  <c r="G4039" s="1"/>
  <c r="F4040"/>
  <c r="G4040" s="1"/>
  <c r="F4043"/>
  <c r="G4043" s="1"/>
  <c r="G4044" s="1"/>
  <c r="G4046"/>
  <c r="F4054"/>
  <c r="G4054" s="1"/>
  <c r="F4056"/>
  <c r="G4056" s="1"/>
  <c r="F4057"/>
  <c r="G4057" s="1"/>
  <c r="F4060"/>
  <c r="G4060" s="1"/>
  <c r="G4061" s="1"/>
  <c r="G4063"/>
  <c r="F4071"/>
  <c r="G4071" s="1"/>
  <c r="F4073"/>
  <c r="G4073" s="1"/>
  <c r="F4074"/>
  <c r="G4074" s="1"/>
  <c r="F4077"/>
  <c r="G4077" s="1"/>
  <c r="G4078" s="1"/>
  <c r="G4080"/>
  <c r="F4088"/>
  <c r="G4088" s="1"/>
  <c r="F4090"/>
  <c r="G4090" s="1"/>
  <c r="F4091"/>
  <c r="G4091" s="1"/>
  <c r="F4094"/>
  <c r="G4094" s="1"/>
  <c r="G4095" s="1"/>
  <c r="G4097"/>
  <c r="F4105"/>
  <c r="G4105" s="1"/>
  <c r="F4107"/>
  <c r="G4107" s="1"/>
  <c r="F4108"/>
  <c r="G4108" s="1"/>
  <c r="F4111"/>
  <c r="G4111" s="1"/>
  <c r="G4112" s="1"/>
  <c r="G4114"/>
  <c r="F4122"/>
  <c r="G4122" s="1"/>
  <c r="F4124"/>
  <c r="G4124" s="1"/>
  <c r="F4125"/>
  <c r="G4125" s="1"/>
  <c r="F4128"/>
  <c r="G4128" s="1"/>
  <c r="G4129" s="1"/>
  <c r="G4131"/>
  <c r="F4139"/>
  <c r="G4139" s="1"/>
  <c r="F4141"/>
  <c r="G4141" s="1"/>
  <c r="F4142"/>
  <c r="G4142" s="1"/>
  <c r="F4145"/>
  <c r="G4145" s="1"/>
  <c r="G4146" s="1"/>
  <c r="G4148"/>
  <c r="F4156"/>
  <c r="G4156" s="1"/>
  <c r="F4158"/>
  <c r="G4158" s="1"/>
  <c r="F4159"/>
  <c r="G4159" s="1"/>
  <c r="F4162"/>
  <c r="G4162" s="1"/>
  <c r="G4163" s="1"/>
  <c r="G4165"/>
  <c r="F4173"/>
  <c r="G4173" s="1"/>
  <c r="F4175"/>
  <c r="G4175" s="1"/>
  <c r="F4176"/>
  <c r="G4176" s="1"/>
  <c r="F4179"/>
  <c r="G4179" s="1"/>
  <c r="G4180" s="1"/>
  <c r="G4182"/>
  <c r="F4190"/>
  <c r="G4190" s="1"/>
  <c r="F4192"/>
  <c r="G4192" s="1"/>
  <c r="F4193"/>
  <c r="G4193" s="1"/>
  <c r="F4196"/>
  <c r="G4196" s="1"/>
  <c r="G4197" s="1"/>
  <c r="G4199"/>
  <c r="F4207"/>
  <c r="G4207" s="1"/>
  <c r="F4209"/>
  <c r="G4209" s="1"/>
  <c r="F4210"/>
  <c r="G4210" s="1"/>
  <c r="F4213"/>
  <c r="G4213" s="1"/>
  <c r="G4214" s="1"/>
  <c r="G4216"/>
  <c r="F4224"/>
  <c r="G4224" s="1"/>
  <c r="F4226"/>
  <c r="G4226" s="1"/>
  <c r="F4227"/>
  <c r="G4227" s="1"/>
  <c r="F4230"/>
  <c r="G4230" s="1"/>
  <c r="G4231" s="1"/>
  <c r="G4233"/>
  <c r="F4241"/>
  <c r="G4241" s="1"/>
  <c r="F4243"/>
  <c r="G4243" s="1"/>
  <c r="F4244"/>
  <c r="G4244" s="1"/>
  <c r="F4247"/>
  <c r="G4247" s="1"/>
  <c r="G4248" s="1"/>
  <c r="G4250"/>
  <c r="F4258"/>
  <c r="G4258" s="1"/>
  <c r="F4260"/>
  <c r="G4260" s="1"/>
  <c r="F4261"/>
  <c r="G4261" s="1"/>
  <c r="F4264"/>
  <c r="G4264" s="1"/>
  <c r="G4265" s="1"/>
  <c r="G4267"/>
  <c r="F4275"/>
  <c r="G4275" s="1"/>
  <c r="F4277"/>
  <c r="G4277" s="1"/>
  <c r="F4278"/>
  <c r="G4278" s="1"/>
  <c r="F4281"/>
  <c r="G4281" s="1"/>
  <c r="G4282" s="1"/>
  <c r="G4284"/>
  <c r="F4292"/>
  <c r="G4292" s="1"/>
  <c r="F4294"/>
  <c r="G4294" s="1"/>
  <c r="F4295"/>
  <c r="G4295" s="1"/>
  <c r="F4298"/>
  <c r="G4298" s="1"/>
  <c r="G4299" s="1"/>
  <c r="G4301"/>
  <c r="F4309"/>
  <c r="G4309" s="1"/>
  <c r="F4311"/>
  <c r="G4311" s="1"/>
  <c r="F4312"/>
  <c r="G4312" s="1"/>
  <c r="F4315"/>
  <c r="G4315" s="1"/>
  <c r="G4316" s="1"/>
  <c r="G4318"/>
  <c r="F4326"/>
  <c r="G4326" s="1"/>
  <c r="F4328"/>
  <c r="G4328" s="1"/>
  <c r="F4329"/>
  <c r="G4329" s="1"/>
  <c r="F4332"/>
  <c r="G4332" s="1"/>
  <c r="G4333" s="1"/>
  <c r="G4335"/>
  <c r="F4344"/>
  <c r="G4344" s="1"/>
  <c r="F4346"/>
  <c r="G4346" s="1"/>
  <c r="F4347"/>
  <c r="G4347" s="1"/>
  <c r="F4350"/>
  <c r="G4350" s="1"/>
  <c r="G4351" s="1"/>
  <c r="G4353"/>
  <c r="F4361"/>
  <c r="G4361" s="1"/>
  <c r="F4363"/>
  <c r="G4363" s="1"/>
  <c r="F4364"/>
  <c r="G4364" s="1"/>
  <c r="F4367"/>
  <c r="G4367" s="1"/>
  <c r="G4368" s="1"/>
  <c r="G4370"/>
  <c r="F4378"/>
  <c r="G4378" s="1"/>
  <c r="F4380"/>
  <c r="G4380" s="1"/>
  <c r="F4381"/>
  <c r="G4381" s="1"/>
  <c r="F4384"/>
  <c r="G4384" s="1"/>
  <c r="G4385" s="1"/>
  <c r="G4387"/>
  <c r="F4395"/>
  <c r="G4395" s="1"/>
  <c r="F4397"/>
  <c r="G4397" s="1"/>
  <c r="F4398"/>
  <c r="G4398" s="1"/>
  <c r="F4401"/>
  <c r="G4401" s="1"/>
  <c r="G4402" s="1"/>
  <c r="G4404"/>
  <c r="F4412"/>
  <c r="G4412" s="1"/>
  <c r="F4414"/>
  <c r="G4414" s="1"/>
  <c r="F4415"/>
  <c r="G4415" s="1"/>
  <c r="F4418"/>
  <c r="G4418" s="1"/>
  <c r="G4419" s="1"/>
  <c r="G4421"/>
  <c r="F4429"/>
  <c r="G4429" s="1"/>
  <c r="F4431"/>
  <c r="G4431" s="1"/>
  <c r="F4432"/>
  <c r="G4432" s="1"/>
  <c r="F4435"/>
  <c r="G4435" s="1"/>
  <c r="G4436" s="1"/>
  <c r="G4438"/>
  <c r="F4446"/>
  <c r="G4446" s="1"/>
  <c r="F4448"/>
  <c r="G4448" s="1"/>
  <c r="F4449"/>
  <c r="G4449" s="1"/>
  <c r="F4452"/>
  <c r="G4452" s="1"/>
  <c r="G4453" s="1"/>
  <c r="G4455"/>
  <c r="F4463"/>
  <c r="G4463" s="1"/>
  <c r="F4465"/>
  <c r="G4465" s="1"/>
  <c r="F4466"/>
  <c r="G4466" s="1"/>
  <c r="F4469"/>
  <c r="G4469" s="1"/>
  <c r="G4470" s="1"/>
  <c r="G4472"/>
  <c r="F4480"/>
  <c r="G4480" s="1"/>
  <c r="F4482"/>
  <c r="G4482" s="1"/>
  <c r="F4483"/>
  <c r="G4483" s="1"/>
  <c r="F4486"/>
  <c r="G4486" s="1"/>
  <c r="G4487" s="1"/>
  <c r="G4489"/>
  <c r="F4498"/>
  <c r="G4498" s="1"/>
  <c r="F4500"/>
  <c r="G4500" s="1"/>
  <c r="F4501"/>
  <c r="G4501" s="1"/>
  <c r="F4504"/>
  <c r="G4504" s="1"/>
  <c r="G4505" s="1"/>
  <c r="G4507"/>
  <c r="F4516"/>
  <c r="G4516" s="1"/>
  <c r="F4518"/>
  <c r="G4518" s="1"/>
  <c r="F4519"/>
  <c r="G4519" s="1"/>
  <c r="F4522"/>
  <c r="G4522" s="1"/>
  <c r="G4523" s="1"/>
  <c r="G4525"/>
  <c r="F4533"/>
  <c r="G4533" s="1"/>
  <c r="F4535"/>
  <c r="G4535" s="1"/>
  <c r="F4536"/>
  <c r="G4536" s="1"/>
  <c r="F4539"/>
  <c r="G4539" s="1"/>
  <c r="G4540" s="1"/>
  <c r="G4542"/>
  <c r="F4550"/>
  <c r="G4550" s="1"/>
  <c r="F4552"/>
  <c r="G4552" s="1"/>
  <c r="F4553"/>
  <c r="G4553" s="1"/>
  <c r="F4556"/>
  <c r="G4556" s="1"/>
  <c r="G4557" s="1"/>
  <c r="G4559"/>
  <c r="F4567"/>
  <c r="G4567" s="1"/>
  <c r="F4569"/>
  <c r="G4569" s="1"/>
  <c r="F4570"/>
  <c r="G4570" s="1"/>
  <c r="F4573"/>
  <c r="G4573" s="1"/>
  <c r="G4574" s="1"/>
  <c r="G4576"/>
  <c r="F4584"/>
  <c r="G4584" s="1"/>
  <c r="F4586"/>
  <c r="G4586" s="1"/>
  <c r="F4587"/>
  <c r="G4587" s="1"/>
  <c r="F4590"/>
  <c r="G4590" s="1"/>
  <c r="G4591" s="1"/>
  <c r="G4593"/>
  <c r="F4601"/>
  <c r="G4601" s="1"/>
  <c r="F4603"/>
  <c r="G4603" s="1"/>
  <c r="F4604"/>
  <c r="G4604" s="1"/>
  <c r="F4607"/>
  <c r="G4607" s="1"/>
  <c r="G4608" s="1"/>
  <c r="G4610"/>
  <c r="F4618"/>
  <c r="G4618" s="1"/>
  <c r="F4620"/>
  <c r="G4620" s="1"/>
  <c r="F4621"/>
  <c r="G4621" s="1"/>
  <c r="F4624"/>
  <c r="G4624" s="1"/>
  <c r="G4625" s="1"/>
  <c r="G4627"/>
  <c r="F4635"/>
  <c r="G4635" s="1"/>
  <c r="F4637"/>
  <c r="G4637" s="1"/>
  <c r="F4638"/>
  <c r="G4638" s="1"/>
  <c r="F4641"/>
  <c r="G4641" s="1"/>
  <c r="G4642" s="1"/>
  <c r="G4644"/>
  <c r="F4652"/>
  <c r="G4652" s="1"/>
  <c r="F4654"/>
  <c r="G4654" s="1"/>
  <c r="F4655"/>
  <c r="G4655" s="1"/>
  <c r="F4658"/>
  <c r="G4658" s="1"/>
  <c r="G4659" s="1"/>
  <c r="G4661"/>
  <c r="F4669"/>
  <c r="G4669" s="1"/>
  <c r="F4671"/>
  <c r="G4671" s="1"/>
  <c r="F4672"/>
  <c r="G4672" s="1"/>
  <c r="F4675"/>
  <c r="G4675" s="1"/>
  <c r="G4676" s="1"/>
  <c r="G4678"/>
  <c r="F4686"/>
  <c r="G4686" s="1"/>
  <c r="F4688"/>
  <c r="G4688" s="1"/>
  <c r="F4689"/>
  <c r="G4689" s="1"/>
  <c r="F4692"/>
  <c r="G4692" s="1"/>
  <c r="G4693" s="1"/>
  <c r="G4695"/>
  <c r="F4703"/>
  <c r="G4703" s="1"/>
  <c r="F4705"/>
  <c r="G4705" s="1"/>
  <c r="F4706"/>
  <c r="G4706" s="1"/>
  <c r="F4709"/>
  <c r="G4709" s="1"/>
  <c r="G4710" s="1"/>
  <c r="G4712"/>
  <c r="F4720"/>
  <c r="G4720" s="1"/>
  <c r="F4722"/>
  <c r="G4722" s="1"/>
  <c r="F4723"/>
  <c r="G4723" s="1"/>
  <c r="F4726"/>
  <c r="G4726" s="1"/>
  <c r="G4727" s="1"/>
  <c r="G4729"/>
  <c r="F4738"/>
  <c r="G4738" s="1"/>
  <c r="F4740"/>
  <c r="G4740" s="1"/>
  <c r="F4741"/>
  <c r="G4741" s="1"/>
  <c r="F4744"/>
  <c r="G4744" s="1"/>
  <c r="G4745" s="1"/>
  <c r="G4747"/>
  <c r="F4755"/>
  <c r="G4755" s="1"/>
  <c r="F4757"/>
  <c r="G4757" s="1"/>
  <c r="F4758"/>
  <c r="G4758" s="1"/>
  <c r="F4761"/>
  <c r="G4761" s="1"/>
  <c r="G4762" s="1"/>
  <c r="G4764"/>
  <c r="F4772"/>
  <c r="G4772" s="1"/>
  <c r="F4774"/>
  <c r="G4774" s="1"/>
  <c r="F4775"/>
  <c r="G4775" s="1"/>
  <c r="F4778"/>
  <c r="G4778" s="1"/>
  <c r="G4779" s="1"/>
  <c r="G4781"/>
  <c r="F4789"/>
  <c r="G4789" s="1"/>
  <c r="F4791"/>
  <c r="G4791" s="1"/>
  <c r="F4792"/>
  <c r="G4792" s="1"/>
  <c r="F4795"/>
  <c r="G4795" s="1"/>
  <c r="G4796" s="1"/>
  <c r="G4798"/>
  <c r="F4806"/>
  <c r="G4806" s="1"/>
  <c r="F4808"/>
  <c r="G4808" s="1"/>
  <c r="F4809"/>
  <c r="G4809" s="1"/>
  <c r="F4812"/>
  <c r="G4812" s="1"/>
  <c r="G4813" s="1"/>
  <c r="G4815"/>
  <c r="F4823"/>
  <c r="G4823" s="1"/>
  <c r="F4825"/>
  <c r="G4825" s="1"/>
  <c r="F4826"/>
  <c r="G4826" s="1"/>
  <c r="F4829"/>
  <c r="G4829" s="1"/>
  <c r="G4830" s="1"/>
  <c r="G4832"/>
  <c r="F4840"/>
  <c r="G4840" s="1"/>
  <c r="F4842"/>
  <c r="G4842" s="1"/>
  <c r="F4843"/>
  <c r="G4843" s="1"/>
  <c r="F4846"/>
  <c r="G4846" s="1"/>
  <c r="G4847" s="1"/>
  <c r="G4849"/>
  <c r="F4857"/>
  <c r="G4857" s="1"/>
  <c r="F4859"/>
  <c r="G4859" s="1"/>
  <c r="F4860"/>
  <c r="G4860" s="1"/>
  <c r="F4863"/>
  <c r="G4863" s="1"/>
  <c r="G4864" s="1"/>
  <c r="G4866"/>
  <c r="F4874"/>
  <c r="G4874" s="1"/>
  <c r="F4876"/>
  <c r="G4876" s="1"/>
  <c r="F4877"/>
  <c r="G4877" s="1"/>
  <c r="F4880"/>
  <c r="G4880" s="1"/>
  <c r="G4881" s="1"/>
  <c r="G4883"/>
  <c r="F4891"/>
  <c r="G4891" s="1"/>
  <c r="F4893"/>
  <c r="G4893" s="1"/>
  <c r="F4894"/>
  <c r="G4894" s="1"/>
  <c r="F4897"/>
  <c r="G4897" s="1"/>
  <c r="G4898" s="1"/>
  <c r="G4900"/>
  <c r="F4908"/>
  <c r="G4908" s="1"/>
  <c r="F4910"/>
  <c r="G4910" s="1"/>
  <c r="F4911"/>
  <c r="G4911" s="1"/>
  <c r="F4914"/>
  <c r="G4914" s="1"/>
  <c r="G4915" s="1"/>
  <c r="G4917"/>
  <c r="F4926"/>
  <c r="G4926" s="1"/>
  <c r="F4928"/>
  <c r="G4928" s="1"/>
  <c r="F4929"/>
  <c r="G4929" s="1"/>
  <c r="F4932"/>
  <c r="G4932" s="1"/>
  <c r="G4933" s="1"/>
  <c r="F4935"/>
  <c r="G4935" s="1"/>
  <c r="G4936" s="1"/>
  <c r="F4944"/>
  <c r="G4944" s="1"/>
  <c r="F4946"/>
  <c r="G4946" s="1"/>
  <c r="F4947"/>
  <c r="G4947" s="1"/>
  <c r="F4950"/>
  <c r="G4950" s="1"/>
  <c r="G4951" s="1"/>
  <c r="F4953"/>
  <c r="G4953" s="1"/>
  <c r="G4954" s="1"/>
  <c r="F4962"/>
  <c r="G4962" s="1"/>
  <c r="F4964"/>
  <c r="G4964" s="1"/>
  <c r="F4965"/>
  <c r="G4965" s="1"/>
  <c r="F4968"/>
  <c r="G4968" s="1"/>
  <c r="G4969" s="1"/>
  <c r="F4971"/>
  <c r="G4971" s="1"/>
  <c r="G4972" s="1"/>
  <c r="F4980"/>
  <c r="G4980" s="1"/>
  <c r="F4982"/>
  <c r="G4982" s="1"/>
  <c r="F4983"/>
  <c r="G4983" s="1"/>
  <c r="F4986"/>
  <c r="G4986" s="1"/>
  <c r="G4989"/>
  <c r="F4997"/>
  <c r="G4997" s="1"/>
  <c r="F4999"/>
  <c r="G4999" s="1"/>
  <c r="F5000"/>
  <c r="G5000" s="1"/>
  <c r="F5003"/>
  <c r="G5003" s="1"/>
  <c r="G5006"/>
  <c r="F5014"/>
  <c r="G5014" s="1"/>
  <c r="F5016"/>
  <c r="G5016" s="1"/>
  <c r="F5017"/>
  <c r="G5017" s="1"/>
  <c r="F5020"/>
  <c r="G5020" s="1"/>
  <c r="G5023"/>
  <c r="F5031"/>
  <c r="G5031" s="1"/>
  <c r="F5033"/>
  <c r="G5033" s="1"/>
  <c r="F5034"/>
  <c r="G5034" s="1"/>
  <c r="F5037"/>
  <c r="G5037" s="1"/>
  <c r="G5038" s="1"/>
  <c r="F5040"/>
  <c r="G5040" s="1"/>
  <c r="G5041" s="1"/>
  <c r="F5049"/>
  <c r="G5049" s="1"/>
  <c r="F5051"/>
  <c r="G5051" s="1"/>
  <c r="F5052"/>
  <c r="G5052" s="1"/>
  <c r="F5055"/>
  <c r="G5055" s="1"/>
  <c r="G5056" s="1"/>
  <c r="F5058"/>
  <c r="G5058" s="1"/>
  <c r="G5059" s="1"/>
  <c r="F5067"/>
  <c r="G5067" s="1"/>
  <c r="F5069"/>
  <c r="G5069" s="1"/>
  <c r="F5070"/>
  <c r="G5070" s="1"/>
  <c r="F5073"/>
  <c r="G5073" s="1"/>
  <c r="G5074" s="1"/>
  <c r="F5076"/>
  <c r="G5076" s="1"/>
  <c r="G5077" s="1"/>
  <c r="F5087"/>
  <c r="G5087" s="1"/>
  <c r="F5089"/>
  <c r="G5089" s="1"/>
  <c r="F5090"/>
  <c r="G5090" s="1"/>
  <c r="F5093"/>
  <c r="G5093" s="1"/>
  <c r="G5096"/>
  <c r="F5105"/>
  <c r="G5105" s="1"/>
  <c r="F5107"/>
  <c r="G5107" s="1"/>
  <c r="F5108"/>
  <c r="G5108" s="1"/>
  <c r="F5111"/>
  <c r="G5111" s="1"/>
  <c r="G5114"/>
  <c r="F5123"/>
  <c r="G5123" s="1"/>
  <c r="F5125"/>
  <c r="G5125" s="1"/>
  <c r="F5126"/>
  <c r="G5126" s="1"/>
  <c r="F5129"/>
  <c r="G5129" s="1"/>
  <c r="G5132"/>
  <c r="F5140"/>
  <c r="G5140" s="1"/>
  <c r="F5142"/>
  <c r="G5142" s="1"/>
  <c r="F5143"/>
  <c r="G5143" s="1"/>
  <c r="F5146"/>
  <c r="G5146" s="1"/>
  <c r="G5149"/>
  <c r="F5157"/>
  <c r="G5157" s="1"/>
  <c r="F5159"/>
  <c r="G5159" s="1"/>
  <c r="F5160"/>
  <c r="G5160" s="1"/>
  <c r="F5163"/>
  <c r="G5163" s="1"/>
  <c r="G5166"/>
  <c r="F5174"/>
  <c r="G5174" s="1"/>
  <c r="F5176"/>
  <c r="G5176" s="1"/>
  <c r="F5177"/>
  <c r="G5177" s="1"/>
  <c r="F5180"/>
  <c r="G5180" s="1"/>
  <c r="G5183"/>
  <c r="F5191"/>
  <c r="G5191" s="1"/>
  <c r="F5193"/>
  <c r="G5193" s="1"/>
  <c r="F5194"/>
  <c r="G5194" s="1"/>
  <c r="F5197"/>
  <c r="G5197" s="1"/>
  <c r="G5200"/>
  <c r="F5208"/>
  <c r="G5208" s="1"/>
  <c r="F5210"/>
  <c r="G5210" s="1"/>
  <c r="F5211"/>
  <c r="G5211" s="1"/>
  <c r="F5214"/>
  <c r="G5214" s="1"/>
  <c r="G5217"/>
  <c r="F5225"/>
  <c r="G5225" s="1"/>
  <c r="F5227"/>
  <c r="G5227" s="1"/>
  <c r="F5228"/>
  <c r="G5228" s="1"/>
  <c r="F5231"/>
  <c r="G5231" s="1"/>
  <c r="G5234"/>
  <c r="F5242"/>
  <c r="G5242" s="1"/>
  <c r="F5244"/>
  <c r="G5244" s="1"/>
  <c r="F5245"/>
  <c r="G5245" s="1"/>
  <c r="F5248"/>
  <c r="G5248" s="1"/>
  <c r="G5249" s="1"/>
  <c r="G5251"/>
  <c r="F5259"/>
  <c r="G5259" s="1"/>
  <c r="F5261"/>
  <c r="G5261" s="1"/>
  <c r="F5262"/>
  <c r="G5262" s="1"/>
  <c r="F5265"/>
  <c r="G5265" s="1"/>
  <c r="G5266" s="1"/>
  <c r="G5268"/>
  <c r="F5276"/>
  <c r="G5276" s="1"/>
  <c r="F5278"/>
  <c r="G5278" s="1"/>
  <c r="F5279"/>
  <c r="G5279" s="1"/>
  <c r="F5282"/>
  <c r="G5282" s="1"/>
  <c r="G5283" s="1"/>
  <c r="G5285"/>
  <c r="F5293"/>
  <c r="G5293" s="1"/>
  <c r="F5295"/>
  <c r="G5295" s="1"/>
  <c r="F5296"/>
  <c r="G5296" s="1"/>
  <c r="F5299"/>
  <c r="G5299" s="1"/>
  <c r="G5300" s="1"/>
  <c r="G5302"/>
  <c r="F5310"/>
  <c r="G5310" s="1"/>
  <c r="F5312"/>
  <c r="G5312" s="1"/>
  <c r="F5313"/>
  <c r="G5313" s="1"/>
  <c r="F5316"/>
  <c r="G5316" s="1"/>
  <c r="G5317" s="1"/>
  <c r="G5319"/>
  <c r="F5327"/>
  <c r="G5327" s="1"/>
  <c r="F5329"/>
  <c r="G5329" s="1"/>
  <c r="F5330"/>
  <c r="G5330" s="1"/>
  <c r="F5333"/>
  <c r="G5333" s="1"/>
  <c r="F5334"/>
  <c r="G5334" s="1"/>
  <c r="F5335"/>
  <c r="G5335" s="1"/>
  <c r="F5336"/>
  <c r="G5336" s="1"/>
  <c r="F5337"/>
  <c r="G5337" s="1"/>
  <c r="F5338"/>
  <c r="G5338" s="1"/>
  <c r="F5339"/>
  <c r="G5339" s="1"/>
  <c r="F5340"/>
  <c r="G5340" s="1"/>
  <c r="F5341"/>
  <c r="G5341" s="1"/>
  <c r="G5344"/>
  <c r="F5352"/>
  <c r="G5352" s="1"/>
  <c r="F5354"/>
  <c r="G5354" s="1"/>
  <c r="F5355"/>
  <c r="G5355" s="1"/>
  <c r="F5358"/>
  <c r="G5358" s="1"/>
  <c r="F5359"/>
  <c r="G5359" s="1"/>
  <c r="F5360"/>
  <c r="G5360" s="1"/>
  <c r="F5361"/>
  <c r="G5361" s="1"/>
  <c r="F5362"/>
  <c r="G5362" s="1"/>
  <c r="F5363"/>
  <c r="G5363" s="1"/>
  <c r="F5364"/>
  <c r="G5364" s="1"/>
  <c r="F5365"/>
  <c r="G5365" s="1"/>
  <c r="F5366"/>
  <c r="G5366" s="1"/>
  <c r="G5369"/>
  <c r="F5377"/>
  <c r="G5377" s="1"/>
  <c r="F5379"/>
  <c r="G5379" s="1"/>
  <c r="F5380"/>
  <c r="G5380" s="1"/>
  <c r="F5383"/>
  <c r="G5383" s="1"/>
  <c r="G5384" s="1"/>
  <c r="G5386"/>
  <c r="F5394"/>
  <c r="G5394" s="1"/>
  <c r="F5396"/>
  <c r="G5396" s="1"/>
  <c r="F5397"/>
  <c r="G5397" s="1"/>
  <c r="F5400"/>
  <c r="G5400" s="1"/>
  <c r="G5401" s="1"/>
  <c r="G5403"/>
  <c r="F5411"/>
  <c r="G5411" s="1"/>
  <c r="F5413"/>
  <c r="G5413" s="1"/>
  <c r="F5414"/>
  <c r="G5414" s="1"/>
  <c r="F5417"/>
  <c r="G5417" s="1"/>
  <c r="G5418" s="1"/>
  <c r="G5420"/>
  <c r="F5429"/>
  <c r="G5429" s="1"/>
  <c r="F5431"/>
  <c r="G5431" s="1"/>
  <c r="F5432"/>
  <c r="G5432" s="1"/>
  <c r="F5435"/>
  <c r="G5435" s="1"/>
  <c r="G5436" s="1"/>
  <c r="G5438"/>
  <c r="F5446"/>
  <c r="G5446" s="1"/>
  <c r="F5448"/>
  <c r="G5448" s="1"/>
  <c r="F5449"/>
  <c r="G5449" s="1"/>
  <c r="F5452"/>
  <c r="G5452" s="1"/>
  <c r="G5453" s="1"/>
  <c r="G5455"/>
  <c r="F5464"/>
  <c r="G5464" s="1"/>
  <c r="F5466"/>
  <c r="G5466" s="1"/>
  <c r="F5467"/>
  <c r="G5467" s="1"/>
  <c r="F5470"/>
  <c r="G5470" s="1"/>
  <c r="G5471" s="1"/>
  <c r="G5473"/>
  <c r="F5481"/>
  <c r="G5481" s="1"/>
  <c r="F5483"/>
  <c r="G5483" s="1"/>
  <c r="F5484"/>
  <c r="G5484" s="1"/>
  <c r="F5487"/>
  <c r="G5487" s="1"/>
  <c r="G5488" s="1"/>
  <c r="G5490"/>
  <c r="F5501"/>
  <c r="G5501" s="1"/>
  <c r="F5503"/>
  <c r="G5503" s="1"/>
  <c r="F5504"/>
  <c r="G5504" s="1"/>
  <c r="F5507"/>
  <c r="G5507" s="1"/>
  <c r="F5508"/>
  <c r="G5508" s="1"/>
  <c r="F5509"/>
  <c r="G5509" s="1"/>
  <c r="F5510"/>
  <c r="G5510" s="1"/>
  <c r="F5511"/>
  <c r="G5511" s="1"/>
  <c r="F5512"/>
  <c r="G5512" s="1"/>
  <c r="F5513"/>
  <c r="G5513" s="1"/>
  <c r="G5514"/>
  <c r="G5517"/>
  <c r="F5526"/>
  <c r="G5526" s="1"/>
  <c r="F5528"/>
  <c r="G5528" s="1"/>
  <c r="F5529"/>
  <c r="G5529" s="1"/>
  <c r="F5532"/>
  <c r="G5532" s="1"/>
  <c r="F5533"/>
  <c r="G5533" s="1"/>
  <c r="F5534"/>
  <c r="G5534" s="1"/>
  <c r="F5535"/>
  <c r="G5535" s="1"/>
  <c r="F5536"/>
  <c r="G5536" s="1"/>
  <c r="F5537"/>
  <c r="G5537" s="1"/>
  <c r="F5538"/>
  <c r="G5538" s="1"/>
  <c r="G5539"/>
  <c r="G5542"/>
  <c r="F5551"/>
  <c r="G5551" s="1"/>
  <c r="F5553"/>
  <c r="G5553" s="1"/>
  <c r="F5554"/>
  <c r="G5554" s="1"/>
  <c r="F5557"/>
  <c r="G5557" s="1"/>
  <c r="G5558" s="1"/>
  <c r="G5560"/>
  <c r="F5568"/>
  <c r="G5568" s="1"/>
  <c r="F5570"/>
  <c r="G5570" s="1"/>
  <c r="F5571"/>
  <c r="G5571" s="1"/>
  <c r="F5574"/>
  <c r="G5574" s="1"/>
  <c r="G5575" s="1"/>
  <c r="G5577"/>
  <c r="F5585"/>
  <c r="G5585" s="1"/>
  <c r="F5587"/>
  <c r="G5587" s="1"/>
  <c r="F5588"/>
  <c r="G5588" s="1"/>
  <c r="F5591"/>
  <c r="G5591" s="1"/>
  <c r="G5592" s="1"/>
  <c r="G5594"/>
  <c r="F5602"/>
  <c r="G5602" s="1"/>
  <c r="F5604"/>
  <c r="G5604" s="1"/>
  <c r="F5605"/>
  <c r="G5605" s="1"/>
  <c r="F5608"/>
  <c r="G5608" s="1"/>
  <c r="G5609" s="1"/>
  <c r="G5611"/>
  <c r="F5619"/>
  <c r="G5619" s="1"/>
  <c r="F5621"/>
  <c r="G5621" s="1"/>
  <c r="F5622"/>
  <c r="G5622" s="1"/>
  <c r="F5625"/>
  <c r="G5625" s="1"/>
  <c r="G5626" s="1"/>
  <c r="G5628"/>
  <c r="F5636"/>
  <c r="G5636" s="1"/>
  <c r="F5638"/>
  <c r="G5638" s="1"/>
  <c r="F5639"/>
  <c r="G5639" s="1"/>
  <c r="F5642"/>
  <c r="G5642" s="1"/>
  <c r="G5643" s="1"/>
  <c r="G5645"/>
  <c r="F5653"/>
  <c r="G5653" s="1"/>
  <c r="F5655"/>
  <c r="G5655" s="1"/>
  <c r="F5656"/>
  <c r="G5656" s="1"/>
  <c r="F5659"/>
  <c r="G5659" s="1"/>
  <c r="G5660" s="1"/>
  <c r="G5662"/>
  <c r="F5670"/>
  <c r="G5670" s="1"/>
  <c r="F5672"/>
  <c r="G5672" s="1"/>
  <c r="F5673"/>
  <c r="G5673" s="1"/>
  <c r="F5676"/>
  <c r="G5676" s="1"/>
  <c r="G5677" s="1"/>
  <c r="G5679"/>
  <c r="F5687"/>
  <c r="G5687" s="1"/>
  <c r="F5689"/>
  <c r="G5689" s="1"/>
  <c r="F5690"/>
  <c r="G5690" s="1"/>
  <c r="F5693"/>
  <c r="G5693" s="1"/>
  <c r="G5694" s="1"/>
  <c r="G5696"/>
  <c r="F5704"/>
  <c r="G5704" s="1"/>
  <c r="F5706"/>
  <c r="G5706" s="1"/>
  <c r="F5707"/>
  <c r="G5707" s="1"/>
  <c r="F5710"/>
  <c r="G5710" s="1"/>
  <c r="G5711" s="1"/>
  <c r="G5713"/>
  <c r="F5721"/>
  <c r="G5721" s="1"/>
  <c r="F5723"/>
  <c r="G5723" s="1"/>
  <c r="F5724"/>
  <c r="G5724" s="1"/>
  <c r="F5727"/>
  <c r="G5727" s="1"/>
  <c r="G5728" s="1"/>
  <c r="G5730"/>
  <c r="F5738"/>
  <c r="G5738" s="1"/>
  <c r="F5740"/>
  <c r="G5740" s="1"/>
  <c r="F5741"/>
  <c r="G5741" s="1"/>
  <c r="F5744"/>
  <c r="G5744" s="1"/>
  <c r="G5745" s="1"/>
  <c r="G5747"/>
  <c r="F5755"/>
  <c r="G5755" s="1"/>
  <c r="F5757"/>
  <c r="G5757" s="1"/>
  <c r="F5758"/>
  <c r="G5758" s="1"/>
  <c r="F5761"/>
  <c r="G5761" s="1"/>
  <c r="G5762" s="1"/>
  <c r="G5764"/>
  <c r="F5772"/>
  <c r="G5772" s="1"/>
  <c r="F5774"/>
  <c r="G5774" s="1"/>
  <c r="F5775"/>
  <c r="G5775" s="1"/>
  <c r="F5778"/>
  <c r="G5778" s="1"/>
  <c r="G5779" s="1"/>
  <c r="G5781"/>
  <c r="F5789"/>
  <c r="G5789" s="1"/>
  <c r="F5791"/>
  <c r="G5791" s="1"/>
  <c r="F5792"/>
  <c r="G5792" s="1"/>
  <c r="F5795"/>
  <c r="G5795" s="1"/>
  <c r="G5796" s="1"/>
  <c r="G5798"/>
  <c r="F5806"/>
  <c r="G5806" s="1"/>
  <c r="F5808"/>
  <c r="G5808" s="1"/>
  <c r="F5809"/>
  <c r="G5809" s="1"/>
  <c r="F5812"/>
  <c r="G5812" s="1"/>
  <c r="G5813" s="1"/>
  <c r="G5815"/>
  <c r="F5825"/>
  <c r="G5825" s="1"/>
  <c r="F5827"/>
  <c r="G5827" s="1"/>
  <c r="F5828"/>
  <c r="G5828" s="1"/>
  <c r="F5831"/>
  <c r="G5831" s="1"/>
  <c r="G5832" s="1"/>
  <c r="G5834"/>
  <c r="F5842"/>
  <c r="G5842" s="1"/>
  <c r="F5844"/>
  <c r="G5844" s="1"/>
  <c r="F5845"/>
  <c r="G5845" s="1"/>
  <c r="F5848"/>
  <c r="G5848" s="1"/>
  <c r="G5849" s="1"/>
  <c r="G5851"/>
  <c r="F5859"/>
  <c r="G5859" s="1"/>
  <c r="F5861"/>
  <c r="G5861" s="1"/>
  <c r="F5862"/>
  <c r="G5862" s="1"/>
  <c r="F5865"/>
  <c r="G5865" s="1"/>
  <c r="G5866" s="1"/>
  <c r="G5868"/>
  <c r="F5876"/>
  <c r="G5876" s="1"/>
  <c r="F5878"/>
  <c r="G5878" s="1"/>
  <c r="F5879"/>
  <c r="G5879" s="1"/>
  <c r="F5882"/>
  <c r="G5882" s="1"/>
  <c r="G5883" s="1"/>
  <c r="G5885"/>
  <c r="F5893"/>
  <c r="G5893" s="1"/>
  <c r="F5895"/>
  <c r="G5895" s="1"/>
  <c r="F5896"/>
  <c r="G5896" s="1"/>
  <c r="F5899"/>
  <c r="G5899" s="1"/>
  <c r="G5900" s="1"/>
  <c r="G5902"/>
  <c r="F5910"/>
  <c r="G5910" s="1"/>
  <c r="F5912"/>
  <c r="G5912" s="1"/>
  <c r="F5913"/>
  <c r="G5913" s="1"/>
  <c r="F5916"/>
  <c r="G5916" s="1"/>
  <c r="G5917" s="1"/>
  <c r="G5919"/>
  <c r="F5927"/>
  <c r="G5927" s="1"/>
  <c r="F5929"/>
  <c r="G5929" s="1"/>
  <c r="F5930"/>
  <c r="G5930" s="1"/>
  <c r="F5933"/>
  <c r="G5933" s="1"/>
  <c r="G5934" s="1"/>
  <c r="G5936"/>
  <c r="F5944"/>
  <c r="G5944" s="1"/>
  <c r="F5946"/>
  <c r="G5946" s="1"/>
  <c r="F5947"/>
  <c r="G5947" s="1"/>
  <c r="F5950"/>
  <c r="G5950" s="1"/>
  <c r="G5951" s="1"/>
  <c r="G5953"/>
  <c r="F5961"/>
  <c r="G5961" s="1"/>
  <c r="F5963"/>
  <c r="G5963" s="1"/>
  <c r="F5964"/>
  <c r="G5964" s="1"/>
  <c r="F5967"/>
  <c r="G5967" s="1"/>
  <c r="G5968" s="1"/>
  <c r="G5970"/>
  <c r="F5978"/>
  <c r="G5978" s="1"/>
  <c r="F5980"/>
  <c r="G5980" s="1"/>
  <c r="F5981"/>
  <c r="G5981" s="1"/>
  <c r="F5984"/>
  <c r="G5984" s="1"/>
  <c r="G5985" s="1"/>
  <c r="G5987"/>
  <c r="F5995"/>
  <c r="G5995" s="1"/>
  <c r="F5997"/>
  <c r="G5997" s="1"/>
  <c r="F5998"/>
  <c r="G5998" s="1"/>
  <c r="F6001"/>
  <c r="G6001" s="1"/>
  <c r="G6002" s="1"/>
  <c r="G6004"/>
  <c r="F6012"/>
  <c r="G6012" s="1"/>
  <c r="F6014"/>
  <c r="G6014" s="1"/>
  <c r="F6015"/>
  <c r="G6015" s="1"/>
  <c r="F6018"/>
  <c r="G6018" s="1"/>
  <c r="G6019" s="1"/>
  <c r="G6021"/>
  <c r="F6029"/>
  <c r="G6029" s="1"/>
  <c r="F6031"/>
  <c r="G6031" s="1"/>
  <c r="F6032"/>
  <c r="G6032" s="1"/>
  <c r="F6035"/>
  <c r="G6035" s="1"/>
  <c r="G6036" s="1"/>
  <c r="G6038"/>
  <c r="F6046"/>
  <c r="G6046" s="1"/>
  <c r="F6048"/>
  <c r="G6048" s="1"/>
  <c r="F6049"/>
  <c r="G6049" s="1"/>
  <c r="F6052"/>
  <c r="G6052" s="1"/>
  <c r="G6053" s="1"/>
  <c r="G6055"/>
  <c r="F6063"/>
  <c r="G6063" s="1"/>
  <c r="F6065"/>
  <c r="G6065" s="1"/>
  <c r="F6066"/>
  <c r="G6066" s="1"/>
  <c r="F6069"/>
  <c r="G6069" s="1"/>
  <c r="G6070" s="1"/>
  <c r="G6072"/>
  <c r="F6080"/>
  <c r="G6080" s="1"/>
  <c r="F6082"/>
  <c r="G6082" s="1"/>
  <c r="F6083"/>
  <c r="G6083" s="1"/>
  <c r="F6086"/>
  <c r="G6086" s="1"/>
  <c r="G6087" s="1"/>
  <c r="G6089"/>
  <c r="F6097"/>
  <c r="G6097" s="1"/>
  <c r="F6099"/>
  <c r="G6099" s="1"/>
  <c r="F6100"/>
  <c r="G6100" s="1"/>
  <c r="F6103"/>
  <c r="G6103" s="1"/>
  <c r="G6104" s="1"/>
  <c r="G6106"/>
  <c r="F6114"/>
  <c r="G6114" s="1"/>
  <c r="F6116"/>
  <c r="G6116" s="1"/>
  <c r="F6117"/>
  <c r="G6117" s="1"/>
  <c r="F6120"/>
  <c r="G6120" s="1"/>
  <c r="G6121" s="1"/>
  <c r="G6123"/>
  <c r="F6131"/>
  <c r="G6131" s="1"/>
  <c r="F6133"/>
  <c r="G6133" s="1"/>
  <c r="F6134"/>
  <c r="G6134" s="1"/>
  <c r="F6137"/>
  <c r="G6137" s="1"/>
  <c r="G6138" s="1"/>
  <c r="G6140"/>
  <c r="F6148"/>
  <c r="G6148" s="1"/>
  <c r="F6150"/>
  <c r="G6150" s="1"/>
  <c r="F6151"/>
  <c r="G6151" s="1"/>
  <c r="F6154"/>
  <c r="G6154" s="1"/>
  <c r="G6155" s="1"/>
  <c r="G6157"/>
  <c r="F6165"/>
  <c r="G6165" s="1"/>
  <c r="F6167"/>
  <c r="G6167" s="1"/>
  <c r="F6168"/>
  <c r="G6168" s="1"/>
  <c r="F6171"/>
  <c r="G6171" s="1"/>
  <c r="G6172" s="1"/>
  <c r="G6174"/>
  <c r="F6182"/>
  <c r="G6182" s="1"/>
  <c r="F6184"/>
  <c r="G6184" s="1"/>
  <c r="F6185"/>
  <c r="G6185" s="1"/>
  <c r="F6188"/>
  <c r="G6188" s="1"/>
  <c r="G6189" s="1"/>
  <c r="G6191"/>
  <c r="F6199"/>
  <c r="G6199" s="1"/>
  <c r="F6201"/>
  <c r="G6201" s="1"/>
  <c r="F6202"/>
  <c r="G6202" s="1"/>
  <c r="F6205"/>
  <c r="G6205" s="1"/>
  <c r="G6206" s="1"/>
  <c r="G6208"/>
  <c r="F6216"/>
  <c r="G6216" s="1"/>
  <c r="F6218"/>
  <c r="G6218" s="1"/>
  <c r="F6219"/>
  <c r="G6219" s="1"/>
  <c r="F6222"/>
  <c r="G6222" s="1"/>
  <c r="G6223" s="1"/>
  <c r="G6225"/>
  <c r="F6233"/>
  <c r="G6233" s="1"/>
  <c r="F6235"/>
  <c r="G6235" s="1"/>
  <c r="F6236"/>
  <c r="G6236" s="1"/>
  <c r="F6239"/>
  <c r="G6239" s="1"/>
  <c r="G6240" s="1"/>
  <c r="G6242"/>
  <c r="F6252"/>
  <c r="G6252" s="1"/>
  <c r="F6254"/>
  <c r="G6254" s="1"/>
  <c r="F6255"/>
  <c r="G6255" s="1"/>
  <c r="F6258"/>
  <c r="G6258" s="1"/>
  <c r="F6259"/>
  <c r="G6259" s="1"/>
  <c r="F6260"/>
  <c r="G6260" s="1"/>
  <c r="F6261"/>
  <c r="G6261" s="1"/>
  <c r="F6262"/>
  <c r="G6262" s="1"/>
  <c r="F6263"/>
  <c r="G6263" s="1"/>
  <c r="F6264"/>
  <c r="G6264" s="1"/>
  <c r="F6265"/>
  <c r="G6265" s="1"/>
  <c r="F6266"/>
  <c r="G6266" s="1"/>
  <c r="F6267"/>
  <c r="G6267" s="1"/>
  <c r="G6270"/>
  <c r="F6278"/>
  <c r="G6278" s="1"/>
  <c r="F6280"/>
  <c r="G6280" s="1"/>
  <c r="F6281"/>
  <c r="G6281" s="1"/>
  <c r="F6284"/>
  <c r="G6284" s="1"/>
  <c r="F6285"/>
  <c r="G6285" s="1"/>
  <c r="F6286"/>
  <c r="G6286" s="1"/>
  <c r="F6287"/>
  <c r="G6287" s="1"/>
  <c r="F6288"/>
  <c r="G6288" s="1"/>
  <c r="F6289"/>
  <c r="G6289" s="1"/>
  <c r="F6290"/>
  <c r="G6290" s="1"/>
  <c r="F6291"/>
  <c r="G6291" s="1"/>
  <c r="F6292"/>
  <c r="G6292" s="1"/>
  <c r="F6293"/>
  <c r="G6293" s="1"/>
  <c r="G6296"/>
  <c r="F6304"/>
  <c r="G6304" s="1"/>
  <c r="F6306"/>
  <c r="G6306" s="1"/>
  <c r="F6307"/>
  <c r="G6307" s="1"/>
  <c r="F6310"/>
  <c r="G6310" s="1"/>
  <c r="G6311" s="1"/>
  <c r="G6313"/>
  <c r="F6321"/>
  <c r="G6321" s="1"/>
  <c r="F6323"/>
  <c r="G6323" s="1"/>
  <c r="F6324"/>
  <c r="G6324" s="1"/>
  <c r="F6327"/>
  <c r="G6327" s="1"/>
  <c r="F6328"/>
  <c r="G6328" s="1"/>
  <c r="G6331"/>
  <c r="F6339"/>
  <c r="G6339" s="1"/>
  <c r="F6341"/>
  <c r="G6341" s="1"/>
  <c r="F6342"/>
  <c r="G6342" s="1"/>
  <c r="F6345"/>
  <c r="G6345" s="1"/>
  <c r="F6346"/>
  <c r="G6346" s="1"/>
  <c r="F6347"/>
  <c r="G6347" s="1"/>
  <c r="G6351" s="1"/>
  <c r="G6352" s="1"/>
  <c r="G6350"/>
  <c r="F6358"/>
  <c r="G6358" s="1"/>
  <c r="F6360"/>
  <c r="G6360" s="1"/>
  <c r="F6361"/>
  <c r="G6361" s="1"/>
  <c r="F6364"/>
  <c r="G6364" s="1"/>
  <c r="F6365"/>
  <c r="G6365" s="1"/>
  <c r="G6368"/>
  <c r="F6376"/>
  <c r="G6376" s="1"/>
  <c r="F6378"/>
  <c r="G6378" s="1"/>
  <c r="F6379"/>
  <c r="G6379" s="1"/>
  <c r="F6382"/>
  <c r="G6382" s="1"/>
  <c r="F6383"/>
  <c r="G6383" s="1"/>
  <c r="F6384"/>
  <c r="G6384" s="1"/>
  <c r="G6388" s="1"/>
  <c r="G6387"/>
  <c r="F6395"/>
  <c r="G6395" s="1"/>
  <c r="F6397"/>
  <c r="G6397" s="1"/>
  <c r="F6398"/>
  <c r="G6398" s="1"/>
  <c r="F6401"/>
  <c r="G6401" s="1"/>
  <c r="G6402" s="1"/>
  <c r="G6404"/>
  <c r="F6412"/>
  <c r="G6412" s="1"/>
  <c r="F6414"/>
  <c r="G6414" s="1"/>
  <c r="F6415"/>
  <c r="G6415" s="1"/>
  <c r="F6418"/>
  <c r="G6418" s="1"/>
  <c r="G6419" s="1"/>
  <c r="G6421"/>
  <c r="F6429"/>
  <c r="G6429" s="1"/>
  <c r="F6431"/>
  <c r="G6431" s="1"/>
  <c r="F6432"/>
  <c r="G6432" s="1"/>
  <c r="F6435"/>
  <c r="G6435" s="1"/>
  <c r="F6436"/>
  <c r="G6436" s="1"/>
  <c r="G6439"/>
  <c r="F6447"/>
  <c r="G6447" s="1"/>
  <c r="F6449"/>
  <c r="G6449" s="1"/>
  <c r="F6450"/>
  <c r="G6450" s="1"/>
  <c r="G6457" s="1"/>
  <c r="G6458" s="1"/>
  <c r="F6453"/>
  <c r="G6453" s="1"/>
  <c r="G6454" s="1"/>
  <c r="G6456"/>
  <c r="F6464"/>
  <c r="G6464" s="1"/>
  <c r="F6466"/>
  <c r="G6466" s="1"/>
  <c r="F6467"/>
  <c r="G6467" s="1"/>
  <c r="G6474" s="1"/>
  <c r="G6475" s="1"/>
  <c r="F6470"/>
  <c r="G6470" s="1"/>
  <c r="G6471" s="1"/>
  <c r="G6473"/>
  <c r="F6483"/>
  <c r="G6483" s="1"/>
  <c r="F6485"/>
  <c r="G6485" s="1"/>
  <c r="F6486"/>
  <c r="G6486" s="1"/>
  <c r="G6493" s="1"/>
  <c r="G6494" s="1"/>
  <c r="F6489"/>
  <c r="G6489" s="1"/>
  <c r="G6490" s="1"/>
  <c r="G6492"/>
  <c r="F6500"/>
  <c r="G6500" s="1"/>
  <c r="F6502"/>
  <c r="G6502" s="1"/>
  <c r="F6503"/>
  <c r="G6503" s="1"/>
  <c r="G6510" s="1"/>
  <c r="G6511" s="1"/>
  <c r="F6506"/>
  <c r="G6506" s="1"/>
  <c r="G6507" s="1"/>
  <c r="G6509"/>
  <c r="F6518"/>
  <c r="G6518" s="1"/>
  <c r="F6520"/>
  <c r="G6520" s="1"/>
  <c r="F6521"/>
  <c r="G6521" s="1"/>
  <c r="F6524"/>
  <c r="G6524" s="1"/>
  <c r="F6525"/>
  <c r="G6525" s="1"/>
  <c r="G6528"/>
  <c r="F6536"/>
  <c r="G6536" s="1"/>
  <c r="F6538"/>
  <c r="G6538" s="1"/>
  <c r="F6539"/>
  <c r="G6539" s="1"/>
  <c r="F6542"/>
  <c r="G6542" s="1"/>
  <c r="G6543" s="1"/>
  <c r="G6545"/>
  <c r="F6555"/>
  <c r="G6555" s="1"/>
  <c r="F6557"/>
  <c r="G6557" s="1"/>
  <c r="F6558"/>
  <c r="G6558" s="1"/>
  <c r="F6561"/>
  <c r="G6561" s="1"/>
  <c r="F6562"/>
  <c r="G6562" s="1"/>
  <c r="G6563" s="1"/>
  <c r="G6565"/>
  <c r="F6574"/>
  <c r="G6574" s="1"/>
  <c r="F6576"/>
  <c r="G6576" s="1"/>
  <c r="F6577"/>
  <c r="G6577" s="1"/>
  <c r="F6580"/>
  <c r="G6580" s="1"/>
  <c r="F6581"/>
  <c r="G6581" s="1"/>
  <c r="G6584"/>
  <c r="F6593"/>
  <c r="G6593" s="1"/>
  <c r="F6595"/>
  <c r="G6595" s="1"/>
  <c r="F6596"/>
  <c r="G6596" s="1"/>
  <c r="F6599"/>
  <c r="G6599" s="1"/>
  <c r="F6600"/>
  <c r="G6600" s="1"/>
  <c r="G6603"/>
  <c r="F6611"/>
  <c r="G6611" s="1"/>
  <c r="F6613"/>
  <c r="G6613" s="1"/>
  <c r="F6614"/>
  <c r="G6614" s="1"/>
  <c r="F6617"/>
  <c r="G6617" s="1"/>
  <c r="G6618" s="1"/>
  <c r="G6620"/>
  <c r="F6628"/>
  <c r="G6628" s="1"/>
  <c r="F6630"/>
  <c r="G6630" s="1"/>
  <c r="F6631"/>
  <c r="G6631" s="1"/>
  <c r="F6634"/>
  <c r="G6634" s="1"/>
  <c r="F6635"/>
  <c r="G6635" s="1"/>
  <c r="G6638"/>
  <c r="F6646"/>
  <c r="G6646" s="1"/>
  <c r="F6648"/>
  <c r="G6648" s="1"/>
  <c r="F6649"/>
  <c r="G6649" s="1"/>
  <c r="F6652"/>
  <c r="G6652" s="1"/>
  <c r="F6653"/>
  <c r="G6653" s="1"/>
  <c r="F6654"/>
  <c r="G6654" s="1"/>
  <c r="G6657"/>
  <c r="F6665"/>
  <c r="G6665" s="1"/>
  <c r="F6667"/>
  <c r="G6667" s="1"/>
  <c r="F6668"/>
  <c r="G6668" s="1"/>
  <c r="F6671"/>
  <c r="G6671" s="1"/>
  <c r="F6672"/>
  <c r="G6672" s="1"/>
  <c r="G6675"/>
  <c r="F6683"/>
  <c r="G6683" s="1"/>
  <c r="F6685"/>
  <c r="G6685" s="1"/>
  <c r="F6686"/>
  <c r="G6686" s="1"/>
  <c r="F6689"/>
  <c r="G6689" s="1"/>
  <c r="F6690"/>
  <c r="G6690" s="1"/>
  <c r="F6691"/>
  <c r="G6691" s="1"/>
  <c r="G6694"/>
  <c r="F6703"/>
  <c r="G6703" s="1"/>
  <c r="F6705"/>
  <c r="G6705" s="1"/>
  <c r="F6706"/>
  <c r="G6706" s="1"/>
  <c r="F6709"/>
  <c r="G6709" s="1"/>
  <c r="F6710"/>
  <c r="G6710" s="1"/>
  <c r="G6713"/>
  <c r="F6722"/>
  <c r="G6722" s="1"/>
  <c r="F6724"/>
  <c r="G6724" s="1"/>
  <c r="F6725"/>
  <c r="G6725" s="1"/>
  <c r="F6728"/>
  <c r="G6728" s="1"/>
  <c r="F6729"/>
  <c r="G6729" s="1"/>
  <c r="G6732"/>
  <c r="F6740"/>
  <c r="G6740" s="1"/>
  <c r="F6742"/>
  <c r="G6742" s="1"/>
  <c r="F6743"/>
  <c r="G6743" s="1"/>
  <c r="F6746"/>
  <c r="G6746" s="1"/>
  <c r="F6747"/>
  <c r="G6747" s="1"/>
  <c r="G6750"/>
  <c r="F6758"/>
  <c r="G6758" s="1"/>
  <c r="F6760"/>
  <c r="G6760" s="1"/>
  <c r="F6761"/>
  <c r="G6761" s="1"/>
  <c r="F6764"/>
  <c r="G6764" s="1"/>
  <c r="G6765" s="1"/>
  <c r="G6767"/>
  <c r="F6775"/>
  <c r="G6775" s="1"/>
  <c r="F6777"/>
  <c r="G6777" s="1"/>
  <c r="F6778"/>
  <c r="G6778" s="1"/>
  <c r="F6781"/>
  <c r="G6781" s="1"/>
  <c r="G6782" s="1"/>
  <c r="G6784"/>
  <c r="F6792"/>
  <c r="G6792" s="1"/>
  <c r="F6794"/>
  <c r="G6794" s="1"/>
  <c r="F6795"/>
  <c r="G6795" s="1"/>
  <c r="F6798"/>
  <c r="G6798" s="1"/>
  <c r="G6799" s="1"/>
  <c r="G6801"/>
  <c r="F6809"/>
  <c r="G6809" s="1"/>
  <c r="F6811"/>
  <c r="G6811" s="1"/>
  <c r="F6812"/>
  <c r="G6812" s="1"/>
  <c r="F6815"/>
  <c r="G6815" s="1"/>
  <c r="G6816" s="1"/>
  <c r="G6818"/>
  <c r="F6827"/>
  <c r="G6827" s="1"/>
  <c r="F6829"/>
  <c r="G6829" s="1"/>
  <c r="F6830"/>
  <c r="G6830" s="1"/>
  <c r="F6833"/>
  <c r="G6833" s="1"/>
  <c r="F6834"/>
  <c r="G6834" s="1"/>
  <c r="F6835"/>
  <c r="G6835" s="1"/>
  <c r="F6836"/>
  <c r="G6836" s="1"/>
  <c r="G6839"/>
  <c r="F6848"/>
  <c r="G6848" s="1"/>
  <c r="F6850"/>
  <c r="G6850" s="1"/>
  <c r="F6851"/>
  <c r="G6851" s="1"/>
  <c r="F6854"/>
  <c r="G6854" s="1"/>
  <c r="F6855"/>
  <c r="G6855" s="1"/>
  <c r="F6856"/>
  <c r="G6856" s="1"/>
  <c r="F6857"/>
  <c r="G6857" s="1"/>
  <c r="F6858"/>
  <c r="G6858" s="1"/>
  <c r="F6859"/>
  <c r="G6859" s="1"/>
  <c r="F6860"/>
  <c r="G6860" s="1"/>
  <c r="G6863"/>
  <c r="F6872"/>
  <c r="G6872" s="1"/>
  <c r="F6874"/>
  <c r="G6874" s="1"/>
  <c r="F6875"/>
  <c r="G6875" s="1"/>
  <c r="F6878"/>
  <c r="G6878" s="1"/>
  <c r="F6879"/>
  <c r="G6879" s="1"/>
  <c r="F6880"/>
  <c r="G6880" s="1"/>
  <c r="G6883"/>
  <c r="F6891"/>
  <c r="G6891" s="1"/>
  <c r="F6893"/>
  <c r="G6893" s="1"/>
  <c r="F6894"/>
  <c r="G6894" s="1"/>
  <c r="F6897"/>
  <c r="G6897" s="1"/>
  <c r="F6898"/>
  <c r="G6898" s="1"/>
  <c r="F6899"/>
  <c r="G6899" s="1"/>
  <c r="F6900"/>
  <c r="G6900" s="1"/>
  <c r="G6903"/>
  <c r="F6911"/>
  <c r="G6911" s="1"/>
  <c r="F6913"/>
  <c r="G6913" s="1"/>
  <c r="F6914"/>
  <c r="G6914" s="1"/>
  <c r="F6917"/>
  <c r="G6917" s="1"/>
  <c r="F6918"/>
  <c r="G6918" s="1"/>
  <c r="F6919"/>
  <c r="G6919" s="1"/>
  <c r="F6920"/>
  <c r="G6920" s="1"/>
  <c r="F6921"/>
  <c r="G6921" s="1"/>
  <c r="F6922"/>
  <c r="G6922" s="1"/>
  <c r="F6923"/>
  <c r="G6923" s="1"/>
  <c r="G6926"/>
  <c r="F6935"/>
  <c r="G6935" s="1"/>
  <c r="F6937"/>
  <c r="G6937" s="1"/>
  <c r="F6938"/>
  <c r="G6938" s="1"/>
  <c r="F6941"/>
  <c r="G6941" s="1"/>
  <c r="F6942"/>
  <c r="G6942" s="1"/>
  <c r="F6943"/>
  <c r="G6943" s="1"/>
  <c r="G6946"/>
  <c r="F6955"/>
  <c r="G6955" s="1"/>
  <c r="F6957"/>
  <c r="G6957" s="1"/>
  <c r="F6958"/>
  <c r="G6958" s="1"/>
  <c r="F6961"/>
  <c r="G6961" s="1"/>
  <c r="F6962"/>
  <c r="G6962" s="1"/>
  <c r="F6963"/>
  <c r="G6963" s="1"/>
  <c r="G6966"/>
  <c r="F6976"/>
  <c r="G6976" s="1"/>
  <c r="F6978"/>
  <c r="G6978" s="1"/>
  <c r="F6979"/>
  <c r="G6979" s="1"/>
  <c r="F6982"/>
  <c r="G6982" s="1"/>
  <c r="F6983"/>
  <c r="G6983" s="1"/>
  <c r="F6986"/>
  <c r="G6986" s="1"/>
  <c r="G6987" s="1"/>
  <c r="F6995"/>
  <c r="G6995" s="1"/>
  <c r="F6997"/>
  <c r="G6997" s="1"/>
  <c r="F6998"/>
  <c r="G6998" s="1"/>
  <c r="F7001"/>
  <c r="G7001" s="1"/>
  <c r="G7002" s="1"/>
  <c r="G7004"/>
  <c r="F7012"/>
  <c r="G7012" s="1"/>
  <c r="F7013"/>
  <c r="G7013" s="1"/>
  <c r="F7014"/>
  <c r="G7014" s="1"/>
  <c r="G7019"/>
  <c r="F7028"/>
  <c r="G7028" s="1"/>
  <c r="F7030"/>
  <c r="G7030" s="1"/>
  <c r="F7031"/>
  <c r="G7031" s="1"/>
  <c r="F7034"/>
  <c r="G7034" s="1"/>
  <c r="F7035"/>
  <c r="G7035" s="1"/>
  <c r="G7038"/>
  <c r="F7046"/>
  <c r="G7046" s="1"/>
  <c r="F7048"/>
  <c r="G7048" s="1"/>
  <c r="F7049"/>
  <c r="G7049" s="1"/>
  <c r="F7052"/>
  <c r="G7052" s="1"/>
  <c r="G7053" s="1"/>
  <c r="G7055"/>
  <c r="F7063"/>
  <c r="G7063" s="1"/>
  <c r="F7065"/>
  <c r="G7065" s="1"/>
  <c r="F7066"/>
  <c r="G7066" s="1"/>
  <c r="F7069"/>
  <c r="G7069" s="1"/>
  <c r="G7070" s="1"/>
  <c r="G7072"/>
  <c r="F7080"/>
  <c r="G7080" s="1"/>
  <c r="F7082"/>
  <c r="G7082" s="1"/>
  <c r="F7083"/>
  <c r="G7083" s="1"/>
  <c r="F7086"/>
  <c r="G7086" s="1"/>
  <c r="G7087" s="1"/>
  <c r="G7089"/>
  <c r="F7097"/>
  <c r="G7097" s="1"/>
  <c r="F7099"/>
  <c r="G7099" s="1"/>
  <c r="F7100"/>
  <c r="G7100" s="1"/>
  <c r="F7103"/>
  <c r="G7103" s="1"/>
  <c r="G7104" s="1"/>
  <c r="G7106"/>
  <c r="F7114"/>
  <c r="G7114" s="1"/>
  <c r="F7116"/>
  <c r="G7116" s="1"/>
  <c r="F7117"/>
  <c r="G7117" s="1"/>
  <c r="F7120"/>
  <c r="G7120" s="1"/>
  <c r="G7121" s="1"/>
  <c r="G7123"/>
  <c r="F7131"/>
  <c r="G7131" s="1"/>
  <c r="F7133"/>
  <c r="G7133" s="1"/>
  <c r="F7134"/>
  <c r="G7134" s="1"/>
  <c r="F7137"/>
  <c r="G7137" s="1"/>
  <c r="G7138" s="1"/>
  <c r="G7140"/>
  <c r="F7148"/>
  <c r="G7148" s="1"/>
  <c r="F7150"/>
  <c r="G7150" s="1"/>
  <c r="F7151"/>
  <c r="G7151" s="1"/>
  <c r="F7154"/>
  <c r="G7154" s="1"/>
  <c r="G7155" s="1"/>
  <c r="G7157"/>
  <c r="F7165"/>
  <c r="G7165" s="1"/>
  <c r="F7167"/>
  <c r="G7167" s="1"/>
  <c r="F7168"/>
  <c r="G7168" s="1"/>
  <c r="F7171"/>
  <c r="G7171" s="1"/>
  <c r="G7172" s="1"/>
  <c r="G7174"/>
  <c r="F7182"/>
  <c r="G7182" s="1"/>
  <c r="F7184"/>
  <c r="G7184" s="1"/>
  <c r="F7185"/>
  <c r="G7185" s="1"/>
  <c r="F7188"/>
  <c r="G7188" s="1"/>
  <c r="G7189" s="1"/>
  <c r="G7191"/>
  <c r="F7199"/>
  <c r="G7199" s="1"/>
  <c r="F7201"/>
  <c r="G7201" s="1"/>
  <c r="F7202"/>
  <c r="G7202" s="1"/>
  <c r="F7205"/>
  <c r="G7205" s="1"/>
  <c r="G7208"/>
  <c r="F7216"/>
  <c r="G7216" s="1"/>
  <c r="F7218"/>
  <c r="G7218" s="1"/>
  <c r="F7219"/>
  <c r="G7219" s="1"/>
  <c r="F7222"/>
  <c r="G7222" s="1"/>
  <c r="G7225"/>
  <c r="F7233"/>
  <c r="G7233" s="1"/>
  <c r="F7235"/>
  <c r="G7235" s="1"/>
  <c r="F7236"/>
  <c r="G7236" s="1"/>
  <c r="F7239"/>
  <c r="G7239" s="1"/>
  <c r="G7242"/>
  <c r="F7250"/>
  <c r="G7250" s="1"/>
  <c r="F7252"/>
  <c r="G7252" s="1"/>
  <c r="F7253"/>
  <c r="G7253" s="1"/>
  <c r="F7256"/>
  <c r="G7256" s="1"/>
  <c r="G7259"/>
  <c r="F7267"/>
  <c r="G7267" s="1"/>
  <c r="F7269"/>
  <c r="G7269" s="1"/>
  <c r="F7270"/>
  <c r="G7270" s="1"/>
  <c r="F7273"/>
  <c r="G7273" s="1"/>
  <c r="G7276"/>
  <c r="F7284"/>
  <c r="G7284" s="1"/>
  <c r="F7286"/>
  <c r="G7286" s="1"/>
  <c r="F7287"/>
  <c r="G7287" s="1"/>
  <c r="F7290"/>
  <c r="G7290" s="1"/>
  <c r="G7293"/>
  <c r="F7301"/>
  <c r="G7301" s="1"/>
  <c r="F7303"/>
  <c r="G7303" s="1"/>
  <c r="F7304"/>
  <c r="G7304" s="1"/>
  <c r="F7307"/>
  <c r="G7307" s="1"/>
  <c r="G7310"/>
  <c r="F7318"/>
  <c r="G7318" s="1"/>
  <c r="F7320"/>
  <c r="G7320" s="1"/>
  <c r="F7321"/>
  <c r="G7321" s="1"/>
  <c r="F7324"/>
  <c r="G7324" s="1"/>
  <c r="G7327"/>
  <c r="F7335"/>
  <c r="G7335" s="1"/>
  <c r="F7337"/>
  <c r="G7337" s="1"/>
  <c r="F7338"/>
  <c r="G7338" s="1"/>
  <c r="F7341"/>
  <c r="G7341" s="1"/>
  <c r="F7342"/>
  <c r="G7342" s="1"/>
  <c r="G7345"/>
  <c r="F7353"/>
  <c r="G7353" s="1"/>
  <c r="F7355"/>
  <c r="G7355" s="1"/>
  <c r="F7356"/>
  <c r="G7356" s="1"/>
  <c r="F7359"/>
  <c r="G7359" s="1"/>
  <c r="F7360"/>
  <c r="G7360" s="1"/>
  <c r="G7363"/>
  <c r="F7371"/>
  <c r="G7371" s="1"/>
  <c r="F7373"/>
  <c r="G7373" s="1"/>
  <c r="F7374"/>
  <c r="G7374" s="1"/>
  <c r="F7377"/>
  <c r="G7377" s="1"/>
  <c r="G7380"/>
  <c r="F7388"/>
  <c r="G7388" s="1"/>
  <c r="F7390"/>
  <c r="G7390" s="1"/>
  <c r="F7391"/>
  <c r="G7391" s="1"/>
  <c r="F7394"/>
  <c r="G7394" s="1"/>
  <c r="G7397"/>
  <c r="F7405"/>
  <c r="G7405" s="1"/>
  <c r="F7407"/>
  <c r="G7407" s="1"/>
  <c r="F7408"/>
  <c r="G7408" s="1"/>
  <c r="F7411"/>
  <c r="G7411" s="1"/>
  <c r="G7414"/>
  <c r="F7422"/>
  <c r="G7422" s="1"/>
  <c r="F7424"/>
  <c r="G7424" s="1"/>
  <c r="F7425"/>
  <c r="G7425" s="1"/>
  <c r="F7428"/>
  <c r="G7428" s="1"/>
  <c r="F7429"/>
  <c r="G7429" s="1"/>
  <c r="G7432"/>
  <c r="F7440"/>
  <c r="G7440" s="1"/>
  <c r="F7442"/>
  <c r="G7442" s="1"/>
  <c r="F7443"/>
  <c r="G7443" s="1"/>
  <c r="F7446"/>
  <c r="G7446" s="1"/>
  <c r="G7449"/>
  <c r="F7457"/>
  <c r="G7457" s="1"/>
  <c r="F7459"/>
  <c r="G7459" s="1"/>
  <c r="F7460"/>
  <c r="G7460" s="1"/>
  <c r="F7463"/>
  <c r="G7463" s="1"/>
  <c r="G7466"/>
  <c r="F7474"/>
  <c r="G7474" s="1"/>
  <c r="F7476"/>
  <c r="G7476" s="1"/>
  <c r="F7477"/>
  <c r="G7477" s="1"/>
  <c r="F7480"/>
  <c r="G7480" s="1"/>
  <c r="G7483"/>
  <c r="F7491"/>
  <c r="G7491" s="1"/>
  <c r="F7493"/>
  <c r="G7493" s="1"/>
  <c r="F7494"/>
  <c r="G7494" s="1"/>
  <c r="F7497"/>
  <c r="G7497" s="1"/>
  <c r="G7500"/>
  <c r="F7508"/>
  <c r="G7508" s="1"/>
  <c r="F7510"/>
  <c r="G7510" s="1"/>
  <c r="F7511"/>
  <c r="G7511" s="1"/>
  <c r="F7514"/>
  <c r="G7514" s="1"/>
  <c r="G7517"/>
  <c r="F7525"/>
  <c r="G7525" s="1"/>
  <c r="F7527"/>
  <c r="G7527" s="1"/>
  <c r="F7528"/>
  <c r="G7528" s="1"/>
  <c r="F7531"/>
  <c r="G7531" s="1"/>
  <c r="G7534"/>
  <c r="F7542"/>
  <c r="G7542" s="1"/>
  <c r="F7544"/>
  <c r="G7544" s="1"/>
  <c r="F7545"/>
  <c r="G7545" s="1"/>
  <c r="F7548"/>
  <c r="G7548" s="1"/>
  <c r="G7551"/>
  <c r="F7560"/>
  <c r="G7560" s="1"/>
  <c r="F7562"/>
  <c r="G7562" s="1"/>
  <c r="F7563"/>
  <c r="G7563" s="1"/>
  <c r="F7566"/>
  <c r="G7566" s="1"/>
  <c r="G7567" s="1"/>
  <c r="G7569"/>
  <c r="F7577"/>
  <c r="G7577" s="1"/>
  <c r="F7579"/>
  <c r="G7579" s="1"/>
  <c r="F7580"/>
  <c r="G7580" s="1"/>
  <c r="F7583"/>
  <c r="G7583" s="1"/>
  <c r="G7584" s="1"/>
  <c r="G7586"/>
  <c r="F7596"/>
  <c r="G7596" s="1"/>
  <c r="F7598"/>
  <c r="G7598" s="1"/>
  <c r="F7599"/>
  <c r="G7599" s="1"/>
  <c r="F7602"/>
  <c r="G7602" s="1"/>
  <c r="G7603" s="1"/>
  <c r="G7605"/>
  <c r="F7613"/>
  <c r="G7613" s="1"/>
  <c r="F7615"/>
  <c r="G7615" s="1"/>
  <c r="F7616"/>
  <c r="G7616" s="1"/>
  <c r="F7619"/>
  <c r="G7619" s="1"/>
  <c r="G7620" s="1"/>
  <c r="G7622"/>
  <c r="F7630"/>
  <c r="G7630" s="1"/>
  <c r="F7632"/>
  <c r="G7632" s="1"/>
  <c r="F7633"/>
  <c r="G7633" s="1"/>
  <c r="F7636"/>
  <c r="G7636" s="1"/>
  <c r="G7637" s="1"/>
  <c r="G7639"/>
  <c r="F7647"/>
  <c r="G7647" s="1"/>
  <c r="F7649"/>
  <c r="G7649" s="1"/>
  <c r="F7650"/>
  <c r="G7650" s="1"/>
  <c r="F7653"/>
  <c r="G7653" s="1"/>
  <c r="G7654" s="1"/>
  <c r="G7656"/>
  <c r="F7664"/>
  <c r="G7664" s="1"/>
  <c r="F7666"/>
  <c r="G7666" s="1"/>
  <c r="F7667"/>
  <c r="G7667" s="1"/>
  <c r="F7670"/>
  <c r="G7670" s="1"/>
  <c r="G7671" s="1"/>
  <c r="G7673"/>
  <c r="F7682"/>
  <c r="G7682" s="1"/>
  <c r="F7684"/>
  <c r="G7684" s="1"/>
  <c r="F7685"/>
  <c r="G7685" s="1"/>
  <c r="F7688"/>
  <c r="G7688" s="1"/>
  <c r="G7689" s="1"/>
  <c r="G7691"/>
  <c r="F7699"/>
  <c r="G7699" s="1"/>
  <c r="F7701"/>
  <c r="G7701" s="1"/>
  <c r="F7702"/>
  <c r="G7702" s="1"/>
  <c r="F7705"/>
  <c r="G7705" s="1"/>
  <c r="G7706" s="1"/>
  <c r="G7708"/>
  <c r="F7716"/>
  <c r="G7716" s="1"/>
  <c r="F7718"/>
  <c r="G7718" s="1"/>
  <c r="F7719"/>
  <c r="G7719" s="1"/>
  <c r="F7722"/>
  <c r="G7722" s="1"/>
  <c r="G7723" s="1"/>
  <c r="G7725"/>
  <c r="F7733"/>
  <c r="G7733" s="1"/>
  <c r="F7735"/>
  <c r="G7735" s="1"/>
  <c r="F7736"/>
  <c r="G7736" s="1"/>
  <c r="F7739"/>
  <c r="G7739" s="1"/>
  <c r="G7740" s="1"/>
  <c r="G7742"/>
  <c r="F7750"/>
  <c r="G7750" s="1"/>
  <c r="F7752"/>
  <c r="G7752" s="1"/>
  <c r="F7753"/>
  <c r="G7753" s="1"/>
  <c r="F7756"/>
  <c r="G7756" s="1"/>
  <c r="G7757" s="1"/>
  <c r="G7759"/>
  <c r="F7767"/>
  <c r="G7767" s="1"/>
  <c r="F7769"/>
  <c r="G7769" s="1"/>
  <c r="F7770"/>
  <c r="G7770" s="1"/>
  <c r="F7773"/>
  <c r="G7773" s="1"/>
  <c r="G7774" s="1"/>
  <c r="G7776"/>
  <c r="F7784"/>
  <c r="G7784" s="1"/>
  <c r="F7786"/>
  <c r="G7786" s="1"/>
  <c r="F7787"/>
  <c r="G7787" s="1"/>
  <c r="F7790"/>
  <c r="G7790" s="1"/>
  <c r="G7791" s="1"/>
  <c r="G7793"/>
  <c r="F7801"/>
  <c r="G7801" s="1"/>
  <c r="F7803"/>
  <c r="G7803" s="1"/>
  <c r="F7804"/>
  <c r="G7804" s="1"/>
  <c r="F7807"/>
  <c r="G7807" s="1"/>
  <c r="G7808" s="1"/>
  <c r="G7810"/>
  <c r="F7818"/>
  <c r="G7818" s="1"/>
  <c r="F7820"/>
  <c r="G7820" s="1"/>
  <c r="F7821"/>
  <c r="G7821" s="1"/>
  <c r="F7824"/>
  <c r="G7824" s="1"/>
  <c r="G7825" s="1"/>
  <c r="G7827"/>
  <c r="F7835"/>
  <c r="G7835" s="1"/>
  <c r="F7837"/>
  <c r="G7837" s="1"/>
  <c r="F7838"/>
  <c r="G7838" s="1"/>
  <c r="F7841"/>
  <c r="G7841" s="1"/>
  <c r="G7842" s="1"/>
  <c r="G7844"/>
  <c r="F7852"/>
  <c r="G7852" s="1"/>
  <c r="F7854"/>
  <c r="G7854" s="1"/>
  <c r="F7855"/>
  <c r="G7855" s="1"/>
  <c r="F7858"/>
  <c r="G7858" s="1"/>
  <c r="G7859" s="1"/>
  <c r="G7861"/>
  <c r="F7869"/>
  <c r="G7869" s="1"/>
  <c r="F7871"/>
  <c r="G7871" s="1"/>
  <c r="F7872"/>
  <c r="G7872" s="1"/>
  <c r="F7875"/>
  <c r="G7875" s="1"/>
  <c r="G7876" s="1"/>
  <c r="G7878"/>
  <c r="F7886"/>
  <c r="G7886" s="1"/>
  <c r="F7888"/>
  <c r="G7888" s="1"/>
  <c r="F7889"/>
  <c r="G7889" s="1"/>
  <c r="F7892"/>
  <c r="G7892" s="1"/>
  <c r="F7893"/>
  <c r="G7893" s="1"/>
  <c r="F7894"/>
  <c r="G7894" s="1"/>
  <c r="F7895"/>
  <c r="G7895" s="1"/>
  <c r="F7896"/>
  <c r="G7896" s="1"/>
  <c r="F7897"/>
  <c r="G7897" s="1"/>
  <c r="F7898"/>
  <c r="G7898" s="1"/>
  <c r="G7901"/>
  <c r="F7909"/>
  <c r="G7909" s="1"/>
  <c r="F7911"/>
  <c r="G7911" s="1"/>
  <c r="F7912"/>
  <c r="G7912" s="1"/>
  <c r="F7915"/>
  <c r="G7915" s="1"/>
  <c r="F7916"/>
  <c r="G7916" s="1"/>
  <c r="F7917"/>
  <c r="G7917" s="1"/>
  <c r="F7918"/>
  <c r="G7918" s="1"/>
  <c r="F7919"/>
  <c r="G7919" s="1"/>
  <c r="F7920"/>
  <c r="G7920" s="1"/>
  <c r="F7921"/>
  <c r="G7921" s="1"/>
  <c r="G7924"/>
  <c r="F7932"/>
  <c r="G7932" s="1"/>
  <c r="F7934"/>
  <c r="G7934" s="1"/>
  <c r="F7935"/>
  <c r="G7935" s="1"/>
  <c r="F7938"/>
  <c r="G7938" s="1"/>
  <c r="F7939"/>
  <c r="G7939" s="1"/>
  <c r="F7940"/>
  <c r="G7940" s="1"/>
  <c r="F7941"/>
  <c r="G7941" s="1"/>
  <c r="F7942"/>
  <c r="G7942" s="1"/>
  <c r="F7943"/>
  <c r="G7943" s="1"/>
  <c r="F7944"/>
  <c r="G7944" s="1"/>
  <c r="G7947"/>
  <c r="F7955"/>
  <c r="G7955" s="1"/>
  <c r="F7957"/>
  <c r="G7957" s="1"/>
  <c r="F7958"/>
  <c r="G7958" s="1"/>
  <c r="F7961"/>
  <c r="G7961" s="1"/>
  <c r="F7962"/>
  <c r="G7962" s="1"/>
  <c r="F7963"/>
  <c r="G7963" s="1"/>
  <c r="F7964"/>
  <c r="G7964" s="1"/>
  <c r="F7965"/>
  <c r="G7965" s="1"/>
  <c r="F7966"/>
  <c r="G7966" s="1"/>
  <c r="F7967"/>
  <c r="G7967" s="1"/>
  <c r="G7970"/>
  <c r="F7978"/>
  <c r="G7978" s="1"/>
  <c r="F7980"/>
  <c r="G7980" s="1"/>
  <c r="F7981"/>
  <c r="G7981" s="1"/>
  <c r="F7984"/>
  <c r="G7984" s="1"/>
  <c r="F7985"/>
  <c r="G7985" s="1"/>
  <c r="F7986"/>
  <c r="G7986" s="1"/>
  <c r="F7987"/>
  <c r="G7987" s="1"/>
  <c r="F7988"/>
  <c r="G7988" s="1"/>
  <c r="F7989"/>
  <c r="G7989" s="1"/>
  <c r="F7990"/>
  <c r="G7990" s="1"/>
  <c r="G7993"/>
  <c r="F8001"/>
  <c r="G8001" s="1"/>
  <c r="F8003"/>
  <c r="G8003" s="1"/>
  <c r="F8004"/>
  <c r="G8004" s="1"/>
  <c r="F8007"/>
  <c r="G8007" s="1"/>
  <c r="F8008"/>
  <c r="G8008" s="1"/>
  <c r="F8009"/>
  <c r="G8009" s="1"/>
  <c r="F8010"/>
  <c r="G8010" s="1"/>
  <c r="F8011"/>
  <c r="G8011" s="1"/>
  <c r="F8012"/>
  <c r="G8012" s="1"/>
  <c r="F8013"/>
  <c r="G8013" s="1"/>
  <c r="G8016"/>
  <c r="F8024"/>
  <c r="G8024" s="1"/>
  <c r="F8026"/>
  <c r="G8026" s="1"/>
  <c r="F8027"/>
  <c r="G8027" s="1"/>
  <c r="F8030"/>
  <c r="G8030" s="1"/>
  <c r="F8031"/>
  <c r="G8031" s="1"/>
  <c r="F8032"/>
  <c r="G8032" s="1"/>
  <c r="F8033"/>
  <c r="G8033" s="1"/>
  <c r="F8034"/>
  <c r="G8034" s="1"/>
  <c r="F8035"/>
  <c r="G8035" s="1"/>
  <c r="F8036"/>
  <c r="G8036" s="1"/>
  <c r="G8039"/>
  <c r="F8047"/>
  <c r="G8047" s="1"/>
  <c r="F8049"/>
  <c r="G8049" s="1"/>
  <c r="F8050"/>
  <c r="G8050" s="1"/>
  <c r="F8053"/>
  <c r="G8053" s="1"/>
  <c r="F8054"/>
  <c r="G8054" s="1"/>
  <c r="F8055"/>
  <c r="G8055" s="1"/>
  <c r="F8056"/>
  <c r="G8056" s="1"/>
  <c r="F8057"/>
  <c r="G8057" s="1"/>
  <c r="F8058"/>
  <c r="G8058" s="1"/>
  <c r="F8059"/>
  <c r="G8059" s="1"/>
  <c r="G8062"/>
  <c r="F8070"/>
  <c r="G8070" s="1"/>
  <c r="F8072"/>
  <c r="G8072" s="1"/>
  <c r="F8073"/>
  <c r="G8073" s="1"/>
  <c r="F8076"/>
  <c r="G8076" s="1"/>
  <c r="G8077" s="1"/>
  <c r="G8079"/>
  <c r="F8087"/>
  <c r="G8087" s="1"/>
  <c r="F8089"/>
  <c r="G8089" s="1"/>
  <c r="F8090"/>
  <c r="G8090" s="1"/>
  <c r="F8093"/>
  <c r="G8093" s="1"/>
  <c r="G8094" s="1"/>
  <c r="G8096"/>
  <c r="F8104"/>
  <c r="G8104" s="1"/>
  <c r="F8106"/>
  <c r="G8106" s="1"/>
  <c r="F8107"/>
  <c r="G8107" s="1"/>
  <c r="F8110"/>
  <c r="G8110" s="1"/>
  <c r="G8111" s="1"/>
  <c r="G8113"/>
  <c r="F8121"/>
  <c r="G8121" s="1"/>
  <c r="F8123"/>
  <c r="G8123" s="1"/>
  <c r="F8124"/>
  <c r="G8124" s="1"/>
  <c r="F8127"/>
  <c r="G8127" s="1"/>
  <c r="G8128" s="1"/>
  <c r="G8130"/>
  <c r="F8138"/>
  <c r="G8138" s="1"/>
  <c r="F8140"/>
  <c r="G8140" s="1"/>
  <c r="F8141"/>
  <c r="G8141" s="1"/>
  <c r="F8144"/>
  <c r="G8144" s="1"/>
  <c r="G8145" s="1"/>
  <c r="G8147"/>
  <c r="F8155"/>
  <c r="G8155" s="1"/>
  <c r="F8157"/>
  <c r="G8157" s="1"/>
  <c r="F8158"/>
  <c r="G8158" s="1"/>
  <c r="F8161"/>
  <c r="G8161" s="1"/>
  <c r="G8162" s="1"/>
  <c r="G8164"/>
  <c r="F8172"/>
  <c r="G8172" s="1"/>
  <c r="F8174"/>
  <c r="G8174" s="1"/>
  <c r="F8175"/>
  <c r="G8175" s="1"/>
  <c r="F8178"/>
  <c r="G8178" s="1"/>
  <c r="G8179" s="1"/>
  <c r="G8181"/>
  <c r="F8189"/>
  <c r="G8189" s="1"/>
  <c r="F8191"/>
  <c r="G8191" s="1"/>
  <c r="F8192"/>
  <c r="G8192" s="1"/>
  <c r="F8195"/>
  <c r="G8195" s="1"/>
  <c r="G8196" s="1"/>
  <c r="G8198"/>
  <c r="F8206"/>
  <c r="G8206" s="1"/>
  <c r="F8208"/>
  <c r="G8208" s="1"/>
  <c r="F8209"/>
  <c r="G8209" s="1"/>
  <c r="F8212"/>
  <c r="G8212" s="1"/>
  <c r="G8213" s="1"/>
  <c r="G8215"/>
  <c r="F8223"/>
  <c r="G8223" s="1"/>
  <c r="F8225"/>
  <c r="G8225" s="1"/>
  <c r="F8226"/>
  <c r="G8226" s="1"/>
  <c r="F8229"/>
  <c r="G8229" s="1"/>
  <c r="G8230" s="1"/>
  <c r="G8232"/>
  <c r="F8240"/>
  <c r="G8240" s="1"/>
  <c r="F8242"/>
  <c r="G8242" s="1"/>
  <c r="F8243"/>
  <c r="G8243" s="1"/>
  <c r="F8246"/>
  <c r="G8246" s="1"/>
  <c r="G8247" s="1"/>
  <c r="G8249"/>
  <c r="F8259"/>
  <c r="G8259" s="1"/>
  <c r="F8261"/>
  <c r="G8261" s="1"/>
  <c r="F8262"/>
  <c r="G8262" s="1"/>
  <c r="F8265"/>
  <c r="G8265" s="1"/>
  <c r="G8266" s="1"/>
  <c r="G8268"/>
  <c r="F8277"/>
  <c r="G8277" s="1"/>
  <c r="F8279"/>
  <c r="G8279" s="1"/>
  <c r="F8280"/>
  <c r="G8280" s="1"/>
  <c r="F8283"/>
  <c r="G8283" s="1"/>
  <c r="G8284" s="1"/>
  <c r="G8286"/>
  <c r="F8295"/>
  <c r="G8295" s="1"/>
  <c r="F8297"/>
  <c r="G8297" s="1"/>
  <c r="F8298"/>
  <c r="G8298" s="1"/>
  <c r="F8301"/>
  <c r="G8301" s="1"/>
  <c r="G8302" s="1"/>
  <c r="G8304"/>
  <c r="F8313"/>
  <c r="G8313" s="1"/>
  <c r="F8315"/>
  <c r="G8315" s="1"/>
  <c r="F8316"/>
  <c r="G8316" s="1"/>
  <c r="F8319"/>
  <c r="G8319" s="1"/>
  <c r="G8320" s="1"/>
  <c r="G8322"/>
  <c r="F8332"/>
  <c r="G8332" s="1"/>
  <c r="F8334"/>
  <c r="G8334" s="1"/>
  <c r="F8335"/>
  <c r="G8335" s="1"/>
  <c r="F8338"/>
  <c r="G8338" s="1"/>
  <c r="G8339" s="1"/>
  <c r="G8341"/>
  <c r="F8349"/>
  <c r="G8349" s="1"/>
  <c r="F8351"/>
  <c r="G8351" s="1"/>
  <c r="F8352"/>
  <c r="G8352" s="1"/>
  <c r="F8355"/>
  <c r="G8355" s="1"/>
  <c r="G8356" s="1"/>
  <c r="G8358"/>
  <c r="F8367"/>
  <c r="G8367" s="1"/>
  <c r="F8369"/>
  <c r="G8369" s="1"/>
  <c r="F8370"/>
  <c r="G8370" s="1"/>
  <c r="F8373"/>
  <c r="G8373" s="1"/>
  <c r="G8374" s="1"/>
  <c r="G8376"/>
  <c r="F8384"/>
  <c r="G8384" s="1"/>
  <c r="F8386"/>
  <c r="G8386" s="1"/>
  <c r="F8387"/>
  <c r="G8387" s="1"/>
  <c r="F8390"/>
  <c r="G8390" s="1"/>
  <c r="G8391" s="1"/>
  <c r="G8393"/>
  <c r="F8401"/>
  <c r="G8401" s="1"/>
  <c r="F8403"/>
  <c r="G8403" s="1"/>
  <c r="F8404"/>
  <c r="G8404" s="1"/>
  <c r="F8407"/>
  <c r="G8407" s="1"/>
  <c r="G8408" s="1"/>
  <c r="G8410"/>
  <c r="F8419"/>
  <c r="G8419" s="1"/>
  <c r="F8421"/>
  <c r="G8421" s="1"/>
  <c r="F8422"/>
  <c r="G8422" s="1"/>
  <c r="F8425"/>
  <c r="G8425" s="1"/>
  <c r="F8426"/>
  <c r="G8426" s="1"/>
  <c r="G8427" s="1"/>
  <c r="G8429"/>
  <c r="F8437"/>
  <c r="G8437" s="1"/>
  <c r="F8439"/>
  <c r="G8439" s="1"/>
  <c r="F8440"/>
  <c r="G8440" s="1"/>
  <c r="F8443"/>
  <c r="G8443" s="1"/>
  <c r="G8444" s="1"/>
  <c r="G8446"/>
  <c r="F8454"/>
  <c r="G8454" s="1"/>
  <c r="F8456"/>
  <c r="G8456" s="1"/>
  <c r="F8457"/>
  <c r="G8457" s="1"/>
  <c r="F8460"/>
  <c r="G8460" s="1"/>
  <c r="F8461"/>
  <c r="G8461" s="1"/>
  <c r="G8464"/>
  <c r="F8472"/>
  <c r="G8472" s="1"/>
  <c r="F8474"/>
  <c r="G8474" s="1"/>
  <c r="F8475"/>
  <c r="G8475" s="1"/>
  <c r="F8478"/>
  <c r="G8478" s="1"/>
  <c r="F8479"/>
  <c r="G8479" s="1"/>
  <c r="G8482"/>
  <c r="F8490"/>
  <c r="G8490" s="1"/>
  <c r="F8492"/>
  <c r="G8492" s="1"/>
  <c r="F8493"/>
  <c r="G8493" s="1"/>
  <c r="F8496"/>
  <c r="G8496" s="1"/>
  <c r="G8497" s="1"/>
  <c r="G8499"/>
  <c r="F8507"/>
  <c r="G8507" s="1"/>
  <c r="F8509"/>
  <c r="G8509" s="1"/>
  <c r="F8510"/>
  <c r="G8510" s="1"/>
  <c r="F8513"/>
  <c r="G8513" s="1"/>
  <c r="G8514" s="1"/>
  <c r="G8516"/>
  <c r="F8524"/>
  <c r="G8524" s="1"/>
  <c r="F8526"/>
  <c r="G8526" s="1"/>
  <c r="F8527"/>
  <c r="G8527" s="1"/>
  <c r="F8530"/>
  <c r="G8530" s="1"/>
  <c r="G8531" s="1"/>
  <c r="G8533"/>
  <c r="F8541"/>
  <c r="G8541" s="1"/>
  <c r="F8543"/>
  <c r="G8543" s="1"/>
  <c r="F8544"/>
  <c r="G8544" s="1"/>
  <c r="F8547"/>
  <c r="G8547" s="1"/>
  <c r="F8548"/>
  <c r="G8548" s="1"/>
  <c r="F8549"/>
  <c r="G8549" s="1"/>
  <c r="F8550"/>
  <c r="G8550" s="1"/>
  <c r="F8551"/>
  <c r="G8551" s="1"/>
  <c r="F8552"/>
  <c r="G8552" s="1"/>
  <c r="F8553"/>
  <c r="G8553" s="1"/>
  <c r="G8556"/>
  <c r="F8564"/>
  <c r="G8564" s="1"/>
  <c r="F8566"/>
  <c r="G8566" s="1"/>
  <c r="F8567"/>
  <c r="G8567" s="1"/>
  <c r="F8570"/>
  <c r="G8570" s="1"/>
  <c r="F8571"/>
  <c r="G8571" s="1"/>
  <c r="G8574"/>
  <c r="F8582"/>
  <c r="G8582" s="1"/>
  <c r="F8584"/>
  <c r="G8584" s="1"/>
  <c r="F8585"/>
  <c r="G8585" s="1"/>
  <c r="F8588"/>
  <c r="G8588" s="1"/>
  <c r="F8589"/>
  <c r="G8589" s="1"/>
  <c r="G8592"/>
  <c r="F8600"/>
  <c r="G8600" s="1"/>
  <c r="F8602"/>
  <c r="G8602" s="1"/>
  <c r="F8603"/>
  <c r="G8603" s="1"/>
  <c r="F8606"/>
  <c r="G8606" s="1"/>
  <c r="G8607" s="1"/>
  <c r="G8609"/>
  <c r="F8617"/>
  <c r="G8617" s="1"/>
  <c r="F8619"/>
  <c r="G8619" s="1"/>
  <c r="F8620"/>
  <c r="G8620" s="1"/>
  <c r="F8623"/>
  <c r="G8623" s="1"/>
  <c r="G8624" s="1"/>
  <c r="G8626"/>
  <c r="F8634"/>
  <c r="G8634" s="1"/>
  <c r="F8636"/>
  <c r="G8636" s="1"/>
  <c r="F8637"/>
  <c r="G8637" s="1"/>
  <c r="F8640"/>
  <c r="G8640" s="1"/>
  <c r="G8641" s="1"/>
  <c r="G8643"/>
  <c r="F8652"/>
  <c r="G8652" s="1"/>
  <c r="F8654"/>
  <c r="G8654" s="1"/>
  <c r="F8655"/>
  <c r="G8655" s="1"/>
  <c r="F8658"/>
  <c r="G8658" s="1"/>
  <c r="G8659" s="1"/>
  <c r="G8661"/>
  <c r="F8669"/>
  <c r="G8669" s="1"/>
  <c r="F8671"/>
  <c r="G8671" s="1"/>
  <c r="F8672"/>
  <c r="G8672" s="1"/>
  <c r="F8675"/>
  <c r="G8675" s="1"/>
  <c r="G8676" s="1"/>
  <c r="G8678"/>
  <c r="F8686"/>
  <c r="G8686" s="1"/>
  <c r="F8688"/>
  <c r="G8688" s="1"/>
  <c r="F8689"/>
  <c r="G8689" s="1"/>
  <c r="F8692"/>
  <c r="G8692" s="1"/>
  <c r="G8693" s="1"/>
  <c r="G8695"/>
  <c r="F8703"/>
  <c r="G8703" s="1"/>
  <c r="F8705"/>
  <c r="G8705" s="1"/>
  <c r="F8706"/>
  <c r="G8706" s="1"/>
  <c r="F8709"/>
  <c r="G8709" s="1"/>
  <c r="G8710" s="1"/>
  <c r="G8712"/>
  <c r="F8720"/>
  <c r="G8720" s="1"/>
  <c r="F8722"/>
  <c r="G8722" s="1"/>
  <c r="F8723"/>
  <c r="G8723" s="1"/>
  <c r="F8726"/>
  <c r="G8726" s="1"/>
  <c r="G8727" s="1"/>
  <c r="G8729"/>
  <c r="F8737"/>
  <c r="G8737" s="1"/>
  <c r="F8739"/>
  <c r="G8739" s="1"/>
  <c r="F8740"/>
  <c r="G8740" s="1"/>
  <c r="F8743"/>
  <c r="G8743" s="1"/>
  <c r="G8744" s="1"/>
  <c r="G8746"/>
  <c r="F8754"/>
  <c r="G8754" s="1"/>
  <c r="F8756"/>
  <c r="G8756" s="1"/>
  <c r="F8757"/>
  <c r="G8757" s="1"/>
  <c r="F8760"/>
  <c r="G8760" s="1"/>
  <c r="G8761" s="1"/>
  <c r="G8763"/>
  <c r="F8771"/>
  <c r="G8771" s="1"/>
  <c r="F8773"/>
  <c r="G8773" s="1"/>
  <c r="F8774"/>
  <c r="G8774" s="1"/>
  <c r="F8777"/>
  <c r="G8777" s="1"/>
  <c r="G8778" s="1"/>
  <c r="G8780"/>
  <c r="F8788"/>
  <c r="G8788" s="1"/>
  <c r="F8790"/>
  <c r="G8790" s="1"/>
  <c r="F8791"/>
  <c r="G8791" s="1"/>
  <c r="F8794"/>
  <c r="G8794" s="1"/>
  <c r="G8795" s="1"/>
  <c r="G8797"/>
  <c r="F8805"/>
  <c r="G8805" s="1"/>
  <c r="F8807"/>
  <c r="G8807" s="1"/>
  <c r="F8808"/>
  <c r="G8808" s="1"/>
  <c r="F8811"/>
  <c r="G8811" s="1"/>
  <c r="G8812" s="1"/>
  <c r="G8814"/>
  <c r="F8823"/>
  <c r="G8823" s="1"/>
  <c r="F8825"/>
  <c r="G8825" s="1"/>
  <c r="F8826"/>
  <c r="G8826" s="1"/>
  <c r="F8829"/>
  <c r="G8829" s="1"/>
  <c r="G8830" s="1"/>
  <c r="G8832"/>
  <c r="F8840"/>
  <c r="G8840" s="1"/>
  <c r="F8842"/>
  <c r="G8842" s="1"/>
  <c r="F8843"/>
  <c r="G8843" s="1"/>
  <c r="F8846"/>
  <c r="G8846" s="1"/>
  <c r="G8847" s="1"/>
  <c r="G8849"/>
  <c r="F8857"/>
  <c r="G8857" s="1"/>
  <c r="F8859"/>
  <c r="G8859" s="1"/>
  <c r="F8860"/>
  <c r="G8860" s="1"/>
  <c r="F8863"/>
  <c r="G8863" s="1"/>
  <c r="G8864" s="1"/>
  <c r="G8866"/>
  <c r="F8874"/>
  <c r="G8874" s="1"/>
  <c r="F8876"/>
  <c r="G8876" s="1"/>
  <c r="F8877"/>
  <c r="G8877" s="1"/>
  <c r="F8880"/>
  <c r="G8880" s="1"/>
  <c r="G8881" s="1"/>
  <c r="G8883"/>
  <c r="F8891"/>
  <c r="G8891" s="1"/>
  <c r="F8893"/>
  <c r="G8893" s="1"/>
  <c r="F8894"/>
  <c r="G8894" s="1"/>
  <c r="F8897"/>
  <c r="G8897" s="1"/>
  <c r="G8898" s="1"/>
  <c r="G8900"/>
  <c r="F8908"/>
  <c r="G8908" s="1"/>
  <c r="F8910"/>
  <c r="G8910" s="1"/>
  <c r="F8911"/>
  <c r="G8911" s="1"/>
  <c r="F8914"/>
  <c r="G8914" s="1"/>
  <c r="G8915" s="1"/>
  <c r="G8917"/>
  <c r="F8925"/>
  <c r="G8925" s="1"/>
  <c r="F8927"/>
  <c r="G8927" s="1"/>
  <c r="F8928"/>
  <c r="G8928" s="1"/>
  <c r="F8931"/>
  <c r="G8931" s="1"/>
  <c r="F8932"/>
  <c r="G8932" s="1"/>
  <c r="G8935"/>
  <c r="F8943"/>
  <c r="G8943" s="1"/>
  <c r="F8945"/>
  <c r="G8945" s="1"/>
  <c r="F8946"/>
  <c r="G8946" s="1"/>
  <c r="F8949"/>
  <c r="G8949" s="1"/>
  <c r="F8950"/>
  <c r="G8950" s="1"/>
  <c r="F8951"/>
  <c r="G8951" s="1"/>
  <c r="F8952"/>
  <c r="G8952" s="1"/>
  <c r="F8953"/>
  <c r="G8953" s="1"/>
  <c r="F8954"/>
  <c r="G8954" s="1"/>
  <c r="F8955"/>
  <c r="G8955" s="1"/>
  <c r="G8958"/>
  <c r="F8966"/>
  <c r="G8966" s="1"/>
  <c r="F8968"/>
  <c r="G8968" s="1"/>
  <c r="F8969"/>
  <c r="G8969" s="1"/>
  <c r="F8972"/>
  <c r="G8972" s="1"/>
  <c r="F8973"/>
  <c r="G8973" s="1"/>
  <c r="F8974"/>
  <c r="G8974" s="1"/>
  <c r="F8975"/>
  <c r="G8975" s="1"/>
  <c r="F8976"/>
  <c r="G8976" s="1"/>
  <c r="F8977"/>
  <c r="G8977" s="1"/>
  <c r="F8978"/>
  <c r="G8978" s="1"/>
  <c r="F8979"/>
  <c r="G8979" s="1"/>
  <c r="F8980"/>
  <c r="G8980" s="1"/>
  <c r="G8983"/>
  <c r="F8991"/>
  <c r="G8991" s="1"/>
  <c r="F8993"/>
  <c r="G8993" s="1"/>
  <c r="F8994"/>
  <c r="G8994" s="1"/>
  <c r="F8997"/>
  <c r="G8997" s="1"/>
  <c r="G8998" s="1"/>
  <c r="G9000"/>
  <c r="F9008"/>
  <c r="G9008" s="1"/>
  <c r="F9010"/>
  <c r="G9010" s="1"/>
  <c r="F9011"/>
  <c r="G9011" s="1"/>
  <c r="F9014"/>
  <c r="G9014" s="1"/>
  <c r="G9015" s="1"/>
  <c r="G9017"/>
  <c r="F9025"/>
  <c r="G9025" s="1"/>
  <c r="F9027"/>
  <c r="G9027" s="1"/>
  <c r="F9028"/>
  <c r="G9028" s="1"/>
  <c r="F9031"/>
  <c r="G9031" s="1"/>
  <c r="G9032" s="1"/>
  <c r="G9034"/>
  <c r="F9042"/>
  <c r="G9042" s="1"/>
  <c r="F9044"/>
  <c r="G9044" s="1"/>
  <c r="F9045"/>
  <c r="G9045" s="1"/>
  <c r="F9048"/>
  <c r="G9048" s="1"/>
  <c r="G9049" s="1"/>
  <c r="G9051"/>
  <c r="F9059"/>
  <c r="G9059" s="1"/>
  <c r="F9061"/>
  <c r="G9061" s="1"/>
  <c r="F9062"/>
  <c r="G9062" s="1"/>
  <c r="F9065"/>
  <c r="G9065" s="1"/>
  <c r="G9066" s="1"/>
  <c r="G9068"/>
  <c r="F9076"/>
  <c r="G9076" s="1"/>
  <c r="F9078"/>
  <c r="G9078" s="1"/>
  <c r="F9079"/>
  <c r="G9079" s="1"/>
  <c r="F9082"/>
  <c r="G9082" s="1"/>
  <c r="G9083" s="1"/>
  <c r="G9085"/>
  <c r="F9093"/>
  <c r="G9093" s="1"/>
  <c r="F9095"/>
  <c r="G9095" s="1"/>
  <c r="F9096"/>
  <c r="G9096" s="1"/>
  <c r="F9099"/>
  <c r="G9099" s="1"/>
  <c r="G9100" s="1"/>
  <c r="G9102"/>
  <c r="F9110"/>
  <c r="G9110" s="1"/>
  <c r="F9112"/>
  <c r="G9112" s="1"/>
  <c r="F9113"/>
  <c r="G9113" s="1"/>
  <c r="F9116"/>
  <c r="G9116" s="1"/>
  <c r="G9117" s="1"/>
  <c r="G9119"/>
  <c r="F9127"/>
  <c r="G9127" s="1"/>
  <c r="F9129"/>
  <c r="G9129" s="1"/>
  <c r="F9130"/>
  <c r="G9130" s="1"/>
  <c r="F9133"/>
  <c r="G9133" s="1"/>
  <c r="F9134"/>
  <c r="G9134" s="1"/>
  <c r="F9135"/>
  <c r="G9135" s="1"/>
  <c r="F9136"/>
  <c r="G9136" s="1"/>
  <c r="F9137"/>
  <c r="G9137" s="1"/>
  <c r="F9138"/>
  <c r="G9138" s="1"/>
  <c r="F9139"/>
  <c r="G9139" s="1"/>
  <c r="F9140"/>
  <c r="G9140" s="1"/>
  <c r="G9143"/>
  <c r="F9152"/>
  <c r="G9152" s="1"/>
  <c r="F9154"/>
  <c r="G9154" s="1"/>
  <c r="F9155"/>
  <c r="G9155" s="1"/>
  <c r="F9158"/>
  <c r="G9158" s="1"/>
  <c r="G9159" s="1"/>
  <c r="G9161"/>
  <c r="F9169"/>
  <c r="G9169" s="1"/>
  <c r="F9171"/>
  <c r="G9171" s="1"/>
  <c r="F9172"/>
  <c r="G9172" s="1"/>
  <c r="F9175"/>
  <c r="G9175" s="1"/>
  <c r="G9176" s="1"/>
  <c r="G9178"/>
  <c r="F9187"/>
  <c r="G9187" s="1"/>
  <c r="F9189"/>
  <c r="G9189" s="1"/>
  <c r="F9190"/>
  <c r="G9190" s="1"/>
  <c r="F9193"/>
  <c r="G9193" s="1"/>
  <c r="G9194" s="1"/>
  <c r="G9196"/>
  <c r="F9205"/>
  <c r="G9205" s="1"/>
  <c r="F9207"/>
  <c r="G9207" s="1"/>
  <c r="F9208"/>
  <c r="G9208" s="1"/>
  <c r="F9211"/>
  <c r="G9211" s="1"/>
  <c r="G9212" s="1"/>
  <c r="G9214"/>
  <c r="F9222"/>
  <c r="G9222" s="1"/>
  <c r="F9224"/>
  <c r="G9224" s="1"/>
  <c r="F9225"/>
  <c r="G9225" s="1"/>
  <c r="F9228"/>
  <c r="G9228" s="1"/>
  <c r="G9229" s="1"/>
  <c r="G9231"/>
  <c r="F9239"/>
  <c r="G9239" s="1"/>
  <c r="F9241"/>
  <c r="G9241" s="1"/>
  <c r="F9242"/>
  <c r="G9242" s="1"/>
  <c r="F9245"/>
  <c r="G9245" s="1"/>
  <c r="G9246" s="1"/>
  <c r="G9248"/>
  <c r="F9256"/>
  <c r="G9256" s="1"/>
  <c r="F9258"/>
  <c r="G9258" s="1"/>
  <c r="F9259"/>
  <c r="G9259" s="1"/>
  <c r="F9262"/>
  <c r="G9262" s="1"/>
  <c r="F9263"/>
  <c r="G9263" s="1"/>
  <c r="F9264"/>
  <c r="G9264" s="1"/>
  <c r="F9265"/>
  <c r="G9265" s="1"/>
  <c r="F9266"/>
  <c r="G9266" s="1"/>
  <c r="F9267"/>
  <c r="G9267" s="1"/>
  <c r="F9268"/>
  <c r="G9268" s="1"/>
  <c r="G9271"/>
  <c r="F9279"/>
  <c r="G9279" s="1"/>
  <c r="F9281"/>
  <c r="G9281" s="1"/>
  <c r="F9282"/>
  <c r="G9282" s="1"/>
  <c r="F9285"/>
  <c r="G9285" s="1"/>
  <c r="G9286" s="1"/>
  <c r="G9288"/>
  <c r="F9297"/>
  <c r="G9297" s="1"/>
  <c r="F9299"/>
  <c r="G9299" s="1"/>
  <c r="F9300"/>
  <c r="G9300" s="1"/>
  <c r="F9303"/>
  <c r="G9303" s="1"/>
  <c r="G9304" s="1"/>
  <c r="G9306"/>
  <c r="F9314"/>
  <c r="G9314" s="1"/>
  <c r="F9316"/>
  <c r="G9316" s="1"/>
  <c r="F9317"/>
  <c r="G9317" s="1"/>
  <c r="F9320"/>
  <c r="G9320" s="1"/>
  <c r="G9321" s="1"/>
  <c r="G9323"/>
  <c r="F9331"/>
  <c r="G9331" s="1"/>
  <c r="F9333"/>
  <c r="G9333" s="1"/>
  <c r="F9334"/>
  <c r="G9334" s="1"/>
  <c r="F9337"/>
  <c r="G9337" s="1"/>
  <c r="G9338" s="1"/>
  <c r="G9340"/>
  <c r="F9348"/>
  <c r="G9348" s="1"/>
  <c r="F9350"/>
  <c r="G9350" s="1"/>
  <c r="F9351"/>
  <c r="G9351" s="1"/>
  <c r="F9354"/>
  <c r="G9354" s="1"/>
  <c r="G9355" s="1"/>
  <c r="G9357"/>
  <c r="F9365"/>
  <c r="G9365" s="1"/>
  <c r="F9367"/>
  <c r="G9367" s="1"/>
  <c r="F9368"/>
  <c r="G9368" s="1"/>
  <c r="F9371"/>
  <c r="G9371" s="1"/>
  <c r="G9372" s="1"/>
  <c r="G9374"/>
  <c r="F9382"/>
  <c r="G9382" s="1"/>
  <c r="F9384"/>
  <c r="G9384" s="1"/>
  <c r="F9385"/>
  <c r="G9385" s="1"/>
  <c r="F9388"/>
  <c r="G9388" s="1"/>
  <c r="G9389" s="1"/>
  <c r="G9391"/>
  <c r="F9399"/>
  <c r="G9399" s="1"/>
  <c r="F9401"/>
  <c r="G9401" s="1"/>
  <c r="F9402"/>
  <c r="G9402" s="1"/>
  <c r="F9405"/>
  <c r="G9405" s="1"/>
  <c r="F9406"/>
  <c r="G9406" s="1"/>
  <c r="F9407"/>
  <c r="G9407" s="1"/>
  <c r="F9408"/>
  <c r="G9408" s="1"/>
  <c r="F9409"/>
  <c r="G9409" s="1"/>
  <c r="F9410"/>
  <c r="G9410" s="1"/>
  <c r="F9411"/>
  <c r="G9411" s="1"/>
  <c r="G9414"/>
  <c r="F9422"/>
  <c r="G9422" s="1"/>
  <c r="F9424"/>
  <c r="G9424" s="1"/>
  <c r="F9425"/>
  <c r="G9425" s="1"/>
  <c r="F9428"/>
  <c r="G9428" s="1"/>
  <c r="G9429" s="1"/>
  <c r="G9431"/>
  <c r="F9439"/>
  <c r="G9439" s="1"/>
  <c r="F9441"/>
  <c r="G9441" s="1"/>
  <c r="F9442"/>
  <c r="G9442" s="1"/>
  <c r="F9445"/>
  <c r="G9445" s="1"/>
  <c r="G9446" s="1"/>
  <c r="G9448"/>
  <c r="F9456"/>
  <c r="G9456" s="1"/>
  <c r="F9458"/>
  <c r="G9458" s="1"/>
  <c r="F9459"/>
  <c r="G9459" s="1"/>
  <c r="F9462"/>
  <c r="G9462" s="1"/>
  <c r="G9463" s="1"/>
  <c r="G9465"/>
  <c r="F9473"/>
  <c r="G9473" s="1"/>
  <c r="F9475"/>
  <c r="G9475" s="1"/>
  <c r="F9476"/>
  <c r="G9476" s="1"/>
  <c r="F9479"/>
  <c r="G9479" s="1"/>
  <c r="F9480"/>
  <c r="G9480" s="1"/>
  <c r="F9481"/>
  <c r="G9481" s="1"/>
  <c r="F9482"/>
  <c r="G9482" s="1"/>
  <c r="G9485"/>
  <c r="F9493"/>
  <c r="G9493" s="1"/>
  <c r="F9495"/>
  <c r="G9495" s="1"/>
  <c r="F9496"/>
  <c r="G9496" s="1"/>
  <c r="F9499"/>
  <c r="G9499" s="1"/>
  <c r="G9500" s="1"/>
  <c r="G9502"/>
  <c r="F9510"/>
  <c r="G9510" s="1"/>
  <c r="F9512"/>
  <c r="G9512" s="1"/>
  <c r="F9513"/>
  <c r="G9513" s="1"/>
  <c r="F9516"/>
  <c r="G9516" s="1"/>
  <c r="G9517" s="1"/>
  <c r="G9519"/>
  <c r="F9527"/>
  <c r="G9527" s="1"/>
  <c r="F9529"/>
  <c r="G9529" s="1"/>
  <c r="F9530"/>
  <c r="G9530" s="1"/>
  <c r="F9533"/>
  <c r="G9533" s="1"/>
  <c r="G9534" s="1"/>
  <c r="G9536"/>
  <c r="F9544"/>
  <c r="G9544" s="1"/>
  <c r="F9546"/>
  <c r="G9546" s="1"/>
  <c r="F9547"/>
  <c r="G9547" s="1"/>
  <c r="F9550"/>
  <c r="G9550" s="1"/>
  <c r="G9551" s="1"/>
  <c r="G9553"/>
  <c r="F9561"/>
  <c r="G9561" s="1"/>
  <c r="F9563"/>
  <c r="G9563" s="1"/>
  <c r="F9564"/>
  <c r="G9564" s="1"/>
  <c r="F9567"/>
  <c r="G9567" s="1"/>
  <c r="G9568" s="1"/>
  <c r="G9570"/>
  <c r="F9578"/>
  <c r="G9578" s="1"/>
  <c r="F9580"/>
  <c r="G9580" s="1"/>
  <c r="F9581"/>
  <c r="G9581" s="1"/>
  <c r="F9584"/>
  <c r="G9584" s="1"/>
  <c r="G9585" s="1"/>
  <c r="G9587"/>
  <c r="F9595"/>
  <c r="G9595" s="1"/>
  <c r="F9597"/>
  <c r="G9597" s="1"/>
  <c r="F9598"/>
  <c r="G9598" s="1"/>
  <c r="F9601"/>
  <c r="G9601" s="1"/>
  <c r="G9602" s="1"/>
  <c r="G9604"/>
  <c r="F9612"/>
  <c r="G9612" s="1"/>
  <c r="F9614"/>
  <c r="G9614" s="1"/>
  <c r="F9615"/>
  <c r="G9615" s="1"/>
  <c r="F9618"/>
  <c r="G9618" s="1"/>
  <c r="F9619"/>
  <c r="G9619" s="1"/>
  <c r="G9622"/>
  <c r="F9630"/>
  <c r="G9630" s="1"/>
  <c r="F9632"/>
  <c r="G9632" s="1"/>
  <c r="F9633"/>
  <c r="G9633" s="1"/>
  <c r="F9636"/>
  <c r="G9636" s="1"/>
  <c r="G9637" s="1"/>
  <c r="G9639"/>
  <c r="F9648"/>
  <c r="G9648" s="1"/>
  <c r="F9650"/>
  <c r="G9650" s="1"/>
  <c r="F9651"/>
  <c r="G9651" s="1"/>
  <c r="F9654"/>
  <c r="G9654" s="1"/>
  <c r="F9655"/>
  <c r="G9655" s="1"/>
  <c r="F9656"/>
  <c r="G9656" s="1"/>
  <c r="F9657"/>
  <c r="G9657" s="1"/>
  <c r="F9658"/>
  <c r="G9658" s="1"/>
  <c r="F9659"/>
  <c r="G9659" s="1"/>
  <c r="G9662"/>
  <c r="F9670"/>
  <c r="G9670" s="1"/>
  <c r="F9672"/>
  <c r="G9672" s="1"/>
  <c r="F9673"/>
  <c r="G9673" s="1"/>
  <c r="F9676"/>
  <c r="G9676" s="1"/>
  <c r="G9677" s="1"/>
  <c r="G9679"/>
  <c r="F9687"/>
  <c r="G9687" s="1"/>
  <c r="F9689"/>
  <c r="G9689" s="1"/>
  <c r="F9690"/>
  <c r="G9690" s="1"/>
  <c r="F9693"/>
  <c r="G9693" s="1"/>
  <c r="G9694" s="1"/>
  <c r="G9696"/>
  <c r="F9704"/>
  <c r="G9704" s="1"/>
  <c r="F9706"/>
  <c r="G9706" s="1"/>
  <c r="F9707"/>
  <c r="G9707" s="1"/>
  <c r="F9710"/>
  <c r="G9710" s="1"/>
  <c r="G9711" s="1"/>
  <c r="G9713"/>
  <c r="F9721"/>
  <c r="G9721" s="1"/>
  <c r="F9723"/>
  <c r="G9723" s="1"/>
  <c r="F9724"/>
  <c r="G9724" s="1"/>
  <c r="F9727"/>
  <c r="G9727" s="1"/>
  <c r="F9728"/>
  <c r="G9728" s="1"/>
  <c r="G9731"/>
  <c r="F9739"/>
  <c r="G9739" s="1"/>
  <c r="F9741"/>
  <c r="G9741" s="1"/>
  <c r="F9742"/>
  <c r="G9742" s="1"/>
  <c r="F9745"/>
  <c r="G9745" s="1"/>
  <c r="F9746"/>
  <c r="G9746" s="1"/>
  <c r="G9749"/>
  <c r="F9758"/>
  <c r="G9758" s="1"/>
  <c r="F9760"/>
  <c r="G9760" s="1"/>
  <c r="F9761"/>
  <c r="G9761" s="1"/>
  <c r="F9764"/>
  <c r="G9764" s="1"/>
  <c r="G9765" s="1"/>
  <c r="G9767"/>
  <c r="F9775"/>
  <c r="G9775" s="1"/>
  <c r="F9777"/>
  <c r="G9777" s="1"/>
  <c r="F9778"/>
  <c r="G9778" s="1"/>
  <c r="F9781"/>
  <c r="G9781" s="1"/>
  <c r="G9782" s="1"/>
  <c r="G9784"/>
  <c r="F9792"/>
  <c r="G9792" s="1"/>
  <c r="F9794"/>
  <c r="G9794" s="1"/>
  <c r="F9795"/>
  <c r="G9795" s="1"/>
  <c r="F9798"/>
  <c r="G9798" s="1"/>
  <c r="G9799" s="1"/>
  <c r="G9801"/>
  <c r="F9809"/>
  <c r="G9809" s="1"/>
  <c r="F9811"/>
  <c r="G9811" s="1"/>
  <c r="F9812"/>
  <c r="G9812" s="1"/>
  <c r="F9815"/>
  <c r="G9815" s="1"/>
  <c r="G9816" s="1"/>
  <c r="G9818"/>
  <c r="F9826"/>
  <c r="G9826" s="1"/>
  <c r="F9828"/>
  <c r="G9828" s="1"/>
  <c r="F9829"/>
  <c r="G9829" s="1"/>
  <c r="F9832"/>
  <c r="G9832" s="1"/>
  <c r="G9833" s="1"/>
  <c r="G9835"/>
  <c r="F9843"/>
  <c r="G9843" s="1"/>
  <c r="F9845"/>
  <c r="G9845" s="1"/>
  <c r="F9846"/>
  <c r="G9846" s="1"/>
  <c r="F9849"/>
  <c r="G9849" s="1"/>
  <c r="G9850" s="1"/>
  <c r="G9852"/>
  <c r="F9860"/>
  <c r="G9860" s="1"/>
  <c r="F9862"/>
  <c r="G9862" s="1"/>
  <c r="F9863"/>
  <c r="G9863" s="1"/>
  <c r="F9866"/>
  <c r="G9866" s="1"/>
  <c r="G9867" s="1"/>
  <c r="G9869"/>
  <c r="F9877"/>
  <c r="G9877" s="1"/>
  <c r="F9879"/>
  <c r="G9879" s="1"/>
  <c r="F9880"/>
  <c r="G9880" s="1"/>
  <c r="F9883"/>
  <c r="G9883" s="1"/>
  <c r="F9884"/>
  <c r="G9884" s="1"/>
  <c r="F9885"/>
  <c r="G9885" s="1"/>
  <c r="F9886"/>
  <c r="G9886" s="1"/>
  <c r="F9887"/>
  <c r="G9887" s="1"/>
  <c r="F9888"/>
  <c r="G9888" s="1"/>
  <c r="G9891"/>
  <c r="F9901"/>
  <c r="G9901" s="1"/>
  <c r="F9902"/>
  <c r="G9902" s="1"/>
  <c r="F9903"/>
  <c r="G9903" s="1"/>
  <c r="F9904"/>
  <c r="G9904" s="1"/>
  <c r="F9907"/>
  <c r="G9907" s="1"/>
  <c r="G9908" s="1"/>
  <c r="G9910"/>
  <c r="F9918"/>
  <c r="G9918" s="1"/>
  <c r="F9919"/>
  <c r="G9919" s="1"/>
  <c r="F9920"/>
  <c r="G9920" s="1"/>
  <c r="F9921"/>
  <c r="G9921" s="1"/>
  <c r="F9924"/>
  <c r="G9924" s="1"/>
  <c r="G9925" s="1"/>
  <c r="G9927"/>
  <c r="F9935"/>
  <c r="G9935" s="1"/>
  <c r="F9936"/>
  <c r="G9936" s="1"/>
  <c r="F9937"/>
  <c r="G9937" s="1"/>
  <c r="F9938"/>
  <c r="G9938" s="1"/>
  <c r="F9941"/>
  <c r="G9941" s="1"/>
  <c r="G9942" s="1"/>
  <c r="G9944"/>
  <c r="F9952"/>
  <c r="G9952" s="1"/>
  <c r="F9953"/>
  <c r="G9953" s="1"/>
  <c r="F9954"/>
  <c r="G9954" s="1"/>
  <c r="F9955"/>
  <c r="G9955" s="1"/>
  <c r="F9958"/>
  <c r="G9958" s="1"/>
  <c r="G9959" s="1"/>
  <c r="G9961"/>
  <c r="F9969"/>
  <c r="G9969" s="1"/>
  <c r="F9970"/>
  <c r="G9970" s="1"/>
  <c r="F9971"/>
  <c r="G9971" s="1"/>
  <c r="F9972"/>
  <c r="G9972" s="1"/>
  <c r="F9975"/>
  <c r="G9975" s="1"/>
  <c r="G9976" s="1"/>
  <c r="G9978"/>
  <c r="F9986"/>
  <c r="G9986" s="1"/>
  <c r="F9987"/>
  <c r="G9987" s="1"/>
  <c r="F9988"/>
  <c r="G9988" s="1"/>
  <c r="F9989"/>
  <c r="G9989" s="1"/>
  <c r="F9992"/>
  <c r="G9992" s="1"/>
  <c r="G9993" s="1"/>
  <c r="G9995"/>
  <c r="F10003"/>
  <c r="G10003" s="1"/>
  <c r="F10004"/>
  <c r="G10004" s="1"/>
  <c r="F10005"/>
  <c r="G10005" s="1"/>
  <c r="F10006"/>
  <c r="G10006" s="1"/>
  <c r="F10009"/>
  <c r="G10009" s="1"/>
  <c r="G10010" s="1"/>
  <c r="G10012"/>
  <c r="F10020"/>
  <c r="G10020" s="1"/>
  <c r="F10022"/>
  <c r="G10022" s="1"/>
  <c r="F10023"/>
  <c r="G10023" s="1"/>
  <c r="F10026"/>
  <c r="G10026" s="1"/>
  <c r="F10027"/>
  <c r="G10027" s="1"/>
  <c r="G10030"/>
  <c r="F10038"/>
  <c r="G10038" s="1"/>
  <c r="F10040"/>
  <c r="G10040" s="1"/>
  <c r="F10041"/>
  <c r="G10041" s="1"/>
  <c r="F10044"/>
  <c r="G10044" s="1"/>
  <c r="G10045" s="1"/>
  <c r="G10047"/>
  <c r="F10055"/>
  <c r="G10055" s="1"/>
  <c r="F10056"/>
  <c r="G10056" s="1"/>
  <c r="F10057"/>
  <c r="G10057" s="1"/>
  <c r="F10058"/>
  <c r="G10058" s="1"/>
  <c r="F10061"/>
  <c r="G10061" s="1"/>
  <c r="G10062" s="1"/>
  <c r="G10064"/>
  <c r="F10072"/>
  <c r="G10072" s="1"/>
  <c r="F10073"/>
  <c r="G10073" s="1"/>
  <c r="F10074"/>
  <c r="G10074" s="1"/>
  <c r="F10075"/>
  <c r="G10075" s="1"/>
  <c r="F10078"/>
  <c r="G10078" s="1"/>
  <c r="G10079" s="1"/>
  <c r="G10081"/>
  <c r="F10089"/>
  <c r="G10089" s="1"/>
  <c r="F10090"/>
  <c r="G10090" s="1"/>
  <c r="F10091"/>
  <c r="G10091" s="1"/>
  <c r="F10092"/>
  <c r="G10092" s="1"/>
  <c r="F10095"/>
  <c r="G10095" s="1"/>
  <c r="G10096" s="1"/>
  <c r="G10098"/>
  <c r="F10106"/>
  <c r="G10106" s="1"/>
  <c r="F10107"/>
  <c r="G10107" s="1"/>
  <c r="F10108"/>
  <c r="G10108" s="1"/>
  <c r="F10109"/>
  <c r="G10109" s="1"/>
  <c r="F10112"/>
  <c r="G10112" s="1"/>
  <c r="G10113" s="1"/>
  <c r="G10115"/>
  <c r="F10123"/>
  <c r="G10123" s="1"/>
  <c r="F10124"/>
  <c r="G10124" s="1"/>
  <c r="F10125"/>
  <c r="G10125" s="1"/>
  <c r="F10126"/>
  <c r="G10126" s="1"/>
  <c r="F10129"/>
  <c r="G10129" s="1"/>
  <c r="G10130" s="1"/>
  <c r="G10132"/>
  <c r="F10140"/>
  <c r="G10140" s="1"/>
  <c r="F10141"/>
  <c r="G10141" s="1"/>
  <c r="F10142"/>
  <c r="G10142" s="1"/>
  <c r="F10143"/>
  <c r="G10143" s="1"/>
  <c r="F10146"/>
  <c r="G10146" s="1"/>
  <c r="G10147" s="1"/>
  <c r="G10149"/>
  <c r="F10157"/>
  <c r="G10157" s="1"/>
  <c r="F10158"/>
  <c r="G10158" s="1"/>
  <c r="F10159"/>
  <c r="G10159" s="1"/>
  <c r="F10160"/>
  <c r="G10160" s="1"/>
  <c r="F10163"/>
  <c r="G10163" s="1"/>
  <c r="G10164" s="1"/>
  <c r="G10166"/>
  <c r="F10174"/>
  <c r="G10174" s="1"/>
  <c r="F10175"/>
  <c r="G10175" s="1"/>
  <c r="F10176"/>
  <c r="G10176" s="1"/>
  <c r="F10177"/>
  <c r="G10177" s="1"/>
  <c r="F10180"/>
  <c r="G10180" s="1"/>
  <c r="G10181" s="1"/>
  <c r="G10183"/>
  <c r="F10191"/>
  <c r="G10191" s="1"/>
  <c r="F10192"/>
  <c r="G10192" s="1"/>
  <c r="F10193"/>
  <c r="G10193" s="1"/>
  <c r="F10194"/>
  <c r="G10194" s="1"/>
  <c r="F10197"/>
  <c r="G10197" s="1"/>
  <c r="G10198" s="1"/>
  <c r="G10200"/>
  <c r="F10208"/>
  <c r="G10208" s="1"/>
  <c r="F10209"/>
  <c r="G10209" s="1"/>
  <c r="F10210"/>
  <c r="G10210" s="1"/>
  <c r="F10211"/>
  <c r="G10211" s="1"/>
  <c r="F10214"/>
  <c r="G10214" s="1"/>
  <c r="G10215" s="1"/>
  <c r="G10217"/>
  <c r="F10225"/>
  <c r="G10225" s="1"/>
  <c r="F10226"/>
  <c r="G10226" s="1"/>
  <c r="F10227"/>
  <c r="G10227" s="1"/>
  <c r="F10228"/>
  <c r="G10228" s="1"/>
  <c r="F10231"/>
  <c r="G10231" s="1"/>
  <c r="G10232" s="1"/>
  <c r="G10234"/>
  <c r="F10242"/>
  <c r="G10242" s="1"/>
  <c r="F10243"/>
  <c r="G10243" s="1"/>
  <c r="F10244"/>
  <c r="G10244" s="1"/>
  <c r="F10245"/>
  <c r="G10245" s="1"/>
  <c r="F10248"/>
  <c r="G10248" s="1"/>
  <c r="G10249" s="1"/>
  <c r="G10251"/>
  <c r="F10259"/>
  <c r="G10259" s="1"/>
  <c r="F10260"/>
  <c r="G10260" s="1"/>
  <c r="F10261"/>
  <c r="G10261" s="1"/>
  <c r="F10262"/>
  <c r="G10262" s="1"/>
  <c r="F10265"/>
  <c r="G10265" s="1"/>
  <c r="G10266" s="1"/>
  <c r="G10268"/>
  <c r="F10276"/>
  <c r="G10276" s="1"/>
  <c r="F10277"/>
  <c r="G10277" s="1"/>
  <c r="F10278"/>
  <c r="G10278" s="1"/>
  <c r="F10279"/>
  <c r="G10279" s="1"/>
  <c r="F10282"/>
  <c r="G10282" s="1"/>
  <c r="G10283" s="1"/>
  <c r="G10285"/>
  <c r="F10293"/>
  <c r="G10293" s="1"/>
  <c r="F10294"/>
  <c r="G10294" s="1"/>
  <c r="F10295"/>
  <c r="G10295" s="1"/>
  <c r="F10296"/>
  <c r="G10296" s="1"/>
  <c r="F10299"/>
  <c r="G10299" s="1"/>
  <c r="G10300" s="1"/>
  <c r="G10302"/>
  <c r="F10310"/>
  <c r="G10310" s="1"/>
  <c r="F10311"/>
  <c r="G10311" s="1"/>
  <c r="F10312"/>
  <c r="G10312" s="1"/>
  <c r="F10313"/>
  <c r="G10313" s="1"/>
  <c r="F10316"/>
  <c r="G10316" s="1"/>
  <c r="G10317" s="1"/>
  <c r="G10319"/>
  <c r="F10327"/>
  <c r="G10327" s="1"/>
  <c r="F10328"/>
  <c r="G10328" s="1"/>
  <c r="F10329"/>
  <c r="G10329" s="1"/>
  <c r="F10330"/>
  <c r="G10330" s="1"/>
  <c r="F10333"/>
  <c r="G10333" s="1"/>
  <c r="G10334" s="1"/>
  <c r="G10336"/>
  <c r="F10344"/>
  <c r="G10344" s="1"/>
  <c r="F10345"/>
  <c r="G10345" s="1"/>
  <c r="F10346"/>
  <c r="G10346" s="1"/>
  <c r="F10347"/>
  <c r="G10347" s="1"/>
  <c r="F10350"/>
  <c r="G10350" s="1"/>
  <c r="G10351" s="1"/>
  <c r="G10353"/>
  <c r="F10361"/>
  <c r="G10361" s="1"/>
  <c r="F10362"/>
  <c r="G10362" s="1"/>
  <c r="F10363"/>
  <c r="G10363" s="1"/>
  <c r="F10364"/>
  <c r="G10364" s="1"/>
  <c r="F10367"/>
  <c r="G10367" s="1"/>
  <c r="G10368" s="1"/>
  <c r="G10370"/>
  <c r="F10378"/>
  <c r="G10378" s="1"/>
  <c r="F10379"/>
  <c r="G10379" s="1"/>
  <c r="F10380"/>
  <c r="G10380" s="1"/>
  <c r="F10381"/>
  <c r="G10381" s="1"/>
  <c r="F10384"/>
  <c r="G10384" s="1"/>
  <c r="G10385" s="1"/>
  <c r="G10387"/>
  <c r="F10395"/>
  <c r="G10395" s="1"/>
  <c r="F10396"/>
  <c r="G10396" s="1"/>
  <c r="F10397"/>
  <c r="G10397" s="1"/>
  <c r="F10398"/>
  <c r="G10398" s="1"/>
  <c r="F10401"/>
  <c r="G10401" s="1"/>
  <c r="G10402" s="1"/>
  <c r="G10404"/>
  <c r="F10412"/>
  <c r="G10412" s="1"/>
  <c r="F10413"/>
  <c r="G10413" s="1"/>
  <c r="F10414"/>
  <c r="G10414" s="1"/>
  <c r="F10415"/>
  <c r="G10415" s="1"/>
  <c r="F10418"/>
  <c r="G10418" s="1"/>
  <c r="G10419" s="1"/>
  <c r="G10421"/>
  <c r="F10429"/>
  <c r="G10429" s="1"/>
  <c r="F10430"/>
  <c r="G10430" s="1"/>
  <c r="F10431"/>
  <c r="G10431" s="1"/>
  <c r="F10432"/>
  <c r="G10432" s="1"/>
  <c r="F10435"/>
  <c r="G10435" s="1"/>
  <c r="G10436" s="1"/>
  <c r="G10438"/>
  <c r="F10446"/>
  <c r="G10446" s="1"/>
  <c r="F10447"/>
  <c r="G10447" s="1"/>
  <c r="F10448"/>
  <c r="G10448" s="1"/>
  <c r="F10449"/>
  <c r="G10449" s="1"/>
  <c r="F10452"/>
  <c r="G10452" s="1"/>
  <c r="G10453" s="1"/>
  <c r="G10455"/>
  <c r="F10463"/>
  <c r="G10463" s="1"/>
  <c r="F10464"/>
  <c r="G10464" s="1"/>
  <c r="F10465"/>
  <c r="G10465" s="1"/>
  <c r="F10466"/>
  <c r="G10466" s="1"/>
  <c r="F10469"/>
  <c r="G10469" s="1"/>
  <c r="G10470" s="1"/>
  <c r="G10472"/>
  <c r="F10481"/>
  <c r="G10481" s="1"/>
  <c r="F10482"/>
  <c r="G10482" s="1"/>
  <c r="F10483"/>
  <c r="G10483" s="1"/>
  <c r="F10484"/>
  <c r="G10484" s="1"/>
  <c r="F10487"/>
  <c r="G10487" s="1"/>
  <c r="G10488" s="1"/>
  <c r="G10490"/>
  <c r="F10498"/>
  <c r="G10498" s="1"/>
  <c r="F10499"/>
  <c r="G10499" s="1"/>
  <c r="F10500"/>
  <c r="G10500" s="1"/>
  <c r="F10501"/>
  <c r="G10501" s="1"/>
  <c r="F10504"/>
  <c r="G10504" s="1"/>
  <c r="G10505" s="1"/>
  <c r="G10507"/>
  <c r="F10515"/>
  <c r="G10515" s="1"/>
  <c r="F10516"/>
  <c r="G10516" s="1"/>
  <c r="F10517"/>
  <c r="G10517" s="1"/>
  <c r="F10518"/>
  <c r="G10518" s="1"/>
  <c r="F10521"/>
  <c r="G10521" s="1"/>
  <c r="G10522" s="1"/>
  <c r="G10524"/>
  <c r="F10532"/>
  <c r="G10532" s="1"/>
  <c r="F10533"/>
  <c r="G10533" s="1"/>
  <c r="F10534"/>
  <c r="G10534" s="1"/>
  <c r="F10535"/>
  <c r="G10535" s="1"/>
  <c r="F10538"/>
  <c r="G10538" s="1"/>
  <c r="G10539" s="1"/>
  <c r="G10541"/>
  <c r="F10549"/>
  <c r="G10549" s="1"/>
  <c r="F10550"/>
  <c r="G10550" s="1"/>
  <c r="F10551"/>
  <c r="G10551" s="1"/>
  <c r="F10552"/>
  <c r="G10552" s="1"/>
  <c r="F10555"/>
  <c r="G10555" s="1"/>
  <c r="G10556" s="1"/>
  <c r="G10558"/>
  <c r="F10566"/>
  <c r="G10566" s="1"/>
  <c r="F10567"/>
  <c r="G10567" s="1"/>
  <c r="F10568"/>
  <c r="G10568" s="1"/>
  <c r="F10569"/>
  <c r="G10569" s="1"/>
  <c r="F10572"/>
  <c r="G10572" s="1"/>
  <c r="G10573" s="1"/>
  <c r="G10575"/>
  <c r="F10583"/>
  <c r="G10583" s="1"/>
  <c r="F10584"/>
  <c r="G10584" s="1"/>
  <c r="F10585"/>
  <c r="G10585" s="1"/>
  <c r="F10586"/>
  <c r="G10586" s="1"/>
  <c r="F10589"/>
  <c r="G10589" s="1"/>
  <c r="G10590" s="1"/>
  <c r="G10592"/>
  <c r="F10600"/>
  <c r="G10600" s="1"/>
  <c r="F10601"/>
  <c r="G10601" s="1"/>
  <c r="F10602"/>
  <c r="G10602" s="1"/>
  <c r="F10603"/>
  <c r="G10603" s="1"/>
  <c r="F10606"/>
  <c r="G10606" s="1"/>
  <c r="G10607" s="1"/>
  <c r="G10609"/>
  <c r="F10617"/>
  <c r="G10617" s="1"/>
  <c r="F10618"/>
  <c r="G10618" s="1"/>
  <c r="F10619"/>
  <c r="G10619" s="1"/>
  <c r="F10620"/>
  <c r="G10620" s="1"/>
  <c r="F10623"/>
  <c r="G10623" s="1"/>
  <c r="G10624" s="1"/>
  <c r="G10626"/>
  <c r="F10634"/>
  <c r="G10634" s="1"/>
  <c r="F10635"/>
  <c r="G10635" s="1"/>
  <c r="F10636"/>
  <c r="G10636" s="1"/>
  <c r="F10637"/>
  <c r="G10637" s="1"/>
  <c r="F10640"/>
  <c r="G10640" s="1"/>
  <c r="G10641" s="1"/>
  <c r="G10643"/>
  <c r="F10651"/>
  <c r="G10651" s="1"/>
  <c r="F10652"/>
  <c r="G10652" s="1"/>
  <c r="F10653"/>
  <c r="G10653" s="1"/>
  <c r="F10654"/>
  <c r="G10654" s="1"/>
  <c r="F10657"/>
  <c r="G10657" s="1"/>
  <c r="G10658" s="1"/>
  <c r="G10660"/>
  <c r="F10668"/>
  <c r="G10668" s="1"/>
  <c r="F10669"/>
  <c r="G10669" s="1"/>
  <c r="F10670"/>
  <c r="G10670" s="1"/>
  <c r="F10671"/>
  <c r="G10671" s="1"/>
  <c r="F10674"/>
  <c r="G10674" s="1"/>
  <c r="G10675" s="1"/>
  <c r="G10677"/>
  <c r="F10685"/>
  <c r="G10685" s="1"/>
  <c r="F10686"/>
  <c r="G10686" s="1"/>
  <c r="F10687"/>
  <c r="G10687" s="1"/>
  <c r="F10688"/>
  <c r="G10688" s="1"/>
  <c r="F10691"/>
  <c r="G10691" s="1"/>
  <c r="G10692" s="1"/>
  <c r="G10694"/>
  <c r="F10702"/>
  <c r="G10702" s="1"/>
  <c r="F10703"/>
  <c r="G10703" s="1"/>
  <c r="F10704"/>
  <c r="G10704" s="1"/>
  <c r="F10705"/>
  <c r="G10705" s="1"/>
  <c r="F10708"/>
  <c r="G10708" s="1"/>
  <c r="G10709" s="1"/>
  <c r="G10711"/>
  <c r="F10719"/>
  <c r="G10719" s="1"/>
  <c r="F10720"/>
  <c r="G10720" s="1"/>
  <c r="F10721"/>
  <c r="G10721" s="1"/>
  <c r="F10722"/>
  <c r="G10722" s="1"/>
  <c r="F10725"/>
  <c r="G10725" s="1"/>
  <c r="G10726" s="1"/>
  <c r="G10728"/>
  <c r="F10736"/>
  <c r="G10736" s="1"/>
  <c r="F10737"/>
  <c r="G10737" s="1"/>
  <c r="F10738"/>
  <c r="G10738" s="1"/>
  <c r="F10739"/>
  <c r="G10739" s="1"/>
  <c r="F10742"/>
  <c r="G10742" s="1"/>
  <c r="G10743" s="1"/>
  <c r="G10745"/>
  <c r="F10753"/>
  <c r="G10753" s="1"/>
  <c r="F10754"/>
  <c r="G10754" s="1"/>
  <c r="F10755"/>
  <c r="G10755" s="1"/>
  <c r="F10756"/>
  <c r="G10756" s="1"/>
  <c r="F10759"/>
  <c r="G10759" s="1"/>
  <c r="G10760" s="1"/>
  <c r="G10762"/>
  <c r="F10770"/>
  <c r="G10770" s="1"/>
  <c r="F10771"/>
  <c r="G10771" s="1"/>
  <c r="F10772"/>
  <c r="G10772" s="1"/>
  <c r="F10773"/>
  <c r="G10773" s="1"/>
  <c r="F10776"/>
  <c r="G10776" s="1"/>
  <c r="G10777" s="1"/>
  <c r="G10779"/>
  <c r="F10787"/>
  <c r="G10787" s="1"/>
  <c r="F10788"/>
  <c r="G10788" s="1"/>
  <c r="F10789"/>
  <c r="G10789" s="1"/>
  <c r="F10790"/>
  <c r="G10790" s="1"/>
  <c r="F10793"/>
  <c r="G10793" s="1"/>
  <c r="G10794" s="1"/>
  <c r="G10796"/>
  <c r="F10804"/>
  <c r="G10804" s="1"/>
  <c r="F10805"/>
  <c r="G10805" s="1"/>
  <c r="F10806"/>
  <c r="G10806" s="1"/>
  <c r="F10807"/>
  <c r="G10807" s="1"/>
  <c r="F10810"/>
  <c r="G10810" s="1"/>
  <c r="G10811" s="1"/>
  <c r="G10813"/>
  <c r="F10821"/>
  <c r="G10821" s="1"/>
  <c r="F10822"/>
  <c r="G10822" s="1"/>
  <c r="F10823"/>
  <c r="G10823" s="1"/>
  <c r="F10824"/>
  <c r="G10824" s="1"/>
  <c r="F10827"/>
  <c r="G10827" s="1"/>
  <c r="G10828" s="1"/>
  <c r="G10830"/>
  <c r="F10838"/>
  <c r="G10838" s="1"/>
  <c r="F10839"/>
  <c r="G10839" s="1"/>
  <c r="F10840"/>
  <c r="G10840" s="1"/>
  <c r="F10841"/>
  <c r="G10841" s="1"/>
  <c r="F10844"/>
  <c r="G10844" s="1"/>
  <c r="G10845" s="1"/>
  <c r="G10847"/>
  <c r="F10855"/>
  <c r="G10855" s="1"/>
  <c r="F10856"/>
  <c r="G10856" s="1"/>
  <c r="F10857"/>
  <c r="G10857" s="1"/>
  <c r="F10858"/>
  <c r="G10858" s="1"/>
  <c r="F10861"/>
  <c r="G10861" s="1"/>
  <c r="G10862" s="1"/>
  <c r="G10864"/>
  <c r="F10872"/>
  <c r="G10872" s="1"/>
  <c r="F10873"/>
  <c r="G10873" s="1"/>
  <c r="F10874"/>
  <c r="G10874" s="1"/>
  <c r="F10875"/>
  <c r="G10875" s="1"/>
  <c r="F10878"/>
  <c r="G10878" s="1"/>
  <c r="G10879" s="1"/>
  <c r="G10881"/>
  <c r="F10889"/>
  <c r="G10889" s="1"/>
  <c r="F10890"/>
  <c r="G10890" s="1"/>
  <c r="F10891"/>
  <c r="G10891" s="1"/>
  <c r="F10892"/>
  <c r="G10892" s="1"/>
  <c r="F10895"/>
  <c r="G10895" s="1"/>
  <c r="G10896" s="1"/>
  <c r="G10898"/>
  <c r="F10906"/>
  <c r="G10906" s="1"/>
  <c r="F10907"/>
  <c r="G10907" s="1"/>
  <c r="F10908"/>
  <c r="G10908" s="1"/>
  <c r="F10909"/>
  <c r="G10909" s="1"/>
  <c r="F10912"/>
  <c r="G10912" s="1"/>
  <c r="G10913" s="1"/>
  <c r="G10915"/>
  <c r="F10923"/>
  <c r="G10923" s="1"/>
  <c r="F10924"/>
  <c r="G10924" s="1"/>
  <c r="F10925"/>
  <c r="G10925" s="1"/>
  <c r="F10926"/>
  <c r="G10926" s="1"/>
  <c r="F10929"/>
  <c r="G10929" s="1"/>
  <c r="G10930" s="1"/>
  <c r="G10932"/>
  <c r="F10940"/>
  <c r="G10940" s="1"/>
  <c r="F10941"/>
  <c r="G10941" s="1"/>
  <c r="F10942"/>
  <c r="G10942" s="1"/>
  <c r="F10943"/>
  <c r="G10943" s="1"/>
  <c r="F10946"/>
  <c r="G10946" s="1"/>
  <c r="G10947" s="1"/>
  <c r="G10949"/>
  <c r="F10957"/>
  <c r="G10957" s="1"/>
  <c r="F10958"/>
  <c r="G10958" s="1"/>
  <c r="F10959"/>
  <c r="G10959" s="1"/>
  <c r="F10960"/>
  <c r="G10960" s="1"/>
  <c r="F10963"/>
  <c r="G10963" s="1"/>
  <c r="G10964" s="1"/>
  <c r="G10966"/>
  <c r="F10974"/>
  <c r="G10974" s="1"/>
  <c r="F10975"/>
  <c r="G10975" s="1"/>
  <c r="F10976"/>
  <c r="G10976" s="1"/>
  <c r="F10977"/>
  <c r="G10977" s="1"/>
  <c r="F10980"/>
  <c r="G10980" s="1"/>
  <c r="G10981" s="1"/>
  <c r="G10983"/>
  <c r="F10991"/>
  <c r="G10991" s="1"/>
  <c r="F10992"/>
  <c r="G10992" s="1"/>
  <c r="F10993"/>
  <c r="G10993" s="1"/>
  <c r="F10994"/>
  <c r="G10994" s="1"/>
  <c r="F10997"/>
  <c r="G10997" s="1"/>
  <c r="G10998" s="1"/>
  <c r="G11000"/>
  <c r="F11008"/>
  <c r="G11008" s="1"/>
  <c r="F11009"/>
  <c r="G11009" s="1"/>
  <c r="F11010"/>
  <c r="G11010" s="1"/>
  <c r="F11011"/>
  <c r="G11011" s="1"/>
  <c r="F11014"/>
  <c r="G11014" s="1"/>
  <c r="G11015" s="1"/>
  <c r="G11017"/>
  <c r="F11025"/>
  <c r="G11025" s="1"/>
  <c r="F11026"/>
  <c r="G11026" s="1"/>
  <c r="F11027"/>
  <c r="G11027" s="1"/>
  <c r="F11028"/>
  <c r="G11028" s="1"/>
  <c r="F11031"/>
  <c r="G11031" s="1"/>
  <c r="G11032" s="1"/>
  <c r="G11034"/>
  <c r="F11042"/>
  <c r="G11042" s="1"/>
  <c r="F11043"/>
  <c r="G11043" s="1"/>
  <c r="F11044"/>
  <c r="G11044" s="1"/>
  <c r="F11045"/>
  <c r="G11045" s="1"/>
  <c r="F11048"/>
  <c r="G11048" s="1"/>
  <c r="G11049" s="1"/>
  <c r="G11051"/>
  <c r="F11059"/>
  <c r="G11059" s="1"/>
  <c r="F11060"/>
  <c r="G11060" s="1"/>
  <c r="F11061"/>
  <c r="G11061" s="1"/>
  <c r="F11062"/>
  <c r="G11062" s="1"/>
  <c r="F11065"/>
  <c r="G11065" s="1"/>
  <c r="G11066" s="1"/>
  <c r="G11068"/>
  <c r="F11076"/>
  <c r="G11076" s="1"/>
  <c r="F11077"/>
  <c r="G11077" s="1"/>
  <c r="F11078"/>
  <c r="G11078" s="1"/>
  <c r="F11079"/>
  <c r="G11079" s="1"/>
  <c r="F11082"/>
  <c r="G11082" s="1"/>
  <c r="G11083" s="1"/>
  <c r="G11085"/>
  <c r="F11093"/>
  <c r="G11093" s="1"/>
  <c r="F11094"/>
  <c r="G11094" s="1"/>
  <c r="F11095"/>
  <c r="G11095" s="1"/>
  <c r="F11096"/>
  <c r="G11096" s="1"/>
  <c r="F11099"/>
  <c r="G11099" s="1"/>
  <c r="G11100" s="1"/>
  <c r="G11102"/>
  <c r="F11110"/>
  <c r="G11110" s="1"/>
  <c r="F11111"/>
  <c r="G11111" s="1"/>
  <c r="F11112"/>
  <c r="G11112" s="1"/>
  <c r="F11113"/>
  <c r="G11113" s="1"/>
  <c r="F11116"/>
  <c r="G11116" s="1"/>
  <c r="G11117" s="1"/>
  <c r="G11119"/>
  <c r="F11127"/>
  <c r="G11127" s="1"/>
  <c r="F11128"/>
  <c r="G11128" s="1"/>
  <c r="F11129"/>
  <c r="G11129" s="1"/>
  <c r="F11130"/>
  <c r="G11130" s="1"/>
  <c r="F11133"/>
  <c r="G11133" s="1"/>
  <c r="G11134" s="1"/>
  <c r="G11136"/>
  <c r="F11144"/>
  <c r="G11144" s="1"/>
  <c r="F11145"/>
  <c r="G11145" s="1"/>
  <c r="F11146"/>
  <c r="G11146" s="1"/>
  <c r="F11147"/>
  <c r="G11147" s="1"/>
  <c r="F11150"/>
  <c r="G11150" s="1"/>
  <c r="G11151" s="1"/>
  <c r="G11153"/>
  <c r="F11161"/>
  <c r="G11161" s="1"/>
  <c r="F11162"/>
  <c r="G11162" s="1"/>
  <c r="F11163"/>
  <c r="G11163" s="1"/>
  <c r="F11164"/>
  <c r="G11164" s="1"/>
  <c r="F11167"/>
  <c r="G11167" s="1"/>
  <c r="G11168" s="1"/>
  <c r="G11170"/>
  <c r="F11178"/>
  <c r="G11178" s="1"/>
  <c r="F11179"/>
  <c r="G11179" s="1"/>
  <c r="F11180"/>
  <c r="G11180" s="1"/>
  <c r="F11181"/>
  <c r="G11181" s="1"/>
  <c r="F11184"/>
  <c r="G11184" s="1"/>
  <c r="G11185" s="1"/>
  <c r="G11187"/>
  <c r="F11195"/>
  <c r="G11195" s="1"/>
  <c r="F11196"/>
  <c r="G11196" s="1"/>
  <c r="F11197"/>
  <c r="G11197" s="1"/>
  <c r="F11198"/>
  <c r="G11198" s="1"/>
  <c r="F11201"/>
  <c r="G11201" s="1"/>
  <c r="G11202" s="1"/>
  <c r="G11204"/>
  <c r="F11212"/>
  <c r="G11212" s="1"/>
  <c r="F11213"/>
  <c r="G11213" s="1"/>
  <c r="F11214"/>
  <c r="G11214" s="1"/>
  <c r="F11215"/>
  <c r="G11215" s="1"/>
  <c r="F11218"/>
  <c r="G11218" s="1"/>
  <c r="G11219" s="1"/>
  <c r="G11221"/>
  <c r="F11229"/>
  <c r="G11229" s="1"/>
  <c r="F11231"/>
  <c r="G11231" s="1"/>
  <c r="F11232"/>
  <c r="G11232" s="1"/>
  <c r="F11235"/>
  <c r="G11235" s="1"/>
  <c r="G11236" s="1"/>
  <c r="G11238"/>
  <c r="F11246"/>
  <c r="G11246" s="1"/>
  <c r="F11248"/>
  <c r="G11248" s="1"/>
  <c r="F11249"/>
  <c r="G11249" s="1"/>
  <c r="F11252"/>
  <c r="G11252" s="1"/>
  <c r="G11253" s="1"/>
  <c r="G11255"/>
  <c r="F11263"/>
  <c r="G11263" s="1"/>
  <c r="F11264"/>
  <c r="G11264" s="1"/>
  <c r="F11265"/>
  <c r="G11265" s="1"/>
  <c r="F11266"/>
  <c r="G11266" s="1"/>
  <c r="F11269"/>
  <c r="G11269" s="1"/>
  <c r="G11270" s="1"/>
  <c r="G11272"/>
  <c r="F11280"/>
  <c r="G11280" s="1"/>
  <c r="F11281"/>
  <c r="G11281" s="1"/>
  <c r="F11282"/>
  <c r="G11282" s="1"/>
  <c r="F11283"/>
  <c r="G11283" s="1"/>
  <c r="F11286"/>
  <c r="G11286" s="1"/>
  <c r="G11287" s="1"/>
  <c r="G11289"/>
  <c r="F11297"/>
  <c r="G11297" s="1"/>
  <c r="F11299"/>
  <c r="G11299" s="1"/>
  <c r="F11300"/>
  <c r="G11300" s="1"/>
  <c r="F11303"/>
  <c r="G11303" s="1"/>
  <c r="G11304" s="1"/>
  <c r="G11306"/>
  <c r="F11314"/>
  <c r="G11314" s="1"/>
  <c r="F11316"/>
  <c r="G11316" s="1"/>
  <c r="F11317"/>
  <c r="G11317" s="1"/>
  <c r="F11320"/>
  <c r="G11320" s="1"/>
  <c r="G11321" s="1"/>
  <c r="G11323"/>
  <c r="F11331"/>
  <c r="G11331" s="1"/>
  <c r="F11333"/>
  <c r="G11333" s="1"/>
  <c r="F11334"/>
  <c r="G11334" s="1"/>
  <c r="F11337"/>
  <c r="G11337" s="1"/>
  <c r="G11338" s="1"/>
  <c r="G11340"/>
  <c r="F11348"/>
  <c r="G11348" s="1"/>
  <c r="F11350"/>
  <c r="G11350" s="1"/>
  <c r="F11351"/>
  <c r="G11351" s="1"/>
  <c r="F11354"/>
  <c r="G11354" s="1"/>
  <c r="G11355" s="1"/>
  <c r="G11357"/>
  <c r="F11365"/>
  <c r="G11365" s="1"/>
  <c r="F11367"/>
  <c r="G11367" s="1"/>
  <c r="F11368"/>
  <c r="G11368" s="1"/>
  <c r="F11371"/>
  <c r="G11371" s="1"/>
  <c r="G11372" s="1"/>
  <c r="G11374"/>
  <c r="F11382"/>
  <c r="G11382" s="1"/>
  <c r="F11384"/>
  <c r="G11384" s="1"/>
  <c r="F11385"/>
  <c r="G11385" s="1"/>
  <c r="F11388"/>
  <c r="G11388" s="1"/>
  <c r="G11389" s="1"/>
  <c r="G11391"/>
  <c r="F11399"/>
  <c r="G11399" s="1"/>
  <c r="F11401"/>
  <c r="G11401" s="1"/>
  <c r="F11402"/>
  <c r="G11402" s="1"/>
  <c r="F11405"/>
  <c r="G11405" s="1"/>
  <c r="G11406" s="1"/>
  <c r="G11408"/>
  <c r="F11416"/>
  <c r="G11416" s="1"/>
  <c r="F11418"/>
  <c r="G11418" s="1"/>
  <c r="F11419"/>
  <c r="G11419" s="1"/>
  <c r="F11422"/>
  <c r="G11422" s="1"/>
  <c r="G11423" s="1"/>
  <c r="G11425"/>
  <c r="F11433"/>
  <c r="G11433" s="1"/>
  <c r="F11435"/>
  <c r="G11435" s="1"/>
  <c r="F11436"/>
  <c r="G11436" s="1"/>
  <c r="F11439"/>
  <c r="G11439" s="1"/>
  <c r="G11440" s="1"/>
  <c r="G11442"/>
  <c r="F11450"/>
  <c r="G11450" s="1"/>
  <c r="F11452"/>
  <c r="G11452" s="1"/>
  <c r="F11453"/>
  <c r="G11453" s="1"/>
  <c r="F11456"/>
  <c r="G11456" s="1"/>
  <c r="G11457" s="1"/>
  <c r="G11459"/>
  <c r="F11467"/>
  <c r="G11467" s="1"/>
  <c r="F11469"/>
  <c r="G11469" s="1"/>
  <c r="F11470"/>
  <c r="G11470" s="1"/>
  <c r="F11473"/>
  <c r="G11473" s="1"/>
  <c r="G11474" s="1"/>
  <c r="G11476"/>
  <c r="F11485"/>
  <c r="G11485" s="1"/>
  <c r="F11486"/>
  <c r="G11486" s="1"/>
  <c r="F11487"/>
  <c r="G11487" s="1"/>
  <c r="F11488"/>
  <c r="G11488" s="1"/>
  <c r="F11491"/>
  <c r="G11491" s="1"/>
  <c r="F11492"/>
  <c r="G11492" s="1"/>
  <c r="F11493"/>
  <c r="G11493" s="1"/>
  <c r="F11494"/>
  <c r="G11494" s="1"/>
  <c r="G11497"/>
  <c r="F11505"/>
  <c r="G11505" s="1"/>
  <c r="F11506"/>
  <c r="G11506" s="1"/>
  <c r="F11507"/>
  <c r="G11507" s="1"/>
  <c r="F11508"/>
  <c r="G11508" s="1"/>
  <c r="F11511"/>
  <c r="G11511" s="1"/>
  <c r="F11512"/>
  <c r="G11512" s="1"/>
  <c r="F11513"/>
  <c r="G11513" s="1"/>
  <c r="F11514"/>
  <c r="G11514" s="1"/>
  <c r="G11517"/>
  <c r="F11525"/>
  <c r="G11525" s="1"/>
  <c r="F11526"/>
  <c r="G11526" s="1"/>
  <c r="F11527"/>
  <c r="G11527" s="1"/>
  <c r="F11528"/>
  <c r="G11528" s="1"/>
  <c r="F11531"/>
  <c r="G11531" s="1"/>
  <c r="F11532"/>
  <c r="G11532" s="1"/>
  <c r="F11533"/>
  <c r="G11533" s="1"/>
  <c r="F11534"/>
  <c r="G11534" s="1"/>
  <c r="G11537"/>
  <c r="F11545"/>
  <c r="G11545" s="1"/>
  <c r="F11546"/>
  <c r="G11546" s="1"/>
  <c r="F11547"/>
  <c r="G11547" s="1"/>
  <c r="F11548"/>
  <c r="G11548" s="1"/>
  <c r="F11551"/>
  <c r="G11551" s="1"/>
  <c r="F11552"/>
  <c r="G11552" s="1"/>
  <c r="F11553"/>
  <c r="G11553" s="1"/>
  <c r="F11554"/>
  <c r="G11554" s="1"/>
  <c r="G11557"/>
  <c r="F11565"/>
  <c r="G11565" s="1"/>
  <c r="F11566"/>
  <c r="G11566" s="1"/>
  <c r="F11567"/>
  <c r="G11567" s="1"/>
  <c r="F11568"/>
  <c r="G11568" s="1"/>
  <c r="F11571"/>
  <c r="G11571" s="1"/>
  <c r="F11572"/>
  <c r="G11572" s="1"/>
  <c r="F11573"/>
  <c r="G11573" s="1"/>
  <c r="F11574"/>
  <c r="G11574" s="1"/>
  <c r="G11577"/>
  <c r="F11585"/>
  <c r="G11585" s="1"/>
  <c r="F11586"/>
  <c r="G11586" s="1"/>
  <c r="F11587"/>
  <c r="G11587" s="1"/>
  <c r="F11588"/>
  <c r="G11588" s="1"/>
  <c r="F11591"/>
  <c r="G11591" s="1"/>
  <c r="F11592"/>
  <c r="G11592" s="1"/>
  <c r="F11593"/>
  <c r="G11593" s="1"/>
  <c r="F11594"/>
  <c r="G11594" s="1"/>
  <c r="G11597"/>
  <c r="F11605"/>
  <c r="G11605" s="1"/>
  <c r="F11606"/>
  <c r="G11606" s="1"/>
  <c r="F11607"/>
  <c r="G11607" s="1"/>
  <c r="F11608"/>
  <c r="G11608" s="1"/>
  <c r="F11611"/>
  <c r="G11611" s="1"/>
  <c r="F11612"/>
  <c r="G11612" s="1"/>
  <c r="F11613"/>
  <c r="G11613" s="1"/>
  <c r="F11614"/>
  <c r="G11614" s="1"/>
  <c r="G11617"/>
  <c r="F11625"/>
  <c r="G11625" s="1"/>
  <c r="F11626"/>
  <c r="G11626" s="1"/>
  <c r="F11627"/>
  <c r="G11627" s="1"/>
  <c r="F11628"/>
  <c r="G11628" s="1"/>
  <c r="F11631"/>
  <c r="G11631" s="1"/>
  <c r="F11632"/>
  <c r="G11632" s="1"/>
  <c r="F11633"/>
  <c r="G11633" s="1"/>
  <c r="F11634"/>
  <c r="G11634" s="1"/>
  <c r="G11637"/>
  <c r="F11645"/>
  <c r="G11645" s="1"/>
  <c r="F11646"/>
  <c r="G11646" s="1"/>
  <c r="F11647"/>
  <c r="G11647" s="1"/>
  <c r="F11648"/>
  <c r="G11648" s="1"/>
  <c r="F11651"/>
  <c r="G11651" s="1"/>
  <c r="F11652"/>
  <c r="G11652" s="1"/>
  <c r="F11653"/>
  <c r="G11653" s="1"/>
  <c r="F11654"/>
  <c r="G11654" s="1"/>
  <c r="G11657"/>
  <c r="F11665"/>
  <c r="G11665" s="1"/>
  <c r="F11666"/>
  <c r="G11666" s="1"/>
  <c r="F11667"/>
  <c r="G11667" s="1"/>
  <c r="F11668"/>
  <c r="G11668" s="1"/>
  <c r="F11671"/>
  <c r="G11671" s="1"/>
  <c r="F11672"/>
  <c r="G11672" s="1"/>
  <c r="F11673"/>
  <c r="G11673" s="1"/>
  <c r="F11674"/>
  <c r="G11674" s="1"/>
  <c r="G11677"/>
  <c r="F11685"/>
  <c r="G11685" s="1"/>
  <c r="F11686"/>
  <c r="G11686" s="1"/>
  <c r="F11687"/>
  <c r="G11687" s="1"/>
  <c r="F11688"/>
  <c r="G11688" s="1"/>
  <c r="F11691"/>
  <c r="G11691" s="1"/>
  <c r="F11692"/>
  <c r="G11692" s="1"/>
  <c r="F11693"/>
  <c r="G11693" s="1"/>
  <c r="F11694"/>
  <c r="G11694" s="1"/>
  <c r="G11697"/>
  <c r="F11705"/>
  <c r="G11705" s="1"/>
  <c r="F11706"/>
  <c r="G11706" s="1"/>
  <c r="F11707"/>
  <c r="G11707" s="1"/>
  <c r="F11708"/>
  <c r="G11708" s="1"/>
  <c r="F11711"/>
  <c r="G11711" s="1"/>
  <c r="F11712"/>
  <c r="G11712" s="1"/>
  <c r="F11713"/>
  <c r="G11713" s="1"/>
  <c r="F11714"/>
  <c r="G11714" s="1"/>
  <c r="G11717"/>
  <c r="F11725"/>
  <c r="G11725" s="1"/>
  <c r="F11726"/>
  <c r="G11726" s="1"/>
  <c r="F11727"/>
  <c r="G11727" s="1"/>
  <c r="F11728"/>
  <c r="G11728" s="1"/>
  <c r="F11731"/>
  <c r="G11731" s="1"/>
  <c r="F11732"/>
  <c r="G11732" s="1"/>
  <c r="F11733"/>
  <c r="G11733" s="1"/>
  <c r="F11734"/>
  <c r="G11734" s="1"/>
  <c r="G11737"/>
  <c r="F11745"/>
  <c r="G11745" s="1"/>
  <c r="F11746"/>
  <c r="G11746" s="1"/>
  <c r="F11747"/>
  <c r="G11747" s="1"/>
  <c r="F11748"/>
  <c r="G11748" s="1"/>
  <c r="F11751"/>
  <c r="G11751" s="1"/>
  <c r="F11752"/>
  <c r="G11752" s="1"/>
  <c r="F11753"/>
  <c r="G11753" s="1"/>
  <c r="F11754"/>
  <c r="G11754" s="1"/>
  <c r="G11757"/>
  <c r="F11765"/>
  <c r="G11765" s="1"/>
  <c r="F11766"/>
  <c r="G11766" s="1"/>
  <c r="F11767"/>
  <c r="G11767" s="1"/>
  <c r="F11768"/>
  <c r="G11768" s="1"/>
  <c r="F11771"/>
  <c r="G11771" s="1"/>
  <c r="F11772"/>
  <c r="G11772" s="1"/>
  <c r="F11773"/>
  <c r="G11773" s="1"/>
  <c r="F11774"/>
  <c r="G11774" s="1"/>
  <c r="G11777"/>
  <c r="F11785"/>
  <c r="G11785" s="1"/>
  <c r="F11786"/>
  <c r="G11786" s="1"/>
  <c r="F11787"/>
  <c r="G11787" s="1"/>
  <c r="F11788"/>
  <c r="G11788" s="1"/>
  <c r="F11791"/>
  <c r="G11791" s="1"/>
  <c r="F11792"/>
  <c r="G11792" s="1"/>
  <c r="G11795"/>
  <c r="F11803"/>
  <c r="G11803" s="1"/>
  <c r="F11804"/>
  <c r="G11804" s="1"/>
  <c r="F11805"/>
  <c r="G11805" s="1"/>
  <c r="F11806"/>
  <c r="G11806" s="1"/>
  <c r="F11809"/>
  <c r="G11809" s="1"/>
  <c r="G11810" s="1"/>
  <c r="G11812"/>
  <c r="F11820"/>
  <c r="G11820" s="1"/>
  <c r="F11821"/>
  <c r="G11821" s="1"/>
  <c r="F11822"/>
  <c r="G11822" s="1"/>
  <c r="F11823"/>
  <c r="G11823" s="1"/>
  <c r="F11826"/>
  <c r="G11826" s="1"/>
  <c r="G11827" s="1"/>
  <c r="G11829"/>
  <c r="F11838"/>
  <c r="G11838" s="1"/>
  <c r="F11840"/>
  <c r="G11840" s="1"/>
  <c r="F11841"/>
  <c r="G11841" s="1"/>
  <c r="F11844"/>
  <c r="G11844" s="1"/>
  <c r="F11845"/>
  <c r="G11845" s="1"/>
  <c r="F11846"/>
  <c r="G11846" s="1"/>
  <c r="G11849"/>
  <c r="F11857"/>
  <c r="G11857" s="1"/>
  <c r="F11859"/>
  <c r="G11859" s="1"/>
  <c r="F11860"/>
  <c r="G11860" s="1"/>
  <c r="F11863"/>
  <c r="G11863" s="1"/>
  <c r="F11864"/>
  <c r="G11864" s="1"/>
  <c r="F11865"/>
  <c r="G11865" s="1"/>
  <c r="G11868"/>
  <c r="F11876"/>
  <c r="G11876" s="1"/>
  <c r="F11878"/>
  <c r="G11878" s="1"/>
  <c r="F11879"/>
  <c r="G11879" s="1"/>
  <c r="F11882"/>
  <c r="G11882" s="1"/>
  <c r="F11883"/>
  <c r="G11883" s="1"/>
  <c r="F11884"/>
  <c r="G11884" s="1"/>
  <c r="G11887"/>
  <c r="F11895"/>
  <c r="G11895" s="1"/>
  <c r="F11897"/>
  <c r="G11897" s="1"/>
  <c r="F11898"/>
  <c r="G11898" s="1"/>
  <c r="F11901"/>
  <c r="G11901" s="1"/>
  <c r="F11902"/>
  <c r="G11902" s="1"/>
  <c r="F11903"/>
  <c r="G11903" s="1"/>
  <c r="G11906"/>
  <c r="F11914"/>
  <c r="G11914" s="1"/>
  <c r="F11916"/>
  <c r="G11916" s="1"/>
  <c r="F11917"/>
  <c r="G11917" s="1"/>
  <c r="F11920"/>
  <c r="G11920" s="1"/>
  <c r="F11921"/>
  <c r="G11921" s="1"/>
  <c r="F11922"/>
  <c r="G11922" s="1"/>
  <c r="G11925"/>
  <c r="F11933"/>
  <c r="G11933" s="1"/>
  <c r="F11935"/>
  <c r="G11935" s="1"/>
  <c r="F11936"/>
  <c r="G11936" s="1"/>
  <c r="F11939"/>
  <c r="G11939" s="1"/>
  <c r="F11940"/>
  <c r="G11940" s="1"/>
  <c r="F11941"/>
  <c r="G11941" s="1"/>
  <c r="G11944"/>
  <c r="F11952"/>
  <c r="G11952" s="1"/>
  <c r="F11954"/>
  <c r="G11954" s="1"/>
  <c r="F11955"/>
  <c r="G11955" s="1"/>
  <c r="F11958"/>
  <c r="G11958" s="1"/>
  <c r="F11959"/>
  <c r="G11959" s="1"/>
  <c r="F11960"/>
  <c r="G11960" s="1"/>
  <c r="G11963"/>
  <c r="F11971"/>
  <c r="G11971" s="1"/>
  <c r="F11973"/>
  <c r="G11973" s="1"/>
  <c r="F11974"/>
  <c r="G11974" s="1"/>
  <c r="F11977"/>
  <c r="G11977" s="1"/>
  <c r="F11978"/>
  <c r="G11978" s="1"/>
  <c r="F11979"/>
  <c r="G11979" s="1"/>
  <c r="G11982"/>
  <c r="F11990"/>
  <c r="G11990" s="1"/>
  <c r="F11992"/>
  <c r="G11992" s="1"/>
  <c r="F11993"/>
  <c r="G11993" s="1"/>
  <c r="F11996"/>
  <c r="G11996" s="1"/>
  <c r="F11997"/>
  <c r="G11997" s="1"/>
  <c r="F11998"/>
  <c r="G11998" s="1"/>
  <c r="G12001"/>
  <c r="F12009"/>
  <c r="G12009" s="1"/>
  <c r="F12011"/>
  <c r="G12011" s="1"/>
  <c r="F12012"/>
  <c r="G12012" s="1"/>
  <c r="F12015"/>
  <c r="G12015" s="1"/>
  <c r="F12016"/>
  <c r="G12016" s="1"/>
  <c r="F12017"/>
  <c r="G12017" s="1"/>
  <c r="G12020"/>
  <c r="F12028"/>
  <c r="G12028" s="1"/>
  <c r="F12030"/>
  <c r="G12030" s="1"/>
  <c r="F12031"/>
  <c r="G12031" s="1"/>
  <c r="F12034"/>
  <c r="G12034" s="1"/>
  <c r="F12035"/>
  <c r="G12035" s="1"/>
  <c r="G12038"/>
  <c r="F12046"/>
  <c r="G12046" s="1"/>
  <c r="F12048"/>
  <c r="G12048" s="1"/>
  <c r="F12049"/>
  <c r="G12049" s="1"/>
  <c r="F12052"/>
  <c r="G12052" s="1"/>
  <c r="F12053"/>
  <c r="G12053" s="1"/>
  <c r="G12056"/>
  <c r="F12064"/>
  <c r="G12064" s="1"/>
  <c r="F12066"/>
  <c r="G12066" s="1"/>
  <c r="F12067"/>
  <c r="G12067" s="1"/>
  <c r="F12070"/>
  <c r="G12070" s="1"/>
  <c r="F12071"/>
  <c r="G12071" s="1"/>
  <c r="G12074"/>
  <c r="F12082"/>
  <c r="G12082" s="1"/>
  <c r="F12084"/>
  <c r="G12084" s="1"/>
  <c r="F12085"/>
  <c r="G12085" s="1"/>
  <c r="F12088"/>
  <c r="G12088" s="1"/>
  <c r="F12089"/>
  <c r="G12089" s="1"/>
  <c r="G12092"/>
  <c r="F12100"/>
  <c r="G12100" s="1"/>
  <c r="F12102"/>
  <c r="G12102" s="1"/>
  <c r="F12103"/>
  <c r="G12103" s="1"/>
  <c r="F12106"/>
  <c r="G12106" s="1"/>
  <c r="F12107"/>
  <c r="G12107" s="1"/>
  <c r="G12110"/>
  <c r="F12118"/>
  <c r="G12118" s="1"/>
  <c r="F12120"/>
  <c r="G12120" s="1"/>
  <c r="F12121"/>
  <c r="G12121" s="1"/>
  <c r="F12124"/>
  <c r="G12124" s="1"/>
  <c r="F12125"/>
  <c r="G12125" s="1"/>
  <c r="G12128"/>
  <c r="F12136"/>
  <c r="G12136" s="1"/>
  <c r="F12138"/>
  <c r="G12138" s="1"/>
  <c r="F12139"/>
  <c r="G12139" s="1"/>
  <c r="F12142"/>
  <c r="G12142" s="1"/>
  <c r="F12143"/>
  <c r="G12143" s="1"/>
  <c r="G12146"/>
  <c r="F12154"/>
  <c r="G12154" s="1"/>
  <c r="F12156"/>
  <c r="G12156" s="1"/>
  <c r="F12157"/>
  <c r="G12157" s="1"/>
  <c r="F12160"/>
  <c r="G12160" s="1"/>
  <c r="F12161"/>
  <c r="G12161" s="1"/>
  <c r="G12164"/>
  <c r="F12172"/>
  <c r="G12172" s="1"/>
  <c r="F12174"/>
  <c r="G12174" s="1"/>
  <c r="F12175"/>
  <c r="G12175" s="1"/>
  <c r="F12178"/>
  <c r="G12178" s="1"/>
  <c r="G12180" s="1"/>
  <c r="F12179"/>
  <c r="G12179" s="1"/>
  <c r="G12182"/>
  <c r="F12190"/>
  <c r="G12190"/>
  <c r="F12192"/>
  <c r="G12192"/>
  <c r="F12193"/>
  <c r="G12193"/>
  <c r="F12196"/>
  <c r="G12196" s="1"/>
  <c r="F12197"/>
  <c r="G12197" s="1"/>
  <c r="G12200"/>
  <c r="F12208"/>
  <c r="G12208" s="1"/>
  <c r="F12210"/>
  <c r="G12210" s="1"/>
  <c r="F12211"/>
  <c r="G12211" s="1"/>
  <c r="F12214"/>
  <c r="G12214" s="1"/>
  <c r="F12215"/>
  <c r="G12215" s="1"/>
  <c r="G12218"/>
  <c r="F12226"/>
  <c r="G12226" s="1"/>
  <c r="F12228"/>
  <c r="G12228" s="1"/>
  <c r="F12229"/>
  <c r="G12229" s="1"/>
  <c r="F12232"/>
  <c r="G12232" s="1"/>
  <c r="F12233"/>
  <c r="G12233" s="1"/>
  <c r="G12236"/>
  <c r="F12245"/>
  <c r="G12245" s="1"/>
  <c r="F12247"/>
  <c r="G12247" s="1"/>
  <c r="F12248"/>
  <c r="G12248" s="1"/>
  <c r="F12251"/>
  <c r="G12251" s="1"/>
  <c r="G12252" s="1"/>
  <c r="G12254"/>
  <c r="F12262"/>
  <c r="G12262" s="1"/>
  <c r="F12264"/>
  <c r="G12264" s="1"/>
  <c r="F12265"/>
  <c r="G12265" s="1"/>
  <c r="F12268"/>
  <c r="G12268" s="1"/>
  <c r="G12269" s="1"/>
  <c r="G12271"/>
  <c r="F12282"/>
  <c r="G12282" s="1"/>
  <c r="F12284"/>
  <c r="G12284" s="1"/>
  <c r="F12285"/>
  <c r="G12285" s="1"/>
  <c r="F12288"/>
  <c r="G12288" s="1"/>
  <c r="G12289" s="1"/>
  <c r="G12291"/>
  <c r="F12299"/>
  <c r="G12299" s="1"/>
  <c r="F12301"/>
  <c r="G12301" s="1"/>
  <c r="F12302"/>
  <c r="G12302" s="1"/>
  <c r="F12305"/>
  <c r="G12305" s="1"/>
  <c r="G12306" s="1"/>
  <c r="G12308"/>
  <c r="F12316"/>
  <c r="G12316" s="1"/>
  <c r="F12318"/>
  <c r="G12318" s="1"/>
  <c r="F12319"/>
  <c r="G12319" s="1"/>
  <c r="F12322"/>
  <c r="G12322" s="1"/>
  <c r="G12323" s="1"/>
  <c r="G12325"/>
  <c r="F12333"/>
  <c r="G12333" s="1"/>
  <c r="F12335"/>
  <c r="G12335" s="1"/>
  <c r="F12336"/>
  <c r="G12336" s="1"/>
  <c r="F12339"/>
  <c r="G12339" s="1"/>
  <c r="G12340" s="1"/>
  <c r="G12342"/>
  <c r="F12350"/>
  <c r="G12350" s="1"/>
  <c r="F12352"/>
  <c r="G12352" s="1"/>
  <c r="F12353"/>
  <c r="G12353" s="1"/>
  <c r="F12356"/>
  <c r="G12356" s="1"/>
  <c r="G12357" s="1"/>
  <c r="G12359"/>
  <c r="F12367"/>
  <c r="G12367" s="1"/>
  <c r="F12369"/>
  <c r="G12369" s="1"/>
  <c r="F12370"/>
  <c r="G12370" s="1"/>
  <c r="F12373"/>
  <c r="G12373" s="1"/>
  <c r="G12374" s="1"/>
  <c r="G12376"/>
  <c r="F12384"/>
  <c r="G12384" s="1"/>
  <c r="F12386"/>
  <c r="G12386" s="1"/>
  <c r="F12387"/>
  <c r="G12387" s="1"/>
  <c r="F12390"/>
  <c r="G12390" s="1"/>
  <c r="G12391" s="1"/>
  <c r="G12393"/>
  <c r="F12401"/>
  <c r="G12401" s="1"/>
  <c r="F12403"/>
  <c r="G12403" s="1"/>
  <c r="F12404"/>
  <c r="G12404" s="1"/>
  <c r="F12407"/>
  <c r="G12407" s="1"/>
  <c r="G12408" s="1"/>
  <c r="G12410"/>
  <c r="F12418"/>
  <c r="G12418" s="1"/>
  <c r="F12420"/>
  <c r="G12420" s="1"/>
  <c r="F12421"/>
  <c r="G12421" s="1"/>
  <c r="F12424"/>
  <c r="G12424" s="1"/>
  <c r="G12425" s="1"/>
  <c r="G12427"/>
  <c r="F12435"/>
  <c r="G12435" s="1"/>
  <c r="F12437"/>
  <c r="G12437" s="1"/>
  <c r="F12438"/>
  <c r="G12438" s="1"/>
  <c r="F12441"/>
  <c r="G12441" s="1"/>
  <c r="G12442" s="1"/>
  <c r="G12444"/>
  <c r="F12452"/>
  <c r="G12452" s="1"/>
  <c r="F12454"/>
  <c r="G12454" s="1"/>
  <c r="F12455"/>
  <c r="G12455" s="1"/>
  <c r="F12458"/>
  <c r="G12458" s="1"/>
  <c r="G12459" s="1"/>
  <c r="G12461"/>
  <c r="F12469"/>
  <c r="G12469" s="1"/>
  <c r="F12471"/>
  <c r="G12471" s="1"/>
  <c r="F12472"/>
  <c r="G12472" s="1"/>
  <c r="F12475"/>
  <c r="G12475" s="1"/>
  <c r="G12476" s="1"/>
  <c r="G12478"/>
  <c r="F12486"/>
  <c r="G12486" s="1"/>
  <c r="F12488"/>
  <c r="G12488" s="1"/>
  <c r="F12489"/>
  <c r="G12489" s="1"/>
  <c r="F12492"/>
  <c r="G12492" s="1"/>
  <c r="G12493" s="1"/>
  <c r="G12495"/>
  <c r="F12503"/>
  <c r="G12503" s="1"/>
  <c r="F12505"/>
  <c r="G12505" s="1"/>
  <c r="F12506"/>
  <c r="G12506" s="1"/>
  <c r="F12509"/>
  <c r="G12509" s="1"/>
  <c r="G12510" s="1"/>
  <c r="G12512"/>
  <c r="F12520"/>
  <c r="G12520" s="1"/>
  <c r="F12522"/>
  <c r="G12522" s="1"/>
  <c r="F12523"/>
  <c r="G12523" s="1"/>
  <c r="F12526"/>
  <c r="G12526" s="1"/>
  <c r="G12527" s="1"/>
  <c r="G12529"/>
  <c r="F12537"/>
  <c r="G12537" s="1"/>
  <c r="F12539"/>
  <c r="G12539" s="1"/>
  <c r="F12540"/>
  <c r="G12540" s="1"/>
  <c r="F12543"/>
  <c r="G12543" s="1"/>
  <c r="G12544" s="1"/>
  <c r="G12546"/>
  <c r="F12554"/>
  <c r="G12554" s="1"/>
  <c r="F12556"/>
  <c r="G12556" s="1"/>
  <c r="F12557"/>
  <c r="G12557" s="1"/>
  <c r="F12560"/>
  <c r="G12560" s="1"/>
  <c r="G12561" s="1"/>
  <c r="G12563"/>
  <c r="F12571"/>
  <c r="G12571" s="1"/>
  <c r="F12573"/>
  <c r="G12573" s="1"/>
  <c r="F12574"/>
  <c r="G12574" s="1"/>
  <c r="F12577"/>
  <c r="G12577" s="1"/>
  <c r="G12578" s="1"/>
  <c r="G12580"/>
  <c r="F12588"/>
  <c r="G12588" s="1"/>
  <c r="F12590"/>
  <c r="G12590" s="1"/>
  <c r="F12591"/>
  <c r="G12591" s="1"/>
  <c r="F12594"/>
  <c r="G12594" s="1"/>
  <c r="G12595" s="1"/>
  <c r="G12597"/>
  <c r="F12605"/>
  <c r="G12605" s="1"/>
  <c r="F12607"/>
  <c r="G12607" s="1"/>
  <c r="F12608"/>
  <c r="G12608" s="1"/>
  <c r="F12611"/>
  <c r="G12611" s="1"/>
  <c r="G12612" s="1"/>
  <c r="G12614"/>
  <c r="F12622"/>
  <c r="G12622" s="1"/>
  <c r="F12624"/>
  <c r="G12624" s="1"/>
  <c r="F12625"/>
  <c r="G12625" s="1"/>
  <c r="F12628"/>
  <c r="G12628" s="1"/>
  <c r="G12629" s="1"/>
  <c r="G12631"/>
  <c r="F12639"/>
  <c r="G12639" s="1"/>
  <c r="F12641"/>
  <c r="G12641" s="1"/>
  <c r="F12642"/>
  <c r="G12642" s="1"/>
  <c r="F12645"/>
  <c r="G12645" s="1"/>
  <c r="G12646" s="1"/>
  <c r="G12648"/>
  <c r="F12657"/>
  <c r="G12657" s="1"/>
  <c r="F12659"/>
  <c r="G12659" s="1"/>
  <c r="F12660"/>
  <c r="G12660" s="1"/>
  <c r="F12663"/>
  <c r="G12663" s="1"/>
  <c r="G12664" s="1"/>
  <c r="G12666"/>
  <c r="F12674"/>
  <c r="G12674" s="1"/>
  <c r="F12676"/>
  <c r="G12676" s="1"/>
  <c r="F12677"/>
  <c r="G12677" s="1"/>
  <c r="F12680"/>
  <c r="G12680" s="1"/>
  <c r="G12681" s="1"/>
  <c r="G12683"/>
  <c r="F12691"/>
  <c r="G12691" s="1"/>
  <c r="F12693"/>
  <c r="G12693" s="1"/>
  <c r="F12694"/>
  <c r="G12694" s="1"/>
  <c r="F12697"/>
  <c r="G12697" s="1"/>
  <c r="G12698" s="1"/>
  <c r="G12700"/>
  <c r="F12708"/>
  <c r="G12708" s="1"/>
  <c r="F12710"/>
  <c r="G12710" s="1"/>
  <c r="F12711"/>
  <c r="G12711" s="1"/>
  <c r="F12714"/>
  <c r="G12714" s="1"/>
  <c r="G12715" s="1"/>
  <c r="G12717"/>
  <c r="F12725"/>
  <c r="G12725" s="1"/>
  <c r="F12727"/>
  <c r="G12727" s="1"/>
  <c r="F12728"/>
  <c r="G12728" s="1"/>
  <c r="F12731"/>
  <c r="G12731" s="1"/>
  <c r="G12732" s="1"/>
  <c r="G12734"/>
  <c r="F12742"/>
  <c r="G12742" s="1"/>
  <c r="F12744"/>
  <c r="G12744" s="1"/>
  <c r="F12745"/>
  <c r="G12745" s="1"/>
  <c r="F12748"/>
  <c r="G12748" s="1"/>
  <c r="G12749" s="1"/>
  <c r="G12751"/>
  <c r="F12759"/>
  <c r="G12759" s="1"/>
  <c r="F12761"/>
  <c r="G12761" s="1"/>
  <c r="F12762"/>
  <c r="G12762" s="1"/>
  <c r="F12765"/>
  <c r="G12765" s="1"/>
  <c r="G12766" s="1"/>
  <c r="G12768"/>
  <c r="F12777"/>
  <c r="G12777" s="1"/>
  <c r="F12778"/>
  <c r="G12778" s="1"/>
  <c r="F12779"/>
  <c r="G12779" s="1"/>
  <c r="F12780"/>
  <c r="G12780" s="1"/>
  <c r="F12783"/>
  <c r="G12783" s="1"/>
  <c r="G12784" s="1"/>
  <c r="G12786"/>
  <c r="F12794"/>
  <c r="G12794" s="1"/>
  <c r="F12795"/>
  <c r="G12795" s="1"/>
  <c r="F12796"/>
  <c r="G12796" s="1"/>
  <c r="F12797"/>
  <c r="G12797" s="1"/>
  <c r="F12800"/>
  <c r="G12800" s="1"/>
  <c r="G12801" s="1"/>
  <c r="G12803"/>
  <c r="F12811"/>
  <c r="G12811" s="1"/>
  <c r="F12812"/>
  <c r="G12812" s="1"/>
  <c r="F12813"/>
  <c r="G12813" s="1"/>
  <c r="F12814"/>
  <c r="G12814" s="1"/>
  <c r="F12817"/>
  <c r="G12817" s="1"/>
  <c r="G12818" s="1"/>
  <c r="G12820"/>
  <c r="F12828"/>
  <c r="G12828" s="1"/>
  <c r="F12829"/>
  <c r="G12829" s="1"/>
  <c r="F12830"/>
  <c r="G12830" s="1"/>
  <c r="F12831"/>
  <c r="G12831" s="1"/>
  <c r="F12834"/>
  <c r="G12834" s="1"/>
  <c r="G12835" s="1"/>
  <c r="G12837"/>
  <c r="F12847"/>
  <c r="G12847" s="1"/>
  <c r="F12849"/>
  <c r="G12849" s="1"/>
  <c r="F12850"/>
  <c r="G12850" s="1"/>
  <c r="F12853"/>
  <c r="G12853" s="1"/>
  <c r="G12854" s="1"/>
  <c r="G12856"/>
  <c r="F12865"/>
  <c r="G12865" s="1"/>
  <c r="F12867"/>
  <c r="G12867" s="1"/>
  <c r="F12868"/>
  <c r="G12868" s="1"/>
  <c r="F12871"/>
  <c r="G12871" s="1"/>
  <c r="G12872" s="1"/>
  <c r="G12874"/>
  <c r="F12883"/>
  <c r="G12883" s="1"/>
  <c r="F12885"/>
  <c r="G12885" s="1"/>
  <c r="F12886"/>
  <c r="G12886" s="1"/>
  <c r="F12889"/>
  <c r="G12889" s="1"/>
  <c r="G12890" s="1"/>
  <c r="G12892"/>
  <c r="F12901"/>
  <c r="G12901" s="1"/>
  <c r="F12903"/>
  <c r="G12903" s="1"/>
  <c r="F12904"/>
  <c r="G12904" s="1"/>
  <c r="F12907"/>
  <c r="G12907" s="1"/>
  <c r="G12908" s="1"/>
  <c r="G12910"/>
  <c r="F12919"/>
  <c r="G12919" s="1"/>
  <c r="F12921"/>
  <c r="G12921" s="1"/>
  <c r="F12922"/>
  <c r="G12922" s="1"/>
  <c r="F12925"/>
  <c r="G12925" s="1"/>
  <c r="G12926" s="1"/>
  <c r="G12928"/>
  <c r="F12937"/>
  <c r="G12937" s="1"/>
  <c r="F12939"/>
  <c r="G12939" s="1"/>
  <c r="F12940"/>
  <c r="G12940" s="1"/>
  <c r="F12943"/>
  <c r="G12943" s="1"/>
  <c r="F12944"/>
  <c r="G12944" s="1"/>
  <c r="F12945"/>
  <c r="G12945" s="1"/>
  <c r="F12946"/>
  <c r="G12946" s="1"/>
  <c r="F12947"/>
  <c r="G12947" s="1"/>
  <c r="F12948"/>
  <c r="G12948" s="1"/>
  <c r="F12949"/>
  <c r="G12949" s="1"/>
  <c r="G12952"/>
  <c r="G12036" l="1"/>
  <c r="G9729"/>
  <c r="G9620"/>
  <c r="G6748"/>
  <c r="G6730"/>
  <c r="G6711"/>
  <c r="G6526"/>
  <c r="G6271"/>
  <c r="G6272" s="1"/>
  <c r="G5543"/>
  <c r="G5544" s="1"/>
  <c r="G5370"/>
  <c r="G5988" i="11"/>
  <c r="G5952"/>
  <c r="G12108" i="10"/>
  <c r="G8480"/>
  <c r="G7430"/>
  <c r="G6329"/>
  <c r="G5916" i="11"/>
  <c r="G5898"/>
  <c r="G6901" i="10"/>
  <c r="G6268"/>
  <c r="G12072"/>
  <c r="G11807"/>
  <c r="G11769"/>
  <c r="G11729"/>
  <c r="G11689"/>
  <c r="G11649"/>
  <c r="G11569"/>
  <c r="G11489"/>
  <c r="G7192"/>
  <c r="G6601"/>
  <c r="G6437"/>
  <c r="G6297"/>
  <c r="G5765"/>
  <c r="G5766" s="1"/>
  <c r="G5731"/>
  <c r="G5732" s="1"/>
  <c r="G5697"/>
  <c r="G5698" s="1"/>
  <c r="G5663"/>
  <c r="G5664" s="1"/>
  <c r="G5629"/>
  <c r="G5630" s="1"/>
  <c r="G5595"/>
  <c r="G5596" s="1"/>
  <c r="G5561"/>
  <c r="G5562" s="1"/>
  <c r="G5345"/>
  <c r="G5252"/>
  <c r="G5253" s="1"/>
  <c r="G6024" i="11"/>
  <c r="G5970"/>
  <c r="G5880"/>
  <c r="G1039"/>
  <c r="G11824" i="10"/>
  <c r="G11609"/>
  <c r="G11529"/>
  <c r="G12832"/>
  <c r="G12815"/>
  <c r="G12798"/>
  <c r="G12781"/>
  <c r="G11284"/>
  <c r="G11290" s="1"/>
  <c r="G11267"/>
  <c r="G11273" s="1"/>
  <c r="G11216"/>
  <c r="G11222" s="1"/>
  <c r="G11199"/>
  <c r="G11205" s="1"/>
  <c r="G11182"/>
  <c r="G11188" s="1"/>
  <c r="G11165"/>
  <c r="G11171" s="1"/>
  <c r="G11148"/>
  <c r="G11154" s="1"/>
  <c r="G11131"/>
  <c r="G11137" s="1"/>
  <c r="G11114"/>
  <c r="G11120" s="1"/>
  <c r="G11097"/>
  <c r="G11103" s="1"/>
  <c r="G11080"/>
  <c r="G11086" s="1"/>
  <c r="G11063"/>
  <c r="G11069" s="1"/>
  <c r="G11046"/>
  <c r="G11052" s="1"/>
  <c r="G11029"/>
  <c r="G11035" s="1"/>
  <c r="G11012"/>
  <c r="G11018" s="1"/>
  <c r="G10995"/>
  <c r="G11001" s="1"/>
  <c r="G10978"/>
  <c r="G10984" s="1"/>
  <c r="G10961"/>
  <c r="G10967" s="1"/>
  <c r="G10944"/>
  <c r="G10950" s="1"/>
  <c r="G10927"/>
  <c r="G10933" s="1"/>
  <c r="G10910"/>
  <c r="G10916" s="1"/>
  <c r="G10893"/>
  <c r="G10899" s="1"/>
  <c r="G10876"/>
  <c r="G10882" s="1"/>
  <c r="G10859"/>
  <c r="G10865" s="1"/>
  <c r="G10842"/>
  <c r="G10848" s="1"/>
  <c r="G10825"/>
  <c r="G10831" s="1"/>
  <c r="G10808"/>
  <c r="G10814" s="1"/>
  <c r="G10791"/>
  <c r="G10797" s="1"/>
  <c r="G10774"/>
  <c r="G10780" s="1"/>
  <c r="G10757"/>
  <c r="G10763" s="1"/>
  <c r="G10740"/>
  <c r="G10746" s="1"/>
  <c r="G10723"/>
  <c r="G10729" s="1"/>
  <c r="G10706"/>
  <c r="G10712" s="1"/>
  <c r="G10689"/>
  <c r="G10695" s="1"/>
  <c r="G10672"/>
  <c r="G10678" s="1"/>
  <c r="G10655"/>
  <c r="G10661" s="1"/>
  <c r="G10638"/>
  <c r="G10644" s="1"/>
  <c r="G10621"/>
  <c r="G10627" s="1"/>
  <c r="G10604"/>
  <c r="G10610" s="1"/>
  <c r="G10587"/>
  <c r="G10593" s="1"/>
  <c r="G10570"/>
  <c r="G10576" s="1"/>
  <c r="G10553"/>
  <c r="G10559" s="1"/>
  <c r="G10536"/>
  <c r="G10542" s="1"/>
  <c r="G10519"/>
  <c r="G10525" s="1"/>
  <c r="G10502"/>
  <c r="G10508" s="1"/>
  <c r="G10485"/>
  <c r="G10491" s="1"/>
  <c r="G10467"/>
  <c r="G10450"/>
  <c r="G10433"/>
  <c r="G10416"/>
  <c r="G10399"/>
  <c r="G10382"/>
  <c r="G10365"/>
  <c r="G10348"/>
  <c r="G10331"/>
  <c r="G10314"/>
  <c r="G10297"/>
  <c r="G10280"/>
  <c r="G10263"/>
  <c r="G10246"/>
  <c r="G10229"/>
  <c r="G10212"/>
  <c r="G10195"/>
  <c r="G10178"/>
  <c r="G10161"/>
  <c r="G10144"/>
  <c r="G10150" s="1"/>
  <c r="G10127"/>
  <c r="G10133" s="1"/>
  <c r="G10110"/>
  <c r="G10116" s="1"/>
  <c r="G10093"/>
  <c r="G10076"/>
  <c r="G10059"/>
  <c r="G6881"/>
  <c r="G6692"/>
  <c r="G6673"/>
  <c r="G6861"/>
  <c r="G6837"/>
  <c r="G11789"/>
  <c r="G11749"/>
  <c r="G11709"/>
  <c r="G11629"/>
  <c r="G11549"/>
  <c r="G11509"/>
  <c r="G10007"/>
  <c r="G9990"/>
  <c r="G9973"/>
  <c r="G9956"/>
  <c r="G9939"/>
  <c r="G9922"/>
  <c r="G9905"/>
  <c r="G7175"/>
  <c r="G7158"/>
  <c r="G7141"/>
  <c r="G7124"/>
  <c r="G7107"/>
  <c r="G7090"/>
  <c r="G7073"/>
  <c r="G7036"/>
  <c r="G7015"/>
  <c r="G6294"/>
  <c r="G5342"/>
  <c r="G11669"/>
  <c r="G11589"/>
  <c r="G12234"/>
  <c r="G12198"/>
  <c r="G10028"/>
  <c r="G8933"/>
  <c r="G7343"/>
  <c r="G6984"/>
  <c r="G6655"/>
  <c r="G6636"/>
  <c r="G6582"/>
  <c r="G6348"/>
  <c r="G5748"/>
  <c r="G5749" s="1"/>
  <c r="G5714"/>
  <c r="G5715" s="1"/>
  <c r="G5680"/>
  <c r="G5681" s="1"/>
  <c r="G5646"/>
  <c r="G5647" s="1"/>
  <c r="G5612"/>
  <c r="G5613" s="1"/>
  <c r="G5578"/>
  <c r="G5579" s="1"/>
  <c r="G5540"/>
  <c r="G5367"/>
  <c r="G28" i="11"/>
  <c r="G34" s="1"/>
  <c r="G6385" i="10"/>
  <c r="G6366"/>
  <c r="G6078" i="11"/>
  <c r="G6006"/>
  <c r="G5934"/>
  <c r="G2986"/>
  <c r="G1017"/>
  <c r="G11291" i="10"/>
  <c r="G11292" s="1"/>
  <c r="D723" i="8" s="1"/>
  <c r="G11274" i="10"/>
  <c r="G11275" s="1"/>
  <c r="D722" i="8" s="1"/>
  <c r="G11223" i="10"/>
  <c r="G11224" s="1"/>
  <c r="D719" i="8" s="1"/>
  <c r="G11206" i="10"/>
  <c r="G11207"/>
  <c r="D718" i="8" s="1"/>
  <c r="G11189" i="10"/>
  <c r="G11190" s="1"/>
  <c r="D717" i="8" s="1"/>
  <c r="G11172" i="10"/>
  <c r="G11173" s="1"/>
  <c r="D716" i="8" s="1"/>
  <c r="G11155" i="10"/>
  <c r="G11156" s="1"/>
  <c r="D715" i="8" s="1"/>
  <c r="G11138" i="10"/>
  <c r="G11139" s="1"/>
  <c r="D714" i="8" s="1"/>
  <c r="G11121" i="10"/>
  <c r="G11122" s="1"/>
  <c r="D713" i="8" s="1"/>
  <c r="G11104" i="10"/>
  <c r="G11105" s="1"/>
  <c r="D712" i="8" s="1"/>
  <c r="G11087" i="10"/>
  <c r="G11088" s="1"/>
  <c r="D711" i="8" s="1"/>
  <c r="G11070" i="10"/>
  <c r="G11071" s="1"/>
  <c r="D710" i="8" s="1"/>
  <c r="G11053" i="10"/>
  <c r="G11054" s="1"/>
  <c r="D709" i="8" s="1"/>
  <c r="G11036" i="10"/>
  <c r="G11037" s="1"/>
  <c r="D708" i="8" s="1"/>
  <c r="G11019" i="10"/>
  <c r="G11020" s="1"/>
  <c r="D707" i="8" s="1"/>
  <c r="G11002" i="10"/>
  <c r="G11003" s="1"/>
  <c r="D706" i="8" s="1"/>
  <c r="G10985" i="10"/>
  <c r="G10986" s="1"/>
  <c r="D705" i="8" s="1"/>
  <c r="G10968" i="10"/>
  <c r="G10969" s="1"/>
  <c r="D704" i="8" s="1"/>
  <c r="G10951" i="10"/>
  <c r="G10952" s="1"/>
  <c r="D703" i="8" s="1"/>
  <c r="G10934" i="10"/>
  <c r="G10935" s="1"/>
  <c r="D702" i="8" s="1"/>
  <c r="G10917" i="10"/>
  <c r="G10918" s="1"/>
  <c r="D701" i="8" s="1"/>
  <c r="G10900" i="10"/>
  <c r="G10901" s="1"/>
  <c r="D700" i="8" s="1"/>
  <c r="G10883" i="10"/>
  <c r="G10884" s="1"/>
  <c r="D699" i="8" s="1"/>
  <c r="G10866" i="10"/>
  <c r="G10867" s="1"/>
  <c r="D698" i="8" s="1"/>
  <c r="G10849" i="10"/>
  <c r="G10850" s="1"/>
  <c r="D697" i="8" s="1"/>
  <c r="G10832" i="10"/>
  <c r="G10833" s="1"/>
  <c r="D696" i="8" s="1"/>
  <c r="G10815" i="10"/>
  <c r="G10816" s="1"/>
  <c r="D695" i="8" s="1"/>
  <c r="G10798" i="10"/>
  <c r="G10799" s="1"/>
  <c r="D694" i="8" s="1"/>
  <c r="G10781" i="10"/>
  <c r="G10782" s="1"/>
  <c r="D693" i="8" s="1"/>
  <c r="G10764" i="10"/>
  <c r="G10765" s="1"/>
  <c r="D692" i="8" s="1"/>
  <c r="G10747" i="10"/>
  <c r="G10748" s="1"/>
  <c r="D691" i="8" s="1"/>
  <c r="G10730" i="10"/>
  <c r="G10731" s="1"/>
  <c r="D690" i="8" s="1"/>
  <c r="G10713" i="10"/>
  <c r="G10714" s="1"/>
  <c r="D689" i="8" s="1"/>
  <c r="G10696" i="10"/>
  <c r="G10697" s="1"/>
  <c r="D688" i="8" s="1"/>
  <c r="G10679" i="10"/>
  <c r="G10680" s="1"/>
  <c r="D687" i="8" s="1"/>
  <c r="G10662" i="10"/>
  <c r="G10663"/>
  <c r="D686" i="8" s="1"/>
  <c r="G10645" i="10"/>
  <c r="G10646" s="1"/>
  <c r="D685" i="8" s="1"/>
  <c r="G10628" i="10"/>
  <c r="G10629" s="1"/>
  <c r="D684" i="8" s="1"/>
  <c r="G10611" i="10"/>
  <c r="G10612" s="1"/>
  <c r="D683" i="8" s="1"/>
  <c r="G10594" i="10"/>
  <c r="G10595" s="1"/>
  <c r="D682" i="8" s="1"/>
  <c r="G10577" i="10"/>
  <c r="G10578" s="1"/>
  <c r="D681" i="8" s="1"/>
  <c r="G10560" i="10"/>
  <c r="G10561" s="1"/>
  <c r="D680" i="8" s="1"/>
  <c r="G10543" i="10"/>
  <c r="G10544" s="1"/>
  <c r="D679" i="8" s="1"/>
  <c r="G10526" i="10"/>
  <c r="G10527" s="1"/>
  <c r="D678" i="8" s="1"/>
  <c r="G10509" i="10"/>
  <c r="G10510" s="1"/>
  <c r="D677" i="8" s="1"/>
  <c r="G10492" i="10"/>
  <c r="G10493" s="1"/>
  <c r="D676" i="8" s="1"/>
  <c r="G10151" i="10"/>
  <c r="G10152" s="1"/>
  <c r="D654" i="8" s="1"/>
  <c r="G10134" i="10"/>
  <c r="G10135" s="1"/>
  <c r="D653" i="8" s="1"/>
  <c r="G10117" i="10"/>
  <c r="G10118" s="1"/>
  <c r="D652" i="8" s="1"/>
  <c r="G7412" i="10"/>
  <c r="G7415"/>
  <c r="G7395"/>
  <c r="G7398"/>
  <c r="G7378"/>
  <c r="G7381"/>
  <c r="G7325"/>
  <c r="G7328"/>
  <c r="G7308"/>
  <c r="G7311"/>
  <c r="G7291"/>
  <c r="G7294"/>
  <c r="G7274"/>
  <c r="G7277"/>
  <c r="G7257"/>
  <c r="G7260"/>
  <c r="G7240"/>
  <c r="G7243"/>
  <c r="G7223"/>
  <c r="G7226"/>
  <c r="G7206"/>
  <c r="G7209"/>
  <c r="G6389"/>
  <c r="G6390" s="1"/>
  <c r="D424" i="8" s="1"/>
  <c r="G12838" i="10"/>
  <c r="G12821"/>
  <c r="G12804"/>
  <c r="G12787"/>
  <c r="G12162"/>
  <c r="G12126"/>
  <c r="G12090"/>
  <c r="G12054"/>
  <c r="G11830"/>
  <c r="G11813"/>
  <c r="G11793"/>
  <c r="G11755"/>
  <c r="G11715"/>
  <c r="G11675"/>
  <c r="G11635"/>
  <c r="G11595"/>
  <c r="G11555"/>
  <c r="G11515"/>
  <c r="G10473"/>
  <c r="G10456"/>
  <c r="G10439"/>
  <c r="G10422"/>
  <c r="G10405"/>
  <c r="G10388"/>
  <c r="G10371"/>
  <c r="G10354"/>
  <c r="G10337"/>
  <c r="G10320"/>
  <c r="G10303"/>
  <c r="G10286"/>
  <c r="G10269"/>
  <c r="G10252"/>
  <c r="G10235"/>
  <c r="G10218"/>
  <c r="G10201"/>
  <c r="G10184"/>
  <c r="G10167"/>
  <c r="G10099"/>
  <c r="G10082"/>
  <c r="G10065"/>
  <c r="G9747"/>
  <c r="G9660"/>
  <c r="G9483"/>
  <c r="G9412"/>
  <c r="G9269"/>
  <c r="G8572"/>
  <c r="G8554"/>
  <c r="G8462"/>
  <c r="G6964"/>
  <c r="G6944"/>
  <c r="G7552"/>
  <c r="G7549"/>
  <c r="G7532"/>
  <c r="G7535"/>
  <c r="G7515"/>
  <c r="G7518"/>
  <c r="G7498"/>
  <c r="G7501"/>
  <c r="G7481"/>
  <c r="G7484"/>
  <c r="G7464"/>
  <c r="G7467"/>
  <c r="G7447"/>
  <c r="G7450"/>
  <c r="G7193"/>
  <c r="G7194" s="1"/>
  <c r="D468" i="8" s="1"/>
  <c r="G7176" i="10"/>
  <c r="G7177" s="1"/>
  <c r="D467" i="8" s="1"/>
  <c r="G7159" i="10"/>
  <c r="G7160" s="1"/>
  <c r="D466" i="8" s="1"/>
  <c r="G7142" i="10"/>
  <c r="G7143" s="1"/>
  <c r="D465" i="8" s="1"/>
  <c r="G7125" i="10"/>
  <c r="G7126" s="1"/>
  <c r="D464" i="8" s="1"/>
  <c r="G7108" i="10"/>
  <c r="G7109" s="1"/>
  <c r="D463" i="8" s="1"/>
  <c r="G7091" i="10"/>
  <c r="G7092" s="1"/>
  <c r="D462" i="8" s="1"/>
  <c r="G7074" i="10"/>
  <c r="G7075" s="1"/>
  <c r="D461" i="8" s="1"/>
  <c r="G6298" i="10"/>
  <c r="G6299" s="1"/>
  <c r="D419" i="8" s="1"/>
  <c r="G5371" i="10"/>
  <c r="G5372" s="1"/>
  <c r="D354" i="8" s="1"/>
  <c r="G5346" i="10"/>
  <c r="G5347" s="1"/>
  <c r="D353" i="8" s="1"/>
  <c r="G12950" i="10"/>
  <c r="G12216"/>
  <c r="G12144"/>
  <c r="G12018"/>
  <c r="G11999"/>
  <c r="G11980"/>
  <c r="G11961"/>
  <c r="G11942"/>
  <c r="G11923"/>
  <c r="G11904"/>
  <c r="G11885"/>
  <c r="G11866"/>
  <c r="G11847"/>
  <c r="G11796"/>
  <c r="G11775"/>
  <c r="G11778" s="1"/>
  <c r="G11758"/>
  <c r="G11735"/>
  <c r="G11738" s="1"/>
  <c r="G11718"/>
  <c r="G11695"/>
  <c r="G11698" s="1"/>
  <c r="G11678"/>
  <c r="G11655"/>
  <c r="G11658" s="1"/>
  <c r="G11638"/>
  <c r="G11615"/>
  <c r="G11618" s="1"/>
  <c r="G11598"/>
  <c r="G11575"/>
  <c r="G11578" s="1"/>
  <c r="G11558"/>
  <c r="G11535"/>
  <c r="G11538" s="1"/>
  <c r="G11518"/>
  <c r="G11495"/>
  <c r="G11498" s="1"/>
  <c r="G10013"/>
  <c r="G9996"/>
  <c r="G9979"/>
  <c r="G9962"/>
  <c r="G9945"/>
  <c r="G9928"/>
  <c r="G9911"/>
  <c r="G9889"/>
  <c r="G9141"/>
  <c r="G8981"/>
  <c r="G8956"/>
  <c r="G8590"/>
  <c r="G8060"/>
  <c r="G8037"/>
  <c r="G8014"/>
  <c r="G7991"/>
  <c r="G7968"/>
  <c r="G7945"/>
  <c r="G7922"/>
  <c r="G7899"/>
  <c r="G7361"/>
  <c r="G6924"/>
  <c r="G5021"/>
  <c r="G5024"/>
  <c r="G5004"/>
  <c r="G5007"/>
  <c r="G4987"/>
  <c r="G4990"/>
  <c r="G5767"/>
  <c r="D384" i="8" s="1"/>
  <c r="G5750" i="10"/>
  <c r="D383" i="8" s="1"/>
  <c r="G5733" i="10"/>
  <c r="D382" i="8" s="1"/>
  <c r="G5716" i="10"/>
  <c r="D381" i="8" s="1"/>
  <c r="G5699" i="10"/>
  <c r="D380" i="8" s="1"/>
  <c r="G5682" i="10"/>
  <c r="D379" i="8" s="1"/>
  <c r="G5665" i="10"/>
  <c r="D378" i="8" s="1"/>
  <c r="G5648" i="10"/>
  <c r="D377" i="8" s="1"/>
  <c r="G5631" i="10"/>
  <c r="D376" i="8" s="1"/>
  <c r="G5614" i="10"/>
  <c r="D375" i="8" s="1"/>
  <c r="G5597" i="10"/>
  <c r="D374" i="8" s="1"/>
  <c r="G5580" i="10"/>
  <c r="D373" i="8" s="1"/>
  <c r="G5563" i="10"/>
  <c r="D372" i="8" s="1"/>
  <c r="G5545" i="10"/>
  <c r="D369" i="8" s="1"/>
  <c r="G5491" i="10"/>
  <c r="G5474"/>
  <c r="G5456"/>
  <c r="G5439"/>
  <c r="G5421"/>
  <c r="G5404"/>
  <c r="G5387"/>
  <c r="G5320"/>
  <c r="G5303"/>
  <c r="G5286"/>
  <c r="G5269"/>
  <c r="G5232"/>
  <c r="G5235"/>
  <c r="G5215"/>
  <c r="G5218"/>
  <c r="G5198"/>
  <c r="G5201"/>
  <c r="G5181"/>
  <c r="G5184"/>
  <c r="G5164"/>
  <c r="G5167"/>
  <c r="G5147"/>
  <c r="G5150"/>
  <c r="G5130"/>
  <c r="G5133"/>
  <c r="G5112"/>
  <c r="G5115"/>
  <c r="G5094"/>
  <c r="G5097"/>
  <c r="G7020"/>
  <c r="G6546"/>
  <c r="G6512"/>
  <c r="D431" i="8" s="1"/>
  <c r="G6495" i="10"/>
  <c r="D430" i="8" s="1"/>
  <c r="G6476" i="10"/>
  <c r="D429" i="8" s="1"/>
  <c r="G6459" i="10"/>
  <c r="D428" i="8" s="1"/>
  <c r="G6422" i="10"/>
  <c r="G6405"/>
  <c r="G6353"/>
  <c r="D422" i="8" s="1"/>
  <c r="G6314" i="10"/>
  <c r="G6273"/>
  <c r="D418" i="8" s="1"/>
  <c r="G6243" i="10"/>
  <c r="G6226"/>
  <c r="G6209"/>
  <c r="G6192"/>
  <c r="G6175"/>
  <c r="G6158"/>
  <c r="G6141"/>
  <c r="G6124"/>
  <c r="G6107"/>
  <c r="G6090"/>
  <c r="G6073"/>
  <c r="G6056"/>
  <c r="G6039"/>
  <c r="G6022"/>
  <c r="G6005"/>
  <c r="G5988"/>
  <c r="G5971"/>
  <c r="G5954"/>
  <c r="G5937"/>
  <c r="G5920"/>
  <c r="G5903"/>
  <c r="G5886"/>
  <c r="G5869"/>
  <c r="G5852"/>
  <c r="G5835"/>
  <c r="G5816"/>
  <c r="G5799"/>
  <c r="G5782"/>
  <c r="G5518"/>
  <c r="G5515"/>
  <c r="G5254"/>
  <c r="D348" i="8" s="1"/>
  <c r="G2613" i="10"/>
  <c r="G7229" i="11"/>
  <c r="G7105"/>
  <c r="G7063"/>
  <c r="G7126"/>
  <c r="G7084"/>
  <c r="G7239"/>
  <c r="G7242" s="1"/>
  <c r="G3006"/>
  <c r="G3000"/>
  <c r="G2980"/>
  <c r="G2989" s="1"/>
  <c r="E10" i="12"/>
  <c r="E11" s="1"/>
  <c r="E12" s="1"/>
  <c r="E13" s="1"/>
  <c r="E14" s="1"/>
  <c r="F984" i="11"/>
  <c r="G984" s="1"/>
  <c r="F1006"/>
  <c r="G1006" s="1"/>
  <c r="F1028"/>
  <c r="G1028" s="1"/>
  <c r="G1009"/>
  <c r="G938"/>
  <c r="G903"/>
  <c r="G909" s="1"/>
  <c r="G868"/>
  <c r="G874" s="1"/>
  <c r="G834"/>
  <c r="G840" s="1"/>
  <c r="G799"/>
  <c r="G805" s="1"/>
  <c r="G765"/>
  <c r="G771" s="1"/>
  <c r="G731"/>
  <c r="G737" s="1"/>
  <c r="G695"/>
  <c r="G701" s="1"/>
  <c r="G661"/>
  <c r="G667" s="1"/>
  <c r="G627"/>
  <c r="G633" s="1"/>
  <c r="G591"/>
  <c r="G597" s="1"/>
  <c r="G557"/>
  <c r="G563" s="1"/>
  <c r="G334"/>
  <c r="G340" s="1"/>
  <c r="G300"/>
  <c r="G306" s="1"/>
  <c r="G266"/>
  <c r="G272" s="1"/>
  <c r="G232"/>
  <c r="G238" s="1"/>
  <c r="G198"/>
  <c r="G204" s="1"/>
  <c r="G164"/>
  <c r="G170" s="1"/>
  <c r="G130"/>
  <c r="G136" s="1"/>
  <c r="G96"/>
  <c r="G102" s="1"/>
  <c r="G62"/>
  <c r="G68" s="1"/>
  <c r="G11"/>
  <c r="G17" s="1"/>
  <c r="G1031"/>
  <c r="G987"/>
  <c r="G964"/>
  <c r="G920"/>
  <c r="G926" s="1"/>
  <c r="G886"/>
  <c r="G892" s="1"/>
  <c r="G851"/>
  <c r="G857" s="1"/>
  <c r="G816"/>
  <c r="G822" s="1"/>
  <c r="G782"/>
  <c r="G788" s="1"/>
  <c r="G748"/>
  <c r="G754" s="1"/>
  <c r="G714"/>
  <c r="G720" s="1"/>
  <c r="G678"/>
  <c r="G684" s="1"/>
  <c r="G644"/>
  <c r="G650" s="1"/>
  <c r="G608"/>
  <c r="G614" s="1"/>
  <c r="G574"/>
  <c r="G580" s="1"/>
  <c r="G540"/>
  <c r="G546" s="1"/>
  <c r="G317"/>
  <c r="G323" s="1"/>
  <c r="G283"/>
  <c r="G289" s="1"/>
  <c r="G249"/>
  <c r="G255" s="1"/>
  <c r="G215"/>
  <c r="G221" s="1"/>
  <c r="G181"/>
  <c r="G187" s="1"/>
  <c r="G147"/>
  <c r="G153" s="1"/>
  <c r="G113"/>
  <c r="G119" s="1"/>
  <c r="G79"/>
  <c r="G85" s="1"/>
  <c r="G45"/>
  <c r="G51" s="1"/>
  <c r="G3009" l="1"/>
  <c r="G35"/>
  <c r="G36" s="1"/>
  <c r="D8" i="9" s="1"/>
  <c r="G18" i="11"/>
  <c r="G19" s="1"/>
  <c r="D7" i="9" s="1"/>
  <c r="G11499" i="10"/>
  <c r="G11500" s="1"/>
  <c r="D737" i="8" s="1"/>
  <c r="G11539" i="10"/>
  <c r="G11540" s="1"/>
  <c r="D739" i="8" s="1"/>
  <c r="G11579" i="10"/>
  <c r="G11580" s="1"/>
  <c r="D741" i="8" s="1"/>
  <c r="G11619" i="10"/>
  <c r="G11620" s="1"/>
  <c r="D743" i="8" s="1"/>
  <c r="G11659" i="10"/>
  <c r="G11660" s="1"/>
  <c r="D745" i="8" s="1"/>
  <c r="G11699" i="10"/>
  <c r="G11700" s="1"/>
  <c r="D747" i="8" s="1"/>
  <c r="G11739" i="10"/>
  <c r="G11740" s="1"/>
  <c r="D749" i="8" s="1"/>
  <c r="G11779" i="10"/>
  <c r="G11780"/>
  <c r="D751" i="8" s="1"/>
  <c r="G52" i="11"/>
  <c r="G53"/>
  <c r="D9" i="9" s="1"/>
  <c r="G120" i="11"/>
  <c r="G121"/>
  <c r="D13" i="9" s="1"/>
  <c r="G188" i="11"/>
  <c r="G189"/>
  <c r="D17" i="9" s="1"/>
  <c r="G256" i="11"/>
  <c r="G257"/>
  <c r="D21" i="9" s="1"/>
  <c r="G324" i="11"/>
  <c r="G325"/>
  <c r="D25" i="9" s="1"/>
  <c r="G547" i="11"/>
  <c r="G548"/>
  <c r="D42" i="9" s="1"/>
  <c r="G615" i="11"/>
  <c r="G616"/>
  <c r="D46" i="9" s="1"/>
  <c r="G685" i="11"/>
  <c r="G686"/>
  <c r="D52" i="9" s="1"/>
  <c r="G755" i="11"/>
  <c r="G756"/>
  <c r="D59" i="9" s="1"/>
  <c r="G823" i="11"/>
  <c r="G824"/>
  <c r="D63" i="9" s="1"/>
  <c r="G893" i="11"/>
  <c r="G894"/>
  <c r="D71" i="9" s="1"/>
  <c r="G69" i="11"/>
  <c r="G70"/>
  <c r="D10" i="9" s="1"/>
  <c r="G137" i="11"/>
  <c r="G138"/>
  <c r="D14" i="9" s="1"/>
  <c r="G205" i="11"/>
  <c r="G206"/>
  <c r="D18" i="9" s="1"/>
  <c r="G273" i="11"/>
  <c r="G274"/>
  <c r="D22" i="9" s="1"/>
  <c r="G341" i="11"/>
  <c r="G342"/>
  <c r="D26" i="9" s="1"/>
  <c r="G598" i="11"/>
  <c r="G599"/>
  <c r="D45" i="9" s="1"/>
  <c r="G668" i="11"/>
  <c r="G669"/>
  <c r="D51" i="9" s="1"/>
  <c r="G738" i="11"/>
  <c r="G739"/>
  <c r="D58" i="9" s="1"/>
  <c r="G806" i="11"/>
  <c r="G807"/>
  <c r="D62" i="9" s="1"/>
  <c r="G875" i="11"/>
  <c r="G876"/>
  <c r="D68" i="9" s="1"/>
  <c r="E15" i="12"/>
  <c r="F349" i="11"/>
  <c r="G349" s="1"/>
  <c r="F366"/>
  <c r="G366" s="1"/>
  <c r="F383"/>
  <c r="G383" s="1"/>
  <c r="F400"/>
  <c r="G400" s="1"/>
  <c r="F417"/>
  <c r="G417" s="1"/>
  <c r="F434"/>
  <c r="G434" s="1"/>
  <c r="F451"/>
  <c r="G451" s="1"/>
  <c r="F468"/>
  <c r="G468" s="1"/>
  <c r="F485"/>
  <c r="G485" s="1"/>
  <c r="F502"/>
  <c r="G502" s="1"/>
  <c r="F519"/>
  <c r="G519" s="1"/>
  <c r="F1052"/>
  <c r="G1052" s="1"/>
  <c r="F1069"/>
  <c r="G1069" s="1"/>
  <c r="F1086"/>
  <c r="G1086" s="1"/>
  <c r="F1103"/>
  <c r="G1103" s="1"/>
  <c r="F1120"/>
  <c r="G1120" s="1"/>
  <c r="F1137"/>
  <c r="G1137" s="1"/>
  <c r="F1154"/>
  <c r="G1154" s="1"/>
  <c r="F1171"/>
  <c r="G1171" s="1"/>
  <c r="F1188"/>
  <c r="G1188" s="1"/>
  <c r="F1205"/>
  <c r="G1205" s="1"/>
  <c r="F1222"/>
  <c r="G1222" s="1"/>
  <c r="F1239"/>
  <c r="G1239" s="1"/>
  <c r="F1256"/>
  <c r="G1256" s="1"/>
  <c r="F1273"/>
  <c r="G1273" s="1"/>
  <c r="F1290"/>
  <c r="G1290" s="1"/>
  <c r="F1307"/>
  <c r="G1307" s="1"/>
  <c r="F1324"/>
  <c r="G1324" s="1"/>
  <c r="F1341"/>
  <c r="G1341" s="1"/>
  <c r="F1358"/>
  <c r="G1358" s="1"/>
  <c r="F1375"/>
  <c r="G1375" s="1"/>
  <c r="F1392"/>
  <c r="G1392" s="1"/>
  <c r="F1409"/>
  <c r="G1409" s="1"/>
  <c r="F1426"/>
  <c r="G1426" s="1"/>
  <c r="F1443"/>
  <c r="G1443" s="1"/>
  <c r="F1460"/>
  <c r="G1460" s="1"/>
  <c r="F1477"/>
  <c r="G1477" s="1"/>
  <c r="F1494"/>
  <c r="G1494" s="1"/>
  <c r="F1511"/>
  <c r="G1511" s="1"/>
  <c r="F1528"/>
  <c r="G1528" s="1"/>
  <c r="F1546"/>
  <c r="G1546" s="1"/>
  <c r="F1563"/>
  <c r="G1563" s="1"/>
  <c r="F1580"/>
  <c r="G1580" s="1"/>
  <c r="F1597"/>
  <c r="G1597" s="1"/>
  <c r="F1614"/>
  <c r="G1614" s="1"/>
  <c r="F1631"/>
  <c r="G1631" s="1"/>
  <c r="F1648"/>
  <c r="G1648" s="1"/>
  <c r="F1665"/>
  <c r="G1665" s="1"/>
  <c r="F1682"/>
  <c r="G1682" s="1"/>
  <c r="F1699"/>
  <c r="G1699" s="1"/>
  <c r="F1716"/>
  <c r="G1716" s="1"/>
  <c r="F1733"/>
  <c r="G1733" s="1"/>
  <c r="F1750"/>
  <c r="G1750" s="1"/>
  <c r="F1767"/>
  <c r="G1767" s="1"/>
  <c r="F1784"/>
  <c r="G1784" s="1"/>
  <c r="F1801"/>
  <c r="G1801" s="1"/>
  <c r="F1818"/>
  <c r="G1818" s="1"/>
  <c r="F1835"/>
  <c r="G1835" s="1"/>
  <c r="F1852"/>
  <c r="G1852" s="1"/>
  <c r="F1869"/>
  <c r="G1869" s="1"/>
  <c r="F1886"/>
  <c r="G1886" s="1"/>
  <c r="F1903"/>
  <c r="G1903" s="1"/>
  <c r="F1920"/>
  <c r="G1920" s="1"/>
  <c r="F1937"/>
  <c r="G1937" s="1"/>
  <c r="F1954"/>
  <c r="G1954" s="1"/>
  <c r="F1971"/>
  <c r="G1971" s="1"/>
  <c r="F1988"/>
  <c r="G1988" s="1"/>
  <c r="F2005"/>
  <c r="G2005" s="1"/>
  <c r="F2022"/>
  <c r="G2022" s="1"/>
  <c r="F2039"/>
  <c r="G2039" s="1"/>
  <c r="F2056"/>
  <c r="G2056" s="1"/>
  <c r="F2073"/>
  <c r="G2073" s="1"/>
  <c r="F2091"/>
  <c r="G2091" s="1"/>
  <c r="F2108"/>
  <c r="G2108" s="1"/>
  <c r="F2125"/>
  <c r="G2125" s="1"/>
  <c r="F2142"/>
  <c r="G2142" s="1"/>
  <c r="F2159"/>
  <c r="G2159" s="1"/>
  <c r="F2176"/>
  <c r="G2176" s="1"/>
  <c r="F2193"/>
  <c r="G2193" s="1"/>
  <c r="F2210"/>
  <c r="G2210" s="1"/>
  <c r="F2227"/>
  <c r="G2227" s="1"/>
  <c r="F2244"/>
  <c r="G2244" s="1"/>
  <c r="F2261"/>
  <c r="G2261" s="1"/>
  <c r="F2278"/>
  <c r="G2278" s="1"/>
  <c r="F2295"/>
  <c r="G2295" s="1"/>
  <c r="F2312"/>
  <c r="G2312" s="1"/>
  <c r="F2329"/>
  <c r="G2329" s="1"/>
  <c r="F2346"/>
  <c r="G2346" s="1"/>
  <c r="F2363"/>
  <c r="G2363" s="1"/>
  <c r="F2380"/>
  <c r="G2380" s="1"/>
  <c r="F2397"/>
  <c r="G2397" s="1"/>
  <c r="F2414"/>
  <c r="G2414" s="1"/>
  <c r="F2432"/>
  <c r="G2432" s="1"/>
  <c r="F2449"/>
  <c r="G2449" s="1"/>
  <c r="F2466"/>
  <c r="G2466" s="1"/>
  <c r="F2483"/>
  <c r="G2483" s="1"/>
  <c r="F2500"/>
  <c r="G2500" s="1"/>
  <c r="F2517"/>
  <c r="G2517" s="1"/>
  <c r="F2534"/>
  <c r="G2534" s="1"/>
  <c r="F2551"/>
  <c r="G2551" s="1"/>
  <c r="F2568"/>
  <c r="G2568" s="1"/>
  <c r="F2585"/>
  <c r="G2585" s="1"/>
  <c r="F2602"/>
  <c r="G2602" s="1"/>
  <c r="F2619"/>
  <c r="G2619" s="1"/>
  <c r="F2636"/>
  <c r="G2636" s="1"/>
  <c r="F2653"/>
  <c r="G2653" s="1"/>
  <c r="F2670"/>
  <c r="G2670" s="1"/>
  <c r="F2687"/>
  <c r="G2687" s="1"/>
  <c r="F2704"/>
  <c r="G2704" s="1"/>
  <c r="F2721"/>
  <c r="G2721" s="1"/>
  <c r="F2738"/>
  <c r="G2738" s="1"/>
  <c r="F2755"/>
  <c r="G2755" s="1"/>
  <c r="F2772"/>
  <c r="G2772" s="1"/>
  <c r="F2789"/>
  <c r="G2789" s="1"/>
  <c r="F2806"/>
  <c r="G2806" s="1"/>
  <c r="F2823"/>
  <c r="G2823" s="1"/>
  <c r="F2840"/>
  <c r="G2840" s="1"/>
  <c r="F2857"/>
  <c r="G2857" s="1"/>
  <c r="F2874"/>
  <c r="G2874" s="1"/>
  <c r="F2891"/>
  <c r="G2891" s="1"/>
  <c r="F2908"/>
  <c r="G2908" s="1"/>
  <c r="F2925"/>
  <c r="G2925" s="1"/>
  <c r="F2942"/>
  <c r="G2942" s="1"/>
  <c r="F2959"/>
  <c r="G2959" s="1"/>
  <c r="F3025"/>
  <c r="G3025" s="1"/>
  <c r="F3042"/>
  <c r="G3042" s="1"/>
  <c r="F3059"/>
  <c r="G3059" s="1"/>
  <c r="F3076"/>
  <c r="G3076" s="1"/>
  <c r="F3093"/>
  <c r="G3093" s="1"/>
  <c r="F3110"/>
  <c r="G3110" s="1"/>
  <c r="F3127"/>
  <c r="G3127" s="1"/>
  <c r="F3144"/>
  <c r="G3144" s="1"/>
  <c r="F3161"/>
  <c r="G3161" s="1"/>
  <c r="F3178"/>
  <c r="G3178" s="1"/>
  <c r="F3195"/>
  <c r="G3195" s="1"/>
  <c r="F3212"/>
  <c r="G3212" s="1"/>
  <c r="F3229"/>
  <c r="G3229" s="1"/>
  <c r="F3246"/>
  <c r="G3246" s="1"/>
  <c r="F3263"/>
  <c r="G3263" s="1"/>
  <c r="F3280"/>
  <c r="G3280" s="1"/>
  <c r="F3297"/>
  <c r="G3297" s="1"/>
  <c r="F3314"/>
  <c r="G3314" s="1"/>
  <c r="F3331"/>
  <c r="G3331" s="1"/>
  <c r="F3348"/>
  <c r="G3348" s="1"/>
  <c r="F3365"/>
  <c r="G3365" s="1"/>
  <c r="F3382"/>
  <c r="G3382" s="1"/>
  <c r="F3399"/>
  <c r="G3399" s="1"/>
  <c r="F3416"/>
  <c r="G3416" s="1"/>
  <c r="F3433"/>
  <c r="G3433" s="1"/>
  <c r="F3450"/>
  <c r="G3450" s="1"/>
  <c r="F3467"/>
  <c r="G3467" s="1"/>
  <c r="F3484"/>
  <c r="G3484" s="1"/>
  <c r="F3501"/>
  <c r="G3501" s="1"/>
  <c r="F3518"/>
  <c r="G3518" s="1"/>
  <c r="F3535"/>
  <c r="G3535" s="1"/>
  <c r="F3552"/>
  <c r="G3552" s="1"/>
  <c r="F3569"/>
  <c r="G3569" s="1"/>
  <c r="F3586"/>
  <c r="G3586" s="1"/>
  <c r="F3603"/>
  <c r="G3603" s="1"/>
  <c r="F3620"/>
  <c r="G3620" s="1"/>
  <c r="F3638"/>
  <c r="G3638" s="1"/>
  <c r="F3655"/>
  <c r="G3655" s="1"/>
  <c r="F3672"/>
  <c r="G3672" s="1"/>
  <c r="F3689"/>
  <c r="G3689" s="1"/>
  <c r="F3706"/>
  <c r="G3706" s="1"/>
  <c r="F3723"/>
  <c r="G3723" s="1"/>
  <c r="F3740"/>
  <c r="G3740" s="1"/>
  <c r="F3757"/>
  <c r="G3757" s="1"/>
  <c r="F3774"/>
  <c r="G3774" s="1"/>
  <c r="F3809"/>
  <c r="G3809" s="1"/>
  <c r="F3843"/>
  <c r="G3843" s="1"/>
  <c r="F3877"/>
  <c r="G3877" s="1"/>
  <c r="F3911"/>
  <c r="G3911" s="1"/>
  <c r="F3945"/>
  <c r="G3945" s="1"/>
  <c r="F3979"/>
  <c r="G3979" s="1"/>
  <c r="F4013"/>
  <c r="G4013" s="1"/>
  <c r="F4047"/>
  <c r="G4047" s="1"/>
  <c r="F4081"/>
  <c r="G4081" s="1"/>
  <c r="F4115"/>
  <c r="G4115" s="1"/>
  <c r="F4149"/>
  <c r="G4149" s="1"/>
  <c r="F4184"/>
  <c r="G4184" s="1"/>
  <c r="F4218"/>
  <c r="G4218" s="1"/>
  <c r="F4252"/>
  <c r="G4252" s="1"/>
  <c r="F4286"/>
  <c r="G4286" s="1"/>
  <c r="F4320"/>
  <c r="G4320" s="1"/>
  <c r="F4354"/>
  <c r="G4354" s="1"/>
  <c r="F4388"/>
  <c r="G4388" s="1"/>
  <c r="F3792"/>
  <c r="G3792" s="1"/>
  <c r="F3826"/>
  <c r="G3826" s="1"/>
  <c r="F3860"/>
  <c r="G3860" s="1"/>
  <c r="F3894"/>
  <c r="G3894" s="1"/>
  <c r="F3928"/>
  <c r="G3928" s="1"/>
  <c r="F3962"/>
  <c r="G3962" s="1"/>
  <c r="F3996"/>
  <c r="G3996" s="1"/>
  <c r="F4030"/>
  <c r="G4030" s="1"/>
  <c r="F4064"/>
  <c r="G4064" s="1"/>
  <c r="F4098"/>
  <c r="G4098" s="1"/>
  <c r="F4132"/>
  <c r="G4132" s="1"/>
  <c r="F4166"/>
  <c r="G4166" s="1"/>
  <c r="F4201"/>
  <c r="G4201" s="1"/>
  <c r="F4235"/>
  <c r="G4235" s="1"/>
  <c r="F4269"/>
  <c r="G4269" s="1"/>
  <c r="F4303"/>
  <c r="G4303" s="1"/>
  <c r="F4337"/>
  <c r="G4337" s="1"/>
  <c r="F4371"/>
  <c r="G4371" s="1"/>
  <c r="F4405"/>
  <c r="G4405" s="1"/>
  <c r="F4422"/>
  <c r="G4422" s="1"/>
  <c r="F4439"/>
  <c r="G4439" s="1"/>
  <c r="F4456"/>
  <c r="G4456" s="1"/>
  <c r="F4473"/>
  <c r="G4473" s="1"/>
  <c r="F4490"/>
  <c r="G4490" s="1"/>
  <c r="F4507"/>
  <c r="G4507" s="1"/>
  <c r="F4524"/>
  <c r="G4524" s="1"/>
  <c r="F4541"/>
  <c r="G4541" s="1"/>
  <c r="F4558"/>
  <c r="G4558" s="1"/>
  <c r="F4575"/>
  <c r="G4575" s="1"/>
  <c r="F4593"/>
  <c r="G4593" s="1"/>
  <c r="F4610"/>
  <c r="G4610" s="1"/>
  <c r="F4627"/>
  <c r="G4627" s="1"/>
  <c r="F4644"/>
  <c r="G4644" s="1"/>
  <c r="F4661"/>
  <c r="G4661" s="1"/>
  <c r="F4678"/>
  <c r="G4678" s="1"/>
  <c r="F4695"/>
  <c r="G4695" s="1"/>
  <c r="F4712"/>
  <c r="G4712" s="1"/>
  <c r="F4729"/>
  <c r="G4729" s="1"/>
  <c r="F4746"/>
  <c r="G4746" s="1"/>
  <c r="F4763"/>
  <c r="G4763" s="1"/>
  <c r="F4780"/>
  <c r="G4780" s="1"/>
  <c r="F4797"/>
  <c r="G4797" s="1"/>
  <c r="F4814"/>
  <c r="G4814" s="1"/>
  <c r="F4832"/>
  <c r="G4832" s="1"/>
  <c r="F4849"/>
  <c r="G4849" s="1"/>
  <c r="F4866"/>
  <c r="G4866" s="1"/>
  <c r="F4883"/>
  <c r="G4883" s="1"/>
  <c r="F4900"/>
  <c r="G4900" s="1"/>
  <c r="F4917"/>
  <c r="G4917" s="1"/>
  <c r="F4934"/>
  <c r="G4934" s="1"/>
  <c r="F4951"/>
  <c r="G4951" s="1"/>
  <c r="F4968"/>
  <c r="G4968" s="1"/>
  <c r="F4985"/>
  <c r="G4985" s="1"/>
  <c r="F5002"/>
  <c r="G5002" s="1"/>
  <c r="F5019"/>
  <c r="G5019" s="1"/>
  <c r="F5036"/>
  <c r="G5036" s="1"/>
  <c r="F5053"/>
  <c r="G5053" s="1"/>
  <c r="F5070"/>
  <c r="G5070" s="1"/>
  <c r="F5088"/>
  <c r="G5088" s="1"/>
  <c r="F5105"/>
  <c r="G5105" s="1"/>
  <c r="F5122"/>
  <c r="G5122" s="1"/>
  <c r="F5139"/>
  <c r="G5139" s="1"/>
  <c r="F5156"/>
  <c r="G5156" s="1"/>
  <c r="F5173"/>
  <c r="G5173" s="1"/>
  <c r="F5190"/>
  <c r="G5190" s="1"/>
  <c r="F5207"/>
  <c r="G5207" s="1"/>
  <c r="F5224"/>
  <c r="G5224" s="1"/>
  <c r="F5241"/>
  <c r="G5241" s="1"/>
  <c r="F5258"/>
  <c r="G5258" s="1"/>
  <c r="F5275"/>
  <c r="G5275" s="1"/>
  <c r="F5292"/>
  <c r="G5292" s="1"/>
  <c r="F5309"/>
  <c r="G5309" s="1"/>
  <c r="F5326"/>
  <c r="G5326" s="1"/>
  <c r="F5343"/>
  <c r="G5343" s="1"/>
  <c r="F5360"/>
  <c r="G5360" s="1"/>
  <c r="F5377"/>
  <c r="G5377" s="1"/>
  <c r="F5394"/>
  <c r="G5394" s="1"/>
  <c r="F5411"/>
  <c r="G5411" s="1"/>
  <c r="F5428"/>
  <c r="G5428" s="1"/>
  <c r="F5445"/>
  <c r="G5445" s="1"/>
  <c r="F5462"/>
  <c r="G5462" s="1"/>
  <c r="F5479"/>
  <c r="G5479" s="1"/>
  <c r="F5497"/>
  <c r="G5497" s="1"/>
  <c r="F5514"/>
  <c r="G5514" s="1"/>
  <c r="F5531"/>
  <c r="G5531" s="1"/>
  <c r="F5548"/>
  <c r="G5548" s="1"/>
  <c r="F5565"/>
  <c r="G5565" s="1"/>
  <c r="F5582"/>
  <c r="G5582" s="1"/>
  <c r="F5599"/>
  <c r="G5599" s="1"/>
  <c r="F5616"/>
  <c r="G5616" s="1"/>
  <c r="F5633"/>
  <c r="G5633" s="1"/>
  <c r="F5650"/>
  <c r="G5650" s="1"/>
  <c r="F5668"/>
  <c r="G5668" s="1"/>
  <c r="F5685"/>
  <c r="G5685" s="1"/>
  <c r="F5702"/>
  <c r="G5702" s="1"/>
  <c r="F5719"/>
  <c r="G5719" s="1"/>
  <c r="F5736"/>
  <c r="G5736" s="1"/>
  <c r="F5753"/>
  <c r="G5753" s="1"/>
  <c r="F5770"/>
  <c r="G5770" s="1"/>
  <c r="F5787"/>
  <c r="G5787" s="1"/>
  <c r="F5804"/>
  <c r="G5804" s="1"/>
  <c r="F5821"/>
  <c r="G5821" s="1"/>
  <c r="F5838"/>
  <c r="G5838" s="1"/>
  <c r="F5855"/>
  <c r="G5855" s="1"/>
  <c r="F5873"/>
  <c r="G5873" s="1"/>
  <c r="F5891"/>
  <c r="G5891" s="1"/>
  <c r="F5909"/>
  <c r="G5909" s="1"/>
  <c r="F5927"/>
  <c r="G5927" s="1"/>
  <c r="F5945"/>
  <c r="G5945" s="1"/>
  <c r="F5963"/>
  <c r="G5963" s="1"/>
  <c r="F5981"/>
  <c r="G5981" s="1"/>
  <c r="F5999"/>
  <c r="G5999" s="1"/>
  <c r="F6017"/>
  <c r="G6017" s="1"/>
  <c r="F6035"/>
  <c r="G6035" s="1"/>
  <c r="F6053"/>
  <c r="G6053" s="1"/>
  <c r="F6071"/>
  <c r="G6071" s="1"/>
  <c r="F6090"/>
  <c r="G6090" s="1"/>
  <c r="F6107"/>
  <c r="G6107" s="1"/>
  <c r="F6124"/>
  <c r="G6124" s="1"/>
  <c r="F6141"/>
  <c r="G6141" s="1"/>
  <c r="F6158"/>
  <c r="G6158" s="1"/>
  <c r="F6175"/>
  <c r="G6175" s="1"/>
  <c r="F6192"/>
  <c r="G6192" s="1"/>
  <c r="F6209"/>
  <c r="G6209" s="1"/>
  <c r="F6226"/>
  <c r="G6226" s="1"/>
  <c r="F6243"/>
  <c r="G6243" s="1"/>
  <c r="F6260"/>
  <c r="G6260" s="1"/>
  <c r="F6277"/>
  <c r="G6277" s="1"/>
  <c r="F6294"/>
  <c r="G6294" s="1"/>
  <c r="F6311"/>
  <c r="G6311" s="1"/>
  <c r="F6328"/>
  <c r="G6328" s="1"/>
  <c r="F6346"/>
  <c r="G6346" s="1"/>
  <c r="F6363"/>
  <c r="G6363" s="1"/>
  <c r="F6380"/>
  <c r="G6380" s="1"/>
  <c r="F6397"/>
  <c r="G6397" s="1"/>
  <c r="F6414"/>
  <c r="G6414" s="1"/>
  <c r="F6431"/>
  <c r="G6431" s="1"/>
  <c r="F6448"/>
  <c r="G6448" s="1"/>
  <c r="F6466"/>
  <c r="G6466" s="1"/>
  <c r="F6483"/>
  <c r="G6483" s="1"/>
  <c r="F6500"/>
  <c r="G6500" s="1"/>
  <c r="F6517"/>
  <c r="G6517" s="1"/>
  <c r="F6534"/>
  <c r="G6534" s="1"/>
  <c r="F6551"/>
  <c r="G6551" s="1"/>
  <c r="F6568"/>
  <c r="G6568" s="1"/>
  <c r="F6585"/>
  <c r="G6585" s="1"/>
  <c r="F6602"/>
  <c r="G6602" s="1"/>
  <c r="F6620"/>
  <c r="G6620" s="1"/>
  <c r="F6637"/>
  <c r="G6637" s="1"/>
  <c r="F6654"/>
  <c r="G6654" s="1"/>
  <c r="F6671"/>
  <c r="G6671" s="1"/>
  <c r="F6688"/>
  <c r="G6688" s="1"/>
  <c r="F6705"/>
  <c r="G6705" s="1"/>
  <c r="F6723"/>
  <c r="G6723" s="1"/>
  <c r="F6740"/>
  <c r="G6740" s="1"/>
  <c r="F6757"/>
  <c r="G6757" s="1"/>
  <c r="F6775"/>
  <c r="G6775" s="1"/>
  <c r="F6792"/>
  <c r="G6792" s="1"/>
  <c r="F6809"/>
  <c r="G6809" s="1"/>
  <c r="F6826"/>
  <c r="G6826" s="1"/>
  <c r="F6843"/>
  <c r="G6843" s="1"/>
  <c r="F6860"/>
  <c r="G6860" s="1"/>
  <c r="F6878"/>
  <c r="G6878" s="1"/>
  <c r="F6895"/>
  <c r="G6895" s="1"/>
  <c r="F6912"/>
  <c r="G6912" s="1"/>
  <c r="F6929"/>
  <c r="G6929" s="1"/>
  <c r="F6946"/>
  <c r="G6946" s="1"/>
  <c r="F6963"/>
  <c r="G6963" s="1"/>
  <c r="F6981"/>
  <c r="G6981" s="1"/>
  <c r="F6999"/>
  <c r="G6999" s="1"/>
  <c r="F7017"/>
  <c r="G7017" s="1"/>
  <c r="F7035"/>
  <c r="G7035" s="1"/>
  <c r="F7053"/>
  <c r="G7053" s="1"/>
  <c r="F7074"/>
  <c r="G7074" s="1"/>
  <c r="F7095"/>
  <c r="G7095" s="1"/>
  <c r="F7116"/>
  <c r="G7116" s="1"/>
  <c r="F7138"/>
  <c r="G7138" s="1"/>
  <c r="F7155"/>
  <c r="G7155" s="1"/>
  <c r="F7173"/>
  <c r="G7173" s="1"/>
  <c r="F7190"/>
  <c r="G7190" s="1"/>
  <c r="F7207"/>
  <c r="G7207" s="1"/>
  <c r="F11839" i="10"/>
  <c r="G11839" s="1"/>
  <c r="F11858"/>
  <c r="G11858" s="1"/>
  <c r="F11877"/>
  <c r="G11877" s="1"/>
  <c r="F11896"/>
  <c r="G11896" s="1"/>
  <c r="F11915"/>
  <c r="G11915" s="1"/>
  <c r="F11934"/>
  <c r="G11934" s="1"/>
  <c r="F11953"/>
  <c r="G11953" s="1"/>
  <c r="F11972"/>
  <c r="G11972" s="1"/>
  <c r="F11991"/>
  <c r="G11991" s="1"/>
  <c r="F12010"/>
  <c r="G12010" s="1"/>
  <c r="F12029"/>
  <c r="G12029" s="1"/>
  <c r="F12047"/>
  <c r="G12047" s="1"/>
  <c r="F12065"/>
  <c r="G12065" s="1"/>
  <c r="F12083"/>
  <c r="G12083" s="1"/>
  <c r="F12101"/>
  <c r="G12101" s="1"/>
  <c r="F12119"/>
  <c r="G12119" s="1"/>
  <c r="F12137"/>
  <c r="G12137" s="1"/>
  <c r="F12155"/>
  <c r="G12155" s="1"/>
  <c r="F12173"/>
  <c r="G12173" s="1"/>
  <c r="F12191"/>
  <c r="G12191" s="1"/>
  <c r="F12209"/>
  <c r="G12209" s="1"/>
  <c r="F12227"/>
  <c r="G12227" s="1"/>
  <c r="F12246"/>
  <c r="G12246" s="1"/>
  <c r="F12263"/>
  <c r="G12263" s="1"/>
  <c r="F12283"/>
  <c r="G12283" s="1"/>
  <c r="F12300"/>
  <c r="G12300" s="1"/>
  <c r="F12317"/>
  <c r="G12317" s="1"/>
  <c r="F12334"/>
  <c r="G12334" s="1"/>
  <c r="F12351"/>
  <c r="G12351" s="1"/>
  <c r="F12368"/>
  <c r="G12368" s="1"/>
  <c r="F12385"/>
  <c r="G12385" s="1"/>
  <c r="F12402"/>
  <c r="G12402" s="1"/>
  <c r="F12419"/>
  <c r="G12419" s="1"/>
  <c r="F12436"/>
  <c r="G12436" s="1"/>
  <c r="F12453"/>
  <c r="G12453" s="1"/>
  <c r="F12470"/>
  <c r="G12470" s="1"/>
  <c r="F12487"/>
  <c r="G12487" s="1"/>
  <c r="F12504"/>
  <c r="G12504" s="1"/>
  <c r="F12521"/>
  <c r="G12521" s="1"/>
  <c r="F12538"/>
  <c r="G12538" s="1"/>
  <c r="F12555"/>
  <c r="G12555" s="1"/>
  <c r="F12572"/>
  <c r="G12572" s="1"/>
  <c r="F12589"/>
  <c r="G12589" s="1"/>
  <c r="F12606"/>
  <c r="G12606" s="1"/>
  <c r="F12623"/>
  <c r="G12623" s="1"/>
  <c r="F12640"/>
  <c r="G12640" s="1"/>
  <c r="F12658"/>
  <c r="G12658" s="1"/>
  <c r="F12675"/>
  <c r="G12675" s="1"/>
  <c r="F12692"/>
  <c r="G12692" s="1"/>
  <c r="F12709"/>
  <c r="G12709" s="1"/>
  <c r="F12726"/>
  <c r="G12726" s="1"/>
  <c r="F12743"/>
  <c r="G12743" s="1"/>
  <c r="F12760"/>
  <c r="G12760" s="1"/>
  <c r="F12848"/>
  <c r="G12848" s="1"/>
  <c r="F12866"/>
  <c r="G12866" s="1"/>
  <c r="F12884"/>
  <c r="G12884" s="1"/>
  <c r="F12902"/>
  <c r="G12902" s="1"/>
  <c r="F12920"/>
  <c r="G12920" s="1"/>
  <c r="F12938"/>
  <c r="G12938" s="1"/>
  <c r="G3010" i="11"/>
  <c r="G3011" s="1"/>
  <c r="D208" i="9" s="1"/>
  <c r="G7243" i="11"/>
  <c r="G7244" s="1"/>
  <c r="D511" i="9" s="1"/>
  <c r="G5783" i="10"/>
  <c r="G5784" s="1"/>
  <c r="D385" i="8" s="1"/>
  <c r="G5817" i="10"/>
  <c r="G5818" s="1"/>
  <c r="D387" i="8" s="1"/>
  <c r="G5853" i="10"/>
  <c r="G5854" s="1"/>
  <c r="D391" i="8" s="1"/>
  <c r="G5887" i="10"/>
  <c r="G5888" s="1"/>
  <c r="D393" i="8" s="1"/>
  <c r="G5921" i="10"/>
  <c r="G5922" s="1"/>
  <c r="D395" i="8" s="1"/>
  <c r="G5955" i="10"/>
  <c r="G5956" s="1"/>
  <c r="D397" i="8" s="1"/>
  <c r="G5989" i="10"/>
  <c r="G5990" s="1"/>
  <c r="D399" i="8" s="1"/>
  <c r="G6023" i="10"/>
  <c r="G6024" s="1"/>
  <c r="D401" i="8" s="1"/>
  <c r="G6057" i="10"/>
  <c r="G6058" s="1"/>
  <c r="D403" i="8" s="1"/>
  <c r="G6091" i="10"/>
  <c r="G6092" s="1"/>
  <c r="D405" i="8" s="1"/>
  <c r="G6125" i="10"/>
  <c r="G6126" s="1"/>
  <c r="D407" i="8" s="1"/>
  <c r="G6159" i="10"/>
  <c r="G6160" s="1"/>
  <c r="D409" i="8" s="1"/>
  <c r="G6193" i="10"/>
  <c r="G6194" s="1"/>
  <c r="D411" i="8" s="1"/>
  <c r="G6227" i="10"/>
  <c r="G6228" s="1"/>
  <c r="D413" i="8" s="1"/>
  <c r="G6315" i="10"/>
  <c r="G6316" s="1"/>
  <c r="D420" i="8" s="1"/>
  <c r="G6406" i="10"/>
  <c r="G6407" s="1"/>
  <c r="D425" i="8" s="1"/>
  <c r="G5098" i="10"/>
  <c r="G5099" s="1"/>
  <c r="D336" i="8" s="1"/>
  <c r="G5116" i="10"/>
  <c r="G5117" s="1"/>
  <c r="D337" i="8" s="1"/>
  <c r="G5134" i="10"/>
  <c r="G5135" s="1"/>
  <c r="D341" i="8" s="1"/>
  <c r="G5151" i="10"/>
  <c r="G5152" s="1"/>
  <c r="D342" i="8" s="1"/>
  <c r="G5168" i="10"/>
  <c r="G5169" s="1"/>
  <c r="D343" i="8" s="1"/>
  <c r="G5185" i="10"/>
  <c r="G5186" s="1"/>
  <c r="D344" i="8" s="1"/>
  <c r="G5202" i="10"/>
  <c r="G5203" s="1"/>
  <c r="D345" i="8" s="1"/>
  <c r="G5219" i="10"/>
  <c r="G5220" s="1"/>
  <c r="D346" i="8" s="1"/>
  <c r="G5236" i="10"/>
  <c r="G5237" s="1"/>
  <c r="D347" i="8" s="1"/>
  <c r="G5270" i="10"/>
  <c r="G5271" s="1"/>
  <c r="D349" i="8" s="1"/>
  <c r="G5304" i="10"/>
  <c r="G5305" s="1"/>
  <c r="D351" i="8" s="1"/>
  <c r="G5388" i="10"/>
  <c r="G5389" s="1"/>
  <c r="D355" i="8" s="1"/>
  <c r="G5422" i="10"/>
  <c r="G5423" s="1"/>
  <c r="D357" i="8" s="1"/>
  <c r="G5457" i="10"/>
  <c r="G5458" s="1"/>
  <c r="D361" i="8" s="1"/>
  <c r="G5492" i="10"/>
  <c r="G5493" s="1"/>
  <c r="D363" i="8" s="1"/>
  <c r="G9929" i="10"/>
  <c r="G9930" s="1"/>
  <c r="D641" i="8" s="1"/>
  <c r="G9963" i="10"/>
  <c r="G9964" s="1"/>
  <c r="D643" i="8" s="1"/>
  <c r="G9997" i="10"/>
  <c r="G9998" s="1"/>
  <c r="D645" i="8" s="1"/>
  <c r="G11519" i="10"/>
  <c r="G11520" s="1"/>
  <c r="D738" i="8" s="1"/>
  <c r="G11559" i="10"/>
  <c r="G11560" s="1"/>
  <c r="D740" i="8" s="1"/>
  <c r="G11599" i="10"/>
  <c r="G11600" s="1"/>
  <c r="D742" i="8" s="1"/>
  <c r="G11639" i="10"/>
  <c r="G11640" s="1"/>
  <c r="D744" i="8" s="1"/>
  <c r="G11679" i="10"/>
  <c r="G11680" s="1"/>
  <c r="D746" i="8" s="1"/>
  <c r="G11719" i="10"/>
  <c r="G11720" s="1"/>
  <c r="D748" i="8" s="1"/>
  <c r="G11759" i="10"/>
  <c r="G11760" s="1"/>
  <c r="D750" i="8" s="1"/>
  <c r="G11797" i="10"/>
  <c r="G11798" s="1"/>
  <c r="D752" i="8" s="1"/>
  <c r="G7451" i="10"/>
  <c r="G7452" s="1"/>
  <c r="D483" i="8" s="1"/>
  <c r="G7468" i="10"/>
  <c r="G7469" s="1"/>
  <c r="D484" i="8" s="1"/>
  <c r="G7485" i="10"/>
  <c r="G7486" s="1"/>
  <c r="D485" i="8" s="1"/>
  <c r="G7502" i="10"/>
  <c r="G7503" s="1"/>
  <c r="D486" i="8" s="1"/>
  <c r="G7519" i="10"/>
  <c r="G7520" s="1"/>
  <c r="D487" i="8" s="1"/>
  <c r="G7536" i="10"/>
  <c r="G7537" s="1"/>
  <c r="D488" i="8" s="1"/>
  <c r="G10083" i="10"/>
  <c r="G10084" s="1"/>
  <c r="D650" i="8" s="1"/>
  <c r="G10168" i="10"/>
  <c r="G10169" s="1"/>
  <c r="D655" i="8" s="1"/>
  <c r="G10202" i="10"/>
  <c r="G10203" s="1"/>
  <c r="D657" i="8" s="1"/>
  <c r="G10236" i="10"/>
  <c r="G10237" s="1"/>
  <c r="D659" i="8" s="1"/>
  <c r="G10270" i="10"/>
  <c r="G10271" s="1"/>
  <c r="D661" i="8" s="1"/>
  <c r="G10304" i="10"/>
  <c r="G10305" s="1"/>
  <c r="D663" i="8" s="1"/>
  <c r="G10338" i="10"/>
  <c r="G10339" s="1"/>
  <c r="D665" i="8" s="1"/>
  <c r="G10372" i="10"/>
  <c r="G10373" s="1"/>
  <c r="D667" i="8" s="1"/>
  <c r="G10406" i="10"/>
  <c r="G10407" s="1"/>
  <c r="D669" i="8" s="1"/>
  <c r="G10440" i="10"/>
  <c r="G10441" s="1"/>
  <c r="D671" i="8" s="1"/>
  <c r="G10474" i="10"/>
  <c r="G10475" s="1"/>
  <c r="D673" i="8" s="1"/>
  <c r="G11814" i="10"/>
  <c r="G11815" s="1"/>
  <c r="D753" i="8" s="1"/>
  <c r="G12805" i="10"/>
  <c r="G12806" s="1"/>
  <c r="D820" i="8" s="1"/>
  <c r="G12839" i="10"/>
  <c r="G12840" s="1"/>
  <c r="D822" i="8" s="1"/>
  <c r="G1020" i="11"/>
  <c r="G86"/>
  <c r="G87" s="1"/>
  <c r="D11" i="9" s="1"/>
  <c r="G154" i="11"/>
  <c r="G155" s="1"/>
  <c r="D15" i="9" s="1"/>
  <c r="G222" i="11"/>
  <c r="G223" s="1"/>
  <c r="D19" i="9" s="1"/>
  <c r="G290" i="11"/>
  <c r="G291" s="1"/>
  <c r="D23" i="9" s="1"/>
  <c r="G581" i="11"/>
  <c r="G582" s="1"/>
  <c r="D44" i="9" s="1"/>
  <c r="G651" i="11"/>
  <c r="G652" s="1"/>
  <c r="D50" i="9" s="1"/>
  <c r="G721" i="11"/>
  <c r="G722" s="1"/>
  <c r="D57" i="9" s="1"/>
  <c r="G789" i="11"/>
  <c r="G790" s="1"/>
  <c r="D61" i="9" s="1"/>
  <c r="G858" i="11"/>
  <c r="G859" s="1"/>
  <c r="D67" i="9" s="1"/>
  <c r="G927" i="11"/>
  <c r="G928" s="1"/>
  <c r="D73" i="9" s="1"/>
  <c r="G103" i="11"/>
  <c r="G104" s="1"/>
  <c r="D12" i="9" s="1"/>
  <c r="G171" i="11"/>
  <c r="G172" s="1"/>
  <c r="D16" i="9" s="1"/>
  <c r="G239" i="11"/>
  <c r="G240" s="1"/>
  <c r="D20" i="9" s="1"/>
  <c r="G307" i="11"/>
  <c r="G308" s="1"/>
  <c r="D24" i="9" s="1"/>
  <c r="G564" i="11"/>
  <c r="G565" s="1"/>
  <c r="D43" i="9" s="1"/>
  <c r="G634" i="11"/>
  <c r="G635" s="1"/>
  <c r="D49" i="9" s="1"/>
  <c r="G702" i="11"/>
  <c r="G703" s="1"/>
  <c r="D53" i="9" s="1"/>
  <c r="G772" i="11"/>
  <c r="G773" s="1"/>
  <c r="D60" i="9" s="1"/>
  <c r="G841" i="11"/>
  <c r="G842" s="1"/>
  <c r="D66" i="9" s="1"/>
  <c r="G910" i="11"/>
  <c r="G911" s="1"/>
  <c r="D72" i="9" s="1"/>
  <c r="G2990" i="11"/>
  <c r="G2991" s="1"/>
  <c r="D207" i="9" s="1"/>
  <c r="G5519" i="10"/>
  <c r="G5520" s="1"/>
  <c r="D368" i="8" s="1"/>
  <c r="G5800" i="10"/>
  <c r="G5801" s="1"/>
  <c r="D386" i="8" s="1"/>
  <c r="G5836" i="10"/>
  <c r="G5837" s="1"/>
  <c r="D390" i="8" s="1"/>
  <c r="G5870" i="10"/>
  <c r="G5871" s="1"/>
  <c r="D392" i="8" s="1"/>
  <c r="G5904" i="10"/>
  <c r="G5905" s="1"/>
  <c r="D394" i="8" s="1"/>
  <c r="G5938" i="10"/>
  <c r="G5939" s="1"/>
  <c r="D396" i="8" s="1"/>
  <c r="G5972" i="10"/>
  <c r="G5973" s="1"/>
  <c r="D398" i="8" s="1"/>
  <c r="G6006" i="10"/>
  <c r="G6007" s="1"/>
  <c r="D400" i="8" s="1"/>
  <c r="G6040" i="10"/>
  <c r="G6041" s="1"/>
  <c r="D402" i="8" s="1"/>
  <c r="G6074" i="10"/>
  <c r="G6075" s="1"/>
  <c r="D404" i="8" s="1"/>
  <c r="G6108" i="10"/>
  <c r="G6109" s="1"/>
  <c r="D406" i="8" s="1"/>
  <c r="G6142" i="10"/>
  <c r="G6143" s="1"/>
  <c r="D408" i="8" s="1"/>
  <c r="G6176" i="10"/>
  <c r="G6177" s="1"/>
  <c r="D410" i="8" s="1"/>
  <c r="G6210" i="10"/>
  <c r="G6211" s="1"/>
  <c r="D412" i="8" s="1"/>
  <c r="G6244" i="10"/>
  <c r="G6245" s="1"/>
  <c r="D414" i="8" s="1"/>
  <c r="G6423" i="10"/>
  <c r="G6424" s="1"/>
  <c r="D426" i="8" s="1"/>
  <c r="G6547" i="10"/>
  <c r="G6548" s="1"/>
  <c r="D433" i="8" s="1"/>
  <c r="G7021" i="10"/>
  <c r="G7022" s="1"/>
  <c r="D458" i="8" s="1"/>
  <c r="G5287" i="10"/>
  <c r="G5288" s="1"/>
  <c r="D350" i="8" s="1"/>
  <c r="G5321" i="10"/>
  <c r="G5322" s="1"/>
  <c r="D352" i="8" s="1"/>
  <c r="G5405" i="10"/>
  <c r="G5406" s="1"/>
  <c r="D356" i="8" s="1"/>
  <c r="G5440" i="10"/>
  <c r="G5441" s="1"/>
  <c r="D360" i="8" s="1"/>
  <c r="G5475" i="10"/>
  <c r="G5476" s="1"/>
  <c r="D362" i="8" s="1"/>
  <c r="G4991" i="10"/>
  <c r="G4992" s="1"/>
  <c r="D327" i="8" s="1"/>
  <c r="G5008" i="10"/>
  <c r="G5009" s="1"/>
  <c r="D328" i="8" s="1"/>
  <c r="G5025" i="10"/>
  <c r="G5026" s="1"/>
  <c r="D329" i="8" s="1"/>
  <c r="G9912" i="10"/>
  <c r="G9913" s="1"/>
  <c r="D640" i="8" s="1"/>
  <c r="G9946" i="10"/>
  <c r="G9947" s="1"/>
  <c r="D642" i="8" s="1"/>
  <c r="G9980" i="10"/>
  <c r="G9981" s="1"/>
  <c r="D644" i="8" s="1"/>
  <c r="G10014" i="10"/>
  <c r="G10015" s="1"/>
  <c r="D646" i="8" s="1"/>
  <c r="G7553" i="10"/>
  <c r="G7554" s="1"/>
  <c r="D489" i="8" s="1"/>
  <c r="G10066" i="10"/>
  <c r="G10067" s="1"/>
  <c r="D649" i="8" s="1"/>
  <c r="G10100" i="10"/>
  <c r="G10101" s="1"/>
  <c r="D651" i="8" s="1"/>
  <c r="G10185" i="10"/>
  <c r="G10186" s="1"/>
  <c r="D656" i="8" s="1"/>
  <c r="G10219" i="10"/>
  <c r="G10220" s="1"/>
  <c r="D658" i="8" s="1"/>
  <c r="G10253" i="10"/>
  <c r="G10254" s="1"/>
  <c r="D660" i="8" s="1"/>
  <c r="G10287" i="10"/>
  <c r="G10288" s="1"/>
  <c r="D662" i="8" s="1"/>
  <c r="G10321" i="10"/>
  <c r="G10322" s="1"/>
  <c r="D664" i="8" s="1"/>
  <c r="G10355" i="10"/>
  <c r="G10356" s="1"/>
  <c r="D666" i="8" s="1"/>
  <c r="G10389" i="10"/>
  <c r="G10390" s="1"/>
  <c r="D668" i="8" s="1"/>
  <c r="G10423" i="10"/>
  <c r="G10424" s="1"/>
  <c r="D670" i="8" s="1"/>
  <c r="G10457" i="10"/>
  <c r="G10458" s="1"/>
  <c r="D672" i="8" s="1"/>
  <c r="G11831" i="10"/>
  <c r="G11832" s="1"/>
  <c r="D754" i="8" s="1"/>
  <c r="G12788" i="10"/>
  <c r="G12789" s="1"/>
  <c r="D819" i="8" s="1"/>
  <c r="G12822" i="10"/>
  <c r="G12823" s="1"/>
  <c r="D821" i="8" s="1"/>
  <c r="G7210" i="10"/>
  <c r="G7211" s="1"/>
  <c r="D469" i="8" s="1"/>
  <c r="G7227" i="10"/>
  <c r="G7228" s="1"/>
  <c r="D470" i="8" s="1"/>
  <c r="G7244" i="10"/>
  <c r="G7245" s="1"/>
  <c r="D471" i="8" s="1"/>
  <c r="G7261" i="10"/>
  <c r="G7262" s="1"/>
  <c r="D472" i="8" s="1"/>
  <c r="G7278" i="10"/>
  <c r="G7279" s="1"/>
  <c r="D473" i="8" s="1"/>
  <c r="G7295" i="10"/>
  <c r="G7296" s="1"/>
  <c r="D474" i="8" s="1"/>
  <c r="G7312" i="10"/>
  <c r="G7313" s="1"/>
  <c r="D475" i="8" s="1"/>
  <c r="G7329" i="10"/>
  <c r="G7330" s="1"/>
  <c r="D476" i="8" s="1"/>
  <c r="G7382" i="10"/>
  <c r="G7383" s="1"/>
  <c r="D479" i="8" s="1"/>
  <c r="G7399" i="10"/>
  <c r="G7400" s="1"/>
  <c r="D480" i="8" s="1"/>
  <c r="G7416" i="10"/>
  <c r="G7417" s="1"/>
  <c r="D481" i="8" s="1"/>
  <c r="G1042" i="11"/>
  <c r="G998"/>
  <c r="G1021" l="1"/>
  <c r="G1022" s="1"/>
  <c r="D81" i="9" s="1"/>
  <c r="G12923" i="10"/>
  <c r="G12929" s="1"/>
  <c r="G12887"/>
  <c r="G12893" s="1"/>
  <c r="G12851"/>
  <c r="G12857" s="1"/>
  <c r="G12746"/>
  <c r="G12752" s="1"/>
  <c r="G12712"/>
  <c r="G12718" s="1"/>
  <c r="G12678"/>
  <c r="G12684" s="1"/>
  <c r="G12643"/>
  <c r="G12649" s="1"/>
  <c r="G12609"/>
  <c r="G12615" s="1"/>
  <c r="G12575"/>
  <c r="G12581" s="1"/>
  <c r="G12541"/>
  <c r="G12547" s="1"/>
  <c r="G12507"/>
  <c r="G12513" s="1"/>
  <c r="G12473"/>
  <c r="G12479" s="1"/>
  <c r="G12439"/>
  <c r="G12445" s="1"/>
  <c r="G12405"/>
  <c r="G12411" s="1"/>
  <c r="G12371"/>
  <c r="G12377" s="1"/>
  <c r="G12337"/>
  <c r="G12343" s="1"/>
  <c r="G12303"/>
  <c r="G12309" s="1"/>
  <c r="G12266"/>
  <c r="G12272" s="1"/>
  <c r="G12230"/>
  <c r="G12237" s="1"/>
  <c r="G12194"/>
  <c r="G12201" s="1"/>
  <c r="G12158"/>
  <c r="G12165" s="1"/>
  <c r="G12122"/>
  <c r="G12129" s="1"/>
  <c r="G12086"/>
  <c r="G12093" s="1"/>
  <c r="G12050"/>
  <c r="G12057" s="1"/>
  <c r="G12013"/>
  <c r="G12021" s="1"/>
  <c r="G11975"/>
  <c r="G11983" s="1"/>
  <c r="G11937"/>
  <c r="G11945" s="1"/>
  <c r="G11899"/>
  <c r="G11907" s="1"/>
  <c r="G11861"/>
  <c r="G11869" s="1"/>
  <c r="G7210" i="11"/>
  <c r="G7216" s="1"/>
  <c r="G7176"/>
  <c r="G7182" s="1"/>
  <c r="G7141"/>
  <c r="G7147" s="1"/>
  <c r="G7098"/>
  <c r="G7108" s="1"/>
  <c r="G7056"/>
  <c r="G7066" s="1"/>
  <c r="G7020"/>
  <c r="G7026" s="1"/>
  <c r="G6984"/>
  <c r="G6990" s="1"/>
  <c r="G6949"/>
  <c r="G6955" s="1"/>
  <c r="G6915"/>
  <c r="G6921" s="1"/>
  <c r="G6881"/>
  <c r="G6887" s="1"/>
  <c r="G6846"/>
  <c r="G6852" s="1"/>
  <c r="G6812"/>
  <c r="G6818" s="1"/>
  <c r="G6778"/>
  <c r="G6784" s="1"/>
  <c r="G6743"/>
  <c r="G6749" s="1"/>
  <c r="G6708"/>
  <c r="G6714" s="1"/>
  <c r="G6674"/>
  <c r="G6680" s="1"/>
  <c r="G6640"/>
  <c r="G6646" s="1"/>
  <c r="G6605"/>
  <c r="G6611" s="1"/>
  <c r="G6571"/>
  <c r="G6577" s="1"/>
  <c r="G6537"/>
  <c r="G6543" s="1"/>
  <c r="G6503"/>
  <c r="G6509" s="1"/>
  <c r="G6469"/>
  <c r="G6475" s="1"/>
  <c r="G6434"/>
  <c r="G6440" s="1"/>
  <c r="G6400"/>
  <c r="G6406" s="1"/>
  <c r="G6366"/>
  <c r="G6372" s="1"/>
  <c r="G6331"/>
  <c r="G6337" s="1"/>
  <c r="G6297"/>
  <c r="G6303" s="1"/>
  <c r="G6263"/>
  <c r="G6269" s="1"/>
  <c r="G6229"/>
  <c r="G6235" s="1"/>
  <c r="G6195"/>
  <c r="G6201" s="1"/>
  <c r="G6161"/>
  <c r="G6167" s="1"/>
  <c r="G6127"/>
  <c r="G6133" s="1"/>
  <c r="G6093"/>
  <c r="G6099" s="1"/>
  <c r="G6056"/>
  <c r="G6063" s="1"/>
  <c r="G6020"/>
  <c r="G6027" s="1"/>
  <c r="G5984"/>
  <c r="G5991" s="1"/>
  <c r="G5948"/>
  <c r="G5955" s="1"/>
  <c r="G5912"/>
  <c r="G5919" s="1"/>
  <c r="G5876"/>
  <c r="G5883" s="1"/>
  <c r="G5841"/>
  <c r="G5847" s="1"/>
  <c r="G5807"/>
  <c r="G5813" s="1"/>
  <c r="G5773"/>
  <c r="G5779" s="1"/>
  <c r="G5739"/>
  <c r="G5745" s="1"/>
  <c r="G5705"/>
  <c r="G5711" s="1"/>
  <c r="G5671"/>
  <c r="G5677" s="1"/>
  <c r="G5636"/>
  <c r="G5642" s="1"/>
  <c r="G5602"/>
  <c r="G5608" s="1"/>
  <c r="G5568"/>
  <c r="G5574" s="1"/>
  <c r="G5534"/>
  <c r="G5540" s="1"/>
  <c r="G5500"/>
  <c r="G5506" s="1"/>
  <c r="G5465"/>
  <c r="G5471" s="1"/>
  <c r="G5431"/>
  <c r="G5437" s="1"/>
  <c r="G5397"/>
  <c r="G5403" s="1"/>
  <c r="G5363"/>
  <c r="G5369" s="1"/>
  <c r="G5329"/>
  <c r="G5335" s="1"/>
  <c r="G5295"/>
  <c r="G5301" s="1"/>
  <c r="G5261"/>
  <c r="G5267" s="1"/>
  <c r="G5227"/>
  <c r="G5233" s="1"/>
  <c r="G5193"/>
  <c r="G5199" s="1"/>
  <c r="G5159"/>
  <c r="G5165" s="1"/>
  <c r="G5125"/>
  <c r="G5131" s="1"/>
  <c r="G5091"/>
  <c r="G5097" s="1"/>
  <c r="G5056"/>
  <c r="G5062" s="1"/>
  <c r="G5022"/>
  <c r="G5028" s="1"/>
  <c r="G4988"/>
  <c r="G4994" s="1"/>
  <c r="G4954"/>
  <c r="G4960" s="1"/>
  <c r="G4920"/>
  <c r="G4926" s="1"/>
  <c r="G4886"/>
  <c r="G4892" s="1"/>
  <c r="G4852"/>
  <c r="G4858" s="1"/>
  <c r="G4817"/>
  <c r="G4823" s="1"/>
  <c r="G4783"/>
  <c r="G4789" s="1"/>
  <c r="G4749"/>
  <c r="G4755" s="1"/>
  <c r="G4715"/>
  <c r="G4721" s="1"/>
  <c r="G4681"/>
  <c r="G4687" s="1"/>
  <c r="G4647"/>
  <c r="G4653" s="1"/>
  <c r="G4613"/>
  <c r="G4619" s="1"/>
  <c r="G4578"/>
  <c r="G4584" s="1"/>
  <c r="G4544"/>
  <c r="G4550" s="1"/>
  <c r="G4510"/>
  <c r="G4516" s="1"/>
  <c r="G4476"/>
  <c r="G4482" s="1"/>
  <c r="G4442"/>
  <c r="G4448" s="1"/>
  <c r="G4408"/>
  <c r="G4414" s="1"/>
  <c r="G4340"/>
  <c r="G4346" s="1"/>
  <c r="G4272"/>
  <c r="G4278" s="1"/>
  <c r="G4204"/>
  <c r="G4210" s="1"/>
  <c r="G4135"/>
  <c r="G4141" s="1"/>
  <c r="G4067"/>
  <c r="G4073" s="1"/>
  <c r="G3999"/>
  <c r="G4005" s="1"/>
  <c r="G3931"/>
  <c r="G3937" s="1"/>
  <c r="G3863"/>
  <c r="G3869" s="1"/>
  <c r="G3795"/>
  <c r="G3801" s="1"/>
  <c r="G4357"/>
  <c r="G4363" s="1"/>
  <c r="G4289"/>
  <c r="G4295" s="1"/>
  <c r="G4221"/>
  <c r="G4227" s="1"/>
  <c r="G4152"/>
  <c r="G4158" s="1"/>
  <c r="G4084"/>
  <c r="G4090" s="1"/>
  <c r="G4016"/>
  <c r="G4022" s="1"/>
  <c r="G3948"/>
  <c r="G3954" s="1"/>
  <c r="G3880"/>
  <c r="G3886" s="1"/>
  <c r="G3812"/>
  <c r="G3818" s="1"/>
  <c r="G3760"/>
  <c r="G3766" s="1"/>
  <c r="G3726"/>
  <c r="G3732" s="1"/>
  <c r="G3692"/>
  <c r="G3698" s="1"/>
  <c r="G3658"/>
  <c r="G3664" s="1"/>
  <c r="G3623"/>
  <c r="G3629" s="1"/>
  <c r="G3589"/>
  <c r="G3595" s="1"/>
  <c r="G3555"/>
  <c r="G3561" s="1"/>
  <c r="G3521"/>
  <c r="G3527" s="1"/>
  <c r="G3487"/>
  <c r="G3493" s="1"/>
  <c r="G3453"/>
  <c r="G3459" s="1"/>
  <c r="G3419"/>
  <c r="G3425" s="1"/>
  <c r="G3385"/>
  <c r="G3391" s="1"/>
  <c r="G3351"/>
  <c r="G3357" s="1"/>
  <c r="G3317"/>
  <c r="G3323" s="1"/>
  <c r="G3283"/>
  <c r="G3289" s="1"/>
  <c r="G3249"/>
  <c r="G3255" s="1"/>
  <c r="G3215"/>
  <c r="G3221" s="1"/>
  <c r="G3181"/>
  <c r="G3187" s="1"/>
  <c r="G3147"/>
  <c r="G3153" s="1"/>
  <c r="G3113"/>
  <c r="G3119" s="1"/>
  <c r="G3079"/>
  <c r="G3085" s="1"/>
  <c r="G3045"/>
  <c r="G3051" s="1"/>
  <c r="G2962"/>
  <c r="G2968" s="1"/>
  <c r="G2928"/>
  <c r="G2934" s="1"/>
  <c r="G2894"/>
  <c r="G2900" s="1"/>
  <c r="G2860"/>
  <c r="G2866" s="1"/>
  <c r="G2826"/>
  <c r="G2832" s="1"/>
  <c r="G2792"/>
  <c r="G2798" s="1"/>
  <c r="G2758"/>
  <c r="G2764" s="1"/>
  <c r="G2724"/>
  <c r="G2730" s="1"/>
  <c r="G2690"/>
  <c r="G2696" s="1"/>
  <c r="G2656"/>
  <c r="G2662" s="1"/>
  <c r="G2622"/>
  <c r="G2628" s="1"/>
  <c r="G2588"/>
  <c r="G2594" s="1"/>
  <c r="G2554"/>
  <c r="G2560" s="1"/>
  <c r="G2520"/>
  <c r="G2526" s="1"/>
  <c r="G2486"/>
  <c r="G2492" s="1"/>
  <c r="G2452"/>
  <c r="G2458" s="1"/>
  <c r="G2417"/>
  <c r="G2423" s="1"/>
  <c r="G2383"/>
  <c r="G2389" s="1"/>
  <c r="G2349"/>
  <c r="G2355" s="1"/>
  <c r="G2315"/>
  <c r="G2321" s="1"/>
  <c r="G2281"/>
  <c r="G2287" s="1"/>
  <c r="G2247"/>
  <c r="G2253" s="1"/>
  <c r="G2213"/>
  <c r="G2219" s="1"/>
  <c r="G2179"/>
  <c r="G2185" s="1"/>
  <c r="G2145"/>
  <c r="G2151" s="1"/>
  <c r="G2111"/>
  <c r="G2117" s="1"/>
  <c r="G2076"/>
  <c r="G2082" s="1"/>
  <c r="G2042"/>
  <c r="G2048" s="1"/>
  <c r="G2008"/>
  <c r="G2014" s="1"/>
  <c r="G1974"/>
  <c r="G1980" s="1"/>
  <c r="G1940"/>
  <c r="G1946" s="1"/>
  <c r="G1906"/>
  <c r="G1912" s="1"/>
  <c r="G1872"/>
  <c r="G1878" s="1"/>
  <c r="G1838"/>
  <c r="G1844" s="1"/>
  <c r="G1804"/>
  <c r="G1810" s="1"/>
  <c r="G1770"/>
  <c r="G1776" s="1"/>
  <c r="G1736"/>
  <c r="G1742" s="1"/>
  <c r="G1702"/>
  <c r="G1708" s="1"/>
  <c r="G1668"/>
  <c r="G1674" s="1"/>
  <c r="G1634"/>
  <c r="G1640" s="1"/>
  <c r="G1600"/>
  <c r="G1606" s="1"/>
  <c r="G1566"/>
  <c r="G1572" s="1"/>
  <c r="G1531"/>
  <c r="G1537" s="1"/>
  <c r="G1497"/>
  <c r="G1503" s="1"/>
  <c r="G1463"/>
  <c r="G1469" s="1"/>
  <c r="G1429"/>
  <c r="G1435" s="1"/>
  <c r="G1395"/>
  <c r="G1401" s="1"/>
  <c r="G1361"/>
  <c r="G1367" s="1"/>
  <c r="G1327"/>
  <c r="G1333" s="1"/>
  <c r="G1293"/>
  <c r="G1299" s="1"/>
  <c r="G1259"/>
  <c r="G1265" s="1"/>
  <c r="G1225"/>
  <c r="G1231" s="1"/>
  <c r="G1191"/>
  <c r="G1197" s="1"/>
  <c r="G1157"/>
  <c r="G1163" s="1"/>
  <c r="G1123"/>
  <c r="G1129" s="1"/>
  <c r="G1089"/>
  <c r="G1095" s="1"/>
  <c r="G1055"/>
  <c r="G1061" s="1"/>
  <c r="G505"/>
  <c r="G511" s="1"/>
  <c r="G471"/>
  <c r="G477" s="1"/>
  <c r="G437"/>
  <c r="G443" s="1"/>
  <c r="G403"/>
  <c r="G409" s="1"/>
  <c r="G369"/>
  <c r="G375" s="1"/>
  <c r="F9" i="10"/>
  <c r="G9" s="1"/>
  <c r="G12" s="1"/>
  <c r="G18" s="1"/>
  <c r="F43"/>
  <c r="G43" s="1"/>
  <c r="G46" s="1"/>
  <c r="G52" s="1"/>
  <c r="F77"/>
  <c r="G77" s="1"/>
  <c r="G80" s="1"/>
  <c r="G86" s="1"/>
  <c r="F111"/>
  <c r="G111" s="1"/>
  <c r="G114" s="1"/>
  <c r="G120" s="1"/>
  <c r="F145"/>
  <c r="G145" s="1"/>
  <c r="G148" s="1"/>
  <c r="G154" s="1"/>
  <c r="F179"/>
  <c r="G179" s="1"/>
  <c r="G182" s="1"/>
  <c r="G188" s="1"/>
  <c r="F213"/>
  <c r="G213" s="1"/>
  <c r="G216" s="1"/>
  <c r="G222" s="1"/>
  <c r="F247"/>
  <c r="G247" s="1"/>
  <c r="G250" s="1"/>
  <c r="G256" s="1"/>
  <c r="F281"/>
  <c r="G281" s="1"/>
  <c r="G284" s="1"/>
  <c r="G290" s="1"/>
  <c r="F315"/>
  <c r="G315" s="1"/>
  <c r="G318" s="1"/>
  <c r="G324" s="1"/>
  <c r="F349"/>
  <c r="G349" s="1"/>
  <c r="G352" s="1"/>
  <c r="G358" s="1"/>
  <c r="F383"/>
  <c r="G383" s="1"/>
  <c r="G386" s="1"/>
  <c r="G392" s="1"/>
  <c r="F417"/>
  <c r="G417" s="1"/>
  <c r="G420" s="1"/>
  <c r="G426" s="1"/>
  <c r="F451"/>
  <c r="G451" s="1"/>
  <c r="G454" s="1"/>
  <c r="G460" s="1"/>
  <c r="F485"/>
  <c r="G485" s="1"/>
  <c r="G488" s="1"/>
  <c r="G494" s="1"/>
  <c r="F519"/>
  <c r="G519" s="1"/>
  <c r="G522" s="1"/>
  <c r="G528" s="1"/>
  <c r="F553"/>
  <c r="G553" s="1"/>
  <c r="G556" s="1"/>
  <c r="G562" s="1"/>
  <c r="F587"/>
  <c r="G587" s="1"/>
  <c r="G590" s="1"/>
  <c r="G596" s="1"/>
  <c r="F621"/>
  <c r="G621" s="1"/>
  <c r="G624" s="1"/>
  <c r="G630" s="1"/>
  <c r="F60"/>
  <c r="G60" s="1"/>
  <c r="G63" s="1"/>
  <c r="G69" s="1"/>
  <c r="F128"/>
  <c r="G128" s="1"/>
  <c r="G131" s="1"/>
  <c r="G137" s="1"/>
  <c r="F196"/>
  <c r="G196" s="1"/>
  <c r="G199" s="1"/>
  <c r="G205" s="1"/>
  <c r="F264"/>
  <c r="G264" s="1"/>
  <c r="G267" s="1"/>
  <c r="G273" s="1"/>
  <c r="F332"/>
  <c r="G332" s="1"/>
  <c r="G335" s="1"/>
  <c r="G341" s="1"/>
  <c r="F400"/>
  <c r="G400" s="1"/>
  <c r="G403" s="1"/>
  <c r="G409" s="1"/>
  <c r="F468"/>
  <c r="G468" s="1"/>
  <c r="G471" s="1"/>
  <c r="G477" s="1"/>
  <c r="F536"/>
  <c r="G536" s="1"/>
  <c r="G539" s="1"/>
  <c r="G545" s="1"/>
  <c r="F604"/>
  <c r="G604" s="1"/>
  <c r="G607" s="1"/>
  <c r="G613" s="1"/>
  <c r="F655"/>
  <c r="G655" s="1"/>
  <c r="G658" s="1"/>
  <c r="G664" s="1"/>
  <c r="F689"/>
  <c r="G689" s="1"/>
  <c r="G692" s="1"/>
  <c r="G698" s="1"/>
  <c r="F723"/>
  <c r="G723" s="1"/>
  <c r="G726" s="1"/>
  <c r="G732" s="1"/>
  <c r="F757"/>
  <c r="G757" s="1"/>
  <c r="G760" s="1"/>
  <c r="G766" s="1"/>
  <c r="F791"/>
  <c r="G791" s="1"/>
  <c r="G794" s="1"/>
  <c r="G800" s="1"/>
  <c r="F826"/>
  <c r="G826" s="1"/>
  <c r="G829" s="1"/>
  <c r="G835" s="1"/>
  <c r="F860"/>
  <c r="G860" s="1"/>
  <c r="G863" s="1"/>
  <c r="G869" s="1"/>
  <c r="F894"/>
  <c r="G894" s="1"/>
  <c r="G897" s="1"/>
  <c r="G903" s="1"/>
  <c r="F928"/>
  <c r="G928" s="1"/>
  <c r="G931" s="1"/>
  <c r="G937" s="1"/>
  <c r="F962"/>
  <c r="G962" s="1"/>
  <c r="G965" s="1"/>
  <c r="G971" s="1"/>
  <c r="F996"/>
  <c r="G996" s="1"/>
  <c r="G999" s="1"/>
  <c r="G1005" s="1"/>
  <c r="F1030"/>
  <c r="G1030" s="1"/>
  <c r="G1033" s="1"/>
  <c r="G1039" s="1"/>
  <c r="F1064"/>
  <c r="G1064" s="1"/>
  <c r="G1067" s="1"/>
  <c r="G1073" s="1"/>
  <c r="F1098"/>
  <c r="G1098" s="1"/>
  <c r="G1101" s="1"/>
  <c r="G1107" s="1"/>
  <c r="F1133"/>
  <c r="G1133" s="1"/>
  <c r="G1136" s="1"/>
  <c r="G1142" s="1"/>
  <c r="F1167"/>
  <c r="G1167" s="1"/>
  <c r="G1170" s="1"/>
  <c r="G1176" s="1"/>
  <c r="F1201"/>
  <c r="G1201" s="1"/>
  <c r="G1204" s="1"/>
  <c r="G1210" s="1"/>
  <c r="F1235"/>
  <c r="G1235" s="1"/>
  <c r="G1238" s="1"/>
  <c r="G1244" s="1"/>
  <c r="F1269"/>
  <c r="G1269" s="1"/>
  <c r="G1272" s="1"/>
  <c r="G1278" s="1"/>
  <c r="F1303"/>
  <c r="G1303" s="1"/>
  <c r="G1306" s="1"/>
  <c r="G1312" s="1"/>
  <c r="F1337"/>
  <c r="G1337" s="1"/>
  <c r="G1340" s="1"/>
  <c r="G1346" s="1"/>
  <c r="F1371"/>
  <c r="G1371" s="1"/>
  <c r="G1374" s="1"/>
  <c r="G1380" s="1"/>
  <c r="F1406"/>
  <c r="G1406" s="1"/>
  <c r="G1409" s="1"/>
  <c r="G1415" s="1"/>
  <c r="F1440"/>
  <c r="G1440" s="1"/>
  <c r="G1443" s="1"/>
  <c r="G1449" s="1"/>
  <c r="F1474"/>
  <c r="G1474" s="1"/>
  <c r="G1477" s="1"/>
  <c r="G1483" s="1"/>
  <c r="F1508"/>
  <c r="G1508" s="1"/>
  <c r="G1511" s="1"/>
  <c r="G1517" s="1"/>
  <c r="F1543"/>
  <c r="G1543" s="1"/>
  <c r="G1546" s="1"/>
  <c r="G1552" s="1"/>
  <c r="F1577"/>
  <c r="G1577" s="1"/>
  <c r="G1580" s="1"/>
  <c r="G1586" s="1"/>
  <c r="F1611"/>
  <c r="G1611" s="1"/>
  <c r="G1614" s="1"/>
  <c r="G1620" s="1"/>
  <c r="F1645"/>
  <c r="G1645" s="1"/>
  <c r="G1648" s="1"/>
  <c r="G1654" s="1"/>
  <c r="F1679"/>
  <c r="G1679" s="1"/>
  <c r="G1682" s="1"/>
  <c r="G1688" s="1"/>
  <c r="F1713"/>
  <c r="G1713" s="1"/>
  <c r="G1716" s="1"/>
  <c r="G1722" s="1"/>
  <c r="F1747"/>
  <c r="G1747" s="1"/>
  <c r="G1750" s="1"/>
  <c r="G1756" s="1"/>
  <c r="F1781"/>
  <c r="G1781" s="1"/>
  <c r="G1784" s="1"/>
  <c r="G1790" s="1"/>
  <c r="F1815"/>
  <c r="G1815" s="1"/>
  <c r="G1818" s="1"/>
  <c r="G1824" s="1"/>
  <c r="F1849"/>
  <c r="G1849" s="1"/>
  <c r="G1852" s="1"/>
  <c r="G1858" s="1"/>
  <c r="F1883"/>
  <c r="G1883" s="1"/>
  <c r="G1886" s="1"/>
  <c r="G1892" s="1"/>
  <c r="F1917"/>
  <c r="G1917" s="1"/>
  <c r="G1920" s="1"/>
  <c r="G1926" s="1"/>
  <c r="F1951"/>
  <c r="G1951" s="1"/>
  <c r="G1954" s="1"/>
  <c r="G1960" s="1"/>
  <c r="F1985"/>
  <c r="G1985" s="1"/>
  <c r="G1988" s="1"/>
  <c r="G1994" s="1"/>
  <c r="F2020"/>
  <c r="G2020" s="1"/>
  <c r="G2023" s="1"/>
  <c r="G2029" s="1"/>
  <c r="F2054"/>
  <c r="G2054" s="1"/>
  <c r="G2057" s="1"/>
  <c r="G2063" s="1"/>
  <c r="F2088"/>
  <c r="G2088" s="1"/>
  <c r="G2091" s="1"/>
  <c r="G2097" s="1"/>
  <c r="F2122"/>
  <c r="G2122" s="1"/>
  <c r="G2125" s="1"/>
  <c r="G2131" s="1"/>
  <c r="F2157"/>
  <c r="G2157" s="1"/>
  <c r="G2160" s="1"/>
  <c r="G2166" s="1"/>
  <c r="F2191"/>
  <c r="G2191" s="1"/>
  <c r="G2194" s="1"/>
  <c r="G2200" s="1"/>
  <c r="F2225"/>
  <c r="G2225" s="1"/>
  <c r="G2228" s="1"/>
  <c r="G2234" s="1"/>
  <c r="F2259"/>
  <c r="G2259" s="1"/>
  <c r="G2262" s="1"/>
  <c r="G2268" s="1"/>
  <c r="F2294"/>
  <c r="G2294" s="1"/>
  <c r="G2297" s="1"/>
  <c r="G2303" s="1"/>
  <c r="F2329"/>
  <c r="G2329" s="1"/>
  <c r="G2332" s="1"/>
  <c r="G2338" s="1"/>
  <c r="F2365"/>
  <c r="G2365" s="1"/>
  <c r="G2368" s="1"/>
  <c r="G2374" s="1"/>
  <c r="F2400"/>
  <c r="G2400" s="1"/>
  <c r="G2403" s="1"/>
  <c r="G2409" s="1"/>
  <c r="F2434"/>
  <c r="G2434" s="1"/>
  <c r="G2437" s="1"/>
  <c r="G2443" s="1"/>
  <c r="F2468"/>
  <c r="G2468" s="1"/>
  <c r="G2471" s="1"/>
  <c r="G2477" s="1"/>
  <c r="F2502"/>
  <c r="G2502" s="1"/>
  <c r="G2505" s="1"/>
  <c r="G2511" s="1"/>
  <c r="F2536"/>
  <c r="G2536" s="1"/>
  <c r="G2539" s="1"/>
  <c r="G2545" s="1"/>
  <c r="F2570"/>
  <c r="G2570" s="1"/>
  <c r="G2573" s="1"/>
  <c r="G2579" s="1"/>
  <c r="F2604"/>
  <c r="G2604" s="1"/>
  <c r="F2641"/>
  <c r="G2641" s="1"/>
  <c r="G2644" s="1"/>
  <c r="G2650" s="1"/>
  <c r="F2675"/>
  <c r="G2675" s="1"/>
  <c r="G2678" s="1"/>
  <c r="G2684" s="1"/>
  <c r="F2709"/>
  <c r="G2709" s="1"/>
  <c r="G2712" s="1"/>
  <c r="G2718" s="1"/>
  <c r="F2743"/>
  <c r="G2743" s="1"/>
  <c r="G2746" s="1"/>
  <c r="G2752" s="1"/>
  <c r="F2777"/>
  <c r="G2777" s="1"/>
  <c r="G2780" s="1"/>
  <c r="G2786" s="1"/>
  <c r="F2811"/>
  <c r="G2811" s="1"/>
  <c r="G2814" s="1"/>
  <c r="G2820" s="1"/>
  <c r="F2845"/>
  <c r="G2845" s="1"/>
  <c r="G2848" s="1"/>
  <c r="G2854" s="1"/>
  <c r="F2879"/>
  <c r="G2879" s="1"/>
  <c r="G2882" s="1"/>
  <c r="G2888" s="1"/>
  <c r="F2913"/>
  <c r="G2913" s="1"/>
  <c r="G2916" s="1"/>
  <c r="G2922" s="1"/>
  <c r="F2947"/>
  <c r="G2947" s="1"/>
  <c r="G2950" s="1"/>
  <c r="G2956" s="1"/>
  <c r="F2981"/>
  <c r="G2981" s="1"/>
  <c r="G2984" s="1"/>
  <c r="G2990" s="1"/>
  <c r="F3015"/>
  <c r="G3015" s="1"/>
  <c r="G3018" s="1"/>
  <c r="G3024" s="1"/>
  <c r="F3049"/>
  <c r="G3049" s="1"/>
  <c r="G3052" s="1"/>
  <c r="G3058" s="1"/>
  <c r="F3083"/>
  <c r="G3083" s="1"/>
  <c r="G3086" s="1"/>
  <c r="G3092" s="1"/>
  <c r="F3117"/>
  <c r="G3117" s="1"/>
  <c r="G3120" s="1"/>
  <c r="G3126" s="1"/>
  <c r="F3151"/>
  <c r="G3151" s="1"/>
  <c r="G3154" s="1"/>
  <c r="G3160" s="1"/>
  <c r="F3185"/>
  <c r="G3185" s="1"/>
  <c r="G3188" s="1"/>
  <c r="G3194" s="1"/>
  <c r="F3219"/>
  <c r="G3219" s="1"/>
  <c r="G3222" s="1"/>
  <c r="G3228" s="1"/>
  <c r="F3253"/>
  <c r="G3253" s="1"/>
  <c r="G3256" s="1"/>
  <c r="G3262" s="1"/>
  <c r="F3287"/>
  <c r="G3287" s="1"/>
  <c r="G3290" s="1"/>
  <c r="G3296" s="1"/>
  <c r="F3321"/>
  <c r="G3321" s="1"/>
  <c r="G3324" s="1"/>
  <c r="G3330" s="1"/>
  <c r="F3355"/>
  <c r="G3355" s="1"/>
  <c r="G3358" s="1"/>
  <c r="G3364" s="1"/>
  <c r="F3389"/>
  <c r="G3389" s="1"/>
  <c r="G3392" s="1"/>
  <c r="G3398" s="1"/>
  <c r="F3423"/>
  <c r="G3423" s="1"/>
  <c r="G3426" s="1"/>
  <c r="G3432" s="1"/>
  <c r="F3457"/>
  <c r="G3457" s="1"/>
  <c r="G3460" s="1"/>
  <c r="G3466" s="1"/>
  <c r="F3491"/>
  <c r="G3491" s="1"/>
  <c r="G3494" s="1"/>
  <c r="G3500" s="1"/>
  <c r="F3527"/>
  <c r="G3527" s="1"/>
  <c r="G3530" s="1"/>
  <c r="G3536" s="1"/>
  <c r="F3561"/>
  <c r="G3561" s="1"/>
  <c r="G3564" s="1"/>
  <c r="G3570" s="1"/>
  <c r="F3595"/>
  <c r="G3595" s="1"/>
  <c r="G3598" s="1"/>
  <c r="G3604" s="1"/>
  <c r="F3629"/>
  <c r="G3629" s="1"/>
  <c r="G3632" s="1"/>
  <c r="G3638" s="1"/>
  <c r="F3663"/>
  <c r="G3663" s="1"/>
  <c r="G3666" s="1"/>
  <c r="G3672" s="1"/>
  <c r="F3697"/>
  <c r="G3697" s="1"/>
  <c r="G3700" s="1"/>
  <c r="G3706" s="1"/>
  <c r="F3731"/>
  <c r="G3731" s="1"/>
  <c r="G3734" s="1"/>
  <c r="G3740" s="1"/>
  <c r="F3765"/>
  <c r="G3765" s="1"/>
  <c r="G3768" s="1"/>
  <c r="G3774" s="1"/>
  <c r="F3799"/>
  <c r="G3799" s="1"/>
  <c r="G3802" s="1"/>
  <c r="G3808" s="1"/>
  <c r="F3834"/>
  <c r="G3834" s="1"/>
  <c r="G3837" s="1"/>
  <c r="G3843" s="1"/>
  <c r="F3868"/>
  <c r="G3868" s="1"/>
  <c r="G3871" s="1"/>
  <c r="G3877" s="1"/>
  <c r="F3902"/>
  <c r="G3902" s="1"/>
  <c r="G3905" s="1"/>
  <c r="G3911" s="1"/>
  <c r="F3936"/>
  <c r="G3936" s="1"/>
  <c r="G3939" s="1"/>
  <c r="G3945" s="1"/>
  <c r="F3970"/>
  <c r="G3970" s="1"/>
  <c r="G3973" s="1"/>
  <c r="G3979" s="1"/>
  <c r="F4004"/>
  <c r="G4004" s="1"/>
  <c r="G4007" s="1"/>
  <c r="G4013" s="1"/>
  <c r="F4038"/>
  <c r="G4038" s="1"/>
  <c r="G4041" s="1"/>
  <c r="G4047" s="1"/>
  <c r="F4072"/>
  <c r="G4072" s="1"/>
  <c r="G4075" s="1"/>
  <c r="G4081" s="1"/>
  <c r="F4106"/>
  <c r="G4106" s="1"/>
  <c r="G4109" s="1"/>
  <c r="G4115" s="1"/>
  <c r="F4140"/>
  <c r="G4140" s="1"/>
  <c r="G4143" s="1"/>
  <c r="G4149" s="1"/>
  <c r="F4174"/>
  <c r="G4174" s="1"/>
  <c r="G4177" s="1"/>
  <c r="G4183" s="1"/>
  <c r="F4208"/>
  <c r="G4208" s="1"/>
  <c r="G4211" s="1"/>
  <c r="G4217" s="1"/>
  <c r="F4242"/>
  <c r="G4242" s="1"/>
  <c r="G4245" s="1"/>
  <c r="G4251" s="1"/>
  <c r="F4276"/>
  <c r="G4276" s="1"/>
  <c r="G4279" s="1"/>
  <c r="G4285" s="1"/>
  <c r="F4310"/>
  <c r="G4310" s="1"/>
  <c r="G4313" s="1"/>
  <c r="G4319" s="1"/>
  <c r="F4345"/>
  <c r="G4345" s="1"/>
  <c r="G4348" s="1"/>
  <c r="G4354" s="1"/>
  <c r="F4379"/>
  <c r="G4379" s="1"/>
  <c r="G4382" s="1"/>
  <c r="G4388" s="1"/>
  <c r="F4413"/>
  <c r="G4413" s="1"/>
  <c r="G4416" s="1"/>
  <c r="G4422" s="1"/>
  <c r="F4430"/>
  <c r="G4430" s="1"/>
  <c r="G4433" s="1"/>
  <c r="G4439" s="1"/>
  <c r="F4447"/>
  <c r="G4447" s="1"/>
  <c r="G4450" s="1"/>
  <c r="G4456" s="1"/>
  <c r="F4464"/>
  <c r="G4464" s="1"/>
  <c r="G4467" s="1"/>
  <c r="G4473" s="1"/>
  <c r="F4481"/>
  <c r="G4481" s="1"/>
  <c r="G4484" s="1"/>
  <c r="G4490" s="1"/>
  <c r="F4499"/>
  <c r="G4499" s="1"/>
  <c r="G4502" s="1"/>
  <c r="G4508" s="1"/>
  <c r="F4517"/>
  <c r="G4517" s="1"/>
  <c r="G4520" s="1"/>
  <c r="G4526" s="1"/>
  <c r="F4534"/>
  <c r="G4534" s="1"/>
  <c r="G4537" s="1"/>
  <c r="G4543" s="1"/>
  <c r="F4551"/>
  <c r="G4551" s="1"/>
  <c r="G4554" s="1"/>
  <c r="G4560" s="1"/>
  <c r="F4568"/>
  <c r="G4568" s="1"/>
  <c r="G4571" s="1"/>
  <c r="G4577" s="1"/>
  <c r="F4585"/>
  <c r="G4585" s="1"/>
  <c r="G4588" s="1"/>
  <c r="G4594" s="1"/>
  <c r="F4602"/>
  <c r="G4602" s="1"/>
  <c r="G4605" s="1"/>
  <c r="G4611" s="1"/>
  <c r="F4619"/>
  <c r="G4619" s="1"/>
  <c r="G4622" s="1"/>
  <c r="G4628" s="1"/>
  <c r="F4636"/>
  <c r="G4636" s="1"/>
  <c r="G4639" s="1"/>
  <c r="G4645" s="1"/>
  <c r="F4653"/>
  <c r="G4653" s="1"/>
  <c r="G4656" s="1"/>
  <c r="G4662" s="1"/>
  <c r="F4670"/>
  <c r="G4670" s="1"/>
  <c r="G4673" s="1"/>
  <c r="G4679" s="1"/>
  <c r="F4687"/>
  <c r="G4687" s="1"/>
  <c r="G4690" s="1"/>
  <c r="G4696" s="1"/>
  <c r="F4704"/>
  <c r="G4704" s="1"/>
  <c r="G4707" s="1"/>
  <c r="G4713" s="1"/>
  <c r="F4721"/>
  <c r="G4721" s="1"/>
  <c r="G4724" s="1"/>
  <c r="G4730" s="1"/>
  <c r="F4739"/>
  <c r="G4739" s="1"/>
  <c r="G4742" s="1"/>
  <c r="G4748" s="1"/>
  <c r="F4756"/>
  <c r="G4756" s="1"/>
  <c r="G4759" s="1"/>
  <c r="G4765" s="1"/>
  <c r="F4773"/>
  <c r="G4773" s="1"/>
  <c r="G4776" s="1"/>
  <c r="G4782" s="1"/>
  <c r="F4790"/>
  <c r="G4790" s="1"/>
  <c r="G4793" s="1"/>
  <c r="G4799" s="1"/>
  <c r="F4807"/>
  <c r="G4807" s="1"/>
  <c r="G4810" s="1"/>
  <c r="G4816" s="1"/>
  <c r="F4824"/>
  <c r="G4824" s="1"/>
  <c r="G4827" s="1"/>
  <c r="G4833" s="1"/>
  <c r="F4841"/>
  <c r="G4841" s="1"/>
  <c r="G4844" s="1"/>
  <c r="G4850" s="1"/>
  <c r="F4858"/>
  <c r="G4858" s="1"/>
  <c r="G4861" s="1"/>
  <c r="G4867" s="1"/>
  <c r="F4875"/>
  <c r="G4875" s="1"/>
  <c r="G4878" s="1"/>
  <c r="G4884" s="1"/>
  <c r="F4892"/>
  <c r="G4892" s="1"/>
  <c r="G4895" s="1"/>
  <c r="G4901" s="1"/>
  <c r="F4909"/>
  <c r="G4909" s="1"/>
  <c r="G4912" s="1"/>
  <c r="G4918" s="1"/>
  <c r="F4927"/>
  <c r="G4927" s="1"/>
  <c r="G4930" s="1"/>
  <c r="G4937" s="1"/>
  <c r="F4945"/>
  <c r="G4945" s="1"/>
  <c r="G4948" s="1"/>
  <c r="G4955" s="1"/>
  <c r="F4963"/>
  <c r="G4963" s="1"/>
  <c r="G4966" s="1"/>
  <c r="G4973" s="1"/>
  <c r="F4981"/>
  <c r="G4981" s="1"/>
  <c r="G4984" s="1"/>
  <c r="F4998"/>
  <c r="G4998" s="1"/>
  <c r="G5001" s="1"/>
  <c r="F5015"/>
  <c r="G5015" s="1"/>
  <c r="G5018" s="1"/>
  <c r="F5032"/>
  <c r="G5032" s="1"/>
  <c r="G5035" s="1"/>
  <c r="G5042" s="1"/>
  <c r="F5050"/>
  <c r="G5050" s="1"/>
  <c r="G5053" s="1"/>
  <c r="G5060" s="1"/>
  <c r="F5068"/>
  <c r="G5068" s="1"/>
  <c r="G5071" s="1"/>
  <c r="G5078" s="1"/>
  <c r="F5088"/>
  <c r="G5088" s="1"/>
  <c r="G5091" s="1"/>
  <c r="F5106"/>
  <c r="G5106" s="1"/>
  <c r="G5109" s="1"/>
  <c r="F5124"/>
  <c r="G5124" s="1"/>
  <c r="G5127" s="1"/>
  <c r="F5141"/>
  <c r="G5141" s="1"/>
  <c r="G5144" s="1"/>
  <c r="F5158"/>
  <c r="G5158" s="1"/>
  <c r="G5161" s="1"/>
  <c r="F5175"/>
  <c r="G5175" s="1"/>
  <c r="G5178" s="1"/>
  <c r="F5192"/>
  <c r="G5192" s="1"/>
  <c r="G5195" s="1"/>
  <c r="F5209"/>
  <c r="G5209" s="1"/>
  <c r="G5212" s="1"/>
  <c r="F5226"/>
  <c r="G5226" s="1"/>
  <c r="G5229" s="1"/>
  <c r="F5243"/>
  <c r="G5243" s="1"/>
  <c r="G5246" s="1"/>
  <c r="F5260"/>
  <c r="G5260" s="1"/>
  <c r="G5263" s="1"/>
  <c r="F5277"/>
  <c r="G5277" s="1"/>
  <c r="G5280" s="1"/>
  <c r="F5294"/>
  <c r="G5294" s="1"/>
  <c r="G5297" s="1"/>
  <c r="F5311"/>
  <c r="G5311" s="1"/>
  <c r="G5314" s="1"/>
  <c r="F5328"/>
  <c r="G5328" s="1"/>
  <c r="G5331" s="1"/>
  <c r="F5353"/>
  <c r="G5353" s="1"/>
  <c r="G5356" s="1"/>
  <c r="F5378"/>
  <c r="G5378" s="1"/>
  <c r="G5381" s="1"/>
  <c r="F5395"/>
  <c r="G5395" s="1"/>
  <c r="G5398" s="1"/>
  <c r="F5412"/>
  <c r="G5412" s="1"/>
  <c r="G5415" s="1"/>
  <c r="F5430"/>
  <c r="G5430" s="1"/>
  <c r="G5433" s="1"/>
  <c r="F5447"/>
  <c r="G5447" s="1"/>
  <c r="G5450" s="1"/>
  <c r="F5465"/>
  <c r="G5465" s="1"/>
  <c r="G5468" s="1"/>
  <c r="F5482"/>
  <c r="G5482" s="1"/>
  <c r="G5485" s="1"/>
  <c r="F5502"/>
  <c r="G5502" s="1"/>
  <c r="G5505" s="1"/>
  <c r="F5552"/>
  <c r="G5552" s="1"/>
  <c r="G5555" s="1"/>
  <c r="F5569"/>
  <c r="G5569" s="1"/>
  <c r="G5572" s="1"/>
  <c r="F5586"/>
  <c r="G5586" s="1"/>
  <c r="G5589" s="1"/>
  <c r="F5603"/>
  <c r="G5603" s="1"/>
  <c r="G5606" s="1"/>
  <c r="F5620"/>
  <c r="G5620" s="1"/>
  <c r="G5623" s="1"/>
  <c r="F5637"/>
  <c r="G5637" s="1"/>
  <c r="G5640" s="1"/>
  <c r="F5654"/>
  <c r="G5654" s="1"/>
  <c r="G5657" s="1"/>
  <c r="F5671"/>
  <c r="G5671" s="1"/>
  <c r="G5674" s="1"/>
  <c r="F5688"/>
  <c r="G5688" s="1"/>
  <c r="G5691" s="1"/>
  <c r="F5705"/>
  <c r="G5705" s="1"/>
  <c r="G5708" s="1"/>
  <c r="F5722"/>
  <c r="G5722" s="1"/>
  <c r="G5725" s="1"/>
  <c r="F5739"/>
  <c r="G5739" s="1"/>
  <c r="G5742" s="1"/>
  <c r="F5756"/>
  <c r="G5756" s="1"/>
  <c r="G5759" s="1"/>
  <c r="F5773"/>
  <c r="G5773" s="1"/>
  <c r="G5776" s="1"/>
  <c r="F5790"/>
  <c r="G5790" s="1"/>
  <c r="G5793" s="1"/>
  <c r="F5807"/>
  <c r="G5807" s="1"/>
  <c r="G5810" s="1"/>
  <c r="F5826"/>
  <c r="G5826" s="1"/>
  <c r="G5829" s="1"/>
  <c r="F5843"/>
  <c r="G5843" s="1"/>
  <c r="G5846" s="1"/>
  <c r="F5860"/>
  <c r="G5860" s="1"/>
  <c r="G5863" s="1"/>
  <c r="F5877"/>
  <c r="G5877" s="1"/>
  <c r="G5880" s="1"/>
  <c r="F5894"/>
  <c r="G5894" s="1"/>
  <c r="G5897" s="1"/>
  <c r="F5911"/>
  <c r="G5911" s="1"/>
  <c r="G5914" s="1"/>
  <c r="F5928"/>
  <c r="G5928" s="1"/>
  <c r="G5931" s="1"/>
  <c r="F5945"/>
  <c r="G5945" s="1"/>
  <c r="G5948" s="1"/>
  <c r="F5962"/>
  <c r="G5962" s="1"/>
  <c r="G5965" s="1"/>
  <c r="F5979"/>
  <c r="G5979" s="1"/>
  <c r="G5982" s="1"/>
  <c r="F5996"/>
  <c r="G5996" s="1"/>
  <c r="G5999" s="1"/>
  <c r="F6013"/>
  <c r="G6013" s="1"/>
  <c r="G6016" s="1"/>
  <c r="F6030"/>
  <c r="G6030" s="1"/>
  <c r="G6033" s="1"/>
  <c r="F6047"/>
  <c r="G6047" s="1"/>
  <c r="G6050" s="1"/>
  <c r="F6064"/>
  <c r="G6064" s="1"/>
  <c r="G6067" s="1"/>
  <c r="F6081"/>
  <c r="G6081" s="1"/>
  <c r="G6084" s="1"/>
  <c r="F6098"/>
  <c r="G6098" s="1"/>
  <c r="G6101" s="1"/>
  <c r="F6115"/>
  <c r="G6115" s="1"/>
  <c r="G6118" s="1"/>
  <c r="F6132"/>
  <c r="G6132" s="1"/>
  <c r="G6135" s="1"/>
  <c r="F6149"/>
  <c r="G6149" s="1"/>
  <c r="G6152" s="1"/>
  <c r="F6166"/>
  <c r="G6166" s="1"/>
  <c r="G6169" s="1"/>
  <c r="F6183"/>
  <c r="G6183" s="1"/>
  <c r="G6186" s="1"/>
  <c r="F6200"/>
  <c r="G6200" s="1"/>
  <c r="G6203" s="1"/>
  <c r="F6217"/>
  <c r="G6217" s="1"/>
  <c r="G6220" s="1"/>
  <c r="F6234"/>
  <c r="G6234" s="1"/>
  <c r="G6237" s="1"/>
  <c r="F6253"/>
  <c r="G6253" s="1"/>
  <c r="G6256" s="1"/>
  <c r="F6279"/>
  <c r="G6279" s="1"/>
  <c r="G6282" s="1"/>
  <c r="F6305"/>
  <c r="G6305" s="1"/>
  <c r="G6308" s="1"/>
  <c r="F6322"/>
  <c r="G6322" s="1"/>
  <c r="G6325" s="1"/>
  <c r="G6332" s="1"/>
  <c r="F6340"/>
  <c r="G6340" s="1"/>
  <c r="G6343" s="1"/>
  <c r="F6359"/>
  <c r="G6359" s="1"/>
  <c r="G6362" s="1"/>
  <c r="G6369" s="1"/>
  <c r="F6377"/>
  <c r="G6377" s="1"/>
  <c r="G6380" s="1"/>
  <c r="F6396"/>
  <c r="G6396" s="1"/>
  <c r="G6399" s="1"/>
  <c r="F6413"/>
  <c r="G6413" s="1"/>
  <c r="G6416" s="1"/>
  <c r="F6430"/>
  <c r="G6430" s="1"/>
  <c r="G6433" s="1"/>
  <c r="G6440" s="1"/>
  <c r="F6448"/>
  <c r="G6448" s="1"/>
  <c r="G6451" s="1"/>
  <c r="F6465"/>
  <c r="G6465" s="1"/>
  <c r="G6468" s="1"/>
  <c r="F6484"/>
  <c r="G6484" s="1"/>
  <c r="G6487" s="1"/>
  <c r="F6501"/>
  <c r="G6501" s="1"/>
  <c r="G6504" s="1"/>
  <c r="F6519"/>
  <c r="G6519" s="1"/>
  <c r="G6522" s="1"/>
  <c r="G6529" s="1"/>
  <c r="F6537"/>
  <c r="G6537" s="1"/>
  <c r="G6540" s="1"/>
  <c r="F6556"/>
  <c r="G6556" s="1"/>
  <c r="G6559" s="1"/>
  <c r="G6566" s="1"/>
  <c r="F6575"/>
  <c r="G6575" s="1"/>
  <c r="G6578" s="1"/>
  <c r="G6585" s="1"/>
  <c r="F6594"/>
  <c r="G6594" s="1"/>
  <c r="G6597" s="1"/>
  <c r="G6604" s="1"/>
  <c r="F6612"/>
  <c r="G6612" s="1"/>
  <c r="F6629"/>
  <c r="G6629" s="1"/>
  <c r="F6647"/>
  <c r="G6647" s="1"/>
  <c r="G6650" s="1"/>
  <c r="G6658" s="1"/>
  <c r="F26"/>
  <c r="G26" s="1"/>
  <c r="G29" s="1"/>
  <c r="G35" s="1"/>
  <c r="F94"/>
  <c r="G94" s="1"/>
  <c r="G97" s="1"/>
  <c r="G103" s="1"/>
  <c r="F162"/>
  <c r="G162" s="1"/>
  <c r="G165" s="1"/>
  <c r="G171" s="1"/>
  <c r="F230"/>
  <c r="G230" s="1"/>
  <c r="G233" s="1"/>
  <c r="G239" s="1"/>
  <c r="F298"/>
  <c r="G298" s="1"/>
  <c r="G301" s="1"/>
  <c r="G307" s="1"/>
  <c r="F366"/>
  <c r="G366" s="1"/>
  <c r="G369" s="1"/>
  <c r="G375" s="1"/>
  <c r="F434"/>
  <c r="G434" s="1"/>
  <c r="G437" s="1"/>
  <c r="G443" s="1"/>
  <c r="F502"/>
  <c r="G502" s="1"/>
  <c r="G505" s="1"/>
  <c r="G511" s="1"/>
  <c r="F570"/>
  <c r="G570" s="1"/>
  <c r="G573" s="1"/>
  <c r="G579" s="1"/>
  <c r="F638"/>
  <c r="G638" s="1"/>
  <c r="G641" s="1"/>
  <c r="G647" s="1"/>
  <c r="F672"/>
  <c r="G672" s="1"/>
  <c r="G675" s="1"/>
  <c r="G681" s="1"/>
  <c r="F706"/>
  <c r="G706" s="1"/>
  <c r="G709" s="1"/>
  <c r="G715" s="1"/>
  <c r="F740"/>
  <c r="G740" s="1"/>
  <c r="G743" s="1"/>
  <c r="G749" s="1"/>
  <c r="F774"/>
  <c r="G774" s="1"/>
  <c r="G777" s="1"/>
  <c r="G783" s="1"/>
  <c r="F808"/>
  <c r="G808" s="1"/>
  <c r="G811" s="1"/>
  <c r="G817" s="1"/>
  <c r="F843"/>
  <c r="G843" s="1"/>
  <c r="G846" s="1"/>
  <c r="G852" s="1"/>
  <c r="F877"/>
  <c r="G877" s="1"/>
  <c r="G880" s="1"/>
  <c r="G886" s="1"/>
  <c r="F911"/>
  <c r="G911" s="1"/>
  <c r="G914" s="1"/>
  <c r="G920" s="1"/>
  <c r="F945"/>
  <c r="G945" s="1"/>
  <c r="G948" s="1"/>
  <c r="G954" s="1"/>
  <c r="F979"/>
  <c r="G979" s="1"/>
  <c r="G982" s="1"/>
  <c r="G988" s="1"/>
  <c r="F1013"/>
  <c r="G1013" s="1"/>
  <c r="G1016" s="1"/>
  <c r="G1022" s="1"/>
  <c r="F1047"/>
  <c r="G1047" s="1"/>
  <c r="G1050" s="1"/>
  <c r="G1056" s="1"/>
  <c r="F1081"/>
  <c r="G1081" s="1"/>
  <c r="G1084" s="1"/>
  <c r="G1090" s="1"/>
  <c r="F1116"/>
  <c r="G1116" s="1"/>
  <c r="G1119" s="1"/>
  <c r="G1125" s="1"/>
  <c r="F1150"/>
  <c r="G1150" s="1"/>
  <c r="G1153" s="1"/>
  <c r="G1159" s="1"/>
  <c r="F1184"/>
  <c r="G1184" s="1"/>
  <c r="G1187" s="1"/>
  <c r="G1193" s="1"/>
  <c r="F1218"/>
  <c r="G1218" s="1"/>
  <c r="G1221" s="1"/>
  <c r="G1227" s="1"/>
  <c r="F1252"/>
  <c r="G1252" s="1"/>
  <c r="G1255" s="1"/>
  <c r="G1261" s="1"/>
  <c r="F1286"/>
  <c r="G1286" s="1"/>
  <c r="G1289" s="1"/>
  <c r="G1295" s="1"/>
  <c r="F1320"/>
  <c r="G1320" s="1"/>
  <c r="G1323" s="1"/>
  <c r="G1329" s="1"/>
  <c r="F1354"/>
  <c r="G1354" s="1"/>
  <c r="G1357" s="1"/>
  <c r="G1363" s="1"/>
  <c r="F1389"/>
  <c r="G1389" s="1"/>
  <c r="G1392" s="1"/>
  <c r="G1398" s="1"/>
  <c r="F1423"/>
  <c r="G1423" s="1"/>
  <c r="G1426" s="1"/>
  <c r="G1432" s="1"/>
  <c r="F1457"/>
  <c r="G1457" s="1"/>
  <c r="G1460" s="1"/>
  <c r="G1466" s="1"/>
  <c r="F1491"/>
  <c r="G1491" s="1"/>
  <c r="G1494" s="1"/>
  <c r="G1500" s="1"/>
  <c r="F1526"/>
  <c r="G1526" s="1"/>
  <c r="G1529" s="1"/>
  <c r="G1535" s="1"/>
  <c r="F1560"/>
  <c r="G1560" s="1"/>
  <c r="G1563" s="1"/>
  <c r="G1569" s="1"/>
  <c r="F1594"/>
  <c r="G1594" s="1"/>
  <c r="G1597" s="1"/>
  <c r="G1603" s="1"/>
  <c r="F1628"/>
  <c r="G1628" s="1"/>
  <c r="G1631" s="1"/>
  <c r="G1637" s="1"/>
  <c r="F1662"/>
  <c r="G1662" s="1"/>
  <c r="G1665" s="1"/>
  <c r="G1671" s="1"/>
  <c r="F1696"/>
  <c r="G1696" s="1"/>
  <c r="G1699" s="1"/>
  <c r="G1705" s="1"/>
  <c r="F1730"/>
  <c r="G1730" s="1"/>
  <c r="G1733" s="1"/>
  <c r="G1739" s="1"/>
  <c r="F1764"/>
  <c r="G1764" s="1"/>
  <c r="G1767" s="1"/>
  <c r="G1773" s="1"/>
  <c r="F1798"/>
  <c r="G1798" s="1"/>
  <c r="G1801" s="1"/>
  <c r="G1807" s="1"/>
  <c r="F1832"/>
  <c r="G1832" s="1"/>
  <c r="G1835" s="1"/>
  <c r="G1841" s="1"/>
  <c r="F1866"/>
  <c r="G1866" s="1"/>
  <c r="G1869" s="1"/>
  <c r="G1875" s="1"/>
  <c r="F1900"/>
  <c r="G1900" s="1"/>
  <c r="G1903" s="1"/>
  <c r="G1909" s="1"/>
  <c r="F1934"/>
  <c r="G1934" s="1"/>
  <c r="G1937" s="1"/>
  <c r="G1943" s="1"/>
  <c r="F1968"/>
  <c r="G1968" s="1"/>
  <c r="G1971" s="1"/>
  <c r="G1977" s="1"/>
  <c r="F2003"/>
  <c r="G2003" s="1"/>
  <c r="G2006" s="1"/>
  <c r="G2012" s="1"/>
  <c r="F2037"/>
  <c r="G2037" s="1"/>
  <c r="G2040" s="1"/>
  <c r="G2046" s="1"/>
  <c r="F2071"/>
  <c r="G2071" s="1"/>
  <c r="G2074" s="1"/>
  <c r="G2080" s="1"/>
  <c r="F2105"/>
  <c r="G2105" s="1"/>
  <c r="G2108" s="1"/>
  <c r="G2114" s="1"/>
  <c r="F2140"/>
  <c r="G2140" s="1"/>
  <c r="G2143" s="1"/>
  <c r="G2149" s="1"/>
  <c r="F2174"/>
  <c r="G2174" s="1"/>
  <c r="G2177" s="1"/>
  <c r="G2183" s="1"/>
  <c r="F2208"/>
  <c r="G2208" s="1"/>
  <c r="G2211" s="1"/>
  <c r="G2217" s="1"/>
  <c r="F2242"/>
  <c r="G2242" s="1"/>
  <c r="G2245" s="1"/>
  <c r="G2251" s="1"/>
  <c r="F2276"/>
  <c r="G2276" s="1"/>
  <c r="G2279" s="1"/>
  <c r="G2285" s="1"/>
  <c r="F2312"/>
  <c r="G2312" s="1"/>
  <c r="G2315" s="1"/>
  <c r="G2321" s="1"/>
  <c r="F2347"/>
  <c r="G2347" s="1"/>
  <c r="G2350" s="1"/>
  <c r="G2356" s="1"/>
  <c r="F2383"/>
  <c r="G2383" s="1"/>
  <c r="G2386" s="1"/>
  <c r="G2392" s="1"/>
  <c r="F2417"/>
  <c r="G2417" s="1"/>
  <c r="G2420" s="1"/>
  <c r="G2426" s="1"/>
  <c r="F2451"/>
  <c r="G2451" s="1"/>
  <c r="G2454" s="1"/>
  <c r="G2460" s="1"/>
  <c r="F2485"/>
  <c r="G2485" s="1"/>
  <c r="G2488" s="1"/>
  <c r="G2494" s="1"/>
  <c r="F2519"/>
  <c r="G2519" s="1"/>
  <c r="G2522" s="1"/>
  <c r="G2528" s="1"/>
  <c r="F2553"/>
  <c r="G2553" s="1"/>
  <c r="G2556" s="1"/>
  <c r="G2562" s="1"/>
  <c r="F2587"/>
  <c r="G2587" s="1"/>
  <c r="G2590" s="1"/>
  <c r="G2596" s="1"/>
  <c r="F2624"/>
  <c r="G2624" s="1"/>
  <c r="G2627" s="1"/>
  <c r="G2633" s="1"/>
  <c r="F2658"/>
  <c r="G2658" s="1"/>
  <c r="G2661" s="1"/>
  <c r="G2667" s="1"/>
  <c r="F2692"/>
  <c r="G2692" s="1"/>
  <c r="G2695" s="1"/>
  <c r="G2701" s="1"/>
  <c r="F2726"/>
  <c r="G2726" s="1"/>
  <c r="G2729" s="1"/>
  <c r="G2735" s="1"/>
  <c r="F2760"/>
  <c r="G2760" s="1"/>
  <c r="G2763" s="1"/>
  <c r="G2769" s="1"/>
  <c r="F2794"/>
  <c r="G2794" s="1"/>
  <c r="G2797" s="1"/>
  <c r="G2803" s="1"/>
  <c r="F2828"/>
  <c r="G2828" s="1"/>
  <c r="G2831" s="1"/>
  <c r="G2837" s="1"/>
  <c r="F2862"/>
  <c r="G2862" s="1"/>
  <c r="G2865" s="1"/>
  <c r="G2871" s="1"/>
  <c r="F2896"/>
  <c r="G2896" s="1"/>
  <c r="G2899" s="1"/>
  <c r="G2905" s="1"/>
  <c r="F2930"/>
  <c r="G2930" s="1"/>
  <c r="G2933" s="1"/>
  <c r="G2939" s="1"/>
  <c r="F2964"/>
  <c r="G2964" s="1"/>
  <c r="G2967" s="1"/>
  <c r="G2973" s="1"/>
  <c r="F2998"/>
  <c r="G2998" s="1"/>
  <c r="G3001" s="1"/>
  <c r="G3007" s="1"/>
  <c r="F3032"/>
  <c r="G3032" s="1"/>
  <c r="G3035" s="1"/>
  <c r="G3041" s="1"/>
  <c r="F3066"/>
  <c r="G3066" s="1"/>
  <c r="G3069" s="1"/>
  <c r="G3075" s="1"/>
  <c r="F3100"/>
  <c r="G3100" s="1"/>
  <c r="G3103" s="1"/>
  <c r="G3109" s="1"/>
  <c r="F3134"/>
  <c r="G3134" s="1"/>
  <c r="G3137" s="1"/>
  <c r="G3143" s="1"/>
  <c r="F3168"/>
  <c r="G3168" s="1"/>
  <c r="G3171" s="1"/>
  <c r="G3177" s="1"/>
  <c r="F3202"/>
  <c r="G3202" s="1"/>
  <c r="G3205" s="1"/>
  <c r="G3211" s="1"/>
  <c r="F3236"/>
  <c r="G3236" s="1"/>
  <c r="G3239" s="1"/>
  <c r="G3245" s="1"/>
  <c r="F3270"/>
  <c r="G3270" s="1"/>
  <c r="G3273" s="1"/>
  <c r="G3279" s="1"/>
  <c r="F3304"/>
  <c r="G3304" s="1"/>
  <c r="G3307" s="1"/>
  <c r="G3313" s="1"/>
  <c r="F3338"/>
  <c r="G3338" s="1"/>
  <c r="G3341" s="1"/>
  <c r="G3347" s="1"/>
  <c r="F3372"/>
  <c r="G3372" s="1"/>
  <c r="G3375" s="1"/>
  <c r="G3381" s="1"/>
  <c r="F3406"/>
  <c r="G3406" s="1"/>
  <c r="G3409" s="1"/>
  <c r="G3415" s="1"/>
  <c r="F3440"/>
  <c r="G3440" s="1"/>
  <c r="G3443" s="1"/>
  <c r="G3449" s="1"/>
  <c r="F3474"/>
  <c r="G3474" s="1"/>
  <c r="G3477" s="1"/>
  <c r="G3483" s="1"/>
  <c r="F3509"/>
  <c r="G3509" s="1"/>
  <c r="G3512" s="1"/>
  <c r="G3518" s="1"/>
  <c r="F3544"/>
  <c r="G3544" s="1"/>
  <c r="G3547" s="1"/>
  <c r="G3553" s="1"/>
  <c r="F3578"/>
  <c r="G3578" s="1"/>
  <c r="G3581" s="1"/>
  <c r="G3587" s="1"/>
  <c r="F3612"/>
  <c r="G3612" s="1"/>
  <c r="G3615" s="1"/>
  <c r="G3621" s="1"/>
  <c r="F3646"/>
  <c r="G3646" s="1"/>
  <c r="G3649" s="1"/>
  <c r="G3655" s="1"/>
  <c r="F3680"/>
  <c r="G3680" s="1"/>
  <c r="G3683" s="1"/>
  <c r="G3689" s="1"/>
  <c r="F3714"/>
  <c r="G3714" s="1"/>
  <c r="G3717" s="1"/>
  <c r="G3723" s="1"/>
  <c r="F3748"/>
  <c r="G3748" s="1"/>
  <c r="G3751" s="1"/>
  <c r="G3757" s="1"/>
  <c r="F3782"/>
  <c r="G3782" s="1"/>
  <c r="G3785" s="1"/>
  <c r="G3791" s="1"/>
  <c r="F3816"/>
  <c r="G3816" s="1"/>
  <c r="G3819" s="1"/>
  <c r="G3825" s="1"/>
  <c r="F3851"/>
  <c r="G3851" s="1"/>
  <c r="G3854" s="1"/>
  <c r="G3860" s="1"/>
  <c r="F3885"/>
  <c r="G3885" s="1"/>
  <c r="G3888" s="1"/>
  <c r="G3894" s="1"/>
  <c r="F3919"/>
  <c r="G3919" s="1"/>
  <c r="G3922" s="1"/>
  <c r="G3928" s="1"/>
  <c r="F3953"/>
  <c r="G3953" s="1"/>
  <c r="G3956" s="1"/>
  <c r="G3962" s="1"/>
  <c r="F3987"/>
  <c r="G3987" s="1"/>
  <c r="G3990" s="1"/>
  <c r="G3996" s="1"/>
  <c r="F4021"/>
  <c r="G4021" s="1"/>
  <c r="G4024" s="1"/>
  <c r="G4030" s="1"/>
  <c r="F4055"/>
  <c r="G4055" s="1"/>
  <c r="G4058" s="1"/>
  <c r="G4064" s="1"/>
  <c r="F4089"/>
  <c r="G4089" s="1"/>
  <c r="G4092" s="1"/>
  <c r="G4098" s="1"/>
  <c r="F4123"/>
  <c r="G4123" s="1"/>
  <c r="G4126" s="1"/>
  <c r="G4132" s="1"/>
  <c r="F4157"/>
  <c r="G4157" s="1"/>
  <c r="G4160" s="1"/>
  <c r="G4166" s="1"/>
  <c r="F4191"/>
  <c r="G4191" s="1"/>
  <c r="G4194" s="1"/>
  <c r="G4200" s="1"/>
  <c r="F4225"/>
  <c r="G4225" s="1"/>
  <c r="G4228" s="1"/>
  <c r="G4234" s="1"/>
  <c r="F4259"/>
  <c r="G4259" s="1"/>
  <c r="G4262" s="1"/>
  <c r="G4268" s="1"/>
  <c r="F4293"/>
  <c r="G4293" s="1"/>
  <c r="G4296" s="1"/>
  <c r="G4302" s="1"/>
  <c r="F4327"/>
  <c r="G4327" s="1"/>
  <c r="G4330" s="1"/>
  <c r="G4336" s="1"/>
  <c r="F4362"/>
  <c r="G4362" s="1"/>
  <c r="G4365" s="1"/>
  <c r="G4371" s="1"/>
  <c r="F4396"/>
  <c r="G4396" s="1"/>
  <c r="G4399" s="1"/>
  <c r="G4405" s="1"/>
  <c r="F6936"/>
  <c r="G6936" s="1"/>
  <c r="F6956"/>
  <c r="G6956" s="1"/>
  <c r="F6977"/>
  <c r="G6977" s="1"/>
  <c r="F6996"/>
  <c r="G6996" s="1"/>
  <c r="F5527"/>
  <c r="G5527" s="1"/>
  <c r="G5530" s="1"/>
  <c r="F6666"/>
  <c r="G6666" s="1"/>
  <c r="F6684"/>
  <c r="G6684" s="1"/>
  <c r="G6687" s="1"/>
  <c r="G6695" s="1"/>
  <c r="F6704"/>
  <c r="G6704" s="1"/>
  <c r="F6723"/>
  <c r="G6723" s="1"/>
  <c r="F6741"/>
  <c r="G6741" s="1"/>
  <c r="F6759"/>
  <c r="G6759" s="1"/>
  <c r="F6776"/>
  <c r="G6776" s="1"/>
  <c r="F6793"/>
  <c r="G6793" s="1"/>
  <c r="F6810"/>
  <c r="G6810" s="1"/>
  <c r="F6828"/>
  <c r="G6828" s="1"/>
  <c r="F6849"/>
  <c r="G6849" s="1"/>
  <c r="F6873"/>
  <c r="G6873" s="1"/>
  <c r="F6892"/>
  <c r="G6892" s="1"/>
  <c r="F6912"/>
  <c r="G6912" s="1"/>
  <c r="F7029"/>
  <c r="G7029" s="1"/>
  <c r="F7047"/>
  <c r="G7047" s="1"/>
  <c r="F7064"/>
  <c r="G7064" s="1"/>
  <c r="G7067" s="1"/>
  <c r="F7081"/>
  <c r="G7081" s="1"/>
  <c r="G7084" s="1"/>
  <c r="F7098"/>
  <c r="G7098" s="1"/>
  <c r="G7101" s="1"/>
  <c r="F7115"/>
  <c r="G7115" s="1"/>
  <c r="G7118" s="1"/>
  <c r="F7132"/>
  <c r="G7132" s="1"/>
  <c r="G7135" s="1"/>
  <c r="F7149"/>
  <c r="G7149" s="1"/>
  <c r="G7152" s="1"/>
  <c r="F7166"/>
  <c r="G7166" s="1"/>
  <c r="G7169" s="1"/>
  <c r="F7183"/>
  <c r="G7183" s="1"/>
  <c r="G7186" s="1"/>
  <c r="F7200"/>
  <c r="G7200" s="1"/>
  <c r="G7203" s="1"/>
  <c r="F7217"/>
  <c r="G7217" s="1"/>
  <c r="G7220" s="1"/>
  <c r="F7234"/>
  <c r="G7234" s="1"/>
  <c r="G7237" s="1"/>
  <c r="F7251"/>
  <c r="G7251" s="1"/>
  <c r="G7254" s="1"/>
  <c r="F7268"/>
  <c r="G7268" s="1"/>
  <c r="G7271" s="1"/>
  <c r="F7285"/>
  <c r="G7285" s="1"/>
  <c r="G7288" s="1"/>
  <c r="F7302"/>
  <c r="G7302" s="1"/>
  <c r="G7305" s="1"/>
  <c r="F7319"/>
  <c r="G7319" s="1"/>
  <c r="G7322" s="1"/>
  <c r="F7336"/>
  <c r="G7336" s="1"/>
  <c r="G7339" s="1"/>
  <c r="G7346" s="1"/>
  <c r="F7354"/>
  <c r="G7354" s="1"/>
  <c r="G7357" s="1"/>
  <c r="G7364" s="1"/>
  <c r="F7372"/>
  <c r="G7372" s="1"/>
  <c r="G7375" s="1"/>
  <c r="F7389"/>
  <c r="G7389" s="1"/>
  <c r="G7392" s="1"/>
  <c r="F7406"/>
  <c r="G7406" s="1"/>
  <c r="G7409" s="1"/>
  <c r="F7423"/>
  <c r="G7423" s="1"/>
  <c r="G7426" s="1"/>
  <c r="G7433" s="1"/>
  <c r="F7441"/>
  <c r="G7441" s="1"/>
  <c r="G7444" s="1"/>
  <c r="F7458"/>
  <c r="G7458" s="1"/>
  <c r="G7461" s="1"/>
  <c r="F7475"/>
  <c r="G7475" s="1"/>
  <c r="G7478" s="1"/>
  <c r="F7492"/>
  <c r="G7492" s="1"/>
  <c r="G7495" s="1"/>
  <c r="F7509"/>
  <c r="G7509" s="1"/>
  <c r="G7512" s="1"/>
  <c r="F7526"/>
  <c r="G7526" s="1"/>
  <c r="G7529" s="1"/>
  <c r="F7543"/>
  <c r="G7543" s="1"/>
  <c r="G7546" s="1"/>
  <c r="F7561"/>
  <c r="G7561" s="1"/>
  <c r="F7578"/>
  <c r="G7578" s="1"/>
  <c r="F7597"/>
  <c r="G7597" s="1"/>
  <c r="F7614"/>
  <c r="G7614" s="1"/>
  <c r="F7631"/>
  <c r="G7631" s="1"/>
  <c r="F7648"/>
  <c r="G7648" s="1"/>
  <c r="F7665"/>
  <c r="G7665" s="1"/>
  <c r="F7683"/>
  <c r="G7683" s="1"/>
  <c r="F7700"/>
  <c r="G7700" s="1"/>
  <c r="F7717"/>
  <c r="G7717" s="1"/>
  <c r="F7734"/>
  <c r="G7734" s="1"/>
  <c r="F7751"/>
  <c r="G7751" s="1"/>
  <c r="F7768"/>
  <c r="G7768" s="1"/>
  <c r="F7785"/>
  <c r="G7785" s="1"/>
  <c r="F7802"/>
  <c r="G7802" s="1"/>
  <c r="F7819"/>
  <c r="G7819" s="1"/>
  <c r="F7836"/>
  <c r="G7836" s="1"/>
  <c r="F7853"/>
  <c r="G7853" s="1"/>
  <c r="F7870"/>
  <c r="G7870" s="1"/>
  <c r="F7887"/>
  <c r="G7887" s="1"/>
  <c r="F7910"/>
  <c r="G7910" s="1"/>
  <c r="F7933"/>
  <c r="G7933" s="1"/>
  <c r="F7956"/>
  <c r="G7956" s="1"/>
  <c r="F7979"/>
  <c r="G7979" s="1"/>
  <c r="F8002"/>
  <c r="G8002" s="1"/>
  <c r="F8025"/>
  <c r="G8025" s="1"/>
  <c r="F8048"/>
  <c r="G8048" s="1"/>
  <c r="F8071"/>
  <c r="G8071" s="1"/>
  <c r="F8088"/>
  <c r="G8088" s="1"/>
  <c r="F8105"/>
  <c r="G8105" s="1"/>
  <c r="F8122"/>
  <c r="G8122" s="1"/>
  <c r="F8139"/>
  <c r="G8139" s="1"/>
  <c r="F8156"/>
  <c r="G8156" s="1"/>
  <c r="F8173"/>
  <c r="G8173" s="1"/>
  <c r="F8190"/>
  <c r="G8190" s="1"/>
  <c r="F8207"/>
  <c r="G8207" s="1"/>
  <c r="F8224"/>
  <c r="G8224" s="1"/>
  <c r="F8241"/>
  <c r="G8241" s="1"/>
  <c r="F8260"/>
  <c r="G8260" s="1"/>
  <c r="F8278"/>
  <c r="G8278" s="1"/>
  <c r="F8296"/>
  <c r="G8296" s="1"/>
  <c r="F8314"/>
  <c r="G8314" s="1"/>
  <c r="F8333"/>
  <c r="G8333" s="1"/>
  <c r="F8350"/>
  <c r="G8350" s="1"/>
  <c r="F8368"/>
  <c r="G8368" s="1"/>
  <c r="F8385"/>
  <c r="G8385" s="1"/>
  <c r="F8402"/>
  <c r="G8402" s="1"/>
  <c r="F8420"/>
  <c r="G8420" s="1"/>
  <c r="F8438"/>
  <c r="G8438" s="1"/>
  <c r="F8455"/>
  <c r="G8455" s="1"/>
  <c r="F8473"/>
  <c r="G8473" s="1"/>
  <c r="F8491"/>
  <c r="G8491" s="1"/>
  <c r="F8508"/>
  <c r="G8508" s="1"/>
  <c r="F8525"/>
  <c r="G8525" s="1"/>
  <c r="F8542"/>
  <c r="G8542" s="1"/>
  <c r="F8565"/>
  <c r="G8565" s="1"/>
  <c r="F8583"/>
  <c r="G8583" s="1"/>
  <c r="F8601"/>
  <c r="G8601" s="1"/>
  <c r="F8618"/>
  <c r="G8618" s="1"/>
  <c r="F8635"/>
  <c r="G8635" s="1"/>
  <c r="F8653"/>
  <c r="G8653" s="1"/>
  <c r="F8670"/>
  <c r="G8670" s="1"/>
  <c r="F8687"/>
  <c r="G8687" s="1"/>
  <c r="F8704"/>
  <c r="G8704" s="1"/>
  <c r="F8721"/>
  <c r="G8721" s="1"/>
  <c r="F8738"/>
  <c r="G8738" s="1"/>
  <c r="F8755"/>
  <c r="G8755" s="1"/>
  <c r="F8772"/>
  <c r="G8772" s="1"/>
  <c r="F8789"/>
  <c r="G8789" s="1"/>
  <c r="F8806"/>
  <c r="G8806" s="1"/>
  <c r="F8824"/>
  <c r="G8824" s="1"/>
  <c r="F8841"/>
  <c r="G8841" s="1"/>
  <c r="F8858"/>
  <c r="G8858" s="1"/>
  <c r="F8875"/>
  <c r="G8875" s="1"/>
  <c r="F8892"/>
  <c r="G8892" s="1"/>
  <c r="F8909"/>
  <c r="G8909" s="1"/>
  <c r="F8926"/>
  <c r="G8926" s="1"/>
  <c r="F8944"/>
  <c r="G8944" s="1"/>
  <c r="F8967"/>
  <c r="G8967" s="1"/>
  <c r="F8992"/>
  <c r="G8992" s="1"/>
  <c r="F9009"/>
  <c r="G9009" s="1"/>
  <c r="F9026"/>
  <c r="G9026" s="1"/>
  <c r="F9043"/>
  <c r="G9043" s="1"/>
  <c r="F9060"/>
  <c r="G9060" s="1"/>
  <c r="F9077"/>
  <c r="G9077" s="1"/>
  <c r="F9094"/>
  <c r="G9094" s="1"/>
  <c r="F9111"/>
  <c r="G9111" s="1"/>
  <c r="F9128"/>
  <c r="G9128" s="1"/>
  <c r="F9153"/>
  <c r="G9153" s="1"/>
  <c r="F9170"/>
  <c r="G9170" s="1"/>
  <c r="F9188"/>
  <c r="G9188" s="1"/>
  <c r="F9206"/>
  <c r="G9206" s="1"/>
  <c r="F9223"/>
  <c r="G9223" s="1"/>
  <c r="F9240"/>
  <c r="G9240" s="1"/>
  <c r="F9257"/>
  <c r="G9257" s="1"/>
  <c r="F9280"/>
  <c r="G9280" s="1"/>
  <c r="F9298"/>
  <c r="G9298" s="1"/>
  <c r="F9315"/>
  <c r="G9315" s="1"/>
  <c r="F9332"/>
  <c r="G9332" s="1"/>
  <c r="F9349"/>
  <c r="G9349" s="1"/>
  <c r="F9366"/>
  <c r="G9366" s="1"/>
  <c r="F9383"/>
  <c r="G9383" s="1"/>
  <c r="F9400"/>
  <c r="G9400" s="1"/>
  <c r="F9423"/>
  <c r="G9423" s="1"/>
  <c r="F9440"/>
  <c r="G9440" s="1"/>
  <c r="F9457"/>
  <c r="G9457" s="1"/>
  <c r="F9474"/>
  <c r="G9474" s="1"/>
  <c r="F9494"/>
  <c r="G9494" s="1"/>
  <c r="F9511"/>
  <c r="G9511" s="1"/>
  <c r="F9528"/>
  <c r="G9528" s="1"/>
  <c r="F9545"/>
  <c r="G9545" s="1"/>
  <c r="F9562"/>
  <c r="G9562" s="1"/>
  <c r="F9579"/>
  <c r="G9579" s="1"/>
  <c r="F9596"/>
  <c r="G9596" s="1"/>
  <c r="F9613"/>
  <c r="G9613" s="1"/>
  <c r="F9631"/>
  <c r="G9631" s="1"/>
  <c r="F9649"/>
  <c r="G9649" s="1"/>
  <c r="F9671"/>
  <c r="G9671" s="1"/>
  <c r="F9688"/>
  <c r="G9688" s="1"/>
  <c r="F9705"/>
  <c r="G9705" s="1"/>
  <c r="F9722"/>
  <c r="G9722" s="1"/>
  <c r="F9740"/>
  <c r="G9740" s="1"/>
  <c r="F9759"/>
  <c r="G9759" s="1"/>
  <c r="F9776"/>
  <c r="G9776" s="1"/>
  <c r="F9793"/>
  <c r="G9793" s="1"/>
  <c r="F9810"/>
  <c r="G9810" s="1"/>
  <c r="F9827"/>
  <c r="G9827" s="1"/>
  <c r="F9844"/>
  <c r="G9844" s="1"/>
  <c r="F9861"/>
  <c r="G9861" s="1"/>
  <c r="F9878"/>
  <c r="G9878" s="1"/>
  <c r="F10021"/>
  <c r="G10021" s="1"/>
  <c r="F10039"/>
  <c r="G10039" s="1"/>
  <c r="F11230"/>
  <c r="G11230" s="1"/>
  <c r="F11247"/>
  <c r="G11247" s="1"/>
  <c r="F11298"/>
  <c r="G11298" s="1"/>
  <c r="F11315"/>
  <c r="G11315" s="1"/>
  <c r="F11332"/>
  <c r="G11332" s="1"/>
  <c r="F11349"/>
  <c r="G11349" s="1"/>
  <c r="F11366"/>
  <c r="G11366" s="1"/>
  <c r="F11383"/>
  <c r="G11383" s="1"/>
  <c r="F11400"/>
  <c r="G11400" s="1"/>
  <c r="F11417"/>
  <c r="G11417" s="1"/>
  <c r="F11434"/>
  <c r="G11434" s="1"/>
  <c r="F11451"/>
  <c r="G11451" s="1"/>
  <c r="F11468"/>
  <c r="G11468" s="1"/>
  <c r="G999" i="11"/>
  <c r="G1000" s="1"/>
  <c r="D80" i="9" s="1"/>
  <c r="G1043" i="11"/>
  <c r="G1044" s="1"/>
  <c r="D82" i="9" s="1"/>
  <c r="G12941" i="10"/>
  <c r="G12953" s="1"/>
  <c r="G12905"/>
  <c r="G12911" s="1"/>
  <c r="G12869"/>
  <c r="G12875" s="1"/>
  <c r="G12763"/>
  <c r="G12769" s="1"/>
  <c r="G12729"/>
  <c r="G12735" s="1"/>
  <c r="G12695"/>
  <c r="G12701" s="1"/>
  <c r="G12661"/>
  <c r="G12667" s="1"/>
  <c r="G12626"/>
  <c r="G12632" s="1"/>
  <c r="G12592"/>
  <c r="G12598" s="1"/>
  <c r="G12558"/>
  <c r="G12564" s="1"/>
  <c r="G12524"/>
  <c r="G12530" s="1"/>
  <c r="G12490"/>
  <c r="G12496" s="1"/>
  <c r="G12456"/>
  <c r="G12462" s="1"/>
  <c r="G12422"/>
  <c r="G12428" s="1"/>
  <c r="G12388"/>
  <c r="G12394" s="1"/>
  <c r="G12354"/>
  <c r="G12360" s="1"/>
  <c r="G12320"/>
  <c r="G12326" s="1"/>
  <c r="G12286"/>
  <c r="G12292" s="1"/>
  <c r="G12249"/>
  <c r="G12255" s="1"/>
  <c r="G12212"/>
  <c r="G12219" s="1"/>
  <c r="G12176"/>
  <c r="G12183" s="1"/>
  <c r="G12140"/>
  <c r="G12147" s="1"/>
  <c r="G12104"/>
  <c r="G12111" s="1"/>
  <c r="G12068"/>
  <c r="G12075" s="1"/>
  <c r="G12032"/>
  <c r="G12039" s="1"/>
  <c r="G11994"/>
  <c r="G12002" s="1"/>
  <c r="G11956"/>
  <c r="G11964" s="1"/>
  <c r="G11918"/>
  <c r="G11926" s="1"/>
  <c r="G11880"/>
  <c r="G11888" s="1"/>
  <c r="G11842"/>
  <c r="G11850" s="1"/>
  <c r="G7193" i="11"/>
  <c r="G7199" s="1"/>
  <c r="G7158"/>
  <c r="G7164" s="1"/>
  <c r="G7119"/>
  <c r="G7129" s="1"/>
  <c r="G7077"/>
  <c r="G7087" s="1"/>
  <c r="G7038"/>
  <c r="G7044" s="1"/>
  <c r="G7002"/>
  <c r="G7008" s="1"/>
  <c r="G6966"/>
  <c r="G6972" s="1"/>
  <c r="G6932"/>
  <c r="G6938" s="1"/>
  <c r="G6898"/>
  <c r="G6904" s="1"/>
  <c r="G6863"/>
  <c r="G6869" s="1"/>
  <c r="G6829"/>
  <c r="G6835" s="1"/>
  <c r="G6795"/>
  <c r="G6801" s="1"/>
  <c r="G6760"/>
  <c r="G6766" s="1"/>
  <c r="G6726"/>
  <c r="G6732" s="1"/>
  <c r="G6691"/>
  <c r="G6697" s="1"/>
  <c r="G6657"/>
  <c r="G6663" s="1"/>
  <c r="G6623"/>
  <c r="G6629" s="1"/>
  <c r="G6588"/>
  <c r="G6594" s="1"/>
  <c r="G6554"/>
  <c r="G6560" s="1"/>
  <c r="G6520"/>
  <c r="G6526" s="1"/>
  <c r="G6486"/>
  <c r="G6492" s="1"/>
  <c r="G6451"/>
  <c r="G6457" s="1"/>
  <c r="G6417"/>
  <c r="G6423" s="1"/>
  <c r="G6383"/>
  <c r="G6389" s="1"/>
  <c r="G6349"/>
  <c r="G6355" s="1"/>
  <c r="G6314"/>
  <c r="G6320" s="1"/>
  <c r="G6280"/>
  <c r="G6286" s="1"/>
  <c r="G6246"/>
  <c r="G6252" s="1"/>
  <c r="G6212"/>
  <c r="G6218" s="1"/>
  <c r="G6178"/>
  <c r="G6184" s="1"/>
  <c r="G6144"/>
  <c r="G6150" s="1"/>
  <c r="G6110"/>
  <c r="G6116" s="1"/>
  <c r="G6074"/>
  <c r="G6081" s="1"/>
  <c r="G6038"/>
  <c r="G6045" s="1"/>
  <c r="G6002"/>
  <c r="G6009" s="1"/>
  <c r="G5966"/>
  <c r="G5973" s="1"/>
  <c r="G5930"/>
  <c r="G5937" s="1"/>
  <c r="G5894"/>
  <c r="G5901" s="1"/>
  <c r="G5858"/>
  <c r="G5864" s="1"/>
  <c r="G5824"/>
  <c r="G5830" s="1"/>
  <c r="G5790"/>
  <c r="G5796" s="1"/>
  <c r="G5756"/>
  <c r="G5762" s="1"/>
  <c r="G5722"/>
  <c r="G5728" s="1"/>
  <c r="G5688"/>
  <c r="G5694" s="1"/>
  <c r="G5653"/>
  <c r="G5659" s="1"/>
  <c r="G5619"/>
  <c r="G5625" s="1"/>
  <c r="G5585"/>
  <c r="G5591" s="1"/>
  <c r="G5551"/>
  <c r="G5557" s="1"/>
  <c r="G5517"/>
  <c r="G5523" s="1"/>
  <c r="G5482"/>
  <c r="G5488" s="1"/>
  <c r="G5448"/>
  <c r="G5454" s="1"/>
  <c r="G5414"/>
  <c r="G5420" s="1"/>
  <c r="G5380"/>
  <c r="G5386" s="1"/>
  <c r="G5346"/>
  <c r="G5352" s="1"/>
  <c r="G5312"/>
  <c r="G5318" s="1"/>
  <c r="G5278"/>
  <c r="G5284" s="1"/>
  <c r="G5244"/>
  <c r="G5250" s="1"/>
  <c r="G5210"/>
  <c r="G5216" s="1"/>
  <c r="G5176"/>
  <c r="G5182" s="1"/>
  <c r="G5142"/>
  <c r="G5148" s="1"/>
  <c r="G5108"/>
  <c r="G5114" s="1"/>
  <c r="G5073"/>
  <c r="G5079" s="1"/>
  <c r="G5039"/>
  <c r="G5045" s="1"/>
  <c r="G5005"/>
  <c r="G5011" s="1"/>
  <c r="G4971"/>
  <c r="G4977" s="1"/>
  <c r="G4937"/>
  <c r="G4943" s="1"/>
  <c r="G4903"/>
  <c r="G4909" s="1"/>
  <c r="G4869"/>
  <c r="G4875" s="1"/>
  <c r="G4835"/>
  <c r="G4841" s="1"/>
  <c r="G4800"/>
  <c r="G4806" s="1"/>
  <c r="G4766"/>
  <c r="G4772" s="1"/>
  <c r="G4732"/>
  <c r="G4738" s="1"/>
  <c r="G4698"/>
  <c r="G4704" s="1"/>
  <c r="G4664"/>
  <c r="G4670" s="1"/>
  <c r="G4630"/>
  <c r="G4636" s="1"/>
  <c r="G4596"/>
  <c r="G4602" s="1"/>
  <c r="G4561"/>
  <c r="G4567" s="1"/>
  <c r="G4527"/>
  <c r="G4533" s="1"/>
  <c r="G4493"/>
  <c r="G4499" s="1"/>
  <c r="G4459"/>
  <c r="G4465" s="1"/>
  <c r="G4425"/>
  <c r="G4431" s="1"/>
  <c r="G4374"/>
  <c r="G4380" s="1"/>
  <c r="G4306"/>
  <c r="G4312" s="1"/>
  <c r="G4238"/>
  <c r="G4244" s="1"/>
  <c r="G4169"/>
  <c r="G4175" s="1"/>
  <c r="G4101"/>
  <c r="G4107" s="1"/>
  <c r="G4033"/>
  <c r="G4039" s="1"/>
  <c r="G3965"/>
  <c r="G3971" s="1"/>
  <c r="G3897"/>
  <c r="G3903" s="1"/>
  <c r="G3829"/>
  <c r="G3835" s="1"/>
  <c r="G4391"/>
  <c r="G4397" s="1"/>
  <c r="G4323"/>
  <c r="G4329" s="1"/>
  <c r="G4255"/>
  <c r="G4261" s="1"/>
  <c r="G4187"/>
  <c r="G4193" s="1"/>
  <c r="G4118"/>
  <c r="G4124" s="1"/>
  <c r="G4050"/>
  <c r="G4056" s="1"/>
  <c r="G3982"/>
  <c r="G3988" s="1"/>
  <c r="G3914"/>
  <c r="G3920" s="1"/>
  <c r="G3846"/>
  <c r="G3852" s="1"/>
  <c r="G3777"/>
  <c r="G3783" s="1"/>
  <c r="G3743"/>
  <c r="G3749" s="1"/>
  <c r="G3709"/>
  <c r="G3715" s="1"/>
  <c r="G3675"/>
  <c r="G3681" s="1"/>
  <c r="G3641"/>
  <c r="G3647" s="1"/>
  <c r="G3606"/>
  <c r="G3612" s="1"/>
  <c r="G3572"/>
  <c r="G3578" s="1"/>
  <c r="G3538"/>
  <c r="G3544" s="1"/>
  <c r="G3504"/>
  <c r="G3510" s="1"/>
  <c r="G3470"/>
  <c r="G3476" s="1"/>
  <c r="G3436"/>
  <c r="G3442" s="1"/>
  <c r="G3402"/>
  <c r="G3408" s="1"/>
  <c r="G3368"/>
  <c r="G3374" s="1"/>
  <c r="G3334"/>
  <c r="G3340" s="1"/>
  <c r="G3300"/>
  <c r="G3306" s="1"/>
  <c r="G3266"/>
  <c r="G3272" s="1"/>
  <c r="G3232"/>
  <c r="G3238" s="1"/>
  <c r="G3198"/>
  <c r="G3204" s="1"/>
  <c r="G3164"/>
  <c r="G3170" s="1"/>
  <c r="G3130"/>
  <c r="G3136" s="1"/>
  <c r="G3096"/>
  <c r="G3102" s="1"/>
  <c r="G3062"/>
  <c r="G3068" s="1"/>
  <c r="G3028"/>
  <c r="G3034" s="1"/>
  <c r="G2945"/>
  <c r="G2951" s="1"/>
  <c r="G2911"/>
  <c r="G2917" s="1"/>
  <c r="G2877"/>
  <c r="G2883" s="1"/>
  <c r="G2843"/>
  <c r="G2849" s="1"/>
  <c r="G2809"/>
  <c r="G2815" s="1"/>
  <c r="G2775"/>
  <c r="G2781" s="1"/>
  <c r="G2741"/>
  <c r="G2747" s="1"/>
  <c r="G2707"/>
  <c r="G2713" s="1"/>
  <c r="G2673"/>
  <c r="G2679" s="1"/>
  <c r="G2639"/>
  <c r="G2645" s="1"/>
  <c r="G2605"/>
  <c r="G2611" s="1"/>
  <c r="G2571"/>
  <c r="G2577" s="1"/>
  <c r="G2537"/>
  <c r="G2543" s="1"/>
  <c r="G2503"/>
  <c r="G2509" s="1"/>
  <c r="G2469"/>
  <c r="G2475" s="1"/>
  <c r="G2435"/>
  <c r="G2441" s="1"/>
  <c r="G2400"/>
  <c r="G2406" s="1"/>
  <c r="G2366"/>
  <c r="G2372" s="1"/>
  <c r="G2332"/>
  <c r="G2338" s="1"/>
  <c r="G2298"/>
  <c r="G2304" s="1"/>
  <c r="G2264"/>
  <c r="G2270" s="1"/>
  <c r="G2230"/>
  <c r="G2236" s="1"/>
  <c r="G2196"/>
  <c r="G2202" s="1"/>
  <c r="G2162"/>
  <c r="G2168" s="1"/>
  <c r="G2128"/>
  <c r="G2134"/>
  <c r="G2094"/>
  <c r="G2100"/>
  <c r="G2059"/>
  <c r="G2065"/>
  <c r="G2025"/>
  <c r="G2031"/>
  <c r="G1991"/>
  <c r="G1997"/>
  <c r="G1957"/>
  <c r="G1963"/>
  <c r="G1923"/>
  <c r="G1929"/>
  <c r="G1889"/>
  <c r="G1895"/>
  <c r="G1855"/>
  <c r="G1861"/>
  <c r="G1821"/>
  <c r="G1827"/>
  <c r="G1787"/>
  <c r="G1793"/>
  <c r="G1753"/>
  <c r="G1759"/>
  <c r="G1719"/>
  <c r="G1725"/>
  <c r="G1685"/>
  <c r="G1691"/>
  <c r="G1651"/>
  <c r="G1657" s="1"/>
  <c r="G1617"/>
  <c r="G1623" s="1"/>
  <c r="G1583"/>
  <c r="G1589" s="1"/>
  <c r="G1549"/>
  <c r="G1555" s="1"/>
  <c r="G1514"/>
  <c r="G1520" s="1"/>
  <c r="G1480"/>
  <c r="G1486" s="1"/>
  <c r="G1446"/>
  <c r="G1452" s="1"/>
  <c r="G1412"/>
  <c r="G1418" s="1"/>
  <c r="G1378"/>
  <c r="G1384" s="1"/>
  <c r="G1344"/>
  <c r="G1350" s="1"/>
  <c r="G1310"/>
  <c r="G1316" s="1"/>
  <c r="G1276"/>
  <c r="G1282" s="1"/>
  <c r="G1242"/>
  <c r="G1248" s="1"/>
  <c r="G1208"/>
  <c r="G1214" s="1"/>
  <c r="G1174"/>
  <c r="G1180" s="1"/>
  <c r="G1140"/>
  <c r="G1146" s="1"/>
  <c r="G1106"/>
  <c r="G1112" s="1"/>
  <c r="G1072"/>
  <c r="G1078" s="1"/>
  <c r="G522"/>
  <c r="G528" s="1"/>
  <c r="G488"/>
  <c r="G494" s="1"/>
  <c r="G454"/>
  <c r="G460" s="1"/>
  <c r="G420"/>
  <c r="G426" s="1"/>
  <c r="G386"/>
  <c r="G392" s="1"/>
  <c r="G352"/>
  <c r="G358" s="1"/>
  <c r="G461" l="1"/>
  <c r="G462" s="1"/>
  <c r="D35" i="9" s="1"/>
  <c r="G1113" i="11"/>
  <c r="G1114" s="1"/>
  <c r="D89" i="9" s="1"/>
  <c r="G1215" i="11"/>
  <c r="G1216" s="1"/>
  <c r="D95" i="9" s="1"/>
  <c r="G1249" i="11"/>
  <c r="G1250" s="1"/>
  <c r="D97" i="9" s="1"/>
  <c r="G1317" i="11"/>
  <c r="G1318" s="1"/>
  <c r="D101" i="9" s="1"/>
  <c r="G1385" i="11"/>
  <c r="G1386" s="1"/>
  <c r="D105" i="9" s="1"/>
  <c r="G1453" i="11"/>
  <c r="G1454" s="1"/>
  <c r="D109" i="9" s="1"/>
  <c r="G1521" i="11"/>
  <c r="G1522" s="1"/>
  <c r="D113" i="9" s="1"/>
  <c r="G1590" i="11"/>
  <c r="G1591" s="1"/>
  <c r="D119" i="9" s="1"/>
  <c r="G1658" i="11"/>
  <c r="G1659" s="1"/>
  <c r="D123" i="9" s="1"/>
  <c r="G1726" i="11"/>
  <c r="G1727" s="1"/>
  <c r="D127" i="9" s="1"/>
  <c r="G1794" i="11"/>
  <c r="G1795" s="1"/>
  <c r="D131" i="9" s="1"/>
  <c r="G1862" i="11"/>
  <c r="G1863" s="1"/>
  <c r="D135" i="9" s="1"/>
  <c r="G1930" i="11"/>
  <c r="G1931" s="1"/>
  <c r="D139" i="9" s="1"/>
  <c r="G1998" i="11"/>
  <c r="G1999" s="1"/>
  <c r="D143" i="9" s="1"/>
  <c r="G2032" i="11"/>
  <c r="G2033" s="1"/>
  <c r="D145" i="9" s="1"/>
  <c r="G2101" i="11"/>
  <c r="G2102" s="1"/>
  <c r="D151" i="9" s="1"/>
  <c r="G2169" i="11"/>
  <c r="G2170" s="1"/>
  <c r="D155" i="9" s="1"/>
  <c r="G2237" i="11"/>
  <c r="G2238" s="1"/>
  <c r="D159" i="9" s="1"/>
  <c r="G2305" i="11"/>
  <c r="G2306" s="1"/>
  <c r="D163" i="9" s="1"/>
  <c r="G2407" i="11"/>
  <c r="G2408" s="1"/>
  <c r="D169" i="9" s="1"/>
  <c r="G2476" i="11"/>
  <c r="G2477"/>
  <c r="D175" i="9" s="1"/>
  <c r="G2510" i="11"/>
  <c r="G2511"/>
  <c r="D177" i="9" s="1"/>
  <c r="G2578" i="11"/>
  <c r="G2579"/>
  <c r="D181" i="9" s="1"/>
  <c r="G2646" i="11"/>
  <c r="G2647"/>
  <c r="D185" i="9" s="1"/>
  <c r="G2714" i="11"/>
  <c r="G2715"/>
  <c r="D189" i="9" s="1"/>
  <c r="G2782" i="11"/>
  <c r="G2783"/>
  <c r="D193" i="9" s="1"/>
  <c r="G2850" i="11"/>
  <c r="G2851"/>
  <c r="D197" i="9" s="1"/>
  <c r="G2884" i="11"/>
  <c r="G2885"/>
  <c r="D199" i="9" s="1"/>
  <c r="G2952" i="11"/>
  <c r="G2953"/>
  <c r="D203" i="9" s="1"/>
  <c r="G3171" i="11"/>
  <c r="G3172"/>
  <c r="D226" i="9" s="1"/>
  <c r="G3307" i="11"/>
  <c r="G3308"/>
  <c r="D234" i="9" s="1"/>
  <c r="G3375" i="11"/>
  <c r="G3376"/>
  <c r="D238" i="9" s="1"/>
  <c r="G3511" i="11"/>
  <c r="G3512"/>
  <c r="D246" i="9" s="1"/>
  <c r="G3648" i="11"/>
  <c r="G3649"/>
  <c r="D256" i="9" s="1"/>
  <c r="G3784" i="11"/>
  <c r="G3785" s="1"/>
  <c r="D264" i="9" s="1"/>
  <c r="G3921" i="11"/>
  <c r="G3922" s="1"/>
  <c r="D274" i="9" s="1"/>
  <c r="G4057" i="11"/>
  <c r="G4058" s="1"/>
  <c r="D282" i="9" s="1"/>
  <c r="G4262" i="11"/>
  <c r="G4263" s="1"/>
  <c r="D296" i="9" s="1"/>
  <c r="G4398" i="11"/>
  <c r="G4399" s="1"/>
  <c r="D304" i="9" s="1"/>
  <c r="G3904" i="11"/>
  <c r="G3905" s="1"/>
  <c r="D273" i="9" s="1"/>
  <c r="G4040" i="11"/>
  <c r="G4041" s="1"/>
  <c r="D281" i="9" s="1"/>
  <c r="G4176" i="11"/>
  <c r="G4177" s="1"/>
  <c r="D289" i="9" s="1"/>
  <c r="G4381" i="11"/>
  <c r="G4382" s="1"/>
  <c r="D303" i="9" s="1"/>
  <c r="G4466" i="11"/>
  <c r="G4467" s="1"/>
  <c r="D308" i="9" s="1"/>
  <c r="G4534" i="11"/>
  <c r="G4535" s="1"/>
  <c r="D312" i="9" s="1"/>
  <c r="G4568" i="11"/>
  <c r="G4569" s="1"/>
  <c r="D314" i="9" s="1"/>
  <c r="G4671" i="11"/>
  <c r="G4672" s="1"/>
  <c r="D322" i="9" s="1"/>
  <c r="G5763" i="11"/>
  <c r="G5764" s="1"/>
  <c r="D394" i="9" s="1"/>
  <c r="G5902" i="11"/>
  <c r="G5903" s="1"/>
  <c r="D404" i="9" s="1"/>
  <c r="G6046" i="11"/>
  <c r="G6047" s="1"/>
  <c r="D412" i="9" s="1"/>
  <c r="G6185" i="11"/>
  <c r="G6186" s="1"/>
  <c r="D422" i="9" s="1"/>
  <c r="G6390" i="11"/>
  <c r="G6391" s="1"/>
  <c r="D436" i="9" s="1"/>
  <c r="G6527" i="11"/>
  <c r="G6528" s="1"/>
  <c r="D446" i="9" s="1"/>
  <c r="G6664" i="11"/>
  <c r="G6665" s="1"/>
  <c r="D456" i="9" s="1"/>
  <c r="G6870" i="11"/>
  <c r="G6871" s="1"/>
  <c r="D472" i="9" s="1"/>
  <c r="G7009" i="11"/>
  <c r="G7010" s="1"/>
  <c r="D486" i="9" s="1"/>
  <c r="G7165" i="11"/>
  <c r="G7166" s="1"/>
  <c r="D502" i="9" s="1"/>
  <c r="G11927" i="10"/>
  <c r="G11928" s="1"/>
  <c r="D761" i="8" s="1"/>
  <c r="G12003" i="10"/>
  <c r="G12004" s="1"/>
  <c r="D765" i="8" s="1"/>
  <c r="G12220" i="10"/>
  <c r="G12221" s="1"/>
  <c r="D777" i="8" s="1"/>
  <c r="G12361" i="10"/>
  <c r="G12362" s="1"/>
  <c r="D790" i="8" s="1"/>
  <c r="G12565" i="10"/>
  <c r="G12566" s="1"/>
  <c r="D802" i="8" s="1"/>
  <c r="G12770" i="10"/>
  <c r="G12771" s="1"/>
  <c r="D816" i="8" s="1"/>
  <c r="G11471" i="10"/>
  <c r="G11477" s="1"/>
  <c r="G11403"/>
  <c r="G11409" s="1"/>
  <c r="G11335"/>
  <c r="G11341" s="1"/>
  <c r="G11233"/>
  <c r="G11239" s="1"/>
  <c r="G9864"/>
  <c r="G9870" s="1"/>
  <c r="G9796"/>
  <c r="G9802" s="1"/>
  <c r="G9725"/>
  <c r="G9732" s="1"/>
  <c r="G9652"/>
  <c r="G9663" s="1"/>
  <c r="G9582"/>
  <c r="G9588" s="1"/>
  <c r="G9514"/>
  <c r="G9520" s="1"/>
  <c r="G9403"/>
  <c r="G9415" s="1"/>
  <c r="G9335"/>
  <c r="G9341" s="1"/>
  <c r="G9260"/>
  <c r="G9272" s="1"/>
  <c r="G9191"/>
  <c r="G9197" s="1"/>
  <c r="G9114"/>
  <c r="G9120" s="1"/>
  <c r="G9046"/>
  <c r="G9052" s="1"/>
  <c r="G8970"/>
  <c r="G8984" s="1"/>
  <c r="G8895"/>
  <c r="G8901" s="1"/>
  <c r="G8827"/>
  <c r="G8833" s="1"/>
  <c r="G8758"/>
  <c r="G8764" s="1"/>
  <c r="G8690"/>
  <c r="G8696" s="1"/>
  <c r="G8621"/>
  <c r="G8627" s="1"/>
  <c r="G8545"/>
  <c r="G8557" s="1"/>
  <c r="G8476"/>
  <c r="G8483" s="1"/>
  <c r="G8405"/>
  <c r="G8411" s="1"/>
  <c r="G8336"/>
  <c r="G8342" s="1"/>
  <c r="G8263"/>
  <c r="G8269" s="1"/>
  <c r="G8193"/>
  <c r="G8199" s="1"/>
  <c r="G8125"/>
  <c r="G8131" s="1"/>
  <c r="G8051"/>
  <c r="G8063" s="1"/>
  <c r="G7959"/>
  <c r="G7971" s="1"/>
  <c r="G7873"/>
  <c r="G7879" s="1"/>
  <c r="G7805"/>
  <c r="G7811" s="1"/>
  <c r="G7737"/>
  <c r="G7743" s="1"/>
  <c r="G7668"/>
  <c r="G7674" s="1"/>
  <c r="G7600"/>
  <c r="G7606" s="1"/>
  <c r="G7365"/>
  <c r="G7366" s="1"/>
  <c r="D478" i="8" s="1"/>
  <c r="G6915" i="10"/>
  <c r="I6917" s="1"/>
  <c r="G6831"/>
  <c r="G6840" s="1"/>
  <c r="G6762"/>
  <c r="G6768" s="1"/>
  <c r="G6696"/>
  <c r="G6697" s="1"/>
  <c r="D441" i="8" s="1"/>
  <c r="G6939" i="10"/>
  <c r="G6947" s="1"/>
  <c r="G4372"/>
  <c r="G4373" s="1"/>
  <c r="D285" i="8" s="1"/>
  <c r="G4303" i="10"/>
  <c r="G4304" s="1"/>
  <c r="D281" i="8" s="1"/>
  <c r="G4235" i="10"/>
  <c r="G4236" s="1"/>
  <c r="D277" i="8" s="1"/>
  <c r="G4167" i="10"/>
  <c r="G4168" s="1"/>
  <c r="D273" i="8" s="1"/>
  <c r="G4099" i="10"/>
  <c r="G4100" s="1"/>
  <c r="D269" i="8" s="1"/>
  <c r="G4031" i="10"/>
  <c r="G4032" s="1"/>
  <c r="D265" i="8" s="1"/>
  <c r="G3963" i="10"/>
  <c r="G3964" s="1"/>
  <c r="D261" i="8" s="1"/>
  <c r="G3895" i="10"/>
  <c r="G3896" s="1"/>
  <c r="D257" i="8" s="1"/>
  <c r="G3826" i="10"/>
  <c r="G3827" s="1"/>
  <c r="D253" i="8" s="1"/>
  <c r="G3758" i="10"/>
  <c r="G3759" s="1"/>
  <c r="D249" i="8" s="1"/>
  <c r="G3690" i="10"/>
  <c r="G3691" s="1"/>
  <c r="D245" i="8" s="1"/>
  <c r="G3622" i="10"/>
  <c r="G3623" s="1"/>
  <c r="D241" i="8" s="1"/>
  <c r="G3554" i="10"/>
  <c r="G3555" s="1"/>
  <c r="D237" i="8" s="1"/>
  <c r="G3484" i="10"/>
  <c r="G3485" s="1"/>
  <c r="D233" i="8" s="1"/>
  <c r="G3416" i="10"/>
  <c r="G3417" s="1"/>
  <c r="D229" i="8" s="1"/>
  <c r="G3348" i="10"/>
  <c r="G3349" s="1"/>
  <c r="D225" i="8" s="1"/>
  <c r="G3280" i="10"/>
  <c r="G3281" s="1"/>
  <c r="D221" i="8" s="1"/>
  <c r="G3212" i="10"/>
  <c r="G3213" s="1"/>
  <c r="D217" i="8" s="1"/>
  <c r="G3144" i="10"/>
  <c r="G3145" s="1"/>
  <c r="D213" i="8" s="1"/>
  <c r="G3076" i="10"/>
  <c r="G3077" s="1"/>
  <c r="D209" i="8" s="1"/>
  <c r="G3008" i="10"/>
  <c r="G3009" s="1"/>
  <c r="D205" i="8" s="1"/>
  <c r="G2940" i="10"/>
  <c r="G2941" s="1"/>
  <c r="D201" i="8" s="1"/>
  <c r="G1266" i="11"/>
  <c r="G1267" s="1"/>
  <c r="D98" i="9" s="1"/>
  <c r="G1334" i="11"/>
  <c r="G1335" s="1"/>
  <c r="D102" i="9" s="1"/>
  <c r="G1402" i="11"/>
  <c r="G1403" s="1"/>
  <c r="D106" i="9" s="1"/>
  <c r="G1470" i="11"/>
  <c r="G1471" s="1"/>
  <c r="D110" i="9" s="1"/>
  <c r="G1538" i="11"/>
  <c r="G1539" s="1"/>
  <c r="D114" i="9" s="1"/>
  <c r="G1607" i="11"/>
  <c r="G1608" s="1"/>
  <c r="D120" i="9" s="1"/>
  <c r="G1675" i="11"/>
  <c r="G1676" s="1"/>
  <c r="D124" i="9" s="1"/>
  <c r="G1743" i="11"/>
  <c r="G1744" s="1"/>
  <c r="D128" i="9" s="1"/>
  <c r="G1811" i="11"/>
  <c r="G1812" s="1"/>
  <c r="D132" i="9" s="1"/>
  <c r="G1879" i="11"/>
  <c r="G1880" s="1"/>
  <c r="D136" i="9" s="1"/>
  <c r="G1947" i="11"/>
  <c r="G1948" s="1"/>
  <c r="D140" i="9" s="1"/>
  <c r="G2015" i="11"/>
  <c r="G2016" s="1"/>
  <c r="D144" i="9" s="1"/>
  <c r="G2083" i="11"/>
  <c r="G2084" s="1"/>
  <c r="D148" i="9" s="1"/>
  <c r="G2152" i="11"/>
  <c r="G2153" s="1"/>
  <c r="D154" i="9" s="1"/>
  <c r="G2220" i="11"/>
  <c r="G2221" s="1"/>
  <c r="D158" i="9" s="1"/>
  <c r="G2356" i="11"/>
  <c r="G2357" s="1"/>
  <c r="D166" i="9" s="1"/>
  <c r="G2424" i="11"/>
  <c r="G2425" s="1"/>
  <c r="D170" i="9" s="1"/>
  <c r="G2493" i="11"/>
  <c r="G2494" s="1"/>
  <c r="D176" i="9" s="1"/>
  <c r="G2561" i="11"/>
  <c r="G2562" s="1"/>
  <c r="D180" i="9" s="1"/>
  <c r="G2629" i="11"/>
  <c r="G2630" s="1"/>
  <c r="D184" i="9" s="1"/>
  <c r="G2697" i="11"/>
  <c r="G2698" s="1"/>
  <c r="D188" i="9" s="1"/>
  <c r="G2765" i="11"/>
  <c r="G2766" s="1"/>
  <c r="D192" i="9" s="1"/>
  <c r="G2833" i="11"/>
  <c r="G2834" s="1"/>
  <c r="D196" i="9" s="1"/>
  <c r="G2901" i="11"/>
  <c r="G2902" s="1"/>
  <c r="D200" i="9" s="1"/>
  <c r="G2969" i="11"/>
  <c r="G2970" s="1"/>
  <c r="D204" i="9" s="1"/>
  <c r="G3887" i="11"/>
  <c r="G3888" s="1"/>
  <c r="D272" i="9" s="1"/>
  <c r="G4023" i="11"/>
  <c r="G4024" s="1"/>
  <c r="D280" i="9" s="1"/>
  <c r="G4159" i="11"/>
  <c r="G4160" s="1"/>
  <c r="D288" i="9" s="1"/>
  <c r="G4296" i="11"/>
  <c r="G4297" s="1"/>
  <c r="D298" i="9" s="1"/>
  <c r="G3802" i="11"/>
  <c r="G3803" s="1"/>
  <c r="D267" i="9" s="1"/>
  <c r="G3938" i="11"/>
  <c r="G3939" s="1"/>
  <c r="D275" i="9" s="1"/>
  <c r="G4074" i="11"/>
  <c r="G4075" s="1"/>
  <c r="D283" i="9" s="1"/>
  <c r="G4211" i="11"/>
  <c r="G4212" s="1"/>
  <c r="D293" i="9" s="1"/>
  <c r="G4347" i="11"/>
  <c r="G4348" s="1"/>
  <c r="D301" i="9" s="1"/>
  <c r="G4449" i="11"/>
  <c r="G4450" s="1"/>
  <c r="D307" i="9" s="1"/>
  <c r="G4517" i="11"/>
  <c r="G4518" s="1"/>
  <c r="D311" i="9" s="1"/>
  <c r="G4585" i="11"/>
  <c r="G4586" s="1"/>
  <c r="D315" i="9" s="1"/>
  <c r="G5780" i="11"/>
  <c r="G5781" s="1"/>
  <c r="D395" i="9" s="1"/>
  <c r="G5848" i="11"/>
  <c r="G5849" s="1"/>
  <c r="D399" i="9" s="1"/>
  <c r="G6134" i="11"/>
  <c r="G6135" s="1"/>
  <c r="D419" i="9" s="1"/>
  <c r="G6202" i="11"/>
  <c r="G6203" s="1"/>
  <c r="D423" i="9" s="1"/>
  <c r="G6270" i="11"/>
  <c r="G6271" s="1"/>
  <c r="D427" i="9" s="1"/>
  <c r="G6338" i="11"/>
  <c r="G6339" s="1"/>
  <c r="D431" i="9" s="1"/>
  <c r="G6407" i="11"/>
  <c r="G6408" s="1"/>
  <c r="D437" i="9" s="1"/>
  <c r="G6476" i="11"/>
  <c r="G6477" s="1"/>
  <c r="D443" i="9" s="1"/>
  <c r="G6544" i="11"/>
  <c r="G6545" s="1"/>
  <c r="D447" i="9" s="1"/>
  <c r="G6612" i="11"/>
  <c r="G6613" s="1"/>
  <c r="D451" i="9" s="1"/>
  <c r="G6681" i="11"/>
  <c r="G6682" s="1"/>
  <c r="D457" i="9" s="1"/>
  <c r="G6750" i="11"/>
  <c r="G6751" s="1"/>
  <c r="D463" i="9" s="1"/>
  <c r="G6819" i="11"/>
  <c r="G6820" s="1"/>
  <c r="D469" i="9" s="1"/>
  <c r="G6888" i="11"/>
  <c r="G6889" s="1"/>
  <c r="D475" i="9" s="1"/>
  <c r="G6956" i="11"/>
  <c r="G6957" s="1"/>
  <c r="D479" i="9" s="1"/>
  <c r="G7027" i="11"/>
  <c r="G7028" s="1"/>
  <c r="D489" i="9" s="1"/>
  <c r="G7109" i="11"/>
  <c r="G7110" s="1"/>
  <c r="D497" i="9" s="1"/>
  <c r="G7183" i="11"/>
  <c r="G7184" s="1"/>
  <c r="D505" i="9" s="1"/>
  <c r="G12858" i="10"/>
  <c r="G12859" s="1"/>
  <c r="D825" i="8" s="1"/>
  <c r="G12930" i="10"/>
  <c r="G12931" s="1"/>
  <c r="D829" i="8" s="1"/>
  <c r="G393" i="11"/>
  <c r="G394" s="1"/>
  <c r="D31" i="9" s="1"/>
  <c r="G529" i="11"/>
  <c r="G530" s="1"/>
  <c r="D39" i="9" s="1"/>
  <c r="G1181" i="11"/>
  <c r="G1182" s="1"/>
  <c r="D93" i="9" s="1"/>
  <c r="G1283" i="11"/>
  <c r="G1284" s="1"/>
  <c r="D99" i="9" s="1"/>
  <c r="G1351" i="11"/>
  <c r="G1352" s="1"/>
  <c r="D103" i="9" s="1"/>
  <c r="G1419" i="11"/>
  <c r="G1420" s="1"/>
  <c r="D107" i="9" s="1"/>
  <c r="G1487" i="11"/>
  <c r="G1488" s="1"/>
  <c r="D111" i="9" s="1"/>
  <c r="G1556" i="11"/>
  <c r="G1557" s="1"/>
  <c r="D117" i="9" s="1"/>
  <c r="G1624" i="11"/>
  <c r="G1625" s="1"/>
  <c r="D121" i="9" s="1"/>
  <c r="G1692" i="11"/>
  <c r="G1693" s="1"/>
  <c r="D125" i="9" s="1"/>
  <c r="G1760" i="11"/>
  <c r="G1761" s="1"/>
  <c r="D129" i="9" s="1"/>
  <c r="G1828" i="11"/>
  <c r="G1829" s="1"/>
  <c r="D133" i="9" s="1"/>
  <c r="G1896" i="11"/>
  <c r="G1897" s="1"/>
  <c r="D137" i="9" s="1"/>
  <c r="G1964" i="11"/>
  <c r="G1965" s="1"/>
  <c r="D141" i="9" s="1"/>
  <c r="G2066" i="11"/>
  <c r="G2067" s="1"/>
  <c r="D147" i="9" s="1"/>
  <c r="G2135" i="11"/>
  <c r="G2136" s="1"/>
  <c r="D153" i="9" s="1"/>
  <c r="G2203" i="11"/>
  <c r="G2204" s="1"/>
  <c r="D157" i="9" s="1"/>
  <c r="G2271" i="11"/>
  <c r="G2272" s="1"/>
  <c r="D161" i="9" s="1"/>
  <c r="G2373" i="11"/>
  <c r="G2374" s="1"/>
  <c r="D167" i="9" s="1"/>
  <c r="G2442" i="11"/>
  <c r="G2443" s="1"/>
  <c r="D173" i="9" s="1"/>
  <c r="G2544" i="11"/>
  <c r="G2545" s="1"/>
  <c r="D179" i="9" s="1"/>
  <c r="G2612" i="11"/>
  <c r="G2613" s="1"/>
  <c r="D183" i="9" s="1"/>
  <c r="G2680" i="11"/>
  <c r="G2681" s="1"/>
  <c r="D187" i="9" s="1"/>
  <c r="G2748" i="11"/>
  <c r="G2749" s="1"/>
  <c r="D191" i="9" s="1"/>
  <c r="G2816" i="11"/>
  <c r="G2817" s="1"/>
  <c r="D195" i="9" s="1"/>
  <c r="G2918" i="11"/>
  <c r="G2919" s="1"/>
  <c r="D201" i="9" s="1"/>
  <c r="G3035" i="11"/>
  <c r="G3036" s="1"/>
  <c r="D218" i="9" s="1"/>
  <c r="G3103" i="11"/>
  <c r="G3104" s="1"/>
  <c r="D222" i="9" s="1"/>
  <c r="G3239" i="11"/>
  <c r="G3240" s="1"/>
  <c r="D230" i="9" s="1"/>
  <c r="G3443" i="11"/>
  <c r="G3444" s="1"/>
  <c r="D242" i="9" s="1"/>
  <c r="G3579" i="11"/>
  <c r="G3580" s="1"/>
  <c r="D250" i="9" s="1"/>
  <c r="G3716" i="11"/>
  <c r="G3717" s="1"/>
  <c r="D260" i="9" s="1"/>
  <c r="G3853" i="11"/>
  <c r="G3854" s="1"/>
  <c r="D270" i="9" s="1"/>
  <c r="G3989" i="11"/>
  <c r="G3990" s="1"/>
  <c r="D278" i="9" s="1"/>
  <c r="G4125" i="11"/>
  <c r="G4126" s="1"/>
  <c r="D286" i="9" s="1"/>
  <c r="G4194" i="11"/>
  <c r="G4195" s="1"/>
  <c r="D292" i="9" s="1"/>
  <c r="G4330" i="11"/>
  <c r="G4331" s="1"/>
  <c r="D300" i="9" s="1"/>
  <c r="G3836" i="11"/>
  <c r="G3837" s="1"/>
  <c r="D269" i="9" s="1"/>
  <c r="G3972" i="11"/>
  <c r="G3973" s="1"/>
  <c r="D277" i="9" s="1"/>
  <c r="G4108" i="11"/>
  <c r="G4109" s="1"/>
  <c r="D285" i="9" s="1"/>
  <c r="G4245" i="11"/>
  <c r="G4246" s="1"/>
  <c r="D295" i="9" s="1"/>
  <c r="G4313" i="11"/>
  <c r="G4314" s="1"/>
  <c r="D299" i="9" s="1"/>
  <c r="G4432" i="11"/>
  <c r="G4433" s="1"/>
  <c r="D306" i="9" s="1"/>
  <c r="G4500" i="11"/>
  <c r="G4501" s="1"/>
  <c r="D310" i="9" s="1"/>
  <c r="G4603" i="11"/>
  <c r="G4604" s="1"/>
  <c r="D318" i="9" s="1"/>
  <c r="G4739" i="11"/>
  <c r="G4740" s="1"/>
  <c r="D326" i="9" s="1"/>
  <c r="G5831" i="11"/>
  <c r="G5832" s="1"/>
  <c r="D398" i="9" s="1"/>
  <c r="G5974" i="11"/>
  <c r="G5975" s="1"/>
  <c r="D408" i="9" s="1"/>
  <c r="G6117" i="11"/>
  <c r="G6118" s="1"/>
  <c r="D418" i="9" s="1"/>
  <c r="G6253" i="11"/>
  <c r="G6254" s="1"/>
  <c r="D426" i="9" s="1"/>
  <c r="G6321" i="11"/>
  <c r="G6322" s="1"/>
  <c r="D430" i="9" s="1"/>
  <c r="G6458" i="11"/>
  <c r="G6459" s="1"/>
  <c r="D440" i="9" s="1"/>
  <c r="G6595" i="11"/>
  <c r="G6596" s="1"/>
  <c r="D450" i="9" s="1"/>
  <c r="G6733" i="11"/>
  <c r="G6734" s="1"/>
  <c r="D462" i="9" s="1"/>
  <c r="G6802" i="11"/>
  <c r="G6803" s="1"/>
  <c r="D468" i="9" s="1"/>
  <c r="G6939" i="11"/>
  <c r="G6940" s="1"/>
  <c r="D478" i="9" s="1"/>
  <c r="G7088" i="11"/>
  <c r="G7089" s="1"/>
  <c r="D496" i="9" s="1"/>
  <c r="G11851" i="10"/>
  <c r="G11852" s="1"/>
  <c r="D757" i="8" s="1"/>
  <c r="G12076" i="10"/>
  <c r="G12077" s="1"/>
  <c r="D769" i="8" s="1"/>
  <c r="G12148" i="10"/>
  <c r="G12149" s="1"/>
  <c r="D773" i="8" s="1"/>
  <c r="G12293" i="10"/>
  <c r="G12294" s="1"/>
  <c r="D786" i="8" s="1"/>
  <c r="G12429" i="10"/>
  <c r="G12430" s="1"/>
  <c r="D794" i="8" s="1"/>
  <c r="G12497" i="10"/>
  <c r="G12498" s="1"/>
  <c r="D798" i="8" s="1"/>
  <c r="G12633" i="10"/>
  <c r="G12634" s="1"/>
  <c r="D806" i="8" s="1"/>
  <c r="G12702" i="10"/>
  <c r="G12703" s="1"/>
  <c r="D812" i="8" s="1"/>
  <c r="G12912" i="10"/>
  <c r="G12913" s="1"/>
  <c r="D828" i="8" s="1"/>
  <c r="G11437" i="10"/>
  <c r="G11443" s="1"/>
  <c r="G11369"/>
  <c r="G11375" s="1"/>
  <c r="G11301"/>
  <c r="G11307" s="1"/>
  <c r="G10024"/>
  <c r="G10031" s="1"/>
  <c r="G9830"/>
  <c r="G9836" s="1"/>
  <c r="G9762"/>
  <c r="G9768" s="1"/>
  <c r="G9691"/>
  <c r="G9697" s="1"/>
  <c r="G9616"/>
  <c r="G9623" s="1"/>
  <c r="G9548"/>
  <c r="G9554" s="1"/>
  <c r="G9477"/>
  <c r="G9486" s="1"/>
  <c r="G9443"/>
  <c r="G9449" s="1"/>
  <c r="G9369"/>
  <c r="G9375" s="1"/>
  <c r="G9301"/>
  <c r="G9307" s="1"/>
  <c r="G9226"/>
  <c r="G9232" s="1"/>
  <c r="G9156"/>
  <c r="G9162" s="1"/>
  <c r="G9080"/>
  <c r="G9086" s="1"/>
  <c r="G9012"/>
  <c r="G9018" s="1"/>
  <c r="G8929"/>
  <c r="G8936" s="1"/>
  <c r="G8861"/>
  <c r="G8867" s="1"/>
  <c r="G8792"/>
  <c r="G8798" s="1"/>
  <c r="G8724"/>
  <c r="G8730" s="1"/>
  <c r="G8656"/>
  <c r="G8662" s="1"/>
  <c r="G8586"/>
  <c r="G8593" s="1"/>
  <c r="G8511"/>
  <c r="G8517" s="1"/>
  <c r="G8441"/>
  <c r="G8447" s="1"/>
  <c r="G8371"/>
  <c r="G8377" s="1"/>
  <c r="G8299"/>
  <c r="G8305" s="1"/>
  <c r="G8227"/>
  <c r="G8233" s="1"/>
  <c r="G8159"/>
  <c r="G8165" s="1"/>
  <c r="G8091"/>
  <c r="G8097" s="1"/>
  <c r="G8005"/>
  <c r="G8017" s="1"/>
  <c r="G7913"/>
  <c r="G7925" s="1"/>
  <c r="G7839"/>
  <c r="G7845" s="1"/>
  <c r="G7771"/>
  <c r="G7777" s="1"/>
  <c r="G7703"/>
  <c r="G7709" s="1"/>
  <c r="G7634"/>
  <c r="G7640" s="1"/>
  <c r="G7564"/>
  <c r="G7570" s="1"/>
  <c r="G7434"/>
  <c r="G7435" s="1"/>
  <c r="D482" i="8" s="1"/>
  <c r="G7050" i="10"/>
  <c r="G7056" s="1"/>
  <c r="G6876"/>
  <c r="G6884" s="1"/>
  <c r="G6796"/>
  <c r="G6802" s="1"/>
  <c r="G6726"/>
  <c r="G6733" s="1"/>
  <c r="G6980"/>
  <c r="G6988" s="1"/>
  <c r="G359" i="11"/>
  <c r="G360" s="1"/>
  <c r="D29" i="9" s="1"/>
  <c r="G427" i="11"/>
  <c r="G428" s="1"/>
  <c r="D33" i="9" s="1"/>
  <c r="G495" i="11"/>
  <c r="G496" s="1"/>
  <c r="D37" i="9" s="1"/>
  <c r="G1079" i="11"/>
  <c r="G1080" s="1"/>
  <c r="D87" i="9" s="1"/>
  <c r="G1147" i="11"/>
  <c r="G1148" s="1"/>
  <c r="D91" i="9" s="1"/>
  <c r="G2339" i="11"/>
  <c r="G2340" s="1"/>
  <c r="D165" i="9" s="1"/>
  <c r="G3069" i="11"/>
  <c r="G3070" s="1"/>
  <c r="D220" i="9" s="1"/>
  <c r="G3137" i="11"/>
  <c r="G3138" s="1"/>
  <c r="D224" i="9" s="1"/>
  <c r="G3205" i="11"/>
  <c r="G3206" s="1"/>
  <c r="D228" i="9" s="1"/>
  <c r="G3273" i="11"/>
  <c r="G3274" s="1"/>
  <c r="D232" i="9" s="1"/>
  <c r="G3341" i="11"/>
  <c r="G3342" s="1"/>
  <c r="D236" i="9" s="1"/>
  <c r="G3409" i="11"/>
  <c r="G3410" s="1"/>
  <c r="D240" i="9" s="1"/>
  <c r="G3477" i="11"/>
  <c r="G3478" s="1"/>
  <c r="D244" i="9" s="1"/>
  <c r="G3545" i="11"/>
  <c r="G3546" s="1"/>
  <c r="D248" i="9" s="1"/>
  <c r="G3613" i="11"/>
  <c r="G3614" s="1"/>
  <c r="D252" i="9" s="1"/>
  <c r="G3682" i="11"/>
  <c r="G3683" s="1"/>
  <c r="D258" i="9" s="1"/>
  <c r="G3750" i="11"/>
  <c r="G3751" s="1"/>
  <c r="D262" i="9" s="1"/>
  <c r="G4637" i="11"/>
  <c r="G4638" s="1"/>
  <c r="D320" i="9" s="1"/>
  <c r="G4705" i="11"/>
  <c r="G4706" s="1"/>
  <c r="D324" i="9" s="1"/>
  <c r="G4773" i="11"/>
  <c r="G4774" s="1"/>
  <c r="D328" i="9" s="1"/>
  <c r="G4807" i="11"/>
  <c r="G4808" s="1"/>
  <c r="D330" i="9" s="1"/>
  <c r="G4842" i="11"/>
  <c r="G4843" s="1"/>
  <c r="D334" i="9" s="1"/>
  <c r="G4876" i="11"/>
  <c r="G4877" s="1"/>
  <c r="D336" i="9" s="1"/>
  <c r="G4910" i="11"/>
  <c r="G4911" s="1"/>
  <c r="D338" i="9" s="1"/>
  <c r="G4944" i="11"/>
  <c r="G4945" s="1"/>
  <c r="D340" i="9" s="1"/>
  <c r="G4978" i="11"/>
  <c r="G4979" s="1"/>
  <c r="D342" i="9" s="1"/>
  <c r="G5012" i="11"/>
  <c r="G5013" s="1"/>
  <c r="D344" i="9" s="1"/>
  <c r="G5046" i="11"/>
  <c r="G5047" s="1"/>
  <c r="D346" i="9" s="1"/>
  <c r="G5080" i="11"/>
  <c r="G5081" s="1"/>
  <c r="D348" i="9" s="1"/>
  <c r="G5115" i="11"/>
  <c r="G5116" s="1"/>
  <c r="D352" i="9" s="1"/>
  <c r="G5149" i="11"/>
  <c r="G5150" s="1"/>
  <c r="D354" i="9" s="1"/>
  <c r="G5183" i="11"/>
  <c r="G5184" s="1"/>
  <c r="D356" i="9" s="1"/>
  <c r="G5217" i="11"/>
  <c r="G5218" s="1"/>
  <c r="D358" i="9" s="1"/>
  <c r="G5251" i="11"/>
  <c r="G5252" s="1"/>
  <c r="D360" i="9" s="1"/>
  <c r="G5285" i="11"/>
  <c r="G5286" s="1"/>
  <c r="D362" i="9" s="1"/>
  <c r="G5319" i="11"/>
  <c r="G5320" s="1"/>
  <c r="D364" i="9" s="1"/>
  <c r="G5353" i="11"/>
  <c r="G5354" s="1"/>
  <c r="D366" i="9" s="1"/>
  <c r="G5387" i="11"/>
  <c r="G5388" s="1"/>
  <c r="D368" i="9" s="1"/>
  <c r="G5421" i="11"/>
  <c r="G5422" s="1"/>
  <c r="D370" i="9" s="1"/>
  <c r="G5455" i="11"/>
  <c r="G5456" s="1"/>
  <c r="D372" i="9" s="1"/>
  <c r="G5489" i="11"/>
  <c r="G5490" s="1"/>
  <c r="D374" i="9" s="1"/>
  <c r="G5524" i="11"/>
  <c r="G5525" s="1"/>
  <c r="D378" i="9" s="1"/>
  <c r="G5558" i="11"/>
  <c r="G5559" s="1"/>
  <c r="D380" i="9" s="1"/>
  <c r="G5592" i="11"/>
  <c r="G5593" s="1"/>
  <c r="D382" i="9" s="1"/>
  <c r="G5626" i="11"/>
  <c r="G5627" s="1"/>
  <c r="D384" i="9" s="1"/>
  <c r="G5660" i="11"/>
  <c r="G5661" s="1"/>
  <c r="D386" i="9" s="1"/>
  <c r="G5695" i="11"/>
  <c r="G5696" s="1"/>
  <c r="D390" i="9" s="1"/>
  <c r="G5729" i="11"/>
  <c r="G5730" s="1"/>
  <c r="D392" i="9" s="1"/>
  <c r="G5797" i="11"/>
  <c r="G5798" s="1"/>
  <c r="D396" i="9" s="1"/>
  <c r="G5865" i="11"/>
  <c r="G5866" s="1"/>
  <c r="D400" i="9" s="1"/>
  <c r="G5938" i="11"/>
  <c r="G5939" s="1"/>
  <c r="D406" i="9" s="1"/>
  <c r="G6010" i="11"/>
  <c r="G6011" s="1"/>
  <c r="D410" i="9" s="1"/>
  <c r="G6082" i="11"/>
  <c r="G6083" s="1"/>
  <c r="D414" i="9" s="1"/>
  <c r="G6151" i="11"/>
  <c r="G6152" s="1"/>
  <c r="D420" i="9" s="1"/>
  <c r="G6219" i="11"/>
  <c r="G6220" s="1"/>
  <c r="D424" i="9" s="1"/>
  <c r="G6287" i="11"/>
  <c r="G6288" s="1"/>
  <c r="D428" i="9" s="1"/>
  <c r="G6356" i="11"/>
  <c r="G6357" s="1"/>
  <c r="D434" i="9" s="1"/>
  <c r="G6424" i="11"/>
  <c r="G6425" s="1"/>
  <c r="D438" i="9" s="1"/>
  <c r="G6493" i="11"/>
  <c r="G6494" s="1"/>
  <c r="D444" i="9" s="1"/>
  <c r="G6561" i="11"/>
  <c r="G6562" s="1"/>
  <c r="D448" i="9" s="1"/>
  <c r="G6630" i="11"/>
  <c r="G6631" s="1"/>
  <c r="D454" i="9" s="1"/>
  <c r="G6698" i="11"/>
  <c r="G6699" s="1"/>
  <c r="D458" i="9" s="1"/>
  <c r="G6767" i="11"/>
  <c r="G6768" s="1"/>
  <c r="D464" i="9" s="1"/>
  <c r="G6836" i="11"/>
  <c r="G6837" s="1"/>
  <c r="D470" i="9" s="1"/>
  <c r="G6905" i="11"/>
  <c r="G6906" s="1"/>
  <c r="D476" i="9" s="1"/>
  <c r="G6973" i="11"/>
  <c r="G6974" s="1"/>
  <c r="D480" i="9" s="1"/>
  <c r="G7045" i="11"/>
  <c r="G7046" s="1"/>
  <c r="D492" i="9" s="1"/>
  <c r="G7130" i="11"/>
  <c r="G7131" s="1"/>
  <c r="D498" i="9" s="1"/>
  <c r="G7200" i="11"/>
  <c r="G7201" s="1"/>
  <c r="D506" i="9" s="1"/>
  <c r="G11889" i="10"/>
  <c r="G11890" s="1"/>
  <c r="D759" i="8" s="1"/>
  <c r="G11965" i="10"/>
  <c r="G11966" s="1"/>
  <c r="D763" i="8" s="1"/>
  <c r="G12040" i="10"/>
  <c r="G12041" s="1"/>
  <c r="D767" i="8" s="1"/>
  <c r="G12112" i="10"/>
  <c r="G12113" s="1"/>
  <c r="D771" i="8" s="1"/>
  <c r="G12184" i="10"/>
  <c r="G12185" s="1"/>
  <c r="D775" i="8" s="1"/>
  <c r="G12256" i="10"/>
  <c r="G12257" s="1"/>
  <c r="D781" i="8" s="1"/>
  <c r="G12327" i="10"/>
  <c r="G12328" s="1"/>
  <c r="D788" i="8" s="1"/>
  <c r="G12395" i="10"/>
  <c r="G12396" s="1"/>
  <c r="D792" i="8" s="1"/>
  <c r="G12463" i="10"/>
  <c r="G12464" s="1"/>
  <c r="D796" i="8" s="1"/>
  <c r="G12531" i="10"/>
  <c r="G12532" s="1"/>
  <c r="D800" i="8" s="1"/>
  <c r="G12599" i="10"/>
  <c r="G12600" s="1"/>
  <c r="D804" i="8" s="1"/>
  <c r="G12668" i="10"/>
  <c r="G12669" s="1"/>
  <c r="D810" i="8" s="1"/>
  <c r="G12736" i="10"/>
  <c r="G12737" s="1"/>
  <c r="D814" i="8" s="1"/>
  <c r="G12876" i="10"/>
  <c r="G12877" s="1"/>
  <c r="D826" i="8" s="1"/>
  <c r="G12954" i="10"/>
  <c r="G12955" s="1"/>
  <c r="D832" i="8" s="1"/>
  <c r="G1232" i="11"/>
  <c r="G1233" s="1"/>
  <c r="D96" i="9" s="1"/>
  <c r="G1300" i="11"/>
  <c r="G1301" s="1"/>
  <c r="D100" i="9" s="1"/>
  <c r="G1368" i="11"/>
  <c r="G1369" s="1"/>
  <c r="D104" i="9" s="1"/>
  <c r="G1436" i="11"/>
  <c r="G1437" s="1"/>
  <c r="D108" i="9" s="1"/>
  <c r="G1504" i="11"/>
  <c r="G1505" s="1"/>
  <c r="D112" i="9" s="1"/>
  <c r="G1573" i="11"/>
  <c r="G1574" s="1"/>
  <c r="D118" i="9" s="1"/>
  <c r="G1641" i="11"/>
  <c r="G1642" s="1"/>
  <c r="D122" i="9" s="1"/>
  <c r="G1709" i="11"/>
  <c r="G1710" s="1"/>
  <c r="D126" i="9" s="1"/>
  <c r="G1777" i="11"/>
  <c r="G1778" s="1"/>
  <c r="D130" i="9" s="1"/>
  <c r="G1845" i="11"/>
  <c r="G1846" s="1"/>
  <c r="D134" i="9" s="1"/>
  <c r="G1913" i="11"/>
  <c r="G1914" s="1"/>
  <c r="D138" i="9" s="1"/>
  <c r="G1981" i="11"/>
  <c r="G1982" s="1"/>
  <c r="D142" i="9" s="1"/>
  <c r="G2049" i="11"/>
  <c r="G2050" s="1"/>
  <c r="D146" i="9" s="1"/>
  <c r="G2118" i="11"/>
  <c r="G2119" s="1"/>
  <c r="D152" i="9" s="1"/>
  <c r="G2186" i="11"/>
  <c r="G2187" s="1"/>
  <c r="D156" i="9" s="1"/>
  <c r="G2254" i="11"/>
  <c r="G2255" s="1"/>
  <c r="D160" i="9" s="1"/>
  <c r="G2390" i="11"/>
  <c r="G2391" s="1"/>
  <c r="D168" i="9" s="1"/>
  <c r="G2459" i="11"/>
  <c r="G2460" s="1"/>
  <c r="D174" i="9" s="1"/>
  <c r="G2527" i="11"/>
  <c r="G2528" s="1"/>
  <c r="D178" i="9" s="1"/>
  <c r="G2595" i="11"/>
  <c r="G2596" s="1"/>
  <c r="D182" i="9" s="1"/>
  <c r="G2663" i="11"/>
  <c r="G2664" s="1"/>
  <c r="D186" i="9" s="1"/>
  <c r="G2731" i="11"/>
  <c r="G2732" s="1"/>
  <c r="D190" i="9" s="1"/>
  <c r="G2799" i="11"/>
  <c r="G2800" s="1"/>
  <c r="D194" i="9" s="1"/>
  <c r="G2867" i="11"/>
  <c r="G2868" s="1"/>
  <c r="D198" i="9" s="1"/>
  <c r="G2935" i="11"/>
  <c r="G2936" s="1"/>
  <c r="D202" i="9" s="1"/>
  <c r="G3819" i="11"/>
  <c r="G3820" s="1"/>
  <c r="D268" i="9" s="1"/>
  <c r="G3955" i="11"/>
  <c r="G3956" s="1"/>
  <c r="D276" i="9" s="1"/>
  <c r="G4091" i="11"/>
  <c r="G4092" s="1"/>
  <c r="D284" i="9" s="1"/>
  <c r="G4228" i="11"/>
  <c r="G4229" s="1"/>
  <c r="D294" i="9" s="1"/>
  <c r="G4364" i="11"/>
  <c r="G4365" s="1"/>
  <c r="D302" i="9" s="1"/>
  <c r="G3870" i="11"/>
  <c r="G3871" s="1"/>
  <c r="D271" i="9" s="1"/>
  <c r="G4006" i="11"/>
  <c r="G4007" s="1"/>
  <c r="D279" i="9" s="1"/>
  <c r="G4142" i="11"/>
  <c r="G4143" s="1"/>
  <c r="D287" i="9" s="1"/>
  <c r="G4279" i="11"/>
  <c r="G4280" s="1"/>
  <c r="D297" i="9" s="1"/>
  <c r="G4415" i="11"/>
  <c r="G4416" s="1"/>
  <c r="D305" i="9" s="1"/>
  <c r="G4483" i="11"/>
  <c r="G4484" s="1"/>
  <c r="D309" i="9" s="1"/>
  <c r="G4551" i="11"/>
  <c r="G4552" s="1"/>
  <c r="D313" i="9" s="1"/>
  <c r="G5746" i="11"/>
  <c r="G5747" s="1"/>
  <c r="D393" i="9" s="1"/>
  <c r="G5814" i="11"/>
  <c r="G5815" s="1"/>
  <c r="D397" i="9" s="1"/>
  <c r="G6100" i="11"/>
  <c r="G6101" s="1"/>
  <c r="D417" i="9" s="1"/>
  <c r="G6168" i="11"/>
  <c r="G6169" s="1"/>
  <c r="D421" i="9" s="1"/>
  <c r="G6236" i="11"/>
  <c r="G6237" s="1"/>
  <c r="D425" i="9" s="1"/>
  <c r="G6304" i="11"/>
  <c r="G6305" s="1"/>
  <c r="D429" i="9" s="1"/>
  <c r="G6373" i="11"/>
  <c r="G6374" s="1"/>
  <c r="D435" i="9" s="1"/>
  <c r="G6441" i="11"/>
  <c r="G6442" s="1"/>
  <c r="D439" i="9" s="1"/>
  <c r="G6510" i="11"/>
  <c r="G6511" s="1"/>
  <c r="D445" i="9" s="1"/>
  <c r="G6578" i="11"/>
  <c r="G6579" s="1"/>
  <c r="D449" i="9" s="1"/>
  <c r="G6647" i="11"/>
  <c r="G6648" s="1"/>
  <c r="D455" i="9" s="1"/>
  <c r="G6715" i="11"/>
  <c r="G6716" s="1"/>
  <c r="D459" i="9" s="1"/>
  <c r="G6785" i="11"/>
  <c r="G6786" s="1"/>
  <c r="D467" i="9" s="1"/>
  <c r="G6853" i="11"/>
  <c r="G6854" s="1"/>
  <c r="D471" i="9" s="1"/>
  <c r="G6922" i="11"/>
  <c r="G6923" s="1"/>
  <c r="D477" i="9" s="1"/>
  <c r="G6991" i="11"/>
  <c r="G6992" s="1"/>
  <c r="D483" i="9" s="1"/>
  <c r="G7067" i="11"/>
  <c r="G7068" s="1"/>
  <c r="D495" i="9" s="1"/>
  <c r="G7148" i="11"/>
  <c r="G7149" s="1"/>
  <c r="D501" i="9" s="1"/>
  <c r="G7217" i="11"/>
  <c r="G7218" s="1"/>
  <c r="D507" i="9" s="1"/>
  <c r="G12894" i="10"/>
  <c r="G12895" s="1"/>
  <c r="D827" i="8" s="1"/>
  <c r="G2872" i="10"/>
  <c r="G2873" s="1"/>
  <c r="D197" i="8" s="1"/>
  <c r="G2804" i="10"/>
  <c r="G2805" s="1"/>
  <c r="D193" i="8" s="1"/>
  <c r="G2736" i="10"/>
  <c r="G2737" s="1"/>
  <c r="D189" i="8" s="1"/>
  <c r="G2668" i="10"/>
  <c r="G2669" s="1"/>
  <c r="D185" i="8" s="1"/>
  <c r="G2529" i="10"/>
  <c r="G2530" s="1"/>
  <c r="D177" i="8" s="1"/>
  <c r="G2393" i="10"/>
  <c r="G2394" s="1"/>
  <c r="D169" i="8" s="1"/>
  <c r="G2252" i="10"/>
  <c r="G2253" s="1"/>
  <c r="D151" i="8" s="1"/>
  <c r="G2115" i="10"/>
  <c r="G2116" s="1"/>
  <c r="D141" i="8" s="1"/>
  <c r="G1978" i="10"/>
  <c r="G1979" s="1"/>
  <c r="D131" i="8" s="1"/>
  <c r="G1842" i="10"/>
  <c r="G1843" s="1"/>
  <c r="D123" i="8" s="1"/>
  <c r="G1706" i="10"/>
  <c r="G1707" s="1"/>
  <c r="D115" i="8" s="1"/>
  <c r="G1570" i="10"/>
  <c r="G1571" s="1"/>
  <c r="D107" i="8" s="1"/>
  <c r="G1433" i="10"/>
  <c r="G1434" s="1"/>
  <c r="D97" i="8" s="1"/>
  <c r="G1296" i="10"/>
  <c r="G1297" s="1"/>
  <c r="D87" i="8" s="1"/>
  <c r="G1160" i="10"/>
  <c r="G1161" s="1"/>
  <c r="D79" i="8" s="1"/>
  <c r="G1023" i="10"/>
  <c r="G1024" s="1"/>
  <c r="D69" i="8" s="1"/>
  <c r="G887" i="10"/>
  <c r="G888" s="1"/>
  <c r="D61" i="8" s="1"/>
  <c r="G750" i="10"/>
  <c r="G751" s="1"/>
  <c r="D51" i="8" s="1"/>
  <c r="G580" i="10"/>
  <c r="G581" s="1"/>
  <c r="D41" i="8" s="1"/>
  <c r="G308" i="10"/>
  <c r="G309" s="1"/>
  <c r="D25" i="8" s="1"/>
  <c r="G36" i="10"/>
  <c r="G37" s="1"/>
  <c r="D9" i="8" s="1"/>
  <c r="G6605" i="10"/>
  <c r="G6606" s="1"/>
  <c r="D436" i="8" s="1"/>
  <c r="G6530" i="10"/>
  <c r="G6531" s="1"/>
  <c r="D432" i="8" s="1"/>
  <c r="G5079" i="10"/>
  <c r="G5080" s="1"/>
  <c r="D332" i="8" s="1"/>
  <c r="G4974" i="10"/>
  <c r="G4975" s="1"/>
  <c r="D326" i="8" s="1"/>
  <c r="G4938" i="10"/>
  <c r="G4939" s="1"/>
  <c r="D324" i="8" s="1"/>
  <c r="G4902" i="10"/>
  <c r="G4903" s="1"/>
  <c r="D320" i="8" s="1"/>
  <c r="G4834" i="10"/>
  <c r="G4835" s="1"/>
  <c r="D316" i="8" s="1"/>
  <c r="G4800" i="10"/>
  <c r="G4801" s="1"/>
  <c r="D314" i="8" s="1"/>
  <c r="G4766" i="10"/>
  <c r="G4767" s="1"/>
  <c r="D312" i="8" s="1"/>
  <c r="G4731" i="10"/>
  <c r="G4732" s="1"/>
  <c r="D310" i="8" s="1"/>
  <c r="G4697" i="10"/>
  <c r="G4698" s="1"/>
  <c r="D308" i="8" s="1"/>
  <c r="G4663" i="10"/>
  <c r="G4664" s="1"/>
  <c r="D306" i="8" s="1"/>
  <c r="G4629" i="10"/>
  <c r="G4630" s="1"/>
  <c r="D304" i="8" s="1"/>
  <c r="G4595" i="10"/>
  <c r="G4596" s="1"/>
  <c r="D302" i="8" s="1"/>
  <c r="G4561" i="10"/>
  <c r="G4562" s="1"/>
  <c r="D300" i="8" s="1"/>
  <c r="G4527" i="10"/>
  <c r="G4528" s="1"/>
  <c r="D298" i="8" s="1"/>
  <c r="G4491" i="10"/>
  <c r="G4492" s="1"/>
  <c r="D292" i="8" s="1"/>
  <c r="G4457" i="10"/>
  <c r="G4458" s="1"/>
  <c r="D290" i="8" s="1"/>
  <c r="G4423" i="10"/>
  <c r="G4424" s="1"/>
  <c r="D288" i="8" s="1"/>
  <c r="G4355" i="10"/>
  <c r="G4356" s="1"/>
  <c r="D284" i="8" s="1"/>
  <c r="G4286" i="10"/>
  <c r="G4287" s="1"/>
  <c r="D280" i="8" s="1"/>
  <c r="G4218" i="10"/>
  <c r="G4219" s="1"/>
  <c r="D276" i="8" s="1"/>
  <c r="G4150" i="10"/>
  <c r="G4151" s="1"/>
  <c r="D272" i="8" s="1"/>
  <c r="G4082" i="10"/>
  <c r="G4083" s="1"/>
  <c r="D268" i="8" s="1"/>
  <c r="G4014" i="10"/>
  <c r="G4015" s="1"/>
  <c r="D264" i="8" s="1"/>
  <c r="G3946" i="10"/>
  <c r="G3947" s="1"/>
  <c r="D260" i="8" s="1"/>
  <c r="G3878" i="10"/>
  <c r="G3879" s="1"/>
  <c r="D256" i="8" s="1"/>
  <c r="G3809" i="10"/>
  <c r="G3810" s="1"/>
  <c r="D252" i="8" s="1"/>
  <c r="G3741" i="10"/>
  <c r="G3742" s="1"/>
  <c r="D248" i="8" s="1"/>
  <c r="G3673" i="10"/>
  <c r="G3674" s="1"/>
  <c r="D244" i="8" s="1"/>
  <c r="G3605" i="10"/>
  <c r="G3606" s="1"/>
  <c r="D240" i="8" s="1"/>
  <c r="G3537" i="10"/>
  <c r="G3538" s="1"/>
  <c r="D236" i="8" s="1"/>
  <c r="G3467" i="10"/>
  <c r="G3468" s="1"/>
  <c r="D232" i="8" s="1"/>
  <c r="G3399" i="10"/>
  <c r="G3400" s="1"/>
  <c r="D228" i="8" s="1"/>
  <c r="G3331" i="10"/>
  <c r="G3332" s="1"/>
  <c r="D224" i="8" s="1"/>
  <c r="G3263" i="10"/>
  <c r="G3264" s="1"/>
  <c r="D220" i="8" s="1"/>
  <c r="G3195" i="10"/>
  <c r="G3196" s="1"/>
  <c r="D216" i="8" s="1"/>
  <c r="G3127" i="10"/>
  <c r="G3128" s="1"/>
  <c r="D212" i="8" s="1"/>
  <c r="G3059" i="10"/>
  <c r="G3060" s="1"/>
  <c r="D208" i="8" s="1"/>
  <c r="G2991" i="10"/>
  <c r="G2992" s="1"/>
  <c r="D204" i="8" s="1"/>
  <c r="G2923" i="10"/>
  <c r="G2924" s="1"/>
  <c r="D200" i="8" s="1"/>
  <c r="G2855" i="10"/>
  <c r="G2856" s="1"/>
  <c r="D196" i="8" s="1"/>
  <c r="G2787" i="10"/>
  <c r="G2788" s="1"/>
  <c r="D192" i="8" s="1"/>
  <c r="G2719" i="10"/>
  <c r="G2720" s="1"/>
  <c r="D188" i="8" s="1"/>
  <c r="G2651" i="10"/>
  <c r="G2652" s="1"/>
  <c r="D184" i="8" s="1"/>
  <c r="G2580" i="10"/>
  <c r="G2581" s="1"/>
  <c r="D180" i="8" s="1"/>
  <c r="G2512" i="10"/>
  <c r="G2513" s="1"/>
  <c r="D176" i="8" s="1"/>
  <c r="G2444" i="10"/>
  <c r="G2445" s="1"/>
  <c r="D172" i="8" s="1"/>
  <c r="G2375" i="10"/>
  <c r="G2376" s="1"/>
  <c r="D166" i="8" s="1"/>
  <c r="G2304" i="10"/>
  <c r="G2305" s="1"/>
  <c r="D156" i="8" s="1"/>
  <c r="G2235" i="10"/>
  <c r="G2236" s="1"/>
  <c r="D150" i="8" s="1"/>
  <c r="G2167" i="10"/>
  <c r="G2168" s="1"/>
  <c r="D146" i="8" s="1"/>
  <c r="G2098" i="10"/>
  <c r="G2099" s="1"/>
  <c r="D140" i="8" s="1"/>
  <c r="G2030" i="10"/>
  <c r="G2031" s="1"/>
  <c r="D136" i="8" s="1"/>
  <c r="G1961" i="10"/>
  <c r="G1962" s="1"/>
  <c r="D130" i="8" s="1"/>
  <c r="G1894" i="10"/>
  <c r="D126" i="8" s="1"/>
  <c r="G1893" i="10"/>
  <c r="G1826"/>
  <c r="D122" i="8" s="1"/>
  <c r="G1825" i="10"/>
  <c r="G1758"/>
  <c r="D118" i="8" s="1"/>
  <c r="G1757" i="10"/>
  <c r="G1690"/>
  <c r="D114" i="8" s="1"/>
  <c r="G1689" i="10"/>
  <c r="G1622"/>
  <c r="D110" i="8" s="1"/>
  <c r="G1621" i="10"/>
  <c r="G1554"/>
  <c r="D106" i="8" s="1"/>
  <c r="G1553" i="10"/>
  <c r="G1485"/>
  <c r="D100" i="8" s="1"/>
  <c r="G1484" i="10"/>
  <c r="G1417"/>
  <c r="D96" i="8" s="1"/>
  <c r="G1416" i="10"/>
  <c r="G1348"/>
  <c r="D90" i="8" s="1"/>
  <c r="G1347" i="10"/>
  <c r="G1280"/>
  <c r="D86" i="8" s="1"/>
  <c r="G1279" i="10"/>
  <c r="G1212"/>
  <c r="D82" i="8" s="1"/>
  <c r="G1211" i="10"/>
  <c r="G1144"/>
  <c r="D78" i="8" s="1"/>
  <c r="G1143" i="10"/>
  <c r="G1075"/>
  <c r="D72" i="8" s="1"/>
  <c r="G1074" i="10"/>
  <c r="G1007"/>
  <c r="D68" i="8" s="1"/>
  <c r="G1006" i="10"/>
  <c r="G939"/>
  <c r="D64" i="8" s="1"/>
  <c r="G938" i="10"/>
  <c r="G871"/>
  <c r="D60" i="8" s="1"/>
  <c r="G870" i="10"/>
  <c r="G802"/>
  <c r="D54" i="8" s="1"/>
  <c r="G801" i="10"/>
  <c r="G734"/>
  <c r="D50" i="8" s="1"/>
  <c r="G733" i="10"/>
  <c r="G666"/>
  <c r="D46" i="8" s="1"/>
  <c r="G665" i="10"/>
  <c r="G547"/>
  <c r="D39" i="8" s="1"/>
  <c r="G546" i="10"/>
  <c r="G411"/>
  <c r="D31" i="8" s="1"/>
  <c r="G410" i="10"/>
  <c r="G275"/>
  <c r="D23" i="8" s="1"/>
  <c r="G274" i="10"/>
  <c r="G139"/>
  <c r="D15" i="8" s="1"/>
  <c r="G138" i="10"/>
  <c r="G632"/>
  <c r="D44" i="8" s="1"/>
  <c r="G631" i="10"/>
  <c r="G564"/>
  <c r="D40" i="8" s="1"/>
  <c r="G563" i="10"/>
  <c r="G496"/>
  <c r="D36" i="8" s="1"/>
  <c r="G495" i="10"/>
  <c r="G428"/>
  <c r="D32" i="8" s="1"/>
  <c r="G427" i="10"/>
  <c r="G360"/>
  <c r="D28" i="8" s="1"/>
  <c r="G359" i="10"/>
  <c r="G292"/>
  <c r="D24" i="8" s="1"/>
  <c r="G291" i="10"/>
  <c r="G224"/>
  <c r="D20" i="8" s="1"/>
  <c r="G223" i="10"/>
  <c r="G156"/>
  <c r="D16" i="8" s="1"/>
  <c r="G155" i="10"/>
  <c r="G88"/>
  <c r="D12" i="8" s="1"/>
  <c r="G87" i="10"/>
  <c r="G20"/>
  <c r="D8" i="8" s="1"/>
  <c r="G19" i="10"/>
  <c r="G376" i="11"/>
  <c r="G377" s="1"/>
  <c r="D30" i="9" s="1"/>
  <c r="G410" i="11"/>
  <c r="G411" s="1"/>
  <c r="D32" i="9" s="1"/>
  <c r="G444" i="11"/>
  <c r="G445" s="1"/>
  <c r="D34" i="9" s="1"/>
  <c r="G478" i="11"/>
  <c r="G479" s="1"/>
  <c r="D36" i="9" s="1"/>
  <c r="G512" i="11"/>
  <c r="G513" s="1"/>
  <c r="D38" i="9" s="1"/>
  <c r="G1062" i="11"/>
  <c r="G1063" s="1"/>
  <c r="D86" i="9" s="1"/>
  <c r="G1096" i="11"/>
  <c r="G1097" s="1"/>
  <c r="D88" i="9" s="1"/>
  <c r="G1130" i="11"/>
  <c r="G1131" s="1"/>
  <c r="D90" i="9" s="1"/>
  <c r="G1164" i="11"/>
  <c r="G1165" s="1"/>
  <c r="D92" i="9" s="1"/>
  <c r="G1198" i="11"/>
  <c r="G1199" s="1"/>
  <c r="D94" i="9" s="1"/>
  <c r="G2289" i="11"/>
  <c r="D162" i="9" s="1"/>
  <c r="G2288" i="11"/>
  <c r="G2322"/>
  <c r="G2323" s="1"/>
  <c r="D164" i="9" s="1"/>
  <c r="G3052" i="11"/>
  <c r="G3053" s="1"/>
  <c r="D219" i="9" s="1"/>
  <c r="G3086" i="11"/>
  <c r="G3087" s="1"/>
  <c r="D221" i="9" s="1"/>
  <c r="G3120" i="11"/>
  <c r="G3121" s="1"/>
  <c r="D223" i="9" s="1"/>
  <c r="G3154" i="11"/>
  <c r="G3155" s="1"/>
  <c r="D225" i="9" s="1"/>
  <c r="G3188" i="11"/>
  <c r="G3189" s="1"/>
  <c r="D227" i="9" s="1"/>
  <c r="G3222" i="11"/>
  <c r="G3223" s="1"/>
  <c r="D229" i="9" s="1"/>
  <c r="G3256" i="11"/>
  <c r="G3257" s="1"/>
  <c r="D231" i="9" s="1"/>
  <c r="G3290" i="11"/>
  <c r="G3291" s="1"/>
  <c r="D233" i="9" s="1"/>
  <c r="G3324" i="11"/>
  <c r="G3325" s="1"/>
  <c r="D235" i="9" s="1"/>
  <c r="G3358" i="11"/>
  <c r="G3359" s="1"/>
  <c r="D237" i="9" s="1"/>
  <c r="G3392" i="11"/>
  <c r="G3393" s="1"/>
  <c r="D239" i="9" s="1"/>
  <c r="G3426" i="11"/>
  <c r="G3427" s="1"/>
  <c r="D241" i="9" s="1"/>
  <c r="G3460" i="11"/>
  <c r="G3461" s="1"/>
  <c r="D243" i="9" s="1"/>
  <c r="G3494" i="11"/>
  <c r="G3495" s="1"/>
  <c r="D245" i="9" s="1"/>
  <c r="G3528" i="11"/>
  <c r="G3529" s="1"/>
  <c r="D247" i="9" s="1"/>
  <c r="G3562" i="11"/>
  <c r="G3563" s="1"/>
  <c r="D249" i="9" s="1"/>
  <c r="G3596" i="11"/>
  <c r="G3597" s="1"/>
  <c r="D251" i="9" s="1"/>
  <c r="G3630" i="11"/>
  <c r="G3631" s="1"/>
  <c r="D253" i="9" s="1"/>
  <c r="G3665" i="11"/>
  <c r="G3666" s="1"/>
  <c r="D257" i="9" s="1"/>
  <c r="G3699" i="11"/>
  <c r="G3700" s="1"/>
  <c r="D259" i="9" s="1"/>
  <c r="G3733" i="11"/>
  <c r="G3734" s="1"/>
  <c r="D261" i="9" s="1"/>
  <c r="G3767" i="11"/>
  <c r="G3768" s="1"/>
  <c r="D263" i="9" s="1"/>
  <c r="G4620" i="11"/>
  <c r="G4621" s="1"/>
  <c r="D319" i="9" s="1"/>
  <c r="G4654" i="11"/>
  <c r="G4655" s="1"/>
  <c r="D321" i="9" s="1"/>
  <c r="G4688" i="11"/>
  <c r="G4689" s="1"/>
  <c r="D323" i="9" s="1"/>
  <c r="G4722" i="11"/>
  <c r="G4723" s="1"/>
  <c r="D325" i="9" s="1"/>
  <c r="G4756" i="11"/>
  <c r="G4757" s="1"/>
  <c r="D327" i="9" s="1"/>
  <c r="G4790" i="11"/>
  <c r="G4791" s="1"/>
  <c r="D329" i="9" s="1"/>
  <c r="G4824" i="11"/>
  <c r="G4825" s="1"/>
  <c r="D331" i="9" s="1"/>
  <c r="G4859" i="11"/>
  <c r="G4860" s="1"/>
  <c r="D335" i="9" s="1"/>
  <c r="G4893" i="11"/>
  <c r="G4894" s="1"/>
  <c r="D337" i="9" s="1"/>
  <c r="G4927" i="11"/>
  <c r="G4928" s="1"/>
  <c r="D339" i="9" s="1"/>
  <c r="G4961" i="11"/>
  <c r="G4962" s="1"/>
  <c r="D341" i="9" s="1"/>
  <c r="G4995" i="11"/>
  <c r="G4996" s="1"/>
  <c r="D343" i="9" s="1"/>
  <c r="G5029" i="11"/>
  <c r="G5030" s="1"/>
  <c r="D345" i="9" s="1"/>
  <c r="G5063" i="11"/>
  <c r="G5064" s="1"/>
  <c r="D347" i="9" s="1"/>
  <c r="G5098" i="11"/>
  <c r="G5099" s="1"/>
  <c r="D351" i="9" s="1"/>
  <c r="G5132" i="11"/>
  <c r="G5133" s="1"/>
  <c r="D353" i="9" s="1"/>
  <c r="G5166" i="11"/>
  <c r="G5167" s="1"/>
  <c r="D355" i="9" s="1"/>
  <c r="G5200" i="11"/>
  <c r="G5201" s="1"/>
  <c r="D357" i="9" s="1"/>
  <c r="G5234" i="11"/>
  <c r="G5235" s="1"/>
  <c r="D359" i="9" s="1"/>
  <c r="G5268" i="11"/>
  <c r="G5269" s="1"/>
  <c r="D361" i="9" s="1"/>
  <c r="G5302" i="11"/>
  <c r="G5303" s="1"/>
  <c r="D363" i="9" s="1"/>
  <c r="G5336" i="11"/>
  <c r="G5337" s="1"/>
  <c r="D365" i="9" s="1"/>
  <c r="G5370" i="11"/>
  <c r="G5371" s="1"/>
  <c r="D367" i="9" s="1"/>
  <c r="G5404" i="11"/>
  <c r="G5405" s="1"/>
  <c r="D369" i="9" s="1"/>
  <c r="G5438" i="11"/>
  <c r="G5439" s="1"/>
  <c r="D371" i="9" s="1"/>
  <c r="G5472" i="11"/>
  <c r="G5473" s="1"/>
  <c r="D373" i="9" s="1"/>
  <c r="G5507" i="11"/>
  <c r="G5508"/>
  <c r="D377" i="9" s="1"/>
  <c r="G5541" i="11"/>
  <c r="G5542"/>
  <c r="D379" i="9" s="1"/>
  <c r="G5575" i="11"/>
  <c r="G5576"/>
  <c r="D381" i="9" s="1"/>
  <c r="G5609" i="11"/>
  <c r="G5610"/>
  <c r="D383" i="9" s="1"/>
  <c r="G5643" i="11"/>
  <c r="G5644"/>
  <c r="D385" i="9" s="1"/>
  <c r="G5678" i="11"/>
  <c r="G5679"/>
  <c r="D389" i="9" s="1"/>
  <c r="G5712" i="11"/>
  <c r="G5713"/>
  <c r="D391" i="9" s="1"/>
  <c r="G5884" i="11"/>
  <c r="G5885"/>
  <c r="D403" i="9" s="1"/>
  <c r="G5920" i="11"/>
  <c r="G5921"/>
  <c r="D405" i="9" s="1"/>
  <c r="G5956" i="11"/>
  <c r="G5957"/>
  <c r="D407" i="9" s="1"/>
  <c r="G5992" i="11"/>
  <c r="G5993"/>
  <c r="D409" i="9" s="1"/>
  <c r="G6028" i="11"/>
  <c r="G6029"/>
  <c r="D411" i="9" s="1"/>
  <c r="G6064" i="11"/>
  <c r="G6065"/>
  <c r="D413" i="9" s="1"/>
  <c r="G11870" i="10"/>
  <c r="G11871"/>
  <c r="D758" i="8" s="1"/>
  <c r="G11908" i="10"/>
  <c r="G11909"/>
  <c r="D760" i="8" s="1"/>
  <c r="G11946" i="10"/>
  <c r="G11947"/>
  <c r="D762" i="8" s="1"/>
  <c r="G11984" i="10"/>
  <c r="G11985"/>
  <c r="D764" i="8" s="1"/>
  <c r="G12022" i="10"/>
  <c r="G12023"/>
  <c r="D766" i="8" s="1"/>
  <c r="G12058" i="10"/>
  <c r="G12059"/>
  <c r="D768" i="8" s="1"/>
  <c r="G12094" i="10"/>
  <c r="G12095"/>
  <c r="D770" i="8" s="1"/>
  <c r="G12130" i="10"/>
  <c r="G12131"/>
  <c r="D772" i="8" s="1"/>
  <c r="G12166" i="10"/>
  <c r="G12167"/>
  <c r="D774" i="8" s="1"/>
  <c r="G12202" i="10"/>
  <c r="G12203"/>
  <c r="D776" i="8" s="1"/>
  <c r="G12238" i="10"/>
  <c r="G12239"/>
  <c r="D778" i="8" s="1"/>
  <c r="G12273" i="10"/>
  <c r="G12274"/>
  <c r="D782" i="8" s="1"/>
  <c r="G12310" i="10"/>
  <c r="G12311"/>
  <c r="D787" i="8" s="1"/>
  <c r="G12344" i="10"/>
  <c r="G12345"/>
  <c r="D789" i="8" s="1"/>
  <c r="G12378" i="10"/>
  <c r="G12379"/>
  <c r="D791" i="8" s="1"/>
  <c r="G12412" i="10"/>
  <c r="G12413"/>
  <c r="D793" i="8" s="1"/>
  <c r="G12446" i="10"/>
  <c r="G12447" s="1"/>
  <c r="D795" i="8" s="1"/>
  <c r="G12480" i="10"/>
  <c r="G12481" s="1"/>
  <c r="D797" i="8" s="1"/>
  <c r="G12514" i="10"/>
  <c r="G12515" s="1"/>
  <c r="D799" i="8" s="1"/>
  <c r="G12548" i="10"/>
  <c r="G12549" s="1"/>
  <c r="D801" i="8" s="1"/>
  <c r="G12582" i="10"/>
  <c r="G12583" s="1"/>
  <c r="D803" i="8" s="1"/>
  <c r="G12616" i="10"/>
  <c r="G12617" s="1"/>
  <c r="D805" i="8" s="1"/>
  <c r="G12650" i="10"/>
  <c r="G12651" s="1"/>
  <c r="D807" i="8" s="1"/>
  <c r="G12685" i="10"/>
  <c r="G12686" s="1"/>
  <c r="D811" i="8" s="1"/>
  <c r="G12719" i="10"/>
  <c r="G12720"/>
  <c r="D813" i="8" s="1"/>
  <c r="G12753" i="10"/>
  <c r="G12754"/>
  <c r="D815" i="8" s="1"/>
  <c r="G2597" i="10"/>
  <c r="G2598" s="1"/>
  <c r="D181" i="8" s="1"/>
  <c r="G2461" i="10"/>
  <c r="G2462" s="1"/>
  <c r="D173" i="8" s="1"/>
  <c r="G2322" i="10"/>
  <c r="G2323" s="1"/>
  <c r="D159" i="8" s="1"/>
  <c r="G2184" i="10"/>
  <c r="G2185" s="1"/>
  <c r="D147" i="8" s="1"/>
  <c r="G2047" i="10"/>
  <c r="G2048" s="1"/>
  <c r="D137" i="8" s="1"/>
  <c r="G1910" i="10"/>
  <c r="G1911" s="1"/>
  <c r="D127" i="8" s="1"/>
  <c r="G1774" i="10"/>
  <c r="G1775" s="1"/>
  <c r="D119" i="8" s="1"/>
  <c r="G1638" i="10"/>
  <c r="G1639" s="1"/>
  <c r="D111" i="8" s="1"/>
  <c r="G1501" i="10"/>
  <c r="G1502" s="1"/>
  <c r="D101" i="8" s="1"/>
  <c r="G1364" i="10"/>
  <c r="G1365" s="1"/>
  <c r="D91" i="8" s="1"/>
  <c r="G1228" i="10"/>
  <c r="G1229" s="1"/>
  <c r="D83" i="8" s="1"/>
  <c r="G1091" i="10"/>
  <c r="G1092" s="1"/>
  <c r="D73" i="8" s="1"/>
  <c r="G955" i="10"/>
  <c r="G956" s="1"/>
  <c r="D65" i="8" s="1"/>
  <c r="G818" i="10"/>
  <c r="G819" s="1"/>
  <c r="D55" i="8" s="1"/>
  <c r="G682" i="10"/>
  <c r="G683" s="1"/>
  <c r="D47" i="8" s="1"/>
  <c r="G444" i="10"/>
  <c r="G445" s="1"/>
  <c r="D33" i="8" s="1"/>
  <c r="G172" i="10"/>
  <c r="G173" s="1"/>
  <c r="D17" i="8" s="1"/>
  <c r="G6632" i="10"/>
  <c r="G6639" s="1"/>
  <c r="G6567"/>
  <c r="G6568"/>
  <c r="D434" i="8" s="1"/>
  <c r="G5043" i="10"/>
  <c r="G5044"/>
  <c r="D330" i="8" s="1"/>
  <c r="G4868" i="10"/>
  <c r="G4869"/>
  <c r="D318" i="8" s="1"/>
  <c r="G11454" i="10"/>
  <c r="G11460" s="1"/>
  <c r="G11420"/>
  <c r="G11426" s="1"/>
  <c r="G11386"/>
  <c r="G11392" s="1"/>
  <c r="G11352"/>
  <c r="G11358" s="1"/>
  <c r="G11318"/>
  <c r="G11324" s="1"/>
  <c r="G11250"/>
  <c r="G11256" s="1"/>
  <c r="G10042"/>
  <c r="G10048" s="1"/>
  <c r="G9881"/>
  <c r="G9892" s="1"/>
  <c r="G9847"/>
  <c r="G9853" s="1"/>
  <c r="G9813"/>
  <c r="G9819" s="1"/>
  <c r="G9779"/>
  <c r="G9785" s="1"/>
  <c r="G9743"/>
  <c r="G9750" s="1"/>
  <c r="G9708"/>
  <c r="G9714" s="1"/>
  <c r="G9674"/>
  <c r="G9680" s="1"/>
  <c r="G9634"/>
  <c r="G9640" s="1"/>
  <c r="G9599"/>
  <c r="G9605" s="1"/>
  <c r="G9565"/>
  <c r="G9571" s="1"/>
  <c r="G9531"/>
  <c r="G9537" s="1"/>
  <c r="G9497"/>
  <c r="G9503" s="1"/>
  <c r="G9460"/>
  <c r="G9466" s="1"/>
  <c r="G9426"/>
  <c r="G9432" s="1"/>
  <c r="G9386"/>
  <c r="G9392" s="1"/>
  <c r="G9352"/>
  <c r="G9358" s="1"/>
  <c r="G9318"/>
  <c r="G9324" s="1"/>
  <c r="G9283"/>
  <c r="G9289" s="1"/>
  <c r="G9243"/>
  <c r="G9249" s="1"/>
  <c r="G9209"/>
  <c r="G9215" s="1"/>
  <c r="G9173"/>
  <c r="G9179" s="1"/>
  <c r="G9131"/>
  <c r="G9144" s="1"/>
  <c r="G9097"/>
  <c r="G9103" s="1"/>
  <c r="G9063"/>
  <c r="G9069" s="1"/>
  <c r="G9029"/>
  <c r="G9035" s="1"/>
  <c r="G8995"/>
  <c r="G9001" s="1"/>
  <c r="G8947"/>
  <c r="G8959" s="1"/>
  <c r="G8912"/>
  <c r="G8918" s="1"/>
  <c r="G8878"/>
  <c r="G8884" s="1"/>
  <c r="G8844"/>
  <c r="G8850" s="1"/>
  <c r="G8809"/>
  <c r="G8815" s="1"/>
  <c r="G8775"/>
  <c r="G8781" s="1"/>
  <c r="G8741"/>
  <c r="G8747" s="1"/>
  <c r="G8707"/>
  <c r="G8713" s="1"/>
  <c r="G8673"/>
  <c r="G8679" s="1"/>
  <c r="G8638"/>
  <c r="G8644" s="1"/>
  <c r="G8604"/>
  <c r="G8610" s="1"/>
  <c r="G8568"/>
  <c r="G8575" s="1"/>
  <c r="G8528"/>
  <c r="G8534" s="1"/>
  <c r="G8494"/>
  <c r="G8500" s="1"/>
  <c r="G8458"/>
  <c r="G8465" s="1"/>
  <c r="G8423"/>
  <c r="G8430" s="1"/>
  <c r="G8388"/>
  <c r="G8394" s="1"/>
  <c r="G8353"/>
  <c r="G8359" s="1"/>
  <c r="G8317"/>
  <c r="G8323" s="1"/>
  <c r="G8281"/>
  <c r="G8287" s="1"/>
  <c r="G8244"/>
  <c r="G8250" s="1"/>
  <c r="G8210"/>
  <c r="G8216" s="1"/>
  <c r="G8182"/>
  <c r="G8176"/>
  <c r="G8148"/>
  <c r="G8142"/>
  <c r="G8114"/>
  <c r="G8108"/>
  <c r="G8080"/>
  <c r="G8074"/>
  <c r="G8040"/>
  <c r="G8028"/>
  <c r="G7994"/>
  <c r="G7982"/>
  <c r="G7948"/>
  <c r="G7936"/>
  <c r="G7902"/>
  <c r="G7890"/>
  <c r="G7862"/>
  <c r="G7856"/>
  <c r="G7828"/>
  <c r="G7822"/>
  <c r="G7794"/>
  <c r="G7788"/>
  <c r="G7760"/>
  <c r="G7754"/>
  <c r="G7726"/>
  <c r="G7720"/>
  <c r="G7692"/>
  <c r="G7686"/>
  <c r="G7657"/>
  <c r="G7651"/>
  <c r="G7623"/>
  <c r="G7617"/>
  <c r="G7587"/>
  <c r="G7581"/>
  <c r="G7348"/>
  <c r="D477" i="8" s="1"/>
  <c r="G7347" i="10"/>
  <c r="G7039"/>
  <c r="G7032"/>
  <c r="G6895"/>
  <c r="G6904" s="1"/>
  <c r="G6852"/>
  <c r="G6864" s="1"/>
  <c r="G6813"/>
  <c r="G6819" s="1"/>
  <c r="G6779"/>
  <c r="G6785" s="1"/>
  <c r="G6744"/>
  <c r="G6751" s="1"/>
  <c r="G6707"/>
  <c r="G6714" s="1"/>
  <c r="G6669"/>
  <c r="G6676" s="1"/>
  <c r="G6999"/>
  <c r="G7005" s="1"/>
  <c r="G6959"/>
  <c r="G6967" s="1"/>
  <c r="G4406"/>
  <c r="G4407" s="1"/>
  <c r="D287" i="8" s="1"/>
  <c r="G4337" i="10"/>
  <c r="G4338" s="1"/>
  <c r="D283" i="8" s="1"/>
  <c r="G4269" i="10"/>
  <c r="G4270" s="1"/>
  <c r="D279" i="8" s="1"/>
  <c r="G4201" i="10"/>
  <c r="G4202" s="1"/>
  <c r="D275" i="8" s="1"/>
  <c r="G4133" i="10"/>
  <c r="G4134" s="1"/>
  <c r="D271" i="8" s="1"/>
  <c r="G4065" i="10"/>
  <c r="G4066" s="1"/>
  <c r="D267" i="8" s="1"/>
  <c r="G3997" i="10"/>
  <c r="G3998" s="1"/>
  <c r="D263" i="8" s="1"/>
  <c r="G3929" i="10"/>
  <c r="G3930" s="1"/>
  <c r="D259" i="8" s="1"/>
  <c r="G3861" i="10"/>
  <c r="G3862" s="1"/>
  <c r="D255" i="8" s="1"/>
  <c r="G3792" i="10"/>
  <c r="G3793" s="1"/>
  <c r="D251" i="8" s="1"/>
  <c r="G3724" i="10"/>
  <c r="G3725" s="1"/>
  <c r="D247" i="8" s="1"/>
  <c r="G3656" i="10"/>
  <c r="G3657" s="1"/>
  <c r="D243" i="8" s="1"/>
  <c r="G3588" i="10"/>
  <c r="G3589" s="1"/>
  <c r="D239" i="8" s="1"/>
  <c r="G3519" i="10"/>
  <c r="G3520" s="1"/>
  <c r="D235" i="8" s="1"/>
  <c r="G3450" i="10"/>
  <c r="G3451" s="1"/>
  <c r="D231" i="8" s="1"/>
  <c r="G3382" i="10"/>
  <c r="G3383" s="1"/>
  <c r="D227" i="8" s="1"/>
  <c r="G3314" i="10"/>
  <c r="G3315" s="1"/>
  <c r="D223" i="8" s="1"/>
  <c r="G3246" i="10"/>
  <c r="G3247" s="1"/>
  <c r="D219" i="8" s="1"/>
  <c r="G3178" i="10"/>
  <c r="G3179" s="1"/>
  <c r="D215" i="8" s="1"/>
  <c r="G3110" i="10"/>
  <c r="G3111" s="1"/>
  <c r="D211" i="8" s="1"/>
  <c r="G3042" i="10"/>
  <c r="G3043" s="1"/>
  <c r="D207" i="8" s="1"/>
  <c r="G2974" i="10"/>
  <c r="G2975" s="1"/>
  <c r="D203" i="8" s="1"/>
  <c r="G2906" i="10"/>
  <c r="G2907" s="1"/>
  <c r="D199" i="8" s="1"/>
  <c r="G2838" i="10"/>
  <c r="G2839" s="1"/>
  <c r="D195" i="8" s="1"/>
  <c r="G2770" i="10"/>
  <c r="G2771" s="1"/>
  <c r="D191" i="8" s="1"/>
  <c r="G2702" i="10"/>
  <c r="G2703" s="1"/>
  <c r="D187" i="8" s="1"/>
  <c r="G2634" i="10"/>
  <c r="G2635" s="1"/>
  <c r="D183" i="8" s="1"/>
  <c r="G2563" i="10"/>
  <c r="G2564" s="1"/>
  <c r="D179" i="8" s="1"/>
  <c r="G2495" i="10"/>
  <c r="G2496" s="1"/>
  <c r="D175" i="8" s="1"/>
  <c r="G2427" i="10"/>
  <c r="G2428" s="1"/>
  <c r="D171" i="8" s="1"/>
  <c r="G2357" i="10"/>
  <c r="G2358" s="1"/>
  <c r="D163" i="8" s="1"/>
  <c r="G2286" i="10"/>
  <c r="G2287" s="1"/>
  <c r="D153" i="8" s="1"/>
  <c r="G2218" i="10"/>
  <c r="G2219" s="1"/>
  <c r="D149" i="8" s="1"/>
  <c r="G2151" i="10"/>
  <c r="D145" i="8" s="1"/>
  <c r="G2150" i="10"/>
  <c r="G2082"/>
  <c r="D139" i="8" s="1"/>
  <c r="G2081" i="10"/>
  <c r="G2014"/>
  <c r="D135" i="8" s="1"/>
  <c r="G2013" i="10"/>
  <c r="G1945"/>
  <c r="D129" i="8" s="1"/>
  <c r="G1944" i="10"/>
  <c r="G1877"/>
  <c r="D125" i="8" s="1"/>
  <c r="G1876" i="10"/>
  <c r="G1809"/>
  <c r="D121" i="8" s="1"/>
  <c r="G1808" i="10"/>
  <c r="G1741"/>
  <c r="D117" i="8" s="1"/>
  <c r="G1740" i="10"/>
  <c r="G1673"/>
  <c r="D113" i="8" s="1"/>
  <c r="G1672" i="10"/>
  <c r="G1605"/>
  <c r="D109" i="8" s="1"/>
  <c r="G1604" i="10"/>
  <c r="G1537"/>
  <c r="D105" i="8" s="1"/>
  <c r="G1536" i="10"/>
  <c r="G1468"/>
  <c r="D99" i="8" s="1"/>
  <c r="G1467" i="10"/>
  <c r="G1400"/>
  <c r="D95" i="8" s="1"/>
  <c r="G1399" i="10"/>
  <c r="G1331"/>
  <c r="D89" i="8" s="1"/>
  <c r="G1330" i="10"/>
  <c r="G1263"/>
  <c r="D85" i="8" s="1"/>
  <c r="G1262" i="10"/>
  <c r="G1195"/>
  <c r="D81" i="8" s="1"/>
  <c r="G1194" i="10"/>
  <c r="G1127"/>
  <c r="D77" i="8" s="1"/>
  <c r="G1126" i="10"/>
  <c r="G1058"/>
  <c r="D71" i="8" s="1"/>
  <c r="G1057" i="10"/>
  <c r="G990"/>
  <c r="D67" i="8" s="1"/>
  <c r="G989" i="10"/>
  <c r="G922"/>
  <c r="D63" i="8" s="1"/>
  <c r="G921" i="10"/>
  <c r="G854"/>
  <c r="D59" i="8" s="1"/>
  <c r="G853" i="10"/>
  <c r="G785"/>
  <c r="D53" i="8" s="1"/>
  <c r="G784" i="10"/>
  <c r="G717"/>
  <c r="D49" i="8" s="1"/>
  <c r="G716" i="10"/>
  <c r="G649"/>
  <c r="D45" i="8" s="1"/>
  <c r="G648" i="10"/>
  <c r="G513"/>
  <c r="D37" i="8" s="1"/>
  <c r="G512" i="10"/>
  <c r="G377"/>
  <c r="D29" i="8" s="1"/>
  <c r="G376" i="10"/>
  <c r="G241"/>
  <c r="D21" i="8" s="1"/>
  <c r="G240" i="10"/>
  <c r="G105"/>
  <c r="D13" i="8" s="1"/>
  <c r="G104" i="10"/>
  <c r="G6660"/>
  <c r="D439" i="8" s="1"/>
  <c r="G6659" i="10"/>
  <c r="G6621"/>
  <c r="G6615"/>
  <c r="G6586"/>
  <c r="G6587" s="1"/>
  <c r="D435" i="8" s="1"/>
  <c r="G6441" i="10"/>
  <c r="G6442" s="1"/>
  <c r="D427" i="8" s="1"/>
  <c r="G6370" i="10"/>
  <c r="G6371" s="1"/>
  <c r="D423" i="8" s="1"/>
  <c r="G6333" i="10"/>
  <c r="G6334" s="1"/>
  <c r="D421" i="8" s="1"/>
  <c r="G5061" i="10"/>
  <c r="G5062" s="1"/>
  <c r="D331" i="8" s="1"/>
  <c r="G4956" i="10"/>
  <c r="G4957" s="1"/>
  <c r="D325" i="8" s="1"/>
  <c r="G4919" i="10"/>
  <c r="G4920" s="1"/>
  <c r="D321" i="8" s="1"/>
  <c r="G4885" i="10"/>
  <c r="G4886" s="1"/>
  <c r="D319" i="8" s="1"/>
  <c r="G4851" i="10"/>
  <c r="G4852" s="1"/>
  <c r="D317" i="8" s="1"/>
  <c r="G4817" i="10"/>
  <c r="G4818" s="1"/>
  <c r="D315" i="8" s="1"/>
  <c r="G4783" i="10"/>
  <c r="G4784" s="1"/>
  <c r="D313" i="8" s="1"/>
  <c r="G4749" i="10"/>
  <c r="G4750" s="1"/>
  <c r="D311" i="8" s="1"/>
  <c r="G4714" i="10"/>
  <c r="G4715" s="1"/>
  <c r="D309" i="8" s="1"/>
  <c r="G4680" i="10"/>
  <c r="G4681" s="1"/>
  <c r="D307" i="8" s="1"/>
  <c r="G4646" i="10"/>
  <c r="G4647" s="1"/>
  <c r="D305" i="8" s="1"/>
  <c r="G4612" i="10"/>
  <c r="G4613" s="1"/>
  <c r="D303" i="8" s="1"/>
  <c r="G4578" i="10"/>
  <c r="G4579" s="1"/>
  <c r="D301" i="8" s="1"/>
  <c r="G4544" i="10"/>
  <c r="G4545" s="1"/>
  <c r="D299" i="8" s="1"/>
  <c r="G4509" i="10"/>
  <c r="G4510" s="1"/>
  <c r="D295" i="8" s="1"/>
  <c r="G4474" i="10"/>
  <c r="G4475" s="1"/>
  <c r="D291" i="8" s="1"/>
  <c r="G4440" i="10"/>
  <c r="G4441" s="1"/>
  <c r="D289" i="8" s="1"/>
  <c r="G4389" i="10"/>
  <c r="G4390" s="1"/>
  <c r="D286" i="8" s="1"/>
  <c r="G4320" i="10"/>
  <c r="G4321" s="1"/>
  <c r="D282" i="8" s="1"/>
  <c r="G4252" i="10"/>
  <c r="G4253" s="1"/>
  <c r="D278" i="8" s="1"/>
  <c r="G4184" i="10"/>
  <c r="G4185" s="1"/>
  <c r="D274" i="8" s="1"/>
  <c r="G4116" i="10"/>
  <c r="G4117" s="1"/>
  <c r="D270" i="8" s="1"/>
  <c r="G4048" i="10"/>
  <c r="G4049" s="1"/>
  <c r="D266" i="8" s="1"/>
  <c r="G3980" i="10"/>
  <c r="G3981" s="1"/>
  <c r="D262" i="8" s="1"/>
  <c r="G3912" i="10"/>
  <c r="G3913" s="1"/>
  <c r="D258" i="8" s="1"/>
  <c r="G3844" i="10"/>
  <c r="G3845" s="1"/>
  <c r="D254" i="8" s="1"/>
  <c r="G3775" i="10"/>
  <c r="G3776" s="1"/>
  <c r="D250" i="8" s="1"/>
  <c r="G3707" i="10"/>
  <c r="G3708" s="1"/>
  <c r="D246" i="8" s="1"/>
  <c r="G3639" i="10"/>
  <c r="G3640" s="1"/>
  <c r="D242" i="8" s="1"/>
  <c r="G3571" i="10"/>
  <c r="G3572" s="1"/>
  <c r="D238" i="8" s="1"/>
  <c r="G3502" i="10"/>
  <c r="D234" i="8" s="1"/>
  <c r="G3501" i="10"/>
  <c r="G3434"/>
  <c r="D230" i="8" s="1"/>
  <c r="G3433" i="10"/>
  <c r="G3366"/>
  <c r="D226" i="8" s="1"/>
  <c r="G3365" i="10"/>
  <c r="G3298"/>
  <c r="D222" i="8" s="1"/>
  <c r="G3297" i="10"/>
  <c r="G3230"/>
  <c r="D218" i="8" s="1"/>
  <c r="G3229" i="10"/>
  <c r="G3162"/>
  <c r="D214" i="8" s="1"/>
  <c r="G3161" i="10"/>
  <c r="G3094"/>
  <c r="D210" i="8" s="1"/>
  <c r="G3093" i="10"/>
  <c r="G3026"/>
  <c r="D206" i="8" s="1"/>
  <c r="G3025" i="10"/>
  <c r="G2958"/>
  <c r="D202" i="8" s="1"/>
  <c r="G2957" i="10"/>
  <c r="G2890"/>
  <c r="D198" i="8" s="1"/>
  <c r="G2889" i="10"/>
  <c r="G2822"/>
  <c r="D194" i="8" s="1"/>
  <c r="G2821" i="10"/>
  <c r="G2754"/>
  <c r="D190" i="8" s="1"/>
  <c r="G2753" i="10"/>
  <c r="G2686"/>
  <c r="D186" i="8" s="1"/>
  <c r="G2685" i="10"/>
  <c r="G2607"/>
  <c r="G2616" s="1"/>
  <c r="G2546"/>
  <c r="G2547" s="1"/>
  <c r="D178" i="8" s="1"/>
  <c r="G2478" i="10"/>
  <c r="G2479" s="1"/>
  <c r="D174" i="8" s="1"/>
  <c r="G2410" i="10"/>
  <c r="G2411" s="1"/>
  <c r="D170" i="8" s="1"/>
  <c r="G2339" i="10"/>
  <c r="G2340" s="1"/>
  <c r="D160" i="8" s="1"/>
  <c r="G2269" i="10"/>
  <c r="G2270" s="1"/>
  <c r="D152" i="8" s="1"/>
  <c r="G2201" i="10"/>
  <c r="G2202" s="1"/>
  <c r="D148" i="8" s="1"/>
  <c r="G2132" i="10"/>
  <c r="G2133" s="1"/>
  <c r="D142" i="8" s="1"/>
  <c r="G2065" i="10"/>
  <c r="D138" i="8" s="1"/>
  <c r="G2064" i="10"/>
  <c r="G1996"/>
  <c r="D132" i="8" s="1"/>
  <c r="G1995" i="10"/>
  <c r="G1928"/>
  <c r="D128" i="8" s="1"/>
  <c r="G1927" i="10"/>
  <c r="G1860"/>
  <c r="D124" i="8" s="1"/>
  <c r="G1859" i="10"/>
  <c r="G1792"/>
  <c r="D120" i="8" s="1"/>
  <c r="G1791" i="10"/>
  <c r="G1724"/>
  <c r="D116" i="8" s="1"/>
  <c r="G1723" i="10"/>
  <c r="G1656"/>
  <c r="D112" i="8" s="1"/>
  <c r="G1655" i="10"/>
  <c r="G1588"/>
  <c r="D108" i="8" s="1"/>
  <c r="G1587" i="10"/>
  <c r="G1519"/>
  <c r="D102" i="8" s="1"/>
  <c r="G1518" i="10"/>
  <c r="G1451"/>
  <c r="D98" i="8" s="1"/>
  <c r="G1450" i="10"/>
  <c r="G1382"/>
  <c r="D92" i="8" s="1"/>
  <c r="G1381" i="10"/>
  <c r="G1314"/>
  <c r="D88" i="8" s="1"/>
  <c r="G1313" i="10"/>
  <c r="G1246"/>
  <c r="D84" i="8" s="1"/>
  <c r="G1245" i="10"/>
  <c r="G1178"/>
  <c r="D80" i="8" s="1"/>
  <c r="G1177" i="10"/>
  <c r="G1109"/>
  <c r="D74" i="8" s="1"/>
  <c r="G1108" i="10"/>
  <c r="G1041"/>
  <c r="D70" i="8" s="1"/>
  <c r="G1040" i="10"/>
  <c r="G973"/>
  <c r="D66" i="8" s="1"/>
  <c r="G972" i="10"/>
  <c r="G905"/>
  <c r="D62" i="8" s="1"/>
  <c r="G904" i="10"/>
  <c r="G837"/>
  <c r="D58" i="8" s="1"/>
  <c r="G836" i="10"/>
  <c r="G768"/>
  <c r="D52" i="8" s="1"/>
  <c r="G767" i="10"/>
  <c r="G700"/>
  <c r="D48" i="8" s="1"/>
  <c r="G699" i="10"/>
  <c r="G615"/>
  <c r="D43" i="8" s="1"/>
  <c r="G614" i="10"/>
  <c r="G479"/>
  <c r="D35" i="8" s="1"/>
  <c r="G478" i="10"/>
  <c r="G343"/>
  <c r="D27" i="8" s="1"/>
  <c r="G342" i="10"/>
  <c r="G207"/>
  <c r="D19" i="8" s="1"/>
  <c r="G206" i="10"/>
  <c r="G71"/>
  <c r="D11" i="8" s="1"/>
  <c r="G70" i="10"/>
  <c r="G598"/>
  <c r="D42" i="8" s="1"/>
  <c r="G597" i="10"/>
  <c r="G530"/>
  <c r="D38" i="8" s="1"/>
  <c r="G529" i="10"/>
  <c r="G462"/>
  <c r="D34" i="8" s="1"/>
  <c r="G461" i="10"/>
  <c r="G394"/>
  <c r="D30" i="8" s="1"/>
  <c r="G393" i="10"/>
  <c r="G326"/>
  <c r="D26" i="8" s="1"/>
  <c r="G325" i="10"/>
  <c r="G258"/>
  <c r="D22" i="8" s="1"/>
  <c r="G257" i="10"/>
  <c r="G190"/>
  <c r="D18" i="8" s="1"/>
  <c r="G189" i="10"/>
  <c r="G122"/>
  <c r="D14" i="8" s="1"/>
  <c r="G121" i="10"/>
  <c r="G54"/>
  <c r="D10" i="8" s="1"/>
  <c r="G53" i="10"/>
  <c r="G6927" l="1"/>
  <c r="G2617"/>
  <c r="G2618" s="1"/>
  <c r="D182" i="8" s="1"/>
  <c r="G6752" i="10"/>
  <c r="G6753" s="1"/>
  <c r="D444" i="8" s="1"/>
  <c r="G6820" i="10"/>
  <c r="G6821" s="1"/>
  <c r="D448" i="8" s="1"/>
  <c r="G6905" i="10"/>
  <c r="G6906" s="1"/>
  <c r="D452" i="8" s="1"/>
  <c r="G9715" i="10"/>
  <c r="G9716" s="1"/>
  <c r="D624" i="8" s="1"/>
  <c r="G9786" i="10"/>
  <c r="G9787" s="1"/>
  <c r="D630" i="8" s="1"/>
  <c r="G9854" i="10"/>
  <c r="G9855" s="1"/>
  <c r="D634" i="8" s="1"/>
  <c r="G10049" i="10"/>
  <c r="G10050" s="1"/>
  <c r="D648" i="8" s="1"/>
  <c r="G11325" i="10"/>
  <c r="G11326" s="1"/>
  <c r="D725" i="8" s="1"/>
  <c r="G11393" i="10"/>
  <c r="G11394" s="1"/>
  <c r="D729" i="8" s="1"/>
  <c r="G11461" i="10"/>
  <c r="G11462" s="1"/>
  <c r="D733" i="8" s="1"/>
  <c r="G6803" i="10"/>
  <c r="G6804" s="1"/>
  <c r="D447" i="8" s="1"/>
  <c r="G6841" i="10"/>
  <c r="G6842" s="1"/>
  <c r="D449" i="8" s="1"/>
  <c r="G8343" i="10"/>
  <c r="G8344" s="1"/>
  <c r="D537" i="8" s="1"/>
  <c r="G8484" i="10"/>
  <c r="G8485" s="1"/>
  <c r="D547" i="8" s="1"/>
  <c r="G8628" i="10"/>
  <c r="G8629" s="1"/>
  <c r="D555" i="8" s="1"/>
  <c r="G8765" i="10"/>
  <c r="G8766" s="1"/>
  <c r="D565" i="8" s="1"/>
  <c r="G8902" i="10"/>
  <c r="G8903" s="1"/>
  <c r="D573" i="8" s="1"/>
  <c r="G9053" i="10"/>
  <c r="G9054" s="1"/>
  <c r="D581" i="8" s="1"/>
  <c r="G9198" i="10"/>
  <c r="G9199" s="1"/>
  <c r="D591" i="8" s="1"/>
  <c r="G9342" i="10"/>
  <c r="G9343" s="1"/>
  <c r="D601" i="8" s="1"/>
  <c r="G9521" i="10"/>
  <c r="G9522" s="1"/>
  <c r="D611" i="8" s="1"/>
  <c r="G9664" i="10"/>
  <c r="G9665" s="1"/>
  <c r="D621" i="8" s="1"/>
  <c r="G9803" i="10"/>
  <c r="G9804" s="1"/>
  <c r="D631" i="8" s="1"/>
  <c r="G11240" i="10"/>
  <c r="G11241" s="1"/>
  <c r="D720" i="8" s="1"/>
  <c r="G11410" i="10"/>
  <c r="G11411" s="1"/>
  <c r="D730" i="8" s="1"/>
  <c r="G6786" i="10"/>
  <c r="G6787" s="1"/>
  <c r="D446" i="8" s="1"/>
  <c r="G6865" i="10"/>
  <c r="G6866" s="1"/>
  <c r="D450" i="8" s="1"/>
  <c r="G9681" i="10"/>
  <c r="G9682" s="1"/>
  <c r="D622" i="8" s="1"/>
  <c r="G9751" i="10"/>
  <c r="G9752" s="1"/>
  <c r="D626" i="8" s="1"/>
  <c r="G9820" i="10"/>
  <c r="G9821" s="1"/>
  <c r="D632" i="8" s="1"/>
  <c r="G9893" i="10"/>
  <c r="G9894" s="1"/>
  <c r="D636" i="8" s="1"/>
  <c r="G11257" i="10"/>
  <c r="G11258" s="1"/>
  <c r="D721" i="8" s="1"/>
  <c r="G11359" i="10"/>
  <c r="G11360" s="1"/>
  <c r="D727" i="8" s="1"/>
  <c r="G11427" i="10"/>
  <c r="G11428" s="1"/>
  <c r="D731" i="8" s="1"/>
  <c r="G6640" i="10"/>
  <c r="G6641" s="1"/>
  <c r="D438" i="8" s="1"/>
  <c r="G6734" i="10"/>
  <c r="G6735" s="1"/>
  <c r="D443" i="8" s="1"/>
  <c r="G6885" i="10"/>
  <c r="G6886" s="1"/>
  <c r="D451" i="8" s="1"/>
  <c r="G6769" i="10"/>
  <c r="G6770" s="1"/>
  <c r="D445" i="8" s="1"/>
  <c r="G8270" i="10"/>
  <c r="G8271" s="1"/>
  <c r="D533" i="8" s="1"/>
  <c r="G8412" i="10"/>
  <c r="G8413" s="1"/>
  <c r="D543" i="8" s="1"/>
  <c r="G8558" i="10"/>
  <c r="G8559" s="1"/>
  <c r="D551" i="8" s="1"/>
  <c r="G8697" i="10"/>
  <c r="G8698" s="1"/>
  <c r="D561" i="8" s="1"/>
  <c r="G8834" i="10"/>
  <c r="G8835" s="1"/>
  <c r="D569" i="8" s="1"/>
  <c r="G8985" i="10"/>
  <c r="G8986" s="1"/>
  <c r="D577" i="8" s="1"/>
  <c r="G9121" i="10"/>
  <c r="G9122" s="1"/>
  <c r="D585" i="8" s="1"/>
  <c r="G9273" i="10"/>
  <c r="G9274" s="1"/>
  <c r="D595" i="8" s="1"/>
  <c r="G9416" i="10"/>
  <c r="G9417" s="1"/>
  <c r="D605" i="8" s="1"/>
  <c r="G9589" i="10"/>
  <c r="G9590" s="1"/>
  <c r="D615" i="8" s="1"/>
  <c r="G9733" i="10"/>
  <c r="G9734" s="1"/>
  <c r="D625" i="8" s="1"/>
  <c r="G9871" i="10"/>
  <c r="G9872" s="1"/>
  <c r="D635" i="8" s="1"/>
  <c r="G11342" i="10"/>
  <c r="G11343" s="1"/>
  <c r="D726" i="8" s="1"/>
  <c r="G11478" i="10"/>
  <c r="G11479" s="1"/>
  <c r="D734" i="8" s="1"/>
  <c r="G6622" i="10"/>
  <c r="G6623" s="1"/>
  <c r="D437" i="8" s="1"/>
  <c r="G6968" i="10"/>
  <c r="G6969" s="1"/>
  <c r="D455" i="8" s="1"/>
  <c r="G7006" i="10"/>
  <c r="G7007" s="1"/>
  <c r="D457" i="8" s="1"/>
  <c r="G6677" i="10"/>
  <c r="G6678" s="1"/>
  <c r="D440" i="8" s="1"/>
  <c r="G6715" i="10"/>
  <c r="G6716" s="1"/>
  <c r="D442" i="8" s="1"/>
  <c r="G7040" i="10"/>
  <c r="G7041" s="1"/>
  <c r="D459" i="8" s="1"/>
  <c r="G7588" i="10"/>
  <c r="G7589" s="1"/>
  <c r="D493" i="8" s="1"/>
  <c r="G7624" i="10"/>
  <c r="G7625" s="1"/>
  <c r="D498" i="8" s="1"/>
  <c r="G7658" i="10"/>
  <c r="G7659" s="1"/>
  <c r="D500" i="8" s="1"/>
  <c r="G7693" i="10"/>
  <c r="G7694" s="1"/>
  <c r="D502" i="8" s="1"/>
  <c r="G7727" i="10"/>
  <c r="G7728" s="1"/>
  <c r="D504" i="8" s="1"/>
  <c r="G7761" i="10"/>
  <c r="G7762" s="1"/>
  <c r="D506" i="8" s="1"/>
  <c r="G7795" i="10"/>
  <c r="G7796" s="1"/>
  <c r="D508" i="8" s="1"/>
  <c r="G7829" i="10"/>
  <c r="G7830" s="1"/>
  <c r="D510" i="8" s="1"/>
  <c r="G7863" i="10"/>
  <c r="G7864" s="1"/>
  <c r="D512" i="8" s="1"/>
  <c r="G7903" i="10"/>
  <c r="G7904" s="1"/>
  <c r="D514" i="8" s="1"/>
  <c r="G7949" i="10"/>
  <c r="G7950" s="1"/>
  <c r="D516" i="8" s="1"/>
  <c r="G7995" i="10"/>
  <c r="G7996" s="1"/>
  <c r="D518" i="8" s="1"/>
  <c r="G8041" i="10"/>
  <c r="G8042" s="1"/>
  <c r="D520" i="8" s="1"/>
  <c r="G8081" i="10"/>
  <c r="G8082" s="1"/>
  <c r="D522" i="8" s="1"/>
  <c r="G8115" i="10"/>
  <c r="G8116" s="1"/>
  <c r="D524" i="8" s="1"/>
  <c r="G8149" i="10"/>
  <c r="G8150" s="1"/>
  <c r="D526" i="8" s="1"/>
  <c r="G8183" i="10"/>
  <c r="G8184" s="1"/>
  <c r="D528" i="8" s="1"/>
  <c r="G8217" i="10"/>
  <c r="G8218" s="1"/>
  <c r="D530" i="8" s="1"/>
  <c r="G8251" i="10"/>
  <c r="G8252" s="1"/>
  <c r="D532" i="8" s="1"/>
  <c r="G8288" i="10"/>
  <c r="G8289" s="1"/>
  <c r="D534" i="8" s="1"/>
  <c r="G8324" i="10"/>
  <c r="G8325" s="1"/>
  <c r="D536" i="8" s="1"/>
  <c r="G8360" i="10"/>
  <c r="G8361" s="1"/>
  <c r="D538" i="8" s="1"/>
  <c r="G8395" i="10"/>
  <c r="G8396" s="1"/>
  <c r="D542" i="8" s="1"/>
  <c r="G8431" i="10"/>
  <c r="G8432" s="1"/>
  <c r="D544" i="8" s="1"/>
  <c r="G8466" i="10"/>
  <c r="G8467" s="1"/>
  <c r="D546" i="8" s="1"/>
  <c r="G8501" i="10"/>
  <c r="G8502" s="1"/>
  <c r="D548" i="8" s="1"/>
  <c r="G8535" i="10"/>
  <c r="G8536" s="1"/>
  <c r="D550" i="8" s="1"/>
  <c r="G8576" i="10"/>
  <c r="G8577" s="1"/>
  <c r="D552" i="8" s="1"/>
  <c r="G8611" i="10"/>
  <c r="G8612" s="1"/>
  <c r="D554" i="8" s="1"/>
  <c r="G8645" i="10"/>
  <c r="G8646" s="1"/>
  <c r="D556" i="8" s="1"/>
  <c r="G8680" i="10"/>
  <c r="G8681" s="1"/>
  <c r="D560" i="8" s="1"/>
  <c r="G8714" i="10"/>
  <c r="G8715" s="1"/>
  <c r="D562" i="8" s="1"/>
  <c r="G8748" i="10"/>
  <c r="G8749" s="1"/>
  <c r="D564" i="8" s="1"/>
  <c r="G8782" i="10"/>
  <c r="G8783" s="1"/>
  <c r="D566" i="8" s="1"/>
  <c r="G8816" i="10"/>
  <c r="G8817" s="1"/>
  <c r="D568" i="8" s="1"/>
  <c r="G8851" i="10"/>
  <c r="G8852" s="1"/>
  <c r="D570" i="8" s="1"/>
  <c r="G8885" i="10"/>
  <c r="G8886" s="1"/>
  <c r="D572" i="8" s="1"/>
  <c r="G8919" i="10"/>
  <c r="G8920" s="1"/>
  <c r="D574" i="8" s="1"/>
  <c r="G8960" i="10"/>
  <c r="G8961" s="1"/>
  <c r="D576" i="8" s="1"/>
  <c r="G9002" i="10"/>
  <c r="G9003" s="1"/>
  <c r="D578" i="8" s="1"/>
  <c r="G9036" i="10"/>
  <c r="G9037" s="1"/>
  <c r="D580" i="8" s="1"/>
  <c r="G9070" i="10"/>
  <c r="G9071" s="1"/>
  <c r="D582" i="8" s="1"/>
  <c r="G9104" i="10"/>
  <c r="G9105" s="1"/>
  <c r="D584" i="8" s="1"/>
  <c r="G9145" i="10"/>
  <c r="G9146" s="1"/>
  <c r="D586" i="8" s="1"/>
  <c r="G9180" i="10"/>
  <c r="G9181" s="1"/>
  <c r="D590" i="8" s="1"/>
  <c r="G9216" i="10"/>
  <c r="G9217" s="1"/>
  <c r="D592" i="8" s="1"/>
  <c r="G9250" i="10"/>
  <c r="G9251" s="1"/>
  <c r="D594" i="8" s="1"/>
  <c r="G9290" i="10"/>
  <c r="G9291" s="1"/>
  <c r="D596" i="8" s="1"/>
  <c r="G9325" i="10"/>
  <c r="G9326" s="1"/>
  <c r="D600" i="8" s="1"/>
  <c r="G9359" i="10"/>
  <c r="G9360" s="1"/>
  <c r="D602" i="8" s="1"/>
  <c r="G9393" i="10"/>
  <c r="G9394" s="1"/>
  <c r="D604" i="8" s="1"/>
  <c r="G9433" i="10"/>
  <c r="G9434" s="1"/>
  <c r="D606" i="8" s="1"/>
  <c r="G9467" i="10"/>
  <c r="G9468" s="1"/>
  <c r="D608" i="8" s="1"/>
  <c r="G9504" i="10"/>
  <c r="G9505" s="1"/>
  <c r="D610" i="8" s="1"/>
  <c r="G9538" i="10"/>
  <c r="G9539" s="1"/>
  <c r="D612" i="8" s="1"/>
  <c r="G9572" i="10"/>
  <c r="G9573" s="1"/>
  <c r="D614" i="8" s="1"/>
  <c r="G9606" i="10"/>
  <c r="G9607" s="1"/>
  <c r="D616" i="8" s="1"/>
  <c r="G9641" i="10"/>
  <c r="G9642" s="1"/>
  <c r="D618" i="8" s="1"/>
  <c r="G6989" i="10"/>
  <c r="G6990" s="1"/>
  <c r="D456" i="8" s="1"/>
  <c r="G7057" i="10"/>
  <c r="G7058" s="1"/>
  <c r="D460" i="8" s="1"/>
  <c r="G7571" i="10"/>
  <c r="G7572" s="1"/>
  <c r="D492" i="8" s="1"/>
  <c r="G7641" i="10"/>
  <c r="G7642" s="1"/>
  <c r="D499" i="8" s="1"/>
  <c r="G7710" i="10"/>
  <c r="G7711" s="1"/>
  <c r="D503" i="8" s="1"/>
  <c r="G7778" i="10"/>
  <c r="G7779" s="1"/>
  <c r="D507" i="8" s="1"/>
  <c r="G7846" i="10"/>
  <c r="G7847" s="1"/>
  <c r="D511" i="8" s="1"/>
  <c r="G7926" i="10"/>
  <c r="G7927" s="1"/>
  <c r="D515" i="8" s="1"/>
  <c r="G8018" i="10"/>
  <c r="G8019" s="1"/>
  <c r="D519" i="8" s="1"/>
  <c r="G8098" i="10"/>
  <c r="G8099" s="1"/>
  <c r="D523" i="8" s="1"/>
  <c r="G8166" i="10"/>
  <c r="G8167" s="1"/>
  <c r="D527" i="8" s="1"/>
  <c r="G8234" i="10"/>
  <c r="G8235" s="1"/>
  <c r="D531" i="8" s="1"/>
  <c r="G8306" i="10"/>
  <c r="G8307" s="1"/>
  <c r="D535" i="8" s="1"/>
  <c r="G8378" i="10"/>
  <c r="G8379" s="1"/>
  <c r="D541" i="8" s="1"/>
  <c r="G8448" i="10"/>
  <c r="G8449" s="1"/>
  <c r="D545" i="8" s="1"/>
  <c r="G8518" i="10"/>
  <c r="G8519" s="1"/>
  <c r="D549" i="8" s="1"/>
  <c r="G8594" i="10"/>
  <c r="G8595" s="1"/>
  <c r="D553" i="8" s="1"/>
  <c r="G8663" i="10"/>
  <c r="G8664" s="1"/>
  <c r="D559" i="8" s="1"/>
  <c r="G8731" i="10"/>
  <c r="G8732" s="1"/>
  <c r="D563" i="8" s="1"/>
  <c r="G8799" i="10"/>
  <c r="G8800" s="1"/>
  <c r="D567" i="8" s="1"/>
  <c r="G8868" i="10"/>
  <c r="G8869" s="1"/>
  <c r="D571" i="8" s="1"/>
  <c r="G8937" i="10"/>
  <c r="G8938" s="1"/>
  <c r="D575" i="8" s="1"/>
  <c r="G9019" i="10"/>
  <c r="G9020" s="1"/>
  <c r="D579" i="8" s="1"/>
  <c r="G9087" i="10"/>
  <c r="G9088" s="1"/>
  <c r="D583" i="8" s="1"/>
  <c r="G9163" i="10"/>
  <c r="G9164" s="1"/>
  <c r="D589" i="8" s="1"/>
  <c r="G9233" i="10"/>
  <c r="G9234" s="1"/>
  <c r="D593" i="8" s="1"/>
  <c r="G9308" i="10"/>
  <c r="G9309" s="1"/>
  <c r="D599" i="8" s="1"/>
  <c r="G9376" i="10"/>
  <c r="G9377" s="1"/>
  <c r="D603" i="8" s="1"/>
  <c r="G9450" i="10"/>
  <c r="G9451" s="1"/>
  <c r="D607" i="8" s="1"/>
  <c r="G9487" i="10"/>
  <c r="G9488" s="1"/>
  <c r="D609" i="8" s="1"/>
  <c r="G9555" i="10"/>
  <c r="G9556" s="1"/>
  <c r="D613" i="8" s="1"/>
  <c r="G9624" i="10"/>
  <c r="G9625" s="1"/>
  <c r="D617" i="8" s="1"/>
  <c r="G9698" i="10"/>
  <c r="G9699" s="1"/>
  <c r="D623" i="8" s="1"/>
  <c r="G9769" i="10"/>
  <c r="G9770" s="1"/>
  <c r="D629" i="8" s="1"/>
  <c r="G9837" i="10"/>
  <c r="G9838" s="1"/>
  <c r="D633" i="8" s="1"/>
  <c r="G10032" i="10"/>
  <c r="G10033" s="1"/>
  <c r="D647" i="8" s="1"/>
  <c r="G11308" i="10"/>
  <c r="G11309" s="1"/>
  <c r="D724" i="8" s="1"/>
  <c r="G11376" i="10"/>
  <c r="G11377" s="1"/>
  <c r="D728" i="8" s="1"/>
  <c r="G11444" i="10"/>
  <c r="G11445" s="1"/>
  <c r="D732" i="8" s="1"/>
  <c r="G6948" i="10"/>
  <c r="G6949" s="1"/>
  <c r="D454" i="8" s="1"/>
  <c r="G6928" i="10"/>
  <c r="G6929" s="1"/>
  <c r="D453" i="8" s="1"/>
  <c r="G7607" i="10"/>
  <c r="G7608" s="1"/>
  <c r="D497" i="8" s="1"/>
  <c r="G7675" i="10"/>
  <c r="G7676" s="1"/>
  <c r="D501" i="8" s="1"/>
  <c r="G7744" i="10"/>
  <c r="G7745" s="1"/>
  <c r="D505" i="8" s="1"/>
  <c r="G7812" i="10"/>
  <c r="G7813" s="1"/>
  <c r="D509" i="8" s="1"/>
  <c r="G7880" i="10"/>
  <c r="G7881" s="1"/>
  <c r="D513" i="8" s="1"/>
  <c r="G7972" i="10"/>
  <c r="G7973" s="1"/>
  <c r="D517" i="8" s="1"/>
  <c r="G8064" i="10"/>
  <c r="G8065" s="1"/>
  <c r="D521" i="8" s="1"/>
  <c r="G8132" i="10"/>
  <c r="G8133" s="1"/>
  <c r="D525" i="8" s="1"/>
  <c r="G8200" i="10"/>
  <c r="G8201" s="1"/>
  <c r="D529" i="8" s="1"/>
  <c r="F941" i="11" l="1"/>
  <c r="G941" l="1"/>
  <c r="F967"/>
  <c r="G967" s="1"/>
  <c r="F940" l="1"/>
  <c r="G940" l="1"/>
  <c r="F966"/>
  <c r="G966" s="1"/>
  <c r="G950" l="1"/>
  <c r="G953" s="1"/>
  <c r="G972"/>
  <c r="G975"/>
  <c r="G976" s="1"/>
  <c r="G977" s="1"/>
  <c r="D77" i="9" s="1"/>
  <c r="G954" i="11" l="1"/>
  <c r="G955" s="1"/>
  <c r="D76" i="9" s="1"/>
</calcChain>
</file>

<file path=xl/comments1.xml><?xml version="1.0" encoding="utf-8"?>
<comments xmlns="http://schemas.openxmlformats.org/spreadsheetml/2006/main">
  <authors>
    <author>ACER</author>
  </authors>
  <commentList>
    <comment ref="B4" authorId="0">
      <text>
        <r>
          <rPr>
            <b/>
            <sz val="9"/>
            <color indexed="81"/>
            <rFont val="Tahoma"/>
            <family val="2"/>
          </rPr>
          <t>ACER:</t>
        </r>
        <r>
          <rPr>
            <sz val="9"/>
            <color indexed="81"/>
            <rFont val="Tahoma"/>
            <family val="2"/>
          </rPr>
          <t xml:space="preserve">
</t>
        </r>
      </text>
    </comment>
  </commentList>
</comments>
</file>

<file path=xl/comments2.xml><?xml version="1.0" encoding="utf-8"?>
<comments xmlns="http://schemas.openxmlformats.org/spreadsheetml/2006/main">
  <authors>
    <author>ACER</author>
  </authors>
  <commentList>
    <comment ref="B4" authorId="0">
      <text>
        <r>
          <rPr>
            <b/>
            <sz val="9"/>
            <color indexed="81"/>
            <rFont val="Tahoma"/>
            <family val="2"/>
          </rPr>
          <t>ACER:</t>
        </r>
        <r>
          <rPr>
            <sz val="9"/>
            <color indexed="81"/>
            <rFont val="Tahoma"/>
            <family val="2"/>
          </rPr>
          <t xml:space="preserve">
</t>
        </r>
      </text>
    </comment>
  </commentList>
</comments>
</file>

<file path=xl/sharedStrings.xml><?xml version="1.0" encoding="utf-8"?>
<sst xmlns="http://schemas.openxmlformats.org/spreadsheetml/2006/main" count="55583" uniqueCount="5688">
  <si>
    <t>A</t>
  </si>
  <si>
    <t>Tenaga Kerja</t>
  </si>
  <si>
    <t>Pekerja</t>
  </si>
  <si>
    <t>L.01</t>
  </si>
  <si>
    <t>OH</t>
  </si>
  <si>
    <t>0,064</t>
  </si>
  <si>
    <t>0,107</t>
  </si>
  <si>
    <t>Kepala Tukang</t>
  </si>
  <si>
    <t>L.03</t>
  </si>
  <si>
    <t>0,011</t>
  </si>
  <si>
    <t>Mandor</t>
  </si>
  <si>
    <t>L.04</t>
  </si>
  <si>
    <t>0,004</t>
  </si>
  <si>
    <t>Jumlah Harga Tenaga Kerja</t>
  </si>
  <si>
    <t>B</t>
  </si>
  <si>
    <t>Bahan</t>
  </si>
  <si>
    <t>Jumlah Harga Bahan</t>
  </si>
  <si>
    <t>C</t>
  </si>
  <si>
    <t>Peralatan</t>
  </si>
  <si>
    <t>Jumlah Harga Alat</t>
  </si>
  <si>
    <t>D</t>
  </si>
  <si>
    <t>Jumlah Harga Tenaga Kerja, Bahan dan Peralatan (A+B+C)</t>
  </si>
  <si>
    <t>E</t>
  </si>
  <si>
    <t>F</t>
  </si>
  <si>
    <t>Harga Satuan Pekerjaan (D+E)</t>
  </si>
  <si>
    <t>0,129</t>
  </si>
  <si>
    <t>0,215</t>
  </si>
  <si>
    <t>0,021</t>
  </si>
  <si>
    <t>0,007</t>
  </si>
  <si>
    <t>0,114</t>
  </si>
  <si>
    <t>0,191</t>
  </si>
  <si>
    <t>0,019</t>
  </si>
  <si>
    <t>0,006</t>
  </si>
  <si>
    <t>0,167</t>
  </si>
  <si>
    <t>0,278</t>
  </si>
  <si>
    <t>0,028</t>
  </si>
  <si>
    <t>0,009</t>
  </si>
  <si>
    <t>0,510</t>
  </si>
  <si>
    <t>0,851</t>
  </si>
  <si>
    <t>0,085</t>
  </si>
  <si>
    <t>1,395</t>
  </si>
  <si>
    <t>2,330</t>
  </si>
  <si>
    <t>0,233</t>
  </si>
  <si>
    <t>0,078</t>
  </si>
  <si>
    <t>1,674</t>
  </si>
  <si>
    <t>2,796</t>
  </si>
  <si>
    <t>0,280</t>
  </si>
  <si>
    <t>0,093</t>
  </si>
  <si>
    <t>Pelindung lampu</t>
  </si>
  <si>
    <t>unit</t>
  </si>
  <si>
    <t>0,255</t>
  </si>
  <si>
    <t>0,425</t>
  </si>
  <si>
    <t>0,043</t>
  </si>
  <si>
    <t>0,014</t>
  </si>
  <si>
    <t>5      AHS PEKERJAAN MEKANIKAL DAN ELEKTRIKAL</t>
  </si>
  <si>
    <t xml:space="preserve">5.1   </t>
  </si>
  <si>
    <t>PEKERJAAN SISTEM DISTRIBUSI JARINGAN LISTRIK</t>
  </si>
  <si>
    <t xml:space="preserve">5.1.1  </t>
  </si>
  <si>
    <t>Pemasangan kabel arus kuat (kabel, kabel tray/ladder)</t>
  </si>
  <si>
    <t xml:space="preserve">5.1.1.1   </t>
  </si>
  <si>
    <t>Kabel NYY</t>
  </si>
  <si>
    <t>5.1.1.1.1   Pemasangan 1 m’ Kabel NYY 1 x 4 mm²</t>
  </si>
  <si>
    <t>No</t>
  </si>
  <si>
    <t>Uraian</t>
  </si>
  <si>
    <t>Kode</t>
  </si>
  <si>
    <t>Satuan</t>
  </si>
  <si>
    <t>Koefisien</t>
  </si>
  <si>
    <t>Harga Satuan
(Rp)</t>
  </si>
  <si>
    <t>Jumlah Harga
(Rp)</t>
  </si>
  <si>
    <t>0,024</t>
  </si>
  <si>
    <t>Tukang Listrik /
Elektronik</t>
  </si>
  <si>
    <t>L.02</t>
  </si>
  <si>
    <t>0,040</t>
  </si>
  <si>
    <t>0,001</t>
  </si>
  <si>
    <t>NYY 1 x 4 mm² dan
aksesoris</t>
  </si>
  <si>
    <t>m'</t>
  </si>
  <si>
    <t>1,15</t>
  </si>
  <si>
    <t>Biaya Umum dan Keuntungan  (10% - 15%) x D</t>
  </si>
  <si>
    <t>5.1.1.1.2   Pemasangan 1 m’ Kabel NYY 1 x 6 mm²</t>
  </si>
  <si>
    <t>NYY 1 x 6 mm² dan
aksesoris</t>
  </si>
  <si>
    <r>
      <t xml:space="preserve">5.1.1.1.3   </t>
    </r>
    <r>
      <rPr>
        <b/>
        <sz val="11"/>
        <color rgb="FF000000"/>
        <rFont val="Calibri"/>
        <family val="2"/>
      </rPr>
      <t>Pemasangan 1 m’ Kabel NYY 1 x 10 mm²</t>
    </r>
  </si>
  <si>
    <t>NYY 1 x 10 mm² dan
aksesoris</t>
  </si>
  <si>
    <r>
      <t xml:space="preserve">5.1.1.1.4   </t>
    </r>
    <r>
      <rPr>
        <b/>
        <sz val="11"/>
        <color rgb="FF000000"/>
        <rFont val="Calibri"/>
        <family val="2"/>
      </rPr>
      <t>Pemasangan 1 m’ Kabel NYY 1 x 16 mm²</t>
    </r>
  </si>
  <si>
    <t>NYY 1 x 16 mm² dan
aksesoris</t>
  </si>
  <si>
    <r>
      <t xml:space="preserve">5.1.1.1.5   </t>
    </r>
    <r>
      <rPr>
        <b/>
        <sz val="11"/>
        <color rgb="FF000000"/>
        <rFont val="Calibri"/>
        <family val="2"/>
      </rPr>
      <t>Pemasangan 1 m’ Kabel NYY 1 x 25 mm²</t>
    </r>
  </si>
  <si>
    <t>0,029</t>
  </si>
  <si>
    <t>0,048</t>
  </si>
  <si>
    <t>0,005</t>
  </si>
  <si>
    <t>0,002</t>
  </si>
  <si>
    <t>NYY 1 x 25 mm² dan
aksesoris</t>
  </si>
  <si>
    <r>
      <t xml:space="preserve">5.1.1.1.6   </t>
    </r>
    <r>
      <rPr>
        <b/>
        <sz val="11"/>
        <color rgb="FF000000"/>
        <rFont val="Calibri"/>
        <family val="2"/>
      </rPr>
      <t>Pemasangan 1 m’ Kabel NYY 1 x 35 mm²</t>
    </r>
  </si>
  <si>
    <t>0,036</t>
  </si>
  <si>
    <t>0,060</t>
  </si>
  <si>
    <t>NYY 1 x 35 mm² dan
aksesoris</t>
  </si>
  <si>
    <r>
      <t xml:space="preserve">5.1.1.1.7   </t>
    </r>
    <r>
      <rPr>
        <b/>
        <sz val="11"/>
        <color rgb="FF000000"/>
        <rFont val="Calibri"/>
        <family val="2"/>
      </rPr>
      <t>Pemasangan 1 m’ Kabel NYY 1 x 50 mm²</t>
    </r>
  </si>
  <si>
    <t>NYY 1 x 50 mm² dan
aksesoris</t>
  </si>
  <si>
    <r>
      <t xml:space="preserve">5.1.1.1.8   </t>
    </r>
    <r>
      <rPr>
        <b/>
        <sz val="11"/>
        <color rgb="FF000000"/>
        <rFont val="Calibri"/>
        <family val="2"/>
      </rPr>
      <t>Pemasangan 1 m’ Kabel NYY 1 x 70 mm²</t>
    </r>
  </si>
  <si>
    <t>0,099</t>
  </si>
  <si>
    <t>0,010</t>
  </si>
  <si>
    <t>0,003</t>
  </si>
  <si>
    <t>NYY 1 x 70 mm² dan
aksesoris</t>
  </si>
  <si>
    <r>
      <t xml:space="preserve">5.1.1.1.9   </t>
    </r>
    <r>
      <rPr>
        <b/>
        <sz val="11"/>
        <color rgb="FF000000"/>
        <rFont val="Calibri"/>
        <family val="2"/>
      </rPr>
      <t>Pemasangan 1 m’ Kabel NYY 1 x 95 mm²</t>
    </r>
  </si>
  <si>
    <t>NYY 1 x 95 mm² dan
aksesoris</t>
  </si>
  <si>
    <r>
      <t xml:space="preserve">5.1.1.1.10 </t>
    </r>
    <r>
      <rPr>
        <b/>
        <sz val="11"/>
        <color rgb="FF000000"/>
        <rFont val="Calibri"/>
        <family val="2"/>
      </rPr>
      <t>Pemasangan 1 m’ Kabel NYY 1 x 120 mm²</t>
    </r>
  </si>
  <si>
    <t>NYY 1 x 120 mm²
dan aksesoris</t>
  </si>
  <si>
    <r>
      <t xml:space="preserve">5.1.1.1.11 </t>
    </r>
    <r>
      <rPr>
        <b/>
        <sz val="11"/>
        <color rgb="FF000000"/>
        <rFont val="Calibri"/>
        <family val="2"/>
      </rPr>
      <t>Pemasangan 1 m’ Kabel NYY 1 x 150 mm²</t>
    </r>
  </si>
  <si>
    <t>NYY 1 x 150 mm²
dan aksesoris</t>
  </si>
  <si>
    <r>
      <t xml:space="preserve">5.1.1.1.12 </t>
    </r>
    <r>
      <rPr>
        <b/>
        <sz val="11"/>
        <color rgb="FF000000"/>
        <rFont val="Calibri"/>
        <family val="2"/>
      </rPr>
      <t xml:space="preserve">Pemasangan 1 m’ </t>
    </r>
    <r>
      <rPr>
        <sz val="11"/>
        <color rgb="FF000000"/>
        <rFont val="Calibri"/>
        <family val="2"/>
      </rPr>
      <t>Kabel NYY 1 x 185 mm²</t>
    </r>
  </si>
  <si>
    <t>0,071</t>
  </si>
  <si>
    <t>0,119</t>
  </si>
  <si>
    <t>0,012</t>
  </si>
  <si>
    <t>NYY 1 x 185 mm²
dan aksesoris</t>
  </si>
  <si>
    <r>
      <t xml:space="preserve">5.1.1.1.13 </t>
    </r>
    <r>
      <rPr>
        <b/>
        <sz val="11"/>
        <color rgb="FF000000"/>
        <rFont val="Calibri"/>
        <family val="2"/>
      </rPr>
      <t>Pemasangan 1 m’ Kabel NYY 1 x 240 mm²</t>
    </r>
  </si>
  <si>
    <t>NYY 1 x 240 mm²
dan aksesoris</t>
  </si>
  <si>
    <r>
      <t xml:space="preserve">5.1.1.1.14 </t>
    </r>
    <r>
      <rPr>
        <b/>
        <sz val="11"/>
        <color rgb="FF000000"/>
        <rFont val="Calibri"/>
        <family val="2"/>
      </rPr>
      <t>Pemasangan 1 m’ Kabel NYY 1 x 300 mm²</t>
    </r>
  </si>
  <si>
    <t>0,083</t>
  </si>
  <si>
    <t>0,139</t>
  </si>
  <si>
    <t>NYY 1 x 300 mm²
dan aksesoris</t>
  </si>
  <si>
    <r>
      <t xml:space="preserve">5.1.1.1.15 </t>
    </r>
    <r>
      <rPr>
        <b/>
        <sz val="11"/>
        <color rgb="FF000000"/>
        <rFont val="Calibri"/>
        <family val="2"/>
      </rPr>
      <t>Pemasangan 1 m’ Kabel NYY 1 x 400 mm²</t>
    </r>
  </si>
  <si>
    <t>0,095</t>
  </si>
  <si>
    <t>0,159</t>
  </si>
  <si>
    <t>0,016</t>
  </si>
  <si>
    <t>NYY 1 x 400 mm²
dan aksesoris</t>
  </si>
  <si>
    <r>
      <t xml:space="preserve">5.1.1.1.16 </t>
    </r>
    <r>
      <rPr>
        <b/>
        <sz val="11"/>
        <color rgb="FF000000"/>
        <rFont val="Calibri"/>
        <family val="2"/>
      </rPr>
      <t>Pemasangan 1 m’ Kabel NYY 1 x 500 mm²</t>
    </r>
  </si>
  <si>
    <t>0,199</t>
  </si>
  <si>
    <t>0,020</t>
  </si>
  <si>
    <t>NYY 1 x 500 mm²
dan aksesoris</t>
  </si>
  <si>
    <r>
      <t xml:space="preserve">5.1.1.1.17 </t>
    </r>
    <r>
      <rPr>
        <b/>
        <sz val="11"/>
        <color rgb="FF000000"/>
        <rFont val="Calibri"/>
        <family val="2"/>
      </rPr>
      <t>Pemasangan 1 m’ Kabel NYY 1 x 630 mm²</t>
    </r>
  </si>
  <si>
    <t>0,143</t>
  </si>
  <si>
    <t>0,239</t>
  </si>
  <si>
    <t>0,008</t>
  </si>
  <si>
    <t>NYY 1 x 630 mm²
dan aksesoris</t>
  </si>
  <si>
    <r>
      <t xml:space="preserve">5.1.1.1.18 </t>
    </r>
    <r>
      <rPr>
        <b/>
        <sz val="11"/>
        <color rgb="FF000000"/>
        <rFont val="Calibri"/>
        <family val="2"/>
      </rPr>
      <t>Pemasangan 1 m’ Kabel NYY 2 x 1,5 mm²</t>
    </r>
  </si>
  <si>
    <t>NYY 2 x 1,5 mm² dan
aksesoris</t>
  </si>
  <si>
    <r>
      <t xml:space="preserve">5.1.1.1.19 </t>
    </r>
    <r>
      <rPr>
        <b/>
        <sz val="11"/>
        <color rgb="FF000000"/>
        <rFont val="Calibri"/>
        <family val="2"/>
      </rPr>
      <t>Pemasangan 1 m’ Kabel NYY 2 x 2,5 mm²</t>
    </r>
  </si>
  <si>
    <t>NYY 2 x 2,5 mm² dan
aksesoris</t>
  </si>
  <si>
    <r>
      <t xml:space="preserve">5.1.1.1.20 </t>
    </r>
    <r>
      <rPr>
        <b/>
        <sz val="11"/>
        <color rgb="FF000000"/>
        <rFont val="Calibri"/>
        <family val="2"/>
      </rPr>
      <t>Pemasangan 1 m’ Kabel NYY 2 x 4 mm²</t>
    </r>
  </si>
  <si>
    <t>NYY 2 x 4 mm² dan
aksesoris</t>
  </si>
  <si>
    <r>
      <t xml:space="preserve">5.1.1.1.21 </t>
    </r>
    <r>
      <rPr>
        <b/>
        <sz val="11"/>
        <color rgb="FF000000"/>
        <rFont val="Calibri"/>
        <family val="2"/>
      </rPr>
      <t>Pemasangan 1 m’ Kabel NYY 2 x 6 mm²</t>
    </r>
  </si>
  <si>
    <t>NYY 2 x 6 mm² dan
aksesoris</t>
  </si>
  <si>
    <r>
      <t xml:space="preserve">5.1.1.1.22 </t>
    </r>
    <r>
      <rPr>
        <b/>
        <sz val="11"/>
        <color rgb="FF000000"/>
        <rFont val="Calibri"/>
        <family val="2"/>
      </rPr>
      <t>Pemasangan 1 m’ Kabel NYY 2 x 10 mm²</t>
    </r>
  </si>
  <si>
    <t>NYY 2 x 10 mm² dan
aksesoris</t>
  </si>
  <si>
    <r>
      <t xml:space="preserve">5.1.1.1.23 </t>
    </r>
    <r>
      <rPr>
        <b/>
        <sz val="11"/>
        <color rgb="FF000000"/>
        <rFont val="Calibri"/>
        <family val="2"/>
      </rPr>
      <t>Pemasangan 1 m’ Kabel NYY 2 x 16 mm²</t>
    </r>
  </si>
  <si>
    <t>NYY 2 x 16 mm² dan
aksesoris</t>
  </si>
  <si>
    <r>
      <t xml:space="preserve">5.1.1.1.24 </t>
    </r>
    <r>
      <rPr>
        <b/>
        <sz val="11"/>
        <color rgb="FF000000"/>
        <rFont val="Calibri"/>
        <family val="2"/>
      </rPr>
      <t>Pemasangan 1 m’ Kabel NYY 3 x 1,5 mm²</t>
    </r>
  </si>
  <si>
    <t>NYY 3 x 1,5 mm² dan
aksesoris</t>
  </si>
  <si>
    <r>
      <t xml:space="preserve">5.1.1.1.25 </t>
    </r>
    <r>
      <rPr>
        <b/>
        <sz val="11"/>
        <color rgb="FF000000"/>
        <rFont val="Calibri"/>
        <family val="2"/>
      </rPr>
      <t>Pemasangan 1 m’ Kabel NYY 3 x 2,5 mm²</t>
    </r>
  </si>
  <si>
    <t>NYY 3 x 2,5 mm² dan
aksesoris</t>
  </si>
  <si>
    <r>
      <t xml:space="preserve">5.1.1.1.26 </t>
    </r>
    <r>
      <rPr>
        <b/>
        <sz val="11"/>
        <color rgb="FF000000"/>
        <rFont val="Calibri"/>
        <family val="2"/>
      </rPr>
      <t>Pemasangan 1 m’ Kabel NYY 3 x 4 mm²</t>
    </r>
  </si>
  <si>
    <t>NYY 3 x 4 mm² dan
aksesoris</t>
  </si>
  <si>
    <r>
      <t xml:space="preserve">5.1.1.1.27 </t>
    </r>
    <r>
      <rPr>
        <b/>
        <sz val="11"/>
        <color rgb="FF000000"/>
        <rFont val="Calibri"/>
        <family val="2"/>
      </rPr>
      <t>Pemasangan 1 m’ Kabel NYY 3 x 6 mm²</t>
    </r>
  </si>
  <si>
    <t>NYY 3 x 6 mm² dan
aksesoris</t>
  </si>
  <si>
    <r>
      <t xml:space="preserve">5.1.1.1.28 </t>
    </r>
    <r>
      <rPr>
        <b/>
        <sz val="11"/>
        <color rgb="FF000000"/>
        <rFont val="Calibri"/>
        <family val="2"/>
      </rPr>
      <t xml:space="preserve">Pemasangan 1 m’ </t>
    </r>
    <r>
      <rPr>
        <sz val="11"/>
        <color rgb="FF000000"/>
        <rFont val="Calibri"/>
        <family val="2"/>
      </rPr>
      <t>Kabel NYY 3 x 10 mm²</t>
    </r>
  </si>
  <si>
    <t>NYY 3 x 10 mm² dan
aksesoris</t>
  </si>
  <si>
    <r>
      <t xml:space="preserve">5.1.1.1.29 </t>
    </r>
    <r>
      <rPr>
        <b/>
        <sz val="11"/>
        <color rgb="FF000000"/>
        <rFont val="Calibri"/>
        <family val="2"/>
      </rPr>
      <t>Pemasangan 1 m’ Kabel NYY 3 x 16 mm²</t>
    </r>
  </si>
  <si>
    <t>NYY 3 x 16 mm² dan
aksesoris</t>
  </si>
  <si>
    <r>
      <t xml:space="preserve">5.1.1.1.30 </t>
    </r>
    <r>
      <rPr>
        <b/>
        <sz val="11"/>
        <color rgb="FF000000"/>
        <rFont val="Calibri"/>
        <family val="2"/>
      </rPr>
      <t>Pemasangan 1 m’ Kabel NYY 3 x 25 mm²</t>
    </r>
  </si>
  <si>
    <t>NYY 3 x 25 mm² dan
aksesoris</t>
  </si>
  <si>
    <r>
      <t xml:space="preserve">5.1.1.1.31 </t>
    </r>
    <r>
      <rPr>
        <b/>
        <sz val="11"/>
        <color rgb="FF000000"/>
        <rFont val="Calibri"/>
        <family val="2"/>
      </rPr>
      <t>Pemasangan 1 m’ Kabel NYY 3 x 35 mm²</t>
    </r>
  </si>
  <si>
    <t>0,072</t>
  </si>
  <si>
    <t>NYY 3 x 35 mm² dan
aksesoris</t>
  </si>
  <si>
    <r>
      <t xml:space="preserve">5.1.1.1.32 </t>
    </r>
    <r>
      <rPr>
        <b/>
        <sz val="11"/>
        <color rgb="FF000000"/>
        <rFont val="Calibri"/>
        <family val="2"/>
      </rPr>
      <t>Pemasangan 1 m’ Kabel NYY 3 x 50 mm²</t>
    </r>
  </si>
  <si>
    <t>0,080</t>
  </si>
  <si>
    <t>NYY 3 x 50 mm² dan
aksesoris</t>
  </si>
  <si>
    <r>
      <t xml:space="preserve">5.1.1.1.33 </t>
    </r>
    <r>
      <rPr>
        <b/>
        <sz val="11"/>
        <color rgb="FF000000"/>
        <rFont val="Calibri"/>
        <family val="2"/>
      </rPr>
      <t>Pemasangan 1 m’ Kabel NYY 4 x 1,5 mm²</t>
    </r>
  </si>
  <si>
    <t>NYY 4 x 1,5 mm² dan
aksesoris</t>
  </si>
  <si>
    <r>
      <t xml:space="preserve">5.1.1.1.34 </t>
    </r>
    <r>
      <rPr>
        <b/>
        <sz val="11"/>
        <color rgb="FF000000"/>
        <rFont val="Calibri"/>
        <family val="2"/>
      </rPr>
      <t>Pemasangan 1 m’ Kabel NYY 4 x 2,5 mm²</t>
    </r>
  </si>
  <si>
    <t>NYY 4 x 2,5 mm² dan
aksesoris</t>
  </si>
  <si>
    <r>
      <t xml:space="preserve">5.1.1.1.35 </t>
    </r>
    <r>
      <rPr>
        <b/>
        <sz val="11"/>
        <color rgb="FF000000"/>
        <rFont val="Calibri"/>
        <family val="2"/>
      </rPr>
      <t>Pemasangan 1 m’ Kabel NYY 4 x 4 mm²</t>
    </r>
  </si>
  <si>
    <t>NYY 4 x 4 mm² dan
aksesoris</t>
  </si>
  <si>
    <r>
      <t xml:space="preserve">5.1.1.1.36 </t>
    </r>
    <r>
      <rPr>
        <b/>
        <sz val="11"/>
        <color rgb="FF000000"/>
        <rFont val="Calibri"/>
        <family val="2"/>
      </rPr>
      <t>Pemasangan 1 m’ Kabel NYY 4 x 6 mm²</t>
    </r>
  </si>
  <si>
    <t>NYY 4 x 6 mm² dan
aksesoris</t>
  </si>
  <si>
    <r>
      <t xml:space="preserve">5.1.1.1.37 </t>
    </r>
    <r>
      <rPr>
        <b/>
        <sz val="11"/>
        <color rgb="FF000000"/>
        <rFont val="Calibri"/>
        <family val="2"/>
      </rPr>
      <t>Pemasangan 1 m’ Kabel NYY 4 x 10 mm²</t>
    </r>
  </si>
  <si>
    <t>NYY 4 x 10 mm² dan
aksesoris</t>
  </si>
  <si>
    <r>
      <t xml:space="preserve">5.1.1.1.38 </t>
    </r>
    <r>
      <rPr>
        <b/>
        <sz val="11"/>
        <color rgb="FF000000"/>
        <rFont val="Calibri"/>
        <family val="2"/>
      </rPr>
      <t>Pemasangan 1 m’ Kabel NYY 4 x 16 mm²</t>
    </r>
  </si>
  <si>
    <t>NYY 4 x 16 mm² dan
aksesoris</t>
  </si>
  <si>
    <r>
      <t xml:space="preserve">5.1.1.1.39 </t>
    </r>
    <r>
      <rPr>
        <b/>
        <sz val="11"/>
        <color rgb="FF000000"/>
        <rFont val="Calibri"/>
        <family val="2"/>
      </rPr>
      <t>Pemasangan 1 m’ Kabel NYY 4 x 25 mm²</t>
    </r>
  </si>
  <si>
    <t>NYY 4 x 25 mm² dan
aksesoris</t>
  </si>
  <si>
    <r>
      <t xml:space="preserve">5.1.1.1.40 </t>
    </r>
    <r>
      <rPr>
        <b/>
        <sz val="11"/>
        <color rgb="FF000000"/>
        <rFont val="Calibri"/>
        <family val="2"/>
      </rPr>
      <t>Pemasangan 1 m’ Kabel NYY 4 x 35 mm²</t>
    </r>
  </si>
  <si>
    <t>NYY 4 x 35 mm² dan
aksesoris</t>
  </si>
  <si>
    <r>
      <t xml:space="preserve">5.1.1.1.41 </t>
    </r>
    <r>
      <rPr>
        <b/>
        <sz val="11"/>
        <color rgb="FF000000"/>
        <rFont val="Calibri"/>
        <family val="2"/>
      </rPr>
      <t>Pemasangan 1 m’ Kabel NYY 4 x 50 mm²</t>
    </r>
  </si>
  <si>
    <t>NYY 4 x 50 mm² dan
aksesoris</t>
  </si>
  <si>
    <r>
      <t xml:space="preserve">5.1.1.1.42 </t>
    </r>
    <r>
      <rPr>
        <b/>
        <sz val="11"/>
        <color rgb="FF000000"/>
        <rFont val="Calibri"/>
        <family val="2"/>
      </rPr>
      <t>Pemasangan 1 m’ Kabel NYY 4 x 70 mm²</t>
    </r>
  </si>
  <si>
    <t>0,179</t>
  </si>
  <si>
    <t>0,018</t>
  </si>
  <si>
    <t>NYY 4 x 70 mm² dan
aksesoris</t>
  </si>
  <si>
    <r>
      <t xml:space="preserve">5.1.1.1.43 </t>
    </r>
    <r>
      <rPr>
        <b/>
        <sz val="11"/>
        <color rgb="FF000000"/>
        <rFont val="Calibri"/>
        <family val="2"/>
      </rPr>
      <t>Pemasangan 1 m’ Kabel NYY 4 x 95 mm²</t>
    </r>
  </si>
  <si>
    <t>NYY 4 x 95 mm² dan
aksesoris</t>
  </si>
  <si>
    <r>
      <t xml:space="preserve">5.1.1.1.44 </t>
    </r>
    <r>
      <rPr>
        <b/>
        <sz val="11"/>
        <color rgb="FF000000"/>
        <rFont val="Calibri"/>
        <family val="2"/>
      </rPr>
      <t>Pemasangan 1 m’ Kabel NYY 4 x 120 mm²</t>
    </r>
  </si>
  <si>
    <t>NYY 4 x 120 mm²
dan aksesoris</t>
  </si>
  <si>
    <r>
      <t xml:space="preserve">5.1.1.1.45 </t>
    </r>
    <r>
      <rPr>
        <b/>
        <sz val="11"/>
        <color rgb="FF000000"/>
        <rFont val="Calibri"/>
        <family val="2"/>
      </rPr>
      <t>Pemasangan 1 m’ Kabel NYY 4 x 150 mm²</t>
    </r>
  </si>
  <si>
    <t>0,298</t>
  </si>
  <si>
    <t>0,030</t>
  </si>
  <si>
    <t>NYY 4 x 150 mm²
dan aksesoris</t>
  </si>
  <si>
    <r>
      <t xml:space="preserve">5.1.1.1.46 </t>
    </r>
    <r>
      <rPr>
        <b/>
        <sz val="11"/>
        <color rgb="FF000000"/>
        <rFont val="Calibri"/>
        <family val="2"/>
      </rPr>
      <t>Pemasangan 1 m’ Kabel NYY 4 x 185 mm²</t>
    </r>
  </si>
  <si>
    <t>NYY 4 x 185 mm²
dan aksesoris</t>
  </si>
  <si>
    <r>
      <t xml:space="preserve">5.1.1.1.47 </t>
    </r>
    <r>
      <rPr>
        <b/>
        <sz val="11"/>
        <color rgb="FF000000"/>
        <rFont val="Calibri"/>
        <family val="2"/>
      </rPr>
      <t>Pemasangan 1 m’ Kabel NYY 4 x 240 mm²</t>
    </r>
  </si>
  <si>
    <t>0,238</t>
  </si>
  <si>
    <t>0,398</t>
  </si>
  <si>
    <t>0,013</t>
  </si>
  <si>
    <t>NYY 4 x 240 mm²
dan aksesoris</t>
  </si>
  <si>
    <r>
      <t xml:space="preserve">5.1.1.1.48 </t>
    </r>
    <r>
      <rPr>
        <b/>
        <sz val="11"/>
        <color rgb="FF000000"/>
        <rFont val="Calibri"/>
        <family val="2"/>
      </rPr>
      <t>Pemasangan 1 m’ Kabel NYY 4 x 300 mm²</t>
    </r>
  </si>
  <si>
    <t>NYY 4 x 300 mm²
dan aksesoris</t>
  </si>
  <si>
    <t>5.1.1.2   Kabel NYA</t>
  </si>
  <si>
    <r>
      <t xml:space="preserve">5.1.1.2.1   </t>
    </r>
    <r>
      <rPr>
        <b/>
        <sz val="11"/>
        <color rgb="FF000000"/>
        <rFont val="Calibri"/>
        <family val="2"/>
      </rPr>
      <t>Pemasangan 1 m’ Kabel NYA 1 x 1,5 mm²</t>
    </r>
  </si>
  <si>
    <t>NYA 1 x 1,5 mm² dan
aksesoris</t>
  </si>
  <si>
    <r>
      <t xml:space="preserve">5.1.1.2.2   </t>
    </r>
    <r>
      <rPr>
        <b/>
        <sz val="11"/>
        <color rgb="FF000000"/>
        <rFont val="Calibri"/>
        <family val="2"/>
      </rPr>
      <t>Pemasangan 1 m’ Kabel NYA 1 x 2,5 mm²</t>
    </r>
  </si>
  <si>
    <t>NYA 1 x 2,5 mm² dan
aksesoris</t>
  </si>
  <si>
    <r>
      <t xml:space="preserve">5.1.1.2.3   </t>
    </r>
    <r>
      <rPr>
        <b/>
        <sz val="11"/>
        <color rgb="FF000000"/>
        <rFont val="Calibri"/>
        <family val="2"/>
      </rPr>
      <t>Pemasangan 1 m’ Kabel NYA 1 x 4 mm²</t>
    </r>
  </si>
  <si>
    <t>0,032</t>
  </si>
  <si>
    <t>NYA 1 x 4 mm² dan
aksesoris</t>
  </si>
  <si>
    <r>
      <t xml:space="preserve">5.1.1.2.4   </t>
    </r>
    <r>
      <rPr>
        <b/>
        <sz val="11"/>
        <color rgb="FF000000"/>
        <rFont val="Calibri"/>
        <family val="2"/>
      </rPr>
      <t>Pemasangan 1 m’ Kabel NYA 1 x 6 mm²</t>
    </r>
  </si>
  <si>
    <t>NYA 1 x 6 mm² dan
aksesoris</t>
  </si>
  <si>
    <r>
      <t xml:space="preserve">5.1.1.2.5   </t>
    </r>
    <r>
      <rPr>
        <b/>
        <sz val="11"/>
        <color rgb="FF000000"/>
        <rFont val="Calibri"/>
        <family val="2"/>
      </rPr>
      <t>Pemasangan 1 m’ Kabel NYA 1 x 10 mm²</t>
    </r>
  </si>
  <si>
    <t>NYA 1 x 10 mm² dan
aksesoris</t>
  </si>
  <si>
    <r>
      <t xml:space="preserve">5.1.1.2.6   </t>
    </r>
    <r>
      <rPr>
        <b/>
        <sz val="11"/>
        <color rgb="FF000000"/>
        <rFont val="Calibri"/>
        <family val="2"/>
      </rPr>
      <t>Pemasangan 1 m’ Kabel NYA 1 x 16 mm²</t>
    </r>
  </si>
  <si>
    <t>Kabel NYA 1 x 16
mm2 + PVC Conduit HI 20 mm2 dan aksesoris</t>
  </si>
  <si>
    <r>
      <t xml:space="preserve">5.1.1.2.7   </t>
    </r>
    <r>
      <rPr>
        <b/>
        <sz val="11"/>
        <color rgb="FF000000"/>
        <rFont val="Calibri"/>
        <family val="2"/>
      </rPr>
      <t>Pemasangan 1 m’ Kabel NYA 2 x 1,5 mm</t>
    </r>
    <r>
      <rPr>
        <sz val="11"/>
        <color rgb="FF000000"/>
        <rFont val="Calibri"/>
        <family val="2"/>
      </rPr>
      <t>2 + PVC Conduit HI 20 mm</t>
    </r>
  </si>
  <si>
    <t>Kabel NYA 2 x 1,5
mm2 + PVC Conduit HI 20 mm dan aksesoris</t>
  </si>
  <si>
    <r>
      <t xml:space="preserve">5.1.1.2.8   </t>
    </r>
    <r>
      <rPr>
        <b/>
        <sz val="11"/>
        <color rgb="FF000000"/>
        <rFont val="Calibri"/>
        <family val="2"/>
      </rPr>
      <t>Pemasangan 1 m’ Kabel NYA 3 x 1,5 mm</t>
    </r>
    <r>
      <rPr>
        <sz val="11"/>
        <color rgb="FF000000"/>
        <rFont val="Calibri"/>
        <family val="2"/>
      </rPr>
      <t>2 + PVC Conduit HI 20 mm</t>
    </r>
  </si>
  <si>
    <t>Kabel NYA 3 x 1,5
mm2 + PVC Conduit HI 20 mm dan aksesoris</t>
  </si>
  <si>
    <r>
      <t xml:space="preserve">5.1.1.2.9   </t>
    </r>
    <r>
      <rPr>
        <b/>
        <sz val="11"/>
        <color rgb="FF000000"/>
        <rFont val="Calibri"/>
        <family val="2"/>
      </rPr>
      <t xml:space="preserve">Pemasangan 1 m’ </t>
    </r>
    <r>
      <rPr>
        <sz val="11"/>
        <color rgb="FF000000"/>
        <rFont val="Calibri"/>
        <family val="2"/>
      </rPr>
      <t>Kabel NYA 3 x 2,5 mm2 + PVC Conduit HI 20 mm</t>
    </r>
  </si>
  <si>
    <t>Kabel Kabel NYA 3 x
2,5 mm2 + PVC Conduit HI 20 mm dan aksesoris</t>
  </si>
  <si>
    <t>5.1.1.2.10 Pemasangan 1 m' Kabel NYA 3 x 2,5 mm2 + PVC Conduit HI 32 mm</t>
  </si>
  <si>
    <t>Kabel Kabel NYA 3 x
2,5 mm2 + PVC Conduit HI 32 mm dan aksesoris</t>
  </si>
  <si>
    <t>5.1.1.2.11 Pemasangan 1 m' Kabel NYA 5 x 2,5 mm2 + PVC Conduit HI 20 mm</t>
  </si>
  <si>
    <t>Kabel NYA 5 x 2,5
mm2 + PVC Conduit HI 20 mm dan aksesoris</t>
  </si>
  <si>
    <t>5.1.1.2.12 Pemasangan 1 m' Kabel NYA 5 x 2,5 mm2 + PVC Conduit HI 32 mm</t>
  </si>
  <si>
    <t>Kabel NYA 5 x 2,5
mm2 + PVC Conduit HI 32 mm dan aksesoris</t>
  </si>
  <si>
    <t>5.1.1.2.13 Pemasangan 1 m' Kabel NYA 1 x 35 mm²</t>
  </si>
  <si>
    <t>NYA 1 x 35 mm² dan
aksesoris</t>
  </si>
  <si>
    <t>5.1.1.2.14 Pemasangan 1 m' Kabel NYA 1 x 95 mm²</t>
  </si>
  <si>
    <t>NYA 1 x 95 mm² dan
aksesoris</t>
  </si>
  <si>
    <t>5.1.1.2.15 Pemasangan 1 m' Kabel NYA 1 x 25 mm²</t>
  </si>
  <si>
    <t>NYA 1 x 25 mm² dan
aksesoris</t>
  </si>
  <si>
    <t>5.1.1.2.16 Pemasangan 1 m' Kabel NYA 1 x 50 mm²</t>
  </si>
  <si>
    <t>NYA 1 x 50 mm² dan
aksesoris</t>
  </si>
  <si>
    <t>5.1.1.2.17 Pemasangan 1 m' Kabel NYA 1 x 70 mm²</t>
  </si>
  <si>
    <t>NYA 1 x 70 mm² dan
aksesoris</t>
  </si>
  <si>
    <t>5.1.1.3   Kabel NYM</t>
  </si>
  <si>
    <r>
      <t xml:space="preserve">5.1.1.3.1   </t>
    </r>
    <r>
      <rPr>
        <b/>
        <sz val="11"/>
        <color rgb="FF000000"/>
        <rFont val="Calibri"/>
        <family val="2"/>
      </rPr>
      <t>Pemasangan 1 m’ Kabel NYM 2 x 1,5 mm²</t>
    </r>
  </si>
  <si>
    <t>NYM 2 x 1,5 mm²
dan aksesoris</t>
  </si>
  <si>
    <t>1,20</t>
  </si>
  <si>
    <r>
      <t xml:space="preserve">5.1.1.3.2   </t>
    </r>
    <r>
      <rPr>
        <b/>
        <sz val="11"/>
        <color rgb="FF000000"/>
        <rFont val="Calibri"/>
        <family val="2"/>
      </rPr>
      <t>Pemasangan 1 m’ Kabel NYM 2 x 2,5 mm²</t>
    </r>
  </si>
  <si>
    <t>NYM 2 x 2,5 mm²
dan aksesoris</t>
  </si>
  <si>
    <r>
      <t xml:space="preserve">5.1.1.3.3   </t>
    </r>
    <r>
      <rPr>
        <b/>
        <sz val="11"/>
        <color rgb="FF000000"/>
        <rFont val="Calibri"/>
        <family val="2"/>
      </rPr>
      <t>Pemasangan 1 m’ Kabel NYM 2 x 4 mm²</t>
    </r>
  </si>
  <si>
    <t>NYM 2 x 4 mm² dan
aksesoris</t>
  </si>
  <si>
    <r>
      <t xml:space="preserve">5.1.1.3.4   </t>
    </r>
    <r>
      <rPr>
        <b/>
        <sz val="11"/>
        <color rgb="FF000000"/>
        <rFont val="Calibri"/>
        <family val="2"/>
      </rPr>
      <t>Pemasangan 1 m’ Kabel NYM 2 x 6 mm²</t>
    </r>
  </si>
  <si>
    <t>NYM 2 x 6 mm² dan
aksesoris</t>
  </si>
  <si>
    <r>
      <t xml:space="preserve">5.1.1.3.5   </t>
    </r>
    <r>
      <rPr>
        <b/>
        <sz val="11"/>
        <color rgb="FF000000"/>
        <rFont val="Calibri"/>
        <family val="2"/>
      </rPr>
      <t>Pemasangan 1 m’ Kabel NYM 2 x 10 mm²</t>
    </r>
  </si>
  <si>
    <t>NYM 2 x 10 mm² dan
aksesoris</t>
  </si>
  <si>
    <r>
      <t xml:space="preserve">5.1.1.3.6   </t>
    </r>
    <r>
      <rPr>
        <b/>
        <sz val="11"/>
        <color rgb="FF000000"/>
        <rFont val="Calibri"/>
        <family val="2"/>
      </rPr>
      <t>Pemasangan 1 m’ Kabel NYM 3 x 1,5 mm²</t>
    </r>
  </si>
  <si>
    <t>NYM 3 x 1,5 mm²
dan aksesoris</t>
  </si>
  <si>
    <r>
      <t xml:space="preserve">5.1.1.3.7   </t>
    </r>
    <r>
      <rPr>
        <b/>
        <sz val="11"/>
        <color rgb="FF000000"/>
        <rFont val="Calibri"/>
        <family val="2"/>
      </rPr>
      <t>Pemasangan 1 m’ Kabel NYM 3 x 2,5 mm²</t>
    </r>
  </si>
  <si>
    <t>NYM 3 x 2,5 mm²
dan aksesoris</t>
  </si>
  <si>
    <r>
      <t xml:space="preserve">5.1.1.3.8   </t>
    </r>
    <r>
      <rPr>
        <b/>
        <sz val="11"/>
        <color rgb="FF000000"/>
        <rFont val="Calibri"/>
        <family val="2"/>
      </rPr>
      <t>Pemasangan 1 m’ Kabel NYM 3 x 4 mm²</t>
    </r>
  </si>
  <si>
    <t>NYM 3 x 4 mm² dan
aksesoris</t>
  </si>
  <si>
    <r>
      <t xml:space="preserve">5.1.1.3.9   </t>
    </r>
    <r>
      <rPr>
        <b/>
        <sz val="11"/>
        <color rgb="FF000000"/>
        <rFont val="Calibri"/>
        <family val="2"/>
      </rPr>
      <t>Pemasangan 1 m’ Kabel NYM 3 x 6 mm²</t>
    </r>
  </si>
  <si>
    <t>NYM 3 x 6 mm² dan
aksesoris</t>
  </si>
  <si>
    <r>
      <t xml:space="preserve">5.1.1.3.10 </t>
    </r>
    <r>
      <rPr>
        <b/>
        <sz val="11"/>
        <color rgb="FF000000"/>
        <rFont val="Calibri"/>
        <family val="2"/>
      </rPr>
      <t>Pemasangan 1 m’ Kabel NYM 3 x 10 mm²</t>
    </r>
  </si>
  <si>
    <t>NYM 3 x 10 mm² dan
aksesoris</t>
  </si>
  <si>
    <r>
      <t xml:space="preserve">5.1.1.3.11 </t>
    </r>
    <r>
      <rPr>
        <b/>
        <sz val="11"/>
        <color rgb="FF000000"/>
        <rFont val="Calibri"/>
        <family val="2"/>
      </rPr>
      <t>Pemasangan 1 m’ Kabel NYM 4 x 1,5 mm²</t>
    </r>
  </si>
  <si>
    <t>NYM 4 x 1,5 mm²
dan aksesoris</t>
  </si>
  <si>
    <r>
      <t xml:space="preserve">5.1.1.3.12 </t>
    </r>
    <r>
      <rPr>
        <b/>
        <sz val="11"/>
        <color rgb="FF000000"/>
        <rFont val="Calibri"/>
        <family val="2"/>
      </rPr>
      <t>Pemasangan 1 m’ Kabel NYM 4 x 2,5 mm²</t>
    </r>
  </si>
  <si>
    <t>NYM 4 x 2,5 mm²
dan aksesoris</t>
  </si>
  <si>
    <r>
      <t xml:space="preserve">5.1.1.3.13 </t>
    </r>
    <r>
      <rPr>
        <b/>
        <sz val="11"/>
        <color rgb="FF000000"/>
        <rFont val="Calibri"/>
        <family val="2"/>
      </rPr>
      <t>Pemasangan 1 m’ Kabel NYM 4 x 4 mm²</t>
    </r>
  </si>
  <si>
    <t>NYM 4 x 4 mm² dan
aksesoris</t>
  </si>
  <si>
    <r>
      <t xml:space="preserve">5.1.1.3.14 </t>
    </r>
    <r>
      <rPr>
        <b/>
        <sz val="11"/>
        <color rgb="FF000000"/>
        <rFont val="Calibri"/>
        <family val="2"/>
      </rPr>
      <t>Pemasangan 1 m’ Kabel NYM 4 x 6 mm²</t>
    </r>
  </si>
  <si>
    <t>NYM 4 x 6 mm² dan
aksesoris</t>
  </si>
  <si>
    <r>
      <t xml:space="preserve">5.1.1.3.15 </t>
    </r>
    <r>
      <rPr>
        <b/>
        <sz val="11"/>
        <color rgb="FF000000"/>
        <rFont val="Calibri"/>
        <family val="2"/>
      </rPr>
      <t>Pemasangan 1 m’ Kabel NYM 4 x 10 mm²</t>
    </r>
  </si>
  <si>
    <t>NYM 4 x 10 mm² dan
aksesoris</t>
  </si>
  <si>
    <r>
      <t xml:space="preserve">5.1.1.3.16 </t>
    </r>
    <r>
      <rPr>
        <b/>
        <sz val="11"/>
        <color rgb="FF000000"/>
        <rFont val="Calibri"/>
        <family val="2"/>
      </rPr>
      <t>Pemasangan 1 m’ Kabel NYM 4 x 16 mm²</t>
    </r>
  </si>
  <si>
    <t>NYM 4 x 16 mm² dan
aksesoris</t>
  </si>
  <si>
    <t>5.1.1.4   Kabel NYMHY</t>
  </si>
  <si>
    <r>
      <t xml:space="preserve">5.1.1.4.1   </t>
    </r>
    <r>
      <rPr>
        <b/>
        <sz val="11"/>
        <color rgb="FF000000"/>
        <rFont val="Calibri"/>
        <family val="2"/>
      </rPr>
      <t>Pemasangan 1 m’ Kabel NYMHY 2 x 1,5 mm²</t>
    </r>
  </si>
  <si>
    <t>NYMHY 2 x 1,5 mm²
dan aksesoris</t>
  </si>
  <si>
    <r>
      <t xml:space="preserve">5.1.1.4.2   </t>
    </r>
    <r>
      <rPr>
        <b/>
        <sz val="11"/>
        <color rgb="FF000000"/>
        <rFont val="Calibri"/>
        <family val="2"/>
      </rPr>
      <t>Pemasangan 1 m’ Kabel NYMHY 2 x 2,5 mm²</t>
    </r>
  </si>
  <si>
    <t>NYMHY 2 x 2,5 mm²
dan aksesoris</t>
  </si>
  <si>
    <r>
      <t xml:space="preserve">5.1.1.4.3   </t>
    </r>
    <r>
      <rPr>
        <b/>
        <sz val="11"/>
        <color rgb="FF000000"/>
        <rFont val="Calibri"/>
        <family val="2"/>
      </rPr>
      <t>Pemasangan 1 m’ Kabel NYMHY 3 x 1,5 mm²</t>
    </r>
  </si>
  <si>
    <t>NYMHY 3 x 1,5 mm²
dan aksesoris</t>
  </si>
  <si>
    <r>
      <t xml:space="preserve">5.1.1.4.4   </t>
    </r>
    <r>
      <rPr>
        <b/>
        <sz val="11"/>
        <color rgb="FF000000"/>
        <rFont val="Calibri"/>
        <family val="2"/>
      </rPr>
      <t>Pemasangan 1 m’ Kabel NYMHY 3 x 2,5 mm²</t>
    </r>
  </si>
  <si>
    <t>NYMHY 3 x 2,5 mm²
dan aksesoris</t>
  </si>
  <si>
    <r>
      <t xml:space="preserve">5.1.1.4.5   </t>
    </r>
    <r>
      <rPr>
        <b/>
        <sz val="11"/>
        <color rgb="FF000000"/>
        <rFont val="Calibri"/>
        <family val="2"/>
      </rPr>
      <t>Pemasangan 1 m’ Kabel NYMHY 4 x 2,5 mm²</t>
    </r>
  </si>
  <si>
    <t>NYMHY 4 x 2,5 mm²
dan aksesoris</t>
  </si>
  <si>
    <r>
      <t xml:space="preserve">5.1.1.4.6   </t>
    </r>
    <r>
      <rPr>
        <b/>
        <sz val="11"/>
        <color rgb="FF000000"/>
        <rFont val="Calibri"/>
        <family val="2"/>
      </rPr>
      <t>Pemasangan 1 m’ Kabel NYMHY 3 x 1,5 mm</t>
    </r>
    <r>
      <rPr>
        <sz val="11"/>
        <color rgb="FF000000"/>
        <rFont val="Calibri"/>
        <family val="2"/>
      </rPr>
      <t>2 + Conduit PVC HI 20 mm</t>
    </r>
  </si>
  <si>
    <t>Kabel NYMHY 3 x 1,5
mm2 + Conduit PVC HI 20 mm2 dan aksesoris</t>
  </si>
  <si>
    <r>
      <t xml:space="preserve">5.1.1.4.7   </t>
    </r>
    <r>
      <rPr>
        <b/>
        <sz val="11"/>
        <color rgb="FF000000"/>
        <rFont val="Calibri"/>
        <family val="2"/>
      </rPr>
      <t>Pemasangan 1 m’ Kabel NYMHY 2 (3 x 1,5 mm</t>
    </r>
    <r>
      <rPr>
        <sz val="11"/>
        <color rgb="FF000000"/>
        <rFont val="Calibri"/>
        <family val="2"/>
      </rPr>
      <t>2) + Conduit PVC HI 20 mm2</t>
    </r>
  </si>
  <si>
    <t>0,031</t>
  </si>
  <si>
    <t>0,052</t>
  </si>
  <si>
    <t>Kabel NYMHY 2(3 x
1,5 mm2) + Conduit PVC HI 20 mm2 dan aksesoris</t>
  </si>
  <si>
    <t>5.1.1.4.7   Pemasangan 1 m’ Kabel NYMHY 2 x 0,75 mm2 + Conduit PVC HI 20 mm2</t>
  </si>
  <si>
    <t>Kabel NYMHY 2 x 0,75 mm2 + Conduit PVC HI 20 mm2 dan aksesoris</t>
  </si>
  <si>
    <t>5.1.1.5   Kabel NYFGBY</t>
  </si>
  <si>
    <r>
      <t xml:space="preserve">5.1.1.5.1   </t>
    </r>
    <r>
      <rPr>
        <b/>
        <sz val="11"/>
        <color rgb="FF000000"/>
        <rFont val="Calibri"/>
        <family val="2"/>
      </rPr>
      <t>Pemasangan 1 m’ Kabel NYFGBY 2 x 1,5 mm²</t>
    </r>
  </si>
  <si>
    <t>NYFGBY 2 x 1,5 mm²
dan aksesoris</t>
  </si>
  <si>
    <r>
      <t xml:space="preserve">5.1.1.5.2   </t>
    </r>
    <r>
      <rPr>
        <b/>
        <sz val="11"/>
        <color rgb="FF000000"/>
        <rFont val="Calibri"/>
        <family val="2"/>
      </rPr>
      <t>Pemasangan 1 m’ Kabel NYFGBY 2 x 2,5 mm²</t>
    </r>
  </si>
  <si>
    <t>NYFGBY 2 x 2,5 mm²
dan aksesoris</t>
  </si>
  <si>
    <r>
      <t xml:space="preserve">5.1.1.5.3   </t>
    </r>
    <r>
      <rPr>
        <b/>
        <sz val="11"/>
        <color rgb="FF000000"/>
        <rFont val="Calibri"/>
        <family val="2"/>
      </rPr>
      <t>Pemasangan 1 m’ Kabel NYFGBY 2 x 4 mm²</t>
    </r>
  </si>
  <si>
    <t>NYFGBY 2 x 4 mm²
dan aksesoris</t>
  </si>
  <si>
    <r>
      <t xml:space="preserve">5.1.1.5.4   </t>
    </r>
    <r>
      <rPr>
        <b/>
        <sz val="11"/>
        <color rgb="FF000000"/>
        <rFont val="Calibri"/>
        <family val="2"/>
      </rPr>
      <t>Pemasangan 1 m’ Kabel NYFGBY 2 x 6 mm²</t>
    </r>
  </si>
  <si>
    <t>NYFGBY 2 x 6 mm²
dan aksesoris</t>
  </si>
  <si>
    <r>
      <t xml:space="preserve">5.1.1.5.5   </t>
    </r>
    <r>
      <rPr>
        <b/>
        <sz val="11"/>
        <color rgb="FF000000"/>
        <rFont val="Calibri"/>
        <family val="2"/>
      </rPr>
      <t>Pemasangan 1 m’ Kabel NYFGBY 2 x 10 mm²</t>
    </r>
  </si>
  <si>
    <t>NYFGBY 2 x 10 mm²
dan aksesoris</t>
  </si>
  <si>
    <r>
      <t xml:space="preserve">5.1.1.5.6   </t>
    </r>
    <r>
      <rPr>
        <b/>
        <sz val="11"/>
        <color rgb="FF000000"/>
        <rFont val="Calibri"/>
        <family val="2"/>
      </rPr>
      <t>Pemasangan 1 m’ Kabel NYFGBY 2 x 16 mm²</t>
    </r>
  </si>
  <si>
    <t>NYFGBY 2 x 16 mm²
dan aksesoris</t>
  </si>
  <si>
    <r>
      <t xml:space="preserve">5.1.1.5.7   </t>
    </r>
    <r>
      <rPr>
        <b/>
        <sz val="11"/>
        <color rgb="FF000000"/>
        <rFont val="Calibri"/>
        <family val="2"/>
      </rPr>
      <t>Pemasangan 1 m’ Kabel NYFGBY 3 x 1,5 mm²</t>
    </r>
  </si>
  <si>
    <t>NYFGBY 3 x 1,5 mm²
dan aksesoris</t>
  </si>
  <si>
    <r>
      <t xml:space="preserve">5.1.1.5.8   </t>
    </r>
    <r>
      <rPr>
        <b/>
        <sz val="11"/>
        <color rgb="FF000000"/>
        <rFont val="Calibri"/>
        <family val="2"/>
      </rPr>
      <t>Pemasangan 1 m’ Kabel NYFGBY 3 x 2,5 mm²</t>
    </r>
  </si>
  <si>
    <t>NYFGBY 3 x 2,5 mm²
dan aksesoris</t>
  </si>
  <si>
    <r>
      <t xml:space="preserve">5.1.1.5.9   </t>
    </r>
    <r>
      <rPr>
        <b/>
        <sz val="11"/>
        <color rgb="FF000000"/>
        <rFont val="Calibri"/>
        <family val="2"/>
      </rPr>
      <t>Pemasangan 1 m’ Kabel NYFGBY 3 x 4 mm²</t>
    </r>
  </si>
  <si>
    <t>NYFGBY 3 x 4 mm²
dan aksesoris</t>
  </si>
  <si>
    <r>
      <t xml:space="preserve">5.1.1.5.10 </t>
    </r>
    <r>
      <rPr>
        <b/>
        <sz val="11"/>
        <color rgb="FF000000"/>
        <rFont val="Calibri"/>
        <family val="2"/>
      </rPr>
      <t>Pemasangan 1 m’ Kabel NYFGBY 3 x 6 mm²</t>
    </r>
  </si>
  <si>
    <t>NYFGBY 3 x 6 mm²
dan aksesoris</t>
  </si>
  <si>
    <r>
      <t xml:space="preserve">5.1.1.5.11 </t>
    </r>
    <r>
      <rPr>
        <b/>
        <sz val="11"/>
        <color rgb="FF000000"/>
        <rFont val="Calibri"/>
        <family val="2"/>
      </rPr>
      <t>Pemasangan 1 m’ Kabel NYFGBY 3 x 10 mm²</t>
    </r>
  </si>
  <si>
    <t>NYFGBY 3 x 10 mm²
dan aksesoris</t>
  </si>
  <si>
    <r>
      <t xml:space="preserve">5.1.1.5.12 </t>
    </r>
    <r>
      <rPr>
        <b/>
        <sz val="11"/>
        <color rgb="FF000000"/>
        <rFont val="Calibri"/>
        <family val="2"/>
      </rPr>
      <t>Pemasangan 1 m’ Kabel NYFGBY 3 x 16 mm²</t>
    </r>
  </si>
  <si>
    <t>NYFGBY 3 x 16 mm²
dan aksesoris</t>
  </si>
  <si>
    <r>
      <t xml:space="preserve">5.1.1.5.13 </t>
    </r>
    <r>
      <rPr>
        <b/>
        <sz val="11"/>
        <color rgb="FF000000"/>
        <rFont val="Calibri"/>
        <family val="2"/>
      </rPr>
      <t>Pemasangan 1 m’ Kabel NYFGBY 4 x 1,5 mm²</t>
    </r>
  </si>
  <si>
    <t>NYFGBY 4 x 1,5 mm²
dan aksesoris</t>
  </si>
  <si>
    <r>
      <t xml:space="preserve">5.1.1.5.14 </t>
    </r>
    <r>
      <rPr>
        <b/>
        <sz val="11"/>
        <color rgb="FF000000"/>
        <rFont val="Calibri"/>
        <family val="2"/>
      </rPr>
      <t>Pemasangan 1 m’ Kabel NYFGBY 4 x 2,5 mm²</t>
    </r>
  </si>
  <si>
    <t>NYFGBY 4 x 2,5 mm²
dan aksesoris</t>
  </si>
  <si>
    <r>
      <t xml:space="preserve">5.1.1.5.15 </t>
    </r>
    <r>
      <rPr>
        <b/>
        <sz val="11"/>
        <color rgb="FF000000"/>
        <rFont val="Calibri"/>
        <family val="2"/>
      </rPr>
      <t>Pemasangan 1 m’ Kabel NYFGBY 4 x 4 mm²</t>
    </r>
  </si>
  <si>
    <t>NYFGBY 4 x 4 mm²
dan aksesoris</t>
  </si>
  <si>
    <r>
      <t xml:space="preserve">5.1.1.5.16 </t>
    </r>
    <r>
      <rPr>
        <b/>
        <sz val="11"/>
        <color rgb="FF000000"/>
        <rFont val="Calibri"/>
        <family val="2"/>
      </rPr>
      <t>Pemasangan 1 m’ Kabel NYFGBY 4 x 6 mm²</t>
    </r>
  </si>
  <si>
    <t>NYFGBY 4 x 6 mm²
dan aksesoris</t>
  </si>
  <si>
    <r>
      <t xml:space="preserve">5.1.1.5.17 </t>
    </r>
    <r>
      <rPr>
        <b/>
        <sz val="11"/>
        <color rgb="FF000000"/>
        <rFont val="Calibri"/>
        <family val="2"/>
      </rPr>
      <t>Pemasangan 1 m’ Kabel NYFGBY 4 x 10 mm²</t>
    </r>
  </si>
  <si>
    <t>NYFGBY 4 x 10 mm²
dan aksesoris</t>
  </si>
  <si>
    <r>
      <t xml:space="preserve">5.1.1.5.18 </t>
    </r>
    <r>
      <rPr>
        <b/>
        <sz val="11"/>
        <color rgb="FF000000"/>
        <rFont val="Calibri"/>
        <family val="2"/>
      </rPr>
      <t>Pemasangan 1 m’ Kabel NYFGBY 4 x 16 mm²</t>
    </r>
  </si>
  <si>
    <t>NYFGBY 4 x 16 mm²
dan aksesoris</t>
  </si>
  <si>
    <r>
      <t xml:space="preserve">5.1.1.5.19 </t>
    </r>
    <r>
      <rPr>
        <b/>
        <sz val="11"/>
        <color rgb="FF000000"/>
        <rFont val="Calibri"/>
        <family val="2"/>
      </rPr>
      <t>Pemasangan 1 m’ Kabel NYFGBY 4 x 25 mm²</t>
    </r>
  </si>
  <si>
    <t>NYFGBY 4 x 25 mm²
dan aksesoris</t>
  </si>
  <si>
    <r>
      <t xml:space="preserve">5.1.1.5.20 </t>
    </r>
    <r>
      <rPr>
        <b/>
        <sz val="11"/>
        <color rgb="FF000000"/>
        <rFont val="Calibri"/>
        <family val="2"/>
      </rPr>
      <t>Pemasangan 1 m’ Kabel NYFGBY 4 x 35 mm²</t>
    </r>
  </si>
  <si>
    <t>NYFGBY 4 x 35 mm²
dan aksesoris</t>
  </si>
  <si>
    <r>
      <t xml:space="preserve">5.1.1.5.21 </t>
    </r>
    <r>
      <rPr>
        <b/>
        <sz val="11"/>
        <color rgb="FF000000"/>
        <rFont val="Calibri"/>
        <family val="2"/>
      </rPr>
      <t>Pemasangan 1 m’ Kabel NYFGBY 4 x 50 mm²</t>
    </r>
  </si>
  <si>
    <t>NYFGBY 4 x 50 mm²
dan aksesoris</t>
  </si>
  <si>
    <r>
      <t xml:space="preserve">5.1.1.5.22 </t>
    </r>
    <r>
      <rPr>
        <b/>
        <sz val="11"/>
        <color rgb="FF000000"/>
        <rFont val="Calibri"/>
        <family val="2"/>
      </rPr>
      <t>Pemasangan 1 m’ Kabel NYFGBY 4 x 70 mm²</t>
    </r>
  </si>
  <si>
    <t>NYFGBY 4 x 70 mm²
dan aksesoris</t>
  </si>
  <si>
    <r>
      <t xml:space="preserve">5.1.1.5.23 </t>
    </r>
    <r>
      <rPr>
        <b/>
        <sz val="11"/>
        <color rgb="FF000000"/>
        <rFont val="Calibri"/>
        <family val="2"/>
      </rPr>
      <t>Pemasangan 1 m’ Kabel NYFGBY 4 x 95 mm²</t>
    </r>
  </si>
  <si>
    <t>NYFGBY 4 x 95 mm²
dan aksesoris</t>
  </si>
  <si>
    <r>
      <t xml:space="preserve">5.1.1.5.24 </t>
    </r>
    <r>
      <rPr>
        <b/>
        <sz val="11"/>
        <color rgb="FF000000"/>
        <rFont val="Calibri"/>
        <family val="2"/>
      </rPr>
      <t>Pemasangan 1 m’ Kabel NYFGBY 4 x 120 mm²</t>
    </r>
  </si>
  <si>
    <t>NYFGBY 4 x 120
mm² dan aksesoris</t>
  </si>
  <si>
    <r>
      <t xml:space="preserve">5.1.1.5.25 </t>
    </r>
    <r>
      <rPr>
        <b/>
        <sz val="11"/>
        <color rgb="FF000000"/>
        <rFont val="Calibri"/>
        <family val="2"/>
      </rPr>
      <t xml:space="preserve">Pemasangan 1 m’ </t>
    </r>
    <r>
      <rPr>
        <sz val="11"/>
        <color rgb="FF000000"/>
        <rFont val="Calibri"/>
        <family val="2"/>
      </rPr>
      <t>Kabel NYFGBY 4 x 150 mm²</t>
    </r>
  </si>
  <si>
    <t>NYFGBY 4 x 150
mm² dan aksesoris</t>
  </si>
  <si>
    <r>
      <t xml:space="preserve">5.1.1.5.26 </t>
    </r>
    <r>
      <rPr>
        <b/>
        <sz val="11"/>
        <color rgb="FF000000"/>
        <rFont val="Calibri"/>
        <family val="2"/>
      </rPr>
      <t>Pemasangan 1 m’ Kabel NYFGBY 4 x 185 mm²</t>
    </r>
  </si>
  <si>
    <t>NYFGBY 4 x 185
mm² dan aksesoris</t>
  </si>
  <si>
    <r>
      <t xml:space="preserve">5.1.1.5.27 </t>
    </r>
    <r>
      <rPr>
        <b/>
        <sz val="11"/>
        <color rgb="FF000000"/>
        <rFont val="Calibri"/>
        <family val="2"/>
      </rPr>
      <t>Pemasangan 1 m’ Kabel NYFGBY 4 x 240 mm²</t>
    </r>
  </si>
  <si>
    <t>NYFGBY 4 x 240
mm² dan aksesoris</t>
  </si>
  <si>
    <r>
      <t xml:space="preserve">5.1.1.5.28 </t>
    </r>
    <r>
      <rPr>
        <b/>
        <sz val="11"/>
        <color rgb="FF000000"/>
        <rFont val="Calibri"/>
        <family val="2"/>
      </rPr>
      <t>Pemasangan 1 m’ Kabel NYFGBY 4 x 300 mm²</t>
    </r>
  </si>
  <si>
    <t>NYFGBY 4 x 300
mm² dan aksesoris</t>
  </si>
  <si>
    <t>5.1.1.6   Kabel FRC</t>
  </si>
  <si>
    <r>
      <t xml:space="preserve">5.1.1.6.1   </t>
    </r>
    <r>
      <rPr>
        <b/>
        <sz val="11"/>
        <color rgb="FF000000"/>
        <rFont val="Calibri"/>
        <family val="2"/>
      </rPr>
      <t>Pemasangan 1 m’ Kabel FRC 3 x 2,5 mm²</t>
    </r>
  </si>
  <si>
    <t>FRC 3 x 2,5 mm² dan
aksesoris</t>
  </si>
  <si>
    <r>
      <t xml:space="preserve">5.1.1.6.2   </t>
    </r>
    <r>
      <rPr>
        <b/>
        <sz val="11"/>
        <color rgb="FF000000"/>
        <rFont val="Calibri"/>
        <family val="2"/>
      </rPr>
      <t>Pemasangan 1 m’ Kabel FRC 4 x 4 mm²</t>
    </r>
  </si>
  <si>
    <t>FRC 4 x 4 mm² dan
aksesoris</t>
  </si>
  <si>
    <r>
      <t xml:space="preserve">5.1.1.6.3   </t>
    </r>
    <r>
      <rPr>
        <b/>
        <sz val="11"/>
        <color rgb="FF000000"/>
        <rFont val="Calibri"/>
        <family val="2"/>
      </rPr>
      <t>Pemasangan 1 m’ Kabel FRC 4 x 6 mm²</t>
    </r>
  </si>
  <si>
    <t>FRC 4 x 6 mm² dan
aksesoris</t>
  </si>
  <si>
    <r>
      <t xml:space="preserve">5.1.1.6.4   </t>
    </r>
    <r>
      <rPr>
        <b/>
        <sz val="11"/>
        <color rgb="FF000000"/>
        <rFont val="Calibri"/>
        <family val="2"/>
      </rPr>
      <t>Pemasangan 1 m’ Kabel FRC 4 x 150 mm²</t>
    </r>
  </si>
  <si>
    <t>FRC 4 x 150 mm²
dan aksesoris</t>
  </si>
  <si>
    <r>
      <t xml:space="preserve">5.1.1.6.5   </t>
    </r>
    <r>
      <rPr>
        <b/>
        <sz val="11"/>
        <color rgb="FF000000"/>
        <rFont val="Calibri"/>
        <family val="2"/>
      </rPr>
      <t>Pemasangan 1 m’ Kabel FRC 1 x 150 mm²</t>
    </r>
  </si>
  <si>
    <t>FRC 1 x 150 mm²
dan aksesoris</t>
  </si>
  <si>
    <r>
      <t xml:space="preserve">5.1.1.6.6   </t>
    </r>
    <r>
      <rPr>
        <b/>
        <sz val="11"/>
        <color rgb="FF000000"/>
        <rFont val="Calibri"/>
        <family val="2"/>
      </rPr>
      <t>Pemasangan 1 m’ Kabel FRC 2 x 1,5 mm</t>
    </r>
    <r>
      <rPr>
        <sz val="11"/>
        <color rgb="FF000000"/>
        <rFont val="Calibri"/>
        <family val="2"/>
      </rPr>
      <t>2 + PVC Conduit HI 20 mm2</t>
    </r>
  </si>
  <si>
    <t>Kabel FRC 2 x 1,5
mm2 + PVC Conduit HI 20 mm2 dan aksesoris</t>
  </si>
  <si>
    <r>
      <t xml:space="preserve">5.1.1.6.7   </t>
    </r>
    <r>
      <rPr>
        <b/>
        <sz val="11"/>
        <color rgb="FF000000"/>
        <rFont val="Calibri"/>
        <family val="2"/>
      </rPr>
      <t>Pemasangan 1 m’ Kabel FRC 2 x 2,5 mm</t>
    </r>
    <r>
      <rPr>
        <sz val="11"/>
        <color rgb="FF000000"/>
        <rFont val="Calibri"/>
        <family val="2"/>
      </rPr>
      <t>2 + PVC Conduit HI 20 mm2</t>
    </r>
  </si>
  <si>
    <t>Kabel FRC 2 x 2,5
mm2 + PVC Conduit HI 20 mm2 dan aksesoris</t>
  </si>
  <si>
    <r>
      <t xml:space="preserve">5.1.1.6.8 Pemasangan 1 m’ Kabel FRC 1 x 10 mm2 </t>
    </r>
    <r>
      <rPr>
        <b/>
        <i/>
        <sz val="11"/>
        <rFont val="Calibri"/>
        <family val="2"/>
        <scheme val="minor"/>
      </rPr>
      <t>(Baru)</t>
    </r>
  </si>
  <si>
    <t>Kabel FRC 1 x 10 mm2 dan aksesoris</t>
  </si>
  <si>
    <t>5.1.1.7   Kabel BCC</t>
  </si>
  <si>
    <r>
      <t xml:space="preserve">5.1.1.7.1   </t>
    </r>
    <r>
      <rPr>
        <b/>
        <sz val="11"/>
        <color rgb="FF000000"/>
        <rFont val="Calibri"/>
        <family val="2"/>
      </rPr>
      <t>Pemasangan 1 m’ Kabel BCC 4 mm</t>
    </r>
    <r>
      <rPr>
        <sz val="11"/>
        <color rgb="FF000000"/>
        <rFont val="Calibri"/>
        <family val="2"/>
      </rPr>
      <t>2 (0,04 kg/m)</t>
    </r>
  </si>
  <si>
    <t>BCC 4 mm2 (0,04
kg/m) dan aksesoris</t>
  </si>
  <si>
    <r>
      <t xml:space="preserve">5.1.1.7.2   </t>
    </r>
    <r>
      <rPr>
        <b/>
        <sz val="11"/>
        <color rgb="FF000000"/>
        <rFont val="Calibri"/>
        <family val="2"/>
      </rPr>
      <t>Pemasangan 1 m’ Kabel BCC 6 mm</t>
    </r>
    <r>
      <rPr>
        <sz val="11"/>
        <color rgb="FF000000"/>
        <rFont val="Calibri"/>
        <family val="2"/>
      </rPr>
      <t>2 (0,06 kg/m)</t>
    </r>
  </si>
  <si>
    <t>BCC 6 mm2 (0,06
kg/m) dan aksesoris</t>
  </si>
  <si>
    <r>
      <t xml:space="preserve">5.1.1.7.3   </t>
    </r>
    <r>
      <rPr>
        <b/>
        <sz val="11"/>
        <color rgb="FF000000"/>
        <rFont val="Calibri"/>
        <family val="2"/>
      </rPr>
      <t>Pemasangan 1 m’ Kabel BCC 10 mm</t>
    </r>
    <r>
      <rPr>
        <sz val="11"/>
        <color rgb="FF000000"/>
        <rFont val="Calibri"/>
        <family val="2"/>
      </rPr>
      <t>2 (0,10 kg/m)</t>
    </r>
  </si>
  <si>
    <t>BCC 10 mm2 (0,10
kg/m) dan aksesoris</t>
  </si>
  <si>
    <r>
      <t xml:space="preserve">5.1.1.7.4   </t>
    </r>
    <r>
      <rPr>
        <b/>
        <sz val="11"/>
        <color rgb="FF000000"/>
        <rFont val="Calibri"/>
        <family val="2"/>
      </rPr>
      <t>Pemasangan 1 m’ Kabel BCC 16 mm</t>
    </r>
    <r>
      <rPr>
        <sz val="11"/>
        <color rgb="FF000000"/>
        <rFont val="Calibri"/>
        <family val="2"/>
      </rPr>
      <t>2 (0,16 kg/m)</t>
    </r>
  </si>
  <si>
    <t>BCC 16 mm2 (0,16
kg/m) dan aksesoris</t>
  </si>
  <si>
    <r>
      <t xml:space="preserve">5.1.1.7.5   </t>
    </r>
    <r>
      <rPr>
        <b/>
        <sz val="11"/>
        <color rgb="FF000000"/>
        <rFont val="Calibri"/>
        <family val="2"/>
      </rPr>
      <t>Pemasangan 1 m’ Kabel BCC 25 mm</t>
    </r>
    <r>
      <rPr>
        <sz val="11"/>
        <color rgb="FF000000"/>
        <rFont val="Calibri"/>
        <family val="2"/>
      </rPr>
      <t>2 (0,25 kg/m)</t>
    </r>
  </si>
  <si>
    <t>BCC 25 mm2 (0,25
kg/m) dan aksesoris</t>
  </si>
  <si>
    <r>
      <t xml:space="preserve">5.1.1.7.6   </t>
    </r>
    <r>
      <rPr>
        <b/>
        <sz val="11"/>
        <color rgb="FF000000"/>
        <rFont val="Calibri"/>
        <family val="2"/>
      </rPr>
      <t>Pemasangan 1 m’ Kabel BCC 35 mm</t>
    </r>
    <r>
      <rPr>
        <sz val="11"/>
        <color rgb="FF000000"/>
        <rFont val="Calibri"/>
        <family val="2"/>
      </rPr>
      <t>2 (0,35 kg/m)</t>
    </r>
  </si>
  <si>
    <t>BCC 35 mm2 (0,35
kg/m) dan aksesoris</t>
  </si>
  <si>
    <r>
      <t xml:space="preserve">5.1.1.7.7   </t>
    </r>
    <r>
      <rPr>
        <b/>
        <sz val="11"/>
        <color rgb="FF000000"/>
        <rFont val="Calibri"/>
        <family val="2"/>
      </rPr>
      <t>Pemasangan 1 m’ Kabel BCC 50 mm</t>
    </r>
    <r>
      <rPr>
        <sz val="11"/>
        <color rgb="FF000000"/>
        <rFont val="Calibri"/>
        <family val="2"/>
      </rPr>
      <t>2 (0,50 kg/m)</t>
    </r>
  </si>
  <si>
    <t>BCC 50 mm2 (0,50
kg/m) dan aksesoris</t>
  </si>
  <si>
    <r>
      <t xml:space="preserve">5.1.1.7.8   </t>
    </r>
    <r>
      <rPr>
        <b/>
        <sz val="11"/>
        <color rgb="FF000000"/>
        <rFont val="Calibri"/>
        <family val="2"/>
      </rPr>
      <t>Pemasangan 1 m’ Kabel BCC 70 mm</t>
    </r>
    <r>
      <rPr>
        <sz val="11"/>
        <color rgb="FF000000"/>
        <rFont val="Calibri"/>
        <family val="2"/>
      </rPr>
      <t>2 (0,70 kg/m)</t>
    </r>
  </si>
  <si>
    <t>BCC 70 mm2 (0,70
kg/m) dan aksesoris</t>
  </si>
  <si>
    <r>
      <t xml:space="preserve">5.1.1.7.9   </t>
    </r>
    <r>
      <rPr>
        <b/>
        <sz val="11"/>
        <color rgb="FF000000"/>
        <rFont val="Calibri"/>
        <family val="2"/>
      </rPr>
      <t>Pemasangan 1 m’ Kabel BCC 95 mm</t>
    </r>
    <r>
      <rPr>
        <sz val="11"/>
        <color rgb="FF000000"/>
        <rFont val="Calibri"/>
        <family val="2"/>
      </rPr>
      <t>2 (0,95 kg/m)</t>
    </r>
  </si>
  <si>
    <t>BCC 95 mm2 (0,95
kg/m) dan aksesoris</t>
  </si>
  <si>
    <t>5.1.1.8   Kabel STP</t>
  </si>
  <si>
    <r>
      <t xml:space="preserve">5.1.1.8.1   </t>
    </r>
    <r>
      <rPr>
        <b/>
        <sz val="11"/>
        <color rgb="FF000000"/>
        <rFont val="Calibri"/>
        <family val="2"/>
      </rPr>
      <t>Pemasangan 1 m’ Kabel STP AWG 18 + PVC Conduit HI 20 mm</t>
    </r>
    <r>
      <rPr>
        <sz val="11"/>
        <color rgb="FF000000"/>
        <rFont val="Calibri"/>
        <family val="2"/>
      </rPr>
      <t>2</t>
    </r>
  </si>
  <si>
    <t>Kabel STP AWG 18 +
PVC Conduit HI 20 mm2 (dari MCFA ke TB) dan aksesoris</t>
  </si>
  <si>
    <t>5.1.1.9   Kabel ITC</t>
  </si>
  <si>
    <r>
      <t xml:space="preserve">5.1.1.9.1   </t>
    </r>
    <r>
      <rPr>
        <b/>
        <sz val="11"/>
        <color rgb="FF000000"/>
        <rFont val="Calibri"/>
        <family val="2"/>
      </rPr>
      <t>Pemasangan 1 m’ Kabel ITC 2 x 2 x 0,6 mm</t>
    </r>
    <r>
      <rPr>
        <sz val="11"/>
        <color rgb="FF000000"/>
        <rFont val="Calibri"/>
        <family val="2"/>
      </rPr>
      <t>2 + PVC Conduit HI 20  mm</t>
    </r>
  </si>
  <si>
    <t>Kabel ITC 2 x 2 x 0,6
mm2 + PVC Conduit HI 20 mm2 dan aksesoris</t>
  </si>
  <si>
    <t>1,125</t>
  </si>
  <si>
    <r>
      <t xml:space="preserve">5.1.1.9.2   </t>
    </r>
    <r>
      <rPr>
        <b/>
        <sz val="11"/>
        <color rgb="FF000000"/>
        <rFont val="Calibri"/>
        <family val="2"/>
      </rPr>
      <t>Pemasangan 1 m’ Kabel ITC 20 x 2 x 0,6 mm</t>
    </r>
    <r>
      <rPr>
        <sz val="11"/>
        <color rgb="FF000000"/>
        <rFont val="Calibri"/>
        <family val="2"/>
      </rPr>
      <t>2 + PVC Conduit HI 20  mm</t>
    </r>
  </si>
  <si>
    <t>Kabel ITC 20 x 2 x 0,6 mm2 + PVC Conduit HI 20 mm2 dan aksesoris</t>
  </si>
  <si>
    <t>5.1.1.10 Kabel UTP</t>
  </si>
  <si>
    <r>
      <t xml:space="preserve">5.1.1.10.1 </t>
    </r>
    <r>
      <rPr>
        <b/>
        <sz val="11"/>
        <color rgb="FF000000"/>
        <rFont val="Calibri"/>
        <family val="2"/>
      </rPr>
      <t>Pemasangan 1 m’ Kabel UTP CAT 6 + PVC Conduit HI 20 mm</t>
    </r>
    <r>
      <rPr>
        <sz val="11"/>
        <color rgb="FF000000"/>
        <rFont val="Calibri"/>
        <family val="2"/>
      </rPr>
      <t>2</t>
    </r>
  </si>
  <si>
    <t>Kabel UTP CAT 6 +
PVC Conduit HI 20 mm2 dan aksesoris</t>
  </si>
  <si>
    <t>5.1.1.11 Kabel Coaxial</t>
  </si>
  <si>
    <r>
      <t xml:space="preserve">5.1.1.11.1     </t>
    </r>
    <r>
      <rPr>
        <b/>
        <sz val="11"/>
        <color rgb="FF000000"/>
        <rFont val="Calibri"/>
        <family val="2"/>
      </rPr>
      <t>Pemasangan 1 m’ Kabel Coaxial 7C</t>
    </r>
    <r>
      <rPr>
        <sz val="11"/>
        <color rgb="FF000000"/>
        <rFont val="Calibri"/>
        <family val="2"/>
      </rPr>
      <t>-2V</t>
    </r>
  </si>
  <si>
    <t>Kabel Coaxial 7C-2V
dan aksesoris</t>
  </si>
  <si>
    <t>5.1.1.12 Kabel Tray / Ladder</t>
  </si>
  <si>
    <t>5.1.1.12.1 Pemasangan 1 Unit Kabel Tray (Horizontal) 600 x 100 mm TRU Powder Coating</t>
  </si>
  <si>
    <t>Kabel Tray
(Horizontal) 600 x
100 mm TRU Powder
Coating dan aksesoris</t>
  </si>
  <si>
    <t>1,25</t>
  </si>
  <si>
    <t>5.1.1.12.2 Pemasangan 1 Unit Kabel Tray (Horizontal) 500 x 100 mm TRU Powder Coating</t>
  </si>
  <si>
    <t>Kabel Tray
(Horizontal) 500 x
100 mm TRU Powder
Coating dan aksesoris</t>
  </si>
  <si>
    <t>5.1.1.12.3 Pemasangan 1 Unit Kabel Tray (Horizontal) 400 x 100 mm TRU Powder Coating</t>
  </si>
  <si>
    <t>Kabel Tray
(Horizontal) 400 x
100 mm TRU Powder
Coating dan aksesoris</t>
  </si>
  <si>
    <t>5.1.1.12.4 Pemasangan 1 Unit Kabel Tray (Horizontal) 300 x 100 mm TRU Powder Coating</t>
  </si>
  <si>
    <t>Kabel Tray
(Horizontal) 300 x
100 mm TRU Powder
Coating dan aksesoris</t>
  </si>
  <si>
    <t>5.1.1.12.5 Pemasangan 1 Unit Kabel Tray (Horizontal) 200 x 100 mm TRU Powder Coating</t>
  </si>
  <si>
    <t>Kabel Tray
(Horizontal) 200 x
100 mm TRU Powder
Coating dan aksesoris</t>
  </si>
  <si>
    <t>5.1.1.12.6 Pemasangan 1 Unit Kabel Tray (Vertikal) 600 x 100 mm TRU Powder Coating</t>
  </si>
  <si>
    <t>Kabel Tray (Vertikal)
600 x 100 mm TRU Powder Coating dan aksesoris</t>
  </si>
  <si>
    <t>5.1.1.12.7 Pemasangan 1 Unit Kabel Tray (Vertikal) 500 x 100 mm TRU Powder Coating</t>
  </si>
  <si>
    <t>Kabel Tray (Vertikal)
500 x 100 mm TRU Powder Coating dan aksesoris</t>
  </si>
  <si>
    <t>5.1.1.12.8 Pemasangan 1 Unit Kabel Tray (Vertikal) 400 x 100 mm TRU Powder Coating</t>
  </si>
  <si>
    <t>Kabel Tray (Vertikal)
400 x 100 mm TRU Powder Coating dan aksesoris</t>
  </si>
  <si>
    <t>5.1.1.12.9 Pemasangan 1 Unit Kabel Tray (Vertikal) 300 x 100 mm TRU Powder Coating</t>
  </si>
  <si>
    <t>Kabel Tray (Vertikal)
300 x 100 mm TRU Powder Coating dan aksesoris</t>
  </si>
  <si>
    <t>5.1.1.12.10 Pemasangan 1 Unit Kabel Tray (Vertikal) 200 x 100 mm TRU Powder Coating</t>
  </si>
  <si>
    <t>Kabel Tray (Vertikal)
200 x 100 mm TRU Powder Coating dan aksesoris</t>
  </si>
  <si>
    <t>5.1.1.12.11 Pemasangan 1 Unit Kabel Ladder 500 x 100 mm</t>
  </si>
  <si>
    <t>Kabel Ladder 500 x
100 mm dan aksesoris</t>
  </si>
  <si>
    <t>5.1.1.12.12 Pemasangan 1 Unit Kabel Ladder 600 x 100 mm</t>
  </si>
  <si>
    <t>Kabel Ladder 600 x
100 mm dan aksesoris</t>
  </si>
  <si>
    <t>5.1.1.12.13 Pemasangan 1 Unit Kabel Ladder 800 x 100 mm</t>
  </si>
  <si>
    <t>Kabel Ladder 800 x
100 mm dan aksesoris</t>
  </si>
  <si>
    <t>5.1.1.12.14 Pemasangan 1 Unit Pasang Baja Ringan 75 x 35 mm + Hanger</t>
  </si>
  <si>
    <t>Baja Ringan 75.100 
tebal 1 mm</t>
  </si>
  <si>
    <t>1,1</t>
  </si>
  <si>
    <t>Gantungan / hanger
panjang 2,5 m</t>
  </si>
  <si>
    <t>buah</t>
  </si>
  <si>
    <t>1,2</t>
  </si>
  <si>
    <t>Mur baut</t>
  </si>
  <si>
    <t>Klem</t>
  </si>
  <si>
    <r>
      <t xml:space="preserve">5.1.1.12.15 Pemasangan 1 Unit Kabel </t>
    </r>
    <r>
      <rPr>
        <i/>
        <sz val="11"/>
        <color rgb="FF000000"/>
        <rFont val="Calibri"/>
        <family val="2"/>
        <scheme val="minor"/>
      </rPr>
      <t xml:space="preserve">Tray </t>
    </r>
    <r>
      <rPr>
        <sz val="11"/>
        <color rgb="FF000000"/>
        <rFont val="Calibri"/>
        <family val="2"/>
        <scheme val="minor"/>
      </rPr>
      <t>(Horizontal) 1000 x 100 mm TRU Powder Coating</t>
    </r>
  </si>
  <si>
    <t>Harga
Satuan
(Rp)</t>
  </si>
  <si>
    <t>Jumlah
Harga
(Rp)</t>
  </si>
  <si>
    <r>
      <t xml:space="preserve">Kabel                 </t>
    </r>
    <r>
      <rPr>
        <i/>
        <sz val="11"/>
        <color rgb="FF000000"/>
        <rFont val="Calibri"/>
        <family val="2"/>
        <scheme val="minor"/>
      </rPr>
      <t xml:space="preserve">Tray
</t>
    </r>
    <r>
      <rPr>
        <sz val="11"/>
        <color rgb="FF000000"/>
        <rFont val="Calibri"/>
        <family val="2"/>
        <scheme val="minor"/>
      </rPr>
      <t xml:space="preserve">(Horizontal)   1000   x
100 mm TRU </t>
    </r>
    <r>
      <rPr>
        <i/>
        <sz val="11"/>
        <color rgb="FF000000"/>
        <rFont val="Calibri"/>
        <family val="2"/>
        <scheme val="minor"/>
      </rPr>
      <t xml:space="preserve">Powder
Coating </t>
    </r>
    <r>
      <rPr>
        <sz val="11"/>
        <color rgb="FF000000"/>
        <rFont val="Calibri"/>
        <family val="2"/>
        <scheme val="minor"/>
      </rPr>
      <t>dan aksesoris</t>
    </r>
  </si>
  <si>
    <r>
      <t xml:space="preserve">5.1.1.12.16 Pemasangan 1 Unit Kabel </t>
    </r>
    <r>
      <rPr>
        <i/>
        <sz val="11"/>
        <color rgb="FF000000"/>
        <rFont val="Calibri"/>
        <family val="2"/>
        <scheme val="minor"/>
      </rPr>
      <t xml:space="preserve">Tray </t>
    </r>
    <r>
      <rPr>
        <sz val="11"/>
        <color rgb="FF000000"/>
        <rFont val="Calibri"/>
        <family val="2"/>
        <scheme val="minor"/>
      </rPr>
      <t>(Horizontal) 1000 x 100 mm TRU Hot Dip Galvanized</t>
    </r>
  </si>
  <si>
    <t>Harga Satuan (Rp)</t>
  </si>
  <si>
    <t>Jumlah Harga (Rp)</t>
  </si>
  <si>
    <r>
      <t xml:space="preserve">Kabel                 </t>
    </r>
    <r>
      <rPr>
        <i/>
        <sz val="11"/>
        <color rgb="FF000000"/>
        <rFont val="Calibri"/>
        <family val="2"/>
        <scheme val="minor"/>
      </rPr>
      <t xml:space="preserve">Tray
</t>
    </r>
    <r>
      <rPr>
        <sz val="11"/>
        <color rgb="FF000000"/>
        <rFont val="Calibri"/>
        <family val="2"/>
        <scheme val="minor"/>
      </rPr>
      <t xml:space="preserve">(Horizontal)   1000   x
100 mm TRU </t>
    </r>
    <r>
      <rPr>
        <i/>
        <sz val="11"/>
        <color rgb="FF000000"/>
        <rFont val="Calibri"/>
        <family val="2"/>
        <scheme val="minor"/>
      </rPr>
      <t xml:space="preserve">Hot Dip Galvanized </t>
    </r>
    <r>
      <rPr>
        <sz val="11"/>
        <color rgb="FF000000"/>
        <rFont val="Calibri"/>
        <family val="2"/>
        <scheme val="minor"/>
      </rPr>
      <t>dan aksesoris</t>
    </r>
  </si>
  <si>
    <r>
      <t xml:space="preserve">5.1.1.12.17 Pemasangan 1 Unit Kabel </t>
    </r>
    <r>
      <rPr>
        <i/>
        <sz val="11"/>
        <color rgb="FF000000"/>
        <rFont val="Calibri"/>
        <family val="2"/>
        <scheme val="minor"/>
      </rPr>
      <t xml:space="preserve">Tray </t>
    </r>
    <r>
      <rPr>
        <sz val="11"/>
        <color rgb="FF000000"/>
        <rFont val="Calibri"/>
        <family val="2"/>
        <scheme val="minor"/>
      </rPr>
      <t>(Horizontal) 1000 x 100 mm TRU OCP</t>
    </r>
  </si>
  <si>
    <r>
      <t xml:space="preserve">Kabel                 </t>
    </r>
    <r>
      <rPr>
        <i/>
        <sz val="11"/>
        <color rgb="FF000000"/>
        <rFont val="Calibri"/>
        <family val="2"/>
        <scheme val="minor"/>
      </rPr>
      <t xml:space="preserve">Tray
</t>
    </r>
    <r>
      <rPr>
        <sz val="11"/>
        <color rgb="FF000000"/>
        <rFont val="Calibri"/>
        <family val="2"/>
        <scheme val="minor"/>
      </rPr>
      <t>(Horizontal)   1000   x
100  mm  TRU  OCP
dan aksesoris</t>
    </r>
  </si>
  <si>
    <r>
      <t xml:space="preserve">5.1.1.12.18 Pemasangan 1 Unit Kabel </t>
    </r>
    <r>
      <rPr>
        <i/>
        <sz val="11"/>
        <color rgb="FF000000"/>
        <rFont val="Calibri"/>
        <family val="2"/>
        <scheme val="minor"/>
      </rPr>
      <t xml:space="preserve">Tray </t>
    </r>
    <r>
      <rPr>
        <sz val="11"/>
        <color rgb="FF000000"/>
        <rFont val="Calibri"/>
        <family val="2"/>
        <scheme val="minor"/>
      </rPr>
      <t>(Horizontal) 1000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</si>
  <si>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(Horizontal)   1000   x
100 mm TRC </t>
    </r>
    <r>
      <rPr>
        <i/>
        <sz val="11"/>
        <color rgb="FF000000"/>
        <rFont val="Calibri"/>
        <family val="2"/>
        <scheme val="minor"/>
      </rPr>
      <t xml:space="preserve">Powder
Coating </t>
    </r>
    <r>
      <rPr>
        <sz val="11"/>
        <color rgb="FF000000"/>
        <rFont val="Calibri"/>
        <family val="2"/>
        <scheme val="minor"/>
      </rPr>
      <t>dan aksesoris</t>
    </r>
  </si>
  <si>
    <r>
      <t xml:space="preserve">5.1.1.12.19 Pemasangan 1 Unit Kabel </t>
    </r>
    <r>
      <rPr>
        <i/>
        <sz val="11"/>
        <color rgb="FF000000"/>
        <rFont val="Calibri"/>
        <family val="2"/>
        <scheme val="minor"/>
      </rPr>
      <t xml:space="preserve">Tray </t>
    </r>
    <r>
      <rPr>
        <sz val="11"/>
        <color rgb="FF000000"/>
        <rFont val="Calibri"/>
        <family val="2"/>
        <scheme val="minor"/>
      </rPr>
      <t>(Horizontal) 1000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</si>
  <si>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(Horizontal)   1000   x
100 mm TRC </t>
    </r>
    <r>
      <rPr>
        <i/>
        <sz val="11"/>
        <color rgb="FF000000"/>
        <rFont val="Calibri"/>
        <family val="2"/>
        <scheme val="minor"/>
      </rPr>
      <t xml:space="preserve">Hot Dip Galvanized </t>
    </r>
    <r>
      <rPr>
        <sz val="11"/>
        <color rgb="FF000000"/>
        <rFont val="Calibri"/>
        <family val="2"/>
        <scheme val="minor"/>
      </rPr>
      <t>dan aksesoris</t>
    </r>
  </si>
  <si>
    <r>
      <t xml:space="preserve">5.1.1.12.20 Pemasangan 1 Unit Kabel </t>
    </r>
    <r>
      <rPr>
        <i/>
        <sz val="11"/>
        <color rgb="FF000000"/>
        <rFont val="Calibri"/>
        <family val="2"/>
        <scheme val="minor"/>
      </rPr>
      <t xml:space="preserve">Tray </t>
    </r>
    <r>
      <rPr>
        <sz val="11"/>
        <color rgb="FF000000"/>
        <rFont val="Calibri"/>
        <family val="2"/>
        <scheme val="minor"/>
      </rPr>
      <t>(Horizontal) 1000 x 100 mm TRC OCP</t>
    </r>
  </si>
  <si>
    <r>
      <t xml:space="preserve">Kabel                 </t>
    </r>
    <r>
      <rPr>
        <i/>
        <sz val="11"/>
        <color rgb="FF000000"/>
        <rFont val="Calibri"/>
        <family val="2"/>
        <scheme val="minor"/>
      </rPr>
      <t xml:space="preserve">Tray
</t>
    </r>
    <r>
      <rPr>
        <sz val="11"/>
        <color rgb="FF000000"/>
        <rFont val="Calibri"/>
        <family val="2"/>
        <scheme val="minor"/>
      </rPr>
      <t>(Horizontal)   1000   x
100  mm  TRC  OCP
dan aksesoris</t>
    </r>
  </si>
  <si>
    <r>
      <t xml:space="preserve">5.1.1.12.21 Pemasangan 1 Unit Kabel </t>
    </r>
    <r>
      <rPr>
        <i/>
        <sz val="11"/>
        <color rgb="FF000000"/>
        <rFont val="Calibri"/>
        <family val="2"/>
        <scheme val="minor"/>
      </rPr>
      <t xml:space="preserve">Tray </t>
    </r>
    <r>
      <rPr>
        <sz val="11"/>
        <color rgb="FF000000"/>
        <rFont val="Calibri"/>
        <family val="2"/>
        <scheme val="minor"/>
      </rPr>
      <t>(Horizontal) 900 x 100 mm TRU Powder Coating</t>
    </r>
  </si>
  <si>
    <r>
      <t xml:space="preserve">Kabel                 </t>
    </r>
    <r>
      <rPr>
        <i/>
        <sz val="11"/>
        <color rgb="FF000000"/>
        <rFont val="Calibri"/>
        <family val="2"/>
        <scheme val="minor"/>
      </rPr>
      <t xml:space="preserve">Tray
</t>
    </r>
    <r>
      <rPr>
        <sz val="11"/>
        <color rgb="FF000000"/>
        <rFont val="Calibri"/>
        <family val="2"/>
        <scheme val="minor"/>
      </rPr>
      <t xml:space="preserve">(Horizontal)    900   x
100 mm TRU </t>
    </r>
    <r>
      <rPr>
        <i/>
        <sz val="11"/>
        <color rgb="FF000000"/>
        <rFont val="Calibri"/>
        <family val="2"/>
        <scheme val="minor"/>
      </rPr>
      <t xml:space="preserve">Powder
Coating </t>
    </r>
    <r>
      <rPr>
        <sz val="11"/>
        <color rgb="FF000000"/>
        <rFont val="Calibri"/>
        <family val="2"/>
        <scheme val="minor"/>
      </rPr>
      <t>dan aksesoris</t>
    </r>
  </si>
  <si>
    <r>
      <t xml:space="preserve">5.1.1.12.22 Pemasangan 1 Unit Kabel </t>
    </r>
    <r>
      <rPr>
        <i/>
        <sz val="11"/>
        <color rgb="FF000000"/>
        <rFont val="Calibri"/>
        <family val="2"/>
        <scheme val="minor"/>
      </rPr>
      <t xml:space="preserve">Tray </t>
    </r>
    <r>
      <rPr>
        <sz val="11"/>
        <color rgb="FF000000"/>
        <rFont val="Calibri"/>
        <family val="2"/>
        <scheme val="minor"/>
      </rPr>
      <t>(Horizontal) 900 x 100 mm TRU Hot Dip Galvanized</t>
    </r>
  </si>
  <si>
    <r>
      <t xml:space="preserve">Kabel                 </t>
    </r>
    <r>
      <rPr>
        <i/>
        <sz val="11"/>
        <color rgb="FF000000"/>
        <rFont val="Calibri"/>
        <family val="2"/>
        <scheme val="minor"/>
      </rPr>
      <t xml:space="preserve">Tray
</t>
    </r>
    <r>
      <rPr>
        <sz val="11"/>
        <color rgb="FF000000"/>
        <rFont val="Calibri"/>
        <family val="2"/>
        <scheme val="minor"/>
      </rPr>
      <t xml:space="preserve">(Horizontal)    900   x
100 mm TRU </t>
    </r>
    <r>
      <rPr>
        <i/>
        <sz val="11"/>
        <color rgb="FF000000"/>
        <rFont val="Calibri"/>
        <family val="2"/>
        <scheme val="minor"/>
      </rPr>
      <t xml:space="preserve">Hot Dip Galvanized </t>
    </r>
    <r>
      <rPr>
        <sz val="11"/>
        <color rgb="FF000000"/>
        <rFont val="Calibri"/>
        <family val="2"/>
        <scheme val="minor"/>
      </rPr>
      <t>dan aksesoris</t>
    </r>
  </si>
  <si>
    <r>
      <t xml:space="preserve">5.1.1.12.23 Pemasangan 1 Unit Kabel </t>
    </r>
    <r>
      <rPr>
        <i/>
        <sz val="11"/>
        <color rgb="FF000000"/>
        <rFont val="Calibri"/>
        <family val="2"/>
        <scheme val="minor"/>
      </rPr>
      <t xml:space="preserve">Tray </t>
    </r>
    <r>
      <rPr>
        <sz val="11"/>
        <color rgb="FF000000"/>
        <rFont val="Calibri"/>
        <family val="2"/>
        <scheme val="minor"/>
      </rPr>
      <t>(Horizontal) 900 x 100 mm TRU OCP</t>
    </r>
  </si>
  <si>
    <r>
      <t xml:space="preserve">Kabel                 </t>
    </r>
    <r>
      <rPr>
        <i/>
        <sz val="11"/>
        <color rgb="FF000000"/>
        <rFont val="Calibri"/>
        <family val="2"/>
        <scheme val="minor"/>
      </rPr>
      <t xml:space="preserve">Tray
</t>
    </r>
    <r>
      <rPr>
        <sz val="11"/>
        <color rgb="FF000000"/>
        <rFont val="Calibri"/>
        <family val="2"/>
        <scheme val="minor"/>
      </rPr>
      <t>(Horizontal)    900   x
100  mm  TRU  OCP
dan aksesoris</t>
    </r>
  </si>
  <si>
    <r>
      <t xml:space="preserve">5.1.1.12.24 Pemasangan 1 Unit Kabel </t>
    </r>
    <r>
      <rPr>
        <i/>
        <sz val="11"/>
        <color rgb="FF000000"/>
        <rFont val="Calibri"/>
        <family val="2"/>
        <scheme val="minor"/>
      </rPr>
      <t xml:space="preserve">Tray </t>
    </r>
    <r>
      <rPr>
        <sz val="11"/>
        <color rgb="FF000000"/>
        <rFont val="Calibri"/>
        <family val="2"/>
        <scheme val="minor"/>
      </rPr>
      <t>(Horizontal) 900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</si>
  <si>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(Horizontal)    900   x
100 mm TRC </t>
    </r>
    <r>
      <rPr>
        <i/>
        <sz val="11"/>
        <color rgb="FF000000"/>
        <rFont val="Calibri"/>
        <family val="2"/>
        <scheme val="minor"/>
      </rPr>
      <t xml:space="preserve">Powder
Coating </t>
    </r>
    <r>
      <rPr>
        <sz val="11"/>
        <color rgb="FF000000"/>
        <rFont val="Calibri"/>
        <family val="2"/>
        <scheme val="minor"/>
      </rPr>
      <t>dan aksesoris</t>
    </r>
  </si>
  <si>
    <r>
      <t xml:space="preserve">5.1.1.12.25 Pemasangan 1 Unit Kabel </t>
    </r>
    <r>
      <rPr>
        <i/>
        <sz val="11"/>
        <color rgb="FF000000"/>
        <rFont val="Calibri"/>
        <family val="2"/>
        <scheme val="minor"/>
      </rPr>
      <t xml:space="preserve">Tray </t>
    </r>
    <r>
      <rPr>
        <sz val="11"/>
        <color rgb="FF000000"/>
        <rFont val="Calibri"/>
        <family val="2"/>
        <scheme val="minor"/>
      </rPr>
      <t>(Horizontal) 900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</si>
  <si>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(Horizontal)    900   x
100 mm TRC </t>
    </r>
    <r>
      <rPr>
        <i/>
        <sz val="11"/>
        <color rgb="FF000000"/>
        <rFont val="Calibri"/>
        <family val="2"/>
        <scheme val="minor"/>
      </rPr>
      <t xml:space="preserve">Hot Dip Galvanized </t>
    </r>
    <r>
      <rPr>
        <sz val="11"/>
        <color rgb="FF000000"/>
        <rFont val="Calibri"/>
        <family val="2"/>
        <scheme val="minor"/>
      </rPr>
      <t>dan aksesoris</t>
    </r>
  </si>
  <si>
    <r>
      <t xml:space="preserve">5.1.1.12.26 Pemasangan 1 Unit Kabel </t>
    </r>
    <r>
      <rPr>
        <i/>
        <sz val="11"/>
        <color rgb="FF000000"/>
        <rFont val="Calibri"/>
        <family val="2"/>
        <scheme val="minor"/>
      </rPr>
      <t xml:space="preserve">Tray </t>
    </r>
    <r>
      <rPr>
        <sz val="11"/>
        <color rgb="FF000000"/>
        <rFont val="Calibri"/>
        <family val="2"/>
        <scheme val="minor"/>
      </rPr>
      <t>(Horizontal) 900 x 100 mm TRC OCP</t>
    </r>
  </si>
  <si>
    <r>
      <t xml:space="preserve">Kabel                 </t>
    </r>
    <r>
      <rPr>
        <i/>
        <sz val="11"/>
        <color rgb="FF000000"/>
        <rFont val="Calibri"/>
        <family val="2"/>
        <scheme val="minor"/>
      </rPr>
      <t xml:space="preserve">Tray
</t>
    </r>
    <r>
      <rPr>
        <sz val="11"/>
        <color rgb="FF000000"/>
        <rFont val="Calibri"/>
        <family val="2"/>
        <scheme val="minor"/>
      </rPr>
      <t>(Horizontal)    900   x
100  mm  TRC  OCP
dan aksesoris</t>
    </r>
  </si>
  <si>
    <r>
      <t xml:space="preserve">5.1.1.12.27 Pemasangan 1 Unit Kabel </t>
    </r>
    <r>
      <rPr>
        <i/>
        <sz val="11"/>
        <color rgb="FF000000"/>
        <rFont val="Calibri"/>
        <family val="2"/>
        <scheme val="minor"/>
      </rPr>
      <t xml:space="preserve">Tray </t>
    </r>
    <r>
      <rPr>
        <sz val="11"/>
        <color rgb="FF000000"/>
        <rFont val="Calibri"/>
        <family val="2"/>
        <scheme val="minor"/>
      </rPr>
      <t>(Horizontal) 800 x 100 mm TRU Powder Coating</t>
    </r>
  </si>
  <si>
    <r>
      <t xml:space="preserve">Kabel                 </t>
    </r>
    <r>
      <rPr>
        <i/>
        <sz val="11"/>
        <color rgb="FF000000"/>
        <rFont val="Calibri"/>
        <family val="2"/>
        <scheme val="minor"/>
      </rPr>
      <t xml:space="preserve">Tray
</t>
    </r>
    <r>
      <rPr>
        <sz val="11"/>
        <color rgb="FF000000"/>
        <rFont val="Calibri"/>
        <family val="2"/>
        <scheme val="minor"/>
      </rPr>
      <t xml:space="preserve">(Horizontal)    800   x
100 mm TRU </t>
    </r>
    <r>
      <rPr>
        <i/>
        <sz val="11"/>
        <color rgb="FF000000"/>
        <rFont val="Calibri"/>
        <family val="2"/>
        <scheme val="minor"/>
      </rPr>
      <t xml:space="preserve">Powder
Coating </t>
    </r>
    <r>
      <rPr>
        <sz val="11"/>
        <color rgb="FF000000"/>
        <rFont val="Calibri"/>
        <family val="2"/>
        <scheme val="minor"/>
      </rPr>
      <t>dan aksesoris</t>
    </r>
  </si>
  <si>
    <r>
      <t xml:space="preserve">5.1.1.12.28 Pemasangan 1 Unit Kabel </t>
    </r>
    <r>
      <rPr>
        <i/>
        <sz val="11"/>
        <color rgb="FF000000"/>
        <rFont val="Calibri"/>
        <family val="2"/>
        <scheme val="minor"/>
      </rPr>
      <t xml:space="preserve">Tray </t>
    </r>
    <r>
      <rPr>
        <sz val="11"/>
        <color rgb="FF000000"/>
        <rFont val="Calibri"/>
        <family val="2"/>
        <scheme val="minor"/>
      </rPr>
      <t>(Horizontal) 800 x 100 mm TRU Hot Dip Galvanized</t>
    </r>
  </si>
  <si>
    <r>
      <t xml:space="preserve">Kabel                 </t>
    </r>
    <r>
      <rPr>
        <i/>
        <sz val="11"/>
        <color rgb="FF000000"/>
        <rFont val="Calibri"/>
        <family val="2"/>
        <scheme val="minor"/>
      </rPr>
      <t xml:space="preserve">Tray
</t>
    </r>
    <r>
      <rPr>
        <sz val="11"/>
        <color rgb="FF000000"/>
        <rFont val="Calibri"/>
        <family val="2"/>
        <scheme val="minor"/>
      </rPr>
      <t xml:space="preserve">(Horizontal)    800   x
100 mm TRU </t>
    </r>
    <r>
      <rPr>
        <i/>
        <sz val="11"/>
        <color rgb="FF000000"/>
        <rFont val="Calibri"/>
        <family val="2"/>
        <scheme val="minor"/>
      </rPr>
      <t xml:space="preserve">Hot Dip Galvanized </t>
    </r>
    <r>
      <rPr>
        <sz val="11"/>
        <color rgb="FF000000"/>
        <rFont val="Calibri"/>
        <family val="2"/>
        <scheme val="minor"/>
      </rPr>
      <t>dan aksesoris</t>
    </r>
  </si>
  <si>
    <r>
      <t xml:space="preserve">5.1.1.12.29 Pemasangan 1 Unit Kabel </t>
    </r>
    <r>
      <rPr>
        <i/>
        <sz val="11"/>
        <color rgb="FF000000"/>
        <rFont val="Calibri"/>
        <family val="2"/>
        <scheme val="minor"/>
      </rPr>
      <t xml:space="preserve">Tray </t>
    </r>
    <r>
      <rPr>
        <sz val="11"/>
        <color rgb="FF000000"/>
        <rFont val="Calibri"/>
        <family val="2"/>
        <scheme val="minor"/>
      </rPr>
      <t>(Horizontal) 800 x 100 mm TRU OCP</t>
    </r>
  </si>
  <si>
    <r>
      <t xml:space="preserve">Kabel                 </t>
    </r>
    <r>
      <rPr>
        <i/>
        <sz val="11"/>
        <color rgb="FF000000"/>
        <rFont val="Calibri"/>
        <family val="2"/>
        <scheme val="minor"/>
      </rPr>
      <t xml:space="preserve">Tray
</t>
    </r>
    <r>
      <rPr>
        <sz val="11"/>
        <color rgb="FF000000"/>
        <rFont val="Calibri"/>
        <family val="2"/>
        <scheme val="minor"/>
      </rPr>
      <t>(Horizontal)    800   x
100  mm  TRU  OCP
dan aksesoris</t>
    </r>
  </si>
  <si>
    <r>
      <t xml:space="preserve">5.1.1.12.30 Pemasangan 1 Unit Kabel </t>
    </r>
    <r>
      <rPr>
        <i/>
        <sz val="11"/>
        <color rgb="FF000000"/>
        <rFont val="Calibri"/>
        <family val="2"/>
        <scheme val="minor"/>
      </rPr>
      <t xml:space="preserve">Tray </t>
    </r>
    <r>
      <rPr>
        <sz val="11"/>
        <color rgb="FF000000"/>
        <rFont val="Calibri"/>
        <family val="2"/>
        <scheme val="minor"/>
      </rPr>
      <t>(Horizontal) 800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</si>
  <si>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(Horizontal)    800   x
100 mm TRC </t>
    </r>
    <r>
      <rPr>
        <i/>
        <sz val="11"/>
        <color rgb="FF000000"/>
        <rFont val="Calibri"/>
        <family val="2"/>
        <scheme val="minor"/>
      </rPr>
      <t xml:space="preserve">Powder
Coating </t>
    </r>
    <r>
      <rPr>
        <sz val="11"/>
        <color rgb="FF000000"/>
        <rFont val="Calibri"/>
        <family val="2"/>
        <scheme val="minor"/>
      </rPr>
      <t>dan aksesoris</t>
    </r>
  </si>
  <si>
    <r>
      <t xml:space="preserve">5.1.1.12.31 Pemasangan 1 Unit Kabel </t>
    </r>
    <r>
      <rPr>
        <i/>
        <sz val="11"/>
        <color rgb="FF000000"/>
        <rFont val="Calibri"/>
        <family val="2"/>
        <scheme val="minor"/>
      </rPr>
      <t xml:space="preserve">Tray </t>
    </r>
    <r>
      <rPr>
        <sz val="11"/>
        <color rgb="FF000000"/>
        <rFont val="Calibri"/>
        <family val="2"/>
        <scheme val="minor"/>
      </rPr>
      <t>(Horizontal) 800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</si>
  <si>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(Horizontal)    800   x
100 mm TRC </t>
    </r>
    <r>
      <rPr>
        <i/>
        <sz val="11"/>
        <color rgb="FF000000"/>
        <rFont val="Calibri"/>
        <family val="2"/>
        <scheme val="minor"/>
      </rPr>
      <t xml:space="preserve">Hot Dip Galvanized </t>
    </r>
    <r>
      <rPr>
        <sz val="11"/>
        <color rgb="FF000000"/>
        <rFont val="Calibri"/>
        <family val="2"/>
        <scheme val="minor"/>
      </rPr>
      <t>dan aksesoris</t>
    </r>
  </si>
  <si>
    <r>
      <t xml:space="preserve">5.1.1.12.32 Pemasangan 1 Unit Kabel </t>
    </r>
    <r>
      <rPr>
        <i/>
        <sz val="11"/>
        <color rgb="FF000000"/>
        <rFont val="Calibri"/>
        <family val="2"/>
        <scheme val="minor"/>
      </rPr>
      <t xml:space="preserve">Tray </t>
    </r>
    <r>
      <rPr>
        <sz val="11"/>
        <color rgb="FF000000"/>
        <rFont val="Calibri"/>
        <family val="2"/>
        <scheme val="minor"/>
      </rPr>
      <t>(Horizontal) 800 x 100 mm TRC OCP</t>
    </r>
  </si>
  <si>
    <r>
      <t xml:space="preserve">Kabel                 </t>
    </r>
    <r>
      <rPr>
        <i/>
        <sz val="11"/>
        <color rgb="FF000000"/>
        <rFont val="Calibri"/>
        <family val="2"/>
        <scheme val="minor"/>
      </rPr>
      <t xml:space="preserve">Tray
</t>
    </r>
    <r>
      <rPr>
        <sz val="11"/>
        <color rgb="FF000000"/>
        <rFont val="Calibri"/>
        <family val="2"/>
        <scheme val="minor"/>
      </rPr>
      <t>(Horizontal)    800   x
100  mm  TRC  OCP
dan aksesoris</t>
    </r>
  </si>
  <si>
    <r>
      <t xml:space="preserve">5.1.1.12.33 Pemasangan 1 Unit Kabel </t>
    </r>
    <r>
      <rPr>
        <i/>
        <sz val="11"/>
        <color rgb="FF000000"/>
        <rFont val="Calibri"/>
        <family val="2"/>
        <scheme val="minor"/>
      </rPr>
      <t xml:space="preserve">Tray </t>
    </r>
    <r>
      <rPr>
        <sz val="11"/>
        <color rgb="FF000000"/>
        <rFont val="Calibri"/>
        <family val="2"/>
        <scheme val="minor"/>
      </rPr>
      <t>(Horizontal) 700 x 100 mm TRU Powder Coating</t>
    </r>
  </si>
  <si>
    <r>
      <t xml:space="preserve">Kabel                 </t>
    </r>
    <r>
      <rPr>
        <i/>
        <sz val="11"/>
        <color rgb="FF000000"/>
        <rFont val="Calibri"/>
        <family val="2"/>
        <scheme val="minor"/>
      </rPr>
      <t xml:space="preserve">Tray
</t>
    </r>
    <r>
      <rPr>
        <sz val="11"/>
        <color rgb="FF000000"/>
        <rFont val="Calibri"/>
        <family val="2"/>
        <scheme val="minor"/>
      </rPr>
      <t xml:space="preserve">(Horizontal)    700   x
100 mm TRU </t>
    </r>
    <r>
      <rPr>
        <i/>
        <sz val="11"/>
        <color rgb="FF000000"/>
        <rFont val="Calibri"/>
        <family val="2"/>
        <scheme val="minor"/>
      </rPr>
      <t xml:space="preserve">Powder
Coating </t>
    </r>
    <r>
      <rPr>
        <sz val="11"/>
        <color rgb="FF000000"/>
        <rFont val="Calibri"/>
        <family val="2"/>
        <scheme val="minor"/>
      </rPr>
      <t>dan aksesoris</t>
    </r>
  </si>
  <si>
    <r>
      <t xml:space="preserve">5.1.1.12.34 Pemasangan 1 Unit Kabel </t>
    </r>
    <r>
      <rPr>
        <i/>
        <sz val="11"/>
        <color rgb="FF000000"/>
        <rFont val="Calibri"/>
        <family val="2"/>
        <scheme val="minor"/>
      </rPr>
      <t xml:space="preserve">Tray </t>
    </r>
    <r>
      <rPr>
        <sz val="11"/>
        <color rgb="FF000000"/>
        <rFont val="Calibri"/>
        <family val="2"/>
        <scheme val="minor"/>
      </rPr>
      <t>(Horizontal) 700 x 100 mm TRU Hot Dip Galvanized</t>
    </r>
  </si>
  <si>
    <r>
      <t xml:space="preserve">Kabel                 </t>
    </r>
    <r>
      <rPr>
        <i/>
        <sz val="11"/>
        <color rgb="FF000000"/>
        <rFont val="Calibri"/>
        <family val="2"/>
        <scheme val="minor"/>
      </rPr>
      <t xml:space="preserve">Tray
</t>
    </r>
    <r>
      <rPr>
        <sz val="11"/>
        <color rgb="FF000000"/>
        <rFont val="Calibri"/>
        <family val="2"/>
        <scheme val="minor"/>
      </rPr>
      <t xml:space="preserve">(Horizontal)    700   x
100 mm TRU </t>
    </r>
    <r>
      <rPr>
        <i/>
        <sz val="11"/>
        <color rgb="FF000000"/>
        <rFont val="Calibri"/>
        <family val="2"/>
        <scheme val="minor"/>
      </rPr>
      <t xml:space="preserve">Hot Dip Galvanized </t>
    </r>
    <r>
      <rPr>
        <sz val="11"/>
        <color rgb="FF000000"/>
        <rFont val="Calibri"/>
        <family val="2"/>
        <scheme val="minor"/>
      </rPr>
      <t>dan aksesoris</t>
    </r>
  </si>
  <si>
    <r>
      <t xml:space="preserve">5.1.1.12.35 Pemasangan 1 Unit Kabel </t>
    </r>
    <r>
      <rPr>
        <i/>
        <sz val="11"/>
        <color rgb="FF000000"/>
        <rFont val="Calibri"/>
        <family val="2"/>
        <scheme val="minor"/>
      </rPr>
      <t xml:space="preserve">Tray </t>
    </r>
    <r>
      <rPr>
        <sz val="11"/>
        <color rgb="FF000000"/>
        <rFont val="Calibri"/>
        <family val="2"/>
        <scheme val="minor"/>
      </rPr>
      <t>(Horizontal) 700 x 100 mm TRU OCP</t>
    </r>
  </si>
  <si>
    <r>
      <t xml:space="preserve">Kabel                 </t>
    </r>
    <r>
      <rPr>
        <i/>
        <sz val="11"/>
        <color rgb="FF000000"/>
        <rFont val="Calibri"/>
        <family val="2"/>
        <scheme val="minor"/>
      </rPr>
      <t xml:space="preserve">Tray
</t>
    </r>
    <r>
      <rPr>
        <sz val="11"/>
        <color rgb="FF000000"/>
        <rFont val="Calibri"/>
        <family val="2"/>
        <scheme val="minor"/>
      </rPr>
      <t>(Horizontal)    700   x
100  mm  TRU  OCP
dan aksesoris</t>
    </r>
  </si>
  <si>
    <r>
      <t xml:space="preserve">5.1.1.12.36 Pemasangan 1 Unit Kabel </t>
    </r>
    <r>
      <rPr>
        <i/>
        <sz val="11"/>
        <color rgb="FF000000"/>
        <rFont val="Calibri"/>
        <family val="2"/>
        <scheme val="minor"/>
      </rPr>
      <t xml:space="preserve">Tray </t>
    </r>
    <r>
      <rPr>
        <sz val="11"/>
        <color rgb="FF000000"/>
        <rFont val="Calibri"/>
        <family val="2"/>
        <scheme val="minor"/>
      </rPr>
      <t>(Horizontal) 700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</si>
  <si>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(Horizontal)    700   x
100 mm TRC </t>
    </r>
    <r>
      <rPr>
        <i/>
        <sz val="11"/>
        <color rgb="FF000000"/>
        <rFont val="Calibri"/>
        <family val="2"/>
        <scheme val="minor"/>
      </rPr>
      <t xml:space="preserve">Powder
Coating </t>
    </r>
    <r>
      <rPr>
        <sz val="11"/>
        <color rgb="FF000000"/>
        <rFont val="Calibri"/>
        <family val="2"/>
        <scheme val="minor"/>
      </rPr>
      <t>dan aksesoris</t>
    </r>
  </si>
  <si>
    <r>
      <t xml:space="preserve">5.1.1.12.37 Pemasangan 1 Unit Kabel </t>
    </r>
    <r>
      <rPr>
        <i/>
        <sz val="11"/>
        <color rgb="FF000000"/>
        <rFont val="Calibri"/>
        <family val="2"/>
        <scheme val="minor"/>
      </rPr>
      <t xml:space="preserve">Tray </t>
    </r>
    <r>
      <rPr>
        <sz val="11"/>
        <color rgb="FF000000"/>
        <rFont val="Calibri"/>
        <family val="2"/>
        <scheme val="minor"/>
      </rPr>
      <t>(Horizontal) 700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</si>
  <si>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(Horizontal)    700   x
100 mm TRC </t>
    </r>
    <r>
      <rPr>
        <i/>
        <sz val="11"/>
        <color rgb="FF000000"/>
        <rFont val="Calibri"/>
        <family val="2"/>
        <scheme val="minor"/>
      </rPr>
      <t xml:space="preserve">Hot Dip Galvanized </t>
    </r>
    <r>
      <rPr>
        <sz val="11"/>
        <color rgb="FF000000"/>
        <rFont val="Calibri"/>
        <family val="2"/>
        <scheme val="minor"/>
      </rPr>
      <t>dan aksesoris</t>
    </r>
  </si>
  <si>
    <r>
      <t xml:space="preserve">5.1.1.12.38 Pemasangan 1 Unit Kabel </t>
    </r>
    <r>
      <rPr>
        <i/>
        <sz val="11"/>
        <color rgb="FF000000"/>
        <rFont val="Calibri"/>
        <family val="2"/>
        <scheme val="minor"/>
      </rPr>
      <t xml:space="preserve">Tray </t>
    </r>
    <r>
      <rPr>
        <sz val="11"/>
        <color rgb="FF000000"/>
        <rFont val="Calibri"/>
        <family val="2"/>
        <scheme val="minor"/>
      </rPr>
      <t>(Horizontal) 700 x 100 mm TRC OCP</t>
    </r>
  </si>
  <si>
    <r>
      <t xml:space="preserve">Kabel                 </t>
    </r>
    <r>
      <rPr>
        <i/>
        <sz val="11"/>
        <color rgb="FF000000"/>
        <rFont val="Calibri"/>
        <family val="2"/>
        <scheme val="minor"/>
      </rPr>
      <t xml:space="preserve">Tray
</t>
    </r>
    <r>
      <rPr>
        <sz val="11"/>
        <color rgb="FF000000"/>
        <rFont val="Calibri"/>
        <family val="2"/>
        <scheme val="minor"/>
      </rPr>
      <t>(Horizontal)    700   x
100  mm  TRC  OCP
dan aksesoris</t>
    </r>
  </si>
  <si>
    <t>5.1.1.12.39   Pemasangan 1 Unit Kabel Tray (Horizontal) 600 x 100 mm TRU Hot Dip Galvanized</t>
  </si>
  <si>
    <t>Kabel Tray
(Horizontal) 600 x
100 mm TRU Hot Dip Galvanized dan aksesoris</t>
  </si>
  <si>
    <t>5.1.1.12.40   Pemasangan 1 Unit Kabel Tray (Horizontal) 600 x 100 mm TRU OCP</t>
  </si>
  <si>
    <t>Kabel Tray
(Horizontal) 600 x
100 mm TRU OCP
dan aksesoris</t>
  </si>
  <si>
    <t>5.1.1.12.41   Pemasangan 1 Unit Kabel Tray (Horizontal) 600 x 100 mm TRC Powder Coating</t>
  </si>
  <si>
    <t>Kabel Tray
(Horizontal) 600 x
100 mm TRC Powder Coating dan aksesoris</t>
  </si>
  <si>
    <t>5.1.1.12.42   Pemasangan 1 Unit Kabel Tray (Horizontal) 600 x 100 mm TRC Hot Dip Galvanized</t>
  </si>
  <si>
    <t>Kabel Tray
(Horizontal) 600 x
100 mm TRC Hot Dip Galvanized dan aksesoris</t>
  </si>
  <si>
    <t>5.1.1.12.43   Pemasangan 1 Unit Kabel Tray (Horizontal) 600 x 100 mm TRC OCP</t>
  </si>
  <si>
    <t>Kabel Tray
(Horizontal) 600 x
100 mm TRC OCP
dan aksesoris</t>
  </si>
  <si>
    <t>5.1.1.12.44   Pemasangan 1 Unit Kabel Tray (Horizontal) 500 x 100 mm TRU Hot Dip Galvanized</t>
  </si>
  <si>
    <t>Kabel Tray
(Horizontal) 500 x
100 mm TRU Hot Dip Galvanized dan aksesoris</t>
  </si>
  <si>
    <t>5.1.1.12.45   Pemasangan 1 Unit Kabel Tray (Horizontal) 500 x 100 mm TRU OCP</t>
  </si>
  <si>
    <t>Kabel Tray
(Horizontal) 500 x
100 mm TRU OCP
dan aksesoris</t>
  </si>
  <si>
    <t>5.1.1.12.46   Pemasangan 1 Unit Kabel Tray (Horizontal) 500 x 100 mm TRC Powder Coating</t>
  </si>
  <si>
    <t>Kabel Tray
(Horizontal) 500 x
100 mm TRC Powder Coating dan aksesoris</t>
  </si>
  <si>
    <t>5.1.1.12.47   Pemasangan 1 Unit Kabel Tray (Horizontal) 500 x 100 mm TRC Hot Dip Galvanized</t>
  </si>
  <si>
    <t>Kabel Tray
(Horizontal) 500 x
100 mm TRC Hot Dip Galvanized dan aksesoris</t>
  </si>
  <si>
    <t>5.1.1.12.48   Pemasangan 1 Unit Kabel Tray (Horizontal) 500 x 100 mm TRC OCP</t>
  </si>
  <si>
    <t>Kabel Tray
(Horizontal) 500 x
100 mm TRC OCP
dan aksesoris</t>
  </si>
  <si>
    <t>5.1.1.12.49   Pemasangan 1 Unit Kabel Tray (Horizontal) 400 x 100 mm TRU Hot Dip Galvanized</t>
  </si>
  <si>
    <t>Kabel Tray
(Horizontal) 400 x
100 mm TRU Hot Dip Galvanized dan aksesoris</t>
  </si>
  <si>
    <t>5.1.1.12.50   Pemasangan 1 Unit Kabel Tray (Horizontal) 400 x 100 mm TRU OCP</t>
  </si>
  <si>
    <t>Kabel Tray
(Horizontal) 400 x
100 mm TRU OCP
dan aksesoris</t>
  </si>
  <si>
    <t>5.1.1.12.51   Pemasangan 1 Unit Kabel Tray (Horizontal) 400 x 100 mm TRC Powder Coating</t>
  </si>
  <si>
    <t>Kabel Tray
(Horizontal) 400 x
100 mm TRC Powder Coating dan aksesoris</t>
  </si>
  <si>
    <t>5.1.1.12.52   Pemasangan 1 Unit Kabel Tray (Horizontal) 400 x 100 mm TRC Hot Dip Galvanized</t>
  </si>
  <si>
    <t>Kabel Tray
(Horizontal) 400 x
100 mm TRC Hot Dip Galvanized dan aksesoris</t>
  </si>
  <si>
    <t>5.1.1.12.53   Pemasangan 1 Unit Kabel Tray (Horizontal) 400 x 100 mm TRC OCP</t>
  </si>
  <si>
    <t>Kabel Tray
(Horizontal) 400 x
100 mm TRC OCP
dan aksesoris</t>
  </si>
  <si>
    <t>5.1.1.12.54   Pemasangan 1 Unit Kabel Tray (Horizontal) 300 x 100 mm TRU Hot Dip Galvanized</t>
  </si>
  <si>
    <t>Kabel Tray
(Horizontal) 300 x
100 mm TRU Hot Dip Galvanized dan aksesoris</t>
  </si>
  <si>
    <t>5.1.1.12.55   Pemasangan 1 Unit Kabel Tray (Horizontal) 300 x 100 mm TRU OCP</t>
  </si>
  <si>
    <t>Kabel Tray
(Horizontal) 300 x
100 mm TRU OCP
dan aksesoris</t>
  </si>
  <si>
    <t>5.1.1.12.56   Pemasangan 1 Unit Kabel Tray (Horizontal) 300 x 100 mm TRC Powder Coating</t>
  </si>
  <si>
    <t>Kabel Tray
(Horizontal) 300 x
100 mm TRC Powder Coating dan aksesoris</t>
  </si>
  <si>
    <t>5.1.1.12.57   Pemasangan 1 Unit Kabel Tray (Horizontal) 300 x 100 mm TRC Hot Dip Galvanized</t>
  </si>
  <si>
    <t>Kabel Tray
(Horizontal) 300 x
100 mm TRC Hot Dip Galvanized dan aksesoris</t>
  </si>
  <si>
    <t>5.1.1.12.58   Pemasangan 1 Unit Kabel Tray (Horizontal) 300 x 100 mm TRC OCP</t>
  </si>
  <si>
    <t>Kabel Tray
(Horizontal) 300 x
100 mm TRC OCP
dan aksesoris</t>
  </si>
  <si>
    <t>5.1.1.12.59   Pemasangan 1 Unit Kabel Tray (Horizontal) 200 x 100 mm TRU Hot Dip Galvanized</t>
  </si>
  <si>
    <t>Kabel Tray
(Horizontal) 200 x
100 mm TRU Hot Dip Galvanized dan aksesoris</t>
  </si>
  <si>
    <t>5.1.1.12.60   Pemasangan 1 Unit Kabel Tray (Horizontal) 200 x 100 mm TRU OCP</t>
  </si>
  <si>
    <t>Kabel Tray
(Horizontal) 200 x
100 mm TRU OCP
dan aksesoris</t>
  </si>
  <si>
    <t>5.1.1.12.61   Pemasangan 1 Unit Kabel Tray (Horizontal) 200 x 100 mm TRC Powder Coating</t>
  </si>
  <si>
    <t>Kabel Tray
(Horizontal) 200 x
100 mm TRC Powder Coating dan aksesoris</t>
  </si>
  <si>
    <t>5.1.1.12.62  Pemasangan 1 Unit Kabel Tray (Horizontal) 200 x 100 mm TRC Hot Dip Galvanized</t>
  </si>
  <si>
    <t>Kabel Tray
(Horizontal) 200 x
100 mm TRC Hot Dip Galvanized dan aksesoris</t>
  </si>
  <si>
    <t>5.1.1.12.63   Pemasangan 1 Unit Kabel Tray (Horizontal) 200 x 100 mm TRC OCP</t>
  </si>
  <si>
    <t>Kabel Tray
(Horizontal) 200 x
100 mm TRC OCP
dan aksesoris</t>
  </si>
  <si>
    <t>5.1.1.12.64   Pemasangan 1 Unit Kabel Tray (Horizontal) 150 x 100 mm TRU Powder Coating</t>
  </si>
  <si>
    <t>Kabel Tray
(Horizontal) 150 x
100 mm TRU Powder
Coating dan aksesoris</t>
  </si>
  <si>
    <t>5.1.1.12.65   Pemasangan 1 Unit Kabel Tray (Horizontal) 150 x 100 mm TRU Hot Dip Galvanized</t>
  </si>
  <si>
    <t>Kabel Tray
(Horizontal) 150 x
100 mm TRU Hot Dip Galvanized dan aksesoris</t>
  </si>
  <si>
    <t>5.1.1.12.66   Pemasangan 1 Unit Kabel Tray (Horizontal) 150 x 100 mm TRU OCP</t>
  </si>
  <si>
    <t>Kabel Tray
(Horizontal) 150 x
100 mm TRU OCP
dan aksesoris</t>
  </si>
  <si>
    <t>5.1.1.12.67   Pemasangan 1 Unit Kabel Tray (Horizontal) 150 x 100 mm TRC Powder Coating</t>
  </si>
  <si>
    <t>TRC Powder Coating</t>
  </si>
  <si>
    <t>Kabel Tray
(Horizontal) 150 x
100 mm TRC Powder Coating dan aksesoris</t>
  </si>
  <si>
    <t>5.1.1.12.68   Pemasangan 1 Unit Kabel Tray (Horizontal) 150 x 100 mm TRC Hot Dip Galvanized</t>
  </si>
  <si>
    <t>TRC Hot Dip Galvanized</t>
  </si>
  <si>
    <t>Kabel Tray
(Horizontal) 150 x
100 mm TRC Hot Dip Galvanized dan aksesoris</t>
  </si>
  <si>
    <t>5.1.1.12.69   Pemasangan 1 Unit Kabel Tray (Horizontal) 150 x 100 mm TRC OCP</t>
  </si>
  <si>
    <t>Kabel Tray
(Horizontal) 150 x
100 mm TRC OCP
dan aksesoris</t>
  </si>
  <si>
    <r>
      <t xml:space="preserve">5.1.1.12.70 Pemasangan 1 Unit Kabel </t>
    </r>
    <r>
      <rPr>
        <i/>
        <sz val="11"/>
        <color rgb="FF000000"/>
        <rFont val="Calibri"/>
        <family val="2"/>
        <scheme val="minor"/>
      </rPr>
      <t xml:space="preserve">Tray </t>
    </r>
    <r>
      <rPr>
        <sz val="11"/>
        <color rgb="FF000000"/>
        <rFont val="Calibri"/>
        <family val="2"/>
        <scheme val="minor"/>
      </rPr>
      <t>(Vertikal) 1000 x 100 mm TRU Powder Coating</t>
    </r>
  </si>
  <si>
    <r>
      <t xml:space="preserve">Kabel </t>
    </r>
    <r>
      <rPr>
        <i/>
        <sz val="11"/>
        <color rgb="FF000000"/>
        <rFont val="Calibri"/>
        <family val="2"/>
        <scheme val="minor"/>
      </rPr>
      <t xml:space="preserve">Tray  </t>
    </r>
    <r>
      <rPr>
        <sz val="11"/>
        <color rgb="FF000000"/>
        <rFont val="Calibri"/>
        <family val="2"/>
        <scheme val="minor"/>
      </rPr>
      <t xml:space="preserve">(Vertikal)
1000 x 100 mm TRU </t>
    </r>
    <r>
      <rPr>
        <i/>
        <sz val="11"/>
        <color rgb="FF000000"/>
        <rFont val="Calibri"/>
        <family val="2"/>
        <scheme val="minor"/>
      </rPr>
      <t xml:space="preserve">Powder Coating </t>
    </r>
    <r>
      <rPr>
        <sz val="11"/>
        <color rgb="FF000000"/>
        <rFont val="Calibri"/>
        <family val="2"/>
        <scheme val="minor"/>
      </rPr>
      <t>dan aksesoris</t>
    </r>
  </si>
  <si>
    <r>
      <t xml:space="preserve">5.1.1.12.71 Pemasangan 1 Unit Kabel </t>
    </r>
    <r>
      <rPr>
        <i/>
        <sz val="11"/>
        <color rgb="FF000000"/>
        <rFont val="Calibri"/>
        <family val="2"/>
        <scheme val="minor"/>
      </rPr>
      <t xml:space="preserve">Tray </t>
    </r>
    <r>
      <rPr>
        <sz val="11"/>
        <color rgb="FF000000"/>
        <rFont val="Calibri"/>
        <family val="2"/>
        <scheme val="minor"/>
      </rPr>
      <t>(Vertikal) 1000 x 100 mm TRU Hot Dip Galvanized</t>
    </r>
  </si>
  <si>
    <r>
      <t xml:space="preserve">Kabel </t>
    </r>
    <r>
      <rPr>
        <i/>
        <sz val="11"/>
        <color rgb="FF000000"/>
        <rFont val="Calibri"/>
        <family val="2"/>
        <scheme val="minor"/>
      </rPr>
      <t xml:space="preserve">Tray  </t>
    </r>
    <r>
      <rPr>
        <sz val="11"/>
        <color rgb="FF000000"/>
        <rFont val="Calibri"/>
        <family val="2"/>
        <scheme val="minor"/>
      </rPr>
      <t xml:space="preserve">(Vertikal)
1000 x 100 mm TRU </t>
    </r>
    <r>
      <rPr>
        <i/>
        <sz val="11"/>
        <color rgb="FF000000"/>
        <rFont val="Calibri"/>
        <family val="2"/>
        <scheme val="minor"/>
      </rPr>
      <t xml:space="preserve">Hot Dip Galvanized </t>
    </r>
    <r>
      <rPr>
        <sz val="11"/>
        <color rgb="FF000000"/>
        <rFont val="Calibri"/>
        <family val="2"/>
        <scheme val="minor"/>
      </rPr>
      <t>dan aksesoris</t>
    </r>
  </si>
  <si>
    <r>
      <t xml:space="preserve">5.1.1.12.72 Pemasangan 1 Unit Kabel </t>
    </r>
    <r>
      <rPr>
        <i/>
        <sz val="11"/>
        <color rgb="FF000000"/>
        <rFont val="Calibri"/>
        <family val="2"/>
        <scheme val="minor"/>
      </rPr>
      <t xml:space="preserve">Tray </t>
    </r>
    <r>
      <rPr>
        <sz val="11"/>
        <color rgb="FF000000"/>
        <rFont val="Calibri"/>
        <family val="2"/>
        <scheme val="minor"/>
      </rPr>
      <t>(Vertikal) 1000 x 100 mm TRU OCP</t>
    </r>
  </si>
  <si>
    <r>
      <t xml:space="preserve">Kabel </t>
    </r>
    <r>
      <rPr>
        <i/>
        <sz val="11"/>
        <color rgb="FF000000"/>
        <rFont val="Calibri"/>
        <family val="2"/>
        <scheme val="minor"/>
      </rPr>
      <t xml:space="preserve">Tray  </t>
    </r>
    <r>
      <rPr>
        <sz val="11"/>
        <color rgb="FF000000"/>
        <rFont val="Calibri"/>
        <family val="2"/>
        <scheme val="minor"/>
      </rPr>
      <t>(Vertikal)
1000 x 100 mm TRU OCP dan aksesoris</t>
    </r>
  </si>
  <si>
    <r>
      <t xml:space="preserve">5.1.1.12.73 Pemasangan 1 Unit Kabel </t>
    </r>
    <r>
      <rPr>
        <i/>
        <sz val="11"/>
        <color rgb="FF000000"/>
        <rFont val="Calibri"/>
        <family val="2"/>
        <scheme val="minor"/>
      </rPr>
      <t xml:space="preserve">Tray </t>
    </r>
    <r>
      <rPr>
        <sz val="11"/>
        <color rgb="FF000000"/>
        <rFont val="Calibri"/>
        <family val="2"/>
        <scheme val="minor"/>
      </rPr>
      <t>(Vertikal) 1000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</si>
  <si>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(Vertikal)
1000 x 100 mm TRC </t>
    </r>
    <r>
      <rPr>
        <i/>
        <sz val="11"/>
        <color rgb="FF000000"/>
        <rFont val="Calibri"/>
        <family val="2"/>
        <scheme val="minor"/>
      </rPr>
      <t xml:space="preserve">Powder Coating </t>
    </r>
    <r>
      <rPr>
        <sz val="11"/>
        <color rgb="FF000000"/>
        <rFont val="Calibri"/>
        <family val="2"/>
        <scheme val="minor"/>
      </rPr>
      <t>dan aksesoris</t>
    </r>
  </si>
  <si>
    <r>
      <t xml:space="preserve">5.1.1.12.74 Pemasangan 1 Unit Kabel </t>
    </r>
    <r>
      <rPr>
        <i/>
        <sz val="11"/>
        <color rgb="FF000000"/>
        <rFont val="Calibri"/>
        <family val="2"/>
        <scheme val="minor"/>
      </rPr>
      <t xml:space="preserve">Tray </t>
    </r>
    <r>
      <rPr>
        <sz val="11"/>
        <color rgb="FF000000"/>
        <rFont val="Calibri"/>
        <family val="2"/>
        <scheme val="minor"/>
      </rPr>
      <t>(Vertikal) 1000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</si>
  <si>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(Vertikal)
1000 x 100 mm TRC </t>
    </r>
    <r>
      <rPr>
        <i/>
        <sz val="11"/>
        <color rgb="FF000000"/>
        <rFont val="Calibri"/>
        <family val="2"/>
        <scheme val="minor"/>
      </rPr>
      <t xml:space="preserve">Hot Dip Galvanized </t>
    </r>
    <r>
      <rPr>
        <sz val="11"/>
        <color rgb="FF000000"/>
        <rFont val="Calibri"/>
        <family val="2"/>
        <scheme val="minor"/>
      </rPr>
      <t>dan aksesoris</t>
    </r>
  </si>
  <si>
    <r>
      <t xml:space="preserve">5.1.1.12.75 Pemasangan 1 Unit Kabel </t>
    </r>
    <r>
      <rPr>
        <i/>
        <sz val="11"/>
        <color rgb="FF000000"/>
        <rFont val="Calibri"/>
        <family val="2"/>
        <scheme val="minor"/>
      </rPr>
      <t xml:space="preserve">Tray </t>
    </r>
    <r>
      <rPr>
        <sz val="11"/>
        <color rgb="FF000000"/>
        <rFont val="Calibri"/>
        <family val="2"/>
        <scheme val="minor"/>
      </rPr>
      <t>(Vertikal) 1000 x 100 mm TRC OCP</t>
    </r>
  </si>
  <si>
    <r>
      <t xml:space="preserve">Kabel </t>
    </r>
    <r>
      <rPr>
        <i/>
        <sz val="11"/>
        <color rgb="FF000000"/>
        <rFont val="Calibri"/>
        <family val="2"/>
        <scheme val="minor"/>
      </rPr>
      <t xml:space="preserve">Tray  </t>
    </r>
    <r>
      <rPr>
        <sz val="11"/>
        <color rgb="FF000000"/>
        <rFont val="Calibri"/>
        <family val="2"/>
        <scheme val="minor"/>
      </rPr>
      <t>(Vertikal)
1000 x 100 mm TRC OCP dan aksesoris</t>
    </r>
  </si>
  <si>
    <r>
      <t xml:space="preserve">5.1.1.12.76 Pemasangan 1 Unit Kabel </t>
    </r>
    <r>
      <rPr>
        <i/>
        <sz val="11"/>
        <color rgb="FF000000"/>
        <rFont val="Calibri"/>
        <family val="2"/>
        <scheme val="minor"/>
      </rPr>
      <t xml:space="preserve">Tray </t>
    </r>
    <r>
      <rPr>
        <sz val="11"/>
        <color rgb="FF000000"/>
        <rFont val="Calibri"/>
        <family val="2"/>
        <scheme val="minor"/>
      </rPr>
      <t>(Vertikal) 900 x 100 mm TRU Powder Coating</t>
    </r>
  </si>
  <si>
    <r>
      <t xml:space="preserve">Kabel </t>
    </r>
    <r>
      <rPr>
        <i/>
        <sz val="11"/>
        <color rgb="FF000000"/>
        <rFont val="Calibri"/>
        <family val="2"/>
        <scheme val="minor"/>
      </rPr>
      <t xml:space="preserve">Tray  </t>
    </r>
    <r>
      <rPr>
        <sz val="11"/>
        <color rgb="FF000000"/>
        <rFont val="Calibri"/>
        <family val="2"/>
        <scheme val="minor"/>
      </rPr>
      <t xml:space="preserve">(Vertikal)
900 x 100 mm TRU </t>
    </r>
    <r>
      <rPr>
        <i/>
        <sz val="11"/>
        <color rgb="FF000000"/>
        <rFont val="Calibri"/>
        <family val="2"/>
        <scheme val="minor"/>
      </rPr>
      <t xml:space="preserve">Powder Coating </t>
    </r>
    <r>
      <rPr>
        <sz val="11"/>
        <color rgb="FF000000"/>
        <rFont val="Calibri"/>
        <family val="2"/>
        <scheme val="minor"/>
      </rPr>
      <t>dan aksesoris</t>
    </r>
  </si>
  <si>
    <r>
      <t xml:space="preserve">5.1.1.12.77 Pemasangan 1 Unit Kabel </t>
    </r>
    <r>
      <rPr>
        <i/>
        <sz val="11"/>
        <color rgb="FF000000"/>
        <rFont val="Calibri"/>
        <family val="2"/>
        <scheme val="minor"/>
      </rPr>
      <t xml:space="preserve">Tray </t>
    </r>
    <r>
      <rPr>
        <sz val="11"/>
        <color rgb="FF000000"/>
        <rFont val="Calibri"/>
        <family val="2"/>
        <scheme val="minor"/>
      </rPr>
      <t>(Vertikal) 900 x 100 mm TRU Hot Dip Galvanized</t>
    </r>
  </si>
  <si>
    <r>
      <t xml:space="preserve">Kabel </t>
    </r>
    <r>
      <rPr>
        <i/>
        <sz val="11"/>
        <color rgb="FF000000"/>
        <rFont val="Calibri"/>
        <family val="2"/>
        <scheme val="minor"/>
      </rPr>
      <t xml:space="preserve">Tray  </t>
    </r>
    <r>
      <rPr>
        <sz val="11"/>
        <color rgb="FF000000"/>
        <rFont val="Calibri"/>
        <family val="2"/>
        <scheme val="minor"/>
      </rPr>
      <t xml:space="preserve">(Vertikal)
900 x 100 mm TRU </t>
    </r>
    <r>
      <rPr>
        <i/>
        <sz val="11"/>
        <color rgb="FF000000"/>
        <rFont val="Calibri"/>
        <family val="2"/>
        <scheme val="minor"/>
      </rPr>
      <t xml:space="preserve">Hot Dip Galvanized </t>
    </r>
    <r>
      <rPr>
        <sz val="11"/>
        <color rgb="FF000000"/>
        <rFont val="Calibri"/>
        <family val="2"/>
        <scheme val="minor"/>
      </rPr>
      <t>dan aksesoris</t>
    </r>
  </si>
  <si>
    <r>
      <t xml:space="preserve">5.1.1.12.78 Pemasangan 1 Unit Kabel </t>
    </r>
    <r>
      <rPr>
        <i/>
        <sz val="11"/>
        <color rgb="FF000000"/>
        <rFont val="Calibri"/>
        <family val="2"/>
        <scheme val="minor"/>
      </rPr>
      <t xml:space="preserve">Tray </t>
    </r>
    <r>
      <rPr>
        <sz val="11"/>
        <color rgb="FF000000"/>
        <rFont val="Calibri"/>
        <family val="2"/>
        <scheme val="minor"/>
      </rPr>
      <t>(Vertikal) 900 x 100 mm TRU OCP</t>
    </r>
  </si>
  <si>
    <r>
      <t xml:space="preserve">Kabel </t>
    </r>
    <r>
      <rPr>
        <i/>
        <sz val="11"/>
        <color rgb="FF000000"/>
        <rFont val="Calibri"/>
        <family val="2"/>
        <scheme val="minor"/>
      </rPr>
      <t xml:space="preserve">Tray  </t>
    </r>
    <r>
      <rPr>
        <sz val="11"/>
        <color rgb="FF000000"/>
        <rFont val="Calibri"/>
        <family val="2"/>
        <scheme val="minor"/>
      </rPr>
      <t>(Vertikal)
900 x 100 mm TRU OCP dan aksesoris</t>
    </r>
  </si>
  <si>
    <r>
      <t xml:space="preserve">5.1.1.12.79 Pemasangan 1 Unit Kabel </t>
    </r>
    <r>
      <rPr>
        <i/>
        <sz val="11"/>
        <color rgb="FF000000"/>
        <rFont val="Calibri"/>
        <family val="2"/>
        <scheme val="minor"/>
      </rPr>
      <t xml:space="preserve">Tray </t>
    </r>
    <r>
      <rPr>
        <sz val="11"/>
        <color rgb="FF000000"/>
        <rFont val="Calibri"/>
        <family val="2"/>
        <scheme val="minor"/>
      </rPr>
      <t>(Vertikal) 900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</si>
  <si>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(Vertikal)
900 x 100 mm TRC </t>
    </r>
    <r>
      <rPr>
        <i/>
        <sz val="11"/>
        <color rgb="FF000000"/>
        <rFont val="Calibri"/>
        <family val="2"/>
        <scheme val="minor"/>
      </rPr>
      <t xml:space="preserve">Powder Coating </t>
    </r>
    <r>
      <rPr>
        <sz val="11"/>
        <color rgb="FF000000"/>
        <rFont val="Calibri"/>
        <family val="2"/>
        <scheme val="minor"/>
      </rPr>
      <t>dan aksesoris</t>
    </r>
  </si>
  <si>
    <r>
      <t xml:space="preserve">5.1.1.12.80 Pemasangan 1 Unit Kabel </t>
    </r>
    <r>
      <rPr>
        <i/>
        <sz val="11"/>
        <color rgb="FF000000"/>
        <rFont val="Calibri"/>
        <family val="2"/>
        <scheme val="minor"/>
      </rPr>
      <t xml:space="preserve">Tray </t>
    </r>
    <r>
      <rPr>
        <sz val="11"/>
        <color rgb="FF000000"/>
        <rFont val="Calibri"/>
        <family val="2"/>
        <scheme val="minor"/>
      </rPr>
      <t>(Vertikal) 900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</si>
  <si>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(Vertikal)
900 x 100 mm TRC </t>
    </r>
    <r>
      <rPr>
        <i/>
        <sz val="11"/>
        <color rgb="FF000000"/>
        <rFont val="Calibri"/>
        <family val="2"/>
        <scheme val="minor"/>
      </rPr>
      <t xml:space="preserve">Hot Dip Galvanized </t>
    </r>
    <r>
      <rPr>
        <sz val="11"/>
        <color rgb="FF000000"/>
        <rFont val="Calibri"/>
        <family val="2"/>
        <scheme val="minor"/>
      </rPr>
      <t>dan aksesoris</t>
    </r>
  </si>
  <si>
    <r>
      <t xml:space="preserve">5.1.1.12.81 Pemasangan 1 Unit Kabel </t>
    </r>
    <r>
      <rPr>
        <i/>
        <sz val="11"/>
        <color rgb="FF000000"/>
        <rFont val="Calibri"/>
        <family val="2"/>
        <scheme val="minor"/>
      </rPr>
      <t xml:space="preserve">Tray </t>
    </r>
    <r>
      <rPr>
        <sz val="11"/>
        <color rgb="FF000000"/>
        <rFont val="Calibri"/>
        <family val="2"/>
        <scheme val="minor"/>
      </rPr>
      <t>(Vertikal) 900 x 100 mm TRC OCP</t>
    </r>
  </si>
  <si>
    <r>
      <t xml:space="preserve">Kabel </t>
    </r>
    <r>
      <rPr>
        <i/>
        <sz val="11"/>
        <color rgb="FF000000"/>
        <rFont val="Calibri"/>
        <family val="2"/>
        <scheme val="minor"/>
      </rPr>
      <t xml:space="preserve">Tray  </t>
    </r>
    <r>
      <rPr>
        <sz val="11"/>
        <color rgb="FF000000"/>
        <rFont val="Calibri"/>
        <family val="2"/>
        <scheme val="minor"/>
      </rPr>
      <t>(Vertikal)
900 x 100 mm TRC OCP dan aksesoris</t>
    </r>
  </si>
  <si>
    <r>
      <t xml:space="preserve">5.1.1.12.82 Pemasangan 1 Unit Kabel </t>
    </r>
    <r>
      <rPr>
        <i/>
        <sz val="11"/>
        <color rgb="FF000000"/>
        <rFont val="Calibri"/>
        <family val="2"/>
        <scheme val="minor"/>
      </rPr>
      <t xml:space="preserve">Tray </t>
    </r>
    <r>
      <rPr>
        <sz val="11"/>
        <color rgb="FF000000"/>
        <rFont val="Calibri"/>
        <family val="2"/>
        <scheme val="minor"/>
      </rPr>
      <t>(Vertikal) 800 x 100 mm TRU Powder Coating</t>
    </r>
  </si>
  <si>
    <r>
      <t xml:space="preserve">Kabel </t>
    </r>
    <r>
      <rPr>
        <i/>
        <sz val="11"/>
        <color rgb="FF000000"/>
        <rFont val="Calibri"/>
        <family val="2"/>
        <scheme val="minor"/>
      </rPr>
      <t xml:space="preserve">Tray  </t>
    </r>
    <r>
      <rPr>
        <sz val="11"/>
        <color rgb="FF000000"/>
        <rFont val="Calibri"/>
        <family val="2"/>
        <scheme val="minor"/>
      </rPr>
      <t xml:space="preserve">(Vertikal)
800 x 100 mm TRU </t>
    </r>
    <r>
      <rPr>
        <i/>
        <sz val="11"/>
        <color rgb="FF000000"/>
        <rFont val="Calibri"/>
        <family val="2"/>
        <scheme val="minor"/>
      </rPr>
      <t xml:space="preserve">Powder Coating </t>
    </r>
    <r>
      <rPr>
        <sz val="11"/>
        <color rgb="FF000000"/>
        <rFont val="Calibri"/>
        <family val="2"/>
        <scheme val="minor"/>
      </rPr>
      <t>dan aksesoris</t>
    </r>
  </si>
  <si>
    <r>
      <t xml:space="preserve">5.1.1.12.83 Pemasangan 1 Unit Kabel </t>
    </r>
    <r>
      <rPr>
        <i/>
        <sz val="11"/>
        <color rgb="FF000000"/>
        <rFont val="Calibri"/>
        <family val="2"/>
        <scheme val="minor"/>
      </rPr>
      <t xml:space="preserve">Tray </t>
    </r>
    <r>
      <rPr>
        <sz val="11"/>
        <color rgb="FF000000"/>
        <rFont val="Calibri"/>
        <family val="2"/>
        <scheme val="minor"/>
      </rPr>
      <t>(Vertikal) 800 x 100 mm TRU Hot Dip Galvanized</t>
    </r>
  </si>
  <si>
    <r>
      <t xml:space="preserve">Kabel </t>
    </r>
    <r>
      <rPr>
        <i/>
        <sz val="11"/>
        <color rgb="FF000000"/>
        <rFont val="Calibri"/>
        <family val="2"/>
        <scheme val="minor"/>
      </rPr>
      <t xml:space="preserve">Tray  </t>
    </r>
    <r>
      <rPr>
        <sz val="11"/>
        <color rgb="FF000000"/>
        <rFont val="Calibri"/>
        <family val="2"/>
        <scheme val="minor"/>
      </rPr>
      <t xml:space="preserve">(Vertikal)
800 x 100 mm TRU </t>
    </r>
    <r>
      <rPr>
        <i/>
        <sz val="11"/>
        <color rgb="FF000000"/>
        <rFont val="Calibri"/>
        <family val="2"/>
        <scheme val="minor"/>
      </rPr>
      <t xml:space="preserve">Hot Dip Galvanized </t>
    </r>
    <r>
      <rPr>
        <sz val="11"/>
        <color rgb="FF000000"/>
        <rFont val="Calibri"/>
        <family val="2"/>
        <scheme val="minor"/>
      </rPr>
      <t>dan aksesoris</t>
    </r>
  </si>
  <si>
    <r>
      <t xml:space="preserve">5.1.1.12.84 Pemasangan 1 Unit Kabel </t>
    </r>
    <r>
      <rPr>
        <i/>
        <sz val="11"/>
        <color rgb="FF000000"/>
        <rFont val="Calibri"/>
        <family val="2"/>
        <scheme val="minor"/>
      </rPr>
      <t xml:space="preserve">Tray </t>
    </r>
    <r>
      <rPr>
        <sz val="11"/>
        <color rgb="FF000000"/>
        <rFont val="Calibri"/>
        <family val="2"/>
        <scheme val="minor"/>
      </rPr>
      <t>(Vertikal) 800 x 100 mm TRU OCP</t>
    </r>
  </si>
  <si>
    <r>
      <t xml:space="preserve">Kabel </t>
    </r>
    <r>
      <rPr>
        <i/>
        <sz val="11"/>
        <color rgb="FF000000"/>
        <rFont val="Calibri"/>
        <family val="2"/>
        <scheme val="minor"/>
      </rPr>
      <t xml:space="preserve">Tray  </t>
    </r>
    <r>
      <rPr>
        <sz val="11"/>
        <color rgb="FF000000"/>
        <rFont val="Calibri"/>
        <family val="2"/>
        <scheme val="minor"/>
      </rPr>
      <t>(Vertikal)
800 x 100 mm TRU OCP dan aksesoris</t>
    </r>
  </si>
  <si>
    <r>
      <t xml:space="preserve">5.1.1.12.85 Pemasangan 1 Unit Kabel </t>
    </r>
    <r>
      <rPr>
        <i/>
        <sz val="11"/>
        <color rgb="FF000000"/>
        <rFont val="Calibri"/>
        <family val="2"/>
        <scheme val="minor"/>
      </rPr>
      <t xml:space="preserve">Tray </t>
    </r>
    <r>
      <rPr>
        <sz val="11"/>
        <color rgb="FF000000"/>
        <rFont val="Calibri"/>
        <family val="2"/>
        <scheme val="minor"/>
      </rPr>
      <t>(Vertikal) 800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</si>
  <si>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(Vertikal)
800 x 100 mm TRC </t>
    </r>
    <r>
      <rPr>
        <i/>
        <sz val="11"/>
        <color rgb="FF000000"/>
        <rFont val="Calibri"/>
        <family val="2"/>
        <scheme val="minor"/>
      </rPr>
      <t xml:space="preserve">Powder Coating </t>
    </r>
    <r>
      <rPr>
        <sz val="11"/>
        <color rgb="FF000000"/>
        <rFont val="Calibri"/>
        <family val="2"/>
        <scheme val="minor"/>
      </rPr>
      <t>dan aksesoris</t>
    </r>
  </si>
  <si>
    <r>
      <t xml:space="preserve">5.1.1.12.86 Pemasangan 1 Unit Kabel </t>
    </r>
    <r>
      <rPr>
        <i/>
        <sz val="11"/>
        <color rgb="FF000000"/>
        <rFont val="Calibri"/>
        <family val="2"/>
        <scheme val="minor"/>
      </rPr>
      <t xml:space="preserve">Tray </t>
    </r>
    <r>
      <rPr>
        <sz val="11"/>
        <color rgb="FF000000"/>
        <rFont val="Calibri"/>
        <family val="2"/>
        <scheme val="minor"/>
      </rPr>
      <t>(Vertikal) 800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</si>
  <si>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(Vertikal)
800 x 100 mm TRC </t>
    </r>
    <r>
      <rPr>
        <i/>
        <sz val="11"/>
        <color rgb="FF000000"/>
        <rFont val="Calibri"/>
        <family val="2"/>
        <scheme val="minor"/>
      </rPr>
      <t xml:space="preserve">Hot Dip Galvanized </t>
    </r>
    <r>
      <rPr>
        <sz val="11"/>
        <color rgb="FF000000"/>
        <rFont val="Calibri"/>
        <family val="2"/>
        <scheme val="minor"/>
      </rPr>
      <t>dan aksesoris</t>
    </r>
  </si>
  <si>
    <r>
      <t xml:space="preserve">5.1.1.12.87 Pemasangan 1 Unit Kabel </t>
    </r>
    <r>
      <rPr>
        <i/>
        <sz val="11"/>
        <color rgb="FF000000"/>
        <rFont val="Calibri"/>
        <family val="2"/>
        <scheme val="minor"/>
      </rPr>
      <t xml:space="preserve">Tray </t>
    </r>
    <r>
      <rPr>
        <sz val="11"/>
        <color rgb="FF000000"/>
        <rFont val="Calibri"/>
        <family val="2"/>
        <scheme val="minor"/>
      </rPr>
      <t>(Vertikal) 800 x 100 mm TRC OCP</t>
    </r>
  </si>
  <si>
    <r>
      <t xml:space="preserve">Kabel </t>
    </r>
    <r>
      <rPr>
        <i/>
        <sz val="11"/>
        <color rgb="FF000000"/>
        <rFont val="Calibri"/>
        <family val="2"/>
        <scheme val="minor"/>
      </rPr>
      <t xml:space="preserve">Tray  </t>
    </r>
    <r>
      <rPr>
        <sz val="11"/>
        <color rgb="FF000000"/>
        <rFont val="Calibri"/>
        <family val="2"/>
        <scheme val="minor"/>
      </rPr>
      <t>(Vertikal)
800 x 100 mm TRC OCP dan aksesoris</t>
    </r>
  </si>
  <si>
    <r>
      <t xml:space="preserve">5.1.1.12.88 Pemasangan 1 Unit Kabel </t>
    </r>
    <r>
      <rPr>
        <i/>
        <sz val="11"/>
        <color rgb="FF000000"/>
        <rFont val="Calibri"/>
        <family val="2"/>
        <scheme val="minor"/>
      </rPr>
      <t xml:space="preserve">Tray </t>
    </r>
    <r>
      <rPr>
        <sz val="11"/>
        <color rgb="FF000000"/>
        <rFont val="Calibri"/>
        <family val="2"/>
        <scheme val="minor"/>
      </rPr>
      <t>(Vertikal) 700 x 100 mm TRU Powder Coating</t>
    </r>
  </si>
  <si>
    <r>
      <t xml:space="preserve">Kabel </t>
    </r>
    <r>
      <rPr>
        <i/>
        <sz val="11"/>
        <color rgb="FF000000"/>
        <rFont val="Calibri"/>
        <family val="2"/>
        <scheme val="minor"/>
      </rPr>
      <t xml:space="preserve">Tray  </t>
    </r>
    <r>
      <rPr>
        <sz val="11"/>
        <color rgb="FF000000"/>
        <rFont val="Calibri"/>
        <family val="2"/>
        <scheme val="minor"/>
      </rPr>
      <t xml:space="preserve">(Vertikal)
700 x 100 mm TRU </t>
    </r>
    <r>
      <rPr>
        <i/>
        <sz val="11"/>
        <color rgb="FF000000"/>
        <rFont val="Calibri"/>
        <family val="2"/>
        <scheme val="minor"/>
      </rPr>
      <t xml:space="preserve">Powder Coating </t>
    </r>
    <r>
      <rPr>
        <sz val="11"/>
        <color rgb="FF000000"/>
        <rFont val="Calibri"/>
        <family val="2"/>
        <scheme val="minor"/>
      </rPr>
      <t>dan aksesoris</t>
    </r>
  </si>
  <si>
    <r>
      <t xml:space="preserve">5.1.1.12.89 Pemasangan 1 Unit Kabel </t>
    </r>
    <r>
      <rPr>
        <i/>
        <sz val="11"/>
        <color rgb="FF000000"/>
        <rFont val="Calibri"/>
        <family val="2"/>
        <scheme val="minor"/>
      </rPr>
      <t xml:space="preserve">Tray </t>
    </r>
    <r>
      <rPr>
        <sz val="11"/>
        <color rgb="FF000000"/>
        <rFont val="Calibri"/>
        <family val="2"/>
        <scheme val="minor"/>
      </rPr>
      <t>(Vertikal) 700 x 100 mm TRU Hot Dip Galvanized</t>
    </r>
  </si>
  <si>
    <r>
      <t xml:space="preserve">Kabel </t>
    </r>
    <r>
      <rPr>
        <i/>
        <sz val="11"/>
        <color rgb="FF000000"/>
        <rFont val="Calibri"/>
        <family val="2"/>
        <scheme val="minor"/>
      </rPr>
      <t xml:space="preserve">Tray  </t>
    </r>
    <r>
      <rPr>
        <sz val="11"/>
        <color rgb="FF000000"/>
        <rFont val="Calibri"/>
        <family val="2"/>
        <scheme val="minor"/>
      </rPr>
      <t xml:space="preserve">(Vertikal)
700 x 100 mm TRU </t>
    </r>
    <r>
      <rPr>
        <i/>
        <sz val="11"/>
        <color rgb="FF000000"/>
        <rFont val="Calibri"/>
        <family val="2"/>
        <scheme val="minor"/>
      </rPr>
      <t xml:space="preserve">Hot Dip Galvanized </t>
    </r>
    <r>
      <rPr>
        <sz val="11"/>
        <color rgb="FF000000"/>
        <rFont val="Calibri"/>
        <family val="2"/>
        <scheme val="minor"/>
      </rPr>
      <t>dan aksesoris</t>
    </r>
  </si>
  <si>
    <r>
      <t xml:space="preserve">5.1.1.12.90 Pemasangan 1 Unit Kabel </t>
    </r>
    <r>
      <rPr>
        <i/>
        <sz val="11"/>
        <color rgb="FF000000"/>
        <rFont val="Calibri"/>
        <family val="2"/>
        <scheme val="minor"/>
      </rPr>
      <t xml:space="preserve">Tray </t>
    </r>
    <r>
      <rPr>
        <sz val="11"/>
        <color rgb="FF000000"/>
        <rFont val="Calibri"/>
        <family val="2"/>
        <scheme val="minor"/>
      </rPr>
      <t>(Vertikal) 700 x 100 mm TRU OCP</t>
    </r>
  </si>
  <si>
    <r>
      <t xml:space="preserve">Kabel </t>
    </r>
    <r>
      <rPr>
        <i/>
        <sz val="11"/>
        <color rgb="FF000000"/>
        <rFont val="Calibri"/>
        <family val="2"/>
        <scheme val="minor"/>
      </rPr>
      <t xml:space="preserve">Tray  </t>
    </r>
    <r>
      <rPr>
        <sz val="11"/>
        <color rgb="FF000000"/>
        <rFont val="Calibri"/>
        <family val="2"/>
        <scheme val="minor"/>
      </rPr>
      <t>(Vertikal)
700 x 100 mm TRU OCP dan aksesoris</t>
    </r>
  </si>
  <si>
    <r>
      <t xml:space="preserve">5.1.1.12.91 Pemasangan 1 Unit Kabel </t>
    </r>
    <r>
      <rPr>
        <i/>
        <sz val="11"/>
        <color rgb="FF000000"/>
        <rFont val="Calibri"/>
        <family val="2"/>
        <scheme val="minor"/>
      </rPr>
      <t xml:space="preserve">Tray </t>
    </r>
    <r>
      <rPr>
        <sz val="11"/>
        <color rgb="FF000000"/>
        <rFont val="Calibri"/>
        <family val="2"/>
        <scheme val="minor"/>
      </rPr>
      <t>(Vertikal) 700 x 100 mm TRC Powder Coating</t>
    </r>
  </si>
  <si>
    <r>
      <t xml:space="preserve">Kabel </t>
    </r>
    <r>
      <rPr>
        <i/>
        <sz val="11"/>
        <color rgb="FF000000"/>
        <rFont val="Calibri"/>
        <family val="2"/>
        <scheme val="minor"/>
      </rPr>
      <t xml:space="preserve">Tray  </t>
    </r>
    <r>
      <rPr>
        <sz val="11"/>
        <color rgb="FF000000"/>
        <rFont val="Calibri"/>
        <family val="2"/>
        <scheme val="minor"/>
      </rPr>
      <t xml:space="preserve">(Vertikal)
700 x 100 mm TRC </t>
    </r>
    <r>
      <rPr>
        <i/>
        <sz val="11"/>
        <color rgb="FF000000"/>
        <rFont val="Calibri"/>
        <family val="2"/>
        <scheme val="minor"/>
      </rPr>
      <t xml:space="preserve">Powder Coating </t>
    </r>
    <r>
      <rPr>
        <sz val="11"/>
        <color rgb="FF000000"/>
        <rFont val="Calibri"/>
        <family val="2"/>
        <scheme val="minor"/>
      </rPr>
      <t>dan aksesoris</t>
    </r>
  </si>
  <si>
    <r>
      <t xml:space="preserve">5.1.1.12.92 Pemasangan 1 Unit Kabel </t>
    </r>
    <r>
      <rPr>
        <i/>
        <sz val="11"/>
        <color rgb="FF000000"/>
        <rFont val="Calibri"/>
        <family val="2"/>
        <scheme val="minor"/>
      </rPr>
      <t xml:space="preserve">Tray </t>
    </r>
    <r>
      <rPr>
        <sz val="11"/>
        <color rgb="FF000000"/>
        <rFont val="Calibri"/>
        <family val="2"/>
        <scheme val="minor"/>
      </rPr>
      <t>(Vertikal) 700 x 100 mm TRC Hot Dip Galvanized</t>
    </r>
  </si>
  <si>
    <r>
      <t xml:space="preserve">Kabel </t>
    </r>
    <r>
      <rPr>
        <i/>
        <sz val="11"/>
        <color rgb="FF000000"/>
        <rFont val="Calibri"/>
        <family val="2"/>
        <scheme val="minor"/>
      </rPr>
      <t xml:space="preserve">Tray  </t>
    </r>
    <r>
      <rPr>
        <sz val="11"/>
        <color rgb="FF000000"/>
        <rFont val="Calibri"/>
        <family val="2"/>
        <scheme val="minor"/>
      </rPr>
      <t xml:space="preserve">(Vertikal)
700 x 100 mm TRC </t>
    </r>
    <r>
      <rPr>
        <i/>
        <sz val="11"/>
        <color rgb="FF000000"/>
        <rFont val="Calibri"/>
        <family val="2"/>
        <scheme val="minor"/>
      </rPr>
      <t xml:space="preserve">Hot Dip Galvanized </t>
    </r>
    <r>
      <rPr>
        <sz val="11"/>
        <color rgb="FF000000"/>
        <rFont val="Calibri"/>
        <family val="2"/>
        <scheme val="minor"/>
      </rPr>
      <t>dan aksesoris</t>
    </r>
  </si>
  <si>
    <r>
      <t xml:space="preserve">5.1.1.12.93 Pemasangan 1 Unit Kabel </t>
    </r>
    <r>
      <rPr>
        <i/>
        <sz val="11"/>
        <color rgb="FF000000"/>
        <rFont val="Calibri"/>
        <family val="2"/>
        <scheme val="minor"/>
      </rPr>
      <t xml:space="preserve">Tray </t>
    </r>
    <r>
      <rPr>
        <sz val="11"/>
        <color rgb="FF000000"/>
        <rFont val="Calibri"/>
        <family val="2"/>
        <scheme val="minor"/>
      </rPr>
      <t>(Vertikal) 700 x 100 mm TRC OCP</t>
    </r>
  </si>
  <si>
    <r>
      <t xml:space="preserve">Kabel </t>
    </r>
    <r>
      <rPr>
        <i/>
        <sz val="11"/>
        <color rgb="FF000000"/>
        <rFont val="Calibri"/>
        <family val="2"/>
        <scheme val="minor"/>
      </rPr>
      <t xml:space="preserve">Tray  </t>
    </r>
    <r>
      <rPr>
        <sz val="11"/>
        <color rgb="FF000000"/>
        <rFont val="Calibri"/>
        <family val="2"/>
        <scheme val="minor"/>
      </rPr>
      <t>(Vertikal)
700 x 100 mm TRC OCP dan aksesoris</t>
    </r>
  </si>
  <si>
    <t>5.1.1.12.94   Pemasangan 1 Unit Kabel Tray (Vertikal) 600 x 100 mm TRU Hot Dip Galvanized</t>
  </si>
  <si>
    <t>Kabel Tray (Vertikal)
600 x 100 mm TRU Hot Dip Galvanized dan aksesoris</t>
  </si>
  <si>
    <t>5.1.1.12.95   Pemasangan 1 Unit Kabel Tray (Vertikal) 600 x 100 mm TRU OCP</t>
  </si>
  <si>
    <t>Kabel Tray (Vertikal)
600 x 100 mm TRU OCP dan aksesoris</t>
  </si>
  <si>
    <t>5.1.1.12.96   Pemasangan 1 Unit Kabel Tray (Vertikal) 600 x 100 mm TRC Powder Coating</t>
  </si>
  <si>
    <t>Kabel Tray (Vertikal)
600 x 100 mm TRC Powder Coating dan aksesoris</t>
  </si>
  <si>
    <t>5.1.1.12.97   Pemasangan 1 Unit Kabel Tray (Vertikal) 600 x 100 mm TRC Hot Dip Galvanized</t>
  </si>
  <si>
    <t>Kabel Tray (Vertikal)
600 x 100 mm TRC Hot Dip Galvanized dan aksesoris</t>
  </si>
  <si>
    <t>5.1.1.12.98   Pemasangan 1 Unit Kabel Tray (Vertikal) 600 x 100 mm TRC OCP</t>
  </si>
  <si>
    <t>Kabel Tray (Vertikal)
600 x 100 mm TRC OCP dan aksesoris</t>
  </si>
  <si>
    <t>5.1.1.12.99   Pemasangan 1 Unit Kabel Tray (Vertikal) 500 x 100 mm TRU Hot Dip Galvanized</t>
  </si>
  <si>
    <t>Kabel Tray (Vertikal)
500 x 100 mm TRU Hot Dip Galvanized dan aksesoris</t>
  </si>
  <si>
    <t>5.1.1.12.100   Pemasangan 1 Unit Kabel Tray (Vertikal) 500 x 100 mm TRU OCP</t>
  </si>
  <si>
    <t>Kabel Tray (Vertikal)
500 x 100 mm TRU OCP dan aksesoris</t>
  </si>
  <si>
    <t>5.1.1.12.101   Pemasangan 1 Unit Kabel Tray (Vertikal) 500 x 100 mm TRC Powder Coating</t>
  </si>
  <si>
    <t>Kabel Tray (Vertikal)
500 x 100 mm TRC Powder Coating dan aksesoris</t>
  </si>
  <si>
    <t>5.1.1.12.102   Pemasangan 1 Unit Kabel Tray (Vertikal) 500 x 100 mm TRC Hot Dip Galvanized</t>
  </si>
  <si>
    <t>Kabel Tray (Vertikal)
500 x 100 mm TRC Hot Dip Galvanized dan aksesoris</t>
  </si>
  <si>
    <t>5.1.1.12.103   Pemasangan 1 Unit Kabel Tray (Vertikal) 500 x 100 mm TRC OCP</t>
  </si>
  <si>
    <t>Kabel Tray (Vertikal)
500 x 100 mm TRC OCP dan aksesoris</t>
  </si>
  <si>
    <t>5.1.1.12.104   Pemasangan 1 Unit Kabel Tray (Vertikal) 400 x 100 mm TRU Hot Dip Galvanized</t>
  </si>
  <si>
    <t>Kabel Tray (Vertikal)
400 x 100 mm TRU Hot Dip Galvanized dan aksesoris</t>
  </si>
  <si>
    <t>5.1.1.12.105   Pemasangan 1 Unit Kabel Tray (Vertikal) 400 x 100 mm TRU OCP</t>
  </si>
  <si>
    <t>Kabel Tray (Vertikal)
400 x 100 mm TRU OCP dan aksesoris</t>
  </si>
  <si>
    <t>5.1.1.12.106   Pemasangan 1 Unit Kabel Tray (Vertikal) 400 x 100 mm TRC Powder Coating</t>
  </si>
  <si>
    <t>Kabel Tray (Vertikal)
400 x 100 mm TRC Powder Coating dan aksesoris</t>
  </si>
  <si>
    <t>5.1.1.12.107   Pemasangan 1 Unit Kabel Tray (Vertikal) 400 x 100 mm TRC Hot Dip Galvanized</t>
  </si>
  <si>
    <t>Kabel Tray (Vertikal)
400 x 100 mm TRC Hot Dip Galvanized dan aksesoris</t>
  </si>
  <si>
    <t>5.1.1.12.108   Pemasangan 1 Unit Kabel Tray (Vertikal) 400 x 100 mm TRC OCP</t>
  </si>
  <si>
    <t>Kabel Tray (Vertikal)
400 x 100 mm TRC OCP dan aksesoris</t>
  </si>
  <si>
    <t>5.1.1.12.109   Pemasangan 1 Unit Kabel Tray (Vertikal) 300 x 100 mm TRU Hot Dip Galvanized</t>
  </si>
  <si>
    <t>Kabel Tray (Vertikal)
300 x 100 mm TRU Hot Dip Galvanized dan aksesoris</t>
  </si>
  <si>
    <t>5.1.1.12.110   Pemasangan 1 Unit Kabel Tray (Vertikal) 300 x 100 mm TRU OCP</t>
  </si>
  <si>
    <t>Kabel Tray (Vertikal)
300 x 100 mm TRU OCP dan aksesoris</t>
  </si>
  <si>
    <t>5.1.1.12.111   Pemasangan 1 Unit Kabel Tray (Vertikal) 300 x 100 mm TRC Powder Coating</t>
  </si>
  <si>
    <t>Kabel Tray (Vertikal)
300 x 100 mm TRC Powder Coating dan aksesoris</t>
  </si>
  <si>
    <t>5.1.1.12.112   Pemasangan 1 Unit Kabel Tray (Vertikal) 300 x 100 mm TRC Hot Dip Galvanized</t>
  </si>
  <si>
    <t>Kabel Tray (Vertikal)
300 x 100 mm TRC Hot Dip Galvanized dan aksesoris</t>
  </si>
  <si>
    <t>5.1.1.12.113   Pemasangan 1 Unit Kabel Tray (Vertikal) 300 x 100 mm TRC OCP</t>
  </si>
  <si>
    <t>Kabel Tray (Vertikal)
300 x 100 mm TRC OCP dan aksesoris</t>
  </si>
  <si>
    <t>5.1.1.12.114   Pemasangan 1 Unit Kabel Tray (Vertikal) 200 x 100 mm TRU Hot Dip Galvanized</t>
  </si>
  <si>
    <t>Kabel Tray (Vertikal)
200 x 100 mm TRU Hot Dip Galvanized dan aksesoris</t>
  </si>
  <si>
    <t>5.1.1.12.115   Pemasangan 1 Unit Kabel Tray (Vertikal) 200 x 100 mm TRU OCP</t>
  </si>
  <si>
    <t>Kabel Tray (Vertikal)
200 x 100 mm TRU OCP dan aksesoris</t>
  </si>
  <si>
    <t>5.1.1.12.116   Pemasangan 1 Unit Kabel Tray (Vertikal) 200 x 100 mm TRC Powder Coating</t>
  </si>
  <si>
    <t>Kabel Tray (Vertikal)
200 x 100 mm TRC Powder Coating dan aksesoris</t>
  </si>
  <si>
    <t>5.1.1.12.117   Pemasangan 1 Unit Kabel Tray (Vertikal) 200 x 100 mm TRC Hot Dip Galvanized</t>
  </si>
  <si>
    <t>Kabel Tray (Vertikal)
200 x 100 mm TRC Hot Dip Galvanized dan aksesoris</t>
  </si>
  <si>
    <t>5.1.1.12.118   Pemasangan 1 Unit Kabel Tray (Vertikal) 200 x 100 mm TRC OCP</t>
  </si>
  <si>
    <t>Kabel Tray (Vertikal)
200 x 100 mm TRC OCP dan aksesoris</t>
  </si>
  <si>
    <t>5.1.1.12.119   Pemasangan 1 Unit Kabel Tray (Vertikal) 150 x 100 mm TRU Powder Coating</t>
  </si>
  <si>
    <t>Kabel Tray (Vertikal)
150 x 100 mm TRU Powder Coating dan aksesoris</t>
  </si>
  <si>
    <t>5.1.1.12.120   Pemasangan 1 Unit Kabel Tray (Vertikal) 150 x 100 mm TRU Hot Dip Galvanized</t>
  </si>
  <si>
    <t>Kabel Tray (Vertikal)
150 x 100 mm TRU Hot Dip Galvanized dan aksesoris</t>
  </si>
  <si>
    <t>5.1.1.12.121   Pemasangan 1 Unit Kabel Tray (Vertikal) 150 x 100 mm TRU OCP</t>
  </si>
  <si>
    <t>Kabel Tray (Vertikal)
150 x 100 mm TRU OCP dan aksesoris</t>
  </si>
  <si>
    <t>5.1.1.12.122   Pemasangan 1 Unit Kabel Tray (Vertikal) 150 x 100 mm TRC Powder Coating</t>
  </si>
  <si>
    <t>Kabel Tray (Vertikal)
150 x 100 mm TRC Powder Coating dan aksesoris</t>
  </si>
  <si>
    <t>5.1.1.12.123   Pemasangan 1 Unit Kabel Tray (Vertikal) 150 x 100 mm TRC Hot Dip Galvanized</t>
  </si>
  <si>
    <t>Kabel Tray (Vertikal)
150 x 100 mm TRC Hot Dip Galvanized dan aksesoris</t>
  </si>
  <si>
    <t>5.1.1.12.124   Pemasangan 1 Unit Kabel Tray (Vertikal) 150 x 100 mm TRC OCP</t>
  </si>
  <si>
    <t>Kabel Tray (Vertikal)
150 x 100 mm TRC OCP dan aksesoris</t>
  </si>
  <si>
    <t>5.1.1.13</t>
  </si>
  <si>
    <t>Kabel N2XSYGBY</t>
  </si>
  <si>
    <t>5.1.1.13.1</t>
  </si>
  <si>
    <t>Pemasangan 1 m' N2XSYGBY 3x120mm2</t>
  </si>
  <si>
    <t>N2XSYGBY 3 x 120 mm2 dan aksesoris</t>
  </si>
  <si>
    <t>5.1.2  Pemasangan panel listrik</t>
  </si>
  <si>
    <t>5.1.2.1   Pemasangan 1 Unit Panel Utama Tegangan Menengah (PUTM)</t>
  </si>
  <si>
    <t>3,750</t>
  </si>
  <si>
    <t>6,263</t>
  </si>
  <si>
    <t>0,626</t>
  </si>
  <si>
    <t>0,209</t>
  </si>
  <si>
    <t>PUTM termasuk
material bantu /
aksesoris</t>
  </si>
  <si>
    <t>Unit</t>
  </si>
  <si>
    <t>1</t>
  </si>
  <si>
    <t>5.1.2.2   Pemasangan 1 Unit Panel Utama Tegangan Rendah (PUTR) per kubikal</t>
  </si>
  <si>
    <t>3,333</t>
  </si>
  <si>
    <t>5,567</t>
  </si>
  <si>
    <t>0,557</t>
  </si>
  <si>
    <t>0,186</t>
  </si>
  <si>
    <t>PUTR per kubikal
termasuk material bantu / aksesoris</t>
  </si>
  <si>
    <t>5.1.2.3   Pemasangan 1 Unit Main Distribution Panel (MDP) Floor Standing</t>
  </si>
  <si>
    <t>1,333</t>
  </si>
  <si>
    <t>2,227</t>
  </si>
  <si>
    <t>0,223</t>
  </si>
  <si>
    <t>0,074</t>
  </si>
  <si>
    <t>MDP Floor Standing
termasuk material bantu / aksesoris</t>
  </si>
  <si>
    <t>5.1.2.4   Pemasangan 1 Unit Main Distribution Panel (MDP) Wall Mounted</t>
  </si>
  <si>
    <t>1,167</t>
  </si>
  <si>
    <t>1,948</t>
  </si>
  <si>
    <t>0,195</t>
  </si>
  <si>
    <t>0,065</t>
  </si>
  <si>
    <t>MDP Wall Mounted
termasuk material bantu / aksesoris</t>
  </si>
  <si>
    <t>5.1.2.5   Pemasangan 1 Unit Sub Distribution Panel (SDP) Floor Standing</t>
  </si>
  <si>
    <t>1,076</t>
  </si>
  <si>
    <t>1,797</t>
  </si>
  <si>
    <t>0,180</t>
  </si>
  <si>
    <r>
      <t xml:space="preserve">SDP </t>
    </r>
    <r>
      <rPr>
        <i/>
        <sz val="11"/>
        <color rgb="FF000000"/>
        <rFont val="Calibri"/>
        <family val="2"/>
      </rPr>
      <t xml:space="preserve">Floor Standing
</t>
    </r>
    <r>
      <rPr>
        <sz val="11"/>
        <color rgb="FF000000"/>
        <rFont val="Calibri"/>
        <family val="2"/>
      </rPr>
      <t>termasuk material bantu / aksesoris.</t>
    </r>
  </si>
  <si>
    <t>5.1.2.6   Pemasangan 1 Unit Sub Distribution Panel (SDP) Wall Mounted</t>
  </si>
  <si>
    <t>0,895</t>
  </si>
  <si>
    <t>1,495</t>
  </si>
  <si>
    <t>0,150</t>
  </si>
  <si>
    <t>0,050</t>
  </si>
  <si>
    <t>SDP Wall Mounted
termasuk material bantu / aksesoris</t>
  </si>
  <si>
    <t>5.1.2.7   Pemasangan 1 Unit Panel Lantai Wall Mounted (800 x 600 x 200 mm)</t>
  </si>
  <si>
    <t>1,046</t>
  </si>
  <si>
    <t>0,105</t>
  </si>
  <si>
    <t>0,035</t>
  </si>
  <si>
    <t>Panel Lantai Wall
Mounted (800 x 600 x 200 mm) termasuk material bantu / aksesoris</t>
  </si>
  <si>
    <t>5.1.2.8   Pemasangan 1 Unit Panel Lantai Wall Mounted (600 x 400 x 200 mm)</t>
  </si>
  <si>
    <t>0,562</t>
  </si>
  <si>
    <t>0,938</t>
  </si>
  <si>
    <t>0,094</t>
  </si>
  <si>
    <t>Panel Lantai Wall
Mounted (600 x 400 x 200 mm) termasuk material bantu / aksesoris</t>
  </si>
  <si>
    <t>5.1.2.9   Pemasangan 1 Unit Panel kWh Meter</t>
  </si>
  <si>
    <t>Panel kWh Meter
termasuk material bantu / aksesoris</t>
  </si>
  <si>
    <t>5.1.2.10 Pemasangan 1 Unit Panel Penerangan Luar Outdoor</t>
  </si>
  <si>
    <t>0,460</t>
  </si>
  <si>
    <t>0,767</t>
  </si>
  <si>
    <t>0,077</t>
  </si>
  <si>
    <t>0,026</t>
  </si>
  <si>
    <t>Panel Penerangan
Luar Outdoor termasuk material bantu / aksesoris</t>
  </si>
  <si>
    <t>5.1.2.11 Pemasangan 1 Unit Panel Kontrol Pompa Transfer</t>
  </si>
  <si>
    <t>Panel Kontrol Pompa
Transfer termasuk material bantu / aksesoris</t>
  </si>
  <si>
    <t>5.1.2.12 Pemasangan 1 Unit Panel Kontrol Pompa Kolam Renang</t>
  </si>
  <si>
    <t>Panel Kontrol Pompa
Kolam Renang termasuk material bantu / aksesoris</t>
  </si>
  <si>
    <t>5.1.2.13 Pemasangan 1 Unit Panel Kontrol Water Treatment Plant (WTP)</t>
  </si>
  <si>
    <t>Panel Kontrol WTP
termasuk material bantu / aksesoris</t>
  </si>
  <si>
    <t>5.1.2.14 Pemasangan 1 Unit Panel Kontrol Instalasi Pengolahan Air Limbah</t>
  </si>
  <si>
    <t>(IPAL)</t>
  </si>
  <si>
    <t>Panel Kontrol IPAL
termasuk material bantu / aksesoris</t>
  </si>
  <si>
    <t>5.1.2.15 Pemasangan 1 Unit Panel Power Lift</t>
  </si>
  <si>
    <t>Panel Power Lift
termasuk material bantu / aksesoris</t>
  </si>
  <si>
    <t>5.1.2.16 Pemasangan 1 Unit Panel Power Gondola</t>
  </si>
  <si>
    <t>Panel Power Gondola
termasuk material bantu / aksesoris</t>
  </si>
  <si>
    <t>5.1.2.17 Pemasangan 1 Unit Panel Power Elektronik</t>
  </si>
  <si>
    <t>Panel Power
Elektronik termasuk material bantu / aksesoris</t>
  </si>
  <si>
    <t>5.1.2.18 Pemasangan 1 Unit Panel Power AHU</t>
  </si>
  <si>
    <t>Panel Power AHU
termasuk material bantu / aksesoris</t>
  </si>
  <si>
    <t>5.1.2.19 Pemasangan 1 Unit Panel Power AC (VRF/DX System)</t>
  </si>
  <si>
    <t>Panel Power AC
(VRF/DX System) termasuk material bantu / aksesoris</t>
  </si>
  <si>
    <t>5.1.2.20 Pemasangan 1 Unit Panel Power Chiller</t>
  </si>
  <si>
    <t>1,612</t>
  </si>
  <si>
    <t>2,692</t>
  </si>
  <si>
    <t>0,269</t>
  </si>
  <si>
    <t>0,090</t>
  </si>
  <si>
    <t>Panel Power Chiller
termasuk material bantu / aksesoris</t>
  </si>
  <si>
    <t>5.1.2.21 Pemasangan 1 Unit Panel Kontrol Pompa Chiller</t>
  </si>
  <si>
    <t>0,983</t>
  </si>
  <si>
    <t>1,642</t>
  </si>
  <si>
    <t>0,164</t>
  </si>
  <si>
    <t>0,055</t>
  </si>
  <si>
    <t>Panel Kontrol Pompa
Chiller termasuk material bantu / aksesoris</t>
  </si>
  <si>
    <t>5.1.2.22 Pemasangan 1 Unit Panel Kontrol Pompa Cooling Tower</t>
  </si>
  <si>
    <t>1,231</t>
  </si>
  <si>
    <t>2,056</t>
  </si>
  <si>
    <t>0,206</t>
  </si>
  <si>
    <t>0,069</t>
  </si>
  <si>
    <t>Panel Kontrol Pompa
Cooling Tower termasuk material bantu / aksesoris</t>
  </si>
  <si>
    <t>5.1.2.23 Pemasangan 1 Unit Panel Kontrol Fan Presurisasi</t>
  </si>
  <si>
    <t>0,788</t>
  </si>
  <si>
    <t>1,316</t>
  </si>
  <si>
    <t>0,132</t>
  </si>
  <si>
    <t>0,044</t>
  </si>
  <si>
    <t>Panel Kontrol Fan
Presurisasi termasuk material bantu / aksesoris</t>
  </si>
  <si>
    <t>5.1.2.24 Pemasangan 1 Unit MCB Box</t>
  </si>
  <si>
    <t>0,175</t>
  </si>
  <si>
    <t>0,017</t>
  </si>
  <si>
    <t>MCB Box dan
aksesoris</t>
  </si>
  <si>
    <t>1,03</t>
  </si>
  <si>
    <t>5.1.3  Pemasangan genset</t>
  </si>
  <si>
    <t>5.1.3.1   Pemasangan 1 Unit Genset Kap : 75 kVA Silent Type</t>
  </si>
  <si>
    <t>5,250</t>
  </si>
  <si>
    <t>1,750</t>
  </si>
  <si>
    <t>0,058</t>
  </si>
  <si>
    <t>Genset Kap : 75 kVA
Silent Type dan aksesoris</t>
  </si>
  <si>
    <t>Sewa tripod/tackel</t>
  </si>
  <si>
    <t>hari</t>
  </si>
  <si>
    <t>2,00</t>
  </si>
  <si>
    <t>5.1.3.2   Pemasangan 1 Unit Genset Kap : 100 kVA Silent Type</t>
  </si>
  <si>
    <t>7,875</t>
  </si>
  <si>
    <t>Genset Kap : 100
kVA Silent Type dan aksesoris</t>
  </si>
  <si>
    <t>5.1.3.3   Pemasangan 1 Unit Genset Kap : 400 kVA Silent Type</t>
  </si>
  <si>
    <t>11,250</t>
  </si>
  <si>
    <t>2,250</t>
  </si>
  <si>
    <t>0,225</t>
  </si>
  <si>
    <t>0,075</t>
  </si>
  <si>
    <t>Genset Kap : 400
kVA Silent Type dan aksesoris</t>
  </si>
  <si>
    <t>1,04</t>
  </si>
  <si>
    <t>Sewa crane</t>
  </si>
  <si>
    <t>Jam</t>
  </si>
  <si>
    <t>8,00</t>
  </si>
  <si>
    <t>5.1.3.4   Pemasangan 1 Unit UPS 5 KVA/3P Tipe Online Back Up Battery 15 menit</t>
  </si>
  <si>
    <t>0,500</t>
  </si>
  <si>
    <t>1,250</t>
  </si>
  <si>
    <t>0,125</t>
  </si>
  <si>
    <t>0,042</t>
  </si>
  <si>
    <t>UPS 5 KVA/3P Tipe
Online Back Up Battery 15 menit dan aksesoris</t>
  </si>
  <si>
    <t>5.1.3.5   Pemasangan 1 Unit Tangki Solar harian 500 Liter</t>
  </si>
  <si>
    <t>2,500</t>
  </si>
  <si>
    <t>Tangki Solar harian
500 Liter dan aksesoris</t>
  </si>
  <si>
    <t>1,10</t>
  </si>
  <si>
    <t>5.1.3.6   Pemasangan 1 Unit Hand Pump Solar</t>
  </si>
  <si>
    <t>Hand Pump Solar
dan aksesoris</t>
  </si>
  <si>
    <r>
      <t xml:space="preserve">5.1.3.7    Pemasangan 1 Unit Genset Kap : 35 kVA Silent Type </t>
    </r>
    <r>
      <rPr>
        <b/>
        <i/>
        <sz val="11"/>
        <rFont val="Calibri"/>
        <family val="2"/>
        <scheme val="minor"/>
      </rPr>
      <t>(Baru)</t>
    </r>
  </si>
  <si>
    <t>Genset Kap : 35
kVA Silent Type dan aksesoris</t>
  </si>
  <si>
    <r>
      <t xml:space="preserve">5.1.3.8    Pemasangan 1 Unit Genset Kap : 700 kVA Silent Type </t>
    </r>
    <r>
      <rPr>
        <b/>
        <i/>
        <sz val="11"/>
        <rFont val="Calibri"/>
        <family val="2"/>
        <scheme val="minor"/>
      </rPr>
      <t>(Baru)</t>
    </r>
  </si>
  <si>
    <t>Genset Kap : 700
kVA Silent Type dan aksesoris</t>
  </si>
  <si>
    <r>
      <t xml:space="preserve">5.1.3.9    Pemasangan 1 Unit Genset Kap : 1.000 kVA Silent Type </t>
    </r>
    <r>
      <rPr>
        <b/>
        <i/>
        <sz val="11"/>
        <rFont val="Calibri"/>
        <family val="2"/>
        <scheme val="minor"/>
      </rPr>
      <t xml:space="preserve">(Baru) </t>
    </r>
  </si>
  <si>
    <t>Genset Kap : 1000
kVA Silent Type dan aksesoris</t>
  </si>
  <si>
    <t>5.1.4  Pemasangan trafo</t>
  </si>
  <si>
    <r>
      <t xml:space="preserve">5.1.4.1   Pemasangan 1 Unit Trafo Kap : 630 kVA ; </t>
    </r>
    <r>
      <rPr>
        <b/>
        <i/>
        <sz val="11"/>
        <color theme="1"/>
        <rFont val="Calibri"/>
        <family val="2"/>
      </rPr>
      <t>Synthetic Oil Ester</t>
    </r>
  </si>
  <si>
    <t>(Termasuk Terminasi Instalasi Trafo)</t>
  </si>
  <si>
    <t>2,626</t>
  </si>
  <si>
    <t>4,386</t>
  </si>
  <si>
    <t>0,439</t>
  </si>
  <si>
    <t>0,131</t>
  </si>
  <si>
    <r>
      <t xml:space="preserve">Trafo Kap : 630 KVA
; </t>
    </r>
    <r>
      <rPr>
        <i/>
        <sz val="11"/>
        <color rgb="FF000000"/>
        <rFont val="Calibri"/>
        <family val="2"/>
      </rPr>
      <t xml:space="preserve">Synthetic Oil Ester </t>
    </r>
    <r>
      <rPr>
        <sz val="11"/>
        <color rgb="FF000000"/>
        <rFont val="Calibri"/>
        <family val="2"/>
      </rPr>
      <t>(termasuk terminasi instalasi trafo) dan aksesoris</t>
    </r>
  </si>
  <si>
    <r>
      <t xml:space="preserve">5.1.4.2   Pemasangan 1 Unit Trafo Kap : 1.250 kVA ; </t>
    </r>
    <r>
      <rPr>
        <b/>
        <i/>
        <sz val="11"/>
        <color theme="1"/>
        <rFont val="Calibri"/>
        <family val="2"/>
      </rPr>
      <t>Synthetic Oil Ester</t>
    </r>
  </si>
  <si>
    <r>
      <t xml:space="preserve">Trafo Kap : 1.250 KVA
; </t>
    </r>
    <r>
      <rPr>
        <i/>
        <sz val="11"/>
        <color rgb="FF000000"/>
        <rFont val="Calibri"/>
        <family val="2"/>
      </rPr>
      <t xml:space="preserve">Synthetic Oil Ester </t>
    </r>
    <r>
      <rPr>
        <sz val="11"/>
        <color rgb="FF000000"/>
        <rFont val="Calibri"/>
        <family val="2"/>
      </rPr>
      <t>(termasuk terminasi instalasi trafo) dan aksesoris</t>
    </r>
  </si>
  <si>
    <t>5.1.5  Pemasangan saklar dan stop kontak</t>
  </si>
  <si>
    <t>5.1.5.1   Pemasangan 1 Unit Saklar Tunggal</t>
  </si>
  <si>
    <t>Saklar Tunggal dan
aksesoris</t>
  </si>
  <si>
    <t>5.1.5.2   Pemasangan 1 Unit Saklar Ganda</t>
  </si>
  <si>
    <t>Saklar Ganda dan
aksesoris</t>
  </si>
  <si>
    <t>5.1.5.3   Pemasangan 1 Unit Saklar Triple</t>
  </si>
  <si>
    <t>Saklar Triple dan
aksesoris</t>
  </si>
  <si>
    <t>5.1.5.4   Pemasangan 1 Unit Grid Switch 2 x 2</t>
  </si>
  <si>
    <t>0,123</t>
  </si>
  <si>
    <t>Grid Switch 2 x 2
dan aksesoris</t>
  </si>
  <si>
    <t>5.1.5.5   Pemasangan 1 Unit Grid Switch 2 x 12</t>
  </si>
  <si>
    <t>0,145</t>
  </si>
  <si>
    <t>0,243</t>
  </si>
  <si>
    <t>Grid Switch 2 x 12
dan aksesoris</t>
  </si>
  <si>
    <t>5.1.5.6   Pemasangan 1 Unit Grid Switch 2 x 14</t>
  </si>
  <si>
    <t>Grid Switch 2 x 14
dan aksesoris</t>
  </si>
  <si>
    <t>5.1.5.7   Pemasangan 1 Unit Grid Switch 2 x 24</t>
  </si>
  <si>
    <t>0,219</t>
  </si>
  <si>
    <t>0,366</t>
  </si>
  <si>
    <t>0,037</t>
  </si>
  <si>
    <t>Grid Switch 2 x 24
dan aksesoris</t>
  </si>
  <si>
    <t>5.1.5.8   Pemasangan 1 Unit Grid Switch 4 x 2 Gang</t>
  </si>
  <si>
    <t>Grid Switch 4 x 2
Gang dan aksesoris</t>
  </si>
  <si>
    <t>5.1.5.9   Pemasangan 1 Unit Stop Kontak 1 P, 10 A, 200 W</t>
  </si>
  <si>
    <t>Stop Kontak 1 P, 10
A, 200 W dan aksesoris</t>
  </si>
  <si>
    <t>5.1.5.10 Pemasangan 1 Unit Stop Kontak 1 P, 10 A, 200 W + cover</t>
  </si>
  <si>
    <t>Stop Kontak 1 P, 10
A, 200 W + cover dan aksesoris</t>
  </si>
  <si>
    <t>5.1.5.11 Pemasangan 1 Unit Stop Kontak Hand Dryer 1 Ph 1.000 W</t>
  </si>
  <si>
    <t>Stop Kontak Hand
Dryer 1 Ph 1.000 W
dan aksesoris</t>
  </si>
  <si>
    <t>5.1.5.12 Pemasangan 1 Unit Stop Kontak AC</t>
  </si>
  <si>
    <t>0,038</t>
  </si>
  <si>
    <t>Stop Kontak AC dan
aksesoris</t>
  </si>
  <si>
    <t>5.1.5.13 Pemasangan 1 titik Instalasi Stop Kontak</t>
  </si>
  <si>
    <t>0,205</t>
  </si>
  <si>
    <t>0,342</t>
  </si>
  <si>
    <t>0,034</t>
  </si>
  <si>
    <t>Kabel NYM 3 x 2,5
mm2</t>
  </si>
  <si>
    <t>m</t>
  </si>
  <si>
    <t>14,3</t>
  </si>
  <si>
    <t>Conduit HI 20 mm</t>
  </si>
  <si>
    <t>T Dus</t>
  </si>
  <si>
    <t>1,0</t>
  </si>
  <si>
    <t>Socket Conduit 20
mm</t>
  </si>
  <si>
    <t>8,0</t>
  </si>
  <si>
    <t>Klem 20 mm</t>
  </si>
  <si>
    <t>Fischer S6 + sekrup</t>
  </si>
  <si>
    <t>12,0</t>
  </si>
  <si>
    <t>Elbow</t>
  </si>
  <si>
    <t>4,0</t>
  </si>
  <si>
    <t>Isolasi</t>
  </si>
  <si>
    <t>0,5</t>
  </si>
  <si>
    <t>Lasdop</t>
  </si>
  <si>
    <t>5.1.5.14 Pemasangan 1 titik Instalasi Stop Kontak  (Kabel LSOH)</t>
  </si>
  <si>
    <t>Kabel NYM 3 x 2,5
mm2 (LSOH)</t>
  </si>
  <si>
    <t>M</t>
  </si>
  <si>
    <t>5.1.5.15   Pemasangan 1 Unit Stop Kontak 1 P, 16 A, 200 W</t>
  </si>
  <si>
    <t>Stop Kontak 1 P, 16
A, 200 W dan aksesoris</t>
  </si>
  <si>
    <t>5.1.5.16   Pemasangan 1 Unit Stop Kontak 1 P, 16 A, 200 W + cover</t>
  </si>
  <si>
    <t>Stop Kontak 1 P, 16 A, 200 W + cover dan aksesoris</t>
  </si>
  <si>
    <t>5.1.5.17   Pemasangan 1 Unit Stop Kontak Lantai</t>
  </si>
  <si>
    <t>Stop Kontak Lantai dan aksesoris</t>
  </si>
  <si>
    <t>5.1.6  Pemasangan kWh meter token</t>
  </si>
  <si>
    <t>5.1.6.1   Pemasangan 1 Unit kWh Meter Token 1 Phase</t>
  </si>
  <si>
    <t>0,217</t>
  </si>
  <si>
    <t>0,362</t>
  </si>
  <si>
    <t>kWh Meter Token 1
Phase dan aksesoris</t>
  </si>
  <si>
    <t>5.1.6.2   Pemasangan 1 Unit kWh Meter Token 3 Phase</t>
  </si>
  <si>
    <t>0,324</t>
  </si>
  <si>
    <t>0,541</t>
  </si>
  <si>
    <t>0,054</t>
  </si>
  <si>
    <t>kWh Meter Token 3
Phase dan aksesoris</t>
  </si>
  <si>
    <t>5.1.6.3   Pemasangan 1 Unit Software Sistem Offline/Online untuk kWh</t>
  </si>
  <si>
    <t>Meter Swakelola Prabayar</t>
  </si>
  <si>
    <t>0,636</t>
  </si>
  <si>
    <t>1,062</t>
  </si>
  <si>
    <t>0,106</t>
  </si>
  <si>
    <t>Software Sistem
Offline/Online untuk kWh Meter Swakelola Prabayar</t>
  </si>
  <si>
    <t>1,05</t>
  </si>
  <si>
    <t>5.1.6.4   Pemasangan  1  Unit  PC  Server  termasuk  OS  Windows  Server, Monitor, Keyboard, &amp; Mouse</t>
  </si>
  <si>
    <t>PC Server termasuk
OS Windows Server, Monitor, Keyboard, Mouse dan aksesoris</t>
  </si>
  <si>
    <t>5.1.7  Pemasangan solar panel</t>
  </si>
  <si>
    <t>5.1.8  Pemasangan sistem pembumian</t>
  </si>
  <si>
    <t>5.1.8.1   Pemasangan 1 Set Pembumian Sistem Elektrikal dengan Batang</t>
  </si>
  <si>
    <t>Tembaga Dia. 5/8”</t>
  </si>
  <si>
    <t>4,000</t>
  </si>
  <si>
    <t>2,000</t>
  </si>
  <si>
    <t>0,200</t>
  </si>
  <si>
    <t>0,067</t>
  </si>
  <si>
    <t>Bak Kontrol
Pemeriksaan dari
Batu Bata 45 x 45 x
45 cm + Tutup Beton
45 x 45 x 10 cm</t>
  </si>
  <si>
    <t>Terminal Busbar 300
x 50 x 5 mm</t>
  </si>
  <si>
    <t>Batang Tembaga
Pembumian Dia.5/8” (kedalaman min. 12 m)</t>
  </si>
  <si>
    <t>batang</t>
  </si>
  <si>
    <t>6,0</t>
  </si>
  <si>
    <t>Pantek (kedalaman
min. 12 m)</t>
  </si>
  <si>
    <t>lot</t>
  </si>
  <si>
    <t>Kabel BC 95 mm2</t>
  </si>
  <si>
    <t>26,4</t>
  </si>
  <si>
    <t>Kabel Skun 95 mm2</t>
  </si>
  <si>
    <t>4,4</t>
  </si>
  <si>
    <t>Rod Coupling</t>
  </si>
  <si>
    <t>Material Bantu</t>
  </si>
  <si>
    <t>5.1.8.2   Pemasangan 1 Set Pembumian Sistem Elektrikal dengan Batang</t>
  </si>
  <si>
    <t>Tembaga Dia. 3/4”</t>
  </si>
  <si>
    <t>Batang Tembaga
Pembumian Dia.3/4” (kedalaman min. 12 m)</t>
  </si>
  <si>
    <t xml:space="preserve">5.1.9       Pemasangan Sistem Busduct </t>
  </si>
  <si>
    <r>
      <t xml:space="preserve">5.1.9.1    Pemasangan 1 m' Busduct 1.000A </t>
    </r>
    <r>
      <rPr>
        <b/>
        <i/>
        <sz val="11"/>
        <rFont val="Calibri"/>
        <family val="2"/>
        <scheme val="minor"/>
      </rPr>
      <t>(Baru)</t>
    </r>
  </si>
  <si>
    <t>Busduct 1000A dan aksesoris</t>
  </si>
  <si>
    <r>
      <t xml:space="preserve">5.1.9.2    Pemasangan 1 m' Busduct 2.000A </t>
    </r>
    <r>
      <rPr>
        <b/>
        <i/>
        <sz val="11"/>
        <rFont val="Calibri"/>
        <family val="2"/>
        <scheme val="minor"/>
      </rPr>
      <t>(Baru)</t>
    </r>
  </si>
  <si>
    <t>Busduct 2000A dan aksesoris</t>
  </si>
  <si>
    <t>5.1.9.3    Pemasangan 1 m' Plug in Busway 1000A</t>
  </si>
  <si>
    <t>Plug in Busway 1000A dan Aksesoris</t>
  </si>
  <si>
    <t>5.1.9.4    Pemasangan 1 m' Plug in Busway 2000A</t>
  </si>
  <si>
    <t>Plug in Busway 2000A dan Aksesoris</t>
  </si>
  <si>
    <t>5.1.9.5    Pemasangan 1 unit Flange End 1000A</t>
  </si>
  <si>
    <t>Flange End 1000A dan Aksesoris</t>
  </si>
  <si>
    <t>5.1.9.6    Pemasangan 1 unitFlange End 2000A</t>
  </si>
  <si>
    <t>Flange End 2000A dan Aksesoris</t>
  </si>
  <si>
    <t>5.1.9.7    Pemasangan 1 unit Edgewise Elbow 1000A</t>
  </si>
  <si>
    <t>Edgewise Elbow 1000A dan Aksesoris</t>
  </si>
  <si>
    <t>5.1.9.8    Pemasangan 1 unit Edgewise Elbow 2000A</t>
  </si>
  <si>
    <t>5.1.9.9    Pemasangan 1 unit End Closure 1000A</t>
  </si>
  <si>
    <t>End Closure 1000A dan Aksesoris</t>
  </si>
  <si>
    <t>5.1.9.10    Pemasangan 1 unit End Closure 2000A</t>
  </si>
  <si>
    <t>End Closure 2000A dan Aksesoris</t>
  </si>
  <si>
    <t>5.1.9.11   Pemasangan 1 unit Plug in Box (with MCCB 800A/50KA)</t>
  </si>
  <si>
    <t>Plug in Box (with MCCB 800A/50KA) dan aksesoris</t>
  </si>
  <si>
    <t>5.1.9.12   Pemasangan 1 unit Plug in Box (with MCCB 400A/50KA)</t>
  </si>
  <si>
    <t>Plug in Box (with MCCB 400A/50KA) dan aksesoris</t>
  </si>
  <si>
    <t>5.1.9.13   Pemasangan 1 unit Plug in Box (with MCCB 150A/36KA)</t>
  </si>
  <si>
    <t>Plug in Box (with MCCB 150A/36KA) dan aksesoris</t>
  </si>
  <si>
    <t>5.1.9.14   Pemasangan 1 unit Plug in Box (with MCCB 100A/36KA)</t>
  </si>
  <si>
    <t>Plug in Box (with MCCB 100A/36KA) dan aksesoris</t>
  </si>
  <si>
    <t>5.1.9.15   Pemasangan 1 unit Plug in Box (with MCCB 80A/36KA)</t>
  </si>
  <si>
    <t>Plug in Box (with MCCB 80A/36KA) dan aksesoris</t>
  </si>
  <si>
    <t>5.1.9.16   Pemasangan 1 unit Plug in Box (with MCCB 50A/36KA)</t>
  </si>
  <si>
    <t>Plug in Box (with MCCB 50A/36KA) dan aksesoris</t>
  </si>
  <si>
    <t>5.2   PEKERJAAN SISTEM PROTEKSI PETIR</t>
  </si>
  <si>
    <t>5.2.1  Pemasangan 1 Unit Air Terminal @1.000 mm</t>
  </si>
  <si>
    <t>0,190</t>
  </si>
  <si>
    <t>0,318</t>
  </si>
  <si>
    <t>Air Terminal @ 1.000
mm dan aksesoris</t>
  </si>
  <si>
    <t>5.2.2  Pemasangan 1 Unit Base Air Terminal</t>
  </si>
  <si>
    <t>Base Air Terminal
dan aksesoris</t>
  </si>
  <si>
    <t>5.2.3  Pemasangan 1 Unit DC Clip Non Metalic Clamp</t>
  </si>
  <si>
    <t>DC Clip Non Metalic
Clamp dan aksesoris</t>
  </si>
  <si>
    <t>5.2.4  Pemasangan 1 Unit Square Tape Clamp</t>
  </si>
  <si>
    <t>Square Tape Clamp
dan aksesoris</t>
  </si>
  <si>
    <t>5.2.5  Pemasangan 1 Unit Bimetallic Connector</t>
  </si>
  <si>
    <t>Bimetallic Connector
dan aksesoris</t>
  </si>
  <si>
    <t>5.2.6  Pemasangan 1 Unit Grounding Test Box</t>
  </si>
  <si>
    <t>Grounding Test Box
dan aksesoris</t>
  </si>
  <si>
    <t>5.2.7  Pemasangan 1 Unit 5/8" Rod Coupling</t>
  </si>
  <si>
    <t>5/8" Rod Coupling
dan aksesoris</t>
  </si>
  <si>
    <t>5.2.8  Pemasangan 1 Unit 5/8" Driving Stud</t>
  </si>
  <si>
    <t>5/8" Driving Stud
dan aksesoris</t>
  </si>
  <si>
    <t>5.2.9  Pemasangan 1 Unit Rod to Cable Clamp (Type GUV)</t>
  </si>
  <si>
    <t>Rod to Cable Clamp
(Type GUV) dan aksesoris</t>
  </si>
  <si>
    <t>5.2.10 Pemasangan 1 Unit Polymer Inspection Pit</t>
  </si>
  <si>
    <t>Polymer Inspection
Pit dan aksesoris</t>
  </si>
  <si>
    <t>5.2.11 Pemasangan 1 Unit Coupling Bonding Grounded Rod 70 mm2</t>
  </si>
  <si>
    <t>Coupling Bonding
Grounded Rod 70 mm2 dan aksesoris</t>
  </si>
  <si>
    <t>5.2.12 Pemasangan 1 Unit Clamp BC L ukuran BC 70mm2</t>
  </si>
  <si>
    <t>Clamp BC L ukuran
BC 70mm2 dan aksesoris</t>
  </si>
  <si>
    <t>5.2.13 Pemasangan 1 Unit Clamp PVC 1"</t>
  </si>
  <si>
    <t>Clamp PVC 1" dan
aksesoris</t>
  </si>
  <si>
    <t>5.2.14 Pemasangan 1 Unit Copper Air Terminal Base 15 mm (Dudukan)</t>
  </si>
  <si>
    <t>Copper Air Terminal
Base 15 mm (Dudukan) dan aksesoris</t>
  </si>
  <si>
    <t>5.2.15 Pemasangan 1 Unit 15 x 500 mm Alumunium Air Rod</t>
  </si>
  <si>
    <t>15 x 500mm
Alumunium Air Rod dan aksesoris</t>
  </si>
  <si>
    <t>5.2.16 Pemasangan 1 Unit 15 x 500 mm Copper Air Rod</t>
  </si>
  <si>
    <t>15 x 500mm Copper
Air Rod dan aksesoris</t>
  </si>
  <si>
    <t>5.2.17 Pemasangan 1 m' 25 x 3 mm Bare Alumunium Tape</t>
  </si>
  <si>
    <t>25 x 3mm Bare
Alumunium Tape dan aksesoris</t>
  </si>
  <si>
    <t>5.2.18 Pemasangan 1 buah 5/8" x 1800 mm Extensible Copperbond Rod</t>
  </si>
  <si>
    <t>5/8" x 1800 mm
Extensible Copperbond Rod dan aksesoris</t>
  </si>
  <si>
    <t>5.2.19 Pemasangan 1 buah 5/8" Copperbond Rod</t>
  </si>
  <si>
    <t>5/8" Copperbond
Rod dan aksesoris</t>
  </si>
  <si>
    <t>5.2.20 Pemasangan 1 buah Grounding Rod Gip 1" Panjang 1 m</t>
  </si>
  <si>
    <t>Grounding Rod Gip
1" Panjang 1 m dan aksesoris</t>
  </si>
  <si>
    <t>5.2.21 Pemasangan 1 buah Grounding Rod Gip 1" Panjang 2 m</t>
  </si>
  <si>
    <t>Grounding Rod Gip
1" Panjang 2 m dan aksesoris</t>
  </si>
  <si>
    <t>5.2.22 Pemasangan 1 buah 1" Rod Coupling</t>
  </si>
  <si>
    <t>1" Rod Coupling dan
aksesoris</t>
  </si>
  <si>
    <t>5.2.23 Pemasangan 1 buah Exothermic Welding</t>
  </si>
  <si>
    <t>0,133</t>
  </si>
  <si>
    <t>0,022</t>
  </si>
  <si>
    <t>Exothermic Welding
dan aksesoris</t>
  </si>
  <si>
    <t>5.2.24 Pemasangan 1 Unit Surge Arrester 1 Phase (15 KA)</t>
  </si>
  <si>
    <t>0,181</t>
  </si>
  <si>
    <t>0,302</t>
  </si>
  <si>
    <t>Surge Arrester 1
Phase (15 KA) dan aksesoris</t>
  </si>
  <si>
    <t>5.2.25 Pemasangan 1 Unit Surge Arrester 3 Phase (15 KA)</t>
  </si>
  <si>
    <t>0,257</t>
  </si>
  <si>
    <t>0,429</t>
  </si>
  <si>
    <t>Surge Arrester 3
Phase (15 KA) dan aksesoris</t>
  </si>
  <si>
    <t>5.3   PEKERJAAN SISTEM PENCAHAYAAN</t>
  </si>
  <si>
    <t>5.3.1  Pemasangan lampu dan armatur</t>
  </si>
  <si>
    <t>5.3.1.1   Pemasangan 1 titik Instalasi Lampu</t>
  </si>
  <si>
    <t>8,8</t>
  </si>
  <si>
    <t>5,0</t>
  </si>
  <si>
    <t>10,0</t>
  </si>
  <si>
    <t>15,0</t>
  </si>
  <si>
    <t>Flexible Conduit 20
mm</t>
  </si>
  <si>
    <t>5.3.1.2   Pemasangan 1 titik Instalasi Lampu (Kabel LSOH)</t>
  </si>
  <si>
    <t>5.3.1.3   Pemasangan 1 Unit Downlight 5 Inch 14,5 Watt LED</t>
  </si>
  <si>
    <t>Downlight 5 Inch
14,5 Watt LED dan aksesoris</t>
  </si>
  <si>
    <t>5.3.1.4   Pemasangan 1 Unit Fitting E27 + 10 Watt LED</t>
  </si>
  <si>
    <t>Lampu LED E27 10
Watt dan aksesoris</t>
  </si>
  <si>
    <t>Fitting E27 dan
aksesoris</t>
  </si>
  <si>
    <t>5.3.1.5   Pemasangan 1 Unit Fitting E27 + 10 Watt LED c/w Nicad Battery</t>
  </si>
  <si>
    <t>Nicad Battery dan
aksesoris</t>
  </si>
  <si>
    <t>5.3.1.6   Pemasangan 1 Unit Fitting E27 + 19 Watt LED</t>
  </si>
  <si>
    <t>Lampu LED E27 19
Watt dan aksesoris</t>
  </si>
  <si>
    <t>5.3.1.7   Pemasangan 1 Unit Fitting E27 + 19 Watt LED c/w Nicad Battery</t>
  </si>
  <si>
    <t>5.3.1.8   Pemasangan 1 Unit RM TKI 2 x 16 Watt LED</t>
  </si>
  <si>
    <t>RM TKI 2 x 16 Watt
LED dan aksesoris</t>
  </si>
  <si>
    <t>5.3.1.9   Pemasangan 1 Unit Lampu Sorot LED 100 Watt</t>
  </si>
  <si>
    <t>Lampu Sorot LED
100 Watt dan aksesoris</t>
  </si>
  <si>
    <t>5.3.1.10 Pemasangan 1 Unit Lampu Sorot RGB 30 Watt untuk Outdoor</t>
  </si>
  <si>
    <t>Lampu Sorot RGB 30
Watt untuk Outdoor dan aksesoris</t>
  </si>
  <si>
    <t>Pelindung Lampu</t>
  </si>
  <si>
    <t>1,00</t>
  </si>
  <si>
    <t>5.3.1.11 Pemasangan 1 Unit Lampu High Bay 100 Watt</t>
  </si>
  <si>
    <t>Lampu High Bay 100
Watt dan aksesoris</t>
  </si>
  <si>
    <t>5.3.1.12 Pemasangan 1 Unit Lampu Eksit LED 3 Watt c/w Battery</t>
  </si>
  <si>
    <t>0,076</t>
  </si>
  <si>
    <t>0,127</t>
  </si>
  <si>
    <t>Lampu Eksit LED 3
Watt c/w Battery dan aksesoris</t>
  </si>
  <si>
    <t>5.3.1.13 Pemasangan 1 Unit Lampu TLED 1 x 14 Watt 2.100 Lumen (Dust</t>
  </si>
  <si>
    <t>Proof)</t>
  </si>
  <si>
    <t>Lampu TLED 1 x 14
Watt 2.100 Lumen (Dust Proof) dan aksesoris</t>
  </si>
  <si>
    <t>5.3.1.14 Pemasangan 1 Unit Lampu TLED 1 x 24 Watt 2.100 Lumen (Balk)</t>
  </si>
  <si>
    <t>Lampu TLED 1 x 24
Watt 2.100 Lumen
(Balk) dan aksesoris</t>
  </si>
  <si>
    <t>5.3.1.15 Pemasangan 1 Unit Lampu TLED 1 x 24 Watt 2.100 Lumen (Balk)</t>
  </si>
  <si>
    <t>c/w Nicad Battery</t>
  </si>
  <si>
    <t>5.3.1.16 Pemasangan 1 Unit Lampu TLED 2 x 24 Watt 2.100 Lumen (Balk)</t>
  </si>
  <si>
    <t>Lampu TLED 2 x 24
Watt 2.100 Lumen
(Balk) dan aksesoris</t>
  </si>
  <si>
    <t>5.3.1.17 Pemasangan 1 Unit Lampu TLED 2 x 24 Watt 2.100 Lumen (Balk)</t>
  </si>
  <si>
    <t>5.3.1.18 Pemasangan 1 Unit Lampu PJU Kawasan LED 50 Watt + Tiang 6-7</t>
  </si>
  <si>
    <t>M (single pool)</t>
  </si>
  <si>
    <t>Lampu PJU LED 50
Watt dan aksesoris</t>
  </si>
  <si>
    <t>Tiang PJU Kawasan
6-7 M (hexagonal ketebalan plat 3 mm)
+ pondasi dan aksesoris</t>
  </si>
  <si>
    <t>5.3.1.19 Pemasangan 1 Unit Lampu PJU Kawasan LED 50 Watt + Solar Cell</t>
  </si>
  <si>
    <t>+ Tiang 6-7 M (single pool)</t>
  </si>
  <si>
    <t>2,029</t>
  </si>
  <si>
    <t>3,388</t>
  </si>
  <si>
    <t>0,339</t>
  </si>
  <si>
    <t>0,113</t>
  </si>
  <si>
    <t>Lampu PJU LED 50
Watt + Solar Cell dan aksesoris</t>
  </si>
  <si>
    <t>5.3.1.20 Pemasangan 1 Unit Lampu Taman 25 Watt + Tiang 1 M</t>
  </si>
  <si>
    <t>Lampu Taman 25
Watt + Tiang 1 M</t>
  </si>
  <si>
    <t>5.3.1.21 Pemasangan 1 Unit Fitting + 7 Watt LED</t>
  </si>
  <si>
    <t>Lampu LED 7 Watt
dan aksesoris</t>
  </si>
  <si>
    <t>Fitting dan aksesoris</t>
  </si>
  <si>
    <t>5.3.1.22 Pemasangan 1 Unit Fitting + 7 Watt LED c/w Nicad Battery</t>
  </si>
  <si>
    <t>5.3.1.23 Pemasangan 1 Unit Fitting + 9 Watt LED</t>
  </si>
  <si>
    <t>Lampu LED 9 Watt
dan aksesoris</t>
  </si>
  <si>
    <t>5.3.1.24 Pemasangan 1 Unit Fitting + 9 Watt LED c/w Nicad Battery</t>
  </si>
  <si>
    <t>5.3.1.25 Pemasangan 1 Unit Fitting + 20 Watt Lampu Baret c/w Nicad</t>
  </si>
  <si>
    <t>Battery</t>
  </si>
  <si>
    <t>Lampu Baret 20 Watt
termasuk fitting dan aksesoris</t>
  </si>
  <si>
    <t>5.3.1.26 Pemasangan 1 Unit Fitting + 32 Watt Lampu Baret c/w Nicad</t>
  </si>
  <si>
    <t>Lampu Baret 32 Watt
termasuk fitting dan aksesoris</t>
  </si>
  <si>
    <t>5.3.1.27 Pemasangan 1 Unit Fitting + 40 Watt Lampu Pijar</t>
  </si>
  <si>
    <t>Lampu Pijar 40 Watt
dan aksesoris</t>
  </si>
  <si>
    <t>5.3.1.28 Pemasangan 1 Unit Lampu TL 18 Watt (Balk)</t>
  </si>
  <si>
    <t>Lampu TL 18 Watt
(Balk) dan aksesoris</t>
  </si>
  <si>
    <t>5.3.1.29 Pemasangan 1 Unit Lampu TLED 18 Watt (Balk)</t>
  </si>
  <si>
    <t>Lampu TLED 18
Watt (Balk) dan aksesoris</t>
  </si>
  <si>
    <t>5.3.1.30 Pemasangan 1 Unit Lampu TL 36 Watt (Balk)</t>
  </si>
  <si>
    <t>Lampu TL 36 Watt
(Balk) dan aksesoris</t>
  </si>
  <si>
    <t>5.3.1.31 Pemasangan 1 Unit Lampu TLED 36 Watt (Balk)</t>
  </si>
  <si>
    <t>Lampu TLED 36
Watt (Balk) dan aksesoris</t>
  </si>
  <si>
    <t>5.3.1.32 Pemasangan 1 titik Instalasi Lampu Luar/Taman (dengan kabel</t>
  </si>
  <si>
    <t>NYFGBY)</t>
  </si>
  <si>
    <t>Kabel NYFGBY 3 x
2,5 mm2</t>
  </si>
  <si>
    <t>3,0</t>
  </si>
  <si>
    <t>5.3.1.33 Pemasangan 1 titik Instalasi Lampu Luar/Taman (dengan kabel</t>
  </si>
  <si>
    <t>NYY)</t>
  </si>
  <si>
    <t>Kabel NYY 3 x 2,5
mm2</t>
  </si>
  <si>
    <t>16,5</t>
  </si>
  <si>
    <t>5.3.1.34 Pemasangan 1 titik Instalasi Lampu Luar/Taman (dengan kabel</t>
  </si>
  <si>
    <t>NYM)</t>
  </si>
  <si>
    <t>3,3</t>
  </si>
  <si>
    <t>5.3.1.35 Pemasangan 1 titik Instalasi Lampu PJU (dengan kabel NYFGBY)</t>
  </si>
  <si>
    <t>33,0</t>
  </si>
  <si>
    <t>5.3.1.36 Pemasangan 1 titik Instalasi Lampu PJU (dengan kabel NYY)</t>
  </si>
  <si>
    <t>5.3.1.37 Pemasangan 1 titik Instalasi Lampu PJU Tiang 7 m (dengan kabel</t>
  </si>
  <si>
    <t>5.3.1.38 Pemasangan 1 titik Instalasi Lampu PJU Tiang 9 m (dengan kabel</t>
  </si>
  <si>
    <t>11</t>
  </si>
  <si>
    <t>5.3.1.39 Pemasangan 1 Unit Lampu Sport Floodlight LED, min. 180000</t>
  </si>
  <si>
    <t>Lumen, max. 1340 W, 5700K, min. CRI 80, min. IP 66 c/w DMX LED Driver</t>
  </si>
  <si>
    <t>&amp; Customized Bracket (Field of Play)</t>
  </si>
  <si>
    <t>0,600</t>
  </si>
  <si>
    <t>1,002</t>
  </si>
  <si>
    <t>0,100</t>
  </si>
  <si>
    <t>0,033</t>
  </si>
  <si>
    <t>Lampu Sport
Floodlight LED, min.
180000 Lumen, max.
1340 W, 5700K, min. CRI 80, min. IP 66 c/w DMX LED Driver
&amp; Customized Bracket (Field of Play) dan aksesoris</t>
  </si>
  <si>
    <t>Bracket</t>
  </si>
  <si>
    <t>Sewa Boom Lift</t>
  </si>
  <si>
    <t>0,286</t>
  </si>
  <si>
    <t>5.3.1.40 Pemasangan 1 buah Junction Box IP Rated</t>
  </si>
  <si>
    <t>0,086</t>
  </si>
  <si>
    <t>Junction Box IP
Rated termasuk alat bantu dan aksesoris</t>
  </si>
  <si>
    <t>5.3.1.41 Setting &amp; Aiming 1 titik Lampu Field of Play (FOP) Eksisting</t>
  </si>
  <si>
    <t>0,769</t>
  </si>
  <si>
    <t>Tenaga Terampil 
Operator</t>
  </si>
  <si>
    <t>L.14b</t>
  </si>
  <si>
    <t>0,231</t>
  </si>
  <si>
    <t>Tenaga Ahli Muda</t>
  </si>
  <si>
    <t>L.12c</t>
  </si>
  <si>
    <t>0,115</t>
  </si>
  <si>
    <t>5.3.1.42 Pemasangan 1 m' Kabel Fiber Optic Dual Core Single Mode + Pipa</t>
  </si>
  <si>
    <t>HDPE Conduit 20 mm</t>
  </si>
  <si>
    <t>Kabel Fiber Optic
Dual Core Single
Mode dan aksesoris</t>
  </si>
  <si>
    <t>Pipa HDPE Conduit
20 mm dan aksesoris</t>
  </si>
  <si>
    <t>5.3.1.43 Pemasangan 1 buah DMX LED Controller, 1 Universe</t>
  </si>
  <si>
    <t>0,681</t>
  </si>
  <si>
    <t>1,137</t>
  </si>
  <si>
    <t>DMX LED Controller,
1 Universe dan aksesoris</t>
  </si>
  <si>
    <t>5.3.1.44  Pemasangan 1 Unit Downlight LED-E27 9W 3000K (Recessed)</t>
  </si>
  <si>
    <t>Downlight   LED-E27
9W 3000K (Recessed)
dan aksesoris</t>
  </si>
  <si>
    <r>
      <t xml:space="preserve">5.3.1.45  Pemasangan 1 Unit Downlight LED-E27 9W 4000K (Recessed) </t>
    </r>
    <r>
      <rPr>
        <b/>
        <i/>
        <sz val="10"/>
        <rFont val="Bookman Old Style"/>
        <family val="1"/>
      </rPr>
      <t/>
    </r>
  </si>
  <si>
    <t>Downlight   LED-E27
9W 4000K (Recessed)
dan aksesoris</t>
  </si>
  <si>
    <r>
      <t xml:space="preserve">5.3.1.46  Pemasangan 1 Unit Downlight LED-E27 9W 4000K (Recessed) + Battery </t>
    </r>
    <r>
      <rPr>
        <b/>
        <i/>
        <sz val="11"/>
        <rFont val="Calibri"/>
        <family val="2"/>
        <scheme val="minor"/>
      </rPr>
      <t>(Baru)</t>
    </r>
  </si>
  <si>
    <t>Downlight   LED-E27
9W 4000K (Recessed)
+       Battery       dan aksesoris</t>
  </si>
  <si>
    <r>
      <t xml:space="preserve">5.3.1.47  Pemasangan 1 Unit Downlight LED 9 Watt </t>
    </r>
    <r>
      <rPr>
        <b/>
        <i/>
        <sz val="11"/>
        <rFont val="Calibri"/>
        <family val="2"/>
        <scheme val="minor"/>
      </rPr>
      <t>(Baru)</t>
    </r>
  </si>
  <si>
    <t>Downlight    LED    9
Watt dan aksesoris</t>
  </si>
  <si>
    <r>
      <t xml:space="preserve">5.3.1.48  Pemasangan 1 Unit Downlight LED 17 Watt </t>
    </r>
    <r>
      <rPr>
        <b/>
        <i/>
        <sz val="11"/>
        <rFont val="Calibri"/>
        <family val="2"/>
        <scheme val="minor"/>
      </rPr>
      <t xml:space="preserve">(Baru) </t>
    </r>
  </si>
  <si>
    <t>Downlight   LED   17
Watt dan aksesoris</t>
  </si>
  <si>
    <r>
      <t xml:space="preserve">5.3.1.49  Pemasangan 1 Unit Downlight LED 24 Watt </t>
    </r>
    <r>
      <rPr>
        <b/>
        <i/>
        <sz val="11"/>
        <rFont val="Calibri"/>
        <family val="2"/>
        <scheme val="minor"/>
      </rPr>
      <t xml:space="preserve">(Baru) </t>
    </r>
  </si>
  <si>
    <t>Downlight   LED   24
Watt dan aksesoris</t>
  </si>
  <si>
    <r>
      <t xml:space="preserve">5.3.1.50  Pemasangan 1 Unit Downlight 5 Inch 12 Watt LED </t>
    </r>
    <r>
      <rPr>
        <b/>
        <i/>
        <sz val="11"/>
        <rFont val="Calibri"/>
        <family val="2"/>
        <scheme val="minor"/>
      </rPr>
      <t xml:space="preserve">(Baru) </t>
    </r>
  </si>
  <si>
    <t>Downlight 5 Inch 12
Watt      LED      dan aksesoris</t>
  </si>
  <si>
    <r>
      <t xml:space="preserve">5.3.1.51  Pemasangan 1 Unit Downlight 13 Watt </t>
    </r>
    <r>
      <rPr>
        <b/>
        <i/>
        <sz val="11"/>
        <rFont val="Calibri"/>
        <family val="2"/>
        <scheme val="minor"/>
      </rPr>
      <t>(Baru)</t>
    </r>
  </si>
  <si>
    <t>Downlight   13   Watt dan aksesoris</t>
  </si>
  <si>
    <r>
      <t xml:space="preserve">5.3.1.52  Pemasangan 1 Unit Lampu Sorot LED 50 Watt </t>
    </r>
    <r>
      <rPr>
        <b/>
        <i/>
        <sz val="11"/>
        <rFont val="Calibri"/>
        <family val="2"/>
        <scheme val="minor"/>
      </rPr>
      <t>(Baru)</t>
    </r>
  </si>
  <si>
    <t>Lampu Sorot LED 50
Watt dan aksesoris</t>
  </si>
  <si>
    <r>
      <t xml:space="preserve">5.3.1.53  Pemasangan 1 Unit Lampu Sorot LED 9 Watt </t>
    </r>
    <r>
      <rPr>
        <b/>
        <i/>
        <sz val="11"/>
        <rFont val="Calibri"/>
        <family val="2"/>
        <scheme val="minor"/>
      </rPr>
      <t>(Baru)</t>
    </r>
  </si>
  <si>
    <t>Lampu Sorot LED 9
Watt dan aksesoris</t>
  </si>
  <si>
    <r>
      <t xml:space="preserve">5.3.1.54  Pemasangan 1 Unit Lampu TLED 1x18W 4000K </t>
    </r>
    <r>
      <rPr>
        <b/>
        <i/>
        <sz val="11"/>
        <rFont val="Calibri"/>
        <family val="2"/>
        <scheme val="minor"/>
      </rPr>
      <t>(Baru)</t>
    </r>
  </si>
  <si>
    <t>Lampu TLED 1 x 18
Watt     4000K     dan aksesoris</t>
  </si>
  <si>
    <r>
      <t xml:space="preserve">5.3.1.55  Pemasangan 1 Unit Lampu TL 2x18 watt </t>
    </r>
    <r>
      <rPr>
        <b/>
        <i/>
        <sz val="11"/>
        <rFont val="Calibri"/>
        <family val="2"/>
        <scheme val="minor"/>
      </rPr>
      <t>(Baru)</t>
    </r>
  </si>
  <si>
    <t>Lampu TL 2x18 Watt dan aksesoris</t>
  </si>
  <si>
    <r>
      <t xml:space="preserve">5.3.1.56  Pemasangan 1 Unit Lampu Taman LED 50 watt + Tiang 3,8 m (single pool) </t>
    </r>
    <r>
      <rPr>
        <b/>
        <i/>
        <sz val="11"/>
        <rFont val="Calibri"/>
        <family val="2"/>
        <scheme val="minor"/>
      </rPr>
      <t>(Baru)</t>
    </r>
  </si>
  <si>
    <t>Lampu  Taman  LED
50W  +  Tiang  3,8  m
(single pool)</t>
  </si>
  <si>
    <r>
      <t xml:space="preserve">5.3.1.57  Pemasangan 1 Unit Lampu Taman LED 18 watt + Tiang 3 m (single pool) </t>
    </r>
    <r>
      <rPr>
        <b/>
        <i/>
        <sz val="11"/>
        <rFont val="Calibri"/>
        <family val="2"/>
        <scheme val="minor"/>
      </rPr>
      <t>(Baru)</t>
    </r>
  </si>
  <si>
    <t>Lampu  Taman  LED
18W  +  Tiang  3  m
(single pool)</t>
  </si>
  <si>
    <r>
      <t xml:space="preserve">5.3.1.58  Pemasangan 1 Unit Fitting + 20 Watt Lampu Baret </t>
    </r>
    <r>
      <rPr>
        <b/>
        <i/>
        <sz val="11"/>
        <rFont val="Calibri"/>
        <family val="2"/>
        <scheme val="minor"/>
      </rPr>
      <t xml:space="preserve">(Baru) </t>
    </r>
  </si>
  <si>
    <t>Lampu Baret 20 Watt termasuk fitting dan aksesoris</t>
  </si>
  <si>
    <r>
      <t xml:space="preserve">5.3.1.59  Pemasangan 1 Unit Fitting + 32 Watt Lampu Baret </t>
    </r>
    <r>
      <rPr>
        <b/>
        <i/>
        <sz val="11"/>
        <rFont val="Calibri"/>
        <family val="2"/>
        <scheme val="minor"/>
      </rPr>
      <t>(Baru)</t>
    </r>
  </si>
  <si>
    <t>Lampu Baret 32 Watt termasuk fitting dan
aksesoris</t>
  </si>
  <si>
    <r>
      <t xml:space="preserve">5.3.1.60  Pemasangan 1 Unit Tiang PJU Octagonal Single Ornament Parabole </t>
    </r>
    <r>
      <rPr>
        <b/>
        <i/>
        <sz val="11"/>
        <rFont val="Calibri"/>
        <family val="2"/>
        <scheme val="minor"/>
      </rPr>
      <t xml:space="preserve">(Baru) </t>
    </r>
  </si>
  <si>
    <t>Lampu PJU dan aksesoris</t>
  </si>
  <si>
    <t>Tiang PJU Octagonal
Single Ornament + pondasi dan aksesoris</t>
  </si>
  <si>
    <r>
      <t xml:space="preserve">5.3.1.61  Pemasangan 1 Unit Tiang PJU Octagonal Double Ornament Parabole </t>
    </r>
    <r>
      <rPr>
        <b/>
        <i/>
        <sz val="11"/>
        <rFont val="Calibri"/>
        <family val="2"/>
        <scheme val="minor"/>
      </rPr>
      <t xml:space="preserve">(Baru) </t>
    </r>
  </si>
  <si>
    <t>Tiang PJU Octagonal Double Ornament + pondasi dan aksesoris</t>
  </si>
  <si>
    <r>
      <t xml:space="preserve">5.3.1.62  Pemasangan 1 Unit Downlight Outbow LED 9W 4000K </t>
    </r>
    <r>
      <rPr>
        <b/>
        <i/>
        <sz val="11"/>
        <rFont val="Calibri"/>
        <family val="2"/>
        <scheme val="minor"/>
      </rPr>
      <t xml:space="preserve">(Baru) </t>
    </r>
  </si>
  <si>
    <t>Downlight Outbow LED 9W 4000K dan aksesoris</t>
  </si>
  <si>
    <r>
      <t xml:space="preserve">5.3.1.63  Pemasangan 1 Unit Downlight Outbow LED 9W 4000K + Battery </t>
    </r>
    <r>
      <rPr>
        <b/>
        <i/>
        <sz val="11"/>
        <rFont val="Calibri"/>
        <family val="2"/>
        <scheme val="minor"/>
      </rPr>
      <t xml:space="preserve">(Baru) </t>
    </r>
  </si>
  <si>
    <t>Downlight     Outbow
LED   9W   4000K   + Battery dan aksesoris</t>
  </si>
  <si>
    <r>
      <t xml:space="preserve">5.3.1.64  Pemasangan 1 Unit Lampu Sorot Washlight LED 3 Watt </t>
    </r>
    <r>
      <rPr>
        <b/>
        <i/>
        <sz val="11"/>
        <rFont val="Calibri"/>
        <family val="2"/>
        <scheme val="minor"/>
      </rPr>
      <t>(Baru)</t>
    </r>
  </si>
  <si>
    <t>Washlight    LED    3
Watt dan aksesoris</t>
  </si>
  <si>
    <r>
      <t xml:space="preserve">5.3.1.65  Pemasangan 1 Unit Spotlight LED-E27 20W 4000K </t>
    </r>
    <r>
      <rPr>
        <b/>
        <i/>
        <sz val="11"/>
        <rFont val="Calibri"/>
        <family val="2"/>
        <scheme val="minor"/>
      </rPr>
      <t>(Baru)</t>
    </r>
  </si>
  <si>
    <t>Spotlight     LED-E27
20W     4000K     dan aksesoris</t>
  </si>
  <si>
    <r>
      <t xml:space="preserve">5.3.1.66  Pemasangan 1 Unit Lampu Bollard LED 20 Watt </t>
    </r>
    <r>
      <rPr>
        <b/>
        <i/>
        <sz val="11"/>
        <rFont val="Calibri"/>
        <family val="2"/>
        <scheme val="minor"/>
      </rPr>
      <t xml:space="preserve">(Baru) </t>
    </r>
  </si>
  <si>
    <t>Lampu  Bollard  LED
20 Watt + Tiang 1M</t>
  </si>
  <si>
    <r>
      <t xml:space="preserve">5.3.1.67  Pemasangan 1 Unit Lampu Outdoor Bollard H400xW110 10W 4000K, IP65 </t>
    </r>
    <r>
      <rPr>
        <b/>
        <i/>
        <sz val="11"/>
        <rFont val="Calibri"/>
        <family val="2"/>
        <scheme val="minor"/>
      </rPr>
      <t>(Baru)</t>
    </r>
  </si>
  <si>
    <t>Lampu         Outdoor
Bollard   H400xW110
10W  4000K,  IP65  + Tiang 1M</t>
  </si>
  <si>
    <r>
      <t xml:space="preserve">5.3.1.68  Pemasangan 1 Unit Lampu TLED Panel 31 Watt </t>
    </r>
    <r>
      <rPr>
        <b/>
        <i/>
        <sz val="11"/>
        <rFont val="Calibri"/>
        <family val="2"/>
        <scheme val="minor"/>
      </rPr>
      <t>(Baru)</t>
    </r>
  </si>
  <si>
    <t>Lampu  TLED  Panel
31        Watt        dan aksesoris</t>
  </si>
  <si>
    <r>
      <t xml:space="preserve">5.3.1.69  Pemasangan 1 Unit Lampu TLED Panel 31 Watt + Battery </t>
    </r>
    <r>
      <rPr>
        <b/>
        <i/>
        <sz val="11"/>
        <rFont val="Calibri"/>
        <family val="2"/>
        <scheme val="minor"/>
      </rPr>
      <t>(Baru)</t>
    </r>
  </si>
  <si>
    <t>Lampu  TLED  Panel
31 Watt + Battery dan aksesoris</t>
  </si>
  <si>
    <r>
      <t xml:space="preserve">5.3.1.70  Pemasangan 1 unit LED Panel 36 Watt Uk 30 x 120 cm </t>
    </r>
    <r>
      <rPr>
        <b/>
        <i/>
        <sz val="11"/>
        <rFont val="Calibri"/>
        <family val="2"/>
        <scheme val="minor"/>
      </rPr>
      <t>(Baru)</t>
    </r>
  </si>
  <si>
    <t>Lampu LED Panel 36
Watt Uk 30x120 cm dan aksesoris</t>
  </si>
  <si>
    <r>
      <t xml:space="preserve">5.3.1.71  Pemasangan 1 unit Downlight LED panel dia. 150 mm 15 Watt </t>
    </r>
    <r>
      <rPr>
        <b/>
        <i/>
        <sz val="11"/>
        <rFont val="Calibri"/>
        <family val="2"/>
        <scheme val="minor"/>
      </rPr>
      <t xml:space="preserve">(Baru) </t>
    </r>
  </si>
  <si>
    <t>Downlight LED panel dia. 150 mm 15 Watt dan aksesoris</t>
  </si>
  <si>
    <r>
      <t xml:space="preserve">5.3.1.72  Pemasangan 1 unit Downlight LED Slim panel dia. 127 mm 10 Watt </t>
    </r>
    <r>
      <rPr>
        <b/>
        <i/>
        <sz val="11"/>
        <rFont val="Calibri"/>
        <family val="2"/>
        <scheme val="minor"/>
      </rPr>
      <t>(Baru)</t>
    </r>
  </si>
  <si>
    <t>Downlight LED Slim panel dia. 127 mm 10 Watt</t>
  </si>
  <si>
    <t>5.3.2  Pemasangan sensor</t>
  </si>
  <si>
    <t>5.3.2.1   Pemasangan 1 Unit Sensor Cahaya</t>
  </si>
  <si>
    <t>Sensor Cahaya dan
aksesoris</t>
  </si>
  <si>
    <t>5.3.2.2   Pemasangan 1 Unit Sensor Gerak</t>
  </si>
  <si>
    <t>Sensor Gerak dan
aksesoris</t>
  </si>
  <si>
    <t>5.4   PEKERJAAN SISTEM ELEKTRONIK</t>
  </si>
  <si>
    <t>5.4.1  Sistem alarm kebakaran</t>
  </si>
  <si>
    <t>5.4.1.1   Pemasangan 1 Unit MCP-FA (Semi Addressable 1 Loop)</t>
  </si>
  <si>
    <t>6,333</t>
  </si>
  <si>
    <t>10,577</t>
  </si>
  <si>
    <t>1,058</t>
  </si>
  <si>
    <t>0,353</t>
  </si>
  <si>
    <t>MCP-FA (Semi
Addressable 1 Loop)
dan aksesoris</t>
  </si>
  <si>
    <t>5.4.1.2   Pemasangan 1 Unit PC Komputer</t>
  </si>
  <si>
    <t>0,417</t>
  </si>
  <si>
    <t>0,696</t>
  </si>
  <si>
    <t>0,070</t>
  </si>
  <si>
    <t>0,023</t>
  </si>
  <si>
    <t>PC Komputer dan
aksesoris</t>
  </si>
  <si>
    <t>5.4.1.3   Pemasangan 1 Unit Alarm Printer</t>
  </si>
  <si>
    <t>0,505</t>
  </si>
  <si>
    <t>Alarm Printer dan
aksesoris</t>
  </si>
  <si>
    <t>5.4.1.4   Pemasangan 1 Unit Report Printer</t>
  </si>
  <si>
    <t>Report Printer dan
aksesoris</t>
  </si>
  <si>
    <t>5.4.1.5   Pemasangan 1 Unit Announciator</t>
  </si>
  <si>
    <t>1,000</t>
  </si>
  <si>
    <t>1,670</t>
  </si>
  <si>
    <t>0,056</t>
  </si>
  <si>
    <t>Announciator dan
aksesoris</t>
  </si>
  <si>
    <t>5.4.1.6   Pemasangan 1 Unit Terminal Box Fire Alarm (Lengkap Dengan</t>
  </si>
  <si>
    <t>Modul)</t>
  </si>
  <si>
    <t>Terminal Box Fire
Alarm (Lengkap dengan Modul) dan aksesoris</t>
  </si>
  <si>
    <t>5.4.1.7   Pemasangan 1 Unit Smoke Detector Addressable</t>
  </si>
  <si>
    <t>Smoke Detector
Addressable dan aksesoris</t>
  </si>
  <si>
    <t>5.4.1.8   Pemasangan 1 Unit Rate of Rise Detector Addressable</t>
  </si>
  <si>
    <t>Rate of Rise Detector
Addressable dan aksesoris</t>
  </si>
  <si>
    <t>5.4.1.9   Pemasangan 1 Unit Fix Heat Detector Addressable</t>
  </si>
  <si>
    <t>Fix Heat Detector
Addressable dan aksesoris</t>
  </si>
  <si>
    <t>5.4.1.10 Pemasangan 1 Unit Smoke Detector Konvensional</t>
  </si>
  <si>
    <t>Smoke Detector
Konvensional dan aksesoris</t>
  </si>
  <si>
    <t>5.4.1.11 Pemasangan 1 Unit Rate of Rise Detector Konvensional</t>
  </si>
  <si>
    <t>Rate of Rise Detector
Konvensional dan aksesoris</t>
  </si>
  <si>
    <t>5.4.1.12 Pemasangan 1 Unit Fix Heat Detector Konvensional</t>
  </si>
  <si>
    <t>Fix Heat Detector
Konvensional dan aksesoris</t>
  </si>
  <si>
    <t>5.4.1.13 Pemasangan 1 Unit Lamp Indicator</t>
  </si>
  <si>
    <t>Lamp Indicator dan
aksesoris</t>
  </si>
  <si>
    <t>5.4.1.14 Pemasangan 1 Unit Manual Break Glass</t>
  </si>
  <si>
    <t>Manual Break Glass
dan aksesoris</t>
  </si>
  <si>
    <t>5.4.1.15 Pemasangan 1 Unit Horn Strobe</t>
  </si>
  <si>
    <t>Horn Strobe dan
aksesoris</t>
  </si>
  <si>
    <t>5.4.1.16 Pemasangan 1 Unit Fire Fighting Telepon</t>
  </si>
  <si>
    <t>Fire Fighting Telepon
dan aksesoris</t>
  </si>
  <si>
    <t>5.4.1.17 Pemasangan 1 Unit Alarm Bell</t>
  </si>
  <si>
    <t>Alarm Bell dan
aksesoris</t>
  </si>
  <si>
    <t>5.4.1.18 Pemasangan 1 titik Instalasi Detector Adressable Per Titik</t>
  </si>
  <si>
    <t>Kabel STP AWG 18
1 pair</t>
  </si>
  <si>
    <t>Conduit 20 mm</t>
  </si>
  <si>
    <t>5.4.1.19 Pemasangan 1 titik Instalasi Detector Konvensional Per Titik</t>
  </si>
  <si>
    <t>Kabel NYA 2 x 1,5
mm2</t>
  </si>
  <si>
    <t>5.4.1.20 Pemasangan 1 titik Instalasi Lamp Indicator</t>
  </si>
  <si>
    <t>9,0</t>
  </si>
  <si>
    <t>18,0</t>
  </si>
  <si>
    <t>27,0</t>
  </si>
  <si>
    <t>5.4.1.21 Pemasangan 1 titik Instalasi Manual Push Button</t>
  </si>
  <si>
    <t>Kabel FRC 2 x 1,5
mm2</t>
  </si>
  <si>
    <t>5.4.1.22 Pemasangan 1 titik Instalasi Alarm Bell</t>
  </si>
  <si>
    <t>5.4.1.23 Pemasangan 1 titik Instalasi Alarm Indicator Bell</t>
  </si>
  <si>
    <t>5.4.1.24 Pemasangan 1 titik Instalasi Intercom Jack</t>
  </si>
  <si>
    <t>Kabel ITC 2 x 2 x 0,6
mm2</t>
  </si>
  <si>
    <t>5.4.1.25 Pemasangan 1 titik Instalasi Flow &amp; Temper Switch</t>
  </si>
  <si>
    <t>17,0</t>
  </si>
  <si>
    <t>34,0</t>
  </si>
  <si>
    <t>51,0</t>
  </si>
  <si>
    <t>5.4.1.26 Pemasangan 1 buah Sirine Module</t>
  </si>
  <si>
    <t>Sirine Module dan
aksesoris</t>
  </si>
  <si>
    <t>5.4.1.27 Pemasangan 1 buah Control Module</t>
  </si>
  <si>
    <t>Control Module dan
aksesoris</t>
  </si>
  <si>
    <t>5.4.1.28 Pemasangan 1 buah Relay Module</t>
  </si>
  <si>
    <t>Relay Module dan
aksesoris</t>
  </si>
  <si>
    <t>5.4.1.29 Pemasangan 1 buah Isolator Module</t>
  </si>
  <si>
    <t>Isolator Module dan
aksesoris</t>
  </si>
  <si>
    <t>5.4.1.30 Pemasangan 1 buah Monitor Module</t>
  </si>
  <si>
    <t>Monitor Module dan
aksesoris</t>
  </si>
  <si>
    <t>5.4.1.31 Pemasangan 1 Unit Terminal Box Fire Alarm (Tanpa Modul)</t>
  </si>
  <si>
    <t>Terminal Box Fire
Alarm (Tanpa Modul)
dan aksesoris</t>
  </si>
  <si>
    <t>5.4.1.32 Pemasangan 1 m' Kabel Power Fire Alarm NYA 20 x 1,5 mm2</t>
  </si>
  <si>
    <t>NYA 20 x 1,5 mm2
dan aksesoris</t>
  </si>
  <si>
    <t>5.4.1.33 Pemasangan 1 m' Kabel Power Fire Alarm NYA 3 x 2 x 2,5 mm2</t>
  </si>
  <si>
    <t>NYA 3 x 2 x 2,5 mm2
dan aksesoris</t>
  </si>
  <si>
    <t>5.4.1.34 Pemasangan 1 m' Kabel Power Fire Alarm NYA 5 x 2 x 2,5 mm2</t>
  </si>
  <si>
    <t>NYA 5 x 2 x 2,5 mm2
dan aksesoris</t>
  </si>
  <si>
    <t>5.4.1.35 Pemasangan 1 Unit Rectifier</t>
  </si>
  <si>
    <t>Rectifier dan
aksesoris</t>
  </si>
  <si>
    <t>5.4.1.36 Pemasangan 1 Unit Power Surge Arrester</t>
  </si>
  <si>
    <t>Power Surge Arrester
dan aksesoris</t>
  </si>
  <si>
    <t>5.4.1.37 Pemasangan 1 Unit UPS 2 KVA (Inverter, Rectifier, Battery Backup</t>
  </si>
  <si>
    <t>15 menit)</t>
  </si>
  <si>
    <t>0,250</t>
  </si>
  <si>
    <t>0,418</t>
  </si>
  <si>
    <t>UPS 2 KVA (Inverter,
Rectifier, Battery Backup 15 menit) dan aksesoris</t>
  </si>
  <si>
    <t>5.4.1.38 Pemasangan 1 Unit UPS 2 KVA (Inverter, Rectifier, Battery Backup</t>
  </si>
  <si>
    <t>30 menit)</t>
  </si>
  <si>
    <t>UPS 2 KVA (Inverter,
Rectifier, Battery Backup 30 menit) dan aksesoris</t>
  </si>
  <si>
    <t>5.4.1.39 Pemasangan 1 Unit UPS 2 KVA (Inverter, Rectifier, Battery Backup</t>
  </si>
  <si>
    <t>1 jam)</t>
  </si>
  <si>
    <t>UPS 2 KVA (Inverter,
Rectifier, Battery Backup 1 jam) dan aksesoris</t>
  </si>
  <si>
    <t>5.4.1.40 Pemasangan 1 Unit UPS 2 KVA (Inverter, Rectifier, Battery Backup</t>
  </si>
  <si>
    <t>2 jam)</t>
  </si>
  <si>
    <t>UPS 2 KVA (Inverter,
Rectifier, Battery Backup 2 jam) dan aksesoris</t>
  </si>
  <si>
    <t>5.4.1.41 Pemasangan 1 Unit UPS 2 KVA (Inverter, Rectifier, Battery Backup</t>
  </si>
  <si>
    <t>4 jam)</t>
  </si>
  <si>
    <t>UPS 2 KVA (Inverter,
Rectifier, Battery Backup 4 jam) dan aksesoris</t>
  </si>
  <si>
    <t>5.4.1.42 Pemasangan 1 buah End of Line Resistor</t>
  </si>
  <si>
    <t>End of Line Resistor
dan aksesoris</t>
  </si>
  <si>
    <t>5.4.2  Sistem CCTV</t>
  </si>
  <si>
    <t>5.4.2.1   Pemasangan 1 Unit Patch Panel UTP Cat 6 4 port</t>
  </si>
  <si>
    <t>Patch Panel UTP Cat
6 4 port dan aksesoris</t>
  </si>
  <si>
    <t>5.4.2.2   Pemasangan 1 Unit Wiring Management</t>
  </si>
  <si>
    <t>0,126</t>
  </si>
  <si>
    <t>0,211</t>
  </si>
  <si>
    <t>Wiring Management
dan aksesoris</t>
  </si>
  <si>
    <t>5.4.2.3   Pemasangan 1 Unit PoE Switch HUB</t>
  </si>
  <si>
    <t>0,762</t>
  </si>
  <si>
    <t>1,272</t>
  </si>
  <si>
    <t>PoE Switch HUB dan
aksesoris</t>
  </si>
  <si>
    <t>5.4.2.4   Pemasangan 1 Unit Network Video Recorder (NVR) Kapasitas 32</t>
  </si>
  <si>
    <t>Channel + 8 TB Hardisk</t>
  </si>
  <si>
    <t>Network Video
Recorder (NVR) Kapasitas 32
Channel dan aksesoris</t>
  </si>
  <si>
    <t>8 TB Hardisk</t>
  </si>
  <si>
    <t>5.4.2.5   Pemasangan 1 Unit Rak HUB 12 U (Lengkap dengan Power Outlet)</t>
  </si>
  <si>
    <t>0,381</t>
  </si>
  <si>
    <t>Rak 19" 12 U
lengkap dengan power outlet dan aksesoris</t>
  </si>
  <si>
    <t>5.4.2.6   Pemasangan 1 Unit LCD Monitor 32"</t>
  </si>
  <si>
    <t>LCD Monitor 32" dan
aksesoris</t>
  </si>
  <si>
    <t>Bracket Monitor 32
inch</t>
  </si>
  <si>
    <t>5.4.2.7   Pemasangan 1 Unit LED Monitor 50"</t>
  </si>
  <si>
    <t>0,835</t>
  </si>
  <si>
    <t>0,084</t>
  </si>
  <si>
    <t>LED Monitor 50" dan
aksesoris</t>
  </si>
  <si>
    <t>Bracket Monitor 50
inch</t>
  </si>
  <si>
    <t>5.4.2.8   Pemasangan 1 Unit Keyboard + Mouse</t>
  </si>
  <si>
    <t>Keyboard + Mouse
dan aksesoris</t>
  </si>
  <si>
    <t>5.4.2.9   Pemasangan 1 Unit Indoor Fix Dome IP Camera</t>
  </si>
  <si>
    <t>Indoor Fix Dome IP
Camera dan aksesoris</t>
  </si>
  <si>
    <t>5.4.2.10 Pemasangan 1 Unit Outdoor Fix Dome IP Camera</t>
  </si>
  <si>
    <t>Outdoor Fix Dome IP
Camera dan aksesoris</t>
  </si>
  <si>
    <t>5.4.2.11 Pemasangan 1 titik Instalasi Camera CCTV</t>
  </si>
  <si>
    <t>Kabel UTP cat 6</t>
  </si>
  <si>
    <t>49,5</t>
  </si>
  <si>
    <t>25,0</t>
  </si>
  <si>
    <t>50,0</t>
  </si>
  <si>
    <t>75,0</t>
  </si>
  <si>
    <t>5.4.2.12   Pemasangan 1 Unit LCD Monitor 32"</t>
  </si>
  <si>
    <t>LCD Monitor 43" dan
aksesoris</t>
  </si>
  <si>
    <t>Bracket Monitor 43
inch</t>
  </si>
  <si>
    <t>5.4.2.13   Pemasangan 1 Unit LED Monitor 32"</t>
  </si>
  <si>
    <t>LED Monitor 32" dan aksesoris</t>
  </si>
  <si>
    <t>Bracket Monitor 32  inch</t>
  </si>
  <si>
    <t>5.4.2.14   Pemasangan 1 Unit Rak HUB 15 U (Lengkap dengan Power Outlet)</t>
  </si>
  <si>
    <t>Rak 19" 15 U lengkap dengan power outlet dan aksesoris</t>
  </si>
  <si>
    <t>5.4.2.15   Pemasangan 1 Unit Rack Mount 10 U</t>
  </si>
  <si>
    <t>Rack Mount 10 U dan aksesoris</t>
  </si>
  <si>
    <t>5.4.2.16 Pemasangan 1 Unit Outdoor Smart Wifi CCTV 360</t>
  </si>
  <si>
    <t>Outdoor Smart Wifi CCTV 360 termasuk Breket PTZ dan Aksesoris</t>
  </si>
  <si>
    <t>5.4.3  Sistem tata suara</t>
  </si>
  <si>
    <t>5.4.3.1   Pemasangan 1 Unit MDF-SS</t>
  </si>
  <si>
    <t>MDF-SS dan
aksesoris</t>
  </si>
  <si>
    <t>5.4.3.2   Pemasangan 1 Unit Selector Switch c/w Control Panel</t>
  </si>
  <si>
    <t>Selector Switch c/w
Control Panel dan aksesoris</t>
  </si>
  <si>
    <t>5.4.3.3   Pemasangan 1 Unit Power Amplifier 360 Watt</t>
  </si>
  <si>
    <t>Power Amplifier 360
Watt dan aksesoris</t>
  </si>
  <si>
    <t>5.4.3.4   Pemasangan 1 Unit Power Amplifier 240 Watt</t>
  </si>
  <si>
    <t>Power Amplifier 240
Watt dan aksesoris</t>
  </si>
  <si>
    <t>5.4.3.5   Pemasangan 1 Unit Power Amplifier 120 Watt</t>
  </si>
  <si>
    <t>Power Amplifier 120
Watt dan aksesoris</t>
  </si>
  <si>
    <t>5.4.3.6   Pemasangan 1 Unit System Controller (Mixer Pre Amp+Equalizer)</t>
  </si>
  <si>
    <t>System Controller
(Mixer Pre Amp + Equalizer) dan aksesoris</t>
  </si>
  <si>
    <t>5.4.3.7   Pemasangan 1 Unit VCD/DVD/MP3/Mp4</t>
  </si>
  <si>
    <t>VCD/DVD/MP3/Mp
4 dan aksesoris</t>
  </si>
  <si>
    <t>5.4.3.8   Pemasangan 1 Unit Sound Source</t>
  </si>
  <si>
    <t>Sound Source dan
aksesoris</t>
  </si>
  <si>
    <t>5.4.3.9   Pemasangan 1 Unit Automatic Alarm System</t>
  </si>
  <si>
    <t>Automatic Alarm
System dan aksesoris</t>
  </si>
  <si>
    <t>5.4.3.10 Pemasangan 1 Unit Paging Mic Keypad</t>
  </si>
  <si>
    <t>Paging Mic Keypad
dan aksesoris</t>
  </si>
  <si>
    <t>5.4.3.11 Pemasangan 1 Unit UPS 1 KVA (Inverter, Rectifier, Battery Backup</t>
  </si>
  <si>
    <t>UPS 1 KVA (Inverter,
Rectifier, Battery Backup 4 jam) dan aksesoris</t>
  </si>
  <si>
    <t>5.4.3.12 Pemasangan 1 Unit Rack Cabinet</t>
  </si>
  <si>
    <t>0,507</t>
  </si>
  <si>
    <t>0,847</t>
  </si>
  <si>
    <t>Rack Cabinet dan
aksesoris</t>
  </si>
  <si>
    <t>5.4.3.13 Pemasangan 1 Unit Terminal Box Tata Suara (TBTS)</t>
  </si>
  <si>
    <t>Terminal Box Tata
Suara (TBTS) dan aksesoris</t>
  </si>
  <si>
    <t>5.4.3.14 Pemasangan 1 Unit Ceiling Speaker</t>
  </si>
  <si>
    <t>Ceiling Speaker dan
aksesoris</t>
  </si>
  <si>
    <t>5.4.3.15 Pemasangan 1 Unit Wall Speaker</t>
  </si>
  <si>
    <t>Wall Speaker dan
aksesoris</t>
  </si>
  <si>
    <t>5.4.3.16 Pemasangan 1 Unit Horn Speaker</t>
  </si>
  <si>
    <t>Horn Speaker dan
aksesoris</t>
  </si>
  <si>
    <t>5.4.3.17 Pemasangan 1 Unit Horn Speaker + Tiang</t>
  </si>
  <si>
    <t>Tiang</t>
  </si>
  <si>
    <t>2,50</t>
  </si>
  <si>
    <t>5.4.3.18 Pemasangan 1 titik Instalasi Horn Speaker</t>
  </si>
  <si>
    <t>Kabel NYMHY 2 x 1,5
mm2</t>
  </si>
  <si>
    <t>5.4.3.19 Pemasangan 1 titik Instalasi Ceiling Speaker</t>
  </si>
  <si>
    <t>9,9</t>
  </si>
  <si>
    <t>5.4.3.20 Pemasangan 1 Unit UPS 1 KVA (Inverter, Rectifier, Battery Backup 15 menit)</t>
  </si>
  <si>
    <t>UPS 1 KVA (Inverter, Rectifier, Battery Backup   15   menit) dan aksesoris</t>
  </si>
  <si>
    <t>5.4.3.21 Pemasangan 1 Unit UPS 1 KVA (Inverter, Rectifier, Battery Backup 30 menit)</t>
  </si>
  <si>
    <t>UPS 1 KVA (Inverter, Rectifier, Battery Backup   30   menit) dan aksesoris</t>
  </si>
  <si>
    <t>5.4.3.22 Pemasangan 1 Unit UPS 1 KVA (Inverter, Rectifier, Battery Backup 1 jam)</t>
  </si>
  <si>
    <t>UPS 1 KVA (Inverter, Rectifier, Battery Backup   1 jam) dan aksesoris</t>
  </si>
  <si>
    <t>5.4.3.23 Pemasangan 1 Unit UPS 1 KVA (Inverter, Rectifier, Battery Backup 2 jam)</t>
  </si>
  <si>
    <t>UPS 1 KVA (Inverter, Rectifier, Battery Backup   2 jam) dan aksesoris</t>
  </si>
  <si>
    <t>5.4.3.24   Pemasangan 1 Unit Power Amplifier 480 Watt</t>
  </si>
  <si>
    <t>Power Amplifier 480
Watt dan aksesoris</t>
  </si>
  <si>
    <t>5.4.3.25   Pemasangan 1 Unit Firedome Speaker c/w Wall Metal Box</t>
  </si>
  <si>
    <t>Firedome Speaker c/w Wall Metal Box dan aksesoris</t>
  </si>
  <si>
    <t>5.4.3.26   Pemasangan 1 Unit Equalizer</t>
  </si>
  <si>
    <t>Equalizer dan aksesoris</t>
  </si>
  <si>
    <t>5.4.3.27   Pemasangan 1 Unit Volume Control</t>
  </si>
  <si>
    <t>Volume control dan aksesoris</t>
  </si>
  <si>
    <t>5.4.3.28   Pemasangan 1 Titik Instalasi volume kontrol</t>
  </si>
  <si>
    <t>Kabel NYMHY 3 x 1,5
mm2</t>
  </si>
  <si>
    <t>5.4.4  Sistem telepon</t>
  </si>
  <si>
    <t>5.4.4.1   Pemasangan 1 Unit MDF 2 x 8 Pair</t>
  </si>
  <si>
    <t>MDF 2 x 8 Pair dan
aksesoris</t>
  </si>
  <si>
    <t>5.4.4.2   Pemasangan 1 Unit MDF 2 x 10 Pair</t>
  </si>
  <si>
    <t>MDF 2 x 10 Pair dan
aksesoris</t>
  </si>
  <si>
    <t>5.4.4.3   Pemasangan 1 Unit PABX Kap: 1 Line 10 Extension (Lengkap</t>
  </si>
  <si>
    <t>Dengan Pemrograman)</t>
  </si>
  <si>
    <t>Pemasangan 1 Unit
PABX Kap: 1 Line 10
Extension (Lengkap Dengan Pemrograman dan aksesoris)</t>
  </si>
  <si>
    <t>5.4.4.4   Pemasangan  1  Unit  PABX  Kap:  1  Line  8  Extension  (Lengkap</t>
  </si>
  <si>
    <t>Pemasangan 1 Unit
PABX Kap: 1 Line 8
Extension (Lengkap Dengan Pemrograman dan aksesoris)</t>
  </si>
  <si>
    <t>5.4.4.5   Pemasangan 1 Unit Terminal Box Telepon</t>
  </si>
  <si>
    <t>Terminal Box
Telepon dan aksesoris</t>
  </si>
  <si>
    <t>5.4.4.6   Pemasangan 1 Unit Outlet Telepon</t>
  </si>
  <si>
    <t>Outlet Telepon dan
aksesoris</t>
  </si>
  <si>
    <t>5.4.4.7   Pemasangan 1 titik Instalasi Outlet Telepon</t>
  </si>
  <si>
    <t>Kabel ITC 2 x 2 x 0,6
mm</t>
  </si>
  <si>
    <t>38,5</t>
  </si>
  <si>
    <t>20,0</t>
  </si>
  <si>
    <t>40,0</t>
  </si>
  <si>
    <t>60,0</t>
  </si>
  <si>
    <t>5.4.4.8   Pemasangan 1 Unit Telepon Kabel</t>
  </si>
  <si>
    <t>Telepon kabel dan
aksesoris</t>
  </si>
  <si>
    <t>5.4.5  Sistem data dan internet</t>
  </si>
  <si>
    <t>5.4.5.1   Pemasangan 1 Unit Server / Gateway c/w PC, Monitor, Keyboard, Mouse</t>
  </si>
  <si>
    <t>0,876</t>
  </si>
  <si>
    <t>1,463</t>
  </si>
  <si>
    <t>0,146</t>
  </si>
  <si>
    <t>0,049</t>
  </si>
  <si>
    <t>Server / Gateway
c/w PC, Monitor, Keyboard, Mouse dan aksesoris</t>
  </si>
  <si>
    <t>5.4.5.2   Pemasangan 1 Unit Main Switch HUB 24 Port</t>
  </si>
  <si>
    <t>0,760</t>
  </si>
  <si>
    <t>1,268</t>
  </si>
  <si>
    <t>Main Switch HUB 24
Port dan aksesoris</t>
  </si>
  <si>
    <t>5.4.5.3   Pemasangan 1 Unit Main Switch HUB 12 Port</t>
  </si>
  <si>
    <t>Main Switch HUB 12
Port dan aksesoris</t>
  </si>
  <si>
    <t>5.4.5.4   Pemasangan 1 Unit Router Broadband</t>
  </si>
  <si>
    <t>Router Broadband
dan aksesoris</t>
  </si>
  <si>
    <t>5.4.5.5   Pemasangan 1 Unit Fire Wall + Anti Virus</t>
  </si>
  <si>
    <t>0,312</t>
  </si>
  <si>
    <t>0,521</t>
  </si>
  <si>
    <t>Fire Wall + Anti Virus
dan aksesoris</t>
  </si>
  <si>
    <t>5.4.5.6   Pemasangan 1 Unit Outlet Data</t>
  </si>
  <si>
    <t>0,087</t>
  </si>
  <si>
    <t>Outlet Data dan
aksesoris</t>
  </si>
  <si>
    <t>5.4.5.7   Pemasangan 1 titik Instalasi Outlet Data</t>
  </si>
  <si>
    <t>Kabel UTP CAT 6</t>
  </si>
  <si>
    <t>52,8</t>
  </si>
  <si>
    <t>54,0</t>
  </si>
  <si>
    <t>81,0</t>
  </si>
  <si>
    <t>5.4.5.8   Pemasangan 1 Unit Patch Cord</t>
  </si>
  <si>
    <t>Patch Cord dan
aksesoris</t>
  </si>
  <si>
    <t>5.4.5.9   Pemasangan 1 Unit Patch Panel 24 Port</t>
  </si>
  <si>
    <t>0,317</t>
  </si>
  <si>
    <t>0,529</t>
  </si>
  <si>
    <t>0,053</t>
  </si>
  <si>
    <t>Patch Panel 24 Port
dan aksesoris</t>
  </si>
  <si>
    <t>5.4.5.10 Pemasangan 1 Unit Wifi Access Point (Wifi 6 Radius 50 M)</t>
  </si>
  <si>
    <t>Wifi Access Point
(Wifi 6 Radius 50 M)
dan aksesoris</t>
  </si>
  <si>
    <t>5.4.5.11 Pemasangan 1 Unit Switch HUB 8 Port, Unmanaged c/w OTB</t>
  </si>
  <si>
    <t>Switch Hub 8 Port
dan aksesoris</t>
  </si>
  <si>
    <t>Media Converter</t>
  </si>
  <si>
    <t>Patch Cord</t>
  </si>
  <si>
    <t>OTB (Optical
Terminal Box)</t>
  </si>
  <si>
    <t>2</t>
  </si>
  <si>
    <t>5.4.5.12 Pemasangan 1 Unit Touch Screen Panel 7"</t>
  </si>
  <si>
    <t>0,716</t>
  </si>
  <si>
    <t>Touch Screen Panel
7" dan aksesoris</t>
  </si>
  <si>
    <t>5.4.5.13 Pemasangan 1 Unit Touch Screen Panel 10"</t>
  </si>
  <si>
    <t>Touch Screen Panel
10" dan aksesoris</t>
  </si>
  <si>
    <t>5.4.5.14 Pemasangan 1 Unit Touch Screen Panel 12"</t>
  </si>
  <si>
    <t>0,679</t>
  </si>
  <si>
    <t>1,133</t>
  </si>
  <si>
    <t>Touch Screen Panel
12" dan aksesoris</t>
  </si>
  <si>
    <t>5.4.5.15 Pemasangan 1 Unit Touch Screen Panel 14"</t>
  </si>
  <si>
    <t>Touch Screen Panel
14" dan aksesoris</t>
  </si>
  <si>
    <t>5.4.5.16 Pemasangan 1 Unit Wall Mounted Rack 15U</t>
  </si>
  <si>
    <t>Wall Mounted Rack
15U dan aksesoris</t>
  </si>
  <si>
    <t>5.4.5.17 Pemasangan 1 Unit Workstation, Meja+Kursi</t>
  </si>
  <si>
    <t>Workstation,
Meja+Kursi dan aksesoris</t>
  </si>
  <si>
    <t>5.4.5.18 Pemasangan 1 Unit Modular Jack</t>
  </si>
  <si>
    <t>Modular Jack dan aksesoris</t>
  </si>
  <si>
    <t>5.4.5.19 Pemasangan 1 m' Kabel Fiber Optic 4 Core + Pipa Conduit HDPE 20 mm</t>
  </si>
  <si>
    <t>Kabel Fiber Optic 4 Core dan aksesoris</t>
  </si>
  <si>
    <t>Pipa HDPE Conduit 20 mm dan aksesoris</t>
  </si>
  <si>
    <t>5.4.5.20 Pemasangan 1 Unit Wireless Access Point Outdoor</t>
  </si>
  <si>
    <t xml:space="preserve"> Wireless Access Point Outdoor dan aksesoris</t>
  </si>
  <si>
    <t>5.4.6  Sistem MATV</t>
  </si>
  <si>
    <t>5.4.6.1   Pemasangan 1 titik Instalasi TV</t>
  </si>
  <si>
    <t>Kabel Coaxial</t>
  </si>
  <si>
    <t>27,5</t>
  </si>
  <si>
    <t>14,0</t>
  </si>
  <si>
    <t>28,0</t>
  </si>
  <si>
    <t>42,0</t>
  </si>
  <si>
    <t>Connector</t>
  </si>
  <si>
    <t>5.4.6.2   Pemasangan 1 Unit Splitter TV 6 Port</t>
  </si>
  <si>
    <t>Splitter TV 6 Port
dan aksesoris</t>
  </si>
  <si>
    <t>5.4.6.3   Pemasangan 1 Unit Splitter TV 7 Port</t>
  </si>
  <si>
    <t>Splitter TV 7 Port
dan aksesoris</t>
  </si>
  <si>
    <t>5.4.6.4   Pemasangan 1 Unit Terminal Box TV</t>
  </si>
  <si>
    <t>Terminal Box TV
dan aksesoris</t>
  </si>
  <si>
    <t>5.4.6.5   Pemasangan 1 Unit Antena UHF</t>
  </si>
  <si>
    <t>Antena UHF dan
aksesoris</t>
  </si>
  <si>
    <t>5.4.6.6   Pemasangan 1 Unit Antena VHF</t>
  </si>
  <si>
    <t>Antena VHF dan
aksesoris</t>
  </si>
  <si>
    <t>5.4.7       Building Automation System (BAS)</t>
  </si>
  <si>
    <r>
      <t xml:space="preserve">5.4.7.1    Pemasangan 1 Unit Main Control Unit (MCU) </t>
    </r>
    <r>
      <rPr>
        <b/>
        <i/>
        <sz val="11"/>
        <rFont val="Calibri"/>
        <family val="2"/>
        <scheme val="minor"/>
      </rPr>
      <t xml:space="preserve">(Baru) </t>
    </r>
  </si>
  <si>
    <t>Main Control Unit (MCU)
dan aksesoris</t>
  </si>
  <si>
    <t>5.4.7.2    Pemasangan 1 Unit Remote Display 10"</t>
  </si>
  <si>
    <t>Remote Display 10"
dan aksesoris</t>
  </si>
  <si>
    <t>5.4.7.3    Pemasangan 1 Unit Cable Communication Module</t>
  </si>
  <si>
    <t>Cable Communication Module
dan aksesoris</t>
  </si>
  <si>
    <t>5.4.7.4    Pemasangan 1 Unit Box Panel DCC</t>
  </si>
  <si>
    <t>Box Panel DCC
dan aksesoris</t>
  </si>
  <si>
    <t>5.4.7.5    Pemasangan 1 Unit Room Temperature Sensor</t>
  </si>
  <si>
    <t>Room Temperature Sensor
dan aksesoris</t>
  </si>
  <si>
    <t>5.4.7.6    Pemasangan 1 Unit Level Switch</t>
  </si>
  <si>
    <t>Level Switch
dan aksesoris</t>
  </si>
  <si>
    <r>
      <t>5.4.7.7    Pemasangan 1 Unit Digital Input</t>
    </r>
    <r>
      <rPr>
        <b/>
        <i/>
        <sz val="11"/>
        <rFont val="Calibri"/>
        <family val="2"/>
        <scheme val="minor"/>
      </rPr>
      <t xml:space="preserve"> </t>
    </r>
  </si>
  <si>
    <t>Digital Input 
dan aksesoris</t>
  </si>
  <si>
    <t>5.4.7.8    Pemasangan 1 Unit Titik Instalasi Kabel Power DDC</t>
  </si>
  <si>
    <t>Kabel NYM 3 x 2,5 mm2</t>
  </si>
  <si>
    <t>Flexible Conduict 20 mm</t>
  </si>
  <si>
    <t>5.5   PEKERJAAN SISTEM TATA UDARA</t>
  </si>
  <si>
    <t>5.5.1  Pemasangan unit AC</t>
  </si>
  <si>
    <t>5.5.1.1   Pemasangan 1 Unit AC Wall Mounted Kap : 5.000 BTUH</t>
  </si>
  <si>
    <t>Tukang</t>
  </si>
  <si>
    <t>AC Wall Mounted
Kap : 5.000 BTUH
dan aksesoris</t>
  </si>
  <si>
    <t>5.5.1.2   Pemasangan 1 Unit AC Wall Mounted Kap : 6.500 BTUH</t>
  </si>
  <si>
    <t>0,893</t>
  </si>
  <si>
    <t>1,491</t>
  </si>
  <si>
    <t>0,149</t>
  </si>
  <si>
    <t>AC Wall Mounted
Kap : 6.500 BTUH
dan aksesoris</t>
  </si>
  <si>
    <t>5.5.1.3   Pemasangan 1 Unit AC Wall Mounted Kap : 7.000 BTUH</t>
  </si>
  <si>
    <t>AC Wall Mounted
Kap : 7.000 BTUH
dan aksesoris</t>
  </si>
  <si>
    <t>5.5.1.4   Pemasangan 1 Unit AC Wall Mounted Kap : 9.000 BTUH</t>
  </si>
  <si>
    <t>AC Wall Mounted
Kap : 9.000 BTUH
dan aksesoris</t>
  </si>
  <si>
    <t>5.5.1.5   Pemasangan 1 Unit AC Wall Mounted Kap : 12.000 BTUH</t>
  </si>
  <si>
    <t>AC Wall Mounted
Kap : 12.000 BTUH
dan aksesoris</t>
  </si>
  <si>
    <t>5.5.1.6   Pemasangan 1 Unit AC Wall Mounted Kap : 24.000 BTUH</t>
  </si>
  <si>
    <t>1,264</t>
  </si>
  <si>
    <t>2,111</t>
  </si>
  <si>
    <t>AC Wall Mounted
Kap : 24.000 BTUH
dan aksesoris</t>
  </si>
  <si>
    <t>5.5.1.7   Pemasangan 1 Unit AC Cassete Kap : 35.000 BTUH</t>
  </si>
  <si>
    <t>2,024</t>
  </si>
  <si>
    <t>3,380</t>
  </si>
  <si>
    <t>0,338</t>
  </si>
  <si>
    <t>AC Cassete Kap :
35.000 BTUH dan aksesoris</t>
  </si>
  <si>
    <t>5.5.1.8   Pemasangan 1 Titik Kabel Power AC NYM 3 x 2,5 mm2</t>
  </si>
  <si>
    <t>22,6</t>
  </si>
  <si>
    <t>PVC Conduit HI 20
mm dan aksesoris</t>
  </si>
  <si>
    <t>5.5.1.9   Pemasangan 1 Titik Kabel Kontrol AC NYM 3 x 2,5 mm2</t>
  </si>
  <si>
    <t>11,3</t>
  </si>
  <si>
    <t>5.5.1.10   Pemasangan 1 Unit AC Wall Mounted Kap: 15.400 BTUH</t>
  </si>
  <si>
    <t>AC Wall Mounted Kap: 15.400 BTUH dan aksesoris</t>
  </si>
  <si>
    <t>5.5.1.11   Pemasangan 1 Unit AC Wall Mounted Kap: 19.100 BTUH</t>
  </si>
  <si>
    <t>AC Wall Mounted Kap: 19.100 BTUH dan aksesoris</t>
  </si>
  <si>
    <t>5.5.1.12   Pemasangan 1 Unit AC Cassette Kap: 15.400 BTUH</t>
  </si>
  <si>
    <t>AC Cassette Kap: 15.400 BTUH dan aksesoris</t>
  </si>
  <si>
    <t>5.5.1.13   Pemasangan 1 Unit AC Cassette Kap: 19.100 BTUH</t>
  </si>
  <si>
    <t>AC Cassette Kap: 19.100 BTUH dan aksesoris</t>
  </si>
  <si>
    <t>5.5.1.14   Pemasangan 1 Unit AC Cassette Kap: 24.200 BTUH</t>
  </si>
  <si>
    <t xml:space="preserve"> AC Cassette Kap: 24.200 BTUH dan aksesoris</t>
  </si>
  <si>
    <t>5.5.1.15   Pemasangan 1 Unit AC Cassette Kap: 30.700 BTUH</t>
  </si>
  <si>
    <t xml:space="preserve"> AC Cassette Kap: 30.700 BTUH dan aksesoris</t>
  </si>
  <si>
    <t>5.5.1.16   Pemasangan 1 Unit AC Cassette Kap: 38.200 BTUH</t>
  </si>
  <si>
    <t>AC Cassette Kap: 38.200 BTUH dan aksesoris</t>
  </si>
  <si>
    <t>5.5.1.17   Pemasangan 1 Unit AC Cassette Kap: 47.800 BTUH</t>
  </si>
  <si>
    <t>AC Cassette Kap: 47.800 BTUH dan aksesoris</t>
  </si>
  <si>
    <t>5.5.1.18   Pemasangan 1 Unit AC Cassette Kap: 54.600 BTUH</t>
  </si>
  <si>
    <t>AC Cassette Kap: 54.600 BTUH dan aksesoris</t>
  </si>
  <si>
    <t>5.5.1.19   Pemasangan 1 Unit AC Cassette Duct Kap: 24.200 Btu/h</t>
  </si>
  <si>
    <t>AC Cassette Duct Kap: 24.200 Btu/h dan aksesoris</t>
  </si>
  <si>
    <t>5.5.1.20   Pemasangan 1 Unit AC Cassette Duct Kap: 30.700 Btu/h</t>
  </si>
  <si>
    <t>AC Cassette Duct Kap: 30.700 Btu/h dan aksesoris</t>
  </si>
  <si>
    <t>5.5.1.21   Pemasangan 1 Unit AC Cassette Duct Kap: 38.200 Btu/h</t>
  </si>
  <si>
    <t>AC Cassette Duct Kap: 38.200 Btu/h dan aksesoris</t>
  </si>
  <si>
    <t>5.5.1.22   Pemasangan 1 Unit AC Split Duct Kap: 12.300 Btu/h</t>
  </si>
  <si>
    <t>AC Split Duct Kap: 12.300 Btu/h dan aksesoris</t>
  </si>
  <si>
    <t>5.5.1.23   Pemasangan 1 Unit AC Split Duct Kap: 15.400 Btu/h</t>
  </si>
  <si>
    <t>AC Split Duct Kap: 15.400 Btu/h dan aksesoris</t>
  </si>
  <si>
    <t>5.5.1.24   Pemasangan 1 Unit AC Split Duct Kap: 24.200 Btu/h</t>
  </si>
  <si>
    <t>AC Split Duct Kap: 24.200 Btu/h dan aksesoris</t>
  </si>
  <si>
    <t>5.5.1.25   Pemasangan 1 Unit AC Split Duct Kap: 30.700 Btu/h</t>
  </si>
  <si>
    <t>AC Split Duct Kap: 30.700 Btu/h dan aksesoris</t>
  </si>
  <si>
    <t>5.5.1.26   Pemasangan 1 Unit AC Split Duct Kap: 38.200 Btu/h</t>
  </si>
  <si>
    <t>AC Split Duct Kap: 38.200 Btu/h dan aksesoris</t>
  </si>
  <si>
    <t>5.5.1.27   Pemasangan 1 Unit AC Split Duct Kap: 47.800 Btu/h</t>
  </si>
  <si>
    <t>AC Split Duct Kap: 47.800 Btu/h dan aksesoris</t>
  </si>
  <si>
    <t>5.5.1.28   Pemasangan 1 Unit AC Split Duct Kap: 54.600 Btu/h</t>
  </si>
  <si>
    <t>AC Split Duct Kap: 54.600 Btu/h dan aksesoris</t>
  </si>
  <si>
    <t>5.5.1.29   Pemasangan 1 Unit AC Split Duct Kap: 76.400 Btu/h</t>
  </si>
  <si>
    <t>AC Split Duct Kap: 76.400 Btu/h dan aksesoris</t>
  </si>
  <si>
    <t>5.5.1.30   Pemasangan 1 Unit AC High Static Duct Kap. 95.500 Btu/h</t>
  </si>
  <si>
    <t>AC High Static Duct Kap. 95.500 Btu/h dan aksesoris</t>
  </si>
  <si>
    <t>5.5.1.31   Pemasangan 1 Unit Outdoor Air Processing Kap 30.700 Btu/h</t>
  </si>
  <si>
    <t>Outdoor Air Processing Kap 30.700 Btu/h dan aksesoris</t>
  </si>
  <si>
    <t>5.5.1.32   Pemasangan 1 Unit Outdoor Air Processing Kap 38.200 Btu/h</t>
  </si>
  <si>
    <t>Outdoor Air Processing Kap 38.200 Btu/h dan aksesoris</t>
  </si>
  <si>
    <t>5.5.1.33   Pemasangan 1 Unit Outdoor Air Processing Kap 76.400 Btu/h</t>
  </si>
  <si>
    <t>Outdoor Air Processing Kap 76.400 Btu/h dan aksesoris</t>
  </si>
  <si>
    <t>5.5.1.34   Pemasangan 1 Unit Outdoor Air Processing Kap 95.500 Btu/h</t>
  </si>
  <si>
    <t>Outdoor Air Processing Kap 95.500 Btu/h dan aksesoris</t>
  </si>
  <si>
    <t>5.5.2  Pemasangan fan</t>
  </si>
  <si>
    <t>5.5.2.1   Pemasangan 1 Unit Ceiling Fan ; 50 CFM</t>
  </si>
  <si>
    <t>Ceiling Fan, 50 CFM
dan aksesoris</t>
  </si>
  <si>
    <t>5.5.2.2   Pemasangan 1 Unit Ceiling Fan ; 75 CFM</t>
  </si>
  <si>
    <t>Ceiling Fan, 75 CFM
dan aksesoris</t>
  </si>
  <si>
    <t>5.5.2.3   Pemasangan 1 Unit Ceiling Fan ; 100 CFM</t>
  </si>
  <si>
    <t>Ceiling Fan, 100
CFM dan aksesoris</t>
  </si>
  <si>
    <t>5.5.2.4   Pemasangan 1 Unit Ceiling Fan ; 200 CFM</t>
  </si>
  <si>
    <t>Ceiling Fan, 200
CFM dan aksesoris</t>
  </si>
  <si>
    <t>5.5.2.5   Pemasangan 1 Unit Inline Fan ; 500 CFM</t>
  </si>
  <si>
    <t>Inline Fan ; 500 CFM
dan aksesoris</t>
  </si>
  <si>
    <t>5.5.2.6   Pemasangan 1 Unit Inline Fan ; 700 CFM</t>
  </si>
  <si>
    <t>Inline Fan ; 700 CFM
dan aksesoris</t>
  </si>
  <si>
    <t>5.5.2.7   Pemasangan 1 Unit Axial Fan ; 2.600 CFM</t>
  </si>
  <si>
    <t>2,276</t>
  </si>
  <si>
    <t>3,801</t>
  </si>
  <si>
    <t>0,380</t>
  </si>
  <si>
    <t>Axial Fan ; 2.600
CFM dan aksesoris</t>
  </si>
  <si>
    <t>5.5.2.8   Pemasangan 1 Unit Axial Fan ; 2.800 CFM</t>
  </si>
  <si>
    <t>Axial Fan ; 2.800
CFM dan aksesoris</t>
  </si>
  <si>
    <t>5.5.2.9   Pemasangan 1 Unit Axial Fan ; 3.200 CFM</t>
  </si>
  <si>
    <t>Axial Fan ; 3.200
CFM dan aksesoris</t>
  </si>
  <si>
    <t>5.5.2.10 Pemasangan 1 Unit Axial Fan ; 3.500 CFM</t>
  </si>
  <si>
    <t>3,286</t>
  </si>
  <si>
    <t>5,487</t>
  </si>
  <si>
    <t>0,549</t>
  </si>
  <si>
    <t>0,183</t>
  </si>
  <si>
    <t>Axial Fan ; 3.500
CFM dan aksesoris</t>
  </si>
  <si>
    <t>5.5.2.11 Pemasangan 1 Unit Axial Fan ; 4.000 CFM</t>
  </si>
  <si>
    <t>5,055</t>
  </si>
  <si>
    <t>8,441</t>
  </si>
  <si>
    <t>0,844</t>
  </si>
  <si>
    <t>0,281</t>
  </si>
  <si>
    <t>Axial Fan ; 4.000
CFM dan aksesoris</t>
  </si>
  <si>
    <t>5.5.2.12 Pemasangan 1 Unit Axial Fan ; 5.500 CFM</t>
  </si>
  <si>
    <t>Axial Fan ; 5.500
CFM dan aksesoris</t>
  </si>
  <si>
    <t>5.5.2.13 Pemasangan 1 Unit Rotary Fan</t>
  </si>
  <si>
    <t>Rotary Fan dan
aksesoris</t>
  </si>
  <si>
    <t>5.5.2.14 Pemasangan 1 Unit Ceiling Fan Rotary</t>
  </si>
  <si>
    <t>Ceiling Fan Rotary
dan aksesoris</t>
  </si>
  <si>
    <t>5.5.2.15 Pemasangan 1 Unit Bifurcated Fan ; 1.500 CFM</t>
  </si>
  <si>
    <t>Bifurcated Fan;
1.500 CFM dan aksesoris</t>
  </si>
  <si>
    <t>5.5.2.16 Pemasangan 1 Unit Propeller Fan ; 75 CFM</t>
  </si>
  <si>
    <t>Propeller Fan, 75
CFM dan aksesoris</t>
  </si>
  <si>
    <t>5.5.2.17 Pemasangan 1 Unit Propeller Fan ; 100 CFM</t>
  </si>
  <si>
    <t>Propeller Fan, 100
CFM dan aksesoris</t>
  </si>
  <si>
    <t>5.5.2.18 Pemasangan 1 Unit Propeller Fan ; 150 CFM</t>
  </si>
  <si>
    <t>Propeller Fan, 150
CFM dan aksesoris</t>
  </si>
  <si>
    <t>5.5.2.19 Pemasangan 1 Unit Propeller Fan ; 375 CFM</t>
  </si>
  <si>
    <t>Propeller Fan, 375
CFM dan aksesoris</t>
  </si>
  <si>
    <t>5.5.2.20 Pemasangan 1 Unit Propeller Fan ; 500 CFM</t>
  </si>
  <si>
    <t>0,886</t>
  </si>
  <si>
    <t>1,479</t>
  </si>
  <si>
    <t>0,148</t>
  </si>
  <si>
    <t>Propeller Fan, 500
CFM dan aksesoris</t>
  </si>
  <si>
    <t>5.5.2.21 Pemasangan 1 Unit Propeller Fan ; 600 CFM</t>
  </si>
  <si>
    <t>Propeller Fan, 600
CFM dan aksesoris</t>
  </si>
  <si>
    <t>5.5.2.22 Pemasangan 1 Unit Intake Grille 600 x 300 mm</t>
  </si>
  <si>
    <t>Intake Grille
600 x 300 mm dan aksesoris</t>
  </si>
  <si>
    <t>5.5.2.23 Pemasangan 1 Unit Intake Grille 650 x 350 mm</t>
  </si>
  <si>
    <t>Intake Grille
650 x 350 mm dan aksesoris</t>
  </si>
  <si>
    <t>5.5.2.24 Pemasangan 1 Unit Intake Grille 800 x 350 mm</t>
  </si>
  <si>
    <t>Intake Grille
800 x 350 mm dan aksesoris</t>
  </si>
  <si>
    <t>5.5.2.25 Pemasangan 1 Unit Intake Grille 800 x 400 mm</t>
  </si>
  <si>
    <t>Intake Grille
800 x 400 mm dan aksesoris</t>
  </si>
  <si>
    <t>5.5.2.26 Pemasangan 1 Unit Intake Louvre 700 x 400 mm</t>
  </si>
  <si>
    <t>Intake Louvre,
700 x 400 mm dan aksesoris</t>
  </si>
  <si>
    <t>5.5.2.27 Pemasangan 1 Unit Fan Louvre 750 x 400 mm</t>
  </si>
  <si>
    <t>Fan Louvre,
750 x 400 mm dan aksesoris</t>
  </si>
  <si>
    <t>5.5.2.28 Pemasangan 1 Unit Fan Louvre 900 x 500 mm</t>
  </si>
  <si>
    <t>Fan Louvre,
900 x 500 mm dan aksesoris</t>
  </si>
  <si>
    <t>5.5.2.29 Pemasangan 1 Unit Fan Louvre 1.000 x 400 mm</t>
  </si>
  <si>
    <t>Fan Louvre,
1.000 x 400 mm dan aksesoris</t>
  </si>
  <si>
    <t>5.5.2.30 Pemasangan 1 Unit Fan Louvre 1.000 x 450 mm</t>
  </si>
  <si>
    <t>Fan Louvre,
1.000 x 450 mm dan aksesoris</t>
  </si>
  <si>
    <t>5.5.2.31 Pemasangan 1 Unit Exhaust Grille 150 x 150 mm</t>
  </si>
  <si>
    <t>Exhaust Grille,
150 x 150 mm dan aksesoris</t>
  </si>
  <si>
    <t>5.5.2.32 Pemasangan 1 Unit Exhaust Grille 200 x 200 mm</t>
  </si>
  <si>
    <t>Exhaust Grille,
200 x 200 mm dan aksesoris</t>
  </si>
  <si>
    <t>5.5.2.33 Pemasangan 1 Unit Exhaust Grille 600 x 300 mm</t>
  </si>
  <si>
    <t>Exhaust Grille,
600 x 300 mm dan aksesoris</t>
  </si>
  <si>
    <t>5.5.2.34 Pemasangan 1 Unit Exhaust Grille 650 x 350 mm</t>
  </si>
  <si>
    <t>Exhaust Grille,
650 x 350 mm dan aksesoris</t>
  </si>
  <si>
    <t>5.5.2.35 Pemasangan 1 Unit Exhaust Grille 900 x 400 mm</t>
  </si>
  <si>
    <t>Exhaust Grille,
900 x 400 mm dan aksesoris</t>
  </si>
  <si>
    <t>5.5.2.36 Pemasangan 1 Unit Exhaust Louvre 200 x 200 mm</t>
  </si>
  <si>
    <t>Exhaust Louvre,
200 x 200 mm dan aksesoris</t>
  </si>
  <si>
    <t>5.5.2.37 Pemasangan 1 Unit Exhaust Louvre 450 x 250 mm</t>
  </si>
  <si>
    <t>Exhaust Louvre,
450 x 250 mm dan aksesoris</t>
  </si>
  <si>
    <t>5.5.2.38 Pemasangan 1 Unit Exhaust Louvre 400 x 300 mm</t>
  </si>
  <si>
    <t>Exhaust Louvre,
400 x 300 mm dan aksesoris</t>
  </si>
  <si>
    <t>5.5.2.39 Pemasangan 1 Unit Exhaust Louvre 750 x 350 mm</t>
  </si>
  <si>
    <t>Exhaust Louvre,
750 x 350 mm dan aksesoris</t>
  </si>
  <si>
    <t>5.5.2.40 Pemasangan 1 Unit Exhaust Louvre 800 x 400 mm</t>
  </si>
  <si>
    <t>Exhaust Louvre,
800 x 400 mm dan aksesoris</t>
  </si>
  <si>
    <t>5.5.2.41 Pemasangan 1 Unit Exhaust Louvre 850 x 400 mm</t>
  </si>
  <si>
    <t>Exhaust Louvre,
850 x 400 mm dan aksesoris</t>
  </si>
  <si>
    <t>5.5.2.42 Pemasangan 1 Unit Exhaust Louvre 900 x 500 mm</t>
  </si>
  <si>
    <t>Exhaust Louvre,
900 x 500 mm dan aksesoris</t>
  </si>
  <si>
    <t>5.5.2.43 Pemasangan 1 Unit Exhaust Louvre 1.000 x 400 mm</t>
  </si>
  <si>
    <t>0,633</t>
  </si>
  <si>
    <t>Exhaust Louvre,
1.000 x 400 mm dan aksesoris</t>
  </si>
  <si>
    <t>5.5.2.44 Pemasangan 1 Unit Exhaust Louvre 1.000 x 450 mm</t>
  </si>
  <si>
    <t>Exhaust Louvre,
1.000 x 450 mm dan aksesoris</t>
  </si>
  <si>
    <t>5.5.2.45 Pemasangan 1 Titik Kabel Power Fan NYM 3 x 2,5 mm2</t>
  </si>
  <si>
    <t>Kabel Power Fan
NYM 3 x 2,5 mm²
dan aksesoris</t>
  </si>
  <si>
    <t>5.5.2.46 Pemasangan 1 Titik Kabel Kontrol Fan NYM 3 x 2,5 mm2</t>
  </si>
  <si>
    <t>Kabel Kontrol Fan
NYM 3 x 2,5 mm²
dan aksesoris</t>
  </si>
  <si>
    <t>5.5.2.47 Pemasangan 1 Unit Propeller Fan ; 370 CFM</t>
  </si>
  <si>
    <t>Propeller Fan, 370
CFM dan aksesoris</t>
  </si>
  <si>
    <t>5.5.2.48 Pemasangan 1 Unit Propeller Fan ; 1200 CFM</t>
  </si>
  <si>
    <t>Propeller Fan, 1200
CFM dan aksesoris</t>
  </si>
  <si>
    <t>5.5.2.49  Pemasangan 1 Titik Kabel Power Exhaust Fan NYY 3x2,5 mm2</t>
  </si>
  <si>
    <t>Kabel Power Exhaust Fan NYY 3x2,5 mm2 dan aksesoris</t>
  </si>
  <si>
    <r>
      <t xml:space="preserve">5.5.2.50  Pemasangan 1 Unit Exhaust Grille dia. 4" </t>
    </r>
    <r>
      <rPr>
        <b/>
        <i/>
        <sz val="11"/>
        <rFont val="Calibri"/>
        <family val="2"/>
        <scheme val="minor"/>
      </rPr>
      <t/>
    </r>
  </si>
  <si>
    <t>Exhaust Grille dia. 4" dan aksesoris</t>
  </si>
  <si>
    <r>
      <t xml:space="preserve">5.5.2.51  Pemasangan 1 Unit Ceiling Fan Sirroco </t>
    </r>
    <r>
      <rPr>
        <b/>
        <i/>
        <sz val="11"/>
        <rFont val="Calibri"/>
        <family val="2"/>
        <scheme val="minor"/>
      </rPr>
      <t/>
    </r>
  </si>
  <si>
    <t>Ceiling Fan Sirroco dan aksesoris</t>
  </si>
  <si>
    <r>
      <t xml:space="preserve">5.5.2.52  Pemasangan 1 Unit Centrifugal Fan Kap. 15.800 cfm </t>
    </r>
    <r>
      <rPr>
        <b/>
        <i/>
        <sz val="11"/>
        <rFont val="Calibri"/>
        <family val="2"/>
        <scheme val="minor"/>
      </rPr>
      <t/>
    </r>
  </si>
  <si>
    <t xml:space="preserve"> Centrifugal Fan Kap. 15.800 cfm  dan aksesoris</t>
  </si>
  <si>
    <t>5.5.2.53  Pemasangan 1 Unit Centrifugal Fan Kap. 15.800 cfm c/w Panel Control VSD</t>
  </si>
  <si>
    <t>Centrifugal Fan Kap. 15.800 cfm c/w Panel Control VSD dan aksesoris</t>
  </si>
  <si>
    <r>
      <t xml:space="preserve">5.5.2.54  Pemasangan 1 Unit Centrifugal Fan Kap. 9.600 cfm </t>
    </r>
    <r>
      <rPr>
        <b/>
        <i/>
        <sz val="10"/>
        <rFont val="Bookman Old Style"/>
        <family val="1"/>
      </rPr>
      <t/>
    </r>
  </si>
  <si>
    <t>Centrifugal Fan Kap. 9.600 cfm  dan aksesoris</t>
  </si>
  <si>
    <t xml:space="preserve">5.5.2.55  Pemasangan 1 Unit Centrifugal Fan Kap. 9.600 cfm c/w Panel Control VSD </t>
  </si>
  <si>
    <t xml:space="preserve"> Centrifugal Fan Kap. 9.600 cfm c/w Panel Control VSD  dan aksesoris</t>
  </si>
  <si>
    <t xml:space="preserve">5.5.2.56  Pemasangan 1 Unit Centrifugal Fan Kap. 4.800 cfm </t>
  </si>
  <si>
    <t>Centrifugal Fan Kap. 4.800 cfm  dan aksesoris</t>
  </si>
  <si>
    <t xml:space="preserve">5.5.2.57  Pemasangan 1 Unit Centrifugal Fan Kap. 4.800 cfm c/w Panel Control VSD </t>
  </si>
  <si>
    <t>Centrifugal Fan Kap. 4.800 cfm c/w Panel Control VSD  dan aksesoris</t>
  </si>
  <si>
    <r>
      <t xml:space="preserve">5.5.2.58  Pemasangan 1 Unit Box Louvre 450 x 300 mm </t>
    </r>
    <r>
      <rPr>
        <b/>
        <i/>
        <sz val="11"/>
        <rFont val="Calibri"/>
        <family val="2"/>
        <scheme val="minor"/>
      </rPr>
      <t/>
    </r>
  </si>
  <si>
    <t>Box Louvre 450 x 300 mm  dan aksesoris</t>
  </si>
  <si>
    <r>
      <t xml:space="preserve">5.5.2.59  Pemasangan 1 Unit Exhaust Louvre 450 x 300 mm </t>
    </r>
    <r>
      <rPr>
        <b/>
        <i/>
        <sz val="11"/>
        <rFont val="Calibri"/>
        <family val="2"/>
        <scheme val="minor"/>
      </rPr>
      <t/>
    </r>
  </si>
  <si>
    <t>Exhaust Louvre 450 x 300 mm dan aksesoris</t>
  </si>
  <si>
    <t>5.5.3  Pemasangan ducting</t>
  </si>
  <si>
    <t>5.5.3.1   Pemasangan 1 m2   BJLS 50 (Tanpa Isolasi)</t>
  </si>
  <si>
    <t>ZINK BJLS 50
(Tanpa Isolasi)</t>
  </si>
  <si>
    <t>m2</t>
  </si>
  <si>
    <t>Flinkote</t>
  </si>
  <si>
    <t>Lot</t>
  </si>
  <si>
    <t>Finish Cat</t>
  </si>
  <si>
    <t>Hanger + Support</t>
  </si>
  <si>
    <t>5.5.3.2   Pemasangan 1 m2 BJLS 60 (Tanpa Isolasi)</t>
  </si>
  <si>
    <t>ZINK BJLS 60
(Tanpa Isolasi)</t>
  </si>
  <si>
    <t>5.5.3.3   Pemasangan 1 m2 BJLS 70 (Tanpa Isolasi)</t>
  </si>
  <si>
    <t>ZINK BJLS 70
(Tanpa Isolasi)</t>
  </si>
  <si>
    <t>5.5.3.4   Pemasangan 1 m2 BJLS 80 (Tanpa Isolasi)</t>
  </si>
  <si>
    <t>ZINK BJLS 80
(Tanpa Isolasi)</t>
  </si>
  <si>
    <t>5.5.3.5   Pemasangan 1 m2 BJLS 100 (Tanpa Isolasi)</t>
  </si>
  <si>
    <t>ZINK BJLS 100
(Tanpa Isolasi)</t>
  </si>
  <si>
    <t>5.5.3.6   Pemasangan 1 m2   BJLS 50 (Isolasi Luar)</t>
  </si>
  <si>
    <t>ZINK BJLS 50
(Isolasi Luar)</t>
  </si>
  <si>
    <t>5.5.3.7   Pemasangan 1 m2 BJLS 60 (Isolasi Luar)</t>
  </si>
  <si>
    <t>ZINK BJLS 60
(Isolasi Luar)</t>
  </si>
  <si>
    <t>5.5.3.8   Pemasangan 1 m2 BJLS 70 (Isolasi Luar)</t>
  </si>
  <si>
    <t>ZINK BJLS 70
(Isolasi Luar)</t>
  </si>
  <si>
    <t>5.5.3.9   Pemasangan 1 m2 BJLS 80 (Isolasi Luar)</t>
  </si>
  <si>
    <t>ZINK BJLS 80
(Isolasi Luar)</t>
  </si>
  <si>
    <t>5.5.3.10 Pemasangan 1 m2 BJLS 100 (Isolasi Luar)</t>
  </si>
  <si>
    <t>ZINK BJLS 100
(Isolasi Luar)</t>
  </si>
  <si>
    <t>5.5.3.11 Pemasangan 1 m2   BJLS 50 (Isolasi Luar Dalam)</t>
  </si>
  <si>
    <t>ZINK BJLS 50
(Isolasi Luar Dalam)</t>
  </si>
  <si>
    <t>5.5.3.12 Pemasangan 1 m2 BJLS 60 (Isolasi Luar Dalam)</t>
  </si>
  <si>
    <t>ZINK BJLS 60
(Isolasi Luar Dalam)</t>
  </si>
  <si>
    <t>5.5.3.13 Pemasangan 1 m2 BJLS 70 (Isolasi Luar Dalam)</t>
  </si>
  <si>
    <t>ZINK BJLS 70
(Isolasi Luar Dalam)</t>
  </si>
  <si>
    <t>5.5.3.14 Pemasangan 1 m2 BJLS 80 ((Isolasi Luar Dalam)</t>
  </si>
  <si>
    <t>ZINK BJLS 80
(Isolasi Luar Dalam)</t>
  </si>
  <si>
    <t>5.5.3.15 Pemasangan 1 m2 BJLS 100 (Isolasi Luar Dalam)</t>
  </si>
  <si>
    <t>ZINK BJLS 100
(Isolasi Luar Dalam)</t>
  </si>
  <si>
    <t>5.5.3.16  Pemasangan 1 m2 Ducting PU</t>
  </si>
  <si>
    <t>Ducting PU</t>
  </si>
  <si>
    <r>
      <t xml:space="preserve">5.5.3.17  Pemasangan 1 m' Flexible Duct 200 mm </t>
    </r>
    <r>
      <rPr>
        <b/>
        <i/>
        <sz val="11"/>
        <rFont val="Calibri"/>
        <family val="2"/>
        <scheme val="minor"/>
      </rPr>
      <t/>
    </r>
  </si>
  <si>
    <t>Flexible Duct 200 mm dan aksesoris</t>
  </si>
  <si>
    <t xml:space="preserve">5.5.3.18  Pemasangan 1 m' Flexible Duct 250 mm </t>
  </si>
  <si>
    <t>Flexible Duct 250 mm dan aksesoris</t>
  </si>
  <si>
    <t>5.5.4  Pemasangan perpipaan</t>
  </si>
  <si>
    <t>5.5.4.1   Pemasangan 1 m Pipa Tembaga B280 Dia. 6,4 mm (1/4")</t>
  </si>
  <si>
    <t>Tukang Pipa</t>
  </si>
  <si>
    <t>Pipa Tembaga B280
Dia. 6,4 mm (1/4")
dan aksesoris</t>
  </si>
  <si>
    <t>1,5</t>
  </si>
  <si>
    <t>Duct Tape</t>
  </si>
  <si>
    <t>Gulung</t>
  </si>
  <si>
    <t>5.5.4.2   Pemasangan 1 m Pipa Tembaga B280 Dia. 9,5 mm (3/8")</t>
  </si>
  <si>
    <t>Pipa Tembaga B280
Dia. 9,5 mm (3/8")
dan aksesoris</t>
  </si>
  <si>
    <t>5.5.4.3   Pemasangan 1 m Pipa Tembaga B280 Dia. 12,7 mm (1/2")</t>
  </si>
  <si>
    <t>Pipa Tembaga B280
Dia. 12,7 mm (1/2")
dan aksesoris</t>
  </si>
  <si>
    <t>5.5.4.4   Pemasangan 1 m Pipa Tembaga B280 Dia. 15,9 mm (5/8")</t>
  </si>
  <si>
    <t>0,081</t>
  </si>
  <si>
    <t>0,135</t>
  </si>
  <si>
    <t>Pipa Tembaga B280
Dia. 15,9 mm (5/8")
dan aksesoris</t>
  </si>
  <si>
    <t>5.5.4.5   Pemasangan 1 m Pipa Tembaga B280 Dia. 19,1 mm (3/4")</t>
  </si>
  <si>
    <t>Pipa Tembaga B280
Dia. 19,1 mm (3/4")
dan aksesoris</t>
  </si>
  <si>
    <t>5.5.4.6   Pemasangan 1 m Pipa Tembaga B280 Dia. 22,2 mm (7/8")</t>
  </si>
  <si>
    <t>0,112</t>
  </si>
  <si>
    <t>0,187</t>
  </si>
  <si>
    <t>Pipa Tembaga B280
Dia. 22,2 mm (7/8")
dan aksesoris</t>
  </si>
  <si>
    <t>5.5.4.7   Pemasangan 1 m Pipa Tembaga B280 Dia. 25,4 mm (1")</t>
  </si>
  <si>
    <t>Pipa Tembaga B280
Dia. 25,4 mm (1")
dan aksesoris</t>
  </si>
  <si>
    <t>5.5.4.8   Pemasangan 1 m Pipa Tembaga B280 Dia. 28,6 mm (1-1/8")</t>
  </si>
  <si>
    <t>Pipa Tembaga B280
Dia. 28,6 mm (1-
1/8") dan aksesoris</t>
  </si>
  <si>
    <t>5.5.4.9   Pemasangan 1 m Pipa Tembaga B280 Dia. 34,9 mm (1-3/8")</t>
  </si>
  <si>
    <t>0,174</t>
  </si>
  <si>
    <t>0,290</t>
  </si>
  <si>
    <t>Pipa Tembaga B280
Dia. 34,9 mm (1-
3/8") dan aksesoris</t>
  </si>
  <si>
    <t>5.5.4.10 Pemasangan 1 m Pipa Tembaga B280 Dia. 41,3 mm (1-5/8")</t>
  </si>
  <si>
    <t>0,207</t>
  </si>
  <si>
    <t>0,346</t>
  </si>
  <si>
    <t>Pipa Tembaga B280
Dia. 41,3 mm (1-
5/8") dan aksesoris</t>
  </si>
  <si>
    <t>5.5.4.11 Pemasangan 1 m Pipa PVC AW ; Dia. 1/2" ; (15 mm) + Isolasi</t>
  </si>
  <si>
    <t>PIPA PVC AW ; Dia.
1/2" ; (15 mm) dan aksesoris</t>
  </si>
  <si>
    <t>5.5.4.12 Pemasangan 1 m Pipa PVC AW ; Dia. 3/4" ; (20 mm) + Isolasi</t>
  </si>
  <si>
    <t>PIPA PVC AW ; Dia.
3/4" ; (20 mm) dan aksesoris</t>
  </si>
  <si>
    <t>5.5.4.13 Pemasangan 1 m Pipa PVC AW ; Dia. 1" ; (25 mm) + Isolasi</t>
  </si>
  <si>
    <t>PIPA PVC AW ; Dia.
1" ; (25 mm) dan aksesoris</t>
  </si>
  <si>
    <t>5.5.4.14 Pemasangan 1 m Pipa PVC AW ; Dia. 1-1/4" ; (32 mm) + Isolasi</t>
  </si>
  <si>
    <t>PIPA PVC AW ; Dia.
1-1/4" ; (32 mm) dan aksesoris</t>
  </si>
  <si>
    <t>5.5.4.15 Pemasangan 1 m Pipa PVC AW ; Dia. 1-1/2" ; (40 mm) + Isolasi</t>
  </si>
  <si>
    <t>PIPA PVC AW ; Dia.
1-1/2" ; (40 mm) dan aksesoris</t>
  </si>
  <si>
    <t>5.5.4.16 Pemasangan 1 m Pipa PVC AW ; Dia. 2" ; (50 mm) + Isolasi</t>
  </si>
  <si>
    <t>PIPA PVC AW ; Dia.
2" ; (50 mm) dan aksesoris</t>
  </si>
  <si>
    <t>5.5.4.17 Pemasangan 1 m Pipa PVC AW ; Dia. 2-1/2" ; (65 mm) + Isolasi</t>
  </si>
  <si>
    <t>0,160</t>
  </si>
  <si>
    <t>0,266</t>
  </si>
  <si>
    <t>0,027</t>
  </si>
  <si>
    <t>PIPA PVC AW ; Dia.
2-1/2" ; (65 mm) dan aksesoris</t>
  </si>
  <si>
    <t>5.5.4.18 Pemasangan 1 m Pipa PVC AW ; Dia. 3" (80 mm) + Isolasi</t>
  </si>
  <si>
    <t>PIPA PVC AW ; Dia.
3" (80 mm) dan aksesoris</t>
  </si>
  <si>
    <t>5.5.4.19 Pemasangan 1 m Pipa PVC AW ; Dia. 4" ; (100 mm) + Isolasi</t>
  </si>
  <si>
    <t>PIPA PVC AW ; Dia.
4" ; (100 mm) dan aksesoris</t>
  </si>
  <si>
    <t>5.5.4.20 Pemasangan 1 m Pipa Tembaga B280 Dia. 1/4" + 3/8"</t>
  </si>
  <si>
    <t>Pipa Tembaga B280 Dia. 1/4" + 3/8" dan aksesoris</t>
  </si>
  <si>
    <t>5.5.4.21 Pemasangan 1 m Pipa Tembaga B280 Dia. 1/4" + 1/2"</t>
  </si>
  <si>
    <t>Pipa Tembaga B280 Dia. 1/4" + 1/2" dan aksesoris</t>
  </si>
  <si>
    <t>5.5.4.22 Pemasangan 1 m Pipa Tembaga B280 Dia. 1/4" + 5/8"</t>
  </si>
  <si>
    <t>Pipa Tembaga B280 Dia. 1/4" + 5/8") dan aksesoris</t>
  </si>
  <si>
    <t>5.5.5       Pemasangan Diffuser</t>
  </si>
  <si>
    <r>
      <t xml:space="preserve">5.5.5.1    Pemasangan 1 Unit Box Diffuser 250 x 250 mm </t>
    </r>
    <r>
      <rPr>
        <b/>
        <i/>
        <sz val="11"/>
        <rFont val="Calibri"/>
        <family val="2"/>
        <scheme val="minor"/>
      </rPr>
      <t/>
    </r>
  </si>
  <si>
    <t>Box Diffuser 250 x 250 mm  dan aksesoris</t>
  </si>
  <si>
    <t xml:space="preserve">5.5.5.2    Pemasangan 1 Unit Box Diffuser 350 x 350 mm </t>
  </si>
  <si>
    <t>Box Diffuser 350 x 350 mm  dan aksesoris</t>
  </si>
  <si>
    <t>5.6   PEKERJAAN SISTEM PROTEKSI KEBAKARAN</t>
  </si>
  <si>
    <t>5.6.1  Sistem perpipaan &amp; aksesoris</t>
  </si>
  <si>
    <t>5.6.1.1   Pemasangan 1 Unit PRV SET dia. 50 mm</t>
  </si>
  <si>
    <t>0,512</t>
  </si>
  <si>
    <t>0,855</t>
  </si>
  <si>
    <t>PRV SET dia. 50 mm
dan aksesoris</t>
  </si>
  <si>
    <t>5.6.1.2   Pemasangan 1 Unit PRV SET dia. 65 mm</t>
  </si>
  <si>
    <t>PRV SET dia. 65 mm
dan aksesoris</t>
  </si>
  <si>
    <t>5.6.1.3   Pemasangan 1 Unit PRV SET dia. 80 mm</t>
  </si>
  <si>
    <t>PRV SET dia. 80 mm
dan aksesoris</t>
  </si>
  <si>
    <t>1,30</t>
  </si>
  <si>
    <t>5.6.1.4   Pemasangan 1 Unit PRV SET dia. 100 mm</t>
  </si>
  <si>
    <t>1,012</t>
  </si>
  <si>
    <t>1,690</t>
  </si>
  <si>
    <t>0,169</t>
  </si>
  <si>
    <t>PRV SET dia. 100
mm dan aksesoris</t>
  </si>
  <si>
    <t>5.6.1.5   Pemasangan 1 Unit PRV SET dia. 150 mm</t>
  </si>
  <si>
    <t>1,524</t>
  </si>
  <si>
    <t>2,545</t>
  </si>
  <si>
    <t>0,254</t>
  </si>
  <si>
    <t>PRV SET dia. 150
mm dan aksesoris</t>
  </si>
  <si>
    <t>5.6.1.6   Pemasangan 1 Unit PRV SET dia. 200 mm</t>
  </si>
  <si>
    <t>PRV SET dia. 200
mm dan aksesoris</t>
  </si>
  <si>
    <t>5.6.1.7   Pemasangan 1 Unit MCV Set dia. 80 mm</t>
  </si>
  <si>
    <t>0,457</t>
  </si>
  <si>
    <t>0,763</t>
  </si>
  <si>
    <t>0,025</t>
  </si>
  <si>
    <t>MCV Set dia. 80 mm
dan aksesoris</t>
  </si>
  <si>
    <t>5.6.1.8   Pemasangan 1 Unit MCV Set dia. 100 mm</t>
  </si>
  <si>
    <t>0,607</t>
  </si>
  <si>
    <t>1,014</t>
  </si>
  <si>
    <t>0,101</t>
  </si>
  <si>
    <t>MCV Set dia. 100
mm dan aksesoris</t>
  </si>
  <si>
    <t>5.6.1.9   Pemasangan 1 Unit MCV Set dia. 150 mm</t>
  </si>
  <si>
    <t>0,917</t>
  </si>
  <si>
    <t>1,531</t>
  </si>
  <si>
    <t>0,153</t>
  </si>
  <si>
    <t>0,051</t>
  </si>
  <si>
    <t>MCV Set dia. 150
mm dan aksesoris</t>
  </si>
  <si>
    <t>5.6.1.10 Pemasangan 1 Unit BCV Set dia. 50 mm</t>
  </si>
  <si>
    <t>BCV Set dia. 50 mm</t>
  </si>
  <si>
    <t>Set</t>
  </si>
  <si>
    <t>5.6.1.11 Pemasangan 1 Unit BCV Set dia. 65 mm</t>
  </si>
  <si>
    <t>0,321</t>
  </si>
  <si>
    <t>0,537</t>
  </si>
  <si>
    <t>BCV Set dia. 65 mm</t>
  </si>
  <si>
    <t>5.6.1.12 Pemasangan 1 Unit BCV Set dia. 80 mm</t>
  </si>
  <si>
    <t>BCV Set dia. 80 mm</t>
  </si>
  <si>
    <t>5.6.1.13 Pemasangan 1 Unit BCV Set dia. 100 mm</t>
  </si>
  <si>
    <t>BCV Set dia. 100 mm</t>
  </si>
  <si>
    <t>5.6.1.14 Pemasangan 1 Unit BCV Set dia. 150 mm</t>
  </si>
  <si>
    <t>BCV Set dia. 150 mm</t>
  </si>
  <si>
    <t>5.6.1.15 Pemasangan 1 Unit Automatic Air Vent dia. 50 mm</t>
  </si>
  <si>
    <t>0,155</t>
  </si>
  <si>
    <t>Automatic Air Vent
dia. 50 mm dan aksesoris</t>
  </si>
  <si>
    <t>5.6.1.16 Pemasangan 1 Unit Automatic Air Vent dia. 80 mm</t>
  </si>
  <si>
    <t>0,306</t>
  </si>
  <si>
    <t>Automatic Air Vent
dia. 80 mm dan aksesoris</t>
  </si>
  <si>
    <t>5.6.1.17 Pemasangan 1 Unit Safety Valve dia. 100 mm</t>
  </si>
  <si>
    <t>0,631</t>
  </si>
  <si>
    <t>1,054</t>
  </si>
  <si>
    <t>Safety Valve dia. 100
mm dan aksesoris</t>
  </si>
  <si>
    <t>5.6.1.18 Pemasangan 1 Unit Safety Valve dia. 150 mm</t>
  </si>
  <si>
    <t>0,940</t>
  </si>
  <si>
    <t>1,571</t>
  </si>
  <si>
    <t>0,157</t>
  </si>
  <si>
    <t>Safety Valve dia. 150
mm dan aksesoris</t>
  </si>
  <si>
    <t>5.6.1.19 Pemasangan 1 Unit Flow Meter Analog dia. 100 mm</t>
  </si>
  <si>
    <t>0,721</t>
  </si>
  <si>
    <t>1,205</t>
  </si>
  <si>
    <t>0,120</t>
  </si>
  <si>
    <t>Flow Meter Analog
dia. 100 mm dan aksesoris</t>
  </si>
  <si>
    <t>5.6.1.20 Pemasangan 1 Unit Flow Meter Analog dia. 200 mm</t>
  </si>
  <si>
    <t>Flow Meter Analog
dia. 200 mm dan aksesoris</t>
  </si>
  <si>
    <t>5.6.1.21 Pemasangan 1 Unit Landing Valve 2,5"</t>
  </si>
  <si>
    <t>0,210</t>
  </si>
  <si>
    <t>0,350</t>
  </si>
  <si>
    <t>Landing Valve 2,5"
dan aksesoris</t>
  </si>
  <si>
    <t>5.6.1.22 Pemasangan 1 Unit Orifice Plate dia. 25 mm</t>
  </si>
  <si>
    <t>Orifice Plate dia. 25
mm dan aksesoris</t>
  </si>
  <si>
    <t>5.6.2  Hidran &amp; springkler</t>
  </si>
  <si>
    <t>5.6.2.1   Pemasangan 1 Unit Sprinkler Head Pendant</t>
  </si>
  <si>
    <t>Sprinkler Head
Pendant dan aksesoris</t>
  </si>
  <si>
    <t>5.6.2.2   Pemasangan 1 Unit Sprinkler Head Upright</t>
  </si>
  <si>
    <t>Sprinkler Head
Upright dan aksesoris</t>
  </si>
  <si>
    <t>5.6.2.3   Pemasangan 1 Unit Hydrant Pillar</t>
  </si>
  <si>
    <t>1,269</t>
  </si>
  <si>
    <t>2,119</t>
  </si>
  <si>
    <t>0,212</t>
  </si>
  <si>
    <t>Hydrant Pillar dan
aksesoris</t>
  </si>
  <si>
    <t>5.6.2.4   Pemasangan 1 Unit Indoor Hydrant Box (IHB)</t>
  </si>
  <si>
    <t>IHB dan aksesoris</t>
  </si>
  <si>
    <t>5.6.2.5   Pemasangan 1 Unit Outdoor Hydrant Box (OHB)</t>
  </si>
  <si>
    <t>1,774</t>
  </si>
  <si>
    <t>2,962</t>
  </si>
  <si>
    <t>0,296</t>
  </si>
  <si>
    <t>OHB dan aksesoris</t>
  </si>
  <si>
    <t>5.6.2.6   Pemasangan 1 Unit Siamesse Connection</t>
  </si>
  <si>
    <t>Siamesse Connection
dan aksesoris</t>
  </si>
  <si>
    <t xml:space="preserve">5.6.2.7   Pemasangan 1 Unit Sprinkler Thermatic C02 3,5 Kg  </t>
  </si>
  <si>
    <t>Sprinkler Thermatic C02 3,5 Kg  
dan aksesoris</t>
  </si>
  <si>
    <t>5.6.3  APAR</t>
  </si>
  <si>
    <t>5.6.3.1   Pemasangan 1 Unit Fire Extinguisher 3 Kg</t>
  </si>
  <si>
    <t>0,102</t>
  </si>
  <si>
    <t>0,171</t>
  </si>
  <si>
    <t>Fire Extinguisher 3
Kg dan aksesoris</t>
  </si>
  <si>
    <t>5.6.3.2   Pemasangan 1 Unit Fire Extinguisher 5 Kg</t>
  </si>
  <si>
    <t>Fire Extinguisher 5
Kg dan aksesoris</t>
  </si>
  <si>
    <t>5.6.3.3   Pemasangan 1 Unit Fire Extinguisher 25 Kg</t>
  </si>
  <si>
    <t>Fire Extinguisher 25
Kg dan aksesoris</t>
  </si>
  <si>
    <t>5.6.3.4   Pemasangan 1 Unit Fire Extinguisher 6 Kg</t>
  </si>
  <si>
    <t>Fire Extinguisher 6
Kg dan aksesoris</t>
  </si>
  <si>
    <t>5.6.4  Pompa kebakaran</t>
  </si>
  <si>
    <t>5.6.4.1   Pemasangan 1 Unit Jockey Fire Pump Vertical Multi Stage, 25</t>
  </si>
  <si>
    <t>USGPM</t>
  </si>
  <si>
    <t>6,338</t>
  </si>
  <si>
    <t>10,585</t>
  </si>
  <si>
    <t>Jockey Fire Pump
Vertical Multi Stage,
25 USGPM dan aksesoris</t>
  </si>
  <si>
    <t>5.6.4.2   Pemasangan 1 Unit Main Fire Pump Centrifugal End Suction, 1.000</t>
  </si>
  <si>
    <t>22,821</t>
  </si>
  <si>
    <t>38,112</t>
  </si>
  <si>
    <t>3,811</t>
  </si>
  <si>
    <t>1,270</t>
  </si>
  <si>
    <t>Main Fire Pump
Centrifugal End
Suction, 1.000
USGPM dan aksesoris</t>
  </si>
  <si>
    <t>5.6.4.3   Pemasangan 1 Unit Diesel Fire Pump Centrifugal End Suction,</t>
  </si>
  <si>
    <t>1.000 USGPM</t>
  </si>
  <si>
    <t>30,476</t>
  </si>
  <si>
    <t>50,895</t>
  </si>
  <si>
    <t>5,090</t>
  </si>
  <si>
    <t>1,697</t>
  </si>
  <si>
    <t>Diesel Fire Pump
Centrifugal End
Suction, 1.000
USGPM dan aksesoris</t>
  </si>
  <si>
    <t>5.6.4.4   Pemasangan 1 Unit Main Fire Pump Centrifugal End Suction, 1.250</t>
  </si>
  <si>
    <t>25,098</t>
  </si>
  <si>
    <t>41,913</t>
  </si>
  <si>
    <t>4,191</t>
  </si>
  <si>
    <t>1,397</t>
  </si>
  <si>
    <t>Main Fire Pump
Centrifugal End
Suction, 1.250
USGPM dan aksesoris</t>
  </si>
  <si>
    <t>5.6.4.5   Pemasangan 1 Unit Diesel Fire Pump Centrifugal End Suction,</t>
  </si>
  <si>
    <t>1.250 USGPM</t>
  </si>
  <si>
    <t>33,457</t>
  </si>
  <si>
    <t>55,873</t>
  </si>
  <si>
    <t>5,587</t>
  </si>
  <si>
    <t>1,862</t>
  </si>
  <si>
    <t>Diesel Fire Pump
Centrifugal End
Suction, 1.250
USGPM dan aksesoris</t>
  </si>
  <si>
    <t>5.6.5       Fire Stop</t>
  </si>
  <si>
    <r>
      <t xml:space="preserve">5.6.5.1    Pemasangan 1 m2 Fire Stop Mortar + Rockwool </t>
    </r>
    <r>
      <rPr>
        <b/>
        <i/>
        <sz val="11"/>
        <rFont val="Calibri"/>
        <family val="2"/>
        <scheme val="minor"/>
      </rPr>
      <t xml:space="preserve">(Baru) </t>
    </r>
  </si>
  <si>
    <t>Fire Stop Mortar</t>
  </si>
  <si>
    <t>kg</t>
  </si>
  <si>
    <t>Rockwool density 80kg/m3 t-40</t>
  </si>
  <si>
    <t>Pelat Besi</t>
  </si>
  <si>
    <t>Hollow 50 x 50mm</t>
  </si>
  <si>
    <t>Support dan aksesoris</t>
  </si>
  <si>
    <t>set</t>
  </si>
  <si>
    <t>HARGA SATUAN PEKERJAAN</t>
  </si>
  <si>
    <t>No. Mata Pembayaran</t>
  </si>
  <si>
    <t>5.1.1.1.1</t>
  </si>
  <si>
    <t>Pemasangan 1 m’ Kabel NYY 1 x 4 mm²</t>
  </si>
  <si>
    <t>5.1.1.1.2</t>
  </si>
  <si>
    <t>Pemasangan 1 m’ Kabel NYY 1 x 6 mm²</t>
  </si>
  <si>
    <t xml:space="preserve">5.1.1.1.3 </t>
  </si>
  <si>
    <t>Pemasangan 1 m’ Kabel NYY 1 x 10 mm²</t>
  </si>
  <si>
    <t>5.1.1.1.4</t>
  </si>
  <si>
    <t>Pemasangan 1 m’ Kabel NYY 1 x 16 mm²</t>
  </si>
  <si>
    <t>5.1.1.1.5</t>
  </si>
  <si>
    <t>Pemasangan 1 m’ Kabel NYY 1 x 25 mm²</t>
  </si>
  <si>
    <t>5.1.1.1.6</t>
  </si>
  <si>
    <t>Pemasangan 1 m’ Kabel NYY 1 x 35 mm²</t>
  </si>
  <si>
    <t>5.1.1.1.7</t>
  </si>
  <si>
    <t>Pemasangan 1 m’ Kabel NYY 1 x 50 mm²</t>
  </si>
  <si>
    <t>5.1.1.1.8</t>
  </si>
  <si>
    <t>Pemasangan 1 m’ Kabel NYY 1 x 70 mm²</t>
  </si>
  <si>
    <t>5.1.1.1.9</t>
  </si>
  <si>
    <t>Pemasangan 1 m’ Kabel NYY 1 x 95 mm²</t>
  </si>
  <si>
    <t>5.1.1.1.10</t>
  </si>
  <si>
    <t>Pemasangan 1 m’ Kabel NYY 1 x 120 mm²</t>
  </si>
  <si>
    <t>5.1.1.1.11</t>
  </si>
  <si>
    <t xml:space="preserve"> Pemasangan 1 m’ Kabel NYY 1 x 150 mm²</t>
  </si>
  <si>
    <t>5.1.1.1.12</t>
  </si>
  <si>
    <t>Pemasangan 1 m’ Kabel NYY 1 x 185 mm²</t>
  </si>
  <si>
    <t>5.1.1.1.13</t>
  </si>
  <si>
    <t>Pemasangan 1 m’ Kabel NYY 1 x 240 mm²</t>
  </si>
  <si>
    <t>5.1.1.1.14</t>
  </si>
  <si>
    <t>Pemasangan 1 m’ Kabel NYY 1 x 300 mm²</t>
  </si>
  <si>
    <t>5.1.1.1.15</t>
  </si>
  <si>
    <t>Pemasangan 1 m’ Kabel NYY 1 x 400 mm²</t>
  </si>
  <si>
    <t>5.1.1.1.16</t>
  </si>
  <si>
    <t>Pemasangan 1 m’ Kabel NYY 1 x 500 mm²</t>
  </si>
  <si>
    <t>5.1.1.1.17</t>
  </si>
  <si>
    <t>Pemasangan 1 m’ Kabel NYY 1 x 630 mm²</t>
  </si>
  <si>
    <t>5.1.1.1.18</t>
  </si>
  <si>
    <t>Pemasangan 1 m’ Kabel NYY 2 x 1,5 mm²</t>
  </si>
  <si>
    <t>5.1.1.1.19</t>
  </si>
  <si>
    <t>Pemasangan 1 m’ Kabel NYY 2 x 2,5 mm²</t>
  </si>
  <si>
    <t>5.1.1.1.20</t>
  </si>
  <si>
    <t>Pemasangan 1 m’ Kabel NYY 2 x 4 mm²</t>
  </si>
  <si>
    <t>5.1.1.1.21</t>
  </si>
  <si>
    <t>Pemasangan 1 m’ Kabel NYY 2 x 6 mm²</t>
  </si>
  <si>
    <t>5.1.1.1.22</t>
  </si>
  <si>
    <t>Pemasangan 1 m’ Kabel NYY 2 x 10 mm²</t>
  </si>
  <si>
    <t>5.1.1.1.23</t>
  </si>
  <si>
    <t>Pemasangan 1 m’ Kabel NYY 2 x 16 mm²</t>
  </si>
  <si>
    <t>5.1.1.1.24</t>
  </si>
  <si>
    <t>Pemasangan 1 m’ Kabel NYY 3 x 1,5 mm²</t>
  </si>
  <si>
    <t>5.1.1.1.25</t>
  </si>
  <si>
    <t>Pemasangan 1 m’ Kabel NYY 3 x 2,5 mm²</t>
  </si>
  <si>
    <t>5.1.1.1.26</t>
  </si>
  <si>
    <t>Pemasangan 1 m’ Kabel NYY 3 x 4 mm²</t>
  </si>
  <si>
    <t>5.1.1.1.27</t>
  </si>
  <si>
    <t>Pemasangan 1 m’ Kabel NYY 3 x 6 mm²</t>
  </si>
  <si>
    <t>5.1.1.1.28</t>
  </si>
  <si>
    <t>Pemasangan 1 m’ Kabel NYY 3 x 10 mm²</t>
  </si>
  <si>
    <t>5.1.1.1.29</t>
  </si>
  <si>
    <t>Pemasangan 1 m’ Kabel NYY 3 x 16 mm²</t>
  </si>
  <si>
    <t>5.1.1.1.30</t>
  </si>
  <si>
    <t>Pemasangan 1 m’ Kabel NYY 3 x 25 mm²</t>
  </si>
  <si>
    <t>5.1.1.1.31</t>
  </si>
  <si>
    <t>Pemasangan 1 m’ Kabel NYY 3 x 35 mm²</t>
  </si>
  <si>
    <t>5.1.1.1.32</t>
  </si>
  <si>
    <t>Pemasangan 1 m’ Kabel NYY 3 x 50 mm²</t>
  </si>
  <si>
    <t>5.1.1.1.33</t>
  </si>
  <si>
    <t>Pemasangan 1 m’ Kabel NYY 4 x 1,5 mm²</t>
  </si>
  <si>
    <t>5.1.1.1.34</t>
  </si>
  <si>
    <t>Pemasangan 1 m’ Kabel NYY 4 x 2,5 mm²</t>
  </si>
  <si>
    <t>5.1.1.1.35</t>
  </si>
  <si>
    <t>Pemasangan 1 m’ Kabel NYY 4 x 4 mm²</t>
  </si>
  <si>
    <t>5.1.1.1.36</t>
  </si>
  <si>
    <t>Pemasangan 1 m’ Kabel NYY 4 x 6 mm²</t>
  </si>
  <si>
    <t>5.1.1.1.37</t>
  </si>
  <si>
    <t>Pemasangan 1 m’ Kabel NYY 4 x 10 mm²</t>
  </si>
  <si>
    <t>5.1.1.1.38</t>
  </si>
  <si>
    <t>Pemasangan 1 m’ Kabel NYY 4 x 16 mm²</t>
  </si>
  <si>
    <t>5.1.1.1.39</t>
  </si>
  <si>
    <t>Pemasangan 1 m’ Kabel NYY 4 x 25 mm²</t>
  </si>
  <si>
    <t>5.1.1.1.40</t>
  </si>
  <si>
    <t>Pemasangan 1 m’ Kabel NYY 4 x 35 mm²</t>
  </si>
  <si>
    <t>5.1.1.1.41</t>
  </si>
  <si>
    <t>Pemasangan 1 m’ Kabel NYY 4 x 50 mm²</t>
  </si>
  <si>
    <t>5.1.1.1.42</t>
  </si>
  <si>
    <t>Pemasangan 1 m’ Kabel NYY 4 x 70 mm²</t>
  </si>
  <si>
    <t>5.1.1.1.43</t>
  </si>
  <si>
    <t>Pemasangan 1 m’ Kabel NYY 4 x 95 mm²</t>
  </si>
  <si>
    <t>5.1.1.1.44</t>
  </si>
  <si>
    <t>Pemasangan 1 m’ Kabel NYY 4 x 120 mm²</t>
  </si>
  <si>
    <t>5.1.1.1.45</t>
  </si>
  <si>
    <t>Pemasangan 1 m’ Kabel NYY 4 x 150 mm²</t>
  </si>
  <si>
    <t>5.1.1.1.46</t>
  </si>
  <si>
    <t>Pemasangan 1 m’ Kabel NYY 4 x 185 mm²</t>
  </si>
  <si>
    <t>5.1.1.1.47</t>
  </si>
  <si>
    <t>Pemasangan 1 m’ Kabel NYY 4 x 240 mm²</t>
  </si>
  <si>
    <t>5.1.1.1.48</t>
  </si>
  <si>
    <t>Pemasangan 1 m’ Kabel NYY 4 x 300 mm²</t>
  </si>
  <si>
    <t xml:space="preserve">5.1.1.2  </t>
  </si>
  <si>
    <t>5.1.1.2.1</t>
  </si>
  <si>
    <t>5.1.1.2.2</t>
  </si>
  <si>
    <t>5.1.1.2.3</t>
  </si>
  <si>
    <t>5.1.1.2.4</t>
  </si>
  <si>
    <t>5.1.1.2.5</t>
  </si>
  <si>
    <t>5.1.1.2.6</t>
  </si>
  <si>
    <t>5.1.1.2.7</t>
  </si>
  <si>
    <t>5.1.1.2.8</t>
  </si>
  <si>
    <t>5.1.1.2.9</t>
  </si>
  <si>
    <t>5.1.1.2.10</t>
  </si>
  <si>
    <t>Pemasangan 1 m' Kabel NYA 3 x 2,5 mm2 + PVC Conduit HI 32 mm</t>
  </si>
  <si>
    <t>5.1.1.2.11</t>
  </si>
  <si>
    <t>Pemasangan 1 m' Kabel NYA 5 x 2,5 mm2 + PVC Conduit HI 20 mm</t>
  </si>
  <si>
    <t>5.1.1.2.12</t>
  </si>
  <si>
    <t>Pemasangan 1 m' Kabel NYA 5 x 2,5 mm2 + PVC Conduit HI 32 mm</t>
  </si>
  <si>
    <t>5.1.1.2.13</t>
  </si>
  <si>
    <t>Pemasangan 1 m' Kabel NYA 1 x 35 mm²</t>
  </si>
  <si>
    <t>5.1.1.2.14</t>
  </si>
  <si>
    <t>Pemasangan 1 m' Kabel NYA 1 x 95 mm²</t>
  </si>
  <si>
    <t>5.1.1.2.15</t>
  </si>
  <si>
    <r>
      <t xml:space="preserve">Pemasangan 1  m' Kabel NYA 1  x  25 mm²       </t>
    </r>
    <r>
      <rPr>
        <b/>
        <i/>
        <sz val="11"/>
        <rFont val="Calibri"/>
        <family val="2"/>
        <scheme val="minor"/>
      </rPr>
      <t>(Baru)</t>
    </r>
  </si>
  <si>
    <t>5.1.1.2.16</t>
  </si>
  <si>
    <r>
      <t xml:space="preserve">Pemasangan 1 m' Kabel NYA 1 x  50 mm²       </t>
    </r>
    <r>
      <rPr>
        <b/>
        <i/>
        <sz val="11"/>
        <rFont val="Calibri"/>
        <family val="2"/>
        <scheme val="minor"/>
      </rPr>
      <t>(Baru)</t>
    </r>
  </si>
  <si>
    <t>5.1.1.2.17</t>
  </si>
  <si>
    <r>
      <t xml:space="preserve">Pemasangan 1 m' Kabel NYA 1 x 70  mm²       </t>
    </r>
    <r>
      <rPr>
        <b/>
        <i/>
        <sz val="11"/>
        <rFont val="Calibri"/>
        <family val="2"/>
        <scheme val="minor"/>
      </rPr>
      <t>(Baru)</t>
    </r>
  </si>
  <si>
    <t xml:space="preserve">5.1.1.3  </t>
  </si>
  <si>
    <t xml:space="preserve">5.1.1.3.1  </t>
  </si>
  <si>
    <t>5.1.1.3.2</t>
  </si>
  <si>
    <t>5.1.1.3.3</t>
  </si>
  <si>
    <t>5.1.1.3.4</t>
  </si>
  <si>
    <t>5.1.1.3.5</t>
  </si>
  <si>
    <t>5.1.1.3.6</t>
  </si>
  <si>
    <t>5.1.1.3.7</t>
  </si>
  <si>
    <t>5.1.1.3.8</t>
  </si>
  <si>
    <t>5.1.1.3.9</t>
  </si>
  <si>
    <t>5.1.1.3.10</t>
  </si>
  <si>
    <t>Pemasangan 1 m’ Kabel NYM 3 x 10 mm²</t>
  </si>
  <si>
    <t>5.1.1.3.11</t>
  </si>
  <si>
    <t>Pemasangan 1 m’ Kabel NYM 4 x 1,5 mm²</t>
  </si>
  <si>
    <t>5.1.1.3.12</t>
  </si>
  <si>
    <t>Pemasangan 1 m’ Kabel NYM 4 x 2,5 mm²</t>
  </si>
  <si>
    <t>5.1.1.3.13</t>
  </si>
  <si>
    <t>Pemasangan 1 m’ Kabel NYM 4 x 4 mm²</t>
  </si>
  <si>
    <t>5.1.1.3.14</t>
  </si>
  <si>
    <t>Pemasangan 1 m’ Kabel NYM 4 x 6 mm²</t>
  </si>
  <si>
    <t>5.1.1.3.15</t>
  </si>
  <si>
    <t>Pemasangan 1 m’ Kabel NYM 4 x 10 mm²</t>
  </si>
  <si>
    <t>5.1.1.3.16</t>
  </si>
  <si>
    <t>Pemasangan 1 m’ Kabel NYM 4 x 16 mm²</t>
  </si>
  <si>
    <t>5.1.1.4</t>
  </si>
  <si>
    <t xml:space="preserve"> Kabel NYMHY</t>
  </si>
  <si>
    <t xml:space="preserve">5.1.1.4.1  </t>
  </si>
  <si>
    <t>5.1.1.4.2</t>
  </si>
  <si>
    <t>5.1.1.4.3</t>
  </si>
  <si>
    <t>5.1.1.4.4</t>
  </si>
  <si>
    <t>5.1.1.4.5</t>
  </si>
  <si>
    <t>5.1.1.4.6</t>
  </si>
  <si>
    <t>5.1.1.4.7</t>
  </si>
  <si>
    <t>5.1.1.4.8</t>
  </si>
  <si>
    <r>
      <t xml:space="preserve">Pemasangan 1 m' Kabel NYMHY 2 x 0,75 mm² + Conduit PVC HI 20 mm </t>
    </r>
    <r>
      <rPr>
        <b/>
        <i/>
        <sz val="11"/>
        <rFont val="Calibri"/>
        <family val="2"/>
        <scheme val="minor"/>
      </rPr>
      <t xml:space="preserve">(Baru) </t>
    </r>
  </si>
  <si>
    <t xml:space="preserve">5.1.1.5  </t>
  </si>
  <si>
    <t xml:space="preserve"> Kabel NYFGBY</t>
  </si>
  <si>
    <t xml:space="preserve">5.1.1.5.1  </t>
  </si>
  <si>
    <t>5.1.1.5.2</t>
  </si>
  <si>
    <t>5.1.1.5.3</t>
  </si>
  <si>
    <t>5.1.1.5.4</t>
  </si>
  <si>
    <t>5.1.1.5.5</t>
  </si>
  <si>
    <t>5.1.1.5.6</t>
  </si>
  <si>
    <t>5.1.1.5.7</t>
  </si>
  <si>
    <t>5.1.1.5.8</t>
  </si>
  <si>
    <t>5.1.1.5.9</t>
  </si>
  <si>
    <t>5.1.1.5.10</t>
  </si>
  <si>
    <t>Pemasangan 1 m’ Kabel NYFGBY 3 x 6 mm²</t>
  </si>
  <si>
    <t>5.1.1.5.11</t>
  </si>
  <si>
    <t>Pemasangan 1 m’ Kabel NYFGBY 3 x 10 mm²</t>
  </si>
  <si>
    <t>5.1.1.5.12</t>
  </si>
  <si>
    <t>Pemasangan 1 m’ Kabel NYFGBY 3 x 16 mm²</t>
  </si>
  <si>
    <t>5.1.1.5.13</t>
  </si>
  <si>
    <t>Pemasangan 1 m’ Kabel NYFGBY 4 x 1,5 mm²</t>
  </si>
  <si>
    <t>5.1.1.5.14</t>
  </si>
  <si>
    <t>Pemasangan 1 m’ Kabel NYFGBY 4 x 2,5 mm²</t>
  </si>
  <si>
    <t>5.1.1.5.15</t>
  </si>
  <si>
    <t>Pemasangan 1 m’ Kabel NYFGBY 4 x 4 mm²</t>
  </si>
  <si>
    <t>5.1.1.5.16</t>
  </si>
  <si>
    <t>Pemasangan 1 m’ Kabel NYFGBY 4 x 6 mm²</t>
  </si>
  <si>
    <t>5.1.1.5.17</t>
  </si>
  <si>
    <t>Pemasangan 1 m’ Kabel NYFGBY 4 x 10 mm²</t>
  </si>
  <si>
    <t>5.1.1.5.18</t>
  </si>
  <si>
    <t>Pemasangan 1 m’ Kabel NYFGBY 4 x 16 mm²</t>
  </si>
  <si>
    <t>5.1.1.5.19</t>
  </si>
  <si>
    <t>Pemasangan 1 m’ Kabel NYFGBY 4 x 25 mm²</t>
  </si>
  <si>
    <t>5.1.1.5.20</t>
  </si>
  <si>
    <t>Pemasangan 1 m’ Kabel NYFGBY 4 x 35 mm²</t>
  </si>
  <si>
    <t>5.1.1.5.21</t>
  </si>
  <si>
    <t>Pemasangan 1 m’ Kabel NYFGBY 4 x 50 mm²</t>
  </si>
  <si>
    <t>5.1.1.5.22</t>
  </si>
  <si>
    <t>Pemasangan 1 m’ Kabel NYFGBY 4 x 70 mm²</t>
  </si>
  <si>
    <t>5.1.1.5.23</t>
  </si>
  <si>
    <t>Pemasangan 1 m’ Kabel NYFGBY 4 x 95 mm²</t>
  </si>
  <si>
    <t>5.1.1.5.24</t>
  </si>
  <si>
    <t>Pemasangan 1 m’ Kabel NYFGBY 4 x 120 mm²</t>
  </si>
  <si>
    <t>5.1.1.5.25</t>
  </si>
  <si>
    <t>Pemasangan 1 m’ Kabel NYFGBY 4 x 150 mm²</t>
  </si>
  <si>
    <t>5.1.1.5.26</t>
  </si>
  <si>
    <t>Pemasangan 1 m’ Kabel NYFGBY 4 x 185 mm²</t>
  </si>
  <si>
    <t>5.1.1.5.27</t>
  </si>
  <si>
    <t>Pemasangan 1 m’ Kabel NYFGBY 4 x 240 mm²</t>
  </si>
  <si>
    <t>5.1.1.5.28</t>
  </si>
  <si>
    <t>Pemasangan 1 m’ Kabel NYFGBY 4 x 300 mm²</t>
  </si>
  <si>
    <t xml:space="preserve">5.1.1.6   </t>
  </si>
  <si>
    <t xml:space="preserve"> Kabel FRC</t>
  </si>
  <si>
    <t xml:space="preserve">5.1.1.6.1   </t>
  </si>
  <si>
    <t>5.1.1.6.2</t>
  </si>
  <si>
    <t>5.1.1.6.3</t>
  </si>
  <si>
    <t>5.1.1.6.4</t>
  </si>
  <si>
    <t>5.1.1.6.5</t>
  </si>
  <si>
    <t>5.1.1.6.6</t>
  </si>
  <si>
    <t>5.1.1.6.7</t>
  </si>
  <si>
    <t>5.1.1.6.8</t>
  </si>
  <si>
    <r>
      <t xml:space="preserve">Pemasangan 1 m’ Kabel FRC 1 x 10 mm2 </t>
    </r>
    <r>
      <rPr>
        <b/>
        <i/>
        <sz val="11"/>
        <rFont val="Calibri"/>
        <family val="2"/>
        <scheme val="minor"/>
      </rPr>
      <t>(Baru)</t>
    </r>
  </si>
  <si>
    <t xml:space="preserve">5.1.1.7   </t>
  </si>
  <si>
    <t xml:space="preserve">5.1.1.7.1   </t>
  </si>
  <si>
    <t>5.1.1.7.2</t>
  </si>
  <si>
    <t>5.1.1.7.3</t>
  </si>
  <si>
    <t>5.1.1.7.4</t>
  </si>
  <si>
    <t>5.1.1.7.5</t>
  </si>
  <si>
    <t>5.1.1.7.6</t>
  </si>
  <si>
    <t>5.1.1.7.7</t>
  </si>
  <si>
    <t>5.1.1.7.8</t>
  </si>
  <si>
    <t>5.1.1.7.9</t>
  </si>
  <si>
    <t xml:space="preserve">5.1.1.8  </t>
  </si>
  <si>
    <t xml:space="preserve"> Kabel STP</t>
  </si>
  <si>
    <t xml:space="preserve">5.1.1.8.1  </t>
  </si>
  <si>
    <t xml:space="preserve">5.1.1.9  </t>
  </si>
  <si>
    <t xml:space="preserve"> Kabel ITC</t>
  </si>
  <si>
    <t xml:space="preserve">5.1.1.9.1  </t>
  </si>
  <si>
    <t>5.1.1.9.2</t>
  </si>
  <si>
    <r>
      <t xml:space="preserve">Pemasangan 1 m' Kabel ITC 20 x 2 x 0,6 mm + PVC Conduit HI 20 mm </t>
    </r>
    <r>
      <rPr>
        <b/>
        <i/>
        <sz val="11"/>
        <rFont val="Calibri"/>
        <family val="2"/>
        <scheme val="minor"/>
      </rPr>
      <t>(Baru)</t>
    </r>
  </si>
  <si>
    <t xml:space="preserve">5.1.1.10 </t>
  </si>
  <si>
    <t>Kabel UTP</t>
  </si>
  <si>
    <t>5.1.1.10.1</t>
  </si>
  <si>
    <t>Pemasangan 1 m’ Kabel UTP CAT 6 + PVC Conduit HI 20 mm2</t>
  </si>
  <si>
    <t>5.1.1.11</t>
  </si>
  <si>
    <t xml:space="preserve">5.1.1.11.1     </t>
  </si>
  <si>
    <t xml:space="preserve">5.1.1.12 </t>
  </si>
  <si>
    <t>Kabel Tray / Ladder</t>
  </si>
  <si>
    <t xml:space="preserve">5.1.1.12.1 </t>
  </si>
  <si>
    <t>Pemasangan 1 Unit Kabel Tray (Horizontal) 600 x 100 mm TRU Powder Coating</t>
  </si>
  <si>
    <t>5.1.1.12.2</t>
  </si>
  <si>
    <t>Pemasangan 1 Unit Kabel Tray (Horizontal) 500 x 100 mm TRU Powder Coating</t>
  </si>
  <si>
    <t>5.1.1.12.3</t>
  </si>
  <si>
    <t>Pemasangan 1 Unit Kabel Tray (Horizontal) 400 x 100 mm TRU Powder Coating</t>
  </si>
  <si>
    <t>5.1.1.12.4</t>
  </si>
  <si>
    <t>Pemasangan 1 Unit Kabel Tray (Horizontal) 300 x 100 mm TRU Powder Coating</t>
  </si>
  <si>
    <t>5.1.1.12.5</t>
  </si>
  <si>
    <t>Pemasangan 1 Unit Kabel Tray (Horizontal) 200 x 100 mm TRU Powder Coating</t>
  </si>
  <si>
    <t>5.1.1.12.6</t>
  </si>
  <si>
    <t>Pemasangan 1 Unit Kabel Tray (Vertikal) 600 x 100 mm TRU Powder Coating</t>
  </si>
  <si>
    <t>5.1.1.12.7</t>
  </si>
  <si>
    <t>Pemasangan 1 Unit Kabel Tray (Vertikal) 500 x 100 mm TRU Powder Coating</t>
  </si>
  <si>
    <t>5.1.1.12.8</t>
  </si>
  <si>
    <t>Pemasangan 1 Unit Kabel Tray (Vertikal) 400 x 100 mm TRU Powder Coating</t>
  </si>
  <si>
    <t>5.1.1.12.9</t>
  </si>
  <si>
    <t>Pemasangan 1 Unit Kabel Tray (Vertikal) 300 x 100 mm TRU Powder Coating</t>
  </si>
  <si>
    <t>5.1.1.12.10</t>
  </si>
  <si>
    <t>Pemasangan 1 Unit Kabel Tray (Vertikal) 200 x 100 mm TRU Powder Coating</t>
  </si>
  <si>
    <t>5.1.1.12.11</t>
  </si>
  <si>
    <t>Pemasangan 1 Unit Kabel Ladder 500 x 100 mm</t>
  </si>
  <si>
    <t>5.1.1.12.12</t>
  </si>
  <si>
    <t>Pemasangan 1 Unit Kabel Ladder 600 x 100 mm</t>
  </si>
  <si>
    <t>5.1.1.12.13</t>
  </si>
  <si>
    <t>Pemasangan 1 Unit Kabel Ladder 800 x 100 mm</t>
  </si>
  <si>
    <t>5.1.1.12.14</t>
  </si>
  <si>
    <t>Pemasangan 1 Unit Pasang Baja Ringan 75 x 35 mm + Hanger</t>
  </si>
  <si>
    <t>5.1.1.12.15</t>
  </si>
  <si>
    <t>Pemasangan 1 Unit Kabel Tray (Horizontal) 1000 x 100 mm TRU Powder Coating</t>
  </si>
  <si>
    <t>5.1.1.12.16</t>
  </si>
  <si>
    <t>Pemasangan 1 Unit Kabel Tray (Horizontal) 1000 x 100 mm TRU Hot Dip Galvanized</t>
  </si>
  <si>
    <t>5.1.1.12.17</t>
  </si>
  <si>
    <t>Pemasangan 1 Unit Kabel Tray (Horizontal) 1000 x 100 mm TRU OCP</t>
  </si>
  <si>
    <t>5.1.1.12.18</t>
  </si>
  <si>
    <t>Pemasangan 1 Unit Kabel Tray (Horizontal) 1000 x 100 mm TRC Powder Coating</t>
  </si>
  <si>
    <t>5.1.1.12.19</t>
  </si>
  <si>
    <t>Pemasangan 1 Unit Kabel Tray (Horizontal) 1000 x 100 mm TRC Hot Dip Galvanized</t>
  </si>
  <si>
    <t>5.1.1.12.20</t>
  </si>
  <si>
    <t>Pemasangan 1 Unit Kabel Tray (Horizontal) 1000 x 100 mm TRC OCP</t>
  </si>
  <si>
    <t>5.1.1.12.21</t>
  </si>
  <si>
    <t>Pemasangan 1 Unit Kabel Tray (Horizontal) 900 x 100 mm TRU Powder Coating</t>
  </si>
  <si>
    <t>5.1.1.12.22</t>
  </si>
  <si>
    <t>Pemasangan 1 Unit Kabel Tray (Horizontal) 900 x 100 mm TRU Hot Dip Galvanized</t>
  </si>
  <si>
    <t>5.1.1.12.23</t>
  </si>
  <si>
    <t>Pemasangan 1 Unit Kabel Tray (Horizontal) 900 x 100 mm TRU OCP</t>
  </si>
  <si>
    <t>5.1.1.12.24</t>
  </si>
  <si>
    <t>Pemasangan 1 Unit Kabel Tray (Horizontal) 900 x 100 mm TRC Powder Coating</t>
  </si>
  <si>
    <t>5.1.1.12.25</t>
  </si>
  <si>
    <t>Pemasangan 1 Unit Kabel Tray (Horizontal) 900 x 100 mm TRC Hot Dip Galvanized</t>
  </si>
  <si>
    <t>5.1.1.12.26</t>
  </si>
  <si>
    <t>Pemasangan 1 Unit Kabel Tray (Horizontal) 900 x 100 mm TRC OCP</t>
  </si>
  <si>
    <t>5.1.1.12.27</t>
  </si>
  <si>
    <t>Pemasangan 1 Unit Kabel Tray (Horizontal) 800 x 100 mm TRU Powder Coating</t>
  </si>
  <si>
    <t>5.1.1.12.28</t>
  </si>
  <si>
    <t>Pemasangan 1 Unit Kabel Tray (Horizontal) 800 x 100 mm TRU Hot Dip Galvanized</t>
  </si>
  <si>
    <t>5.1.1.12.29</t>
  </si>
  <si>
    <t>Pemasangan 1 Unit Kabel Tray (Horizontal) 800 x 100 mm TRU OCP</t>
  </si>
  <si>
    <t>5.1.1.12.30</t>
  </si>
  <si>
    <t>Pemasangan 1 Unit Kabel Tray (Horizontal) 800 x 100 mm TRC Powder Coating</t>
  </si>
  <si>
    <t>5.1.1.12.31</t>
  </si>
  <si>
    <t>Pemasangan 1 Unit Kabel Tray (Horizontal) 800 x 100 mm TRC Hot Dip Galvanized</t>
  </si>
  <si>
    <t>5.1.1.12.32</t>
  </si>
  <si>
    <t>Pemasangan 1 Unit Kabel Tray (Horizontal) 800 x 100 mm TRC OCP</t>
  </si>
  <si>
    <t>5.1.1.12.33</t>
  </si>
  <si>
    <t>Pemasangan 1 Unit Kabel Tray (Horizontal) 700 x 100 mm TRU Powder Coating</t>
  </si>
  <si>
    <t>5.1.1.12.34</t>
  </si>
  <si>
    <t>Pemasangan 1 Unit Kabel Tray (Horizontal) 700 x 100 mm TRU Hot Dip Galvanized</t>
  </si>
  <si>
    <t>5.1.1.12.35</t>
  </si>
  <si>
    <t>Pemasangan 1 Unit Kabel Tray (Horizontal) 700 x 100 mm TRU OCP</t>
  </si>
  <si>
    <t>5.1.1.12.36</t>
  </si>
  <si>
    <t>Pemasangan 1 Unit Kabel Tray (Horizontal) 700 x 100 mm TRC Powder Coating</t>
  </si>
  <si>
    <t>5.1.1.12.37</t>
  </si>
  <si>
    <t>Pemasangan 1 Unit Kabel Tray (Horizontal) 700 x 100 mm TRC Hot Dip Galvanized</t>
  </si>
  <si>
    <t>5.1.1.12.38</t>
  </si>
  <si>
    <t>Pemasangan 1 Unit Kabel Tray (Horizontal) 700 x 100 mm TRC OCP</t>
  </si>
  <si>
    <t>5.1.1.12.39</t>
  </si>
  <si>
    <t>5.1.1.12.40</t>
  </si>
  <si>
    <t>5.1.1.12.41</t>
  </si>
  <si>
    <t>5.1.1.12.42</t>
  </si>
  <si>
    <t>5.1.1.12.43</t>
  </si>
  <si>
    <t>5.1.1.12.44</t>
  </si>
  <si>
    <t>5.1.1.12.45</t>
  </si>
  <si>
    <t>5.1.1.12.46</t>
  </si>
  <si>
    <t>5.1.1.12.47</t>
  </si>
  <si>
    <t>5.1.1.12.48</t>
  </si>
  <si>
    <t>5.1.1.12.49</t>
  </si>
  <si>
    <t>5.1.1.12.50</t>
  </si>
  <si>
    <t>5.1.1.12.51</t>
  </si>
  <si>
    <t>5.1.1.12.52</t>
  </si>
  <si>
    <t>5.1.1.12.53</t>
  </si>
  <si>
    <t>5.1.1.12.54</t>
  </si>
  <si>
    <t>5.1.1.12.55</t>
  </si>
  <si>
    <t>5.1.1.12.56</t>
  </si>
  <si>
    <t>5.1.1.12.57</t>
  </si>
  <si>
    <t>5.1.1.12.58</t>
  </si>
  <si>
    <t>5.1.1.12.59</t>
  </si>
  <si>
    <t>5.1.1.12.60</t>
  </si>
  <si>
    <t>5.1.1.12.61</t>
  </si>
  <si>
    <t>5.1.1.12.62</t>
  </si>
  <si>
    <t>5.1.1.12.63</t>
  </si>
  <si>
    <t>5.1.1.12.64</t>
  </si>
  <si>
    <t>5.1.1.12.65</t>
  </si>
  <si>
    <t>5.1.1.12.66</t>
  </si>
  <si>
    <t>5.1.1.12.67</t>
  </si>
  <si>
    <t>5.1.1.12.68</t>
  </si>
  <si>
    <t>5.1.1.12.69</t>
  </si>
  <si>
    <t>5.1.1.12.70</t>
  </si>
  <si>
    <t>Pemasangan 1 Unit Kabel Tray (Vertikal) 1000 x 100 mm TRU Powder Coating</t>
  </si>
  <si>
    <t>5.1.1.12.71</t>
  </si>
  <si>
    <t>Pemasangan 1 Unit Kabel Tray (Vertikal) 1000 x 100 mm TRU Hot Dip Galvanized</t>
  </si>
  <si>
    <t>5.1.1.12.72</t>
  </si>
  <si>
    <t>Pemasangan 1 Unit Kabel Tray (Vertikal) 1000 x 100 mm TRU OCP</t>
  </si>
  <si>
    <t>5.1.1.12.73</t>
  </si>
  <si>
    <t>Pemasangan 1 Unit Kabel Tray (Vertikal) 1000 x 100 mm TRC Powder Coating</t>
  </si>
  <si>
    <t>5.1.1.12.74</t>
  </si>
  <si>
    <t>Pemasangan 1 Unit Kabel Tray (Vertikal) 1000 x 100 mm TRC Hot Dip Galvanized</t>
  </si>
  <si>
    <t>5.1.1.12.75</t>
  </si>
  <si>
    <t>Pemasangan 1 Unit Kabel Tray (Vertikal) 1000 x 100 mm TRC OCP</t>
  </si>
  <si>
    <t>5.1.1.12.76</t>
  </si>
  <si>
    <t>Pemasangan 1 Unit Kabel Tray (Vertikal) 900 x 100 mm TRU Powder Coating</t>
  </si>
  <si>
    <t>5.1.1.12.77</t>
  </si>
  <si>
    <t>Pemasangan 1 Unit Kabel Tray (Vertikal) 900 x 100 mm TRU Hot Dip Galvanized</t>
  </si>
  <si>
    <t>5.1.1.12.78</t>
  </si>
  <si>
    <t>Pemasangan 1 Unit Kabel Tray (Vertikal) 900 x 100 mm TRU OCP</t>
  </si>
  <si>
    <t>5.1.1.12.79</t>
  </si>
  <si>
    <t>Pemasangan 1 Unit Kabel Tray (Vertikal) 900 x 100 mm TRC Powder Coating</t>
  </si>
  <si>
    <t>5.1.1.12.80</t>
  </si>
  <si>
    <t>Pemasangan 1 Unit Kabel Tray (Vertikal) 900 x 100 mm TRC Hot Dip Galvanized</t>
  </si>
  <si>
    <t>5.1.1.12.81</t>
  </si>
  <si>
    <t>Pemasangan 1 Unit Kabel Tray (Vertikal) 900 x 100 mm TRC OCP</t>
  </si>
  <si>
    <t>5.1.1.12.82</t>
  </si>
  <si>
    <t>Pemasangan 1 Unit Kabel Tray (Vertikal) 800 x 100 mm TRU Powder Coating</t>
  </si>
  <si>
    <t>5.1.1.12.83</t>
  </si>
  <si>
    <t>Pemasangan 1 Unit Kabel Tray (Vertikal) 800 x 100 mm TRU Hot Dip Galvanized</t>
  </si>
  <si>
    <t>5.1.1.12.84</t>
  </si>
  <si>
    <t>Pemasangan 1 Unit Kabel Tray (Vertikal) 800 x 100 mm TRU OCP</t>
  </si>
  <si>
    <t>5.1.1.12.85</t>
  </si>
  <si>
    <t>Pemasangan 1 Unit Kabel Tray (Vertikal) 800 x 100 mm TRC Powder Coating</t>
  </si>
  <si>
    <t>5.1.1.12.86</t>
  </si>
  <si>
    <t>Pemasangan 1 Unit Kabel Tray (Vertikal) 800 x 100 mm TRC Hot Dip Galvanized</t>
  </si>
  <si>
    <t>5.1.1.12.87</t>
  </si>
  <si>
    <t>Pemasangan 1 Unit Kabel Tray (Vertikal) 800 x 100 mm TRC OCP</t>
  </si>
  <si>
    <t>5.1.1.12.88</t>
  </si>
  <si>
    <t>Pemasangan 1 Unit Kabel Tray (Vertikal) 700 x 100 mm TRU Powder Coating</t>
  </si>
  <si>
    <t>5.1.1.12.89</t>
  </si>
  <si>
    <t>Pemasangan 1 Unit Kabel Tray (Vertikal) 700 x 100 mm TRU Hot Dip Galvanized</t>
  </si>
  <si>
    <t>5.1.1.12.90</t>
  </si>
  <si>
    <t>Pemasangan 1 Unit Kabel Tray (Vertikal) 700 x 100 mm TRU OCP</t>
  </si>
  <si>
    <t>5.1.1.12.91</t>
  </si>
  <si>
    <t>Pemasangan 1 Unit Kabel Tray (Vertikal) 700 x 100 mm TRC Powder Coating</t>
  </si>
  <si>
    <t>5.1.1.12.92</t>
  </si>
  <si>
    <t>Pemasangan 1 Unit Kabel Tray (Vertikal) 700 x 100 mm TRC Hot Dip Galvanized</t>
  </si>
  <si>
    <t>5.1.1.12.93</t>
  </si>
  <si>
    <t>Pemasangan 1 Unit Kabel Tray (Vertikal) 700 x 100 mm TRC OCP</t>
  </si>
  <si>
    <t>5.1.1.12.94</t>
  </si>
  <si>
    <t>5.1.1.12.95</t>
  </si>
  <si>
    <t>5.1.1.12.96</t>
  </si>
  <si>
    <t>5.1.1.12.97</t>
  </si>
  <si>
    <t>5.1.1.12.98</t>
  </si>
  <si>
    <t>5.1.1.12.99</t>
  </si>
  <si>
    <t>5.1.1.12.100</t>
  </si>
  <si>
    <t>5.1.1.12.101</t>
  </si>
  <si>
    <t>5.1.1.12.102</t>
  </si>
  <si>
    <t>5.1.1.12.103</t>
  </si>
  <si>
    <t>5.1.1.12.104</t>
  </si>
  <si>
    <t>5.1.1.12.105</t>
  </si>
  <si>
    <t>5.1.1.12.106</t>
  </si>
  <si>
    <t>5.1.1.12.107</t>
  </si>
  <si>
    <t>5.1.1.12.108</t>
  </si>
  <si>
    <t>5.1.1.12.109</t>
  </si>
  <si>
    <t>5.1.1.12.110</t>
  </si>
  <si>
    <t>5.1.1.12.111</t>
  </si>
  <si>
    <t>5.1.1.12.112</t>
  </si>
  <si>
    <t>5.1.1.12.113</t>
  </si>
  <si>
    <t>5.1.1.12.114</t>
  </si>
  <si>
    <t>5.1.1.12.115</t>
  </si>
  <si>
    <t>5.1.1.12.116</t>
  </si>
  <si>
    <t>5.1.1.12.117</t>
  </si>
  <si>
    <t>5.1.1.12.118</t>
  </si>
  <si>
    <t>5.1.1.12.119</t>
  </si>
  <si>
    <t>5.1.1.12.120</t>
  </si>
  <si>
    <t>5.1.1.12.121</t>
  </si>
  <si>
    <t>5.1.1.12.122</t>
  </si>
  <si>
    <t>5.1.1.12.123</t>
  </si>
  <si>
    <t>5.1.1.12.124</t>
  </si>
  <si>
    <t xml:space="preserve">Pemasangan 1 m' N2XSYGBY  3 x 120 mm² </t>
  </si>
  <si>
    <t xml:space="preserve">5.1.2 </t>
  </si>
  <si>
    <t>Pemasangan panel listrik</t>
  </si>
  <si>
    <t xml:space="preserve">5.1.2.1   </t>
  </si>
  <si>
    <t>5.1.2.2</t>
  </si>
  <si>
    <t>5.1.2.3</t>
  </si>
  <si>
    <t>5.1.2.4</t>
  </si>
  <si>
    <t>5.1.2.5</t>
  </si>
  <si>
    <t>5.1.2.6</t>
  </si>
  <si>
    <t>5.1.2.7</t>
  </si>
  <si>
    <t>5.1.2.8</t>
  </si>
  <si>
    <t>5.1.2.9</t>
  </si>
  <si>
    <t>5.1.2.10</t>
  </si>
  <si>
    <t>Pemasangan 1 Unit Panel Penerangan Luar Outdoor</t>
  </si>
  <si>
    <t>5.1.2.11</t>
  </si>
  <si>
    <t>Pemasangan 1 Unit Panel Kontrol Pompa Transfer</t>
  </si>
  <si>
    <t>5.1.2.12</t>
  </si>
  <si>
    <t>Pemasangan 1 Unit Panel Kontrol Pompa Kolam Renang</t>
  </si>
  <si>
    <t>5.1.2.13</t>
  </si>
  <si>
    <t>Pemasangan 1 Unit Panel Kontrol Water Treatment Plant (WTP)</t>
  </si>
  <si>
    <t>5.1.2.14</t>
  </si>
  <si>
    <t>Pemasangan 1 Unit Panel Kontrol Instalasi Pengolahan Air Limbah (IPAL)</t>
  </si>
  <si>
    <t>5.1.2.15</t>
  </si>
  <si>
    <t>Pemasangan 1 Unit Panel Power Lift</t>
  </si>
  <si>
    <t>5.1.2.16</t>
  </si>
  <si>
    <t>Pemasangan 1 Unit Panel Power Gondola</t>
  </si>
  <si>
    <t>5.1.2.17</t>
  </si>
  <si>
    <t>Pemasangan 1 Unit Panel Power Elektronik</t>
  </si>
  <si>
    <t>5.1.2.18</t>
  </si>
  <si>
    <t>Pemasangan 1 Unit Panel Power AHU</t>
  </si>
  <si>
    <t>5.1.2.19</t>
  </si>
  <si>
    <t>Pemasangan 1 Unit Panel Power AC (VRF/DX System)</t>
  </si>
  <si>
    <t>5.1.2.20</t>
  </si>
  <si>
    <t>Pemasangan 1 Unit Panel Power Chiller</t>
  </si>
  <si>
    <t>5.1.2.21</t>
  </si>
  <si>
    <t>Pemasangan 1 Unit Panel Kontrol Pompa Chiller</t>
  </si>
  <si>
    <t>5.1.2.22</t>
  </si>
  <si>
    <t>Pemasangan 1 Unit Panel Kontrol Pompa Cooling Tower</t>
  </si>
  <si>
    <t>5.1.2.23</t>
  </si>
  <si>
    <t>Pemasangan 1 Unit Panel Kontrol Fan Presurisasi</t>
  </si>
  <si>
    <t>5.1.2.24</t>
  </si>
  <si>
    <t>Pemasangan 1 Unit MCB Box</t>
  </si>
  <si>
    <t xml:space="preserve">5.1.3  </t>
  </si>
  <si>
    <t>Pemasangan genset</t>
  </si>
  <si>
    <t xml:space="preserve">5.1.3.1   </t>
  </si>
  <si>
    <t>5.1.3.2</t>
  </si>
  <si>
    <t>5.1.3.3</t>
  </si>
  <si>
    <t>5.1.3.4</t>
  </si>
  <si>
    <t>5.1.3.5</t>
  </si>
  <si>
    <t>5.1.3.6</t>
  </si>
  <si>
    <t>5.1.3.7</t>
  </si>
  <si>
    <r>
      <t xml:space="preserve">Pemasangan 1 Unit Genset Kap : 35 kVA Silent Type </t>
    </r>
    <r>
      <rPr>
        <b/>
        <i/>
        <sz val="11"/>
        <rFont val="Calibri"/>
        <family val="2"/>
        <scheme val="minor"/>
      </rPr>
      <t>(Baru)</t>
    </r>
  </si>
  <si>
    <t>5.1.3.8</t>
  </si>
  <si>
    <r>
      <t xml:space="preserve">Pemasangan 1 Unit Genset Kap : 700 kVA Silent Type </t>
    </r>
    <r>
      <rPr>
        <b/>
        <i/>
        <sz val="11"/>
        <rFont val="Calibri"/>
        <family val="2"/>
        <scheme val="minor"/>
      </rPr>
      <t xml:space="preserve">(Baru) </t>
    </r>
  </si>
  <si>
    <t>5.1.3.9</t>
  </si>
  <si>
    <r>
      <t xml:space="preserve">Pemasangan 1 Unit Genset Kap : 1.000 kVA Silent Type </t>
    </r>
    <r>
      <rPr>
        <b/>
        <i/>
        <sz val="11"/>
        <rFont val="Calibri"/>
        <family val="2"/>
        <scheme val="minor"/>
      </rPr>
      <t xml:space="preserve">(Baru) </t>
    </r>
  </si>
  <si>
    <t xml:space="preserve">5.1.4  </t>
  </si>
  <si>
    <t>Pemasangan trafo</t>
  </si>
  <si>
    <t xml:space="preserve">5.1.4.1   </t>
  </si>
  <si>
    <t>5.1.4.2</t>
  </si>
  <si>
    <t>Pemasangan 1 Unit Trafo Kap : 1.250 kVA ; Synthetic Oil Ester (Termasuk Terminasi</t>
  </si>
  <si>
    <r>
      <t xml:space="preserve">Instalasi Trafo) </t>
    </r>
    <r>
      <rPr>
        <b/>
        <i/>
        <sz val="11"/>
        <rFont val="Calibri"/>
        <family val="2"/>
        <scheme val="minor"/>
      </rPr>
      <t>(Baru</t>
    </r>
  </si>
  <si>
    <t xml:space="preserve">5.1.5  </t>
  </si>
  <si>
    <t>Pemasangan saklar dan stop kontak</t>
  </si>
  <si>
    <t xml:space="preserve">5.1.5.1   </t>
  </si>
  <si>
    <t>5.1.5.2</t>
  </si>
  <si>
    <t>5.1.5.3</t>
  </si>
  <si>
    <t>5.1.5.4</t>
  </si>
  <si>
    <t>5.1.5.5</t>
  </si>
  <si>
    <t>5.1.5.6</t>
  </si>
  <si>
    <t>5.1.5.7</t>
  </si>
  <si>
    <t>5.1.5.8</t>
  </si>
  <si>
    <t>5.1.5.9</t>
  </si>
  <si>
    <t>5.1.5.10</t>
  </si>
  <si>
    <t>Pemasangan 1 Unit Stop Kontak 1 P, 10 A, 200 W + cover</t>
  </si>
  <si>
    <t>5.1.5.11</t>
  </si>
  <si>
    <t>Pemasangan 1 Unit Stop Kontak Hand Dryer 1 Ph 1.000 W</t>
  </si>
  <si>
    <t>5.1.5.12</t>
  </si>
  <si>
    <t>Pemasangan 1 Unit Stop Kontak AC</t>
  </si>
  <si>
    <t>5.1.5.13</t>
  </si>
  <si>
    <t>Pemasangan 1 titik Instalasi Stop Kontak</t>
  </si>
  <si>
    <t>titik</t>
  </si>
  <si>
    <t>5.1.5.14</t>
  </si>
  <si>
    <t>Pemasangan 1 titik Instalasi Stop Kontak  (Kabel LSOH)</t>
  </si>
  <si>
    <t>5.1.5.15</t>
  </si>
  <si>
    <r>
      <t xml:space="preserve">Pemasangan 1 Unit Stop Kontak 1 P, 16 A, 200 W </t>
    </r>
    <r>
      <rPr>
        <b/>
        <i/>
        <sz val="11"/>
        <rFont val="Calibri"/>
        <family val="2"/>
        <scheme val="minor"/>
      </rPr>
      <t xml:space="preserve">(Baru) </t>
    </r>
  </si>
  <si>
    <t>5.1.5.16</t>
  </si>
  <si>
    <r>
      <t xml:space="preserve">Pemasangan 1 Unit Stop Kontak 1 P, 16 A, 200 W + cover </t>
    </r>
    <r>
      <rPr>
        <b/>
        <i/>
        <sz val="11"/>
        <rFont val="Calibri"/>
        <family val="2"/>
        <scheme val="minor"/>
      </rPr>
      <t>(Baru)</t>
    </r>
  </si>
  <si>
    <t>5.1.5.17</t>
  </si>
  <si>
    <r>
      <t xml:space="preserve">Pemasangan 1 Unit Stop Kontak Lantai </t>
    </r>
    <r>
      <rPr>
        <b/>
        <i/>
        <sz val="11"/>
        <rFont val="Calibri"/>
        <family val="2"/>
        <scheme val="minor"/>
      </rPr>
      <t xml:space="preserve">(Baru) </t>
    </r>
  </si>
  <si>
    <t xml:space="preserve">5.1.6  </t>
  </si>
  <si>
    <t>Pemasangan kWh meter token</t>
  </si>
  <si>
    <t xml:space="preserve">5.1.6.1   </t>
  </si>
  <si>
    <t>5.1.6.2</t>
  </si>
  <si>
    <t>5.1.6.3</t>
  </si>
  <si>
    <t>5.1.6.4</t>
  </si>
  <si>
    <t xml:space="preserve">5.1.7  </t>
  </si>
  <si>
    <t>Pemasangan solar panel</t>
  </si>
  <si>
    <t xml:space="preserve">5.1.8  </t>
  </si>
  <si>
    <t>Pemasangan sistem pembumian</t>
  </si>
  <si>
    <t xml:space="preserve">5.1.8.1   </t>
  </si>
  <si>
    <t>5.1.8.2</t>
  </si>
  <si>
    <t>5.1.9</t>
  </si>
  <si>
    <t>Pemasangan Sistem Busduct</t>
  </si>
  <si>
    <t>5.1.9.1</t>
  </si>
  <si>
    <r>
      <t xml:space="preserve">Pemasangan 1 m' Busduct 1.000A </t>
    </r>
    <r>
      <rPr>
        <b/>
        <i/>
        <sz val="11"/>
        <rFont val="Calibri"/>
        <family val="2"/>
        <scheme val="minor"/>
      </rPr>
      <t>(Baru)</t>
    </r>
  </si>
  <si>
    <t>5.1.9.2</t>
  </si>
  <si>
    <r>
      <t xml:space="preserve">Pemasangan 1 m' Busduct 2.000A </t>
    </r>
    <r>
      <rPr>
        <b/>
        <i/>
        <sz val="11"/>
        <rFont val="Calibri"/>
        <family val="2"/>
        <scheme val="minor"/>
      </rPr>
      <t>(Baru)</t>
    </r>
  </si>
  <si>
    <t>5.1.9.3</t>
  </si>
  <si>
    <r>
      <t xml:space="preserve">Pemasangan 1 m' Plug in Busway 1.000A </t>
    </r>
    <r>
      <rPr>
        <b/>
        <i/>
        <sz val="11"/>
        <rFont val="Calibri"/>
        <family val="2"/>
        <scheme val="minor"/>
      </rPr>
      <t xml:space="preserve">(Baru) </t>
    </r>
  </si>
  <si>
    <t>5.1.9.4</t>
  </si>
  <si>
    <r>
      <t xml:space="preserve">Pemasangan 1 m' Plug in Busway 2.000A </t>
    </r>
    <r>
      <rPr>
        <b/>
        <i/>
        <sz val="11"/>
        <rFont val="Calibri"/>
        <family val="2"/>
        <scheme val="minor"/>
      </rPr>
      <t xml:space="preserve">(Baru) </t>
    </r>
  </si>
  <si>
    <t>5.1.9.5</t>
  </si>
  <si>
    <r>
      <t xml:space="preserve">Pemasangan 1 unit Flange End 1.000A </t>
    </r>
    <r>
      <rPr>
        <b/>
        <i/>
        <sz val="11"/>
        <rFont val="Calibri"/>
        <family val="2"/>
        <scheme val="minor"/>
      </rPr>
      <t>(Baru)</t>
    </r>
  </si>
  <si>
    <t>5.1.9.6</t>
  </si>
  <si>
    <r>
      <t xml:space="preserve">Pemasangan 1 unit Flange End 2.000A </t>
    </r>
    <r>
      <rPr>
        <b/>
        <i/>
        <sz val="11"/>
        <rFont val="Calibri"/>
        <family val="2"/>
        <scheme val="minor"/>
      </rPr>
      <t>(Baru)</t>
    </r>
  </si>
  <si>
    <t>5.1.9.7</t>
  </si>
  <si>
    <r>
      <t xml:space="preserve">Pemasangan 1 unit Edgewise Elbow 1.000A </t>
    </r>
    <r>
      <rPr>
        <b/>
        <i/>
        <sz val="11"/>
        <rFont val="Calibri"/>
        <family val="2"/>
        <scheme val="minor"/>
      </rPr>
      <t>(Baru)</t>
    </r>
  </si>
  <si>
    <t>5.1.9.8</t>
  </si>
  <si>
    <r>
      <t xml:space="preserve">Pemasangan 1 unit Edgewise Elbow 2.000A </t>
    </r>
    <r>
      <rPr>
        <b/>
        <i/>
        <sz val="11"/>
        <rFont val="Calibri"/>
        <family val="2"/>
        <scheme val="minor"/>
      </rPr>
      <t>(Baru)</t>
    </r>
  </si>
  <si>
    <t>5.1.9.9</t>
  </si>
  <si>
    <r>
      <t xml:space="preserve">Pemasangan 1 unit End Closure 1.000A </t>
    </r>
    <r>
      <rPr>
        <b/>
        <i/>
        <sz val="11"/>
        <rFont val="Calibri"/>
        <family val="2"/>
        <scheme val="minor"/>
      </rPr>
      <t>(Baru)</t>
    </r>
  </si>
  <si>
    <t>5.1.9.10</t>
  </si>
  <si>
    <r>
      <t xml:space="preserve">Pemasangan 1 unit End Closure 2.000A </t>
    </r>
    <r>
      <rPr>
        <b/>
        <i/>
        <sz val="11"/>
        <rFont val="Calibri"/>
        <family val="2"/>
        <scheme val="minor"/>
      </rPr>
      <t>(Baru)</t>
    </r>
  </si>
  <si>
    <t>5.1.9.11</t>
  </si>
  <si>
    <r>
      <t xml:space="preserve">Pemasangan 1 unit Plug in Box (with MCCB 800A/50KA) </t>
    </r>
    <r>
      <rPr>
        <b/>
        <i/>
        <sz val="11"/>
        <rFont val="Calibri"/>
        <family val="2"/>
        <scheme val="minor"/>
      </rPr>
      <t xml:space="preserve">(Baru) </t>
    </r>
  </si>
  <si>
    <t>5.1.9.12</t>
  </si>
  <si>
    <r>
      <t xml:space="preserve">Pemasangan 1 unit Plug in Box (with MCCB 400A/50KA) </t>
    </r>
    <r>
      <rPr>
        <b/>
        <i/>
        <sz val="11"/>
        <rFont val="Calibri"/>
        <family val="2"/>
        <scheme val="minor"/>
      </rPr>
      <t xml:space="preserve">(Baru) </t>
    </r>
  </si>
  <si>
    <t>5.1.9.13</t>
  </si>
  <si>
    <r>
      <t xml:space="preserve">Pemasangan 1 unit Plug in Box (with MCCB 150A/36KA) </t>
    </r>
    <r>
      <rPr>
        <b/>
        <i/>
        <sz val="11"/>
        <rFont val="Calibri"/>
        <family val="2"/>
        <scheme val="minor"/>
      </rPr>
      <t>(Baru)</t>
    </r>
  </si>
  <si>
    <t>5.1.9.14</t>
  </si>
  <si>
    <r>
      <t xml:space="preserve">Pemasangan 1 unit Plug in Box (with MCCB 100A/36KA) </t>
    </r>
    <r>
      <rPr>
        <b/>
        <i/>
        <sz val="11"/>
        <rFont val="Calibri"/>
        <family val="2"/>
        <scheme val="minor"/>
      </rPr>
      <t>(Baru)</t>
    </r>
  </si>
  <si>
    <t>5.1.9.15</t>
  </si>
  <si>
    <r>
      <t xml:space="preserve">Pemasangan 1 unit Plug in Box (with MCCB 80A/36KA) </t>
    </r>
    <r>
      <rPr>
        <b/>
        <i/>
        <sz val="11"/>
        <rFont val="Calibri"/>
        <family val="2"/>
        <scheme val="minor"/>
      </rPr>
      <t>(Baru)</t>
    </r>
  </si>
  <si>
    <t>5.1.9.16</t>
  </si>
  <si>
    <r>
      <t xml:space="preserve">Pemasangan 1 unit Plug in Box (with MCCB 50A/36KA) </t>
    </r>
    <r>
      <rPr>
        <b/>
        <i/>
        <sz val="11"/>
        <rFont val="Calibri"/>
        <family val="2"/>
        <scheme val="minor"/>
      </rPr>
      <t xml:space="preserve">(Baru) </t>
    </r>
  </si>
  <si>
    <t xml:space="preserve">5.2  </t>
  </si>
  <si>
    <t>PEKERJAAN SISTEM PROTEKSI PETIR</t>
  </si>
  <si>
    <t xml:space="preserve">5.2.1  </t>
  </si>
  <si>
    <t xml:space="preserve"> Pemasangan 1 Unit Air Terminal @1.000 mm</t>
  </si>
  <si>
    <t>5.2.2</t>
  </si>
  <si>
    <t xml:space="preserve"> Pemasangan 1 Unit Base Air Terminal</t>
  </si>
  <si>
    <t>5.2.3</t>
  </si>
  <si>
    <t xml:space="preserve"> Pemasangan 1 Unit DC Clip Non Metalic Clamp</t>
  </si>
  <si>
    <t>5.2.4</t>
  </si>
  <si>
    <t xml:space="preserve"> Pemasangan 1 Unit Square Tape Clamp</t>
  </si>
  <si>
    <t>5.2.5</t>
  </si>
  <si>
    <t xml:space="preserve"> Pemasangan 1 Unit Bimetallic Connector</t>
  </si>
  <si>
    <t>5.2.6</t>
  </si>
  <si>
    <t xml:space="preserve"> Pemasangan 1 Unit Grounding Test Box</t>
  </si>
  <si>
    <t>5.2.7</t>
  </si>
  <si>
    <t xml:space="preserve"> Pemasangan 1 Unit 5/8" Rod Coupling</t>
  </si>
  <si>
    <t>5.2.8</t>
  </si>
  <si>
    <t xml:space="preserve"> Pemasangan 1 Unit 5/8" Driving Stud</t>
  </si>
  <si>
    <t>5.2.9</t>
  </si>
  <si>
    <t xml:space="preserve"> Pemasangan 1 Unit Rod to Cable Clamp (Type GUV)</t>
  </si>
  <si>
    <t>5.2.10</t>
  </si>
  <si>
    <t xml:space="preserve"> Pemasangan 1 Unit Polymer Inspection Pit</t>
  </si>
  <si>
    <t>5.2.11</t>
  </si>
  <si>
    <t xml:space="preserve"> Pemasangan 1 Unit Coupling Bonding Grounded Rod 70 mm2</t>
  </si>
  <si>
    <t>5.2.12</t>
  </si>
  <si>
    <t xml:space="preserve"> Pemasangan 1 Unit Clamp BC L ukuran BC 70mm2</t>
  </si>
  <si>
    <t>5.2.13</t>
  </si>
  <si>
    <t xml:space="preserve"> Pemasangan 1 Unit Clamp PVC 1"</t>
  </si>
  <si>
    <t>5.2.14</t>
  </si>
  <si>
    <t xml:space="preserve"> Pemasangan 1 Unit Copper Air Terminal Base 15 mm (Dudukan)</t>
  </si>
  <si>
    <t>5.2.15</t>
  </si>
  <si>
    <t xml:space="preserve"> Pemasangan 1 Unit 15 x 500 mm Alumunium Air Rod</t>
  </si>
  <si>
    <t>5.2.16</t>
  </si>
  <si>
    <t xml:space="preserve"> Pemasangan 1 Unit 15 x 500 mm Copper Air Rod</t>
  </si>
  <si>
    <t>5.2.17</t>
  </si>
  <si>
    <t xml:space="preserve"> Pemasangan 1 m' 25 x 3 mm Bare Alumunium Tape</t>
  </si>
  <si>
    <t>5.2.18</t>
  </si>
  <si>
    <t xml:space="preserve"> Pemasangan 1 buah 5/8" x 1800 mm Extensible Copperbond Rod</t>
  </si>
  <si>
    <t>5.2.19</t>
  </si>
  <si>
    <t xml:space="preserve"> Pemasangan 1 buah 5/8" Copperbond Rod</t>
  </si>
  <si>
    <t>5.2.20</t>
  </si>
  <si>
    <t xml:space="preserve"> Pemasangan 1 buah Grounding Rod Gip 1" Panjang 1 m</t>
  </si>
  <si>
    <t>5.2.21</t>
  </si>
  <si>
    <t xml:space="preserve"> Pemasangan 1 buah Grounding Rod Gip 1" Panjang 2 m</t>
  </si>
  <si>
    <t>5.2.22</t>
  </si>
  <si>
    <t xml:space="preserve"> Pemasangan 1 buah 1" Rod Coupling</t>
  </si>
  <si>
    <t>5.2.23</t>
  </si>
  <si>
    <t xml:space="preserve"> Pemasangan 1 buah Exothermic Welding</t>
  </si>
  <si>
    <t>5.2.24</t>
  </si>
  <si>
    <t xml:space="preserve"> Pemasangan 1 Unit Surge Arrester 1 Phase (15 KA)</t>
  </si>
  <si>
    <t>5.2.25</t>
  </si>
  <si>
    <t xml:space="preserve"> Pemasangan 1 Unit Surge Arrester 3 Phase (15 KA)</t>
  </si>
  <si>
    <t xml:space="preserve">5.3   </t>
  </si>
  <si>
    <t>PEKERJAAN SISTEM PENCAHAYAAN</t>
  </si>
  <si>
    <t xml:space="preserve">5.3.1  </t>
  </si>
  <si>
    <t>Pemasangan lampu dan armatur</t>
  </si>
  <si>
    <t xml:space="preserve">5.3.1.1  </t>
  </si>
  <si>
    <t>5.3.1.2</t>
  </si>
  <si>
    <t>5.3.1.3</t>
  </si>
  <si>
    <t>5.3.1.4</t>
  </si>
  <si>
    <t>5.3.1.5</t>
  </si>
  <si>
    <t>5.3.1.6</t>
  </si>
  <si>
    <t>5.3.1.7</t>
  </si>
  <si>
    <t>5.3.1.8</t>
  </si>
  <si>
    <t>5.3.1.9</t>
  </si>
  <si>
    <t xml:space="preserve"> Pemasangan 1 Unit Lampu Sorot LED 100 Watt</t>
  </si>
  <si>
    <t>5.3.1.10</t>
  </si>
  <si>
    <t>Pemasangan 1 Unit Lampu Sorot RGB 30 Watt untuk Outdoor</t>
  </si>
  <si>
    <t>5.3.1.11</t>
  </si>
  <si>
    <t>Pemasangan 1 Unit Lampu High Bay 100 Watt</t>
  </si>
  <si>
    <t>5.3.1.12</t>
  </si>
  <si>
    <t>Pemasangan 1 Unit Lampu Eksit LED 3 Watt c/w Battery</t>
  </si>
  <si>
    <t>5.3.1.13</t>
  </si>
  <si>
    <t>Pemasangan 1 Unit Lampu TLED 1 x 14 Watt 2.100 Lumen (Dust Proof)</t>
  </si>
  <si>
    <t>5.3.1.14</t>
  </si>
  <si>
    <t>Pemasangan 1 Unit Lampu TLED 1 x 24 Watt 2.100 Lumen (Balk)</t>
  </si>
  <si>
    <t>5.3.1.15</t>
  </si>
  <si>
    <t>Pemasangan 1 Unit Lampu TLED 1 x 24 Watt 2.100 Lumen (Balk) c/w Nicad Battery</t>
  </si>
  <si>
    <t>5.3.1.16</t>
  </si>
  <si>
    <t>Pemasangan 1 Unit Lampu TLED 2 x 24 Watt 2.100 Lumen (Balk)</t>
  </si>
  <si>
    <t>5.3.1.17</t>
  </si>
  <si>
    <t>Pemasangan 1 Unit Lampu TLED 2 x 24 Watt 2.100 Lumen (Balk) c/w Nicad Battery</t>
  </si>
  <si>
    <t>5.3.1.18</t>
  </si>
  <si>
    <t>Pemasangan 1 Unit Lampu PJU Kawasan LED 50 Watt + Tiang 6-7 M (single pool)</t>
  </si>
  <si>
    <t>5.3.1.19</t>
  </si>
  <si>
    <t>Pemasangan 1 Unit Lampu PJU Kawasan LED 50 Watt + Solar Cell + Tiang 6-7 M (single pool)</t>
  </si>
  <si>
    <t>5.3.1.20</t>
  </si>
  <si>
    <t>Pemasangan 1 Unit Lampu Taman 25 Watt + Tiang 1 M</t>
  </si>
  <si>
    <t>5.3.1.21</t>
  </si>
  <si>
    <t>Pemasangan 1 Unit Fitting + 7 Watt LED</t>
  </si>
  <si>
    <t>5.3.1.22</t>
  </si>
  <si>
    <t>Pemasangan 1 Unit Fitting + 7 Watt LED c/w Nicad Battery</t>
  </si>
  <si>
    <t>5.3.1.23</t>
  </si>
  <si>
    <t>Pemasangan 1 Unit Fitting + 9 Watt LED</t>
  </si>
  <si>
    <t>5.3.1.24</t>
  </si>
  <si>
    <t>Pemasangan 1 Unit Fitting + 9 Watt LED c/w Nicad Battery</t>
  </si>
  <si>
    <t>5.3.1.25</t>
  </si>
  <si>
    <t>Pemasangan 1 Unit Fitting + 20 Watt Lampu Baret c/w Nicad Battery</t>
  </si>
  <si>
    <t>5.3.1.26</t>
  </si>
  <si>
    <t>Pemasangan 1 Unit Fitting + 32 Watt Lampu Baret c/w Nicad Battery</t>
  </si>
  <si>
    <t>5.3.1.27</t>
  </si>
  <si>
    <t>Pemasangan 1 Unit Fitting + 40 Watt Lampu Pijar</t>
  </si>
  <si>
    <t>5.3.1.28</t>
  </si>
  <si>
    <t>Pemasangan 1 Unit Lampu TL 18 Watt (Balk)</t>
  </si>
  <si>
    <t>5.3.1.29</t>
  </si>
  <si>
    <t>Pemasangan 1 Unit Lampu TLED 18 Watt (Balk)</t>
  </si>
  <si>
    <t>5.3.1.30</t>
  </si>
  <si>
    <t>Pemasangan 1 Unit Lampu TL 36 Watt (Balk)</t>
  </si>
  <si>
    <t>5.3.1.31</t>
  </si>
  <si>
    <t>Pemasangan 1 Unit Lampu TLED 36 Watt (Balk)</t>
  </si>
  <si>
    <t>5.3.1.32</t>
  </si>
  <si>
    <t>Pemasangan 1 titik Instalasi Lampu Luar/Taman (dengan kabel NYFGBY)</t>
  </si>
  <si>
    <t>5.3.1.33</t>
  </si>
  <si>
    <t>Pemasangan 1 titik Instalasi Lampu Luar/Taman (dengan kabel NYY)</t>
  </si>
  <si>
    <t>5.3.1.34</t>
  </si>
  <si>
    <t>Pemasangan 1 titik Instalasi Lampu Luar/Taman (dengan kabel NYM)</t>
  </si>
  <si>
    <t>5.3.1.35</t>
  </si>
  <si>
    <t>Pemasangan 1 titik Instalasi Lampu PJU (dengan kabel NYFGBY)</t>
  </si>
  <si>
    <t>5.3.1.36</t>
  </si>
  <si>
    <t>Pemasangan 1 titik Instalasi Lampu PJU (dengan kabel NYY)</t>
  </si>
  <si>
    <t>5.3.1.37</t>
  </si>
  <si>
    <t>Pemasangan 1 titik Instalasi Lampu PJU Tiang 7 m (dengan kabel NYM)</t>
  </si>
  <si>
    <t>5.3.1.38</t>
  </si>
  <si>
    <t>Pemasangan 1 titik Instalasi Lampu PJU Tiang 9 m (dengan kabel NYM)</t>
  </si>
  <si>
    <t>5.3.1.39</t>
  </si>
  <si>
    <t>Pemasangan 1 Unit Lampu Sport Floodlight LED, min. 180000 Lumen, max. 1340 W, 5700K, min. CRI 80, min. IP 66 c/w DMX LED Driver &amp; Customized Bracket (Field of Play)</t>
  </si>
  <si>
    <t>5.3.1.40</t>
  </si>
  <si>
    <t>Pemasangan 1 buah Junction Box IP Rated</t>
  </si>
  <si>
    <t>5.3.1.41</t>
  </si>
  <si>
    <t>Setting &amp; Aiming 1 titik Lampu Field of Play (FOP) Eksisting</t>
  </si>
  <si>
    <t>5.3.1.42</t>
  </si>
  <si>
    <t>Pemasangan 1 m' Kabel Fiber Optic Dual Core Single Mode + Pipa HDPE Conduit 20 mm</t>
  </si>
  <si>
    <t>5.3.1.43</t>
  </si>
  <si>
    <t>Pemasangan 1 buah DMX LED Controller, 1 Universe</t>
  </si>
  <si>
    <t>5.3.1.44</t>
  </si>
  <si>
    <r>
      <t xml:space="preserve">Pemasangan 1 Unit Downlight LED-E27 9W 3000K (Recessed) </t>
    </r>
    <r>
      <rPr>
        <b/>
        <i/>
        <sz val="11"/>
        <rFont val="Calibri"/>
        <family val="2"/>
        <scheme val="minor"/>
      </rPr>
      <t>(Baru)</t>
    </r>
  </si>
  <si>
    <t>5.3.1.45</t>
  </si>
  <si>
    <r>
      <t xml:space="preserve">Pemasangan 1 Unit Downlight LED-E27 9W 4000K (Recessed) </t>
    </r>
    <r>
      <rPr>
        <b/>
        <i/>
        <sz val="11"/>
        <rFont val="Calibri"/>
        <family val="2"/>
        <scheme val="minor"/>
      </rPr>
      <t>(Baru)</t>
    </r>
  </si>
  <si>
    <t>5.3.1.46</t>
  </si>
  <si>
    <r>
      <t xml:space="preserve">Pemasangan 1 Unit Downlight LED-E27 9W 4000K (Recessed) + Battery </t>
    </r>
    <r>
      <rPr>
        <b/>
        <i/>
        <sz val="11"/>
        <rFont val="Calibri"/>
        <family val="2"/>
        <scheme val="minor"/>
      </rPr>
      <t>(Baru)</t>
    </r>
  </si>
  <si>
    <t>5.3.1.47</t>
  </si>
  <si>
    <r>
      <t xml:space="preserve">Pemasangan 1 Unit Downlight LED 9 Watt </t>
    </r>
    <r>
      <rPr>
        <b/>
        <i/>
        <sz val="11"/>
        <rFont val="Calibri"/>
        <family val="2"/>
        <scheme val="minor"/>
      </rPr>
      <t xml:space="preserve">(Baru) </t>
    </r>
  </si>
  <si>
    <t>5.3.1.48</t>
  </si>
  <si>
    <r>
      <t xml:space="preserve">Pemasangan 1 Unit Downlight LED 17 Watt </t>
    </r>
    <r>
      <rPr>
        <b/>
        <i/>
        <sz val="11"/>
        <rFont val="Calibri"/>
        <family val="2"/>
        <scheme val="minor"/>
      </rPr>
      <t xml:space="preserve">(Baru) </t>
    </r>
  </si>
  <si>
    <t>5.3.1.49</t>
  </si>
  <si>
    <r>
      <t xml:space="preserve">Pemasangan 1 Unit Downlight LED 24 Watt </t>
    </r>
    <r>
      <rPr>
        <b/>
        <i/>
        <sz val="11"/>
        <rFont val="Calibri"/>
        <family val="2"/>
        <scheme val="minor"/>
      </rPr>
      <t xml:space="preserve">(Baru) </t>
    </r>
  </si>
  <si>
    <t>5.3.1.50</t>
  </si>
  <si>
    <r>
      <t xml:space="preserve">Pemasangan 1 Unit Downlight 5 Inch 12 Watt LED </t>
    </r>
    <r>
      <rPr>
        <b/>
        <i/>
        <sz val="11"/>
        <rFont val="Calibri"/>
        <family val="2"/>
        <scheme val="minor"/>
      </rPr>
      <t xml:space="preserve">(Baru) </t>
    </r>
  </si>
  <si>
    <t>5.3.1.51</t>
  </si>
  <si>
    <r>
      <t xml:space="preserve">Pemasangan 1 Unit Downlight 13 Watt </t>
    </r>
    <r>
      <rPr>
        <b/>
        <i/>
        <sz val="11"/>
        <rFont val="Calibri"/>
        <family val="2"/>
        <scheme val="minor"/>
      </rPr>
      <t>(Baru)</t>
    </r>
  </si>
  <si>
    <t>5.3.1.52</t>
  </si>
  <si>
    <r>
      <t xml:space="preserve">Pemasangan 1 Unit Lampu Sorot LED 50 Watt </t>
    </r>
    <r>
      <rPr>
        <b/>
        <i/>
        <sz val="11"/>
        <rFont val="Calibri"/>
        <family val="2"/>
        <scheme val="minor"/>
      </rPr>
      <t xml:space="preserve">(Baru) </t>
    </r>
  </si>
  <si>
    <t>5.3.1.53</t>
  </si>
  <si>
    <r>
      <t xml:space="preserve">Pemasangan 1 Unit Lampu Sorot LED 9 Watt </t>
    </r>
    <r>
      <rPr>
        <b/>
        <i/>
        <sz val="11"/>
        <rFont val="Calibri"/>
        <family val="2"/>
        <scheme val="minor"/>
      </rPr>
      <t xml:space="preserve">(Baru) </t>
    </r>
  </si>
  <si>
    <t>5.3.1.54</t>
  </si>
  <si>
    <r>
      <t xml:space="preserve">Pemasangan 1 Unit Lampu TLED 1x18W 4000K </t>
    </r>
    <r>
      <rPr>
        <b/>
        <i/>
        <sz val="11"/>
        <rFont val="Calibri"/>
        <family val="2"/>
        <scheme val="minor"/>
      </rPr>
      <t xml:space="preserve">(Baru) </t>
    </r>
  </si>
  <si>
    <t>5.3.1.55</t>
  </si>
  <si>
    <r>
      <t xml:space="preserve">Pemasangan 1 Unit Lampu TL 2x18 watt </t>
    </r>
    <r>
      <rPr>
        <b/>
        <i/>
        <sz val="11"/>
        <rFont val="Calibri"/>
        <family val="2"/>
        <scheme val="minor"/>
      </rPr>
      <t>(Baru)</t>
    </r>
  </si>
  <si>
    <t>5.3.1.56</t>
  </si>
  <si>
    <r>
      <t xml:space="preserve">Pemasangan 1 Unit Lampu Taman LED 50 watt + Tiang 3,8 m (single pool) </t>
    </r>
    <r>
      <rPr>
        <b/>
        <i/>
        <sz val="11"/>
        <rFont val="Calibri"/>
        <family val="2"/>
        <scheme val="minor"/>
      </rPr>
      <t>(Baru)</t>
    </r>
  </si>
  <si>
    <t>5.3.1.57</t>
  </si>
  <si>
    <r>
      <t xml:space="preserve">Pemasangan 1 Unit Lampu Taman LED 18 watt + Tiang 3 m (single pool) </t>
    </r>
    <r>
      <rPr>
        <b/>
        <i/>
        <sz val="11"/>
        <rFont val="Calibri"/>
        <family val="2"/>
        <scheme val="minor"/>
      </rPr>
      <t xml:space="preserve">(Baru) </t>
    </r>
    <r>
      <rPr>
        <sz val="11"/>
        <rFont val="Calibri"/>
        <family val="2"/>
        <scheme val="minor"/>
      </rPr>
      <t>5829</t>
    </r>
  </si>
  <si>
    <t>5.3.1.58</t>
  </si>
  <si>
    <r>
      <t xml:space="preserve">Pemasangan 1 Unit Fitting + 20 Watt Lampu Baret </t>
    </r>
    <r>
      <rPr>
        <b/>
        <i/>
        <sz val="11"/>
        <rFont val="Calibri"/>
        <family val="2"/>
        <scheme val="minor"/>
      </rPr>
      <t xml:space="preserve">(Baru) </t>
    </r>
  </si>
  <si>
    <t>5.3.1.59</t>
  </si>
  <si>
    <r>
      <t xml:space="preserve">Pemasangan 1 Unit Fitting + 32 Watt Lampu Baret </t>
    </r>
    <r>
      <rPr>
        <b/>
        <i/>
        <sz val="11"/>
        <rFont val="Calibri"/>
        <family val="2"/>
        <scheme val="minor"/>
      </rPr>
      <t xml:space="preserve">(Baru) </t>
    </r>
  </si>
  <si>
    <t>5.3.1.60</t>
  </si>
  <si>
    <r>
      <t xml:space="preserve">Pemasangan 1 Unit Tiang PJU Octagonal Single Ornament Parabole </t>
    </r>
    <r>
      <rPr>
        <b/>
        <i/>
        <sz val="11"/>
        <rFont val="Calibri"/>
        <family val="2"/>
        <scheme val="minor"/>
      </rPr>
      <t xml:space="preserve">(Baru) </t>
    </r>
  </si>
  <si>
    <t>5.3.1.61</t>
  </si>
  <si>
    <r>
      <t xml:space="preserve">Pemasangan 1 Unit Tiang PJU Octagonal Double Ornament Parabole </t>
    </r>
    <r>
      <rPr>
        <b/>
        <i/>
        <sz val="11"/>
        <rFont val="Calibri"/>
        <family val="2"/>
        <scheme val="minor"/>
      </rPr>
      <t>(Baru)</t>
    </r>
  </si>
  <si>
    <t>5.3.1.62</t>
  </si>
  <si>
    <r>
      <t xml:space="preserve">Pemasangan 1 Unit Downlight Outbow LED 9W 4000K </t>
    </r>
    <r>
      <rPr>
        <b/>
        <i/>
        <sz val="11"/>
        <rFont val="Calibri"/>
        <family val="2"/>
        <scheme val="minor"/>
      </rPr>
      <t xml:space="preserve">(Baru) </t>
    </r>
  </si>
  <si>
    <t>5.3.1.63</t>
  </si>
  <si>
    <r>
      <t xml:space="preserve">Pemasangan 1 Unit Downlight Outbow LED 9W 4000K + Battery </t>
    </r>
    <r>
      <rPr>
        <b/>
        <i/>
        <sz val="11"/>
        <rFont val="Calibri"/>
        <family val="2"/>
        <scheme val="minor"/>
      </rPr>
      <t xml:space="preserve">(Baru) </t>
    </r>
  </si>
  <si>
    <t>5.3.1.64</t>
  </si>
  <si>
    <r>
      <t xml:space="preserve">Pemasangan 1 Unit Lampu Sorot Washlight LED 3 Watt </t>
    </r>
    <r>
      <rPr>
        <b/>
        <i/>
        <sz val="11"/>
        <rFont val="Calibri"/>
        <family val="2"/>
        <scheme val="minor"/>
      </rPr>
      <t xml:space="preserve">(Baru) </t>
    </r>
  </si>
  <si>
    <t>5.3.1.65</t>
  </si>
  <si>
    <r>
      <t xml:space="preserve">Pemasangan 1 Unit Spotlight LED-E27 20W 4000K </t>
    </r>
    <r>
      <rPr>
        <b/>
        <i/>
        <sz val="11"/>
        <rFont val="Calibri"/>
        <family val="2"/>
        <scheme val="minor"/>
      </rPr>
      <t xml:space="preserve">(Baru) </t>
    </r>
  </si>
  <si>
    <t>5.3.1.66</t>
  </si>
  <si>
    <r>
      <t xml:space="preserve">Pemasangan 1 Unit Lampu Bollard LED 20 Watt </t>
    </r>
    <r>
      <rPr>
        <b/>
        <i/>
        <sz val="11"/>
        <rFont val="Calibri"/>
        <family val="2"/>
        <scheme val="minor"/>
      </rPr>
      <t xml:space="preserve">(Baru) </t>
    </r>
  </si>
  <si>
    <t>5.3.1.67</t>
  </si>
  <si>
    <r>
      <t xml:space="preserve">Pemasangan 1 Unit Lampu Outdoor Bollard H400xW110 10W 4000K, IP65 </t>
    </r>
    <r>
      <rPr>
        <b/>
        <i/>
        <sz val="11"/>
        <rFont val="Calibri"/>
        <family val="2"/>
        <scheme val="minor"/>
      </rPr>
      <t>(Baru)</t>
    </r>
  </si>
  <si>
    <t>5.3.1.68</t>
  </si>
  <si>
    <r>
      <t xml:space="preserve">Pemasangan 1 Unit Lampu TLED Panel 31 Watt </t>
    </r>
    <r>
      <rPr>
        <b/>
        <i/>
        <sz val="11"/>
        <rFont val="Calibri"/>
        <family val="2"/>
        <scheme val="minor"/>
      </rPr>
      <t xml:space="preserve">(Baru) </t>
    </r>
  </si>
  <si>
    <t>5.3.1.69</t>
  </si>
  <si>
    <r>
      <t xml:space="preserve">Pemasangan 1 Unit Lampu TLED Panel 31 Watt + Battery </t>
    </r>
    <r>
      <rPr>
        <b/>
        <i/>
        <sz val="11"/>
        <rFont val="Calibri"/>
        <family val="2"/>
        <scheme val="minor"/>
      </rPr>
      <t xml:space="preserve">(Baru) </t>
    </r>
  </si>
  <si>
    <t>5.3.1.70</t>
  </si>
  <si>
    <r>
      <t xml:space="preserve">Pemasangan 1 unit LED Panel 36 Watt Uk 30 x 120 cm </t>
    </r>
    <r>
      <rPr>
        <b/>
        <i/>
        <sz val="11"/>
        <rFont val="Calibri"/>
        <family val="2"/>
        <scheme val="minor"/>
      </rPr>
      <t>(Baru)</t>
    </r>
  </si>
  <si>
    <t>5.3.1.71</t>
  </si>
  <si>
    <r>
      <t xml:space="preserve">Pemasangan 1 unit Downlight LED panel dia. 150 mm 15 Watt </t>
    </r>
    <r>
      <rPr>
        <b/>
        <i/>
        <sz val="11"/>
        <rFont val="Calibri"/>
        <family val="2"/>
        <scheme val="minor"/>
      </rPr>
      <t xml:space="preserve">(Baru) </t>
    </r>
  </si>
  <si>
    <t>5.3.1.72</t>
  </si>
  <si>
    <r>
      <t xml:space="preserve">Pemasangan 1 unit Downlight LED Slim panel dia. 127 mm 10 Watt </t>
    </r>
    <r>
      <rPr>
        <b/>
        <i/>
        <sz val="11"/>
        <rFont val="Calibri"/>
        <family val="2"/>
        <scheme val="minor"/>
      </rPr>
      <t>(Baru)</t>
    </r>
  </si>
  <si>
    <t xml:space="preserve">5.3.2  </t>
  </si>
  <si>
    <t>Pemasangan sensor</t>
  </si>
  <si>
    <t xml:space="preserve">5.3.2.1   </t>
  </si>
  <si>
    <t xml:space="preserve">5.3.2.2   </t>
  </si>
  <si>
    <t xml:space="preserve">5.4  </t>
  </si>
  <si>
    <t>PEKERJAAN SISTEM ELEKTRONIK</t>
  </si>
  <si>
    <t xml:space="preserve">5.4.1  </t>
  </si>
  <si>
    <t>Sistem alarm kebakaran</t>
  </si>
  <si>
    <t xml:space="preserve">5.4.1.1   </t>
  </si>
  <si>
    <t>5.4.1.2</t>
  </si>
  <si>
    <t>5.4.1.3</t>
  </si>
  <si>
    <t>5.4.1.4</t>
  </si>
  <si>
    <t>5.4.1.5</t>
  </si>
  <si>
    <t>5.4.1.6</t>
  </si>
  <si>
    <t>5.4.1.7</t>
  </si>
  <si>
    <t>5.4.1.8</t>
  </si>
  <si>
    <t>5.4.1.9</t>
  </si>
  <si>
    <t>5.4.1.10</t>
  </si>
  <si>
    <t>Pemasangan 1 Unit Smoke Detector Konvensional</t>
  </si>
  <si>
    <t>5.4.1.11</t>
  </si>
  <si>
    <t>Pemasangan 1 Unit Rate of Rise Detector Konvensional</t>
  </si>
  <si>
    <t>5.4.1.12</t>
  </si>
  <si>
    <t>Pemasangan 1 Unit Fix Heat Detector Konvensional</t>
  </si>
  <si>
    <t>5.4.1.13</t>
  </si>
  <si>
    <t>Pemasangan 1 Unit Lamp Indicator</t>
  </si>
  <si>
    <t>5.4.1.14</t>
  </si>
  <si>
    <t>Pemasangan 1 Unit Manual Break Glass</t>
  </si>
  <si>
    <t>5.4.1.15</t>
  </si>
  <si>
    <t>Pemasangan 1 Unit Horn Strobe</t>
  </si>
  <si>
    <t>5.4.1.16</t>
  </si>
  <si>
    <t>Pemasangan 1 Unit Fire Fighting Telepon</t>
  </si>
  <si>
    <t>5.4.1.17</t>
  </si>
  <si>
    <t>Pemasangan 1 Unit Alarm Bell</t>
  </si>
  <si>
    <t>5.4.1.18</t>
  </si>
  <si>
    <t>Pemasangan 1 titik Instalasi Detector Adressable Per Titik</t>
  </si>
  <si>
    <t>5.4.1.19</t>
  </si>
  <si>
    <t>Pemasangan 1 titik Instalasi Detector Konvensional Per Titik</t>
  </si>
  <si>
    <t>5.4.1.20</t>
  </si>
  <si>
    <t>Pemasangan 1 titik Instalasi Lamp Indicator</t>
  </si>
  <si>
    <t>5.4.1.21</t>
  </si>
  <si>
    <t>Pemasangan 1 titik Instalasi Manual Push Button</t>
  </si>
  <si>
    <t>5.4.1.22</t>
  </si>
  <si>
    <t>Pemasangan 1 titik Instalasi Alarm Bell</t>
  </si>
  <si>
    <t>5.4.1.23</t>
  </si>
  <si>
    <t>Pemasangan 1 titik Instalasi Alarm Indicator Bell</t>
  </si>
  <si>
    <t>5.4.1.24</t>
  </si>
  <si>
    <t>Pemasangan 1 titik Instalasi Intercom Jack</t>
  </si>
  <si>
    <t>5.4.1.25</t>
  </si>
  <si>
    <t>Pemasangan 1 titik Instalasi Flow &amp; Temper Switch</t>
  </si>
  <si>
    <t>5.4.1.26</t>
  </si>
  <si>
    <t>Pemasangan 1 buah Sirine Module</t>
  </si>
  <si>
    <t>5.4.1.27</t>
  </si>
  <si>
    <t>Pemasangan 1 buah Control Module</t>
  </si>
  <si>
    <t>5.4.1.28</t>
  </si>
  <si>
    <t>Pemasangan 1 buah Relay Module</t>
  </si>
  <si>
    <t>5.4.1.29</t>
  </si>
  <si>
    <t>Pemasangan 1 buah Isolator Module</t>
  </si>
  <si>
    <t>5.4.1.30</t>
  </si>
  <si>
    <t>Pemasangan 1 buah Monitor Module</t>
  </si>
  <si>
    <t>5.4.1.31</t>
  </si>
  <si>
    <t>Pemasangan 1 Unit Terminal Box Fire Alarm (Tanpa Modul)</t>
  </si>
  <si>
    <t>5.4.1.32</t>
  </si>
  <si>
    <t>Pemasangan 1 m' Kabel Power Fire Alarm NYA 20 x 1,5 mm2</t>
  </si>
  <si>
    <t>5.4.1.33</t>
  </si>
  <si>
    <t>Pemasangan 1 m' Kabel Power Fire Alarm NYA 3 x 2 x 2,5 mm2</t>
  </si>
  <si>
    <t>5.4.1.34</t>
  </si>
  <si>
    <t>Pemasangan 1 m' Kabel Power Fire Alarm NYA 5 x 2 x 2,5 mm2</t>
  </si>
  <si>
    <t>5.4.1.35</t>
  </si>
  <si>
    <t>Pemasangan 1 Unit Rectifier</t>
  </si>
  <si>
    <t>5.4.1.36</t>
  </si>
  <si>
    <t>Pemasangan 1 Unit Power Surge Arrester</t>
  </si>
  <si>
    <t>5.4.1.37</t>
  </si>
  <si>
    <t>Pemasangan 1 Unit UPS 2 KVA (Inverter, Rectifier, Battery Backup 15 menit)</t>
  </si>
  <si>
    <t>5.4.1.38</t>
  </si>
  <si>
    <t>Pemasangan 1 Unit UPS 2 KVA (Inverter, Rectifier, Battery Backup 30 menit)</t>
  </si>
  <si>
    <t>5.4.1.39</t>
  </si>
  <si>
    <t>Pemasangan 1 Unit UPS 2 KVA (Inverter, Rectifier, Battery Backup 1 jam)</t>
  </si>
  <si>
    <t>5.4.1.40</t>
  </si>
  <si>
    <t>Pemasangan 1 Unit UPS 2 KVA (Inverter, Rectifier, Battery Backup 2 jam)</t>
  </si>
  <si>
    <t>5.4.1.41</t>
  </si>
  <si>
    <t>Pemasangan 1 Unit UPS 2 KVA (Inverter, Rectifier, Battery Backup 4 jam)</t>
  </si>
  <si>
    <t>5.4.1.42</t>
  </si>
  <si>
    <t>Pemasangan 1 buah End of Line Resistor</t>
  </si>
  <si>
    <t xml:space="preserve">5.4.2 </t>
  </si>
  <si>
    <t>Sistem CCTV</t>
  </si>
  <si>
    <t xml:space="preserve">5.4.2.1   </t>
  </si>
  <si>
    <t>5.4.2.2</t>
  </si>
  <si>
    <t>5.4.2.3</t>
  </si>
  <si>
    <t>5.4.2.4</t>
  </si>
  <si>
    <t>5.4.2.5</t>
  </si>
  <si>
    <t>5.4.2.6</t>
  </si>
  <si>
    <t>5.4.2.7</t>
  </si>
  <si>
    <t>5.4.2.8</t>
  </si>
  <si>
    <t>5.4.2.9</t>
  </si>
  <si>
    <t>5.4.2.10</t>
  </si>
  <si>
    <t>Pemasangan 1 Unit Outdoor Fix Dome IP Camera</t>
  </si>
  <si>
    <t>5.4.2.11</t>
  </si>
  <si>
    <t>Pemasangan 1 titik Instalasi Camera CCTV</t>
  </si>
  <si>
    <t>5.4.2.12</t>
  </si>
  <si>
    <t xml:space="preserve">Pemasangan 1 Unit LED Monitor 43" </t>
  </si>
  <si>
    <t>5.4.2.13</t>
  </si>
  <si>
    <r>
      <t xml:space="preserve">Pemasangan 1 Unit LED Monitor 32" </t>
    </r>
    <r>
      <rPr>
        <b/>
        <i/>
        <sz val="11"/>
        <rFont val="Calibri"/>
        <family val="2"/>
        <scheme val="minor"/>
      </rPr>
      <t xml:space="preserve">(Baru) </t>
    </r>
  </si>
  <si>
    <t>5.4.2.14</t>
  </si>
  <si>
    <r>
      <t xml:space="preserve">Pemasangan 1 Unit Rak HUB 15U (Lengkap dengan Power Outlet) </t>
    </r>
    <r>
      <rPr>
        <b/>
        <i/>
        <sz val="11"/>
        <rFont val="Calibri"/>
        <family val="2"/>
        <scheme val="minor"/>
      </rPr>
      <t xml:space="preserve">(Baru) </t>
    </r>
  </si>
  <si>
    <t>5.4.2.15</t>
  </si>
  <si>
    <r>
      <t xml:space="preserve">Pemasangan 1 Unit Rack Mount 10 U </t>
    </r>
    <r>
      <rPr>
        <b/>
        <i/>
        <sz val="11"/>
        <rFont val="Calibri"/>
        <family val="2"/>
        <scheme val="minor"/>
      </rPr>
      <t>(Baru)</t>
    </r>
    <r>
      <rPr>
        <sz val="11"/>
        <rFont val="Calibri"/>
        <family val="2"/>
        <scheme val="minor"/>
      </rPr>
      <t>.</t>
    </r>
  </si>
  <si>
    <t>5.4.2.16</t>
  </si>
  <si>
    <r>
      <t xml:space="preserve">Pemasangan 1 Unit Outdoor Smart Wifi CCTV 360 </t>
    </r>
    <r>
      <rPr>
        <b/>
        <i/>
        <sz val="11"/>
        <rFont val="Calibri"/>
        <family val="2"/>
        <scheme val="minor"/>
      </rPr>
      <t xml:space="preserve">(Baru) </t>
    </r>
  </si>
  <si>
    <t>5.4.3</t>
  </si>
  <si>
    <t>Sistem tata suara</t>
  </si>
  <si>
    <t xml:space="preserve">5.4.3.1   </t>
  </si>
  <si>
    <t>5.4.3.2</t>
  </si>
  <si>
    <t>5.4.3.3</t>
  </si>
  <si>
    <t>5.4.3.4</t>
  </si>
  <si>
    <t>5.4.3.5</t>
  </si>
  <si>
    <t>5.4.3.6</t>
  </si>
  <si>
    <t>5.4.3.7</t>
  </si>
  <si>
    <t>5.4.3.8</t>
  </si>
  <si>
    <t>5.4.3.9</t>
  </si>
  <si>
    <t>5.4.3.10</t>
  </si>
  <si>
    <t>Pemasangan 1 Unit Paging Mic Keypad</t>
  </si>
  <si>
    <t>5.4.3.11</t>
  </si>
  <si>
    <t>Pemasangan 1 Unit UPS 1 KVA (Inverter, Rectifier, Battery Backup 4 jam)</t>
  </si>
  <si>
    <t>5.4.3.12</t>
  </si>
  <si>
    <t>Pemasangan 1 Unit Rack Cabinet</t>
  </si>
  <si>
    <t>5.4.3.13</t>
  </si>
  <si>
    <t>Pemasangan 1 Unit Terminal Box Tata Suara (TBTS)</t>
  </si>
  <si>
    <t>5.4.3.14</t>
  </si>
  <si>
    <t>Pemasangan 1 Unit Ceiling Speaker</t>
  </si>
  <si>
    <t>5.4.3.15</t>
  </si>
  <si>
    <t>Pemasangan 1 Unit Wall Speaker</t>
  </si>
  <si>
    <t>5.4.3.16</t>
  </si>
  <si>
    <t>Pemasangan 1 Unit Horn Speaker</t>
  </si>
  <si>
    <t>5.4.3.17</t>
  </si>
  <si>
    <t>Pemasangan 1 Unit Horn Speaker + Tiang</t>
  </si>
  <si>
    <t>5.4.3.18</t>
  </si>
  <si>
    <t>Pemasangan 1 titik Instalasi Horn Speaker</t>
  </si>
  <si>
    <t>5.4.3.19</t>
  </si>
  <si>
    <t>Pemasangan 1 titik Instalasi Ceiling Speaker</t>
  </si>
  <si>
    <t>5.4.3.20</t>
  </si>
  <si>
    <t>Pemasangan 1 Unit UPS 1 KVA (Inverter, Rectifier, Battery Backup 15 menit)</t>
  </si>
  <si>
    <t>5.4.3.21</t>
  </si>
  <si>
    <t>Pemasangan 1 Unit UPS 1 KVA (Inverter, Rectifier, Battery Backup 30 menit)</t>
  </si>
  <si>
    <t>5.4.3.22</t>
  </si>
  <si>
    <t>Pemasangan 1 Unit UPS 1 KVA (Inverter, Rectifier, Battery Backup 1 jam)</t>
  </si>
  <si>
    <t>5.4.3.23</t>
  </si>
  <si>
    <t>Pemasangan 1 Unit UPS 1 KVA (Inverter, Rectifier, Battery Backup 2 jam)</t>
  </si>
  <si>
    <t>5.4.3.24</t>
  </si>
  <si>
    <r>
      <t xml:space="preserve">Pemasangan 1 Unit Power Amplifier 480 Watt </t>
    </r>
    <r>
      <rPr>
        <b/>
        <i/>
        <sz val="11"/>
        <rFont val="Calibri"/>
        <family val="2"/>
        <scheme val="minor"/>
      </rPr>
      <t xml:space="preserve">(Baru) </t>
    </r>
  </si>
  <si>
    <t>5.4.3.25</t>
  </si>
  <si>
    <r>
      <t xml:space="preserve">Pemasangan 1 Unit Firedome Speaker c/w Wall Metal Box </t>
    </r>
    <r>
      <rPr>
        <b/>
        <i/>
        <sz val="11"/>
        <rFont val="Calibri"/>
        <family val="2"/>
        <scheme val="minor"/>
      </rPr>
      <t xml:space="preserve">(Baru) </t>
    </r>
  </si>
  <si>
    <t>5.4.3.26</t>
  </si>
  <si>
    <r>
      <t xml:space="preserve">Pemasangan 1 Unit Equalizer </t>
    </r>
    <r>
      <rPr>
        <b/>
        <i/>
        <sz val="11"/>
        <rFont val="Calibri"/>
        <family val="2"/>
        <scheme val="minor"/>
      </rPr>
      <t xml:space="preserve">(Baru) </t>
    </r>
  </si>
  <si>
    <t>5.4.3.27</t>
  </si>
  <si>
    <r>
      <t xml:space="preserve">Pemasangan 1 Unit Volume Control </t>
    </r>
    <r>
      <rPr>
        <b/>
        <i/>
        <sz val="11"/>
        <rFont val="Calibri"/>
        <family val="2"/>
        <scheme val="minor"/>
      </rPr>
      <t>(Baru)</t>
    </r>
  </si>
  <si>
    <t>5.4.3.28</t>
  </si>
  <si>
    <r>
      <t xml:space="preserve">Pemasangan 1 Titik Instalasi Volume Kontrol </t>
    </r>
    <r>
      <rPr>
        <b/>
        <i/>
        <sz val="11"/>
        <rFont val="Calibri"/>
        <family val="2"/>
        <scheme val="minor"/>
      </rPr>
      <t xml:space="preserve">(Baru) </t>
    </r>
  </si>
  <si>
    <t xml:space="preserve">5.4.4  </t>
  </si>
  <si>
    <t>Sistem telepon</t>
  </si>
  <si>
    <t xml:space="preserve">5.4.4.1   </t>
  </si>
  <si>
    <t>5.4.4.2</t>
  </si>
  <si>
    <t>5.4.4.3</t>
  </si>
  <si>
    <t>5.4.4.4</t>
  </si>
  <si>
    <t>5.4.4.5</t>
  </si>
  <si>
    <t>5.4.4.6</t>
  </si>
  <si>
    <t>5.4.4.7</t>
  </si>
  <si>
    <t>5.4.4.8</t>
  </si>
  <si>
    <t>Pemasangan 1 Unit Telepon Kabel</t>
  </si>
  <si>
    <t xml:space="preserve">5.4.5 </t>
  </si>
  <si>
    <t>Sistem data dan internet</t>
  </si>
  <si>
    <t xml:space="preserve">5.4.5.1   </t>
  </si>
  <si>
    <t>5.4.5.2</t>
  </si>
  <si>
    <t>5.4.5.3</t>
  </si>
  <si>
    <t>5.4.5.4</t>
  </si>
  <si>
    <t>5.4.5.5</t>
  </si>
  <si>
    <t>5.4.5.6</t>
  </si>
  <si>
    <t>5.4.5.7</t>
  </si>
  <si>
    <t>5.4.5.8</t>
  </si>
  <si>
    <t>5.4.5.9</t>
  </si>
  <si>
    <t>5.4.5.10</t>
  </si>
  <si>
    <t>Pemasangan 1 Unit Wifi Access Point (Wifi 6 Radius 50 M)</t>
  </si>
  <si>
    <t>5.4.5.11</t>
  </si>
  <si>
    <t>Pemasangan 1 Unit Switch HUB 8 Port, Unmanaged c/w OTB</t>
  </si>
  <si>
    <t>5.4.5.12</t>
  </si>
  <si>
    <t>Pemasangan 1 Unit Touch Screen Panel 7"</t>
  </si>
  <si>
    <t>5.4.5.13</t>
  </si>
  <si>
    <t>Pemasangan 1 Unit Touch Screen Panel 10"</t>
  </si>
  <si>
    <t>5.4.5.14</t>
  </si>
  <si>
    <t>Pemasangan 1 Unit Touch Screen Panel 12"</t>
  </si>
  <si>
    <t>5.4.5.15</t>
  </si>
  <si>
    <t>Pemasangan 1 Unit Touch Screen Panel 14"</t>
  </si>
  <si>
    <t>5.4.5.16</t>
  </si>
  <si>
    <t>Pemasangan 1 Unit Wall Mounted Rack 15U</t>
  </si>
  <si>
    <t>5.4.5.17</t>
  </si>
  <si>
    <t>Pemasangan 1 Unit Workstation, Meja+Kursi</t>
  </si>
  <si>
    <t>5.4.5.18</t>
  </si>
  <si>
    <r>
      <t xml:space="preserve">Pemasangan 1 Unit Modular Jack </t>
    </r>
    <r>
      <rPr>
        <b/>
        <i/>
        <sz val="11"/>
        <rFont val="Calibri"/>
        <family val="2"/>
        <scheme val="minor"/>
      </rPr>
      <t xml:space="preserve">(Baru) </t>
    </r>
  </si>
  <si>
    <t>5.4.5.19</t>
  </si>
  <si>
    <r>
      <t xml:space="preserve">Pemasangan 1 m' Kabel Fiber Optic 4 Core + Pipa Conduit HDPE 20 mm </t>
    </r>
    <r>
      <rPr>
        <b/>
        <i/>
        <sz val="11"/>
        <rFont val="Calibri"/>
        <family val="2"/>
        <scheme val="minor"/>
      </rPr>
      <t xml:space="preserve">(Baru) </t>
    </r>
  </si>
  <si>
    <t>5.4.5.20</t>
  </si>
  <si>
    <r>
      <t xml:space="preserve">Pemasangan 1 Unit Wireless Access Point Outdoor </t>
    </r>
    <r>
      <rPr>
        <b/>
        <i/>
        <sz val="11"/>
        <rFont val="Calibri"/>
        <family val="2"/>
        <scheme val="minor"/>
      </rPr>
      <t>(Baru)</t>
    </r>
  </si>
  <si>
    <t xml:space="preserve">5.4.6  </t>
  </si>
  <si>
    <t>Sistem MATV</t>
  </si>
  <si>
    <t xml:space="preserve">5.4.6.1   </t>
  </si>
  <si>
    <t>5.4.6.2</t>
  </si>
  <si>
    <t>5.4.6.3</t>
  </si>
  <si>
    <t>5.4.6.4</t>
  </si>
  <si>
    <t>5.4.6.5</t>
  </si>
  <si>
    <t>5.4.6.6</t>
  </si>
  <si>
    <t>5.4.7</t>
  </si>
  <si>
    <t>Building Automation System (BAS)</t>
  </si>
  <si>
    <t>5.4.7.1</t>
  </si>
  <si>
    <r>
      <t xml:space="preserve">Pemasangan 1 Unit Main Control Unit (MCU) </t>
    </r>
    <r>
      <rPr>
        <b/>
        <i/>
        <sz val="11"/>
        <rFont val="Calibri"/>
        <family val="2"/>
        <scheme val="minor"/>
      </rPr>
      <t xml:space="preserve">(Baru) </t>
    </r>
  </si>
  <si>
    <t>5.4.7.2</t>
  </si>
  <si>
    <r>
      <t xml:space="preserve">Pemasangan 1 Unit Remote Display 10'' </t>
    </r>
    <r>
      <rPr>
        <b/>
        <i/>
        <sz val="11"/>
        <rFont val="Calibri"/>
        <family val="2"/>
        <scheme val="minor"/>
      </rPr>
      <t xml:space="preserve">(Baru) </t>
    </r>
  </si>
  <si>
    <t>5.4.7.3</t>
  </si>
  <si>
    <r>
      <t xml:space="preserve">Pemasangan 1 Unit Cable Communication Module </t>
    </r>
    <r>
      <rPr>
        <b/>
        <i/>
        <sz val="11"/>
        <rFont val="Calibri"/>
        <family val="2"/>
        <scheme val="minor"/>
      </rPr>
      <t>(Baru)</t>
    </r>
  </si>
  <si>
    <t>5.4.7.4</t>
  </si>
  <si>
    <r>
      <t xml:space="preserve">Pemasangan 1 Unit Box Panel DDC </t>
    </r>
    <r>
      <rPr>
        <b/>
        <i/>
        <sz val="11"/>
        <rFont val="Calibri"/>
        <family val="2"/>
        <scheme val="minor"/>
      </rPr>
      <t xml:space="preserve">(Baru) </t>
    </r>
  </si>
  <si>
    <t>5.4.7.5</t>
  </si>
  <si>
    <r>
      <t xml:space="preserve">Pemasangan 1 Unit Room Temperature Sensor </t>
    </r>
    <r>
      <rPr>
        <b/>
        <i/>
        <sz val="11"/>
        <rFont val="Calibri"/>
        <family val="2"/>
        <scheme val="minor"/>
      </rPr>
      <t xml:space="preserve">(Baru) </t>
    </r>
  </si>
  <si>
    <t>5.4.7.6</t>
  </si>
  <si>
    <r>
      <t xml:space="preserve">Pemasangan 1 Unit Level Switch </t>
    </r>
    <r>
      <rPr>
        <b/>
        <i/>
        <sz val="11"/>
        <rFont val="Calibri"/>
        <family val="2"/>
        <scheme val="minor"/>
      </rPr>
      <t xml:space="preserve">(Baru) </t>
    </r>
  </si>
  <si>
    <t>5.4.7.7</t>
  </si>
  <si>
    <r>
      <t xml:space="preserve">Pemasangan 1 Unit Digital Input </t>
    </r>
    <r>
      <rPr>
        <b/>
        <i/>
        <sz val="11"/>
        <rFont val="Calibri"/>
        <family val="2"/>
        <scheme val="minor"/>
      </rPr>
      <t xml:space="preserve">(Baru) </t>
    </r>
  </si>
  <si>
    <t>5.4.7.8</t>
  </si>
  <si>
    <r>
      <t xml:space="preserve">Pemasangan 1 Titik Instalasi Kabel Power DDC </t>
    </r>
    <r>
      <rPr>
        <b/>
        <i/>
        <sz val="11"/>
        <rFont val="Calibri"/>
        <family val="2"/>
        <scheme val="minor"/>
      </rPr>
      <t xml:space="preserve">(Baru) </t>
    </r>
  </si>
  <si>
    <t xml:space="preserve">5.5   </t>
  </si>
  <si>
    <t>PEKERJAAN SISTEM TATA UDARA</t>
  </si>
  <si>
    <t xml:space="preserve">5.5.1 </t>
  </si>
  <si>
    <t>Pemasangan unit AC</t>
  </si>
  <si>
    <t xml:space="preserve">5.5.1.1   </t>
  </si>
  <si>
    <t>5.5.1.2</t>
  </si>
  <si>
    <t>5.5.1.3</t>
  </si>
  <si>
    <t>5.5.1.4</t>
  </si>
  <si>
    <t>5.5.1.5</t>
  </si>
  <si>
    <t>5.5.1.6</t>
  </si>
  <si>
    <t>5.5.1.7</t>
  </si>
  <si>
    <t>5.5.1.8</t>
  </si>
  <si>
    <t>5.5.1.9</t>
  </si>
  <si>
    <t>5.5.1.10</t>
  </si>
  <si>
    <r>
      <t xml:space="preserve">Pemasangan 1 Unit AC Wall Mounted Kap : 15.400 BTUH </t>
    </r>
    <r>
      <rPr>
        <b/>
        <i/>
        <sz val="11"/>
        <rFont val="Calibri"/>
        <family val="2"/>
        <scheme val="minor"/>
      </rPr>
      <t>(Baru)</t>
    </r>
  </si>
  <si>
    <t>5.5.1.11</t>
  </si>
  <si>
    <r>
      <t xml:space="preserve">Pemasangan 1 Unit AC Wall Mounted Kap : 19.100 BTUH </t>
    </r>
    <r>
      <rPr>
        <b/>
        <i/>
        <sz val="11"/>
        <rFont val="Calibri"/>
        <family val="2"/>
        <scheme val="minor"/>
      </rPr>
      <t xml:space="preserve">(Baru) </t>
    </r>
  </si>
  <si>
    <t>5.5.1.12</t>
  </si>
  <si>
    <r>
      <t xml:space="preserve">Pemasangan 1 Unit AC Cassette Kap : 15.400 BTUH </t>
    </r>
    <r>
      <rPr>
        <b/>
        <i/>
        <sz val="11"/>
        <rFont val="Calibri"/>
        <family val="2"/>
        <scheme val="minor"/>
      </rPr>
      <t xml:space="preserve">(Baru) </t>
    </r>
  </si>
  <si>
    <t>5.5.1.13</t>
  </si>
  <si>
    <r>
      <t xml:space="preserve">Pemasangan 1 Unit AC Cassette Kap : 19.100 BTUH </t>
    </r>
    <r>
      <rPr>
        <b/>
        <i/>
        <sz val="11"/>
        <rFont val="Calibri"/>
        <family val="2"/>
        <scheme val="minor"/>
      </rPr>
      <t>(Baru)</t>
    </r>
  </si>
  <si>
    <t>5.5.1.14</t>
  </si>
  <si>
    <r>
      <t xml:space="preserve">Pemasangan 1 Unit AC Cassette Kap : 24.200 BTUH </t>
    </r>
    <r>
      <rPr>
        <b/>
        <i/>
        <sz val="11"/>
        <rFont val="Calibri"/>
        <family val="2"/>
        <scheme val="minor"/>
      </rPr>
      <t xml:space="preserve">(Baru) </t>
    </r>
  </si>
  <si>
    <t>5.5.1.15</t>
  </si>
  <si>
    <r>
      <t xml:space="preserve">Pemasangan 1 Unit AC Cassette Kap : 30.700 BTUH </t>
    </r>
    <r>
      <rPr>
        <b/>
        <i/>
        <sz val="11"/>
        <rFont val="Calibri"/>
        <family val="2"/>
        <scheme val="minor"/>
      </rPr>
      <t xml:space="preserve">(Baru) </t>
    </r>
  </si>
  <si>
    <t>5.5.1.16</t>
  </si>
  <si>
    <r>
      <t xml:space="preserve">Pemasangan 1 Unit AC Cassette Kap : 38.200 BTUH </t>
    </r>
    <r>
      <rPr>
        <b/>
        <i/>
        <sz val="11"/>
        <rFont val="Calibri"/>
        <family val="2"/>
        <scheme val="minor"/>
      </rPr>
      <t>(Baru)</t>
    </r>
  </si>
  <si>
    <t>5.5.1.17</t>
  </si>
  <si>
    <r>
      <t xml:space="preserve">Pemasangan 1 Unit AC Cassette Kap : 47.800 BTUH </t>
    </r>
    <r>
      <rPr>
        <b/>
        <i/>
        <sz val="11"/>
        <rFont val="Calibri"/>
        <family val="2"/>
        <scheme val="minor"/>
      </rPr>
      <t xml:space="preserve">(Baru) </t>
    </r>
  </si>
  <si>
    <t>5.5.1.18</t>
  </si>
  <si>
    <r>
      <t xml:space="preserve">Pemasangan 1 Unit AC Cassette Kap : 54.600 BTUH </t>
    </r>
    <r>
      <rPr>
        <b/>
        <i/>
        <sz val="11"/>
        <rFont val="Calibri"/>
        <family val="2"/>
        <scheme val="minor"/>
      </rPr>
      <t xml:space="preserve">(Baru) </t>
    </r>
  </si>
  <si>
    <t>5.5.1.19</t>
  </si>
  <si>
    <r>
      <t xml:space="preserve">Pemasangan 1 Unit AC Cassette Duct Kap. 24.200 Btu/h </t>
    </r>
    <r>
      <rPr>
        <b/>
        <i/>
        <sz val="11"/>
        <rFont val="Calibri"/>
        <family val="2"/>
        <scheme val="minor"/>
      </rPr>
      <t xml:space="preserve">(Baru) </t>
    </r>
  </si>
  <si>
    <t>5.5.1.20</t>
  </si>
  <si>
    <r>
      <t xml:space="preserve">Pemasangan 1 Unit AC Cassette Duct Kap. 30.700 Btu/h </t>
    </r>
    <r>
      <rPr>
        <b/>
        <i/>
        <sz val="11"/>
        <rFont val="Calibri"/>
        <family val="2"/>
        <scheme val="minor"/>
      </rPr>
      <t xml:space="preserve">(Baru) </t>
    </r>
  </si>
  <si>
    <t>5.5.1.21</t>
  </si>
  <si>
    <r>
      <t xml:space="preserve">Pemasangan 1 Unit AC Cassette Duct Kap. 38.200 Btu/h </t>
    </r>
    <r>
      <rPr>
        <b/>
        <i/>
        <sz val="11"/>
        <rFont val="Calibri"/>
        <family val="2"/>
        <scheme val="minor"/>
      </rPr>
      <t xml:space="preserve">(Baru) </t>
    </r>
  </si>
  <si>
    <t>5.5.1.22</t>
  </si>
  <si>
    <r>
      <t xml:space="preserve">Pemasangan 1 Unit AC Split Duct Kap. 12.300 Btu/h </t>
    </r>
    <r>
      <rPr>
        <b/>
        <i/>
        <sz val="11"/>
        <rFont val="Calibri"/>
        <family val="2"/>
        <scheme val="minor"/>
      </rPr>
      <t>(Baru)</t>
    </r>
  </si>
  <si>
    <t>5.5.1.23</t>
  </si>
  <si>
    <r>
      <t xml:space="preserve">Pemasangan 1 Unit AC Split Duct Kap. 15.400 Btu/h </t>
    </r>
    <r>
      <rPr>
        <b/>
        <i/>
        <sz val="11"/>
        <rFont val="Calibri"/>
        <family val="2"/>
        <scheme val="minor"/>
      </rPr>
      <t>(Baru)</t>
    </r>
  </si>
  <si>
    <t>5.5.1.24</t>
  </si>
  <si>
    <r>
      <t xml:space="preserve">Pemasangan 1 Unit AC Split Duct Kap. 24.200 Btu/h </t>
    </r>
    <r>
      <rPr>
        <b/>
        <i/>
        <sz val="11"/>
        <rFont val="Calibri"/>
        <family val="2"/>
        <scheme val="minor"/>
      </rPr>
      <t>(Baru)</t>
    </r>
  </si>
  <si>
    <t>5.5.1.25</t>
  </si>
  <si>
    <r>
      <t xml:space="preserve">Pemasangan 1 Unit AC Split Duct Kap. 30.700 Btu/h </t>
    </r>
    <r>
      <rPr>
        <b/>
        <i/>
        <sz val="11"/>
        <rFont val="Calibri"/>
        <family val="2"/>
        <scheme val="minor"/>
      </rPr>
      <t>(Baru)</t>
    </r>
  </si>
  <si>
    <t>5.5.1.26</t>
  </si>
  <si>
    <r>
      <t xml:space="preserve">Pemasangan 1 Unit AC Split Duct Kap. 38.200 Btu/h </t>
    </r>
    <r>
      <rPr>
        <b/>
        <i/>
        <sz val="11"/>
        <rFont val="Calibri"/>
        <family val="2"/>
        <scheme val="minor"/>
      </rPr>
      <t>(Baru)</t>
    </r>
  </si>
  <si>
    <t>5.5.1.27</t>
  </si>
  <si>
    <r>
      <t xml:space="preserve">Pemasangan 1 Unit AC Split Duct Kap. 47.800 Btu/h </t>
    </r>
    <r>
      <rPr>
        <b/>
        <i/>
        <sz val="11"/>
        <rFont val="Calibri"/>
        <family val="2"/>
        <scheme val="minor"/>
      </rPr>
      <t>(Baru)</t>
    </r>
  </si>
  <si>
    <t>5.5.1.28</t>
  </si>
  <si>
    <r>
      <t xml:space="preserve">Pemasangan 1 Unit AC Split Duct Kap. 54.600 Btu/h </t>
    </r>
    <r>
      <rPr>
        <b/>
        <i/>
        <sz val="11"/>
        <rFont val="Calibri"/>
        <family val="2"/>
        <scheme val="minor"/>
      </rPr>
      <t>(Baru)</t>
    </r>
  </si>
  <si>
    <t>5.5.1.29</t>
  </si>
  <si>
    <r>
      <t xml:space="preserve">Pemasangan 1 Unit AC High Static Duct Kap. 76.400 Btu/h </t>
    </r>
    <r>
      <rPr>
        <b/>
        <i/>
        <sz val="11"/>
        <rFont val="Calibri"/>
        <family val="2"/>
        <scheme val="minor"/>
      </rPr>
      <t xml:space="preserve">(Baru) </t>
    </r>
  </si>
  <si>
    <t>5.5.1.30</t>
  </si>
  <si>
    <r>
      <t xml:space="preserve">Pemasangan 1 Unit AC High Static Duct Kap. 95.500 Btu/h </t>
    </r>
    <r>
      <rPr>
        <b/>
        <i/>
        <sz val="11"/>
        <rFont val="Calibri"/>
        <family val="2"/>
        <scheme val="minor"/>
      </rPr>
      <t xml:space="preserve">(Baru) </t>
    </r>
  </si>
  <si>
    <t>5.5.1.31</t>
  </si>
  <si>
    <r>
      <t xml:space="preserve">Pemasangan 1 Unit Outdoor Air Processing Kap. 30.700 Btu/h </t>
    </r>
    <r>
      <rPr>
        <b/>
        <i/>
        <sz val="11"/>
        <rFont val="Calibri"/>
        <family val="2"/>
        <scheme val="minor"/>
      </rPr>
      <t xml:space="preserve">(Baru) </t>
    </r>
  </si>
  <si>
    <t>5.5.1.32</t>
  </si>
  <si>
    <r>
      <t xml:space="preserve">Pemasangan 1 Unit Outdoor Air Processing Kap. 38.200 Btu/h </t>
    </r>
    <r>
      <rPr>
        <b/>
        <i/>
        <sz val="11"/>
        <rFont val="Calibri"/>
        <family val="2"/>
        <scheme val="minor"/>
      </rPr>
      <t xml:space="preserve">(Baru) </t>
    </r>
  </si>
  <si>
    <t>5.5.1.33</t>
  </si>
  <si>
    <r>
      <t xml:space="preserve">Pemasangan 1 Unit Outdoor Air Processing Kap. 76.400 Btu/h </t>
    </r>
    <r>
      <rPr>
        <b/>
        <i/>
        <sz val="11"/>
        <rFont val="Calibri"/>
        <family val="2"/>
        <scheme val="minor"/>
      </rPr>
      <t xml:space="preserve">(Baru) </t>
    </r>
  </si>
  <si>
    <t>5.5.1.34</t>
  </si>
  <si>
    <r>
      <t xml:space="preserve">Pemasangan 1 Unit Outdoor Air Processing Kap. 95.500 Btu/h </t>
    </r>
    <r>
      <rPr>
        <b/>
        <i/>
        <sz val="11"/>
        <rFont val="Calibri"/>
        <family val="2"/>
        <scheme val="minor"/>
      </rPr>
      <t xml:space="preserve">(Baru) </t>
    </r>
  </si>
  <si>
    <t xml:space="preserve">5.5.2  </t>
  </si>
  <si>
    <t>Pemasangan fan</t>
  </si>
  <si>
    <t xml:space="preserve">5.5.2.1   </t>
  </si>
  <si>
    <t>5.5.2.2</t>
  </si>
  <si>
    <t>5.5.2.3</t>
  </si>
  <si>
    <t>5.5.2.4</t>
  </si>
  <si>
    <t xml:space="preserve"> Pemasangan 1 Unit Ceiling Fan ; 200 CFM</t>
  </si>
  <si>
    <t>5.5.2.5</t>
  </si>
  <si>
    <t xml:space="preserve"> Pemasangan 1 Unit Inline Fan ; 500 CFM</t>
  </si>
  <si>
    <t>5.5.2.6</t>
  </si>
  <si>
    <t xml:space="preserve"> Pemasangan 1 Unit Inline Fan ; 700 CFM</t>
  </si>
  <si>
    <t>5.5.2.7</t>
  </si>
  <si>
    <t xml:space="preserve"> Pemasangan 1 Unit Axial Fan ; 2.600 CFM</t>
  </si>
  <si>
    <t>5.5.2.8</t>
  </si>
  <si>
    <t xml:space="preserve"> Pemasangan 1 Unit Axial Fan ; 2.800 CFM</t>
  </si>
  <si>
    <t>5.5.2.9</t>
  </si>
  <si>
    <t xml:space="preserve"> Pemasangan 1 Unit Axial Fan ; 3.200 CFM</t>
  </si>
  <si>
    <t>5.5.2.10</t>
  </si>
  <si>
    <t>Pemasangan 1 Unit Axial Fan ; 3.500 CFM</t>
  </si>
  <si>
    <t>5.5.2.11</t>
  </si>
  <si>
    <t>Pemasangan 1 Unit Axial Fan ; 4.000 CFM</t>
  </si>
  <si>
    <t>5.5.2.12</t>
  </si>
  <si>
    <t>Pemasangan 1 Unit Axial Fan ; 5.500 CFM</t>
  </si>
  <si>
    <t>5.5.2.13</t>
  </si>
  <si>
    <t>Pemasangan 1 Unit Rotary Fan</t>
  </si>
  <si>
    <t>5.5.2.14</t>
  </si>
  <si>
    <t>Pemasangan 1 Unit Ceiling Fan Rotary</t>
  </si>
  <si>
    <t>5.5.2.15</t>
  </si>
  <si>
    <t>Pemasangan 1 Unit Bifurcated Fan ; 1.500 CFM</t>
  </si>
  <si>
    <t>5.5.2.16</t>
  </si>
  <si>
    <t>Pemasangan 1 Unit Propeller Fan ; 75 CFM</t>
  </si>
  <si>
    <t>5.5.2.17</t>
  </si>
  <si>
    <t>Pemasangan 1 Unit Propeller Fan ; 100 CFM</t>
  </si>
  <si>
    <t>5.5.2.18</t>
  </si>
  <si>
    <t>Pemasangan 1 Unit Propeller Fan ; 150 CFM</t>
  </si>
  <si>
    <t>5.5.2.19</t>
  </si>
  <si>
    <t>Pemasangan 1 Unit Propeller Fan ; 375 CFM</t>
  </si>
  <si>
    <t>5.5.2.20</t>
  </si>
  <si>
    <t>Pemasangan 1 Unit Propeller Fan ; 500 CFM</t>
  </si>
  <si>
    <t>5.5.2.21</t>
  </si>
  <si>
    <t>Pemasangan 1 Unit Propeller Fan ; 600 CFM</t>
  </si>
  <si>
    <t>5.5.2.22</t>
  </si>
  <si>
    <t>Pemasangan 1 Unit Intake Grille 600 x 300 mm</t>
  </si>
  <si>
    <t>5.5.2.23</t>
  </si>
  <si>
    <t>Pemasangan 1 Unit Intake Grille 650 x 350 mm</t>
  </si>
  <si>
    <t>5.5.2.24</t>
  </si>
  <si>
    <t>Pemasangan 1 Unit Intake Grille 800 x 350 mm</t>
  </si>
  <si>
    <t>5.5.2.25</t>
  </si>
  <si>
    <t>Pemasangan 1 Unit Intake Grille 800 x 400 mm</t>
  </si>
  <si>
    <t>5.5.2.26</t>
  </si>
  <si>
    <t>Pemasangan 1 Unit Intake Louvre 700 x 400 mm</t>
  </si>
  <si>
    <t>5.5.2.27</t>
  </si>
  <si>
    <t>Pemasangan 1 Unit Fan Louvre 750 x 400 mm</t>
  </si>
  <si>
    <t>5.5.2.28</t>
  </si>
  <si>
    <t>Pemasangan 1 Unit Fan Louvre 900 x 500 mm</t>
  </si>
  <si>
    <t>5.5.2.29</t>
  </si>
  <si>
    <t>Pemasangan 1 Unit Fan Louvre 1.000 x 400 mm</t>
  </si>
  <si>
    <t>5.5.2.30</t>
  </si>
  <si>
    <t>Pemasangan 1 Unit Fan Louvre 1.000 x 450 mm</t>
  </si>
  <si>
    <t>5.5.2.31</t>
  </si>
  <si>
    <t>Pemasangan 1 Unit Exhaust Grille 150 x 150 mm</t>
  </si>
  <si>
    <t>5.5.2.32</t>
  </si>
  <si>
    <t>Pemasangan 1 Unit Exhaust Grille 200 x 200 mm</t>
  </si>
  <si>
    <t>5.5.2.33</t>
  </si>
  <si>
    <t>Pemasangan 1 Unit Exhaust Grille 600 x 300 mm</t>
  </si>
  <si>
    <t>5.5.2.34</t>
  </si>
  <si>
    <t>Pemasangan 1 Unit Exhaust Grille 650 x 350 mm</t>
  </si>
  <si>
    <t>5.5.2.35</t>
  </si>
  <si>
    <t>Pemasangan 1 Unit Exhaust Grille 900 x 400 mm</t>
  </si>
  <si>
    <t>5.5.2.36</t>
  </si>
  <si>
    <t>Pemasangan 1 Unit Exhaust Louvre 200 x 200 mm</t>
  </si>
  <si>
    <t>5.5.2.37</t>
  </si>
  <si>
    <t>Pemasangan 1 Unit Exhaust Louvre 450 x 250 mm</t>
  </si>
  <si>
    <t>5.5.2.38</t>
  </si>
  <si>
    <t>Pemasangan 1 Unit Exhaust Louvre 400 x 300 mm</t>
  </si>
  <si>
    <t>5.5.2.39</t>
  </si>
  <si>
    <t>Pemasangan 1 Unit Exhaust Louvre 750 x 350 mm</t>
  </si>
  <si>
    <t>5.5.2.40</t>
  </si>
  <si>
    <t>Pemasangan 1 Unit Exhaust Louvre 800 x 400 mm</t>
  </si>
  <si>
    <t>5.5.2.41</t>
  </si>
  <si>
    <t>Pemasangan 1 Unit Exhaust Louvre 850 x 400 mm</t>
  </si>
  <si>
    <t>5.5.2.42</t>
  </si>
  <si>
    <t>Pemasangan 1 Unit Exhaust Louvre 900 x 500 mm</t>
  </si>
  <si>
    <t>5.5.2.43</t>
  </si>
  <si>
    <t>Pemasangan 1 Unit Exhaust Louvre 1.000 x 400 mm</t>
  </si>
  <si>
    <t>5.5.2.44</t>
  </si>
  <si>
    <t>Pemasangan 1 Unit Exhaust Louvre 1.000 x 450 mm</t>
  </si>
  <si>
    <t>5.5.2.45</t>
  </si>
  <si>
    <t>Pemasangan 1 Titik Kabel Power Fan NYM 3 x 2,5 mm2</t>
  </si>
  <si>
    <t>5.5.2.46</t>
  </si>
  <si>
    <t>Pemasangan 1 Titik Kabel Kontrol Fan NYM 3 x 2,5 mm2</t>
  </si>
  <si>
    <t>5.5.2.47</t>
  </si>
  <si>
    <t>Pemasangan 1 Unit Propeller Fan ; 370 CFM</t>
  </si>
  <si>
    <t>5.5.2.48</t>
  </si>
  <si>
    <t>Pemasangan 1 Unit Propeller Fan ; 1200 CFM</t>
  </si>
  <si>
    <t>5.5.2.49</t>
  </si>
  <si>
    <r>
      <t xml:space="preserve">Pemasangan 1 Titik Kabel Power Exhaust Fan NYY 3x2,5 mm2 </t>
    </r>
    <r>
      <rPr>
        <b/>
        <i/>
        <sz val="11"/>
        <rFont val="Calibri"/>
        <family val="2"/>
        <scheme val="minor"/>
      </rPr>
      <t>(Baru)</t>
    </r>
  </si>
  <si>
    <t>Titik</t>
  </si>
  <si>
    <t>5.5.2.50</t>
  </si>
  <si>
    <r>
      <t xml:space="preserve">Pemasangan 1 Unit Exhaust Grille dia. 4" </t>
    </r>
    <r>
      <rPr>
        <b/>
        <i/>
        <sz val="11"/>
        <rFont val="Calibri"/>
        <family val="2"/>
        <scheme val="minor"/>
      </rPr>
      <t>(Baru)</t>
    </r>
  </si>
  <si>
    <t>5.5.2.51</t>
  </si>
  <si>
    <r>
      <t xml:space="preserve">Pemasangan 1 Unit Ceiling Fan Sirroco </t>
    </r>
    <r>
      <rPr>
        <b/>
        <i/>
        <sz val="11"/>
        <rFont val="Calibri"/>
        <family val="2"/>
        <scheme val="minor"/>
      </rPr>
      <t xml:space="preserve">(Baru) </t>
    </r>
  </si>
  <si>
    <t>5.5.2.52</t>
  </si>
  <si>
    <r>
      <t xml:space="preserve">Pemasangan 1 Unit Centrifugal Fan Kap. 15.800 cfm </t>
    </r>
    <r>
      <rPr>
        <b/>
        <i/>
        <sz val="11"/>
        <rFont val="Calibri"/>
        <family val="2"/>
        <scheme val="minor"/>
      </rPr>
      <t>(Baru)</t>
    </r>
  </si>
  <si>
    <t>5.5.2.53</t>
  </si>
  <si>
    <r>
      <t xml:space="preserve">Pemasangan 1 Unit Centrifugal Fan Kap. 15.800 cfm c/w Panel Control VSD </t>
    </r>
    <r>
      <rPr>
        <b/>
        <i/>
        <sz val="11"/>
        <rFont val="Calibri"/>
        <family val="2"/>
        <scheme val="minor"/>
      </rPr>
      <t>(Baru)</t>
    </r>
  </si>
  <si>
    <t>5.5.2.54</t>
  </si>
  <si>
    <r>
      <t xml:space="preserve">Pemasangan 1 Unit Centrifugal Fan Kap. 9.600 cfm </t>
    </r>
    <r>
      <rPr>
        <b/>
        <i/>
        <sz val="11"/>
        <rFont val="Calibri"/>
        <family val="2"/>
        <scheme val="minor"/>
      </rPr>
      <t>(Baru)</t>
    </r>
  </si>
  <si>
    <t>5.5.2.55</t>
  </si>
  <si>
    <r>
      <t xml:space="preserve">Pemasangan 1 Unit Centrifugal Fan Kap. 9.600 cfm c/w Panel Control VSD </t>
    </r>
    <r>
      <rPr>
        <b/>
        <i/>
        <sz val="11"/>
        <rFont val="Calibri"/>
        <family val="2"/>
        <scheme val="minor"/>
      </rPr>
      <t>(Baru)</t>
    </r>
  </si>
  <si>
    <t>5.5.2.56</t>
  </si>
  <si>
    <r>
      <t xml:space="preserve">Pemasangan 1 Unit Centrifugal Fan Kap. 4.800 cfm </t>
    </r>
    <r>
      <rPr>
        <b/>
        <i/>
        <sz val="11"/>
        <rFont val="Calibri"/>
        <family val="2"/>
        <scheme val="minor"/>
      </rPr>
      <t>(Baru)</t>
    </r>
  </si>
  <si>
    <t>5.5.2.57</t>
  </si>
  <si>
    <r>
      <t xml:space="preserve">Pemasangan 1 Unit Centrifugal Fan Kap. 4.800 cfm c/w Panel Control VSD </t>
    </r>
    <r>
      <rPr>
        <b/>
        <i/>
        <sz val="11"/>
        <rFont val="Calibri"/>
        <family val="2"/>
        <scheme val="minor"/>
      </rPr>
      <t>(Baru)</t>
    </r>
  </si>
  <si>
    <t>5.5.2.58</t>
  </si>
  <si>
    <r>
      <t xml:space="preserve">Pemasangan 1 Unit Box Louvre 450 x 300 mm </t>
    </r>
    <r>
      <rPr>
        <b/>
        <i/>
        <sz val="11"/>
        <rFont val="Calibri"/>
        <family val="2"/>
        <scheme val="minor"/>
      </rPr>
      <t xml:space="preserve">(Baru) </t>
    </r>
  </si>
  <si>
    <t>5.5.2.59</t>
  </si>
  <si>
    <r>
      <t xml:space="preserve">Pemasangan 1 Unit Exhaust Louvre 450 x 300 mm </t>
    </r>
    <r>
      <rPr>
        <b/>
        <i/>
        <sz val="11"/>
        <rFont val="Calibri"/>
        <family val="2"/>
        <scheme val="minor"/>
      </rPr>
      <t xml:space="preserve">(Baru) </t>
    </r>
  </si>
  <si>
    <t xml:space="preserve">5.5.3  </t>
  </si>
  <si>
    <t>Pemasangan ducting</t>
  </si>
  <si>
    <t xml:space="preserve">5.5.3.1   </t>
  </si>
  <si>
    <t>5.5.3.2</t>
  </si>
  <si>
    <t>5.5.3.3</t>
  </si>
  <si>
    <t>5.5.3.4</t>
  </si>
  <si>
    <t>5.5.3.5</t>
  </si>
  <si>
    <t>5.5.3.6</t>
  </si>
  <si>
    <t>5.5.3.7</t>
  </si>
  <si>
    <t>5.5.3.8</t>
  </si>
  <si>
    <t>5.5.3.9</t>
  </si>
  <si>
    <t>5.5.3.10</t>
  </si>
  <si>
    <t>Pemasangan 1 m2 BJLS 100 (Isolasi Luar)</t>
  </si>
  <si>
    <t>5.5.3.11</t>
  </si>
  <si>
    <t>Pemasangan 1 m2   BJLS 50 (Isolasi Luar Dalam)</t>
  </si>
  <si>
    <t>5.5.3.12</t>
  </si>
  <si>
    <t>Pemasangan 1 m2 BJLS 60 (Isolasi Luar Dalam)</t>
  </si>
  <si>
    <t>5.5.3.13</t>
  </si>
  <si>
    <t>Pemasangan 1 m2 BJLS 70 (Isolasi Luar Dalam)</t>
  </si>
  <si>
    <t>5.5.3.14</t>
  </si>
  <si>
    <t>Pemasangan 1 m2 BJLS 80 ((Isolasi Luar Dalam)</t>
  </si>
  <si>
    <t>5.5.3.15</t>
  </si>
  <si>
    <t>Pemasangan 1 m2 BJLS 100 (Isolasi Luar Dalam)</t>
  </si>
  <si>
    <t>5.5.3.16</t>
  </si>
  <si>
    <r>
      <t xml:space="preserve">Pemasangan 1 m2 Ducting PU </t>
    </r>
    <r>
      <rPr>
        <b/>
        <i/>
        <sz val="11"/>
        <rFont val="Calibri"/>
        <family val="2"/>
        <scheme val="minor"/>
      </rPr>
      <t>(Baru)</t>
    </r>
    <r>
      <rPr>
        <sz val="11"/>
        <rFont val="Calibri"/>
        <family val="2"/>
        <scheme val="minor"/>
      </rPr>
      <t>.</t>
    </r>
  </si>
  <si>
    <t>5.5.3.17</t>
  </si>
  <si>
    <r>
      <t xml:space="preserve">Pemasangan 1 m' Flexible Duct 200 mm </t>
    </r>
    <r>
      <rPr>
        <b/>
        <i/>
        <sz val="11"/>
        <rFont val="Calibri"/>
        <family val="2"/>
        <scheme val="minor"/>
      </rPr>
      <t>(Baru)</t>
    </r>
  </si>
  <si>
    <t>5.5.3.18</t>
  </si>
  <si>
    <r>
      <t xml:space="preserve">Pemasangan 1 m' Flexible Duct 250 mm </t>
    </r>
    <r>
      <rPr>
        <b/>
        <i/>
        <sz val="11"/>
        <rFont val="Calibri"/>
        <family val="2"/>
        <scheme val="minor"/>
      </rPr>
      <t>(Baru)</t>
    </r>
  </si>
  <si>
    <t xml:space="preserve">5.5.4  </t>
  </si>
  <si>
    <t>Pemasangan perpipaan</t>
  </si>
  <si>
    <t xml:space="preserve">5.5.4.1   </t>
  </si>
  <si>
    <t>5.5.4.2</t>
  </si>
  <si>
    <t>5.5.4.3</t>
  </si>
  <si>
    <t>5.5.4.4</t>
  </si>
  <si>
    <t>5.5.4.5</t>
  </si>
  <si>
    <t>5.5.4.6</t>
  </si>
  <si>
    <t>5.5.4.7</t>
  </si>
  <si>
    <t>5.5.4.8</t>
  </si>
  <si>
    <t>5.5.4.9</t>
  </si>
  <si>
    <t>5.5.4.10</t>
  </si>
  <si>
    <t>Pemasangan 1 m Pipa Tembaga B280 Dia. 41,3 mm (1-5/8")</t>
  </si>
  <si>
    <t>5.5.4.11</t>
  </si>
  <si>
    <t>Pemasangan 1 m Pipa PVC AW ; Dia. 1/2" ; (15 mm) + Isolasi</t>
  </si>
  <si>
    <t>5.5.4.12</t>
  </si>
  <si>
    <t>Pemasangan 1 m Pipa PVC AW ; Dia. 3/4" ; (20 mm) + Isolasi</t>
  </si>
  <si>
    <t>5.5.4.13</t>
  </si>
  <si>
    <t>Pemasangan 1 m Pipa PVC AW ; Dia. 1" ; (25 mm) + Isolasi</t>
  </si>
  <si>
    <t>5.5.4.14</t>
  </si>
  <si>
    <t>Pemasangan 1 m Pipa PVC AW ; Dia. 1-1/4" ; (32 mm) + Isolasi</t>
  </si>
  <si>
    <t>5.5.4.15</t>
  </si>
  <si>
    <t>Pemasangan 1 m Pipa PVC AW ; Dia. 1-1/2" ; (40 mm) + Isolasi</t>
  </si>
  <si>
    <t>5.5.4.16</t>
  </si>
  <si>
    <t>Pemasangan 1 m Pipa PVC AW ; Dia. 2" ; (50 mm) + Isolasi</t>
  </si>
  <si>
    <t>5.5.4.17</t>
  </si>
  <si>
    <t>Pemasangan 1 m Pipa PVC AW ; Dia. 2-1/2" ; (65 mm) + Isolasi</t>
  </si>
  <si>
    <t>5.5.4.18</t>
  </si>
  <si>
    <t>Pemasangan 1 m Pipa PVC AW ; Dia. 3" (80 mm) + Isolasi</t>
  </si>
  <si>
    <t>5.5.4.19</t>
  </si>
  <si>
    <t>Pemasangan 1 m Pipa PVC AW ; Dia. 4" ; (100 mm) + Isolasi</t>
  </si>
  <si>
    <t>5.5.4.20</t>
  </si>
  <si>
    <r>
      <t xml:space="preserve">Pemasangan 1 m Pipa Tembaga B280 Dia. 1/4" + 3/8" </t>
    </r>
    <r>
      <rPr>
        <b/>
        <i/>
        <sz val="11"/>
        <rFont val="Calibri"/>
        <family val="2"/>
        <scheme val="minor"/>
      </rPr>
      <t xml:space="preserve">(Baru) </t>
    </r>
  </si>
  <si>
    <t>5.5.4.21</t>
  </si>
  <si>
    <r>
      <t xml:space="preserve">Pemasangan 1 m Pipa Tembaga B280 Dia. 1/4" + 1/2" </t>
    </r>
    <r>
      <rPr>
        <b/>
        <i/>
        <sz val="11"/>
        <rFont val="Calibri"/>
        <family val="2"/>
        <scheme val="minor"/>
      </rPr>
      <t>(Baru)</t>
    </r>
  </si>
  <si>
    <t>5.5.4.22</t>
  </si>
  <si>
    <r>
      <t xml:space="preserve">Pemasangan 1 m Pipa Tembaga B280 Dia. 1/4" + 5/8" </t>
    </r>
    <r>
      <rPr>
        <b/>
        <i/>
        <sz val="11"/>
        <rFont val="Calibri"/>
        <family val="2"/>
        <scheme val="minor"/>
      </rPr>
      <t>(Baru)</t>
    </r>
  </si>
  <si>
    <t>5.5.5</t>
  </si>
  <si>
    <t>Pemasangan Diffuser</t>
  </si>
  <si>
    <t>5.5.5.1</t>
  </si>
  <si>
    <r>
      <t xml:space="preserve">Pemasangan 1 Unit Box Diffuser 250 x 250 mm </t>
    </r>
    <r>
      <rPr>
        <b/>
        <i/>
        <sz val="11"/>
        <rFont val="Calibri"/>
        <family val="2"/>
        <scheme val="minor"/>
      </rPr>
      <t xml:space="preserve">(Baru) </t>
    </r>
  </si>
  <si>
    <t>5.5.5.2</t>
  </si>
  <si>
    <r>
      <t xml:space="preserve">Pemasangan 1 Unit Box Diffuser 350 x 350 mm </t>
    </r>
    <r>
      <rPr>
        <b/>
        <i/>
        <sz val="11"/>
        <rFont val="Calibri"/>
        <family val="2"/>
        <scheme val="minor"/>
      </rPr>
      <t xml:space="preserve">(Baru) </t>
    </r>
  </si>
  <si>
    <t xml:space="preserve">5.6   </t>
  </si>
  <si>
    <t>PEKERJAAN SISTEM PROTEKSI KEBAKARAN</t>
  </si>
  <si>
    <t xml:space="preserve">5.6.1  </t>
  </si>
  <si>
    <t>Sistem perpipaan &amp; aksesoris</t>
  </si>
  <si>
    <t>5.6.1.1</t>
  </si>
  <si>
    <t>5.6.1.2</t>
  </si>
  <si>
    <t>5.6.1.3</t>
  </si>
  <si>
    <t>5.6.1.4</t>
  </si>
  <si>
    <t>5.6.1.5</t>
  </si>
  <si>
    <t>5.6.1.6</t>
  </si>
  <si>
    <t>5.6.1.7</t>
  </si>
  <si>
    <t>5.6.1.8</t>
  </si>
  <si>
    <t>5.6.1.9</t>
  </si>
  <si>
    <t>5.6.1.10</t>
  </si>
  <si>
    <t>Pemasangan 1 Unit BCV Set dia. 50 mm</t>
  </si>
  <si>
    <t>5.6.1.11</t>
  </si>
  <si>
    <t>Pemasangan 1 Unit BCV Set dia. 65 mm</t>
  </si>
  <si>
    <t>5.6.1.12</t>
  </si>
  <si>
    <t>Pemasangan 1 Unit BCV Set dia. 80 mm</t>
  </si>
  <si>
    <t>5.6.1.13</t>
  </si>
  <si>
    <t>Pemasangan 1 Unit BCV Set dia. 100 mm</t>
  </si>
  <si>
    <t>5.6.1.14</t>
  </si>
  <si>
    <t>Pemasangan 1 Unit BCV Set dia. 150 mm</t>
  </si>
  <si>
    <t>5.6.1.15</t>
  </si>
  <si>
    <t>Pemasangan 1 Unit Automatic Air Vent dia. 50 mm</t>
  </si>
  <si>
    <t>5.6.1.16</t>
  </si>
  <si>
    <t>Pemasangan 1 Unit Automatic Air Vent dia. 80 mm</t>
  </si>
  <si>
    <t>5.6.1.17</t>
  </si>
  <si>
    <t>Pemasangan 1 Unit Safety Valve dia. 100 mm</t>
  </si>
  <si>
    <t>5.6.1.18</t>
  </si>
  <si>
    <t>Pemasangan 1 Unit Safety Valve dia. 150 mm</t>
  </si>
  <si>
    <t>5.6.1.19</t>
  </si>
  <si>
    <t>Pemasangan 1 Unit Flow Meter Analog dia. 100 mm</t>
  </si>
  <si>
    <t>5.6.1.20</t>
  </si>
  <si>
    <t>Pemasangan 1 Unit Flow Meter Analog dia. 200 mm</t>
  </si>
  <si>
    <t>5.6.1.21</t>
  </si>
  <si>
    <t>Pemasangan 1 Unit Landing Valve 2,5"</t>
  </si>
  <si>
    <t>5.6.1.22</t>
  </si>
  <si>
    <t>Pemasangan 1 Unit Orifice Plate dia. 25 mm</t>
  </si>
  <si>
    <t xml:space="preserve">5.6.2  </t>
  </si>
  <si>
    <t>Hidran &amp; springkler</t>
  </si>
  <si>
    <t xml:space="preserve">5.6.2.1  </t>
  </si>
  <si>
    <t>5.6.2.2</t>
  </si>
  <si>
    <t>5.6.2.3</t>
  </si>
  <si>
    <t>5.6.2.4</t>
  </si>
  <si>
    <t>5.6.2.5</t>
  </si>
  <si>
    <t>5.6.2.6</t>
  </si>
  <si>
    <t>5.6.2.7</t>
  </si>
  <si>
    <r>
      <t xml:space="preserve">Pemasangan 1 Unit Sprinkler Thermatic C02 3,5 Kg </t>
    </r>
    <r>
      <rPr>
        <b/>
        <i/>
        <sz val="11"/>
        <rFont val="Calibri"/>
        <family val="2"/>
        <scheme val="minor"/>
      </rPr>
      <t xml:space="preserve">(Baru) </t>
    </r>
  </si>
  <si>
    <t xml:space="preserve">5.6.3  </t>
  </si>
  <si>
    <t>APAR</t>
  </si>
  <si>
    <t xml:space="preserve">5.6.3.1  </t>
  </si>
  <si>
    <t>5.6.3.2</t>
  </si>
  <si>
    <t>5.6.3.3</t>
  </si>
  <si>
    <t>5.6.3.4</t>
  </si>
  <si>
    <r>
      <t xml:space="preserve">Pemasangan 1 Unit Fire Extinguisher 6 Kg </t>
    </r>
    <r>
      <rPr>
        <b/>
        <i/>
        <sz val="11"/>
        <rFont val="Calibri"/>
        <family val="2"/>
        <scheme val="minor"/>
      </rPr>
      <t xml:space="preserve">(Baru) </t>
    </r>
  </si>
  <si>
    <t xml:space="preserve">5.6.4  </t>
  </si>
  <si>
    <t>Pompa kebakaran</t>
  </si>
  <si>
    <t xml:space="preserve">5.6.4.1  </t>
  </si>
  <si>
    <t>5.6.4.2</t>
  </si>
  <si>
    <t>5.6.4.3</t>
  </si>
  <si>
    <t>5.6.4.4</t>
  </si>
  <si>
    <t>5.6.4.5</t>
  </si>
  <si>
    <t>5.6.5</t>
  </si>
  <si>
    <t>Fire Stop</t>
  </si>
  <si>
    <t>5.6.5.1</t>
  </si>
  <si>
    <r>
      <t xml:space="preserve">Pemasangan 1 m2 Fire Stop Mortar + Rockwool </t>
    </r>
    <r>
      <rPr>
        <b/>
        <i/>
        <sz val="11"/>
        <rFont val="Calibri"/>
        <family val="2"/>
        <scheme val="minor"/>
      </rPr>
      <t xml:space="preserve">(Baru) </t>
    </r>
  </si>
  <si>
    <t>6      PEKERJAAN PLAMBING</t>
  </si>
  <si>
    <t xml:space="preserve">6.1   </t>
  </si>
  <si>
    <t>SISTEM AIR MINUM</t>
  </si>
  <si>
    <t xml:space="preserve">6.1.1 </t>
  </si>
  <si>
    <t>Roof water tank</t>
  </si>
  <si>
    <t xml:space="preserve">6.1.1.1   </t>
  </si>
  <si>
    <t>6.1.1.2</t>
  </si>
  <si>
    <t>6.1.1.3</t>
  </si>
  <si>
    <t>6.1.1.4</t>
  </si>
  <si>
    <t>6.1.1.5</t>
  </si>
  <si>
    <t>6.1.1.6</t>
  </si>
  <si>
    <t>6.1.1.7</t>
  </si>
  <si>
    <t>6.1.1.8</t>
  </si>
  <si>
    <t>6.1.1.9</t>
  </si>
  <si>
    <t>6.1.1.10</t>
  </si>
  <si>
    <t>6.1.1.11</t>
  </si>
  <si>
    <t>6.1.1.12</t>
  </si>
  <si>
    <t>6.1.1.13</t>
  </si>
  <si>
    <t>6.1.1.14</t>
  </si>
  <si>
    <t>6.1.1.15</t>
  </si>
  <si>
    <t>6.1.1.16</t>
  </si>
  <si>
    <t>6.1.1.17</t>
  </si>
  <si>
    <t>6.1.1.18</t>
  </si>
  <si>
    <t>6.1.1.19</t>
  </si>
  <si>
    <r>
      <t xml:space="preserve">Pemasangan 1 buah Tangki Panel GRP Kap. 16 m3 </t>
    </r>
    <r>
      <rPr>
        <b/>
        <i/>
        <sz val="11"/>
        <rFont val="Calibri"/>
        <family val="2"/>
        <scheme val="minor"/>
      </rPr>
      <t xml:space="preserve">(Baru) </t>
    </r>
  </si>
  <si>
    <t>6.1.1.20</t>
  </si>
  <si>
    <r>
      <t xml:space="preserve">Pemasangan 1 buah Tangki Toren Kap. 2,2 m3 </t>
    </r>
    <r>
      <rPr>
        <b/>
        <i/>
        <sz val="11"/>
        <rFont val="Calibri"/>
        <family val="2"/>
        <scheme val="minor"/>
      </rPr>
      <t xml:space="preserve">(Baru) </t>
    </r>
  </si>
  <si>
    <t xml:space="preserve">6.1.2  </t>
  </si>
  <si>
    <t>Pompa transfer dan booster</t>
  </si>
  <si>
    <t xml:space="preserve">6.1.2.1 </t>
  </si>
  <si>
    <t>6.1.2.2</t>
  </si>
  <si>
    <t>6.1.2.3</t>
  </si>
  <si>
    <t>6.1.2.4</t>
  </si>
  <si>
    <t>6.1.2.5</t>
  </si>
  <si>
    <t>6.1.2.6</t>
  </si>
  <si>
    <t>6.1.2.7</t>
  </si>
  <si>
    <t>6.1.2.8</t>
  </si>
  <si>
    <t>6.1.2.9</t>
  </si>
  <si>
    <t>6.1.2.10</t>
  </si>
  <si>
    <r>
      <t xml:space="preserve">Pemasangan 1 Unit Pompa Transfer 500 lpm; Centrifugal End Suction </t>
    </r>
    <r>
      <rPr>
        <b/>
        <i/>
        <sz val="11"/>
        <rFont val="Calibri"/>
        <family val="2"/>
        <scheme val="minor"/>
      </rPr>
      <t>(Baru)</t>
    </r>
  </si>
  <si>
    <t>6.1.2.11</t>
  </si>
  <si>
    <r>
      <t xml:space="preserve">Pemasangan 1 Unit Pompa Transfer 50 lpm; Centrifugal End Suction </t>
    </r>
    <r>
      <rPr>
        <b/>
        <i/>
        <sz val="11"/>
        <rFont val="Calibri"/>
        <family val="2"/>
        <scheme val="minor"/>
      </rPr>
      <t>(Baru)</t>
    </r>
  </si>
  <si>
    <t>6.1.3</t>
  </si>
  <si>
    <t>Filter</t>
  </si>
  <si>
    <t xml:space="preserve">6.1.3.1 </t>
  </si>
  <si>
    <t>6.1.3.2</t>
  </si>
  <si>
    <t>6.1.3.3</t>
  </si>
  <si>
    <t>6.1.3.4</t>
  </si>
  <si>
    <t>6.1.3.5</t>
  </si>
  <si>
    <t xml:space="preserve">6.1.4  </t>
  </si>
  <si>
    <t>6.1.4  Ground water tank (fiber)</t>
  </si>
  <si>
    <t xml:space="preserve">6.1.4.1   </t>
  </si>
  <si>
    <t>6.1.4.2</t>
  </si>
  <si>
    <t>6.1.4.3</t>
  </si>
  <si>
    <t>6.1.4.4</t>
  </si>
  <si>
    <t>6.1.4.5</t>
  </si>
  <si>
    <t xml:space="preserve">6.2   </t>
  </si>
  <si>
    <t>SISTEM AIR LIMBAH</t>
  </si>
  <si>
    <t xml:space="preserve">6.2.1  </t>
  </si>
  <si>
    <r>
      <rPr>
        <b/>
        <i/>
        <sz val="11"/>
        <color theme="1"/>
        <rFont val="Calibri"/>
        <family val="2"/>
        <scheme val="minor"/>
      </rPr>
      <t xml:space="preserve">Sewage Treatment Plant </t>
    </r>
    <r>
      <rPr>
        <b/>
        <sz val="11"/>
        <color theme="1"/>
        <rFont val="Calibri"/>
        <family val="2"/>
        <scheme val="minor"/>
      </rPr>
      <t>(STP) / Biofilter</t>
    </r>
  </si>
  <si>
    <t xml:space="preserve">6.2.1.1 </t>
  </si>
  <si>
    <t>6.2.1.2</t>
  </si>
  <si>
    <t>6.2.1.3</t>
  </si>
  <si>
    <t>6.2.1.4</t>
  </si>
  <si>
    <t>6.2.1.5</t>
  </si>
  <si>
    <t>6.2.1.6</t>
  </si>
  <si>
    <t>6.2.1.7</t>
  </si>
  <si>
    <r>
      <t xml:space="preserve">Pemasangan 1 Set BioFilter Anaerobic Aerobic Clarifier Packed Kap. 50 m3 </t>
    </r>
    <r>
      <rPr>
        <b/>
        <i/>
        <sz val="11"/>
        <rFont val="Calibri"/>
        <family val="2"/>
        <scheme val="minor"/>
      </rPr>
      <t>(Baru)</t>
    </r>
  </si>
  <si>
    <t xml:space="preserve">6.2.2  </t>
  </si>
  <si>
    <t>Bak pengumpul (sump pit)</t>
  </si>
  <si>
    <t xml:space="preserve">6.2.2.1   </t>
  </si>
  <si>
    <t>Pemasangan  1  Unit  Pompa  Sump  Pit  Air  Kotor  100  m3/jam, Submersible Cutter Pump</t>
  </si>
  <si>
    <t>6.2.2.2</t>
  </si>
  <si>
    <r>
      <t xml:space="preserve">Pemasangan 1 Unit Pompa Jenis Submersible Cutter Pump Kap. 75 LPM </t>
    </r>
    <r>
      <rPr>
        <b/>
        <i/>
        <sz val="11"/>
        <rFont val="Calibri"/>
        <family val="2"/>
        <scheme val="minor"/>
      </rPr>
      <t xml:space="preserve">(Baru) </t>
    </r>
  </si>
  <si>
    <t>6.2.2.3</t>
  </si>
  <si>
    <r>
      <t xml:space="preserve">Pemasangan 1 Unit Pompa Jenis Submersible Cutter Pump Kap. 100 LPM </t>
    </r>
    <r>
      <rPr>
        <b/>
        <i/>
        <sz val="11"/>
        <rFont val="Calibri"/>
        <family val="2"/>
        <scheme val="minor"/>
      </rPr>
      <t>(Baru)</t>
    </r>
  </si>
  <si>
    <t xml:space="preserve">6.2.3  </t>
  </si>
  <si>
    <t>Grease trap</t>
  </si>
  <si>
    <t xml:space="preserve">6.2.3.1 </t>
  </si>
  <si>
    <t>6.2.3.2</t>
  </si>
  <si>
    <t>6.2.3.3</t>
  </si>
  <si>
    <t xml:space="preserve">6.2.4 </t>
  </si>
  <si>
    <t>sumur Resapan</t>
  </si>
  <si>
    <t xml:space="preserve">6.2.4.1   </t>
  </si>
  <si>
    <t>6.2.4.2</t>
  </si>
  <si>
    <t xml:space="preserve">6.3   </t>
  </si>
  <si>
    <t>6.3   BAK KONTROL</t>
  </si>
  <si>
    <t xml:space="preserve">6.3.1 </t>
  </si>
  <si>
    <t>Pemasangan 1 buah Bak Kontrol Pasangan Bata 30 cm x 30 cm Tinggi 35 cm dengan Tutup Beton</t>
  </si>
  <si>
    <t>6.3.2</t>
  </si>
  <si>
    <t>Pemasangan 1 buah Bak Kontrol Pasangan Bata 45 cm x 45 cm Tinggi 50 cm dengan Tutup Beton</t>
  </si>
  <si>
    <t>6.3.3</t>
  </si>
  <si>
    <t>Pemasangan 1 buah Bak Kontrol Pasangan Bata 60 cm x 60 cm Tinggi 65 cm dengan Tutup Beton</t>
  </si>
  <si>
    <t xml:space="preserve">6.4   </t>
  </si>
  <si>
    <t>SISTEM PERPIPAAN DALAM GEDUNG</t>
  </si>
  <si>
    <t xml:space="preserve">6.4.1  </t>
  </si>
  <si>
    <t>Pipa PVC</t>
  </si>
  <si>
    <t xml:space="preserve">6.4.1.1   </t>
  </si>
  <si>
    <t>6.4.1.2</t>
  </si>
  <si>
    <t>6.4.1.3</t>
  </si>
  <si>
    <t>6.4.1.4</t>
  </si>
  <si>
    <t>6.4.1.5</t>
  </si>
  <si>
    <t>6.4.1.6</t>
  </si>
  <si>
    <t>6.4.1.7</t>
  </si>
  <si>
    <t>6.4.1.8</t>
  </si>
  <si>
    <t>6.4.1.9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</si>
  <si>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</si>
  <si>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</si>
  <si>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</si>
  <si>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</si>
  <si>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</si>
  <si>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</si>
  <si>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</si>
  <si>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</si>
  <si>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</si>
  <si>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</si>
  <si>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</si>
  <si>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</si>
  <si>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</si>
  <si>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</si>
  <si>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</si>
  <si>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</si>
  <si>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</si>
  <si>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</si>
  <si>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</si>
  <si>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</si>
  <si>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6.4.2</t>
  </si>
  <si>
    <t>Pipa Galvanis</t>
  </si>
  <si>
    <t xml:space="preserve">6.4.2.1   </t>
  </si>
  <si>
    <t>6.4.2.2</t>
  </si>
  <si>
    <t>6.4.2.3</t>
  </si>
  <si>
    <t>6.4.2.4</t>
  </si>
  <si>
    <t>6.4.2.5</t>
  </si>
  <si>
    <t>6.4.2.6</t>
  </si>
  <si>
    <t>6.4.2.7</t>
  </si>
  <si>
    <t>6.4.2.8</t>
  </si>
  <si>
    <t>6.4.2.9</t>
  </si>
  <si>
    <t>6.4.2.10</t>
  </si>
  <si>
    <t>6.4.2.11</t>
  </si>
  <si>
    <t>6.4.2.12</t>
  </si>
  <si>
    <t>6.4.2.13</t>
  </si>
  <si>
    <t>6.4.2.14</t>
  </si>
  <si>
    <t>6.4.2.15</t>
  </si>
  <si>
    <t>6.4.2.16</t>
  </si>
  <si>
    <t>6.4.2.17</t>
  </si>
  <si>
    <t>6.4.2.18</t>
  </si>
  <si>
    <t>6.4.2.19</t>
  </si>
  <si>
    <t>6.4.2.20</t>
  </si>
  <si>
    <t>6.4.2.21</t>
  </si>
  <si>
    <t>6.4.2.22</t>
  </si>
  <si>
    <t>6.4.2.23</t>
  </si>
  <si>
    <t>6.4.2.24</t>
  </si>
  <si>
    <t>6.4.2.25</t>
  </si>
  <si>
    <t>6.4.2.26</t>
  </si>
  <si>
    <t>6.4.2.27</t>
  </si>
  <si>
    <t>6.4.2.28</t>
  </si>
  <si>
    <t>6.4.2.29</t>
  </si>
  <si>
    <t>6.4.2.30</t>
  </si>
  <si>
    <t>6.4.2.31</t>
  </si>
  <si>
    <t>6.4.2.32</t>
  </si>
  <si>
    <t xml:space="preserve">6.4.3  </t>
  </si>
  <si>
    <t>Pipa PPR (PolyPropylene Random)</t>
  </si>
  <si>
    <t xml:space="preserve">6.4.3.1   </t>
  </si>
  <si>
    <t>6.4.3.2</t>
  </si>
  <si>
    <t>6.4.3.3</t>
  </si>
  <si>
    <t>6.4.3.4</t>
  </si>
  <si>
    <t>6.4.3.5</t>
  </si>
  <si>
    <t>6.4.3.6</t>
  </si>
  <si>
    <t>6.4.3.7</t>
  </si>
  <si>
    <t>6.4.3.8</t>
  </si>
  <si>
    <t>6.4.3.9</t>
  </si>
  <si>
    <t>6.4.3.10</t>
  </si>
  <si>
    <t>6.4.3.11</t>
  </si>
  <si>
    <t>6.4.3.12</t>
  </si>
  <si>
    <t>6.4.3.13</t>
  </si>
  <si>
    <t>6.4.3.14</t>
  </si>
  <si>
    <t>6.4.3.15</t>
  </si>
  <si>
    <t>6.4.3.16</t>
  </si>
  <si>
    <t>6.4.3.17</t>
  </si>
  <si>
    <t>6.4.3.18</t>
  </si>
  <si>
    <t>6.4.3.19</t>
  </si>
  <si>
    <t>6.4.3.20</t>
  </si>
  <si>
    <t xml:space="preserve">6.4.4  </t>
  </si>
  <si>
    <r>
      <t>Pipa BS (</t>
    </r>
    <r>
      <rPr>
        <b/>
        <i/>
        <sz val="11"/>
        <color theme="1"/>
        <rFont val="Calibri"/>
        <family val="2"/>
        <scheme val="minor"/>
      </rPr>
      <t>Black Steel</t>
    </r>
    <r>
      <rPr>
        <b/>
        <sz val="11"/>
        <color theme="1"/>
        <rFont val="Calibri"/>
        <family val="2"/>
        <scheme val="minor"/>
      </rPr>
      <t>)</t>
    </r>
  </si>
  <si>
    <t xml:space="preserve">6.4.4.1   </t>
  </si>
  <si>
    <t>6.4.4.2</t>
  </si>
  <si>
    <t>6.4.4.3</t>
  </si>
  <si>
    <t>6.4.4.4</t>
  </si>
  <si>
    <t>6.4.4.5</t>
  </si>
  <si>
    <t>6.4.4.6</t>
  </si>
  <si>
    <t>6.4.4.7</t>
  </si>
  <si>
    <t>6.4.4.8</t>
  </si>
  <si>
    <t>6.4.4.9</t>
  </si>
  <si>
    <t>6.4.4.10</t>
  </si>
  <si>
    <t>6.4.4.11</t>
  </si>
  <si>
    <t>6.4.4.12</t>
  </si>
  <si>
    <t>6.4.4.13</t>
  </si>
  <si>
    <t>6.4.4.14</t>
  </si>
  <si>
    <t>6.4.4.15</t>
  </si>
  <si>
    <t>6.4.4.16</t>
  </si>
  <si>
    <t>6.4.4.17</t>
  </si>
  <si>
    <t>6.4.4.18</t>
  </si>
  <si>
    <t>6.4.4.19</t>
  </si>
  <si>
    <t>6.4.4.20</t>
  </si>
  <si>
    <t>6.4.4.21</t>
  </si>
  <si>
    <t>6.4.4.22</t>
  </si>
  <si>
    <t>6.4.4.23</t>
  </si>
  <si>
    <t>6.4.4.24</t>
  </si>
  <si>
    <t>6.4.4.25</t>
  </si>
  <si>
    <t>6.4.4.26</t>
  </si>
  <si>
    <t>6.4.4.27</t>
  </si>
  <si>
    <t>6.4.4.28</t>
  </si>
  <si>
    <t>6.4.4.29</t>
  </si>
  <si>
    <t>6.4.4.30</t>
  </si>
  <si>
    <t>6.4.4.31</t>
  </si>
  <si>
    <t>6.4.4.32</t>
  </si>
  <si>
    <t xml:space="preserve">6.4.5  </t>
  </si>
  <si>
    <t>Pipa tanah</t>
  </si>
  <si>
    <t xml:space="preserve">6.4.5.1   </t>
  </si>
  <si>
    <t xml:space="preserve">6.4.5.2   </t>
  </si>
  <si>
    <t xml:space="preserve">6.4.6 </t>
  </si>
  <si>
    <t>Pipa HDPE/PE</t>
  </si>
  <si>
    <t xml:space="preserve">6.4.7  </t>
  </si>
  <si>
    <r>
      <t>Pipa DCI (</t>
    </r>
    <r>
      <rPr>
        <b/>
        <i/>
        <sz val="11"/>
        <color theme="1"/>
        <rFont val="Calibri"/>
        <family val="2"/>
        <scheme val="minor"/>
      </rPr>
      <t>Ductile Cast Iron</t>
    </r>
    <r>
      <rPr>
        <b/>
        <sz val="11"/>
        <color theme="1"/>
        <rFont val="Calibri"/>
        <family val="2"/>
        <scheme val="minor"/>
      </rPr>
      <t>)</t>
    </r>
  </si>
  <si>
    <t xml:space="preserve">6.4.8  </t>
  </si>
  <si>
    <t>Pipa karbon</t>
  </si>
  <si>
    <t xml:space="preserve">6.5  </t>
  </si>
  <si>
    <t>AKSESORIES PIPA</t>
  </si>
  <si>
    <t xml:space="preserve">6.5.1  </t>
  </si>
  <si>
    <t>Gate valve</t>
  </si>
  <si>
    <t xml:space="preserve">6.5.1.1  </t>
  </si>
  <si>
    <t>6.5.1.2</t>
  </si>
  <si>
    <t>6.5.1.3</t>
  </si>
  <si>
    <t>6.5.1.4</t>
  </si>
  <si>
    <t>6.5.1.5</t>
  </si>
  <si>
    <t>6.5.1.6</t>
  </si>
  <si>
    <t>6.5.1.7</t>
  </si>
  <si>
    <t>6.5.1.8</t>
  </si>
  <si>
    <t>6.5.1.9</t>
  </si>
  <si>
    <t>6.5.1.10</t>
  </si>
  <si>
    <t>6.5.1.11</t>
  </si>
  <si>
    <t>6.5.1.12</t>
  </si>
  <si>
    <t>6.5.1.13</t>
  </si>
  <si>
    <t>6.5.1.14</t>
  </si>
  <si>
    <t>6.5.1.15</t>
  </si>
  <si>
    <t>6.5.1.16</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</si>
  <si>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</si>
  <si>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</si>
  <si>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</si>
  <si>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</si>
  <si>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</si>
  <si>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</si>
  <si>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</si>
  <si>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</si>
  <si>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</si>
  <si>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</si>
  <si>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</si>
  <si>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</si>
  <si>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</si>
  <si>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</si>
  <si>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</si>
  <si>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</si>
  <si>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</si>
  <si>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</si>
  <si>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</si>
  <si>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</si>
  <si>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 xml:space="preserve">6.5.2 </t>
  </si>
  <si>
    <t>Ball valve</t>
  </si>
  <si>
    <t xml:space="preserve">6.5.2.1   </t>
  </si>
  <si>
    <t>6.5.2.2</t>
  </si>
  <si>
    <t>6.5.2.3</t>
  </si>
  <si>
    <t>6.5.2.4</t>
  </si>
  <si>
    <t>6.5.2.5</t>
  </si>
  <si>
    <t>6.5.2.6</t>
  </si>
  <si>
    <t>6.5.2.7</t>
  </si>
  <si>
    <t>6.5.2.8</t>
  </si>
  <si>
    <t>6.5.2.9</t>
  </si>
  <si>
    <t xml:space="preserve">6.5.3  </t>
  </si>
  <si>
    <t>Check valve</t>
  </si>
  <si>
    <t xml:space="preserve">6.5.3.1   </t>
  </si>
  <si>
    <t>6.5.3.2</t>
  </si>
  <si>
    <t>6.5.3.3</t>
  </si>
  <si>
    <t>6.5.3.4</t>
  </si>
  <si>
    <t>6.5.3.5</t>
  </si>
  <si>
    <t>6.5.3.6</t>
  </si>
  <si>
    <t>6.5.3.7</t>
  </si>
  <si>
    <t>6.5.3.8</t>
  </si>
  <si>
    <t>6.5.3.9</t>
  </si>
  <si>
    <t>6.5.3.10</t>
  </si>
  <si>
    <t>6.5.3.11</t>
  </si>
  <si>
    <t>6.5.3.12</t>
  </si>
  <si>
    <t>6.5.3.13</t>
  </si>
  <si>
    <t>6.5.3.14</t>
  </si>
  <si>
    <t>6.5.3.15</t>
  </si>
  <si>
    <t>6.5.3.16</t>
  </si>
  <si>
    <t>6.5.3.17</t>
  </si>
  <si>
    <t>6.5.3.18</t>
  </si>
  <si>
    <t>6.5.3.19</t>
  </si>
  <si>
    <t>6.5.3.20</t>
  </si>
  <si>
    <t>6.5.3.21</t>
  </si>
  <si>
    <t>6.5.3.22</t>
  </si>
  <si>
    <t>6.5.3.23</t>
  </si>
  <si>
    <t xml:space="preserve">6.5.4  </t>
  </si>
  <si>
    <t>Strainer</t>
  </si>
  <si>
    <t xml:space="preserve">6.5.4.1   </t>
  </si>
  <si>
    <t>6.5.4.2</t>
  </si>
  <si>
    <t>6.5.4.3</t>
  </si>
  <si>
    <t>6.5.4.4</t>
  </si>
  <si>
    <t>6.5.4.5</t>
  </si>
  <si>
    <t>6.5.4.6</t>
  </si>
  <si>
    <t>6.5.4.7</t>
  </si>
  <si>
    <t>6.5.4.8</t>
  </si>
  <si>
    <t>6.5.4.9</t>
  </si>
  <si>
    <t>6.5.4.10</t>
  </si>
  <si>
    <t>6.5.4.11</t>
  </si>
  <si>
    <t>6.5.4.12</t>
  </si>
  <si>
    <t>6.5.4.13</t>
  </si>
  <si>
    <t>6.5.4.14</t>
  </si>
  <si>
    <t>6.5.4.15</t>
  </si>
  <si>
    <t>6.5.4.16</t>
  </si>
  <si>
    <t>6.5.4.17</t>
  </si>
  <si>
    <t>6.5.4.18</t>
  </si>
  <si>
    <t>6.5.4.19</t>
  </si>
  <si>
    <t>6.5.4.20</t>
  </si>
  <si>
    <t>6.5.4.21</t>
  </si>
  <si>
    <t>6.5.4.22</t>
  </si>
  <si>
    <t>6.5.4.23</t>
  </si>
  <si>
    <t>6.5.4.24</t>
  </si>
  <si>
    <t xml:space="preserve">6.5.5  </t>
  </si>
  <si>
    <t>Floater valve</t>
  </si>
  <si>
    <t xml:space="preserve">6.5.5.1   </t>
  </si>
  <si>
    <t>6.5.5.2</t>
  </si>
  <si>
    <t>6.5.5.3</t>
  </si>
  <si>
    <t>6.5.5.4</t>
  </si>
  <si>
    <t>6.5.5.5</t>
  </si>
  <si>
    <t>6.5.5.6</t>
  </si>
  <si>
    <t>6.5.5.7</t>
  </si>
  <si>
    <t>6.5.5.8</t>
  </si>
  <si>
    <t>6.5.5.9</t>
  </si>
  <si>
    <t>6.5.5.10</t>
  </si>
  <si>
    <t>6.5.5.11</t>
  </si>
  <si>
    <t>6.5.5.12</t>
  </si>
  <si>
    <t>6.5.5.13</t>
  </si>
  <si>
    <t>6.5.5.14</t>
  </si>
  <si>
    <t xml:space="preserve">6.5.6 </t>
  </si>
  <si>
    <t>Foot valve</t>
  </si>
  <si>
    <t xml:space="preserve">6.5.6.1  </t>
  </si>
  <si>
    <t>6.5.6.2</t>
  </si>
  <si>
    <t>6.5.6.3</t>
  </si>
  <si>
    <t>6.5.6.4</t>
  </si>
  <si>
    <t>6.5.6.5</t>
  </si>
  <si>
    <t>6.5.6.6</t>
  </si>
  <si>
    <t>6.5.6.7</t>
  </si>
  <si>
    <t>6.5.6.8</t>
  </si>
  <si>
    <t>6.5.6.9</t>
  </si>
  <si>
    <t>6.5.6.10</t>
  </si>
  <si>
    <t>6.5.6.11</t>
  </si>
  <si>
    <t>6.5.6.12</t>
  </si>
  <si>
    <t>6.5.6.13</t>
  </si>
  <si>
    <t>6.5.6.14</t>
  </si>
  <si>
    <t>6.5.6.15</t>
  </si>
  <si>
    <t xml:space="preserve">6.5.7  </t>
  </si>
  <si>
    <t>Flexible joint</t>
  </si>
  <si>
    <t xml:space="preserve">6.5.7.1  </t>
  </si>
  <si>
    <t>6.5.7.2</t>
  </si>
  <si>
    <t>6.5.7.3</t>
  </si>
  <si>
    <t>6.5.7.4</t>
  </si>
  <si>
    <t>6.5.7.5</t>
  </si>
  <si>
    <t>6.5.7.6</t>
  </si>
  <si>
    <t>6.5.7.7</t>
  </si>
  <si>
    <t>6.5.7.8</t>
  </si>
  <si>
    <t>6.5.7.9</t>
  </si>
  <si>
    <t>6.5.7.10</t>
  </si>
  <si>
    <t>Pemasangan 1 buah flexible joint 10 K, Dia. 5" (125 mm)</t>
  </si>
  <si>
    <t>6.5.7.11</t>
  </si>
  <si>
    <t>Pemasangan 1 buah flexible joint 10 K, Dia. 6" (150 mm)</t>
  </si>
  <si>
    <t>6.5.7.12</t>
  </si>
  <si>
    <t>Pemasangan 1 buah flexible joint 10 K, Dia. 8" (200 mm)</t>
  </si>
  <si>
    <t>6.5.7.13</t>
  </si>
  <si>
    <t>Pemasangan 1 buah flexible joint 10 K, Dia. 10" (250 mm)</t>
  </si>
  <si>
    <t>6.5.7.14</t>
  </si>
  <si>
    <t>Pemasangan 1 buah flexible joint 10 K, Dia. 12" (300 mm)</t>
  </si>
  <si>
    <t>6.5.7.15</t>
  </si>
  <si>
    <t>Pemasangan 1 buah flexible joint 20 K, Dia. 2" (50 mm)</t>
  </si>
  <si>
    <t>6.5.7.16</t>
  </si>
  <si>
    <t>Pemasangan 1 buah flexible joint 20 K, Dia. 2-1/2" (65 mm)</t>
  </si>
  <si>
    <t>6.5.7.17</t>
  </si>
  <si>
    <t>Pemasangan 1 buah flexible joint 20 K, Dia. 3" (80 mm)</t>
  </si>
  <si>
    <t>6.5.7.18</t>
  </si>
  <si>
    <t>Pemasangan 1 buah flexible joint 20 K, Dia. 4" (100 mm)</t>
  </si>
  <si>
    <t>6.5.7.19</t>
  </si>
  <si>
    <t>Pemasangan 1 buah flexible joint 20 K, Dia. 5" (125 mm)</t>
  </si>
  <si>
    <t>6.5.7.20</t>
  </si>
  <si>
    <t>Pemasangan 1 buah flexible joint 20 K, Dia. 6" (150 mm)</t>
  </si>
  <si>
    <t>6.5.7.21</t>
  </si>
  <si>
    <t>Pemasangan 1 buah flexible joint 20 K, Dia. 8" (200 mm)</t>
  </si>
  <si>
    <t>6.5.7.22</t>
  </si>
  <si>
    <t>Pemasangan 1 buah flexible joint 20 K, Dia. 10" (250 mm)</t>
  </si>
  <si>
    <t>6.5.7.23</t>
  </si>
  <si>
    <t>Pemasangan 1 buah flexible joint 20 K, Dia. 12" (300 mm)</t>
  </si>
  <si>
    <t>6.5.7.24</t>
  </si>
  <si>
    <t>Pemasangan 1 buah flexible joint 20 K, Dia. 14" (350 mm)</t>
  </si>
  <si>
    <t xml:space="preserve">6.5.8  </t>
  </si>
  <si>
    <t>Butterfly valve</t>
  </si>
  <si>
    <t xml:space="preserve">6.5.8.1   </t>
  </si>
  <si>
    <t>6.5.8.2</t>
  </si>
  <si>
    <t>6.5.8.3</t>
  </si>
  <si>
    <t>6.5.8.4</t>
  </si>
  <si>
    <t>6.5.8.5</t>
  </si>
  <si>
    <t>6.5.8.6</t>
  </si>
  <si>
    <t>6.5.8.7</t>
  </si>
  <si>
    <t>6.5.8.8</t>
  </si>
  <si>
    <t>6.5.8.9</t>
  </si>
  <si>
    <t>6.5.8.10</t>
  </si>
  <si>
    <t>Pemasangan 1 buah butterfly valve, Dia. 14" (350 mm)</t>
  </si>
  <si>
    <t xml:space="preserve">6.5.9  </t>
  </si>
  <si>
    <t>Globe valve</t>
  </si>
  <si>
    <t xml:space="preserve">6.5.9.1   </t>
  </si>
  <si>
    <t>6.5.9.2</t>
  </si>
  <si>
    <t>6.5.9.3</t>
  </si>
  <si>
    <t>6.5.9.4</t>
  </si>
  <si>
    <t>6.5.9.5</t>
  </si>
  <si>
    <t>6.5.9.6</t>
  </si>
  <si>
    <t>6.5.9.7</t>
  </si>
  <si>
    <t>6.5.9.8</t>
  </si>
  <si>
    <t>6.5.9.9</t>
  </si>
  <si>
    <t>6.5.9.10</t>
  </si>
  <si>
    <t>Pemasangan 1 buah globe valve, Dia. 5" (125 mm)</t>
  </si>
  <si>
    <t>6.5.9.11</t>
  </si>
  <si>
    <t>Pemasangan 1 buah globe valve, Dia. 6" (150 mm)</t>
  </si>
  <si>
    <t>6.5.9.12</t>
  </si>
  <si>
    <t>Pemasangan 1 buah globe valve, Dia. 8" (200 mm)</t>
  </si>
  <si>
    <t xml:space="preserve">6.5.10 </t>
  </si>
  <si>
    <t>Pressure gauge</t>
  </si>
  <si>
    <t xml:space="preserve">6.5.10.1 </t>
  </si>
  <si>
    <t>6.5.10.2</t>
  </si>
  <si>
    <t>6.5.10.3</t>
  </si>
  <si>
    <t>6.5.10.4</t>
  </si>
  <si>
    <t>6.5.10.5</t>
  </si>
  <si>
    <t>6.5.10.6</t>
  </si>
  <si>
    <t>6.5.10.7</t>
  </si>
  <si>
    <t>6.5.10.8</t>
  </si>
  <si>
    <t>6.5.10.9</t>
  </si>
  <si>
    <t>6.5.10.10</t>
  </si>
  <si>
    <t>Pemasangan 1 buah pressure gauge 25 K + Gate Valve dia. 3" (80 mm)</t>
  </si>
  <si>
    <t>6.5.10.11</t>
  </si>
  <si>
    <t>Pemasangan 1 buah pressure gauge 40 K + Gate Valve dia. 1/2" (15 mm)</t>
  </si>
  <si>
    <t>6.5.10.12</t>
  </si>
  <si>
    <t>Pemasangan 1 buah pressure gauge 40 K + Gate Valve dia. 1" (25 mm)</t>
  </si>
  <si>
    <t xml:space="preserve">6.5.11 </t>
  </si>
  <si>
    <t>Water meter</t>
  </si>
  <si>
    <t xml:space="preserve">6.5.11.1 </t>
  </si>
  <si>
    <t>6.5.11.2</t>
  </si>
  <si>
    <t>6.5.11.3</t>
  </si>
  <si>
    <t>6.5.11.4</t>
  </si>
  <si>
    <t>6.5.11.5</t>
  </si>
  <si>
    <t>6.5.11.6</t>
  </si>
  <si>
    <t>6.5.11.7</t>
  </si>
  <si>
    <t>6.5.11.8</t>
  </si>
  <si>
    <t>6.5.11.9</t>
  </si>
  <si>
    <t>6.5.11.10</t>
  </si>
  <si>
    <t>Pemasangan 1 buah water meter, Dia. 10" (250 mm)</t>
  </si>
  <si>
    <t>6.5.11.11</t>
  </si>
  <si>
    <t>Pemasangan 1 buah water meter, Dia. 12" (300 mm)</t>
  </si>
  <si>
    <t>6.5.11.12</t>
  </si>
  <si>
    <t>Pemasangan 1 buah water meter, Dia. 16" (400 mm)</t>
  </si>
  <si>
    <t>6.5.11.13</t>
  </si>
  <si>
    <t>Pemasangan 1 buah flow meter analog 10 K, Dia 4" (100 mm)</t>
  </si>
  <si>
    <t>6.5.11.14</t>
  </si>
  <si>
    <r>
      <t xml:space="preserve">Pemasangan 1 buah flow meter analog 10 K, Dia 1" (25 mm) </t>
    </r>
    <r>
      <rPr>
        <b/>
        <i/>
        <sz val="11"/>
        <rFont val="Calibri"/>
        <family val="2"/>
        <scheme val="minor"/>
      </rPr>
      <t>(Baru)</t>
    </r>
  </si>
  <si>
    <t>6.5.11.15</t>
  </si>
  <si>
    <r>
      <t xml:space="preserve">Pemasangan 1 buah water meter, DN 2-1/2" (65 mm) </t>
    </r>
    <r>
      <rPr>
        <b/>
        <i/>
        <sz val="11"/>
        <rFont val="Calibri"/>
        <family val="2"/>
        <scheme val="minor"/>
      </rPr>
      <t xml:space="preserve">(Baru) </t>
    </r>
  </si>
  <si>
    <t xml:space="preserve">6.5.12 </t>
  </si>
  <si>
    <t>Clean out</t>
  </si>
  <si>
    <t xml:space="preserve">6.5.12.1 </t>
  </si>
  <si>
    <t>6.5.12.2</t>
  </si>
  <si>
    <t>6.5.12.3</t>
  </si>
  <si>
    <t>6.5.12.4</t>
  </si>
  <si>
    <t>6.5.12.5</t>
  </si>
  <si>
    <t>6.5.12.6</t>
  </si>
  <si>
    <t>6.5.12.7</t>
  </si>
  <si>
    <t xml:space="preserve">6.5.13 </t>
  </si>
  <si>
    <t>Roof drain</t>
  </si>
  <si>
    <t xml:space="preserve">6.5.13.1 </t>
  </si>
  <si>
    <t>6.5.13.2</t>
  </si>
  <si>
    <t>6.5.13.3</t>
  </si>
  <si>
    <t>6.5.13.4</t>
  </si>
  <si>
    <t>6.5.13.5</t>
  </si>
  <si>
    <t>6.5.13.6</t>
  </si>
  <si>
    <t>6.5.13.7</t>
  </si>
  <si>
    <t>6.5.13.8</t>
  </si>
  <si>
    <t>6.5.13.9</t>
  </si>
  <si>
    <t xml:space="preserve">6.5.14 </t>
  </si>
  <si>
    <t>Floor clean out (FCO)</t>
  </si>
  <si>
    <t xml:space="preserve">6.5.14.1 </t>
  </si>
  <si>
    <t>6.5.14.2</t>
  </si>
  <si>
    <t>6.5.14.3</t>
  </si>
  <si>
    <t>6.5.14.4</t>
  </si>
  <si>
    <t>6.5.14.5</t>
  </si>
  <si>
    <t>6.5.14.6</t>
  </si>
  <si>
    <t xml:space="preserve">6.5.15 </t>
  </si>
  <si>
    <t>Vent cap</t>
  </si>
  <si>
    <t xml:space="preserve">6.5.15.1 </t>
  </si>
  <si>
    <t>6.5.15.2</t>
  </si>
  <si>
    <t>6.5.15.3</t>
  </si>
  <si>
    <t xml:space="preserve">6.5.16 </t>
  </si>
  <si>
    <t>Pressure Recude Valve (PRV)</t>
  </si>
  <si>
    <t xml:space="preserve">6.5.16.1 </t>
  </si>
  <si>
    <t>Pemasangan 1 buah PRV, Dia. 2" (50 mm)</t>
  </si>
  <si>
    <t>6.5.16.2</t>
  </si>
  <si>
    <t>Pemasangan 1 buah PRV, Dia. 2-1/2" (65 mm)</t>
  </si>
  <si>
    <t>6.5.16.3</t>
  </si>
  <si>
    <t>Pemasangan 1 buah PRV, Dia. 3" (80 mm)</t>
  </si>
  <si>
    <t>6.5.16.4</t>
  </si>
  <si>
    <t>Pemasangan 1 buah PRV, Dia. 4" (100 mm)</t>
  </si>
  <si>
    <t>6.5.16.5</t>
  </si>
  <si>
    <t>Pemasangan 1 buah PRV, Dia. 6" (150 mm)</t>
  </si>
  <si>
    <t>6.5.16.6</t>
  </si>
  <si>
    <t>Pemasangan 1 buah PRV, Dia. 8" (200 mm)</t>
  </si>
  <si>
    <t xml:space="preserve">6.5.17 </t>
  </si>
  <si>
    <t>Automatic Air Vent (AAV)</t>
  </si>
  <si>
    <t xml:space="preserve">6.5.17.1 </t>
  </si>
  <si>
    <t>Pemasangan 1 buah Automatic Air Vent, Dia. 1/2" (15 mm)</t>
  </si>
  <si>
    <t>6.5.17.2</t>
  </si>
  <si>
    <t>Pemasangan 1 buah Automatic Air Vent, Dia. 1" (25 mm)</t>
  </si>
  <si>
    <t>6.5.17.3</t>
  </si>
  <si>
    <t>Pemasangan 1 buah Automatic Air Vent, Dia. 2" (50 mm)</t>
  </si>
  <si>
    <t>6.5.17.4</t>
  </si>
  <si>
    <t>Pemasangan 1 buah Automatic Air Vent, Dia. 3" (80 mm)</t>
  </si>
  <si>
    <t>6.5.17.5</t>
  </si>
  <si>
    <t>Pemasangan 1 buah Automatic Air Vent, Dia. 4" (100 mm)</t>
  </si>
  <si>
    <t>6.5.17.6</t>
  </si>
  <si>
    <t>Pemasangan 1 buah Automatic Air Vent, Dia. 6" (150 mm)</t>
  </si>
  <si>
    <t xml:space="preserve">6.5.18 </t>
  </si>
  <si>
    <t>Vent out</t>
  </si>
  <si>
    <t xml:space="preserve">6.5.18.1 </t>
  </si>
  <si>
    <t>Pemasangan 1 buah vent out, Dia. 2" (50 mm)</t>
  </si>
  <si>
    <t xml:space="preserve">6.5.19 </t>
  </si>
  <si>
    <t>Water Level Control (WLC) &amp; pengkabelan</t>
  </si>
  <si>
    <t xml:space="preserve">6.5.19.1 </t>
  </si>
  <si>
    <t>Pemasangan 1 buah WLC &amp; pengkabelan</t>
  </si>
  <si>
    <t xml:space="preserve">6.5.20 </t>
  </si>
  <si>
    <t>Pressure switch</t>
  </si>
  <si>
    <t xml:space="preserve">6.5.20.1 </t>
  </si>
  <si>
    <t>Pemasangan 1 buah pressure switch</t>
  </si>
  <si>
    <t xml:space="preserve">6.5.21 </t>
  </si>
  <si>
    <t>Header pipa PVC</t>
  </si>
  <si>
    <t xml:space="preserve">6.5.21.1 </t>
  </si>
  <si>
    <t>Pemasangan 1 m Header Pipa PVC AW, Dia. 4" (100 mm)</t>
  </si>
  <si>
    <t xml:space="preserve">6.5.22 </t>
  </si>
  <si>
    <t>Header Pipa Galvanis MED CLASS</t>
  </si>
  <si>
    <t xml:space="preserve">6.5.22.1 </t>
  </si>
  <si>
    <t>Pemasangan 1 Unit Header Pipa Galvanis MED CLASS, Dia. 4" (100 mm)</t>
  </si>
  <si>
    <t>6.5.22.2</t>
  </si>
  <si>
    <r>
      <t xml:space="preserve">Pemasangan 1 Unit Header Pipa Galvanis MED CLASS, DN 6" (150 mm) </t>
    </r>
    <r>
      <rPr>
        <b/>
        <i/>
        <sz val="11"/>
        <rFont val="Calibri"/>
        <family val="2"/>
        <scheme val="minor"/>
      </rPr>
      <t>(Baru)</t>
    </r>
  </si>
  <si>
    <t>6.5.22.3</t>
  </si>
  <si>
    <r>
      <t xml:space="preserve">Pemasangan 1 Unit Header Pipa Galvanis MED CLASS, DN 8" (200 mm) </t>
    </r>
    <r>
      <rPr>
        <b/>
        <i/>
        <sz val="11"/>
        <rFont val="Calibri"/>
        <family val="2"/>
        <scheme val="minor"/>
      </rPr>
      <t>(Baru)</t>
    </r>
  </si>
  <si>
    <t>6.5.22.4</t>
  </si>
  <si>
    <r>
      <t xml:space="preserve">Pemasangan 1 Unit Header Pipa Galvanis MED CLASS, DN 10" (250 mm) </t>
    </r>
    <r>
      <rPr>
        <b/>
        <i/>
        <sz val="11"/>
        <rFont val="Calibri"/>
        <family val="2"/>
        <scheme val="minor"/>
      </rPr>
      <t>(Baru)</t>
    </r>
  </si>
  <si>
    <t xml:space="preserve">6.5.23 </t>
  </si>
  <si>
    <t>Header pipa Black Steel (BS)</t>
  </si>
  <si>
    <t xml:space="preserve">6.5.23.1 </t>
  </si>
  <si>
    <t>Pemasangan 1 m Header Pipa BS SCH 40, Dia. 8" (200 mm)</t>
  </si>
  <si>
    <t xml:space="preserve">6.5.23.2 </t>
  </si>
  <si>
    <t>Pemasangan 1 m Header Pipa BS SCH 40, Dia. 10" (250 mm)</t>
  </si>
  <si>
    <t xml:space="preserve">6.5.24 </t>
  </si>
  <si>
    <t>Dop PVC</t>
  </si>
  <si>
    <t xml:space="preserve">6.5.24.1 </t>
  </si>
  <si>
    <t>Pemasangan 1 buah DOP PVC, Dia. 3" (80 mm)</t>
  </si>
  <si>
    <t>6.5.24.2</t>
  </si>
  <si>
    <t>Pemasangan 1 buah DOP PVC, Dia. 4" (100 mm)</t>
  </si>
  <si>
    <t>6.5.24.3</t>
  </si>
  <si>
    <t>Pemasangan 1 buah DOP PVC, Dia. 6" (150 mm)</t>
  </si>
  <si>
    <t xml:space="preserve">6.5   </t>
  </si>
  <si>
    <t>SISTEM AIR HUJAN</t>
  </si>
  <si>
    <t xml:space="preserve">6.6.1 </t>
  </si>
  <si>
    <t>Sumur Resapan</t>
  </si>
  <si>
    <t xml:space="preserve">6.6.1.1   </t>
  </si>
  <si>
    <t>Pembuatan 1 buah Sumur Resapan Air Hujan diameter 80 cm, t=100 cm</t>
  </si>
  <si>
    <t>NO.</t>
  </si>
  <si>
    <t>URAIAN</t>
  </si>
  <si>
    <t>KODE</t>
  </si>
  <si>
    <t>SATUAN</t>
  </si>
  <si>
    <t>HARGA</t>
  </si>
  <si>
    <t>KET.</t>
  </si>
  <si>
    <t>A.</t>
  </si>
  <si>
    <t>TENAGA KERJA</t>
  </si>
  <si>
    <t>Tukang Alumunium</t>
  </si>
  <si>
    <t>Tukang batu/tembok</t>
  </si>
  <si>
    <t>Tukang Besi</t>
  </si>
  <si>
    <t>Tukang Cat</t>
  </si>
  <si>
    <t>Tukang Kayu</t>
  </si>
  <si>
    <t>Tukang Las Konstruksi</t>
  </si>
  <si>
    <t>Operator Alat Berat</t>
  </si>
  <si>
    <t>Operator Alat Pipa</t>
  </si>
  <si>
    <r>
      <t>Operator C</t>
    </r>
    <r>
      <rPr>
        <i/>
        <sz val="11"/>
        <color indexed="8"/>
        <rFont val="Calibri"/>
        <family val="2"/>
      </rPr>
      <t>rane</t>
    </r>
  </si>
  <si>
    <r>
      <t>Pembantu Operator C</t>
    </r>
    <r>
      <rPr>
        <i/>
        <sz val="11"/>
        <color indexed="8"/>
        <rFont val="Calibri"/>
        <family val="2"/>
      </rPr>
      <t>rane</t>
    </r>
  </si>
  <si>
    <t>Juru ukur</t>
  </si>
  <si>
    <t>Pembantu juru ukur</t>
  </si>
  <si>
    <t>B.</t>
  </si>
  <si>
    <t>BAHAN</t>
  </si>
  <si>
    <t>MEKANIKAL ELEKTRIKAL</t>
  </si>
  <si>
    <t>KABEL</t>
  </si>
  <si>
    <t>PLUMBING</t>
  </si>
  <si>
    <t>Roof Tank Fiberglass
Kapasitas 2 m3 + Material Bantu / Aksesoris</t>
  </si>
  <si>
    <t>Roof Tank Fiberglass
Kapasitas 4 m3 + Material Bantu / Aksesoris</t>
  </si>
  <si>
    <t>Roof Tank Fiberglass
Kapasitas 12 m3 + Material Bantu / Aksesoris</t>
  </si>
  <si>
    <t>Roof Tank Stainless
Kapasitas 2 m3 + Material Bantu / Aksesoris</t>
  </si>
  <si>
    <t>Roof Tank Stainless
Kapasitas 4 m3 + Material Bantu / Aksesoris</t>
  </si>
  <si>
    <t>Roof Tank Stainless
Kapasitas 12 m3 + Material Bantu / Aksesoris</t>
  </si>
  <si>
    <t>Tangki Toren
Kapasitas 0,7 m3 + Material Bantu / Aksesoris</t>
  </si>
  <si>
    <t>Tangki Toren
Kapasitas 1,5 m3 + Material Bantu / Aksesoris</t>
  </si>
  <si>
    <t>Tangki Toren
Kapasitas 2,5 m3 + Material Bantu / Aksesoris</t>
  </si>
  <si>
    <t>Tangki Toren
Kapasitas 3 m3 + Material Bantu / Aksesoris</t>
  </si>
  <si>
    <t>Tangki Toren
Kapasitas 4 m3 + Material Bantu / Aksesoris</t>
  </si>
  <si>
    <t>Tangki Toren
Kapasitas 5 m3 + Material Bantu / Aksesoris</t>
  </si>
  <si>
    <t>Tangki Toren
Kapasitas 5,5 m3 + Material Bantu / Aksesoris</t>
  </si>
  <si>
    <t>Tangki Toren
Kapasitas 6 m3 + Material Bantu / Aksesoris</t>
  </si>
  <si>
    <t>Tangki panel FRP
kapasitas 12 m3 + Material Bantu / Aksesoris</t>
  </si>
  <si>
    <t>Tangki panel Stainless Steel kapasitas 12 m3 + Material Bantu / Aksesoris</t>
  </si>
  <si>
    <t>Tangki panel GRP kapasitas 12 m3 + Material Bantu / Aksesoris</t>
  </si>
  <si>
    <t>Tangki Toren
Kapasitas 0,5 m3 + Material Bantu / Aksesoris</t>
  </si>
  <si>
    <t>Tangki panel GRP kapasitas 16 m3 + Material Bantu / Aksesoris</t>
  </si>
  <si>
    <t>Tangki Toren Kapasitas 2,2 m3 + Material Bantu / Aksesoris</t>
  </si>
  <si>
    <t>Pompa Transfer 150
lpm (Centrifugal End Suction) + Material Bantu / Aksesoris</t>
  </si>
  <si>
    <t>Pompa Booster 450
lpm (Centrifugal End Suction) + Material Bantu / Aksesoris</t>
  </si>
  <si>
    <t>Pompa Booster 150
lpm (Vertical in Line - Packaged) + Material Bantu / Aksesoris</t>
  </si>
  <si>
    <t>Pompa Jet 27 lpm +
Material Bantu / Aksesoris</t>
  </si>
  <si>
    <t>Pompa Jet 34 lpm +
Material Bantu / Aksesoris</t>
  </si>
  <si>
    <t>Pompa Jet 100 lpm +
Material Bantu / Aksesoris</t>
  </si>
  <si>
    <t>Pompa Lift 80  lpm +
Material Bantu / Aksesoris</t>
  </si>
  <si>
    <t>Pompa Lift 250 lpm
+ Material Bantu / Aksesoris</t>
  </si>
  <si>
    <t>Pompa Jet 30 lpm +
Material Bantu / Aksesoris</t>
  </si>
  <si>
    <t>Pompa Transfer 500 lpm (Centrifugal End Suction) + Material Bantu / Aksesoris</t>
  </si>
  <si>
    <t>Pompa Transfer 50 lpm (Centrifugal End Suction) + Material Bantu / Aksesoris</t>
  </si>
  <si>
    <t>Sand Filter Kapasitas
0,1 m3/hari + Material Bantu / Aksesoris</t>
  </si>
  <si>
    <t>Sand Filter Kapasitas
14 m3/hari + Material Bantu / Aksesoris</t>
  </si>
  <si>
    <t>Carbon Filter
Kapasitas 0,1 m3/hari + Material Bantu / Aksesoris</t>
  </si>
  <si>
    <t>Carbon Filter
Kapasitas 0,6 m3/hari + Material Bantu / Aksesoris</t>
  </si>
  <si>
    <t>Silika Filter
Kapasitas 0,1 m3/hari + Material Bantu / Aksesoris</t>
  </si>
  <si>
    <t>Priming Tank Fiber
500 liter + Material
Bantu / Aksesoris</t>
  </si>
  <si>
    <t>Priming Tank Fiber
800 liter + Material
Bantu / Aksesoris</t>
  </si>
  <si>
    <t>Priming Tank Fiber
1.000 liter + Material
Bantu / Aksesoris</t>
  </si>
  <si>
    <t>Priming Tank Fiber
2.000 liter + Material
Bantu / Aksesoris</t>
  </si>
  <si>
    <t>Pressure Tank 1.000
liter + Material Bantu
/ Aksesoris</t>
  </si>
  <si>
    <t>Sewage Treatment
Plant (STP) (Fiberglass) Kap. 2 m3 + Material Bantu
/ Aksesoris</t>
  </si>
  <si>
    <t>Sewage Treatment
Plant (STP) (Fiberglass) Kap. 5 m3 + Material Bantu
/ Aksesoris</t>
  </si>
  <si>
    <t>Sewage Treatment
Plant (STP) (Fiberglass) Kap. 10 m3 + Material Bantu
/ Aksesoris</t>
  </si>
  <si>
    <t>Sewage Treatment
Plant (STP) (Fiberglass) Kap. 30 m3 + Material Bantu
/ Aksesoris</t>
  </si>
  <si>
    <t>Sewage Treatment
Plant (STP) (Precast) Kap. 30 m3 + Material Bantu / Aksesoris</t>
  </si>
  <si>
    <t>Sewage Treatment
Plant (STP) (Fiberglass) Kap. 1 m3 + Material Bantu
/ Aksesoris</t>
  </si>
  <si>
    <t>Bio Filter Anaerobic Aerobic Clarifier Packed Kap 50 m3 + Material Bantu
/ Aksesoris</t>
  </si>
  <si>
    <t>Pompa Sump Pit
(Submersible Cutter Pump) Kapasitas 100 m3/jam + Material Bantu / Aksesoris</t>
  </si>
  <si>
    <t>Pompa (Submersible Cutter Pump) Kapasitas 75 LPM + Material Bantu / Aksesoris</t>
  </si>
  <si>
    <t>Pompa (Submersible Cutter Pump) Kapasitas 100 LPM + Material Bantu / Aksesoris</t>
  </si>
  <si>
    <t>Grease Trap Portable (Fiberglass) Kap. 30 Liter + Material Bantu / Aksesoris</t>
  </si>
  <si>
    <t>Grease Trap Portable (Stainless) Kap. 30 Liter + Material Bantu / Aksesoris</t>
  </si>
  <si>
    <t>Grease Trap Central (Fiberglass) Kap. 5 m3 + Material Bantu / Aksesoris</t>
  </si>
  <si>
    <t>Galian Tanah Biasa</t>
  </si>
  <si>
    <t>m3</t>
  </si>
  <si>
    <t>Urugan tanah</t>
  </si>
  <si>
    <t>Buis Beton d=80cm</t>
  </si>
  <si>
    <t>Ijuk</t>
  </si>
  <si>
    <t>Batu pecah / kerikil</t>
  </si>
  <si>
    <t>Tutup Beton :
Bertulang</t>
  </si>
  <si>
    <t>Beton</t>
  </si>
  <si>
    <t>Tulangan</t>
  </si>
  <si>
    <t>Bekisting</t>
  </si>
  <si>
    <t>Pipa PVC 4"</t>
  </si>
  <si>
    <t>Urukan Tanah</t>
  </si>
  <si>
    <t>Bata Merah</t>
  </si>
  <si>
    <t>Buah</t>
  </si>
  <si>
    <t>Semen Portland</t>
  </si>
  <si>
    <t>Kg</t>
  </si>
  <si>
    <t>Pasir Pasang</t>
  </si>
  <si>
    <t>Pasir Beton</t>
  </si>
  <si>
    <t>Kerikil</t>
  </si>
  <si>
    <t>Baja Tulangan</t>
  </si>
  <si>
    <t>Pipa PVC AW ; Dia.
1/2" ; (15 mm) +
fitting &amp; aksesoris</t>
  </si>
  <si>
    <t>Pipa PVC AW ; Dia.
3/4" ; (20 mm) +
fitting &amp; aksesoris</t>
  </si>
  <si>
    <t>Pipa PVC AW ; Dia.
1" ; (25 mm) + fitting
&amp; aksesoris</t>
  </si>
  <si>
    <t>Pipa PVC AW ; Dia.
1-1/4" ; (32 mm) +
fitting &amp; aksesoris</t>
  </si>
  <si>
    <t>Pipa PVC AW ; Dia.
1-1/2" ; (40 mm) +
fitting &amp; aksesoris</t>
  </si>
  <si>
    <t>Pipa PVC AW ; Dia.
2" ; (50 mm) + fitting
&amp; aksesoris</t>
  </si>
  <si>
    <t>Pipa PVC AW ; Dia.
2-1/2" ; (65 mm) +
fitting &amp; aksesoris</t>
  </si>
  <si>
    <t>Pipa PVC AW ; Dia.
3" ; (80 mm) + fitting
&amp; aksesoris</t>
  </si>
  <si>
    <t>Pipa PVC AW ; Dia.
4" ; (100 mm) +
fitting &amp; aksesoris</t>
  </si>
  <si>
    <t>Pipa PVC AW ; Dia.
5" ; (125 mm) +
fitting &amp; aksesoris</t>
  </si>
  <si>
    <t>Pipa PVC AW ; Dia.
6" ; (150 mm) +
fitting &amp; aksesoris</t>
  </si>
  <si>
    <t>Pipa PVC AW ; Dia.
8" ; (200 mm) +
fitting &amp; aksesoris</t>
  </si>
  <si>
    <t>Pipa PVC AW ; Dia.
10" ; (250 mm) +
fitting &amp; aksesoris</t>
  </si>
  <si>
    <t>Pipa PVC AW ; Dia.
12" (300 mm) +
fitting &amp; aksesoris</t>
  </si>
  <si>
    <t>Pipa PVC AW ; Dia.
14" ; (350 mm) +
fitting &amp; aksesoris</t>
  </si>
  <si>
    <t>Pipa PVC AW ; Dia.
16" ; (400 mm) +
fitting &amp; aksesoris</t>
  </si>
  <si>
    <t>Pipa PVC D ; Dia.
1-1/4" ; (32 mm) +
fitting &amp; aksesoris</t>
  </si>
  <si>
    <t>Pipa PVC D ; Dia.
1-1/2" ; (40 mm) +
fitting &amp; aksesoris</t>
  </si>
  <si>
    <t>Pipa PVC D ; Dia.
2" ; (50 mm) + fitting
&amp; aksesoris</t>
  </si>
  <si>
    <t>Pipa PVC D ; Dia.
2-1/2" ; (65 mm) +
fitting &amp; aksesoris</t>
  </si>
  <si>
    <t>Pipa PVC D ; Dia.
3" (80 mm) + fitting &amp;
aksesoris</t>
  </si>
  <si>
    <t>Pipa PVC D ; Dia.
4" ; (100 mm) +
fitting &amp; aksesoris</t>
  </si>
  <si>
    <t>Pipa PVC D ; Dia.
5" ; (125 mm) +
fitting &amp; aksesoris</t>
  </si>
  <si>
    <t>Pipa PVC D ; Dia.
6" ; (150 mm) +
fitting &amp; aksesoris</t>
  </si>
  <si>
    <t>Pipa PVC D ; Dia.
8" ; (200 mm) +
fitting &amp; aksesoris</t>
  </si>
  <si>
    <t>Pipa PVC D ; Dia.
10" ; (250 mm) +
fitting &amp; aksesoris</t>
  </si>
  <si>
    <t>Pipa PVC D ; Dia.
12" ; (300 mm) +
fitting &amp; aksesoris</t>
  </si>
  <si>
    <t>Pipa PVC D ; Dia.
14" ; (350 mm) +
fitting &amp; aksesoris</t>
  </si>
  <si>
    <t>Pipa PVC D ; Dia.
16" ; (400 mm) +
fitting &amp; aksesoris</t>
  </si>
  <si>
    <t>Pipa galvanis MED
CLASS ; Dia. 1/2" ; (15 mm) + fitting &amp; aksesoris</t>
  </si>
  <si>
    <t>Pipa galvanis MED
CLASS ; Dia. 3/4" ; (20 mm) + fitting &amp; aksesoris</t>
  </si>
  <si>
    <t>Pipa galvanis MED
CLASS ; Dia. 1" ; (25 mm) + fitting &amp; aksesoris</t>
  </si>
  <si>
    <t>Pipa galvanis MED
CLASS ; Dia. 1-1/4" ; (32 mm) + fitting &amp; aksesoris</t>
  </si>
  <si>
    <t>Pipa galvanis MED
CLASS ; Dia. 1-1/2" ; (40 mm) + fitting &amp; aksesoris</t>
  </si>
  <si>
    <t>Pipa galvanis MED
CLASS ; Dia. 2" ; (50 mm) + fitting &amp; aksesoris</t>
  </si>
  <si>
    <t>Pipa galvanis MED
CLASS ; Dia. 2-1/2" ; (65 mm) + fitting &amp; aksesoris</t>
  </si>
  <si>
    <t>Pipa galvanis MED
CLASS ; Dia. 3" ; (80 mm) + fitting &amp; aksesoris</t>
  </si>
  <si>
    <t>Pipa galvanis MED
CLASS ; Dia. 4" ; (100 mm) + fitting &amp; aksesoris</t>
  </si>
  <si>
    <t>Pipa galvanis MED
CLASS ; Dia. 5" ; (125 mm) + fitting &amp; aksesoris</t>
  </si>
  <si>
    <t>Pipa galvanis MED
CLASS ; Dia. 6" ; (150 mm) + fitting &amp; aksesoris</t>
  </si>
  <si>
    <t>Pipa galvanis MED
CLASS ; Dia. 8" ; (200 mm) + fitting &amp; aksesoris</t>
  </si>
  <si>
    <t>Pipa galvanis MED
CLASS ; Dia. 10" ; (250 mm) + fitting &amp; aksesoris</t>
  </si>
  <si>
    <t>Pipa galvanis MED
CLASS ; Dia. 12" ; (300 mm) + fitting &amp; aksesoris</t>
  </si>
  <si>
    <t>Pipa galvanis MED
CLASS ; Dia. 14" ; (350 mm) + fitting &amp; aksesoris</t>
  </si>
  <si>
    <t>Pipa galvanis MED
CLASS ; Dia. 16" ; (400 mm) + fitting &amp; aksesoris</t>
  </si>
  <si>
    <t>Pipa galvanis SCH 40
; Dia. 1/2" ; (15 mm)
+ fitting &amp; aksesoris</t>
  </si>
  <si>
    <t>Pipa galvanis SCH 40
; Dia. 3/4" ; (20 mm)
+ fitting &amp; aksesoris</t>
  </si>
  <si>
    <t>Pipa galvanis SCH 40
; Dia. 1" ; (25 mm) +
fitting &amp; aksesoris</t>
  </si>
  <si>
    <t>Pipa galvanis SCH 40
; Dia. 1-1/4" ; (32 mm) + fitting &amp; aksesoris</t>
  </si>
  <si>
    <t>Pipa galvanis SCH 40
; Dia. 1-1/2" ; (40 mm) + fitting &amp; aksesoris</t>
  </si>
  <si>
    <t>Pipa galvanis SCH 40
; Dia. 2" ; (50 mm) +
fitting &amp; aksesoris</t>
  </si>
  <si>
    <t>Pipa galvanis SCH 40
; Dia. 2-1/2" ; (65 mm) + fitting &amp; aksesoris</t>
  </si>
  <si>
    <t>Pipa galvanis SCH 40
; Dia. 3" ; (80 mm) +
fitting &amp; aksesoris</t>
  </si>
  <si>
    <t>Pipa galvanis SCH 40
; Dia. 4" ; (100 mm) +
fitting &amp; aksesoris</t>
  </si>
  <si>
    <t>Pipa galvanis SCH 40
; Dia. 5" ; (125 mm) +
fitting &amp; aksesoris</t>
  </si>
  <si>
    <t>Pipa galvanis SCH 40
; Dia. 6" ; (150 mm) +
fitting &amp; aksesoris</t>
  </si>
  <si>
    <t>Pipa galvanis SCH 40
; Dia. 8" ; (200 mm) +
fitting &amp; aksesoris</t>
  </si>
  <si>
    <t>Pipa galvanis SCH 40
; Dia. 10" ; (250 mm)
+ fitting &amp; aksesoris</t>
  </si>
  <si>
    <t>Pipa galvanis SCH 40
; Dia. 12" ; (300 mm)
+ fitting &amp; aksesoris</t>
  </si>
  <si>
    <t>Pipa galvanis SCH 40
; Dia. 14" ; (350 mm)
+ fitting &amp; aksesoris</t>
  </si>
  <si>
    <t>Pipa galvanis SCH 40
; Dia. 16" ; (400 mm)
+ fitting &amp; aksesoris</t>
  </si>
  <si>
    <t>Pipa PPR PN 10 ; Dia.
1/2" ; (15 mm) +
fitting &amp; aksesoris</t>
  </si>
  <si>
    <t>Pipa PPR PN 10 ; Dia.
3/4" ; (20 mm) +
fitting &amp; aksesoris</t>
  </si>
  <si>
    <t>Pipa PPR PN 10 ; Dia.
1" ; (25 mm) + fitting
&amp; aksesoris</t>
  </si>
  <si>
    <t>Pipa PPR PN 10 ; Dia.
1-1/4" ; (32 mm) +
fitting &amp; aksesoris</t>
  </si>
  <si>
    <t>Pipa PPR PN 10 ; Dia.
1-1/2" ; (40 mm) +
fitting &amp; aksesoris</t>
  </si>
  <si>
    <t>Pipa PPR PN 10 ; Dia.
2" ; (50 mm) + fitting
&amp; aksesoris</t>
  </si>
  <si>
    <t>Pipa PPR PN 10 ; Dia.
2-1/2" ; (65 mm) +
fitting &amp; aksesoris</t>
  </si>
  <si>
    <t>Pipa PPR PN 10 ; Dia.
3" ; (80 mm) + fitting
&amp; aksesoris</t>
  </si>
  <si>
    <t>Pipa PPR PN 10 ; Dia.
4" ; (100 mm) +
fitting &amp; aksesoris</t>
  </si>
  <si>
    <t>Pipa PPR PN 10 ; Dia.
6" ; (150 mm) +
fitting &amp; aksesoris</t>
  </si>
  <si>
    <t>Pipa PPR PN 20 ; Dia.
1/2" ; (15 mm) +
fitting &amp; aksesoris</t>
  </si>
  <si>
    <t>Pipa PPR PN 20 ; Dia.
3/4" ; (20 mm) +
fitting &amp; aksesoris</t>
  </si>
  <si>
    <t>Pipa PPR PN 20 ; Dia.
1" ; (25 mm) + fitting
&amp; aksesoris</t>
  </si>
  <si>
    <t>Pipa PPR PN 20 ; Dia.
1-1/4" ; (32 mm) +
fitting &amp; aksesoris</t>
  </si>
  <si>
    <t>Pipa PPR PN 20 ; Dia.
1-1/2" ; (40 mm) +
fitting &amp; aksesoris</t>
  </si>
  <si>
    <t>Pipa PPR PN 20 ; Dia.
2" ; (50 mm) + fitting
&amp; aksesoris</t>
  </si>
  <si>
    <t>Pipa PPR PN 20 ; Dia.
2-1/2" ; (65 mm) +
fitting &amp; aksesoris</t>
  </si>
  <si>
    <t>Pipa PPR PN 20 ; Dia.
3" ; (80 mm) + fitting
&amp; aksesoris</t>
  </si>
  <si>
    <t>Pipa PPR PN 20 ; Dia.
4" ; (100 mm) +
fitting &amp; aksesoris</t>
  </si>
  <si>
    <t>Pipa PPR PN 20 ; Dia.
6" ; (150 mm) +
fitting &amp; aksesoris</t>
  </si>
  <si>
    <t>Pipa BS MED CLASS
; Dia. 1/2" ; (15 mm)
+ fitting &amp; aksesoris</t>
  </si>
  <si>
    <t>Pipa BS MED CLASS
; Dia. 3/4" ; (20 mm)
+ fitting &amp; aksesoris</t>
  </si>
  <si>
    <t>Pipa BS MED CLASS
; Dia. 1" ; (25 mm) +
fitting &amp; aksesoris</t>
  </si>
  <si>
    <t>Pipa BS MED CLASS
Dia. 1-1/4" ; (32 mm)
+ fitting &amp; aksesoris</t>
  </si>
  <si>
    <t>Pipa BS MED CLASS
Dia. 1-1/2" ; (40 mm)
+ fitting &amp; aksesoris</t>
  </si>
  <si>
    <t>Pipa BS MED CLASS
; Dia. 2" ; (50 mm) +
fitting &amp; aksesoris</t>
  </si>
  <si>
    <t>Pipa BS MED CLASS
Dia. 2-1/2" ; (65 mm)
+ fitting &amp; aksesoris</t>
  </si>
  <si>
    <t>Pipa BS MED CLASS
; Dia. 3" ; (80 mm) +
fitting &amp; aksesoris</t>
  </si>
  <si>
    <t>Pipa BS MED CLASS
; Dia. 4" ; (100 mm) +
fitting &amp; aksesoris</t>
  </si>
  <si>
    <t>Pipa BS MED CLASS
; Dia. 5" ; (125 mm) +
fitting &amp; aksesoris</t>
  </si>
  <si>
    <t>Pipa BS MED CLASS
; Dia. 6" ; (150 mm) +
fitting &amp; aksesoris</t>
  </si>
  <si>
    <t>Pipa BS MED CLASS
; Dia. 8" ; (200 mm) +
fitting &amp; aksesoris</t>
  </si>
  <si>
    <t>Pipa BS MED CLASS
; Dia. 10" ; (250 mm)
+ fitting &amp; aksesoris</t>
  </si>
  <si>
    <t>Pipa BS MED CLASS
; Dia. 12" ; (300 mm)
+ fitting &amp; aksesoris</t>
  </si>
  <si>
    <t>Pipa BS MED CLASS
; Dia. 14" ; (350 mm)
+ fitting &amp; aksesoris</t>
  </si>
  <si>
    <t>Pipa BS MED CLASS
; Dia. 16" ; (400 mm)
+ fitting &amp; aksesoris</t>
  </si>
  <si>
    <t>Pipa BS SCH 40 ;
Dia. 1/2" ; (15 mm) +
fitting &amp; aksesoris</t>
  </si>
  <si>
    <t>Pipa BS SCH 40 ;
Dia. 3/4" ; (20 mm) +
fitting &amp; aksesoris</t>
  </si>
  <si>
    <t>Pipa BS SCH 40 ;
Dia. 1" ; (25 mm) +
fitting &amp; aksesoris</t>
  </si>
  <si>
    <t>Pipa BS SCH 40 ;
Dia. 1-1/4" ; (32 mm)
+ fitting &amp; aksesoris</t>
  </si>
  <si>
    <t>Pipa BS SCH 40 ;
Dia. 1-1/2" ; (40 mm)
+ fitting &amp; aksesoris</t>
  </si>
  <si>
    <t>Pipa BS SCH 40 ;
Dia. 2" ; (50 mm) +
fitting &amp; aksesoris</t>
  </si>
  <si>
    <t>Pipa BS SCH 40 ;
Dia. 2-1/2" ; (65 mm)
+ fitting &amp; aksesoris</t>
  </si>
  <si>
    <t>Pipa BS SCH 40 ;
Dia. 3" ; (80 mm) +
fitting &amp; aksesoris</t>
  </si>
  <si>
    <t>Pipa BS SCH 40 ;
Dia. 4" ; (100 mm) +
fitting &amp; aksesoris</t>
  </si>
  <si>
    <t>Pipa BS SCH 40 ;
Dia. 5" ; (125 mm) +
fitting &amp; aksesoris</t>
  </si>
  <si>
    <t>Pipa BS SCH 40 ;
Dia. 6" ; (150 mm) +
fitting &amp; aksesoris</t>
  </si>
  <si>
    <t>Pipa BS SCH 40 ;
Dia. 8" ; (200 mm) +
fitting &amp; aksesoris</t>
  </si>
  <si>
    <t>Pipa BS SCH 40 ;
Dia. 10" ; (250 mm) +
fitting &amp; aksesoris</t>
  </si>
  <si>
    <t>Pipa BS SCH 40 ;
Dia. 12" ; (300 mm) +
fitting &amp; aksesoris</t>
  </si>
  <si>
    <t>Pipa BS SCH 40 ;
Dia. 14" ; (350 mm) +
fitting &amp; aksesoris</t>
  </si>
  <si>
    <t>Pipa BS SCH 40 ;
Dia. 16" ; (400 mm) +
fitting &amp; aksesoris</t>
  </si>
  <si>
    <t>Pipa Tanah dia 15 cm</t>
  </si>
  <si>
    <t>Pasir Urug</t>
  </si>
  <si>
    <t>Pipa Tanah dia 20
cm</t>
  </si>
  <si>
    <t>(AHS PIPA LUAR GEDUNG)</t>
  </si>
  <si>
    <t>Gate Valve 10 K ;
Dia. 1/2“ (15 mm) +
Material Bantu</t>
  </si>
  <si>
    <t>Gate Valve 10 K ;
Dia. 3/4“ (20 mm) +
Material Bantu</t>
  </si>
  <si>
    <t>Gate Valve 10 K ;
Dia. 1“ (25 mm) +
Material Bantu</t>
  </si>
  <si>
    <t>Gate Valve 10 K ;
Dia. 1-1/4“ (32 mm)
+ Material Bantu</t>
  </si>
  <si>
    <t>Gate Valve 10 K ;
Dia. 1-1/2“ (40 mm)
+ Material Bantu</t>
  </si>
  <si>
    <t>Gate Valve 10 K ;
Dia. 2“ (50 mm) +
Material Bantu</t>
  </si>
  <si>
    <t>Gate Valve 10 K ;
Dia. 2-1/2“ (65 mm)
+ Material Bantu</t>
  </si>
  <si>
    <t>Gate Valve 10 K ;
Dia. 3“ (80 mm) +
Material Bantu</t>
  </si>
  <si>
    <t>Gate Valve 10 K ;
Dia. 4“ (100 mm) +
Material Bantu</t>
  </si>
  <si>
    <t>Gate Valve 10 K ;
Dia. 5“ (125 mm) +
Material Bantu</t>
  </si>
  <si>
    <t>Gate Valve 10 K ;
Dia. 6“ (150 mm) +
Material Bantu</t>
  </si>
  <si>
    <t>Gate Valve 10 K ;
Dia. 8“ (200 mm) +
Material Bantu</t>
  </si>
  <si>
    <t>Gate Valve 10 K ;
Dia. 10“ (250 mm) +
Material Bantu</t>
  </si>
  <si>
    <t>Gate Valve 10 K ;
Dia. 12“ (300 mm) +
Material Bantu</t>
  </si>
  <si>
    <t>Gate Valve 12 K ;
Dia. 6“ (150 mm) +
Material Bantu</t>
  </si>
  <si>
    <t>Gate Valve 16 K ;
Dia. 1/2“ (15 mm) +
Material Bantu</t>
  </si>
  <si>
    <t>Gate Valve 16 K ;
Dia. 3/4“ (20 mm) +
Material Bantu</t>
  </si>
  <si>
    <t>Gate Valve 16 K ;
Dia. 1“ (25 mm) +
Material Bantu</t>
  </si>
  <si>
    <t>Gate Valve 16 K ;
Dia. 1-1/4“ (32 mm)
+ Material Bantu</t>
  </si>
  <si>
    <t>Gate Valve 16 K ;
Dia. 1-1/2“ (40 mm)
+ Material Bantu</t>
  </si>
  <si>
    <t>Gate Valve 16 K ;
Dia. 2“ (50 mm) +
Material Bantu</t>
  </si>
  <si>
    <t>Gate Valve 16 K ;
Dia. 2-1/2“ (65 mm)
+ Material Bantu</t>
  </si>
  <si>
    <t>Gate Valve 16 K ;
Dia. 3“ (80 mm) +
Material Bantu</t>
  </si>
  <si>
    <t>Gate Valve 16 K ;
Dia. 4“ (100 mm) +
Material Bantu</t>
  </si>
  <si>
    <t>Gate Valve 16 K ;
Dia. 5“ (125 mm) +
Material Bantu</t>
  </si>
  <si>
    <t>Gate Valve 16 K ;
Dia. 6“ (150 mm) +
Material Bantu</t>
  </si>
  <si>
    <t>Gate Valve 16 K ;
Dia. 8“ (200 mm) +
Material Bantu</t>
  </si>
  <si>
    <t>Gate Valve 16 K ;
Dia. 10“ (250 mm) +
Material Bantu</t>
  </si>
  <si>
    <t>Gate Valve 16 K ;
Dia. 12“ (300 mm) +
Material Bantu</t>
  </si>
  <si>
    <t>Gate Valve 20 K ;
Dia. 1/2“ (15 mm) +
Material Bantu</t>
  </si>
  <si>
    <t>Gate Valve 20 K ;
Dia. 1“ (25 mm) +
Material Bantu</t>
  </si>
  <si>
    <t>Gate Valve 20 K ;
Dia. 2“ (50 mm) +
Material Bantu</t>
  </si>
  <si>
    <t>Gate Valve 20 K ;
Dia. 2-1/2“ (65 mm)
+ Material Bantu</t>
  </si>
  <si>
    <t>Gate Valve 25 K ;
Dia. 3“ (80 mm) +
Material Bantu</t>
  </si>
  <si>
    <t>Gate Valve 25 K ;
Dia. 4“ (100 mm) +
Material Bantu</t>
  </si>
  <si>
    <t>Gate Valve 25 K ;
Dia. 6“ (150 mm) +
Material Bantu</t>
  </si>
  <si>
    <t>Ball Valve ; Dia. 1/2“
(15 mm) + Material
Bantu</t>
  </si>
  <si>
    <t>Ball Valve ; Dia. 3/4“
(20 mm) + Material
Bantu</t>
  </si>
  <si>
    <t>Ball Valve ; Dia. 1“
(25 mm) + Material
Bantu</t>
  </si>
  <si>
    <t>Ball Valve ; Dia.
1-1/4“ (32 mm) +
Material Bantu</t>
  </si>
  <si>
    <t>Ball Valve ; Dia.
1-1/2“ (40 mm) +
Material Bantu</t>
  </si>
  <si>
    <t>Ball Valve ; Dia. 2“
(50 mm) + Material
Bantu</t>
  </si>
  <si>
    <t>Ball Valve ; Dia.
2-1/2“ (65 mm) +
Material Bantu</t>
  </si>
  <si>
    <t>Ball Valve ; Dia. 3“
(80 mm) + Material
Bantu</t>
  </si>
  <si>
    <t>Ball Valve ; Dia. 4“
(100 mm) + Material
Bantu</t>
  </si>
  <si>
    <t>Check Valve 10 K ;
Dia. 1/2“ (15 mm) +
Material Bantu</t>
  </si>
  <si>
    <t>Check Valve 10 K ;
Dia. 3/4“ (20 mm) +
Material Bantu</t>
  </si>
  <si>
    <t>Check Valve 10 K ;
Dia. 1“ (25 mm) +
Material Bantu</t>
  </si>
  <si>
    <t>Check Valve 10 K ;
Dia. 1-1/4“ (32 mm)
+ Material Bantu</t>
  </si>
  <si>
    <t>Check Valve 10 K ;
Dia. 1-1/2“ (40 mm)
+ Material Bantu</t>
  </si>
  <si>
    <t>Check Valve 10 K ;
Dia. 2“ (50 mm) +
Material Bantu</t>
  </si>
  <si>
    <t>Check Valve 10 K ;
Dia. 2-1/2“ (65 mm)
+ Material Bantu</t>
  </si>
  <si>
    <t>Check Valve 10 K ;
Dia. 3“ (80 mm) +
Material Bantu</t>
  </si>
  <si>
    <t>Check Valve 10 K ;
Dia. 4“ (100 mm) +
Material Bantu</t>
  </si>
  <si>
    <t>Check Valve 10 K ;
Dia. 5“ (125 mm) +
Material Bantu</t>
  </si>
  <si>
    <t>Check Valve 10 K ;
Dia. 6“ (150 mm) +
Material Bantu</t>
  </si>
  <si>
    <t>Check Valve 10 K ;
Dia. 8“ (200 mm) +
Material Bantu</t>
  </si>
  <si>
    <t>Check Valve 10 K ;
Dia. 10“ (250 mm) +
Material Bantu</t>
  </si>
  <si>
    <t>Check Valve 10 K ;
Dia. 12“ (300 mm) +
Material Bantu</t>
  </si>
  <si>
    <t>Check Valve 16 K ;
Dia. 2“ (50 mm) +
Material Bantu</t>
  </si>
  <si>
    <t>Check Valve 16 K ;
Dia. 2-1/2“ (65 mm)
+ Material Bantu</t>
  </si>
  <si>
    <t>Check Valve 16 K ;
Dia. 3“ (80 mm) +
Material Bantu</t>
  </si>
  <si>
    <t>Check Valve 16 K ;
Dia. 4“ (100 mm) +
Material Bantu</t>
  </si>
  <si>
    <t>Check Valve 16 K ;
Dia. 5“ (125 mm) +
Material Bantu</t>
  </si>
  <si>
    <t>Check Valve 16 K ;
Dia. 6“ (150 mm) +
Material Bantu</t>
  </si>
  <si>
    <t>Check Valve 16 K ;
Dia. 8“ (200 mm) +
Material Bantu</t>
  </si>
  <si>
    <t>Check Valve 16 K ;
Dia. 10“ (250 mm) +
Material Bantu</t>
  </si>
  <si>
    <t>Check Valve 16 K ;
Dia. 12“ (300 mm) +
Material Bantu</t>
  </si>
  <si>
    <t>Strainer 10 K ; Dia.
1/2“ (15 mm) +
Material Bantu</t>
  </si>
  <si>
    <t>Strainer 10 K ; Dia.
3/4“ (20 mm) +
Material Bantu</t>
  </si>
  <si>
    <t>Strainer 10 K ; Dia.
1“ (25 mm) +
Material Bantu</t>
  </si>
  <si>
    <t>Strainer 10 K ; Dia.
1-1/4“ (32 mm) +
Material Bantu</t>
  </si>
  <si>
    <t>Strainer 10 K ; Dia.
1-1/2“ (40 mm) +
Material Bantu</t>
  </si>
  <si>
    <t>Strainer 10 K ; Dia.
2“ (50 mm) +
Material Bantu</t>
  </si>
  <si>
    <t>Strainer 10 K ; Dia.
2-1/2“ (65 mm) +
Material Bantu</t>
  </si>
  <si>
    <t>Strainer 10 K ; Dia.
3“ (80 mm) +
Material Bantu</t>
  </si>
  <si>
    <t>Strainer 10 K ; Dia.
4“ (100 mm) +
Material Bantu</t>
  </si>
  <si>
    <t>Strainer 10 K ; Dia.
5“ (125 mm) +
Material Bantu</t>
  </si>
  <si>
    <t>Strainer 10 K ; Dia.
6“ (150 mm) +
Material Bantu</t>
  </si>
  <si>
    <t>Strainer 10 K ; Dia.
8“ (200 mm) +
Material Bantu</t>
  </si>
  <si>
    <t>Strainer 10 K ; Dia.
10“ (250 mm) +
Material Bantu</t>
  </si>
  <si>
    <t>Strainer 10 K ; Dia.
12“ (300 mm) +
Material Bantu</t>
  </si>
  <si>
    <t>Strainer 10 K ; Dia.
14“ (350 mm) +
Material Bantu</t>
  </si>
  <si>
    <t>Strainer 16 K ; Dia.
2“ (50 mm) +
Material Bantu</t>
  </si>
  <si>
    <t>Strainer 16 K ; Dia.
2-1/2“ (65 mm) +
Material Bantu</t>
  </si>
  <si>
    <t>Strainer 16 K ; Dia.
3“ (80 mm) +
Material Bantu</t>
  </si>
  <si>
    <t>Strainer 16 K ; Dia.
4“ (100 mm) +
Material Bantu</t>
  </si>
  <si>
    <t>Strainer 16 K ; Dia.
5“ (125 mm) +
Material Bantu</t>
  </si>
  <si>
    <t>Strainer 16 K ; Dia.
6“ (150 mm) +
Material Bantu</t>
  </si>
  <si>
    <t>Strainer 16 K ; Dia.
8“ (200 mm) +
Material Bantu</t>
  </si>
  <si>
    <t>Strainer 16 K ; Dia.
10“ (250 mm) +
Material Bantu</t>
  </si>
  <si>
    <t>Strainer 16 K ; Dia.
12“ (300 mm) +
Material Bantu</t>
  </si>
  <si>
    <t>Floater Valve ; Dia.
1/2“ (15 mm) +
Material Bantu</t>
  </si>
  <si>
    <t>Floater Valve ; Dia.
3/4“ (20 mm) +
Material Bantu</t>
  </si>
  <si>
    <t>Floater Valve ; Dia.
1“ (25 mm) +
Material Bantu</t>
  </si>
  <si>
    <t>Floater Valve ; Dia.
1-1/4“ (32 mm) +
Material Bantu</t>
  </si>
  <si>
    <t>Floater Valve ; Dia.
1-1/2“ (40 mm) +
Material Bantu</t>
  </si>
  <si>
    <t>Floater Valve ; Dia.
2“ (50 mm) +
Material Bantu</t>
  </si>
  <si>
    <t>Floater Valve ; Dia.
2-1/2“ (65 mm) +
Material Bantu</t>
  </si>
  <si>
    <t>Floater Valve ; Dia.
3“ (80 mm) +
Material Bantu</t>
  </si>
  <si>
    <t>Floater Valve ; Dia.
4“ (100 mm) +
Material Bantu</t>
  </si>
  <si>
    <t>Floater Valve ; Dia.
5“ (125 mm) +
Material Bantu</t>
  </si>
  <si>
    <t>Floater Valve ; Dia.
6“ (150 mm) +
Material Bantu</t>
  </si>
  <si>
    <t>Floater Valve ; Dia.
8“ (200 mm) +
Material Bantu</t>
  </si>
  <si>
    <t>Floater Valve ; Dia.
10“ (250 mm) +
Material Bantu</t>
  </si>
  <si>
    <t>Floater Valve ; Dia.
12“ (300 mm) +
Material Bantu</t>
  </si>
  <si>
    <t>Foot Valve ; Dia. 1/2“
(15 mm) + Material
Bantu</t>
  </si>
  <si>
    <t>Bh</t>
  </si>
  <si>
    <t>Foot Valve ; Dia. 3/4“
(20 mm) + Material
Bantu</t>
  </si>
  <si>
    <t>Foot Valve ; Dia. 1“
(25 mm) + Material
Bantu</t>
  </si>
  <si>
    <t>Foot Valve ; Dia.
1-1/4“ (32 mm) +
Material Bantu</t>
  </si>
  <si>
    <t>Foot Valve ; Dia.
1-1/2“ (40 mm) +
Material Bantu</t>
  </si>
  <si>
    <t>Foot Valve ; Dia. 2“
(50 mm) + Material
Bantu</t>
  </si>
  <si>
    <t>Foot Valve ; Dia.
2-1/2“ (65 mm) +
Material Bantu</t>
  </si>
  <si>
    <t>Foot Valve ; Dia. 3“
(80 mm) + Material
Bantu</t>
  </si>
  <si>
    <t>Foot Valve ; Dia. 4“
(100 mm) + Material
Bantu</t>
  </si>
  <si>
    <t>Foot Valve ; Dia. 5“
(125 mm) + Material
Bantu</t>
  </si>
  <si>
    <t>Foot Valve ; Dia. 6“
(150 mm) + Material
Bantu</t>
  </si>
  <si>
    <t>Foot Valve ; Dia. 8“
(200 mm) + Material
Bantu</t>
  </si>
  <si>
    <t>Foot Valve ; Dia. 10“
(250 mm) + Material
Bantu</t>
  </si>
  <si>
    <t>Foot Valve ; Dia. 12“
(300 mm) + Material
Bantu</t>
  </si>
  <si>
    <t>Foot Valve ; Dia. 14“
(350 mm) + Material
Bantu</t>
  </si>
  <si>
    <t>Flexible Joint 10 K ;
Dia. 1/2“ (15 mm) +
Material Bantu</t>
  </si>
  <si>
    <t>Flexible Joint 10 K ;
Dia. 3/4“ (20 mm) +
Material Bantu</t>
  </si>
  <si>
    <t>Flexible Joint 10 K ;
Dia. 1“ (25 mm) +
Material Bantu</t>
  </si>
  <si>
    <t>Flexible Joint 10 K ;
Dia. 1-1/4“ (32 mm)
+ Material Bantu</t>
  </si>
  <si>
    <t>Flexible Joint 10 K ;
Dia. 1-1/2“ (40 mm)
+ Material Bantu</t>
  </si>
  <si>
    <t>Flexible Joint 10 K ;
Dia. 2“ (50 mm) +
Material Bantu</t>
  </si>
  <si>
    <t>Flexible Joint 10 K ;
Dia. 2-1/2“ (65 mm)
+ Material Bantu</t>
  </si>
  <si>
    <t>Flexible Joint 10 K ;
Dia. 3“ (80 mm) +
Material Bantu</t>
  </si>
  <si>
    <t>Flexible Joint 10 K ;
Dia. 4“ (100 mm) +
Material Bantu</t>
  </si>
  <si>
    <t>Flexible Joint 10 K ;
Dia. 5“ (125 mm) +
Material Bantu</t>
  </si>
  <si>
    <t>Flexible Joint 10 K ;
Dia. 6“ (150 mm) +
Material Bantu</t>
  </si>
  <si>
    <t>Flexible Joint 10 K ;
Dia. 8“ (200 mm) +
Material Bantu</t>
  </si>
  <si>
    <t>Flexible Joint 10 K ;
Dia. 10“ (250 mm) +
Material Bantu</t>
  </si>
  <si>
    <t>Flexible Joint 10 K ;
Dia. 12“ (300 mm) +
Material Bantu</t>
  </si>
  <si>
    <t>Flexible Joint 20 K ;
Dia. 2“ (50 mm) +
Material Bantu</t>
  </si>
  <si>
    <t>Flexible Joint 20 K ;
Dia. 2-1/2“ (65 mm)
+ Material Bantu</t>
  </si>
  <si>
    <t>Flexible Joint 20 K ;
Dia. 3“ (80 mm) +
Material Bantu</t>
  </si>
  <si>
    <t>Flexible Joint 20 K ;
Dia. 4“ (100 mm) +
Material Bantu</t>
  </si>
  <si>
    <t>Flexible Joint 20 K ;
Dia. 5“ (125 mm) +
Material Bantu</t>
  </si>
  <si>
    <t>Flexible Joint 20 K ;
Dia. 6“ (150 mm) +
Material Bantu</t>
  </si>
  <si>
    <t>Flexible Joint 20 K ;
Dia. 8“ (200 mm) +
Material Bantu</t>
  </si>
  <si>
    <t>Flexible Joint 20 K ;
Dia. 10“ (250 mm) +
Material Bantu</t>
  </si>
  <si>
    <t>Flexible Joint 20 K ;
Dia. 12“ (300 mm) +
Material Bantu</t>
  </si>
  <si>
    <t>Flexible Joint 20 K ;
Dia. 14“ (350 mm) +
Material Bantu</t>
  </si>
  <si>
    <t>Butterfly Valve ; Dia.
2“ (50 mm) +
Material Bantu</t>
  </si>
  <si>
    <t>Butterfly Valve ; Dia.
2-1/2“ (65 mm) +
Material Bantu</t>
  </si>
  <si>
    <t>Butterfly Valve ; Dia.
3“ (80 mm) +
Material Bantu</t>
  </si>
  <si>
    <t>Butterfly Valve ; Dia.
4“ (100 mm) +
Material Bantu</t>
  </si>
  <si>
    <t>Butterfly Valve ; Dia.
5“ (125 mm) +
Material Bantu</t>
  </si>
  <si>
    <t>Butterfly Valve ; Dia.
6“ (150 mm) +
Material Bantu</t>
  </si>
  <si>
    <t>Butterfly Valve ; Dia.
8“ (200 mm) +
Material Bantu</t>
  </si>
  <si>
    <t>Butterfly Valve ; Dia.
10“ (250 mm) +
Material Bantu</t>
  </si>
  <si>
    <t>Butterfly Valve ; Dia.
12“ (300 mm) +
Material Bantu</t>
  </si>
  <si>
    <t>Butterfly Valve ; Dia.
14“ (350 mm) +
Material Bantu</t>
  </si>
  <si>
    <t>Globe Valve ; Dia.
1/2“ (15 mm) +
Material Bantu</t>
  </si>
  <si>
    <t>Globe Valve ; Dia.
3/4“ (20 mm) +
Material Bantu</t>
  </si>
  <si>
    <t>Globe Valve ; Dia. 1“
(25 mm) + Material
Bantu</t>
  </si>
  <si>
    <t>Globe Valve ; Dia.
1-1/4“ (32 mm) +
Material Bantu</t>
  </si>
  <si>
    <t>Globe Valve ; Dia.
1-1/2“ (40 mm) +
Material Bantu</t>
  </si>
  <si>
    <t>Globe Valve ; Dia. 2“
(50 mm) + Material
Bantu</t>
  </si>
  <si>
    <t>Globe Valve ; Dia.
2-1/2“ (65 mm) +
Material Bantu</t>
  </si>
  <si>
    <t>Globe Valve ; Dia. 3“
(80 mm) + Material
Bantu</t>
  </si>
  <si>
    <t>Globe Valve ; Dia. 4“
(100 mm) + Material
Bantu</t>
  </si>
  <si>
    <t>Globe Valve ; Dia. 5“
(125 mm) + Material
Bantu</t>
  </si>
  <si>
    <t>Globe Valve ; Dia. 6“
(150 mm) + Material
Bantu</t>
  </si>
  <si>
    <t>Globe Valve ; Dia. 8“
(200 mm) + Material
Bantu</t>
  </si>
  <si>
    <t>Pressure Gauge 16 K
Dia. 1/2” (15 mm) +
Material Bantu</t>
  </si>
  <si>
    <t>Gate Valve Dia. 1/2”
(15 mm)</t>
  </si>
  <si>
    <t>Pressure Gauge 16 K
Dia. 1” (25 mm) +
Material Bantu</t>
  </si>
  <si>
    <t>Gate Valve Dia. 1”
(25 mm)</t>
  </si>
  <si>
    <t>Pressure Gauge 16 K
Dia. 2” (50 mm) +
Material Bantu</t>
  </si>
  <si>
    <t>Gate Valve Dia. 2”
(50 mm)</t>
  </si>
  <si>
    <t>Pressure Gauge 16 K
Dia. 3” (80 mm) +
Material Bantu</t>
  </si>
  <si>
    <t>Gate Valve Dia. 3”
(80 mm)</t>
  </si>
  <si>
    <t>Pressure Gauge 16 K
Dia. 4” (100 mm) +
Material Bantu</t>
  </si>
  <si>
    <t>Gate Valve Dia. 4”
(100 mm)</t>
  </si>
  <si>
    <t>Pressure Gauge 25 K
Dia. 1/2” (15 mm) +
Material Bantu</t>
  </si>
  <si>
    <t>Pressure Gauge 25 K
Dia. 1” (25 mm) +
Material Bantu</t>
  </si>
  <si>
    <t>Pressure Gauge 25 K
Dia. 2” (50 mm) +
Material Bantu</t>
  </si>
  <si>
    <t>Pressure Gauge 25 K
Dia. 4” (100 mm) +
Material Bantu</t>
  </si>
  <si>
    <t>Pressure Gauge 25 K
Dia. 3” (80 mm) +
Material Bantu</t>
  </si>
  <si>
    <t>Pressure Gauge 40 K
Dia. 1/2” (15 mm) +
Material Bantu</t>
  </si>
  <si>
    <t>Pressure Gauge 40 K
Dia. 1” (25 mm) +
Material Bantu</t>
  </si>
  <si>
    <t>Water Meter ; Dia.
1/2“ (15 mm) +
Material Bantu</t>
  </si>
  <si>
    <t>Water Meter ; Dia.
3/4“ (20 mm) +
Material Bantu</t>
  </si>
  <si>
    <t>Water Meter ; Dia. 1“
(25 mm) + Material
Bantu</t>
  </si>
  <si>
    <t>Water Meter ; Dia.
1-1/2“ (40 mm) +
Material Bantu</t>
  </si>
  <si>
    <t>Water Meter ; Dia. 2“
(50 mm) + Material
Bantu</t>
  </si>
  <si>
    <t>Water Meter ; Dia. 3“
(80 mm) + Material
Bantu</t>
  </si>
  <si>
    <t>Water Meter ; Dia. 4“
(100 mm) + Material
Bantu</t>
  </si>
  <si>
    <t>Water Meter ; Dia. 6“
(150 mm) + Material
Bantu</t>
  </si>
  <si>
    <t>Water Meter ; Dia. 8“
(200 mm) + Material
Bantu</t>
  </si>
  <si>
    <t>Water Meter ; Dia.
10“ (250 mm) +
Material Bantu</t>
  </si>
  <si>
    <t>Water Meter ; Dia.
12“ (300 mm) +
Material Bantu</t>
  </si>
  <si>
    <t>Water Meter ; Dia.
16“ (400 mm) +
Material Bantu</t>
  </si>
  <si>
    <t>Flow Meter Analog 10
K; Dia. 4“ (100 mm) +
Material Bantu</t>
  </si>
  <si>
    <t>Flow Meter Analog 10K; Dia. 1“ (25 mm) + Material Bantu</t>
  </si>
  <si>
    <t>Water Meter ; Dia. 2-1/2“ (65 mm) + Material Bantu</t>
  </si>
  <si>
    <t>Clean Out ; Dia. 2“
(50 mm) + Material
Bantu</t>
  </si>
  <si>
    <t>Clean Out ; Dia.
2-1/2“ (65 mm) +
Material Bantu</t>
  </si>
  <si>
    <t>Clean Out ; Dia. 3“
(80 mm) + Material
Bantu</t>
  </si>
  <si>
    <t>Clean Out ; Dia. 4“
(100 mm) + Material
Bantu</t>
  </si>
  <si>
    <t>Clean Out ; Dia. 5“
(125 mm) + Material
Bantu</t>
  </si>
  <si>
    <t>Clean Out ; Dia. 6“
(150 mm) + Material
Bantu</t>
  </si>
  <si>
    <t>Clean Out ; Dia. 8“
(200 mm) + Material
Bantu</t>
  </si>
  <si>
    <t>Roof Drain ; Dia. 2“
(50 mm) + Material
Bantu</t>
  </si>
  <si>
    <t>Roof Drain ; Dia.
2-1/2“ (65 mm) +
Material Bantu</t>
  </si>
  <si>
    <t>Roof Drain ; Dia. 3“
(80 mm) + Material
Bantu</t>
  </si>
  <si>
    <t>Roof Drain ; Dia. 4“
(100 mm) + Material
Bantu</t>
  </si>
  <si>
    <t>Roof Drain ; Dia. 5“
(125 mm) + Material
Bantu</t>
  </si>
  <si>
    <t>Roof Drain ; Dia. 6“
(150 mm) + Material
Bantu</t>
  </si>
  <si>
    <t>Roof Drain ; Dia. 8“
(200 mm) + Material
Bantu</t>
  </si>
  <si>
    <t>Roof Drain ; Dia. 10“
(250 mm) + Material
Bantu</t>
  </si>
  <si>
    <t>Roof Drain ; Dia. 12“
(300 mm) + Material
Bantu</t>
  </si>
  <si>
    <t>Floor Clean Out ;
Dia. 2“ (50 mm) +
Material Bantu</t>
  </si>
  <si>
    <t>Floor Clean Out ;
Dia. 2-1/2“ (65 mm)
+ Material Bantu</t>
  </si>
  <si>
    <t>Floor Clean Out ;
Dia. 3“ (80 mm) +
Material Bantu</t>
  </si>
  <si>
    <t>Floor Clean Out ;
Dia. 4“ (100 mm) +
Material Bantu</t>
  </si>
  <si>
    <t>Floor Clean Out ;
Dia. 6“ (150 mm) +
Material Bantu</t>
  </si>
  <si>
    <t>Floor Clean Out ;
Dia. 8“ (200 mm) +
Material Bantu</t>
  </si>
  <si>
    <t>Vent Cap ; Dia. 2“
(50 mm) + Material
Bantu</t>
  </si>
  <si>
    <t>Vent Cap ; Dia. 3“
(80 mm) + Material
Bantu</t>
  </si>
  <si>
    <t>Vent Cap ; Dia. 4“
(100 mm) + Material
Bantu</t>
  </si>
  <si>
    <t>PRV SET ; Dia. 2“ (50
mm) + Material
Bantu</t>
  </si>
  <si>
    <t>PRV SET ; Dia.
2-1/2“ (65 mm) +
Material Bantu</t>
  </si>
  <si>
    <t>PRV SET ; Dia. 3“ (80
mm) + Material
Bantu</t>
  </si>
  <si>
    <t>PRV SET ; Dia. 4“
(100 mm) + Material
Bantu</t>
  </si>
  <si>
    <t>PRV SET ; Dia. 6“
(150 mm) + Material
Bantu</t>
  </si>
  <si>
    <t>PRV SET ; Dia. 8“
(200 mm) + Material
Bantu</t>
  </si>
  <si>
    <t>Automatic Air Vent ;
Dia. 1/2“ (15 mm) +
Material Bantu</t>
  </si>
  <si>
    <t>Automatic Air Vent ;
Dia. 1“ (25 mm) +
Material Bantu</t>
  </si>
  <si>
    <t>Automatic Air Vent ;
Dia. 2“ (50 mm) +
Material Bantu</t>
  </si>
  <si>
    <t>Automatic Air Vent ;
Dia. 3“ (80 mm) +
Material Bantu</t>
  </si>
  <si>
    <t>Automatic Air Vent ;
Dia. 4“ (100 mm) +
Material Bantu</t>
  </si>
  <si>
    <t>Automatic Air Vent ;
Dia. 6“ (150 mm) +
Material Bantu</t>
  </si>
  <si>
    <t>Vent Out ; Dia. 2“ (50
mm) + Material
Bantu</t>
  </si>
  <si>
    <t>WLC dan
Pengkabelan + Material Bantu</t>
  </si>
  <si>
    <t>Pressure Switch +
Material Bantu</t>
  </si>
  <si>
    <t>Header Pipa PVC AW
Dia. 4” (100 mm) +
Material Bantu</t>
  </si>
  <si>
    <t>m’</t>
  </si>
  <si>
    <t xml:space="preserve">Header Pipa Galvanis
MED CLASS Dia. 4” (100 mm) </t>
  </si>
  <si>
    <t>Flange pipa DN 100 mm</t>
  </si>
  <si>
    <t>Flange buta DN 100 mm</t>
  </si>
  <si>
    <t>Pipa Percabangan 1 set</t>
  </si>
  <si>
    <t>Mur baut M16</t>
  </si>
  <si>
    <t xml:space="preserve">Header Pipa Galvanis
MED CLASS Dia. 6” (150 mm) </t>
  </si>
  <si>
    <t>Flange pipa DN 150 mm</t>
  </si>
  <si>
    <t>Flange buta DN 150 mm</t>
  </si>
  <si>
    <t>Mur baut M20</t>
  </si>
  <si>
    <t xml:space="preserve">Header Pipa Galvanis
MED CLASS Dia. 8” (200 mm) </t>
  </si>
  <si>
    <t>Flange pipa DN 200 mm</t>
  </si>
  <si>
    <t>Flange buta DN 200 mm</t>
  </si>
  <si>
    <t xml:space="preserve">Header Pipa Galvanis
MED CLASS Dia. 10” (250 mm) </t>
  </si>
  <si>
    <t>Flange pipa DN 250 mm</t>
  </si>
  <si>
    <t>Flange buta DN 250 mm</t>
  </si>
  <si>
    <t>Mur baut M22</t>
  </si>
  <si>
    <t>Header Pipa BS SCH
40 Dia. 8” (200 mm)
+ Material Bantu</t>
  </si>
  <si>
    <t>Header Pipa BS SCH
40 Dia. 10” (250 mm)
+ Material Bantu</t>
  </si>
  <si>
    <t>Dop PVC Dia. 3” (80
mm) + Material
Bantu</t>
  </si>
  <si>
    <t>Dop PVC Dia. 4” (100
mm) + Material
Bantu</t>
  </si>
  <si>
    <t>Dop PVC Dia. 6” (150
mm) + Material
Bantu</t>
  </si>
  <si>
    <t>C.</t>
  </si>
  <si>
    <t>ALAT</t>
  </si>
  <si>
    <t>INFORMASI :</t>
  </si>
  <si>
    <t>1. YANG DIBLOCK KUNING ADALAH HARGA SATUAN YANG BISA DIUBAH SESUAI HARGA BAHAN SETEMPAT</t>
  </si>
  <si>
    <t>2. CUKUP MERUBAH HARGA MAKA AHS&amp;HSP AKAN BERUBAH MENYESUAIKAN</t>
  </si>
  <si>
    <t>3. HARGA BAHAN DEFAULT ADALAH Rp. 10.000 YANG BISA DIRUBAH, SESUAI HARGA SETEMPAT</t>
  </si>
  <si>
    <t>4. PEMBUATAN HARGA UPAH HARAP DIPERHATIKAN UMR/DAFTAR TENAGA AHLI YANG DIKELUARKAN PEMERINTAH</t>
  </si>
  <si>
    <t>5. PEMBUATAN HARGA BAHAN HARAP DIMASUKKAN BIAYA ANGKUT, PAJAK, INFLASI 3 BULAN KEDEPAN</t>
  </si>
  <si>
    <t>0,502</t>
  </si>
  <si>
    <t>5,024</t>
  </si>
  <si>
    <t>Tutup Beton
Bertulang</t>
  </si>
  <si>
    <t>4</t>
  </si>
  <si>
    <t>1,006</t>
  </si>
  <si>
    <t>6.6.1.1   Pembuatan 1 buah Sumur Resapan Air Hujan diameter 80 cm, t=100 cm</t>
  </si>
  <si>
    <t>6.6.1 Sumur Resapan</t>
  </si>
  <si>
    <t>6.6   SISTEM AIR HUJAN</t>
  </si>
  <si>
    <t>1,100</t>
  </si>
  <si>
    <t>6.5.24.3 Pemasangan 1 buah DOP PVC, Dia. 6" (150 mm)</t>
  </si>
  <si>
    <t>0,103</t>
  </si>
  <si>
    <t>0,062</t>
  </si>
  <si>
    <t>6.5.24.2 Pemasangan 1 buah DOP PVC, Dia. 4" (100 mm)</t>
  </si>
  <si>
    <t>6.5.24.1 Pemasangan 1 buah DOP PVC, Dia. 3" (80 mm)</t>
  </si>
  <si>
    <t>6.5.24 Dop PVC</t>
  </si>
  <si>
    <t>1,400</t>
  </si>
  <si>
    <t>0,275</t>
  </si>
  <si>
    <t>2,750</t>
  </si>
  <si>
    <t>1,375</t>
  </si>
  <si>
    <t>6.5.23.2 Pemasangan 1 m Header Pipa BS SCH 40, Dia. 10" (250 mm)</t>
  </si>
  <si>
    <t>0,066</t>
  </si>
  <si>
    <t>2,193</t>
  </si>
  <si>
    <t>1,096</t>
  </si>
  <si>
    <t>6.5.23.1 Pemasangan 1 m Header Pipa BS SCH 40, Dia. 8" (200 mm)</t>
  </si>
  <si>
    <t>6.5.23 Header pipa Black Steel (BS)</t>
  </si>
  <si>
    <t>6.5.22.4 Pemasangan 1 unit Header Pipa Galvanis MED CLASS, Dia. 10" (250 mm)</t>
  </si>
  <si>
    <t>6.5.22.3 Pemasangan 1 unit Header Pipa Galvanis MED CLASS, Dia. 8" (200 mm)</t>
  </si>
  <si>
    <t>6.5.22.2 Pemasangan 1 unit Header Pipa Galvanis MED CLASS, Dia. 6" (150 mm)</t>
  </si>
  <si>
    <t>6.5.22.1 Pemasangan 1 unit Header Pipa Galvanis MED CLASS, Dia. 4" (100 mm)</t>
  </si>
  <si>
    <t>6.5.22 Header Pipa Galvanis MED CLASS</t>
  </si>
  <si>
    <t>1,300</t>
  </si>
  <si>
    <t>0,041</t>
  </si>
  <si>
    <t>0,408</t>
  </si>
  <si>
    <t>0,244</t>
  </si>
  <si>
    <t>6.5.21.1 Pemasangan 1 m Header Pipa PVC AW, Dia. 4" (100 mm)</t>
  </si>
  <si>
    <t>6.5.21 Header pipa PVC</t>
  </si>
  <si>
    <t>1,050</t>
  </si>
  <si>
    <t>6.5.20.1 Pemasangan 1 buah pressure switch</t>
  </si>
  <si>
    <t>6.5.20 Pressure switch</t>
  </si>
  <si>
    <t>0,320</t>
  </si>
  <si>
    <t>0,192</t>
  </si>
  <si>
    <t>6.5.19.1 Pemasangan 1 buah WLC &amp; pengkabelan</t>
  </si>
  <si>
    <t>6.5.19 Water Level Control (WLC) &amp; pengkabelan</t>
  </si>
  <si>
    <t>6.5.18.1 Pemasangan 1 buah vent out, Dia. 2" (50 mm)</t>
  </si>
  <si>
    <t>6.5.18 Vent out</t>
  </si>
  <si>
    <t>1,150</t>
  </si>
  <si>
    <t>0,061</t>
  </si>
  <si>
    <t>0,610</t>
  </si>
  <si>
    <t>0,365</t>
  </si>
  <si>
    <t>6.5.17.6 Pemasangan 1 buah Automatic Air Vent, Dia. 6" (150 mm)</t>
  </si>
  <si>
    <t>6.5.17.5 Pemasangan 1 buah Automatic Air Vent, Dia. 4" (100 mm)</t>
  </si>
  <si>
    <t>6.5.17.4 Pemasangan 1 buah Automatic Air Vent, Dia. 3" (80 mm)</t>
  </si>
  <si>
    <t>6.5.17.3 Pemasangan 1 buah Automatic Air Vent, Dia. 2" (50 mm)</t>
  </si>
  <si>
    <t>6.5.17.2 Pemasangan 1 buah Automatic Air Vent, Dia. 1" (25 mm)</t>
  </si>
  <si>
    <t>6.5.17.1 Pemasangan 1 buah Automatic Air Vent, Dia. 1/2" (15 mm)</t>
  </si>
  <si>
    <t>6.5.17 Automatic Air Vent (AAV)</t>
  </si>
  <si>
    <t>3,392</t>
  </si>
  <si>
    <t>2,031</t>
  </si>
  <si>
    <t>6.5.16.6 Pemasangan 1 buah PRV, Dia. 8" (200 mm)</t>
  </si>
  <si>
    <t>2,575</t>
  </si>
  <si>
    <t>1,542</t>
  </si>
  <si>
    <t>6.5.16.5 Pemasangan 1 buah PRV, Dia. 6" (150 mm)</t>
  </si>
  <si>
    <t>1,706</t>
  </si>
  <si>
    <t>1,021</t>
  </si>
  <si>
    <t>6.5.16.4 Pemasangan 1 buah PRV, Dia. 4" (100 mm)</t>
  </si>
  <si>
    <t>0,128</t>
  </si>
  <si>
    <t>1,276</t>
  </si>
  <si>
    <t>0,764</t>
  </si>
  <si>
    <t>6.5.16.3 Pemasangan 1 buah PRV, Dia. 3" (80 mm)</t>
  </si>
  <si>
    <t>6.5.16.2 Pemasangan 1 buah PRV, Dia. 2-1/2" (65 mm)</t>
  </si>
  <si>
    <t>0,871</t>
  </si>
  <si>
    <t>6.5.16.1 Pemasangan 1 buah PRV, Dia. 2" (50 mm)</t>
  </si>
  <si>
    <t>6.5.16 Pressure Recude Valve (PRV)</t>
  </si>
  <si>
    <t>6.5.15.3 Pemasangan 1 buah vent cap, Dia. 4" (100 mm)</t>
  </si>
  <si>
    <t>6.5.15.2 Pemasangan 1 buah vent cap, Dia. 3" (80 mm)</t>
  </si>
  <si>
    <t>6.5.15.1 Pemasangan 1 buah vent cap, Dia. 2" (50 mm)</t>
  </si>
  <si>
    <t>6.5.15 Vent cap</t>
  </si>
  <si>
    <t>0,092</t>
  </si>
  <si>
    <t>0,919</t>
  </si>
  <si>
    <t>0,550</t>
  </si>
  <si>
    <t>6.5.14.6 Pemasangan 1 buah floor clean out, Dia. 8" (200 mm)</t>
  </si>
  <si>
    <t>0,690</t>
  </si>
  <si>
    <t>0,413</t>
  </si>
  <si>
    <t>6.5.14.5 Pemasangan 1 buah floor clean out, Dia. 6" (150 mm)</t>
  </si>
  <si>
    <t>0,045</t>
  </si>
  <si>
    <t>0,449</t>
  </si>
  <si>
    <t>6.5.14.4 Pemasangan 1 buah floor clean out, Dia. 4" (100 mm)</t>
  </si>
  <si>
    <t>0,348</t>
  </si>
  <si>
    <t>0,208</t>
  </si>
  <si>
    <t>6.5.14.3 Pemasangan 1 buah floor clean out, Dia. 3" (80 mm)</t>
  </si>
  <si>
    <t>0,289</t>
  </si>
  <si>
    <t>0,173</t>
  </si>
  <si>
    <t>6.5.14.2 Pemasangan 1 buah floor clean out, Dia. 2-1/2" (65 mm)</t>
  </si>
  <si>
    <t>0,138</t>
  </si>
  <si>
    <t>6.5.14.1 Pemasangan 1 buah floor clean out, Dia. 2" (50 mm)</t>
  </si>
  <si>
    <t>6.5.14 Floor clean out (FCO)</t>
  </si>
  <si>
    <t>1,376</t>
  </si>
  <si>
    <t>0,824</t>
  </si>
  <si>
    <t>6.5.13.9 Pemasangan 1 buah roof drain, Dia. 12" (300 mm)</t>
  </si>
  <si>
    <t>1,149</t>
  </si>
  <si>
    <t>0,688</t>
  </si>
  <si>
    <t>6.5.13.8 Pemasangan 1 buah roof drain, Dia. 10" (250 mm)</t>
  </si>
  <si>
    <t>6.5.13.7 Pemasangan 1 buah roof drain, Dia. 8" (200 mm)</t>
  </si>
  <si>
    <t>6.5.13.6 Pemasangan 1 buah roof drain, Dia. 6" (150 mm)</t>
  </si>
  <si>
    <t>0,057</t>
  </si>
  <si>
    <t>0,575</t>
  </si>
  <si>
    <t>0,344</t>
  </si>
  <si>
    <t>6.5.13.5 Pemasangan 1 buah roof drain, Dia. 5" (125 mm)</t>
  </si>
  <si>
    <t>6.5.13.4 Pemasangan 1 buah roof drain, Dia. 4" (100 mm)</t>
  </si>
  <si>
    <t>6.5.13.3 Pemasangan 1 buah roof drain, Dia. 3" (80 mm)</t>
  </si>
  <si>
    <t>6.5.13.2 Pemasangan 1 buah roof drain, Dia. 2-1/2" (65 mm)</t>
  </si>
  <si>
    <t>6.5.13.1 Pemasangan 1 buah roof drain, Dia. 2" (50 mm)</t>
  </si>
  <si>
    <t>6.5.13 Roof drain</t>
  </si>
  <si>
    <t>0,082</t>
  </si>
  <si>
    <t>0,815</t>
  </si>
  <si>
    <t>0,488</t>
  </si>
  <si>
    <t>6.5.12.7 Pemasangan 1 buah clean out, Dia. 8" (200 mm)</t>
  </si>
  <si>
    <t>0,612</t>
  </si>
  <si>
    <t>0,367</t>
  </si>
  <si>
    <t>6.5.12.6 Pemasangan 1 buah clean out, Dia. 6" (150 mm)</t>
  </si>
  <si>
    <t>0,015</t>
  </si>
  <si>
    <t>0,509</t>
  </si>
  <si>
    <t>0,305</t>
  </si>
  <si>
    <t>6.5.12.5 Pemasangan 1 buah clean out, Dia. 5" (125 mm)</t>
  </si>
  <si>
    <t>6.5.12.4 Pemasangan 1 buah clean out, Dia. 4" (100 mm)</t>
  </si>
  <si>
    <t>6.5.12.3 Pemasangan 1 buah clean out, Dia. 3" (80 mm)</t>
  </si>
  <si>
    <t>0,193</t>
  </si>
  <si>
    <t>6.5.12.2 Pemasangan 1 buah clean out, Dia. 2-1/2" (65 mm)</t>
  </si>
  <si>
    <t>6.5.12.1 Pemasangan 1 buah clean out, Dia. 2" (50 mm)</t>
  </si>
  <si>
    <t>6.5.12 Clean out</t>
  </si>
  <si>
    <t xml:space="preserve">6.5.11.15  Pemasangan 1 buah water meter, DN 2-1/2" (65 mm) (Baru) </t>
  </si>
  <si>
    <t>6.5.11.14  Pemasangan 1 buah flow meter analog 10 K, Dia 1" (25 mm) (Baru)</t>
  </si>
  <si>
    <t>6.5.11.13   Pemasangan 1 buah flow meter analog 10 K, Dia 4" (100 mm)</t>
  </si>
  <si>
    <t>0,110</t>
  </si>
  <si>
    <t>0,368</t>
  </si>
  <si>
    <t>3,678</t>
  </si>
  <si>
    <t>2,202</t>
  </si>
  <si>
    <t>6.5.11.12   Pemasangan 1 buah water meter, Dia. 16" (400 mm)</t>
  </si>
  <si>
    <t>0,315</t>
  </si>
  <si>
    <t>3,149</t>
  </si>
  <si>
    <t>1,886</t>
  </si>
  <si>
    <t>6.5.11.11   Pemasangan 1 buah water meter, Dia. 12" (300 mm)</t>
  </si>
  <si>
    <t>0,079</t>
  </si>
  <si>
    <t>0,263</t>
  </si>
  <si>
    <t>2,628</t>
  </si>
  <si>
    <t>1,574</t>
  </si>
  <si>
    <t>6.5.11.10   Pemasangan 1 buah water meter, Dia. 10" (250 mm)</t>
  </si>
  <si>
    <t>0,063</t>
  </si>
  <si>
    <t>2,103</t>
  </si>
  <si>
    <t>1,260</t>
  </si>
  <si>
    <t>6.5.11.9 Pemasangan 1 buah water meter, Dia. 8" (200 mm)</t>
  </si>
  <si>
    <t>0,047</t>
  </si>
  <si>
    <t>0,158</t>
  </si>
  <si>
    <t>1,579</t>
  </si>
  <si>
    <t>0,945</t>
  </si>
  <si>
    <t>6.5.11.8 Pemasangan 1 buah water meter, Dia. 6" (150 mm)</t>
  </si>
  <si>
    <t>6.5.11.7 Pemasangan 1 buah water meter, Dia. 4" (100 mm)</t>
  </si>
  <si>
    <t>0,787</t>
  </si>
  <si>
    <t>0,471</t>
  </si>
  <si>
    <t>6.5.11.6 Pemasangan 1 buah water meter, Dia. 3" (80 mm)</t>
  </si>
  <si>
    <t>6.5.11.5 Pemasangan 1 buah water meter, Dia. 2" (50 mm)</t>
  </si>
  <si>
    <t>0,262</t>
  </si>
  <si>
    <t>6.5.11.4 Pemasangan 1 buah water meter, Dia. 1-1/2" (40 mm)</t>
  </si>
  <si>
    <t>6.5.11.3 Pemasangan 1 buah water meter, Dia. 1" (25 mm)</t>
  </si>
  <si>
    <t>6.5.11.2 Pemasangan 1 buah water meter, Dia. 3/4" (20 mm)</t>
  </si>
  <si>
    <t>6.5.11.1 Pemasangan 1 buah water meter, Dia. 1/2" (15 mm)</t>
  </si>
  <si>
    <t>6.5.11 Water meter</t>
  </si>
  <si>
    <t>6.5.10.12 Pemasangan 1 buah pressure gauge 40 K + Gate Valve dia. 1" (25 mm)</t>
  </si>
  <si>
    <t>6.5.10.11 Pemasangan 1 buah pressure gauge 40 K + Gate Valve dia. 1/2" (15 mm)</t>
  </si>
  <si>
    <t>6.5.10.10 Pemasangan 1 buah pressure gauge 25 K + Gate Valve dia. 3" (80 mm)</t>
  </si>
  <si>
    <t>6.5.10.9 Pemasangan 1 buah pressure gauge 25 K + Gate Valve, Dia. 4" (100 mm)</t>
  </si>
  <si>
    <t>6.5.10.8 Pemasangan 1 buah pressure gauge 25 K + Gate Valve, Dia. 2" (50 mm)</t>
  </si>
  <si>
    <t>6.5.10.7 Pemasangan 1 buah pressure gauge 25 K + Gate Valve, Dia. 1" (25 mm)</t>
  </si>
  <si>
    <t>6.5.10.6 Pemasangan 1 buah pressure gauge 25 K + Gate Valve, Dia. 1/2" (15 mm)</t>
  </si>
  <si>
    <t>6.5.10.5 Pemasangan 1 buah pressure gauge 16 K + Gate Valve, Dia. 4" (100 mm)</t>
  </si>
  <si>
    <t>6.5.10.4 Pemasangan 1 buah pressure gauge 16 K + Gate Valve, Dia. 3" (80 mm)</t>
  </si>
  <si>
    <t>6.5.10.3 Pemasangan 1 buah pressure gauge 16 K + Gate Valve, Dia. 2" (50 mm)</t>
  </si>
  <si>
    <t>6.5.10.2 Pemasangan 1 buah pressure gauge 16 K + Gate Valve, Dia. 1" (25 mm)</t>
  </si>
  <si>
    <t>6.5.10.1 Pemasangan 1 buah pressure gauge 16 K + Gate Valve, Dia. 1/2" (15 mm)</t>
  </si>
  <si>
    <t>6.5.10 Pressure gauge</t>
  </si>
  <si>
    <t>6.5.9.12 Pemasangan 1 buah globe valve, Dia. 8" (200 mm)</t>
  </si>
  <si>
    <t>6.5.9.11 Pemasangan 1 buah globe valve, Dia. 6" (150 mm)</t>
  </si>
  <si>
    <t>0,039</t>
  </si>
  <si>
    <t>6.5.9.10 Pemasangan 1 buah globe valve, Dia. 5" (125 mm)</t>
  </si>
  <si>
    <t>6.5.9.9   Pemasangan 1 buah globe valve, Dia. 4" (100 mm)</t>
  </si>
  <si>
    <t>6.5.9.8   Pemasangan 1 buah globe valve, Dia. 3" (80 mm)</t>
  </si>
  <si>
    <t>0,433</t>
  </si>
  <si>
    <t>0,260</t>
  </si>
  <si>
    <t>6.5.9.7   Pemasangan 1 buah globe valve, Dia. 2-1/2" (65 mm)</t>
  </si>
  <si>
    <t>6.5.9.6   Pemasangan 1 buah globe valve, Dia. 2" (50 mm)</t>
  </si>
  <si>
    <t>6.5.9.5   Pemasangan 1 buah globe valve, Dia. 1-1/2" (40 mm)</t>
  </si>
  <si>
    <t>6.5.9.4   Pemasangan 1 buah globe valve, Dia. 1-1/4" (32 mm)</t>
  </si>
  <si>
    <t>6.5.9.3   Pemasangan 1 buah globe valve, Dia. 1" (25 mm)</t>
  </si>
  <si>
    <t>6.5.9.2   Pemasangan 1 buah globe valve, Dia. 3/4" (20 mm)</t>
  </si>
  <si>
    <t>6.5.9.1   Pemasangan 1 buah globe valve, Dia. 1/2" (15 mm)</t>
  </si>
  <si>
    <t>6.5.9  Globe valve</t>
  </si>
  <si>
    <t>6.5.8.10 Pemasangan 1 buah butterfly valve, Dia. 14" (350 mm)</t>
  </si>
  <si>
    <t>6.5.8.9   Pemasangan 1 buah butterfly valve, Dia. 12" (300 mm)</t>
  </si>
  <si>
    <t>6.5.8.8   Pemasangan 1 buah butterfly valve, Dia. 10" (250 mm)</t>
  </si>
  <si>
    <t>6.5.8.7   Pemasangan 1 buah butterfly valve, Dia. 8" (200 mm)</t>
  </si>
  <si>
    <t>6.5.8.6   Pemasangan 1 buah butterfly valve, Dia. 6" (150 mm)</t>
  </si>
  <si>
    <t>6.5.8.5   Pemasangan 1 buah butterfly valve, Dia. 5" (125 mm)</t>
  </si>
  <si>
    <t>6.5.8.4   Pemasangan 1 buah butterfly valve, Dia. 4" (100 mm)</t>
  </si>
  <si>
    <t>6.5.8.3   Pemasangan 1 buah butterfly valve, Dia. 3" (80 mm)</t>
  </si>
  <si>
    <t>6.5.8.2   Pemasangan 1 buah butterfly valve, Dia. 2-1/2" (65 mm)</t>
  </si>
  <si>
    <t>6.5.8.1   Pemasangan 1 buah butterfly valve, Dia. 2" (50 mm)</t>
  </si>
  <si>
    <t>6.5.8  Butterfly valve</t>
  </si>
  <si>
    <t>6.5.7.24 Pemasangan 1 buah flexible joint 20 K, Dia. 14" (350 mm)</t>
  </si>
  <si>
    <t>6.5.7.23 Pemasangan 1 buah flexible joint 20 K, Dia. 12" (300 mm)</t>
  </si>
  <si>
    <t>6.5.7.22 Pemasangan 1 buah flexible joint 20 K, Dia. 10" (250 mm)</t>
  </si>
  <si>
    <t>6.5.7.21 Pemasangan 1 buah flexible joint 20 K, Dia. 8" (200 mm)</t>
  </si>
  <si>
    <t>6.5.7.20 Pemasangan 1 buah flexible joint 20 K, Dia. 6" (150 mm)</t>
  </si>
  <si>
    <t>6.5.7.19 Pemasangan 1 buah flexible joint 20 K, Dia. 5" (125 mm)</t>
  </si>
  <si>
    <t>6.5.7.18 Pemasangan 1 buah flexible joint 20 K, Dia. 4" (100 mm)</t>
  </si>
  <si>
    <t>6.5.7.17 Pemasangan 1 buah flexible joint 20 K, Dia. 3" (80 mm)</t>
  </si>
  <si>
    <t>6.5.7.16 Pemasangan 1 buah flexible joint 20 K, Dia. 2-1/2" (65 mm)</t>
  </si>
  <si>
    <t>6.5.7.15 Pemasangan 1 buah flexible joint 20 K, Dia. 2" (50 mm)</t>
  </si>
  <si>
    <t>0,276</t>
  </si>
  <si>
    <t>2,756</t>
  </si>
  <si>
    <t>1,650</t>
  </si>
  <si>
    <t>6.5.7.14 Pemasangan 1 buah flexible joint 10 K, Dia. 12" (300 mm)</t>
  </si>
  <si>
    <t>6.5.7.13 Pemasangan 1 buah flexible joint 10 K, Dia. 10" (250 mm)</t>
  </si>
  <si>
    <t>6.5.7.12 Pemasangan 1 buah flexible joint 10 K, Dia. 8" (200 mm)</t>
  </si>
  <si>
    <t>6.5.7.11 Pemasangan 1 buah flexible joint 10 K, Dia. 6" (150 mm)</t>
  </si>
  <si>
    <t>6.5.7.10 Pemasangan 1 buah flexible joint 10 K, Dia. 5" (125 mm)</t>
  </si>
  <si>
    <t>6.5.7.9   Pemasangan 1 buah flexible joint 10 K, Dia. 4" (100 mm)</t>
  </si>
  <si>
    <t>6.5.7.8   Pemasangan 1 buah flexible joint 10 K, Dia. 3" (80 mm)</t>
  </si>
  <si>
    <t>6.5.7.7   Pemasangan 1 buah flexible joint 10 K, Dia. 2-1/2" (65 mm)</t>
  </si>
  <si>
    <t>6.5.7.6   Pemasangan 1 buah flexible joint 10 K, Dia. 2" (50 mm)</t>
  </si>
  <si>
    <t>6.5.7.5   Pemasangan 1 buah flexible joint 10 K, Dia. 1-1/2" (40 mm)</t>
  </si>
  <si>
    <t>6.5.7.4   Pemasangan 1 buah flexible joint 10 K, Dia. 1-1/4" (32 mm)</t>
  </si>
  <si>
    <t>6.5.7.3   Pemasangan 1 buah flexible joint 10 K, Dia. 1" (25 mm)</t>
  </si>
  <si>
    <t>6.5.7.2   Pemasangan 1 buah flexible joint 10 K, Dia. 3/4" (20 mm)</t>
  </si>
  <si>
    <t>6.5.7.1   Pemasangan 1 buah flexible joint 10 K, Dia. 1/2" (15 mm)</t>
  </si>
  <si>
    <t>6.5.7  Flexible joint</t>
  </si>
  <si>
    <t>6.5.6.15 Pemasangan 1 buah foot valve, Dia. 14" (350 mm)</t>
  </si>
  <si>
    <t>6.5.6.14 Pemasangan 1 buah foot valve, Dia. 12" (300 mm)</t>
  </si>
  <si>
    <t>6.5.6.13 Pemasangan 1 buah foot valve, Dia. 10" (250 mm)</t>
  </si>
  <si>
    <t>6.5.6.12 Pemasangan 1 buah foot valve, Dia. 8" (200 mm)</t>
  </si>
  <si>
    <t>6.5.6.11 Pemasangan 1 buah foot valve, Dia. 6" (150 mm)</t>
  </si>
  <si>
    <t>6.5.6.10 Pemasangan 1 buah foot valve, Dia. 5" (125 mm)</t>
  </si>
  <si>
    <t>6.5.6.9   Pemasangan 1 buah foot valve, Dia. 4" (100 mm)</t>
  </si>
  <si>
    <t>6.5.6.8   Pemasangan 1 buah foot valve, Dia. 3" (80 mm)</t>
  </si>
  <si>
    <t>6.5.6.7   Pemasangan 1 buah foot valve, Dia. 2-1/2" (65 mm)</t>
  </si>
  <si>
    <t>6.5.6.6   Pemasangan 1 buah foot valve, Dia. 2" (50 mm)</t>
  </si>
  <si>
    <t>6.5.6.5   Pemasangan 1 buah foot valve, Dia. 1-1/2" (40 mm)</t>
  </si>
  <si>
    <t>0,247</t>
  </si>
  <si>
    <t>6.5.6.4   Pemasangan 1 buah foot valve, Dia. 1-1/4" (32 mm)</t>
  </si>
  <si>
    <t>6.5.6.3   Pemasangan 1 buah foot valve, Dia. 1" (25 mm)</t>
  </si>
  <si>
    <t>6.5.6.2   Pemasangan 1 buah foot valve, Dia. 3/4" (20 mm)</t>
  </si>
  <si>
    <t>6.5.6.1   Pemasangan 1 buah foot valve, Dia. 1/2" (15 mm)</t>
  </si>
  <si>
    <t>6.5.6  Foot valve</t>
  </si>
  <si>
    <t>6.5.5.14 Pemasangan 1 buah floater valve, Dia. 12" (300 mm)</t>
  </si>
  <si>
    <t>6.5.5.13 Pemasangan 1 buah floater valve, Dia. 10" (250 mm)</t>
  </si>
  <si>
    <t>6.5.5.12 Pemasangan 1 buah floater valve, Dia. 8" (200 mm)</t>
  </si>
  <si>
    <t>6.5.5.11 Pemasangan 1 buah floater valve, Dia. 6" (150 mm)</t>
  </si>
  <si>
    <t>6.5.5.10 Pemasangan 1 buah floater valve, Dia. 5" (125 mm)</t>
  </si>
  <si>
    <t>6.5.5.9   Pemasangan 1 buah floater valve, Dia. 4" (100 mm)</t>
  </si>
  <si>
    <t>6.5.5.8   Pemasangan 1 buah floater valve, Dia. 3" (80 mm)</t>
  </si>
  <si>
    <t>6.5.5.7   Pemasangan 1 buah floater valve, Dia. 2-1/2" (65 mm)</t>
  </si>
  <si>
    <t>6.5.5.6   Pemasangan 1 buah floater valve, Dia. 2" (50 mm)</t>
  </si>
  <si>
    <t>6.5.5.5   Pemasangan 1 buah floater valve, Dia. 1-1/2" (40 mm)</t>
  </si>
  <si>
    <t>6.5.5.4   Pemasangan 1 buah floater valve, Dia. 1-1/4" (32 mm)</t>
  </si>
  <si>
    <t>6.5.5.3   Pemasangan 1 buah floater valve, Dia. 1" (25 mm)</t>
  </si>
  <si>
    <t>6.5.5.2   Pemasangan 1 buah floater valve, Dia. 3/4" (20 mm)</t>
  </si>
  <si>
    <t>6.5.5.1   Pemasangan 1 buah floater valve, Dia. 1/2" (15 mm)</t>
  </si>
  <si>
    <t>6.5.5  Floater valve</t>
  </si>
  <si>
    <t>6.5.4.24 Pemasangan 1 buah strainer 16 K, Dia. 12" (300 mm)</t>
  </si>
  <si>
    <t>6.5.4.23 Pemasangan 1 buah strainer 16 K, Dia. 10" (250 mm)</t>
  </si>
  <si>
    <t>6.5.4.22 Pemasangan 1 buah strainer 16 K, Dia. 8" (200 mm)</t>
  </si>
  <si>
    <t>6.5.4.21 Pemasangan 1 buah strainer 16 K, Dia. 6" (150 mm)</t>
  </si>
  <si>
    <t>6.5.4.20 Pemasangan 1 buah strainer 16 K, Dia. 5" (125 mm)</t>
  </si>
  <si>
    <t>6.5.4.19 Pemasangan 1 buah strainer 16 K, Dia. 4" (100 mm)</t>
  </si>
  <si>
    <t>6.5.4.18 Pemasangan 1 buah strainer 16 K, Dia. 3" (80 mm)</t>
  </si>
  <si>
    <t>6.5.4.17 Pemasangan 1 buah strainer 16 K, Dia. 2-1/2" (65 mm)</t>
  </si>
  <si>
    <t>6.5.4.16 Pemasangan 1 buah strainer 16 K, Dia. 2" (50 mm)</t>
  </si>
  <si>
    <t>6.5.4.15 Pemasangan 1 buah strainer 10 K, Dia. 14" (350 mm)</t>
  </si>
  <si>
    <t>6.5.4.14 Pemasangan 1 buah strainer 10 K, Dia. 12" (300 mm)</t>
  </si>
  <si>
    <t>6.5.4.13 Pemasangan 1 buah strainer 10 K, Dia. 10" (250 mm)</t>
  </si>
  <si>
    <t>6.5.4.12 Pemasangan 1 buah strainer 10 K, Dia. 8" (200 mm)</t>
  </si>
  <si>
    <t>6.5.4.11 Pemasangan 1 buah strainer 10 K, Dia. 6" (150 mm)</t>
  </si>
  <si>
    <t>6.5.4.10 Pemasangan 1 buah strainer 10 K, Dia. 5" (125 mm)</t>
  </si>
  <si>
    <t>6.5.4.9   Pemasangan 1 buah strainer 10 K, Dia. 4" (100 mm)</t>
  </si>
  <si>
    <t>6.5.4.8   Pemasangan 1 buah strainer 10 K, Dia. 3" (80 mm)</t>
  </si>
  <si>
    <t>6.5.4.7   Pemasangan 1 buah strainer 10 K, Dia. 2-1/2" (65 mm)</t>
  </si>
  <si>
    <t>6.5.4.6   Pemasangan 1 buah strainer 10 K, Dia. 2" (50 mm)</t>
  </si>
  <si>
    <t>6.5.4.5   Pemasangan 1 buah strainer 10 K, Dia. 1-1/2" (40 mm)</t>
  </si>
  <si>
    <t>6.5.4.4   Pemasangan 1 buah strainer 10 K, Dia. 1-1/4" (32 mm)</t>
  </si>
  <si>
    <t>6.5.4.3   Pemasangan 1 buah strainer 10 K, Dia. 1" (25 mm)</t>
  </si>
  <si>
    <t>6.5.4.2   Pemasangan 1 buah strainer 10 K, Dia. 3/4" (20 mm)</t>
  </si>
  <si>
    <t>6.5.4.1   Pemasangan 1 buah strainer 10 K, Dia. 1/2" (15 mm)</t>
  </si>
  <si>
    <t>6.5.4  Strainer</t>
  </si>
  <si>
    <t>6.5.3.23 Pemasangan 1 buah check valve 16 K, Dia. 12" (300 mm)</t>
  </si>
  <si>
    <t>6.5.3.22 Pemasangan 1 buah check valve 16 K, Dia. 10" (250 mm)</t>
  </si>
  <si>
    <t>6.5.3.21 Pemasangan 1 buah check valve 16 K, Dia. 8" (200 mm)</t>
  </si>
  <si>
    <t>6.5.3.20 Pemasangan 1 buah check valve 16 K, Dia. 6" (150 mm)</t>
  </si>
  <si>
    <t>6.5.3.19 Pemasangan 1 buah check valve 16 K, Dia. 5" (125 mm)</t>
  </si>
  <si>
    <t>6.5.3.18 Pemasangan 1 buah check valve 16 K, Dia. 4" (100 mm)</t>
  </si>
  <si>
    <t>6.5.3.17 Pemasangan 1 buah check valve 16 K, Dia. 3" (80 mm)</t>
  </si>
  <si>
    <t>6.5.3.16 Pemasangan 1 buah check valve 16 K, Dia. 2-1/2" (65 mm)</t>
  </si>
  <si>
    <t>6.5.3.15 Pemasangan 1 buah check valve 16 K, Dia. 2" (50 mm)</t>
  </si>
  <si>
    <t>6.5.3.14 Pemasangan 1 buah check valve 10 K, Dia. 12" (300 mm)</t>
  </si>
  <si>
    <t>6.5.3.13 Pemasangan 1 buah check valve 10 K, Dia. 10" (250 mm)</t>
  </si>
  <si>
    <t>6.5.3.12 Pemasangan 1 buah check valve 10 K, Dia. 8" (200 mm)</t>
  </si>
  <si>
    <t>6.5.3.11 Pemasangan 1 buah check valve 10 K, Dia. 6" (150 mm)</t>
  </si>
  <si>
    <t>6.5.3.10 Pemasangan 1 buah check valve 10 K, Dia. 5" (125 mm)</t>
  </si>
  <si>
    <t>6.5.3.9   Pemasangan 1 buah check valve 10 K, Dia. 4" (100 mm)</t>
  </si>
  <si>
    <t>6.5.3.8   Pemasangan 1 buah check valve 10 K, Dia. 3" (80 mm)</t>
  </si>
  <si>
    <t>6.5.3.7   Pemasangan 1 buah check valve 10 K, Dia. 2-1/2" (65 mm)</t>
  </si>
  <si>
    <t>6.5.3.6   Pemasangan 1 buah check valve 10 K, Dia. 2" (50 mm)</t>
  </si>
  <si>
    <t>6.5.3.5   Pemasangan 1 buah check valve 10 K, Dia. 1-1/2" (40 mm)</t>
  </si>
  <si>
    <t>6.5.3.4   Pemasangan 1 buah check valve 10 K, Dia. 1-1/4" (32 mm)</t>
  </si>
  <si>
    <t>6.5.3.3   Pemasangan 1 buah check valve 10 K, Dia. 1" (25 mm)</t>
  </si>
  <si>
    <t>6.5.3.2   Pemasangan 1 buah check valve 10 K, Dia. 3/4" (20 mm)</t>
  </si>
  <si>
    <t>6.5.3.1   Pemasangan 1 buah check valve 10 K, Dia. 1/2" (15 mm)</t>
  </si>
  <si>
    <t>6.5.3  Check valve</t>
  </si>
  <si>
    <t>6.5.2.9   Pemasangan 1 buah ball valve, Dia. 4" (100 mm)</t>
  </si>
  <si>
    <t>6.5.2.8   Pemasangan 1 buah ball valve, Dia. 3" (80 mm)</t>
  </si>
  <si>
    <t>6.5.2.7   Pemasangan 1 buah ball valve, Dia. 2-1/2" (65 mm)</t>
  </si>
  <si>
    <t>6.5.2.6   Pemasangan 1 buah ball valve, Dia. 2" (50 mm)</t>
  </si>
  <si>
    <t>6.5.2.5   Pemasangan 1 buah ball valve, Dia. 1-1/2" (40 mm)</t>
  </si>
  <si>
    <t>6.5.2.4   Pemasangan 1 buah ball valve, Dia. 1-1/4" (32 mm)</t>
  </si>
  <si>
    <t>6.5.2.3   Pemasangan 1 buah ball valve, Dia. 1" (25 mm)</t>
  </si>
  <si>
    <t>6.5.2.2   Pemasangan 1 buah ball valve, Dia. 3/4" (20 mm)</t>
  </si>
  <si>
    <t>6.5.2.1   Pemasangan 1 buah ball valve, Dia. 1/2" (15 mm)</t>
  </si>
  <si>
    <t>6.5.2  Ball valve</t>
  </si>
  <si>
    <t>6.5.1.36 Pemasangan 1 buah gate valve 25 K, Dia. 6" (150 mm)</t>
  </si>
  <si>
    <t>6.5.1.35 Pemasangan 1 buah gate valve 25 K, Dia. 4" (100 mm)</t>
  </si>
  <si>
    <t>6.5.1.34 Pemasangan 1 buah gate valve 25 K, Dia. 3" (80 mm)</t>
  </si>
  <si>
    <t>6.5.1.33 Pemasangan 1 buah gate valve 20 K, Dia. 2-1/2" (65 mm)</t>
  </si>
  <si>
    <t>6.5.1.32 Pemasangan 1 buah gate valve 20 K, Dia. 2" (50 mm)</t>
  </si>
  <si>
    <t>6.5.1.31 Pemasangan 1 buah gate valve 20 K, Dia. 1" (25 mm)</t>
  </si>
  <si>
    <t>6.5.1.30 Pemasangan 1 buah gate valve 20 K, Dia. 1/2" (15 mm)</t>
  </si>
  <si>
    <t>6.5.1.29 Pemasangan 1 buah gate valve 16 K, Dia. 12" (300 mm)</t>
  </si>
  <si>
    <t>6.5.1.28 Pemasangan 1 buah gate valve 16 K, Dia. 10" (250 mm)</t>
  </si>
  <si>
    <t>6.5.1.27 Pemasangan 1 buah gate valve 16 K, Dia. 8" (200 mm)</t>
  </si>
  <si>
    <t>6.5.1.26 Pemasangan 1 buah gate valve 16 K, Dia. 6" (150 mm)</t>
  </si>
  <si>
    <t>6.5.1.25 Pemasangan 1 buah gate valve 16 K, Dia. 5" (125 mm)</t>
  </si>
  <si>
    <t>6.5.1.24 Pemasangan 1 buah gate valve 16 K, Dia. 4" (100 mm)</t>
  </si>
  <si>
    <t>6.5.1.23 Pemasangan 1 buah gate valve 16 K, Dia. 3" (80 mm)</t>
  </si>
  <si>
    <t>6.5.1.22 Pemasangan 1 buah gate valve 16 K, Dia. 2-1/2" (65 mm)</t>
  </si>
  <si>
    <t>6.5.1.21 Pemasangan 1 buah gate valve 16 K, Dia. 2" (50 mm)</t>
  </si>
  <si>
    <t>6.5.1.20 Pemasangan 1 buah gate valve 16 K, Dia. 1-1/2" (40 mm)</t>
  </si>
  <si>
    <t>6.5.1.19 Pemasangan 1 buah gate valve 16 K, Dia. 1-1/4" (32 mm)</t>
  </si>
  <si>
    <t>6.5.1.18 Pemasangan 1 buah gate valve 16 K, Dia. 1" (25 mm)</t>
  </si>
  <si>
    <t>6.5.1.17 Pemasangan 1 buah gate valve 16 K, Dia. 3/4" (20 mm)</t>
  </si>
  <si>
    <t>6.5.1.16 Pemasangan 1 buah gate valve 16 K, Dia. 1/2" (15 mm)</t>
  </si>
  <si>
    <t>6.5.1.15 Pemasangan 1 buah gate valve 12 K, Dia. 6" (150 mm)</t>
  </si>
  <si>
    <t>6.5.1.14 Pemasangan 1 buah gate valve 10 K, Dia. 12" (300 mm)</t>
  </si>
  <si>
    <t>6.5.1.13 Pemasangan 1 buah gate valve 10 K, Dia. 10" (250 mm)</t>
  </si>
  <si>
    <t>6.5.1.12 Pemasangan 1 buah gate valve 10 K, Dia. 8" (200 mm)</t>
  </si>
  <si>
    <t>6.5.1.11 Pemasangan 1 buah gate valve 10 K, Dia. 6" (150 mm)</t>
  </si>
  <si>
    <t>6.5.1.10 Pemasangan 1 buah gate valve 10 K, Dia. 5" (125 mm)</t>
  </si>
  <si>
    <t>6.5.1.9   Pemasangan 1 buah gate valve 10 K, Dia. 4" (100 mm)</t>
  </si>
  <si>
    <t>6.5.1.8   Pemasangan 1 buah gate valve 10 K, Dia. 3" (80 mm)</t>
  </si>
  <si>
    <t>6.5.1.7   Pemasangan 1 buah gate valve 10 K, Dia. 2-1/2" (65 mm)</t>
  </si>
  <si>
    <t>6.5.1.6   Pemasangan 1 buah gate valve 10 K, Dia. 2" (50 mm)</t>
  </si>
  <si>
    <t>6.5.1.5   Pemasangan 1 buah gate valve 10 K, Dia. 1-1/2" (40 mm)</t>
  </si>
  <si>
    <t>6.5.1.4   Pemasangan 1 buah gate valve 10 K, Dia. 1-1/4" (32 mm)</t>
  </si>
  <si>
    <t>6.5.1.3   Pemasangan 1 buah gate valve 10 K, Dia. 1" (25 mm)</t>
  </si>
  <si>
    <t>6.5.1.2   Pemasangan 1 buah gate valve 10 K, Dia. 3/4" (20 mm)</t>
  </si>
  <si>
    <t>6.5.1.1   Pemasangan 1 buah gate valve 10 K, Dia. 1/2" (15 mm)</t>
  </si>
  <si>
    <t>6.5.1  Gate valve</t>
  </si>
  <si>
    <t>6.5   AKSESORIES PIPA</t>
  </si>
  <si>
    <t>6.4.8  Pipa karbon</t>
  </si>
  <si>
    <r>
      <t>6.4.7  Pipa DCI (</t>
    </r>
    <r>
      <rPr>
        <b/>
        <i/>
        <sz val="12"/>
        <color theme="1"/>
        <rFont val="Calibri"/>
        <family val="2"/>
        <scheme val="minor"/>
      </rPr>
      <t>Ductile Cast Iron</t>
    </r>
    <r>
      <rPr>
        <b/>
        <sz val="12"/>
        <color theme="1"/>
        <rFont val="Calibri"/>
        <family val="2"/>
        <scheme val="minor"/>
      </rPr>
      <t>)</t>
    </r>
  </si>
  <si>
    <t>6.4.6  Pipa HDPE/PE</t>
  </si>
  <si>
    <t>35,00</t>
  </si>
  <si>
    <t>1,60</t>
  </si>
  <si>
    <t>6.4.5.2   Pemasangan 1 m’ Pipa Air Limbah Jenis Pipa Tanah diameter 20 cm</t>
  </si>
  <si>
    <t>0,96</t>
  </si>
  <si>
    <t>6.4.5.1   Pemasangan 1 m’ Pipa Air Limbah Jenis Pipa Tanah diameter 15 cm</t>
  </si>
  <si>
    <t>6.4.5  Pipa tanah</t>
  </si>
  <si>
    <t>1,550</t>
  </si>
  <si>
    <t>2,101</t>
  </si>
  <si>
    <t>1,258</t>
  </si>
  <si>
    <t>6.4.4.32 Pemasangan 1 m pipa BS SCH 40, Dia. 16" (400 mm)</t>
  </si>
  <si>
    <t>0,184</t>
  </si>
  <si>
    <t>1,840</t>
  </si>
  <si>
    <t>1,102</t>
  </si>
  <si>
    <t>6.4.4.31 Pemasangan 1 m pipa BS SCH 40, Dia. 14" (350 mm)</t>
  </si>
  <si>
    <t>1,576</t>
  </si>
  <si>
    <t>0,944</t>
  </si>
  <si>
    <t>6.4.4.30 Pemasangan 1 m pipa BS SCH 40, Dia. 12" (300 mm)</t>
  </si>
  <si>
    <t>1,315</t>
  </si>
  <si>
    <t>6.4.4.29 Pemasangan 1 m pipa BS SCH 40, Dia. 10" (250 mm)</t>
  </si>
  <si>
    <t>1,051</t>
  </si>
  <si>
    <t>0,629</t>
  </si>
  <si>
    <t>6.4.4.28 Pemasangan 1 m pipa BS SCH 40, Dia. 8" (200 mm)</t>
  </si>
  <si>
    <t>0,790</t>
  </si>
  <si>
    <t>0,473</t>
  </si>
  <si>
    <t>6.4.4.27 Pemasangan 1 m pipa BS SCH 40, Dia. 6" (150 mm)</t>
  </si>
  <si>
    <t>0,658</t>
  </si>
  <si>
    <t>0,394</t>
  </si>
  <si>
    <t>6.4.4.26 Pemasangan 1 m pipa BS SCH 40, Dia. 5" (125 mm)</t>
  </si>
  <si>
    <t>6.4.4.25 Pemasangan 1 m pipa BS SCH 40, Dia. 4" (100 mm)</t>
  </si>
  <si>
    <t>0,397</t>
  </si>
  <si>
    <t>6.4.4.24 Pemasangan 1 m pipa BS SCH 40, Dia. 3" (80 mm)</t>
  </si>
  <si>
    <t>0,285</t>
  </si>
  <si>
    <t>6.4.4.23 Pemasangan 1 m pipa BS SCH 40, Dia. 2-1/2" (65 mm)</t>
  </si>
  <si>
    <t>0,230</t>
  </si>
  <si>
    <t>6.4.4.22 Pemasangan 1 m pipa BS SCH 40, Dia. 2" (50 mm)</t>
  </si>
  <si>
    <t>0,104</t>
  </si>
  <si>
    <t>6.4.4.21 Pemasangan 1 m pipa BS SCH 40, Dia. 1-1/2" (40 mm)</t>
  </si>
  <si>
    <t>6.4.4.20 Pemasangan 1 m pipa BS SCH 40, Dia. 1-1/4" (32 mm)</t>
  </si>
  <si>
    <t>6.4.4.19 Pemasangan 1 m pipa BS SCH 40, Dia. 1" (25 mm)</t>
  </si>
  <si>
    <t>6.4.4.18 Pemasangan 1 m pipa BS SCH 40, Dia. 3/4" (20 mm)</t>
  </si>
  <si>
    <t>6.4.4.17 Pemasangan 1 m pipa BS SCH 40 Dia. 1/2" (15 mm)</t>
  </si>
  <si>
    <t>6.4.4.16 Pemasangan 1 m pipa BS MED CLASS, Dia. 16" (400 mm)</t>
  </si>
  <si>
    <t>6.4.4.15 Pemasangan 1 m pipa BS MED CLASS, Dia. 14" (350 mm)</t>
  </si>
  <si>
    <t>6.4.4.14 Pemasangan 1 m pipa BS MED CLASS, Dia. 12" (300 mm)</t>
  </si>
  <si>
    <t>6.4.4.13 Pemasangan 1 m pipa BS MED CLASS, Dia. 10" (250 mm)</t>
  </si>
  <si>
    <t>6.4.4.12 Pemasangan 1 m pipa BS MED CLASS, Dia. 8" (200 mm)</t>
  </si>
  <si>
    <t>6.4.4.11 Pemasangan 1 m pipa BS MED CLASS, Dia. 6" (150 mm)</t>
  </si>
  <si>
    <t>6.4.4.10 Pemasangan 1 m pipa BS MED CLASS, Dia. 5" (125 mm)</t>
  </si>
  <si>
    <t>6.4.4.9   Pemasangan 1 m pipa BS MED CLASS, Dia. 4" (100 mm)</t>
  </si>
  <si>
    <t>6.4.4.8   Pemasangan 1 m pipa BS MED CLASS, Dia. 3" (80 mm)</t>
  </si>
  <si>
    <t>6.4.4.7   Pemasangan 1 m pipa BS MED CLASS, Dia. 2-1/2" (65 mm)</t>
  </si>
  <si>
    <t>6.4.4.6   Pemasangan 1 m pipa BS MED CLASS, Dia. 2" (50 mm)</t>
  </si>
  <si>
    <t>6.4.4.5   Pemasangan 1 m pipa BS MED CLASS, Dia. 1-1/2" (40 mm)</t>
  </si>
  <si>
    <t>6.4.4.4   Pemasangan 1 m pipa BS MED CLASS, Dia. 1-1/4" (32 mm)</t>
  </si>
  <si>
    <t>6.4.4.3   Pemasangan 1 m pipa BS MED CLASS, Dia. 1" (25 mm)</t>
  </si>
  <si>
    <t>6.4.4.2   Pemasangan 1 m pipa BS MED CLASS, Dia. 3/4" (20 mm)</t>
  </si>
  <si>
    <t>6.4.4.1   Pemasangan 1 m pipa BS MED CLASS Dia. 1/2" (15 mm)</t>
  </si>
  <si>
    <r>
      <t>6.4.4  Pipa BS (</t>
    </r>
    <r>
      <rPr>
        <b/>
        <i/>
        <sz val="12"/>
        <color theme="1"/>
        <rFont val="Calibri"/>
        <family val="2"/>
        <scheme val="minor"/>
      </rPr>
      <t>Black Steel</t>
    </r>
    <r>
      <rPr>
        <b/>
        <sz val="12"/>
        <color theme="1"/>
        <rFont val="Calibri"/>
        <family val="2"/>
        <scheme val="minor"/>
      </rPr>
      <t>)</t>
    </r>
  </si>
  <si>
    <t>0,435</t>
  </si>
  <si>
    <t>6.4.3.20 Pemasangan 1 m pipa PPR PN 20, Dia. 6", (150 mm)</t>
  </si>
  <si>
    <t>6.4.3.19 Pemasangan 1 m pipa PPR PN 20, Dia. 4", (100 mm)</t>
  </si>
  <si>
    <t>0,216</t>
  </si>
  <si>
    <t>6.4.3.18 Pemasangan 1 m pipa PPR PN 20, Dia. 3", (80 mm)</t>
  </si>
  <si>
    <t>0,108</t>
  </si>
  <si>
    <t>6.4.3.17 Pemasangan 1 m pipa PPR PN 20, Dia. 2-1/2", (65 mm)</t>
  </si>
  <si>
    <t>0,147</t>
  </si>
  <si>
    <t>0,088</t>
  </si>
  <si>
    <t>6.4.3.16 Pemasangan 1 m pipa PPR PN 20, Dia. 2", (50 mm)</t>
  </si>
  <si>
    <t>6.4.3.15 Pemasangan 1 m pipa PPR PN 20, Dia. 1-1/2", (40 mm)</t>
  </si>
  <si>
    <t>6.4.3.14 Pemasangan 1 m pipa PPR PN 20, Dia. 1-1/4", (32 mm)</t>
  </si>
  <si>
    <t>0,073</t>
  </si>
  <si>
    <t>6.4.3.13 Pemasangan 1 m pipa PPR PN 20, Dia. 1" (25 mm)</t>
  </si>
  <si>
    <t>6.4.3.12 Pemasangan 1 m pipa PPR PN 20, Dia, 3/4" (20 mm)</t>
  </si>
  <si>
    <t>6.4.3.11 Pemasangan 1 m pipa PPR PN 20, Dia. 1/2" (15 mm)</t>
  </si>
  <si>
    <t>6.4.3.10 Pemasangan 1 m pipa PPR PN 10, Dia. 6", (150 mm)</t>
  </si>
  <si>
    <t>6.4.3.9   Pemasangan 1 m pipa PPR PN 10, Dia. 4", (100 mm)</t>
  </si>
  <si>
    <t>6.4.3.8   Pemasangan 1 m pipa PPR PN 10, Dia. 3", (80 mm)</t>
  </si>
  <si>
    <t>6.4.3.7   Pemasangan 1 m pipa PPR PN 10, Dia. 2-1/2", (65 mm)</t>
  </si>
  <si>
    <t>6.4.3.6   Pemasangan 1 m pipa PPR PN 10, Dia. 2", (50 mm)</t>
  </si>
  <si>
    <t>6.4.3.5   Pemasangan 1 m pipa PPR PN 10, Dia. 1-1/2", (40 mm)</t>
  </si>
  <si>
    <t>6.4.3.4   Pemasangan 1 m pipa PPR PN 10, Dia. 1-1/4", (32 mm)</t>
  </si>
  <si>
    <t>6.4.3.3   Pemasangan 1 m pipa PPR PN 10, Dia. 1" (25 mm)</t>
  </si>
  <si>
    <t>6.4.3.2   Pemasangan 1 m pipa PPR PN 10, Dia, 3/4" (20 mm)</t>
  </si>
  <si>
    <t>6.4.3.1   Pemasangan 1 m pipa PPR PN 10, Dia. 1/2" (15 mm)</t>
  </si>
  <si>
    <t>6.4.3  Pipa PPR (PolyPropylene Random)</t>
  </si>
  <si>
    <t>1,500</t>
  </si>
  <si>
    <t>6.4.2.32 Pemasangan 1 m Pipa Galvanis SCH 40, Dia. 16" (400 mm)</t>
  </si>
  <si>
    <t>6.4.2.31 Pemasangan 1 m Pipa Galvanis SCH 40, Dia. 14" (350 mm)</t>
  </si>
  <si>
    <t>6.4.2.30 Pemasangan 1 m Pipa Galvanis SCH 40, Dia. 12" (300 mm)</t>
  </si>
  <si>
    <t>6.4.2.29 Pemasangan 1 m Pipa Galvanis SCH 40, Dia. 10" (250 mm)</t>
  </si>
  <si>
    <t>6.4.2.28 Pemasangan 1 m Pipa Galvanis SCH 40, Dia. 8" (200 mm)</t>
  </si>
  <si>
    <t>6.4.2.27 Pemasangan 1 m Pipa Galvanis SCH 40, Dia. 6" (150 mm)</t>
  </si>
  <si>
    <t>6.4.2.26 Pemasangan 1 m Pipa Galvanis SCH 40, Dia. 5" (125 mm)</t>
  </si>
  <si>
    <t>6.4.2.25 Pemasangan 1 m Pipa Galvanis SCH 40, Dia. 4" (100 mm)</t>
  </si>
  <si>
    <t>6.4.2.24 Pemasangan 1 m Pipa Galvanis SCH 40, Dia. 3" (80 mm)</t>
  </si>
  <si>
    <t>6.4.2.23 Pemasangan 1 m Pipa Galvanis SCH 40, Dia. 2-1/2" (65 mm)</t>
  </si>
  <si>
    <t>6.4.2.22 Pemasangan 1 m Pipa Galvanis SCH 40, Dia. 2" (50 mm)</t>
  </si>
  <si>
    <t>6.4.2.21 Pemasangan 1 m Pipa Galvanis SCH 40, Dia. 1-1/2" (40 mm)</t>
  </si>
  <si>
    <t>6.4.2.20 Pemasangan 1 m Pipa Galvanis SCH 40, Dia. 1-1/4" (32 mm)</t>
  </si>
  <si>
    <t>6.4.2.19 Pemasangan 1 m Pipa Galvanis SCH 40, Dia. 1" (25 mm)</t>
  </si>
  <si>
    <t>6.4.2.18 Pemasangan 1 m Pipa Galvanis SCH 40, Dia. 3/4" (20 mm)</t>
  </si>
  <si>
    <t>6.4.2.17 Pemasangan 1 m Pipa Galvanis SCH 40 Dia. 1/2" (15 mm)</t>
  </si>
  <si>
    <t>6.4.2.16 Pemasangan 1 m Pipa Galvanis MED CLASS, Dia. 16" (400 mm)</t>
  </si>
  <si>
    <t>6.4.2.15 Pemasangan 1 m Pipa Galvanis MED CLASS, Dia. 14" (350 mm)</t>
  </si>
  <si>
    <t>6.4.2.14 Pemasangan 1 m Pipa Galvanis MED CLASS, Dia. 12" (300 mm)</t>
  </si>
  <si>
    <t>6.4.2.13 Pemasangan 1 m Pipa Galvanis MED CLASS, Dia. 10" (250 mm)</t>
  </si>
  <si>
    <t>6.4.2.12 Pemasangan 1 m Pipa Galvanis MED CLASS, Dia. 8" (200 mm)</t>
  </si>
  <si>
    <t>6.4.2.11 Pemasangan 1 m Pipa Galvanis MED CLASS, Dia. 6" (150 mm)</t>
  </si>
  <si>
    <t>6.4.2.10 Pemasangan 1 m Pipa Galvanis MED CLASS, Dia. 5" (125 mm)</t>
  </si>
  <si>
    <t>6.4.2.9   Pemasangan 1 m Pipa Galvanis MED CLASS, Dia. 4" (100 mm)</t>
  </si>
  <si>
    <t>6.4.2.8   Pemasangan 1 m Pipa Galvanis MED CLASS, Dia. 3" (80 mm)</t>
  </si>
  <si>
    <t>6.4.2.7   Pemasangan 1 m Pipa Galvanis MED CLASS, Dia. 2-1/2" (65 mm)</t>
  </si>
  <si>
    <t>6.4.2.6   Pemasangan 1 m Pipa Galvanis MED CLASS, Dia. 2" (50 mm)</t>
  </si>
  <si>
    <t>6.4.2.5   Pemasangan 1 m Pipa Galvanis MED CLASS, Dia. 1-1/2" (40 mm)</t>
  </si>
  <si>
    <t>6.4.2.4   Pemasangan 1 m Pipa Galvanis MED CLASS, Dia. 1-1/4" (32 mm)</t>
  </si>
  <si>
    <t>6.4.2.3   Pemasangan 1 m Pipa Galvanis MED CLASS, Dia. 1" (25 mm)</t>
  </si>
  <si>
    <t>6.4.2.2   Pemasangan 1 m Pipa Galvanis MED CLASS, Dia. 3/4" (20 mm)</t>
  </si>
  <si>
    <t>6.4.2.1   Pemasangan 1 m Pipa Galvanis MED CLASS Dia. 1/2" (15 mm)</t>
  </si>
  <si>
    <t>6.4.2  Pipa Galvanis</t>
  </si>
  <si>
    <t>1,450</t>
  </si>
  <si>
    <t>0,814</t>
  </si>
  <si>
    <t>6.4.1.29 Pemasangan 1 m pipa PVC D, Dia. 16" (400 mm)</t>
  </si>
  <si>
    <t>0,713</t>
  </si>
  <si>
    <t>0,427</t>
  </si>
  <si>
    <t>6.4.1.28 Pemasangan 1 m pipa PVC D, Dia. 14" (350 mm)</t>
  </si>
  <si>
    <t>0,613</t>
  </si>
  <si>
    <t>6.4.1.27 Pemasangan 1 m pipa PVC D, Dia. 12" (300 mm)</t>
  </si>
  <si>
    <t>0,511</t>
  </si>
  <si>
    <t>6.4.1.26 Pemasangan 1 m pipa PVC D, Dia. 10" (250 mm)</t>
  </si>
  <si>
    <t>0,411</t>
  </si>
  <si>
    <t>0,246</t>
  </si>
  <si>
    <t>6.4.1.25 Pemasangan 1 m pipa PVC D, Dia. 8" (200 mm)</t>
  </si>
  <si>
    <t>6.4.1.24 Pemasangan 1 m pipa PVC D, Dia. 6" (150 mm)</t>
  </si>
  <si>
    <t>0,152</t>
  </si>
  <si>
    <t>6.4.1.23 Pemasangan 1 m pipa PVC D, Dia. 5" (125 mm)</t>
  </si>
  <si>
    <t>6.4.1.22 Pemasangan 1 m pipa PVC D, Dia. 4" (100 mm)</t>
  </si>
  <si>
    <t>6.4.1.21 Pemasangan 1 m pipa PVC D, Dia. 3" (80 mm)</t>
  </si>
  <si>
    <t>6.4.1.20 Pemasangan 1 m pipa PVC D, Dia. 2-1/2" (65 mm)</t>
  </si>
  <si>
    <t>6.4.1.19 Pemasangan 1 m pipa PVC D, Dia. 2" (50 mm)</t>
  </si>
  <si>
    <t>6.4.1.18 Pemasangan 1 m pipa PVC D, Dia. 1-1/2" (40 mm)</t>
  </si>
  <si>
    <t>6.4.1.17 Pemasangan 1 m pipa PVC D, Dia. 1-1/4" (32 mm)</t>
  </si>
  <si>
    <t>6.4.1.16 Pemasangan 1 m pipa PVC AW, Dia. 16" (400 mm)</t>
  </si>
  <si>
    <t>6.4.1.15 Pemasangan 1 m pipa PVC AW, Dia. 14" (350 mm)</t>
  </si>
  <si>
    <t>6.4.1.14 Pemasangan 1 m pipa PVC AW, Dia. 12" (300 mm)</t>
  </si>
  <si>
    <t>6.4.1.13 Pemasangan 1 m pipa PVC AW, Dia. 10" (250 mm)</t>
  </si>
  <si>
    <t>6.4.1.12 Pemasangan 1 m pipa PVC AW, Dia. 8" (200 mm)</t>
  </si>
  <si>
    <t>6.4.1.11 Pemasangan 1 m pipa PVC AW, Dia. 6" (150 mm)</t>
  </si>
  <si>
    <t>6.4.1.10 Pemasangan 1 m pipa PVC AW, Dia. 5" (125 mm)</t>
  </si>
  <si>
    <t>6.4.1.9   Pemasangan 1 m pipa PVC AW, Dia. 4" (100 mm)</t>
  </si>
  <si>
    <t>6.4.1.8   Pemasangan 1 m pipa PVC AW, Dia. 3" (80 mm)</t>
  </si>
  <si>
    <t>6.4.1.7   Pemasangan 1 m pipa PVC AW, Dia. 2-1/2" (65 mm)</t>
  </si>
  <si>
    <t>6.4.1.6   Pemasangan 1 m pipa PVC AW, Dia. 2" (50 mm)</t>
  </si>
  <si>
    <t>6.4.1.5   Pemasangan 1 m pipa PVC AW, Dia. 1-1/2" (40 mm)</t>
  </si>
  <si>
    <t>0,068</t>
  </si>
  <si>
    <t>6.4.1.4   Pemasangan 1 m pipa PVC AW, Dia. 1-1/4" (32 mm)</t>
  </si>
  <si>
    <t>6.4.1.3   Pemasangan 1 m pipa PVC AW, Dia. 1" (25 mm)</t>
  </si>
  <si>
    <t>6.4.1.2   Pemasangan 1 m pipa PVC AW, Dia. 3/4" (20 mm)</t>
  </si>
  <si>
    <t>6.4.1.1   Pemasangan 1 m pipa PVC AW, Dia. 1/2" (15 mm)</t>
  </si>
  <si>
    <t>6.4.1  Pipa PVC</t>
  </si>
  <si>
    <t>6.4   SISTEM PERPIPAAN DALAM GEDUNG</t>
  </si>
  <si>
    <t>4,850</t>
  </si>
  <si>
    <t>114,00</t>
  </si>
  <si>
    <t>123,00</t>
  </si>
  <si>
    <t>3,200</t>
  </si>
  <si>
    <t>6.3.3 Pemasangan 1 buah Bak Kontrol Pasangan Bata 60 cm x 60 cm Tinggi 65 cm dengan Tutup Beton</t>
  </si>
  <si>
    <t>2,60</t>
  </si>
  <si>
    <t>0,02</t>
  </si>
  <si>
    <t>0,09</t>
  </si>
  <si>
    <t>0,13</t>
  </si>
  <si>
    <t>77,0</t>
  </si>
  <si>
    <t>70,0</t>
  </si>
  <si>
    <t>6.3.2 Pemasangan 1 buah Bak Kontrol Pasangan Bata 45 cm x 45 cm Tinggi 50 cm dengan Tutup Beton</t>
  </si>
  <si>
    <t>0,07</t>
  </si>
  <si>
    <t>0,06</t>
  </si>
  <si>
    <t>44,0</t>
  </si>
  <si>
    <t>0,720</t>
  </si>
  <si>
    <t>2,160</t>
  </si>
  <si>
    <t>6.3.1 Pemasangan 1 buah Bak Kontrol Pasangan Bata 30 cm x 30 cm Tinggi 35 cm dengan Tutup Beton</t>
  </si>
  <si>
    <t>1,200</t>
  </si>
  <si>
    <t>0,203</t>
  </si>
  <si>
    <t>0,121</t>
  </si>
  <si>
    <t>6.2.4.2   Pembuatan 1 buah Sumur Resapan Air Limbah diameter 80 cm, t=100 cm (tanpa Tutup Beton)</t>
  </si>
  <si>
    <t>5</t>
  </si>
  <si>
    <t>6.2.4.1   Pembuatan 1 buah Sumur Resapan Air Limbah diameter 80 cm, t=100 cm (dengan Tutup Beton)</t>
  </si>
  <si>
    <t>6.2.4  Sumur resapan</t>
  </si>
  <si>
    <t>1,025</t>
  </si>
  <si>
    <t>1,740</t>
  </si>
  <si>
    <t>1,042</t>
  </si>
  <si>
    <t>6.2.3.3   Pemasangan 1 unit Grease Trap Central Fiberglass, Kap. 5 m3</t>
  </si>
  <si>
    <t>6.2.3.2   Pemasangan 1 Unit Grease Trap Portable Stainless, Kap. 30 Liter</t>
  </si>
  <si>
    <t>6.2.3.1   Pemasangan 1 Unit Grease Trap Portable Fiberglass, Kap. 30 Liter</t>
  </si>
  <si>
    <t>6.2.3  Grease trap</t>
  </si>
  <si>
    <t>6.2.2.3  Pemasangan 1 Unit Pompa Jenis Submersible Cutter Pump Kap. 100 LPM</t>
  </si>
  <si>
    <t>6.2.2.2   Pemasangan 1 Unit Pompa Jenis Submersible Cutter Pump Kap. 75 LPM</t>
  </si>
  <si>
    <t>0,738</t>
  </si>
  <si>
    <t>0,442</t>
  </si>
  <si>
    <t>6.2.2.1   Pemasangan  1  Unit  Pompa  Sump  Pit  Air  Kotor  100  m3/jam, Submersible Cutter Pump</t>
  </si>
  <si>
    <t>6.2.2  Bak pengumpul (sump pit)</t>
  </si>
  <si>
    <t>6.2.1.7 Pemasangan 1 Set BioFilter Anaerobic Aerobic Clarifier Packed Kap. 50 m3</t>
  </si>
  <si>
    <t>0,111</t>
  </si>
  <si>
    <t>1,105</t>
  </si>
  <si>
    <t>0,662</t>
  </si>
  <si>
    <t>6.2.1.6   Pemasangan 1 Set Sewage Treatment Plant (STP) Fiberglass Kap. 1 m3</t>
  </si>
  <si>
    <t>1,435</t>
  </si>
  <si>
    <t>4,784</t>
  </si>
  <si>
    <t>47,839</t>
  </si>
  <si>
    <t>28,646</t>
  </si>
  <si>
    <t>6.2.1.5   Pemasangan 1 Set Sewage Treatment Plant (STP) Precast Kap. 30 m3</t>
  </si>
  <si>
    <t>0,997</t>
  </si>
  <si>
    <t>3,323</t>
  </si>
  <si>
    <t>33,226</t>
  </si>
  <si>
    <t>19,896</t>
  </si>
  <si>
    <t>6.2.1.4   Pemasangan 1 Set Sewage Treatment Plant (STP) Fiberglass Kap. 30 m3</t>
  </si>
  <si>
    <t>0,334</t>
  </si>
  <si>
    <t>1,113</t>
  </si>
  <si>
    <t>11,133</t>
  </si>
  <si>
    <t>6,667</t>
  </si>
  <si>
    <t>6.2.1.3   Pemasangan 1 Set Sewage Treatment Plant (STP) Fiberglass Kap. 10 m3</t>
  </si>
  <si>
    <t>0,166</t>
  </si>
  <si>
    <t>0,552</t>
  </si>
  <si>
    <t>5,518</t>
  </si>
  <si>
    <t>3,304</t>
  </si>
  <si>
    <t>6.2.1.2   Pemasangan 1 Set Sewage Treatment Plant (STP) Fiberglass Kap. 5 m3</t>
  </si>
  <si>
    <t>0,221</t>
  </si>
  <si>
    <t>2,211</t>
  </si>
  <si>
    <t>1,324</t>
  </si>
  <si>
    <t>6.2.1.1   Pemasangan 1 Set Sewage Treatment Plant (STP) Fiberglass Kap. 2 m3</t>
  </si>
  <si>
    <r>
      <t xml:space="preserve">6.2.1  </t>
    </r>
    <r>
      <rPr>
        <b/>
        <i/>
        <sz val="11"/>
        <color theme="1"/>
        <rFont val="Calibri"/>
        <family val="2"/>
        <scheme val="minor"/>
      </rPr>
      <t xml:space="preserve">Sewage Treatment Plant </t>
    </r>
    <r>
      <rPr>
        <b/>
        <sz val="11"/>
        <color theme="1"/>
        <rFont val="Calibri"/>
        <family val="2"/>
        <scheme val="minor"/>
      </rPr>
      <t>(STP) / Biofilter</t>
    </r>
  </si>
  <si>
    <t>6.2   SISTEM AIR LIMBAH</t>
  </si>
  <si>
    <t>0,122</t>
  </si>
  <si>
    <t>1,218</t>
  </si>
  <si>
    <t>0,729</t>
  </si>
  <si>
    <t>6.1.4.5   Pemasangan 1 Set Pressure Tank 1.000 Liter</t>
  </si>
  <si>
    <t>1,392</t>
  </si>
  <si>
    <t>0,833</t>
  </si>
  <si>
    <t>6.1.4.4   Pemasangan 1 Set Priming Tank 2.000 liter</t>
  </si>
  <si>
    <t>6.1.4.3   Pemasangan 1 Set Priming Tank 1.000 liter</t>
  </si>
  <si>
    <t>0,667</t>
  </si>
  <si>
    <t>6.1.4.2   Pemasangan 1 Set Priming Tank 800 liter</t>
  </si>
  <si>
    <t>1,044</t>
  </si>
  <si>
    <t>0,625</t>
  </si>
  <si>
    <t>6.1.4.1   Pemasangan 1 Set Priming Tank 500 liter</t>
  </si>
  <si>
    <t>1,844</t>
  </si>
  <si>
    <t>1,104</t>
  </si>
  <si>
    <t>6.1.3.5   Pemasangan 1 Unit Silika Filter Kap. 0,1 m3/hari</t>
  </si>
  <si>
    <t>0,282</t>
  </si>
  <si>
    <t>0,939</t>
  </si>
  <si>
    <t>9,394</t>
  </si>
  <si>
    <t>5,625</t>
  </si>
  <si>
    <t>6.1.3.4   Pemasangan 1 Unit Carbon Filter Kap. 0,6 m3/hari</t>
  </si>
  <si>
    <t>6.1.3.3   Pemasangan 1 Unit Carbon Filter Kap. 0,1 m3/hari</t>
  </si>
  <si>
    <t>6.1.3.2   Pemasangan 1 Unit Sand Filter Kap. 14 m3/hari</t>
  </si>
  <si>
    <t>6.1.3.1   Pemasangan 1 Unit Sand Filter Kap. 0,1 m3/hari</t>
  </si>
  <si>
    <t>6.1.3  Filter</t>
  </si>
  <si>
    <t>6.1.2.11   Pemasangan 1 Unit Pompa Transfer 50 lpm; Centrifugal End Suction</t>
  </si>
  <si>
    <t>1,217</t>
  </si>
  <si>
    <t>6.1.2.10   Pemasangan 1 Unit Pompa Transfer 500 lpm; Centrifugal End Suction</t>
  </si>
  <si>
    <t>1,274</t>
  </si>
  <si>
    <t>6.1.2.9   Pemasangan 1 Unit Pompa Jet 30 lpm</t>
  </si>
  <si>
    <t>6.1.2.8   Pemasangan 1 Unit Pompa Lift 250 lpm</t>
  </si>
  <si>
    <t>6.1.2.7   Pemasangan 1 Unit Pompa Lift 80 lpm</t>
  </si>
  <si>
    <t>6.1.2.6   Pemasangan 1 Unit Pompa Jet 100 lpm</t>
  </si>
  <si>
    <t>6.1.2.5   Pemasangan 1 Unit Pompa Jet 34 lpm</t>
  </si>
  <si>
    <t>6.1.2.4   Pemasangan 1 Unit Pompa Jet 27 lpm</t>
  </si>
  <si>
    <t>6.1.2.3   Pemasangan 1 Unit Pompa Booster 150 lpm; Vertical In Line – Packaged</t>
  </si>
  <si>
    <t>6.1.2.2   Pemasangan 1 Unit Pompa Booster 450 lpm; Centrifugal End Suction</t>
  </si>
  <si>
    <t>6.1.2.1   Pemasangan 1 Unit Pompa Transfer 150 lpm; Centrifugal End Suction</t>
  </si>
  <si>
    <t>6.1.2  Pompa transfer dan booster</t>
  </si>
  <si>
    <t>6.1.1.20 Pemasangan 1 buah Tangki Toren Kap. 2,2 m3</t>
  </si>
  <si>
    <t>6.1.1.19 Pemasangan 1 buah Tangki Panel GRP Kap. 16 m3</t>
  </si>
  <si>
    <t>1,020</t>
  </si>
  <si>
    <t>6.1.1.18 Pemasangan 1 buah Tangki Toren Kap. 0,5 m3</t>
  </si>
  <si>
    <t>1,288</t>
  </si>
  <si>
    <t>0,771</t>
  </si>
  <si>
    <t>6.1.1.17 Pemasangan 1 buah Tangki Panel GRP Kap. 12 m3</t>
  </si>
  <si>
    <t>6.1.1.16 Pemasangan 1 buah Tangki Panel Stainless Steel Kap. 12 m3</t>
  </si>
  <si>
    <t>6.1.1.15 Pemasangan 1 buah Tangki Panel FRP Kap. 12 m3</t>
  </si>
  <si>
    <t>1,010</t>
  </si>
  <si>
    <t>6.1.1.14 Pemasangan 1 buah Tangki Toren Kap. 6 m3</t>
  </si>
  <si>
    <t>1,079</t>
  </si>
  <si>
    <t>0,646</t>
  </si>
  <si>
    <t>6.1.1.13 Pemasangan 1 buah Tangki Toren Kap. 5,5 m3</t>
  </si>
  <si>
    <t>6.1.1.12 Pemasangan 1 buah Tangki Toren Kap. 5 m3</t>
  </si>
  <si>
    <t>6.1.1.11 Pemasangan 1 buah Tangki Toren Kap. 4 m3</t>
  </si>
  <si>
    <t>6.1.1.10 Pemasangan 1 buah Tangki Toren Kap. 3 m3</t>
  </si>
  <si>
    <t>6.1.1.9   Pemasangan 1 buah Tangki Toren Kap. 2,5 m3</t>
  </si>
  <si>
    <t>6.1.1.8   Pemasangan 1 buah Tangki Toren Kap. 1,5 m3</t>
  </si>
  <si>
    <t>6.1.1.7   Pemasangan 1 buah Tangki Toren Kap. 0,7 m3</t>
  </si>
  <si>
    <t>6.1.1.6   Pemasangan 1 Unit Roof Tank Stainless Kap. 12 m3</t>
  </si>
  <si>
    <t>6.1.1.5   Pemasangan 1 Unit Roof Tank Stainless Kap. 4 m3</t>
  </si>
  <si>
    <t>6.1.1.4   Pemasangan 1 Unit Roof Tank Stainless Kap. 2 m3</t>
  </si>
  <si>
    <t>1,120</t>
  </si>
  <si>
    <t>6.1.1.3   Pemasangan 1 Unit Roof Tank Fiberglass Kap. 12 m3</t>
  </si>
  <si>
    <t>6.1.1.2   Pemasangan 1 Unit Roof Tank Fiberglass Kap. 4 m3</t>
  </si>
  <si>
    <t>1,080</t>
  </si>
  <si>
    <t>6.1.1.1   Pemasangan 1 Unit Roof Tank Fiberglass Kap. 2 m3</t>
  </si>
  <si>
    <t>6.1.1  Roof water tank</t>
  </si>
  <si>
    <t>6.1   SISTEM AIR MINUM</t>
  </si>
  <si>
    <t>KETERANGAN</t>
  </si>
  <si>
    <t>REVISI</t>
  </si>
  <si>
    <t>PEKERJAAN BARU</t>
  </si>
  <si>
    <t>6      PEKERJAAN ME</t>
  </si>
  <si>
    <t>DIBUAT BERDASARKAN SURAT EDARAN BINA KONSTRUKSI NO. 182 TAHUN 2025</t>
  </si>
  <si>
    <t xml:space="preserve">ANALISA HARGA SATUAN INI </t>
  </si>
  <si>
    <t>TERDIRI DARI HSP (HARGA SATUAN PEKERJAAN), AHS (ANALISA HARGA SATUAN), HSD (HARGA SATUAN DASAR) UPAH BAHAN ALAT</t>
  </si>
  <si>
    <t>Untuk pembuatan RAB harap diperhatikan penjumlahan dalam analisa karena bisa berubah setiap program excel sehingga mengakibatkan ketidak validan perhitungan</t>
  </si>
  <si>
    <t>BACA DULU :</t>
  </si>
  <si>
    <t>1. Program ini terdiri dari HSP (Harga Satuan Pekerjaan), AHS (Analisa harga satuan), HSD (Harga Satuan Dasar) Upah dan Bahan</t>
  </si>
  <si>
    <t>2. Cukup merubah harga HSD maka AHS dan HSP akan langsung berubah menyesuaikan</t>
  </si>
  <si>
    <t>3. AHS ini dibuat berdasarkan SE Bina Konstruksi No. 182 tahun 2025, sebagai update dari SE BK No. 30 Tahun 2025</t>
  </si>
  <si>
    <t>4. Untuk membuat RAB, cukup cari pekerjaan yang sesuai di HSP, lalu dari HSP cek AHS, dari AHS kemudian rubah harga bahan di HSD, otomatis AHS dan HSP akan berubah menyesuaikan, harga pada HSP bisa digunakan untuk RAB</t>
  </si>
  <si>
    <t>5. Harga default untuk Bahan dan alat adalah Rp.10.000 yang bisa diubah sesuai harga setempat</t>
  </si>
  <si>
    <t>AHS PEKERJAAN ME &amp; PLUMBING</t>
  </si>
  <si>
    <t>Pemasangan 1 m’ Kabel NYFGBY 2 x 1,5 mm²</t>
  </si>
  <si>
    <t>Pemasangan 1 m’ Kabel NYFGBY 2 x 2,5 mm²</t>
  </si>
  <si>
    <t>Pemasangan 1 m’ Kabel NYFGBY 2 x 4 mm²</t>
  </si>
  <si>
    <t>Pemasangan 1 m’ Kabel NYFGBY 2 x 6 mm²</t>
  </si>
  <si>
    <t>Pemasangan 1 m’ Kabel NYFGBY 2 x 10 mm²</t>
  </si>
  <si>
    <t>Pemasangan 1 m’ Kabel NYFGBY 2 x 16 mm²</t>
  </si>
  <si>
    <t>Pemasangan 1 m’ Kabel NYFGBY 3 x 1,5 mm²</t>
  </si>
  <si>
    <t>Pemasangan 1 m’ Kabel NYFGBY 3 x 2,5 mm²</t>
  </si>
  <si>
    <t>Pemasangan 1 m’ Kabel NYFGBY 3 x 4 mm²</t>
  </si>
  <si>
    <t>Pemasangan 1 titik Instalasi Lampu</t>
  </si>
  <si>
    <t>Pemasangan 1 titik Instalasi Lampu (Kabel LSOH)</t>
  </si>
  <si>
    <t>Pemasangan 1 Unit Downlight 5 Inch 14,5 Watt LED</t>
  </si>
  <si>
    <t>Pemasangan 1 Unit Fitting E27 + 10 Watt LED</t>
  </si>
  <si>
    <t>Pemasangan 1 Unit Fitting E27 + 10 Watt LED c/w Nicad Battery</t>
  </si>
  <si>
    <t>Pemasangan 1 Unit Fitting E27 + 19 Watt LED</t>
  </si>
  <si>
    <t>Pemasangan 1 Unit Fitting E27 + 19 Watt LED c/w Nicad Battery</t>
  </si>
  <si>
    <t>Pemasangan 1 Unit RM TKI 2 x 16 Watt LED</t>
  </si>
  <si>
    <t>Pemasangan 1 Unit Sensor Cahaya</t>
  </si>
  <si>
    <t>Pemasangan 1 Unit Sensor Gerak</t>
  </si>
  <si>
    <t>Pemasangan 1 Unit MCP-FA (Semi Addressable 1 Loop)</t>
  </si>
  <si>
    <t>Pemasangan 1 Unit Patch Panel UTP Cat 6 4 port</t>
  </si>
  <si>
    <t>Pemasangan 1 Unit Wiring Management</t>
  </si>
  <si>
    <t>Pemasangan 1 Unit PoE Switch HUB</t>
  </si>
  <si>
    <t>Pemasangan 1 Unit Network Video Recorder (NVR) Kapasitas 32 Channel + 8 TB Hardisk</t>
  </si>
  <si>
    <t>Pemasangan 1 Unit Rak HUB 12 U (Lengkap dengan Power Outlet)</t>
  </si>
  <si>
    <t>Pemasangan 1 Unit LCD Monitor 32"</t>
  </si>
  <si>
    <t>Pemasangan 1 Unit LED Monitor 50"</t>
  </si>
  <si>
    <t>Pemasangan 1 Unit Keyboard + Mouse</t>
  </si>
  <si>
    <t>Pemasangan 1 Unit Indoor Fix Dome IP Camera</t>
  </si>
  <si>
    <t>Pemasangan 1 Unit MDF 2 x 8 Pair</t>
  </si>
  <si>
    <t>Pemasangan 1 Unit MDF 2 x 10 Pair</t>
  </si>
  <si>
    <t>Pemasangan 1 Unit PABX Kap: 1 Line 10 Extension (Lengkap Dengan Pemrograman)</t>
  </si>
  <si>
    <t>Pemasangan  1  Unit  PABX  Kap:  1  Line  8  Extension  (Lengkap Dengan Pemrograman)</t>
  </si>
  <si>
    <t>Pemasangan 1 Unit Terminal Box Telepon</t>
  </si>
  <si>
    <t>Pemasangan 1 Unit Outlet Telepon</t>
  </si>
  <si>
    <t>Pemasangan 1 titik Instalasi Outlet Telepon</t>
  </si>
  <si>
    <t>Pemasangan 1 Unit Server / Gateway c/w PC, Monitor, Keyboard, Mouse</t>
  </si>
  <si>
    <t>Pemasangan 1 Unit Main Switch HUB 24 Port</t>
  </si>
  <si>
    <t>Pemasangan 1 Unit Main Switch HUB 12 Port</t>
  </si>
  <si>
    <t>Pemasangan 1 Unit Router Broadband</t>
  </si>
  <si>
    <t>Pemasangan 1 Unit Fire Wall + Anti Virus</t>
  </si>
  <si>
    <t>Pemasangan 1 Unit Outlet Data</t>
  </si>
  <si>
    <t>Pemasangan 1 titik Instalasi Outlet Data</t>
  </si>
  <si>
    <t>Pemasangan 1 Unit Patch Cord</t>
  </si>
  <si>
    <t>Pemasangan 1 Unit Patch Panel 24 Port</t>
  </si>
  <si>
    <t>Pemasangan 1 titik Instalasi TV</t>
  </si>
  <si>
    <t>Pemasangan 1 Unit Splitter TV 6 Port</t>
  </si>
  <si>
    <t>Pemasangan 1 Unit Splitter TV 7 Port</t>
  </si>
  <si>
    <t>Pemasangan 1 Unit Terminal Box TV</t>
  </si>
  <si>
    <t>Pemasangan 1 Unit Antena UHF</t>
  </si>
  <si>
    <t>Pemasangan 1 Unit Antena VHF</t>
  </si>
  <si>
    <t>Pemasangan 1 Unit Ceiling Fan ; 50 CFM</t>
  </si>
  <si>
    <t>Pemasangan 1 Unit Ceiling Fan ; 75 CFM</t>
  </si>
  <si>
    <t>Pemasangan 1 Unit Ceiling Fan ; 100 CFM</t>
  </si>
  <si>
    <t>Pemasangan 1 m2   BJLS 50 (Tanpa Isolasi)</t>
  </si>
  <si>
    <t>Pemasangan 1 m2 BJLS 60 (Tanpa Isolasi)</t>
  </si>
  <si>
    <t>Pemasangan 1 m2 BJLS 70 (Tanpa Isolasi)</t>
  </si>
  <si>
    <t>Pemasangan 1 m2 BJLS 80 (Tanpa Isolasi)</t>
  </si>
  <si>
    <t>Pemasangan 1 m2 BJLS 100 (Tanpa Isolasi)</t>
  </si>
  <si>
    <t>Pemasangan 1 m2   BJLS 50 (Isolasi Luar)</t>
  </si>
  <si>
    <t>Pemasangan 1 m2 BJLS 60 (Isolasi Luar)</t>
  </si>
  <si>
    <t>Pemasangan 1 m2 BJLS 70 (Isolasi Luar)</t>
  </si>
  <si>
    <t>Pemasangan 1 m2 BJLS 80 (Isolasi Luar)</t>
  </si>
  <si>
    <t>Pemasangan 1 m Pipa Tembaga B280 Dia. 6,4 mm (1/4")</t>
  </si>
  <si>
    <t>Pemasangan 1 m Pipa Tembaga B280 Dia. 9,5 mm (3/8")</t>
  </si>
  <si>
    <t>Pemasangan 1 m Pipa Tembaga B280 Dia. 12,7 mm (1/2")</t>
  </si>
  <si>
    <t>Pemasangan 1 m Pipa Tembaga B280 Dia. 15,9 mm (5/8")</t>
  </si>
  <si>
    <t>Pemasangan 1 m Pipa Tembaga B280 Dia. 19,1 mm (3/4")</t>
  </si>
  <si>
    <t>Pemasangan 1 m Pipa Tembaga B280 Dia. 22,2 mm (7/8")</t>
  </si>
  <si>
    <t>Pemasangan 1 m Pipa Tembaga B280 Dia. 25,4 mm (1")</t>
  </si>
  <si>
    <t>Pemasangan 1 m Pipa Tembaga B280 Dia. 28,6 mm (1-1/8")</t>
  </si>
  <si>
    <t>Pemasangan 1 m Pipa Tembaga B280 Dia. 34,9 mm (1-3/8")</t>
  </si>
  <si>
    <t>Pemasangan 1 Unit PRV SET dia. 50 mm</t>
  </si>
  <si>
    <t>Pemasangan 1 Unit PRV SET dia. 65 mm</t>
  </si>
  <si>
    <t>Pemasangan 1 Unit PRV SET dia. 80 mm</t>
  </si>
  <si>
    <t>Pemasangan 1 Unit PRV SET dia. 100 mm</t>
  </si>
  <si>
    <t>Pemasangan 1 Unit PRV SET dia. 150 mm</t>
  </si>
  <si>
    <t>Pemasangan 1 Unit PRV SET dia. 200 mm</t>
  </si>
  <si>
    <t>Pemasangan 1 Unit MCV Set dia. 80 mm</t>
  </si>
  <si>
    <t>Pemasangan 1 Unit MCV Set dia. 100 mm</t>
  </si>
  <si>
    <t>Pemasangan 1 Unit MCV Set dia. 150 mm</t>
  </si>
  <si>
    <t>Pemasangan 1 Unit Sprinkler Head Pendant</t>
  </si>
  <si>
    <t>Pemasangan 1 Unit Sprinkler Head Upright</t>
  </si>
  <si>
    <t>Pemasangan 1 Unit Hydrant Pillar</t>
  </si>
  <si>
    <t>Pemasangan 1 Unit Indoor Hydrant Box (IHB)</t>
  </si>
  <si>
    <t>Pemasangan 1 Unit Outdoor Hydrant Box (OHB)</t>
  </si>
  <si>
    <t>Pemasangan 1 Unit Siamesse Connection</t>
  </si>
  <si>
    <t>Pemasangan 1 Unit Fire Extinguisher 3 Kg</t>
  </si>
  <si>
    <t>Pemasangan 1 Unit Fire Extinguisher 5 Kg</t>
  </si>
  <si>
    <t>Pemasangan 1 Unit Fire Extinguisher 25 Kg</t>
  </si>
  <si>
    <t>Pemasangan 1 Unit Jockey Fire Pump Vertical Multi Stage, 25 USGPM</t>
  </si>
  <si>
    <t>Pemasangan 1 Unit Main Fire Pump Centrifugal End Suction, 1.000 USGPM</t>
  </si>
  <si>
    <t>Pemasangan 1 Unit Diesel Fire Pump Centrifugal End Suction, 1.000 USGPM</t>
  </si>
  <si>
    <t>Pemasangan 1 Unit Main Fire Pump Centrifugal End Suction, 1.250 USGPM</t>
  </si>
  <si>
    <t>Pemasangan 1 Unit Diesel Fire Pump Centrifugal End Suction, 1.250 USGPM</t>
  </si>
  <si>
    <t>Pemasangan 1 Titik Kabel Kontrol AC NYM 3 x 2,5 mm2</t>
  </si>
  <si>
    <t>Pemasangan 1 Unit AC Wall Mounted Kap : 5.000 BTUH</t>
  </si>
  <si>
    <t>Pemasangan 1 Unit AC Wall Mounted Kap : 6.500 BTUH</t>
  </si>
  <si>
    <t>Pemasangan 1 Unit AC Wall Mounted Kap : 7.000 BTUH</t>
  </si>
  <si>
    <t>Pemasangan 1 Unit AC Wall Mounted Kap : 9.000 BTUH</t>
  </si>
  <si>
    <t>Pemasangan 1 Unit AC Wall Mounted Kap : 12.000 BTUH</t>
  </si>
  <si>
    <t>Pemasangan 1 Unit AC Wall Mounted Kap : 24.000 BTUH</t>
  </si>
  <si>
    <t>Pemasangan 1 Unit AC Cassete Kap : 35.000 BTUH</t>
  </si>
  <si>
    <t>Pemasangan 1 Titik Kabel Power AC NYM 3 x 2,5 mm2</t>
  </si>
  <si>
    <t>Pemasangan 1 Unit MDF-SS</t>
  </si>
  <si>
    <t>Pemasangan 1 Unit Selector Switch c/w Control Panel</t>
  </si>
  <si>
    <t>Pemasangan 1 Unit Power Amplifier 360 Watt</t>
  </si>
  <si>
    <t>Pemasangan 1 Unit Power Amplifier 240 Watt</t>
  </si>
  <si>
    <t>Pemasangan 1 Unit Power Amplifier 120 Watt</t>
  </si>
  <si>
    <t>Pemasangan 1 Unit System Controller (Mixer Pre Amp+Equalizer)</t>
  </si>
  <si>
    <t>Pemasangan 1 Unit VCD/DVD/MP3/Mp4</t>
  </si>
  <si>
    <t>Pemasangan 1 Unit Sound Source</t>
  </si>
  <si>
    <t>Pemasangan 1 Unit Automatic Alarm System</t>
  </si>
  <si>
    <t>Pemasangan 1 Unit PC Komputer</t>
  </si>
  <si>
    <t>Pemasangan 1 Unit Alarm Printer</t>
  </si>
  <si>
    <t>Pemasangan 1 Unit Report Printer</t>
  </si>
  <si>
    <t>Pemasangan 1 Unit Announciator</t>
  </si>
  <si>
    <t>Pemasangan 1 Unit Terminal Box Fire Alarm (Lengkap Dengan Modul)</t>
  </si>
  <si>
    <t>Pemasangan 1 Unit Smoke Detector Addressable</t>
  </si>
  <si>
    <t>Pemasangan 1 Unit Rate of Rise Detector Addressable</t>
  </si>
  <si>
    <t>Pemasangan 1 Unit Fix Heat Detector Addressable</t>
  </si>
  <si>
    <t>Pemasangan 1 Unit Saklar Tunggal</t>
  </si>
  <si>
    <t>Pemasangan 1 Unit Trafo Kap : 630 kVA ; Synthetic Oil Ester (Termasuk Terminasi Instalasi Trafo)</t>
  </si>
  <si>
    <t>Pemasangan 1 Unit Saklar Ganda</t>
  </si>
  <si>
    <t>Pemasangan 1 Unit Saklar Triple</t>
  </si>
  <si>
    <t>Pemasangan 1 Unit Grid Switch 2 x 2</t>
  </si>
  <si>
    <t>Pemasangan 1 Unit Grid Switch 2 x 12</t>
  </si>
  <si>
    <t>Pemasangan 1 Unit Grid Switch 2 x 14</t>
  </si>
  <si>
    <t>Pemasangan 1 Unit Grid Switch 2 x 24</t>
  </si>
  <si>
    <t>Pemasangan 1 Unit Grid Switch 4 x 2 Gang</t>
  </si>
  <si>
    <t>Pemasangan 1 Unit Stop Kontak 1 P, 10 A, 200 W</t>
  </si>
  <si>
    <t>Pemasangan 1 Unit kWh Meter Token 1 Phase</t>
  </si>
  <si>
    <t>Pemasangan 1 Unit kWh Meter Token 3 Phase</t>
  </si>
  <si>
    <t>Pemasangan 1 Unit Software Sistem Offline/Online untuk kWh Meter Swakelola Prabayar</t>
  </si>
  <si>
    <t>Pemasangan  1  Unit  PC  Server  termasuk  OS  Windows  Server, Monitor, Keyboard, &amp; Mouse</t>
  </si>
  <si>
    <t>Pemasangan 1 Set Pembumian Sistem Elektrikal dengan Batang Tembaga Dia. 5/8”</t>
  </si>
  <si>
    <t>Pemasangan 1 Set Pembumian Sistem Elektrikal dengan Batang Tembaga Dia. 3/4”</t>
  </si>
  <si>
    <t>Pemasangan 1 Unit Genset Kap : 75 kVA Silent Type</t>
  </si>
  <si>
    <t>Pemasangan 1 Unit Genset Kap : 100 kVA Silent Type</t>
  </si>
  <si>
    <t>Pemasangan 1 Unit Genset Kap : 400 kVA Silent Type</t>
  </si>
  <si>
    <t>Pemasangan 1 Unit UPS 5 KVA/3P Tipe Online Back Up Battery 15 menit</t>
  </si>
  <si>
    <t>Pemasangan 1 Unit Tangki Solar harian 500 Liter</t>
  </si>
  <si>
    <t>Pemasangan 1 Unit Hand Pump Solar</t>
  </si>
  <si>
    <t>Pemasangan 1 Unit Panel Utama Tegangan Menengah (PUTM)</t>
  </si>
  <si>
    <t>Pemasangan 1 Unit Panel Utama Tegangan Rendah (PUTR) per kubikal</t>
  </si>
  <si>
    <t>Pemasangan 1 Unit Main Distribution Panel (MDP) Floor Standing</t>
  </si>
  <si>
    <t>Pemasangan 1 Unit Main Distribution Panel (MDP) Wall Mounted</t>
  </si>
  <si>
    <t>Pemasangan 1 Unit Sub Distribution Panel (SDP) Floor Standing</t>
  </si>
  <si>
    <t>Pemasangan 1 Unit Sub Distribution Panel (SDP) Wall Mounted</t>
  </si>
  <si>
    <t>Pemasangan 1 Unit Panel Lantai Wall Mounted (800 x 600 x 200 mm)</t>
  </si>
  <si>
    <t>Pemasangan 1 Unit Panel Lantai Wall Mounted (600 x 400 x 200 mm)</t>
  </si>
  <si>
    <t>Pemasangan 1 Unit Panel kWh Meter</t>
  </si>
  <si>
    <t>Pemasangan 1 Unit Kabel Tray (Vertikal) 600 x 100 mm TRU Hot Dip Galvanized</t>
  </si>
  <si>
    <t>Pemasangan 1 Unit Kabel Tray (Vertikal) 600 x 100 mm TRU OCP</t>
  </si>
  <si>
    <t>Pemasangan 1 Unit Kabel Tray (Vertikal) 600 x 100 mm TRC Powder Coating</t>
  </si>
  <si>
    <t>Pemasangan 1 Unit Kabel Tray (Vertikal) 600 x 100 mm TRC Hot Dip Galvanized</t>
  </si>
  <si>
    <t>Pemasangan 1 Unit Kabel Tray (Vertikal) 150 x 100 mm TRC OCP</t>
  </si>
  <si>
    <t>Pemasangan 1 Unit Kabel Tray (Vertikal) 150 x 100 mm TRC Hot Dip Galvanized</t>
  </si>
  <si>
    <t>Pemasangan 1 Unit Kabel Tray (Vertikal) 150 x 100 mm TRC Powder Coating</t>
  </si>
  <si>
    <t>Pemasangan 1 Unit Kabel Tray (Vertikal) 150 x 100 mm TRU OCP</t>
  </si>
  <si>
    <t>Pemasangan 1 Unit Kabel Tray (Vertikal) 150 x 100 mm TRU Hot Dip Galvanized</t>
  </si>
  <si>
    <t>Pemasangan 1 Unit Kabel Tray (Vertikal) 150 x 100 mm TRU Powder Coating</t>
  </si>
  <si>
    <t>Pemasangan 1 Unit Kabel Tray (Vertikal) 200 x 100 mm TRC OCP</t>
  </si>
  <si>
    <t>Pemasangan 1 Unit Kabel Tray (Vertikal) 200 x 100 mm TRC Hot Dip Galvanized</t>
  </si>
  <si>
    <t>Pemasangan 1 Unit Kabel Tray (Vertikal) 200 x 100 mm TRC Powder Coating</t>
  </si>
  <si>
    <t>Pemasangan 1 Unit Kabel Tray (Vertikal) 200 x 100 mm TRU OCP</t>
  </si>
  <si>
    <t>Pemasangan 1 Unit Kabel Tray (Vertikal) 200 x 100 mm TRU Hot Dip Galvanized</t>
  </si>
  <si>
    <t>Pemasangan 1 Unit Kabel Tray (Vertikal) 300 x 100 mm TRC OCP</t>
  </si>
  <si>
    <t>Pemasangan 1 Unit Kabel Tray (Vertikal) 600 x 100 mm TRC OCP</t>
  </si>
  <si>
    <t>Pemasangan 1 Unit Kabel Tray (Vertikal) 500 x 100 mm TRU Hot Dip Galvanized</t>
  </si>
  <si>
    <t>Pemasangan 1 Unit Kabel Tray (Vertikal) 500 x 100 mm TRU OCP</t>
  </si>
  <si>
    <t>Pemasangan 1 Unit Kabel Tray (Vertikal) 500 x 100 mm TRC Powder Coating</t>
  </si>
  <si>
    <t>Pemasangan 1 Unit Kabel Tray (Vertikal) 500 x 100 mm TRC Hot Dip Galvanized</t>
  </si>
  <si>
    <t>Pemasangan 1 Unit Kabel Tray (Vertikal) 500 x 100 mm TRC OCP</t>
  </si>
  <si>
    <t>Pemasangan 1 Unit Kabel Tray (Vertikal) 400 x 100 mm TRU Hot Dip Galvanized</t>
  </si>
  <si>
    <t>Pemasangan 1 Unit Kabel Tray (Vertikal) 400 x 100 mm TRU OCP</t>
  </si>
  <si>
    <t>Pemasangan 1 Unit Kabel Tray (Vertikal) 400 x 100 mm TRC Powder Coating</t>
  </si>
  <si>
    <t>Pemasangan 1 Unit Kabel Tray (Vertikal) 400 x 100 mm TRC Hot Dip Galvanized</t>
  </si>
  <si>
    <t>Pemasangan 1 Unit Kabel Tray (Vertikal) 400 x 100 mm TRC OCP</t>
  </si>
  <si>
    <t>Pemasangan 1 Unit Kabel Tray (Vertikal) 300 x 100 mm TRU Hot Dip Galvanized</t>
  </si>
  <si>
    <t>Pemasangan 1 Unit Kabel Tray (Vertikal) 300 x 100 mm TRU OCP</t>
  </si>
  <si>
    <t>Pemasangan 1 Unit Kabel Tray (Vertikal) 300 x 100 mm TRC Powder Coating</t>
  </si>
  <si>
    <t>Pemasangan 1 Unit Kabel Tray (Vertikal) 300 x 100 mm TRC Hot Dip Galvanized</t>
  </si>
  <si>
    <t>Pemasangan 1 Unit Kabel Tray (Horizontal) 600 x 100 mm TRU Hot Dip Galvanized</t>
  </si>
  <si>
    <t>Pemasangan 1 Unit Kabel Tray (Horizontal) 600 x 100 mm TRU OCP</t>
  </si>
  <si>
    <t>Pemasangan 1 Unit Kabel Tray (Horizontal) 600 x 100 mm TRC Powder Coating</t>
  </si>
  <si>
    <t>Pemasangan 1 Unit Kabel Tray (Horizontal) 600 x 100 mm TRC Hot Dip Galvanized</t>
  </si>
  <si>
    <t>Pemasangan 1 Unit Kabel Tray (Horizontal) 600 x 100 mm TRC OCP</t>
  </si>
  <si>
    <t>Pemasangan 1 Unit Kabel Tray (Horizontal) 500 x 100 mm TRU Hot Dip Galvanized</t>
  </si>
  <si>
    <t>Pemasangan 1 Unit Kabel Tray (Horizontal) 500 x 100 mm TRU OCP</t>
  </si>
  <si>
    <t>Pemasangan 1 Unit Kabel Tray (Horizontal) 500 x 100 mm TRC Powder Coating</t>
  </si>
  <si>
    <t>Pemasangan 1 Unit Kabel Tray (Horizontal) 500 x 100 mm TRC Hot Dip Galvanized</t>
  </si>
  <si>
    <t>Pemasangan 1 Unit Kabel Tray (Horizontal) 500 x 100 mm TRC OCP</t>
  </si>
  <si>
    <t>Pemasangan 1 Unit Kabel Tray (Horizontal) 400 x 100 mm TRU Hot Dip Galvanized</t>
  </si>
  <si>
    <t>Pemasangan 1 Unit Kabel Tray (Horizontal) 400 x 100 mm TRU OCP</t>
  </si>
  <si>
    <t>Pemasangan 1 Unit Kabel Tray (Horizontal) 400 x 100 mm TRC Powder Coating</t>
  </si>
  <si>
    <t>Pemasangan 1 Unit Kabel Tray (Horizontal) 400 x 100 mm TRC Hot Dip Galvanized</t>
  </si>
  <si>
    <t>Pemasangan 1 Unit Kabel Tray (Horizontal) 400 x 100 mm TRC OCP</t>
  </si>
  <si>
    <t>Pemasangan 1 Unit Kabel Tray (Horizontal) 300 x 100 mm TRU Hot Dip Galvanized</t>
  </si>
  <si>
    <t>Pemasangan 1 Unit Kabel Tray (Horizontal) 300 x 100 mm TRU OCP</t>
  </si>
  <si>
    <t>Pemasangan 1 Unit Kabel Tray (Horizontal) 300 x 100 mm TRC Powder Coating</t>
  </si>
  <si>
    <t>Pemasangan 1 Unit Kabel Tray (Horizontal) 300 x 100 mm TRC Hot Dip Galvanized</t>
  </si>
  <si>
    <t>Pemasangan 1 Unit Kabel Tray (Horizontal) 300 x 100 mm TRC OCP</t>
  </si>
  <si>
    <t>Pemasangan 1 Unit Kabel Tray (Horizontal) 200 x 100 mm TRU Hot Dip Galvanized</t>
  </si>
  <si>
    <t>Pemasangan 1 Unit Kabel Tray (Horizontal) 200 x 100 mm TRU OCP</t>
  </si>
  <si>
    <t>Pemasangan 1 Unit Kabel Tray (Horizontal) 200 x 100 mm TRC Powder Coating</t>
  </si>
  <si>
    <t>Pemasangan 1 m’ Kabel Coaxial 7C-2V</t>
  </si>
  <si>
    <t>Pemasangan 1 m’ Kabel ITC 2 x 2 x 0,6 mm2 + PVC Conduit HI 20 mm2</t>
  </si>
  <si>
    <t>Pemasangan 1 m’ Kabel STP AWG 18 + PVC Conduit HI 20 mm2</t>
  </si>
  <si>
    <t>Pemasangan 1 m’ Kabel BCC 4 mm2 (0,04 kg/m)</t>
  </si>
  <si>
    <t>Kabel BCC</t>
  </si>
  <si>
    <t>Pemasangan 1 m’ Kabel BCC 6 mm2 (0,06 kg/m)</t>
  </si>
  <si>
    <t>Pemasangan 1 m’ Kabel BCC 10 mm2 (0,10 kg/m)</t>
  </si>
  <si>
    <t>Pemasangan 1 m’ Kabel BCC 16 mm2 (0,16 kg/m)</t>
  </si>
  <si>
    <t>Pemasangan 1 m’ Kabel BCC 25 mm2 (0,25 kg/m)</t>
  </si>
  <si>
    <t>Pemasangan 1 m’ Kabel BCC 35 mm2 (0,35 kg/m)</t>
  </si>
  <si>
    <t>Pemasangan 1 m’ Kabel BCC 50 mm2 (0,50 kg/m)</t>
  </si>
  <si>
    <t>Pemasangan 1 m’ Kabel BCC 70 mm2 (0,70 kg/m)</t>
  </si>
  <si>
    <t>Pemasangan 1 m’ Kabel BCC 95 mm2 (0,95 kg/m)</t>
  </si>
  <si>
    <t>Pemasangan 1 m’ Kabel FRC 3 x 2,5 mm²</t>
  </si>
  <si>
    <t>Pemasangan 1 m’ Kabel FRC 4 x 4 mm²</t>
  </si>
  <si>
    <t>Pemasangan 1 m’ Kabel FRC 4 x 6 mm²</t>
  </si>
  <si>
    <t>Pemasangan 1 m’ Kabel FRC 4 x 150 mm²</t>
  </si>
  <si>
    <t>Pemasangan 1 m’ Kabel FRC 1 x 150 mm²</t>
  </si>
  <si>
    <t>Pemasangan 1 m’ Kabel FRC 2 x 1,5 mm2 + PVC Conduit HI 20 mm2</t>
  </si>
  <si>
    <t>Pemasangan 1 m’ Kabel FRC 2 x 2,5 mm2 + PVC Conduit HI 20 mm2</t>
  </si>
  <si>
    <t>Pemasangan 1 m’ Kabel NYMHY 2 x 1,5 mm²</t>
  </si>
  <si>
    <t>Pemasangan 1 m’ Kabel NYMHY 2 x 2,5 mm²</t>
  </si>
  <si>
    <t>Pemasangan 1 m’ Kabel NYMHY 3 x 1,5 mm²</t>
  </si>
  <si>
    <t>Pemasangan 1 m’ Kabel NYMHY 3 x 2,5 mm²</t>
  </si>
  <si>
    <t>Pemasangan 1 m’ Kabel NYMHY 4 x 2,5 mm²</t>
  </si>
  <si>
    <t>Pemasangan 1 m’ Kabel NYMHY 3 x 1,5 mm2 + Conduit PVC HI 20 mm2</t>
  </si>
  <si>
    <t>Pemasangan 1 m’ Kabel NYMHY 2 (3 x 1,5 mm2) + Conduit PVC HI 20 mm2</t>
  </si>
  <si>
    <t>Pemasangan 1 m’ Kabel NYM 3 x 4 mm²</t>
  </si>
  <si>
    <t>Pemasangan 1 m’ Kabel NYM 3 x 6 mm²</t>
  </si>
  <si>
    <t>Kabel NYM</t>
  </si>
  <si>
    <t>Pemasangan 1 m’ Kabel NYM 2 x 1,5 mm²</t>
  </si>
  <si>
    <t>Pemasangan 1 m’ Kabel NYM 2 x 2,5 mm²</t>
  </si>
  <si>
    <t>Pemasangan 1 m’ Kabel NYM 2 x 4 mm²</t>
  </si>
  <si>
    <t>Pemasangan 1 m’ Kabel NYM 2 x 6 mm²</t>
  </si>
  <si>
    <t>Pemasangan 1 m’ Kabel NYM 2 x 10 mm²</t>
  </si>
  <si>
    <t>Pemasangan 1 m’ Kabel NYM 3 x 1,5 mm²</t>
  </si>
  <si>
    <t>Pemasangan 1 m’ Kabel NYM 3 x 2,5 mm²</t>
  </si>
  <si>
    <t>Kabel NYA</t>
  </si>
  <si>
    <t>Pemasangan 1 m’ Kabel NYA 1 x 1,5 mm²</t>
  </si>
  <si>
    <t>Pemasangan 1 m’ Kabel NYA 1 x 2,5 mm²</t>
  </si>
  <si>
    <t>Pemasangan 1 m’ Kabel NYA 1 x 4 mm²</t>
  </si>
  <si>
    <t>Pemasangan 1 m’ Kabel NYA 1 x 6 mm²</t>
  </si>
  <si>
    <t>Pemasangan 1 m’ Kabel NYA 1 x 10 mm²</t>
  </si>
  <si>
    <t>Pemasangan 1 m’ Kabel NYA 1 x 16 mm²</t>
  </si>
  <si>
    <t>Pemasangan 1 m’ Kabel NYA 2 x 1,5 mm2 + PVC Conduit HI 20 mm</t>
  </si>
  <si>
    <t>Pemasangan 1 m’ Kabel NYA 3 x 1,5 mm2 + PVC Conduit HI 20 mm</t>
  </si>
  <si>
    <t>Pemasangan 1 m’ Kabel NYA 3 x 2,5 mm2 + PVC Conduit HI 20 mm</t>
  </si>
  <si>
    <t>Pemasangan 1 Unit Kabel Tray (Horizontal) 200 x 100 mm TRC Hot Dip Galvanized</t>
  </si>
  <si>
    <t>Pemasangan 1 Unit Kabel Tray (Horizontal) 200 x 100 mm TRC OCP</t>
  </si>
  <si>
    <t>Pemasangan 1 Unit Kabel Tray (Horizontal) 150 x 100 mm TRU Powder Coating</t>
  </si>
  <si>
    <t>Pemasangan 1 Unit Kabel Tray (Horizontal) 150 x 100 mm TRU Hot Dip Galvanized</t>
  </si>
  <si>
    <t>Pemasangan 1 Unit Kabel Tray (Horizontal) 150 x 100 mm TRU OCP</t>
  </si>
  <si>
    <t>Pemasangan 1 Unit Kabel Tray (Horizontal) 150 x 100 mm TRC Powder Coating</t>
  </si>
  <si>
    <t>Pemasangan 1 Unit Kabel Tray (Horizontal) 150 x 100 mm TRC Hot Dip Galvanized</t>
  </si>
  <si>
    <t>Pemasangan 1 Unit Kabel Tray (Horizontal) 150 x 100 mm TRC OCP</t>
  </si>
  <si>
    <t>Pemasangan 1 Unit Roof Tank Fiberglass Kap. 2 m3</t>
  </si>
  <si>
    <t>Pemasangan 1 Unit Roof Tank Fiberglass Kap. 4 m3</t>
  </si>
  <si>
    <t>Pemasangan 1 Unit Roof Tank Fiberglass Kap. 12 m3</t>
  </si>
  <si>
    <t>Pemasangan 1 Unit Roof Tank Stainless Kap. 2 m3</t>
  </si>
  <si>
    <t>Pemasangan 1 Unit Roof Tank Stainless Kap. 4 m3</t>
  </si>
  <si>
    <t>Pemasangan 1 Unit Roof Tank Stainless Kap. 12 m3</t>
  </si>
  <si>
    <t>Pemasangan 1 buah Tangki Toren Kap. 0,7 m3</t>
  </si>
  <si>
    <t>Pemasangan 1 buah Tangki Toren Kap. 1,5 m3</t>
  </si>
  <si>
    <t>Pemasangan 1 buah Tangki Toren Kap. 2,5 m3</t>
  </si>
  <si>
    <t>Pemasangan 1 buah Tangki Toren Kap. 3 m3</t>
  </si>
  <si>
    <t>Pemasangan 1 buah Tangki Toren Kap. 4 m3</t>
  </si>
  <si>
    <t>Pemasangan 1 buah Tangki Toren Kap. 5 m3</t>
  </si>
  <si>
    <t>Pemasangan 1 buah Tangki Toren Kap. 5,5 m3</t>
  </si>
  <si>
    <t>Pemasangan 1 buah Tangki Toren Kap. 6 m3</t>
  </si>
  <si>
    <t>Pemasangan 1 buah Tangki Panel FRP Kap. 12 m3</t>
  </si>
  <si>
    <t>Pemasangan 1 buah Tangki Panel Stainless Steel kap. 12 m3</t>
  </si>
  <si>
    <t>Pemasangan 1 buah Tangki Panel GRP kap 12 m3</t>
  </si>
  <si>
    <t>Pemasangan 1 buah Tangki Toren Kap. 0,5 m3</t>
  </si>
  <si>
    <t>Pemasangan 1 Unit Pompa Transfer 150 lpm; Centrifugal End Suction</t>
  </si>
  <si>
    <t>Pemasangan 1 Unit Pompa Booster 450 lpm; Centrifugal End Suction</t>
  </si>
  <si>
    <t>Pemasangan 1 Unit Pompa Booster 150 lpm; Vertical In Line – Packaged</t>
  </si>
  <si>
    <t>Pemasangan 1 Unit Pompa Jet 27 lpm</t>
  </si>
  <si>
    <t>Pemasangan 1 Unit Pompa Jet 34 lpm</t>
  </si>
  <si>
    <t>Pemasangan 1 Unit Pompa Jet 100 lpm</t>
  </si>
  <si>
    <t>Pemasangan 1 Unit Pompa Lift 80 lpm</t>
  </si>
  <si>
    <t>Pemasangan 1 Unit Pompa Lift 250 lpm</t>
  </si>
  <si>
    <t>Pemasangan 1 Unit Pompa Jet 30 lpm</t>
  </si>
  <si>
    <t>Pemasangan 1 Unit Sand Filter Kap. 0,1 m3/hari</t>
  </si>
  <si>
    <t>Pemasangan 1 Unit Sand Filter Kap. 14 m3/hari</t>
  </si>
  <si>
    <t>Pemasangan 1 Unit Carbon Filter Kap. 0,1 m3/hari</t>
  </si>
  <si>
    <t>Pemasangan 1 Unit Carbon Filter Kap. 0,6 m3/hari</t>
  </si>
  <si>
    <t>Pemasangan 1 Unit Silika Filter Kap. 0,1 m3/hari</t>
  </si>
  <si>
    <t>Pemasangan 1 Set Priming Tank 500 liter</t>
  </si>
  <si>
    <t>Pemasangan 1 Set Priming Tank 800 liter</t>
  </si>
  <si>
    <t>Pemasangan 1 Set Priming Tank 1.000 liter</t>
  </si>
  <si>
    <t>Pemasangan 1 Set Priming Tank 2.000 liter</t>
  </si>
  <si>
    <t>Pemasangan 1 Set Pressure Tank 1.000 Liter</t>
  </si>
  <si>
    <t>Pemasangan 1 Set Sewage Treatment Plant (STP) Fiberglass Kap. 2 m3</t>
  </si>
  <si>
    <t>Pemasangan 1 Set Sewage Treatment Plant (STP) Fiberglass Kap. 5 m3</t>
  </si>
  <si>
    <t>Pemasangan 1 Set Sewage Treatment Plant (STP) Fiberglass Kap. 10 m3</t>
  </si>
  <si>
    <t>Pemasangan 1 Set Sewage Treatment Plant (STP) Fiberglass Kap. 30 m3</t>
  </si>
  <si>
    <t>Pemasangan 1 Set Sewage Treatment Plant (STP) Precast Kap. 30 m3</t>
  </si>
  <si>
    <t>Pemasangan 1 Set Sewage Treatment Plant (STP) Fiberglass Kap. 1 m3</t>
  </si>
  <si>
    <t>Pemasangan 1 Unit Grease Trap Portable Fiberglass, Kap. 30 Liter</t>
  </si>
  <si>
    <t>Pemasangan 1 Unit Grease Trap Portable Stainless, Kap. 30 Liter</t>
  </si>
  <si>
    <t>Pemasangan 1 unit Grease Trap Central Fiberglass, Kap. 5 m3</t>
  </si>
  <si>
    <t>Pembuatan 1 buah Sumur Resapan Air Limbah diameter 80 cm, t=100 cm (dengan Tutup Beton)</t>
  </si>
  <si>
    <t>Pembuatan 1 buah Sumur Resapan Air Limbah diameter 80 cm, t=100 cm (tanpa Tutup Beton)</t>
  </si>
  <si>
    <t>Pemasangan 1 m pipa PVC AW, Dia. 1/2" (15 mm)</t>
  </si>
  <si>
    <t>Pemasangan 1 m pipa PVC AW, Dia. 1" (25 mm)</t>
  </si>
  <si>
    <t>Pemasangan 1 m pipa PVC AW, Dia. 3/4" (20 mm)</t>
  </si>
  <si>
    <t>Pemasangan 1 m pipa PVC AW, Dia. 1-1/4" (32 mm)</t>
  </si>
  <si>
    <t>Pemasangan 1 m pipa PVC AW, Dia. 1-1/2" (40 mm)</t>
  </si>
  <si>
    <t>Pemasangan 1 m pipa PVC AW, Dia. 2" (50 mm)</t>
  </si>
  <si>
    <t>Pemasangan 1 m pipa PVC AW, Dia. 2-1/2" (65 mm)</t>
  </si>
  <si>
    <t>Pemasangan 1 m pipa PVC AW, Dia. 3" (80 mm)</t>
  </si>
  <si>
    <t>Pemasangan 1 m pipa PVC AW, Dia. 4" (100 mm)</t>
  </si>
  <si>
    <t>Pemasangan 1 m pipa PVC AW, Dia. 5" (125 mm)</t>
  </si>
  <si>
    <t>Pemasangan 1 m pipa PVC AW, Dia. 6" (150 mm)</t>
  </si>
  <si>
    <t>Pemasangan 1 m pipa PVC AW, Dia. 8" (200 mm)</t>
  </si>
  <si>
    <t>Pemasangan 1 m pipa PVC AW, Dia. 10" (250 mm)</t>
  </si>
  <si>
    <t>Pemasangan 1 m pipa PVC AW, Dia. 12" (300 mm)</t>
  </si>
  <si>
    <t>Pemasangan 1 m pipa PVC AW, Dia. 14" (350 mm)</t>
  </si>
  <si>
    <t>Pemasangan 1 m pipa PVC AW, Dia. 16" (400 mm)</t>
  </si>
  <si>
    <t>Pemasangan 1 m pipa PVC D, Dia. 1-1/4" (32 mm)</t>
  </si>
  <si>
    <t>Pemasangan 1 m pipa PVC D, Dia. 1-1/2" (40 mm)</t>
  </si>
  <si>
    <t>Pemasangan 1 m pipa PVC D, Dia. 2" (50 mm)</t>
  </si>
  <si>
    <t>Pemasangan 1 m pipa PVC D, Dia. 2-1/2" (65 mm)</t>
  </si>
  <si>
    <t>Pemasangan 1 m pipa PVC D, Dia. 3" (80 mm)</t>
  </si>
  <si>
    <t>Pemasangan 1 m pipa PVC D, Dia. 4" (100 mm)</t>
  </si>
  <si>
    <t>Pemasangan 1 m pipa PVC D, Dia. 5" (125 mm)</t>
  </si>
  <si>
    <t>Pemasangan 1 m pipa PVC D, Dia. 6" (150 mm)</t>
  </si>
  <si>
    <t>Pemasangan 1 m pipa PVC D, Dia. 8" (200 mm)</t>
  </si>
  <si>
    <t>Pemasangan 1 m pipa PVC D, Dia. 10" (250 mm)</t>
  </si>
  <si>
    <t>Pemasangan 1 m pipa PVC D, Dia. 12" (300 mm)</t>
  </si>
  <si>
    <t>Pemasangan 1 m pipa PVC D, Dia. 14" (350 mm)</t>
  </si>
  <si>
    <t>Pemasangan 1 m pipa PVC D, Dia. 16" (400 mm)</t>
  </si>
  <si>
    <t>Pemasangan 1 m Pipa Galvanis MED CLASS Dia. 1/2" (15 mm)</t>
  </si>
  <si>
    <t>Pemasangan 1 m Pipa Galvanis MED CLASS, Dia. 3/4" (20 mm)</t>
  </si>
  <si>
    <t>Pemasangan 1 m Pipa Galvanis MED CLASS, Dia. 1" (25 mm)</t>
  </si>
  <si>
    <t>Pemasangan 1 m Pipa Galvanis MED CLASS, Dia. 1-1/4" (32 mm)</t>
  </si>
  <si>
    <t>Pemasangan 1 m Pipa Galvanis MED CLASS, Dia. 1-1/2" (40 mm)</t>
  </si>
  <si>
    <t>Pemasangan 1 m Pipa Galvanis MED CLASS, Dia. 2" (50 mm)</t>
  </si>
  <si>
    <t>Pemasangan 1 m Pipa Galvanis MED CLASS, Dia. 2-1/2" (65 mm)</t>
  </si>
  <si>
    <t>Pemasangan 1 m Pipa Galvanis MED CLASS, Dia. 3" (80 mm)</t>
  </si>
  <si>
    <t>Pemasangan 1 m Pipa Galvanis MED CLASS, Dia. 4" (100 mm)</t>
  </si>
  <si>
    <t>Pemasangan 1 m Pipa Galvanis MED CLASS, Dia. 5" (125 mm)</t>
  </si>
  <si>
    <t>Pemasangan 1 m Pipa Galvanis MED CLASS, Dia. 6" (150 mm)</t>
  </si>
  <si>
    <t>Pemasangan 1 m Pipa Galvanis MED CLASS, Dia. 8" (200 mm)</t>
  </si>
  <si>
    <t>Pemasangan 1 m Pipa Galvanis MED CLASS, Dia. 10" (250 mm)</t>
  </si>
  <si>
    <t>Pemasangan 1 m Pipa Galvanis MED CLASS, Dia. 12" (300 mm)</t>
  </si>
  <si>
    <t>Pemasangan 1 m Pipa Galvanis MED CLASS, Dia. 14" (350 mm)</t>
  </si>
  <si>
    <t>Pemasangan 1 m Pipa Galvanis MED CLASS, Dia. 16" (400 mm)</t>
  </si>
  <si>
    <t>Pemasangan 1 m Pipa Galvanis SCH 40 Dia. 1/2" (15 mm)</t>
  </si>
  <si>
    <t>Pemasangan 1 m Pipa Galvanis SCH 40, Dia. 3/4" (20 mm)</t>
  </si>
  <si>
    <t>Pemasangan 1 m Pipa Galvanis SCH 40, Dia. 1" (25 mm)</t>
  </si>
  <si>
    <t>Pemasangan 1 m Pipa Galvanis SCH 40, Dia. 1-1/4" (32 mm)</t>
  </si>
  <si>
    <t>Pemasangan 1 m Pipa Galvanis SCH 40, Dia. 1-1/2" (40 mm)</t>
  </si>
  <si>
    <t>Pemasangan 1 m Pipa Galvanis SCH 40, Dia. 2" (50 mm)</t>
  </si>
  <si>
    <t>Pemasangan 1 m Pipa Galvanis SCH 40, Dia. 2-1/2" (65 mm)</t>
  </si>
  <si>
    <t>Pemasangan 1 m Pipa Galvanis SCH 40, Dia. 3" (80 mm)</t>
  </si>
  <si>
    <t>Pemasangan 1 m Pipa Galvanis SCH 40, Dia. 4" (100 mm)</t>
  </si>
  <si>
    <t>Pemasangan 1 m Pipa Galvanis SCH 40, Dia. 5" (125 mm)</t>
  </si>
  <si>
    <t>Pemasangan 1 m Pipa Galvanis SCH 40, Dia. 6" (150 mm)</t>
  </si>
  <si>
    <t>Pemasangan 1 m Pipa Galvanis SCH 40, Dia. 8" (200 mm)</t>
  </si>
  <si>
    <t>Pemasangan 1 m Pipa Galvanis SCH 40, Dia. 10" (250 mm)</t>
  </si>
  <si>
    <t>Pemasangan 1 m Pipa Galvanis SCH 40, Dia. 12" (300 mm)</t>
  </si>
  <si>
    <t>Pemasangan 1 m Pipa Galvanis SCH 40, Dia. 14" (350 mm)</t>
  </si>
  <si>
    <t>Pemasangan 1 m Pipa Galvanis SCH 40, Dia. 16" (400 mm)</t>
  </si>
  <si>
    <t>Pemasangan 1 m pipa PPR PN 10, Dia, 3/4" (20 mm)</t>
  </si>
  <si>
    <t>Pemasangan 1 m pipa PPR PN 10, Dia. 1/2" (15 mm)</t>
  </si>
  <si>
    <t>Pemasangan 1 m pipa PPR PN 10, Dia. 1" (25 mm)</t>
  </si>
  <si>
    <t>Pemasangan 1 m pipa PPR PN 10, Dia. 1-1/4", (32 mm)</t>
  </si>
  <si>
    <t>Pemasangan 1 m pipa PPR PN 10, Dia. 1-1/2", (40 mm)</t>
  </si>
  <si>
    <t>Pemasangan 1 m pipa PPR PN 10, Dia. 2", (50 mm)</t>
  </si>
  <si>
    <t>Pemasangan 1 m pipa PPR PN 10, Dia. 2-1/2", (65 mm)</t>
  </si>
  <si>
    <t>Pemasangan 1 m pipa PPR PN 10, Dia. 3", (80 mm)</t>
  </si>
  <si>
    <t>Pemasangan 1 m pipa PPR PN 10, Dia. 4", (100 mm)</t>
  </si>
  <si>
    <t>Pemasangan 1 m pipa PPR PN 10, Dia. 6", (150 mm)</t>
  </si>
  <si>
    <t>Pemasangan 1 m pipa PPR PN 20, Dia. 1/2" (15 mm)</t>
  </si>
  <si>
    <t>Pemasangan 1 m pipa PPR PN 20, Dia, 3/4" (20 mm)</t>
  </si>
  <si>
    <t>Pemasangan 1 m pipa PPR PN 20, Dia. 1" (25 mm)</t>
  </si>
  <si>
    <t>Pemasangan 1 m pipa PPR PN 20, Dia. 1-1/4", (32 mm)</t>
  </si>
  <si>
    <t>Pemasangan 1 m pipa PPR PN 20, Dia. 1-1/2", (40 mm)</t>
  </si>
  <si>
    <t>Pemasangan 1 m pipa PPR PN 20, Dia. 2", (50 mm)</t>
  </si>
  <si>
    <t>Pemasangan 1 m pipa PPR PN 20, Dia. 2-1/2", (65 mm)</t>
  </si>
  <si>
    <t>Pemasangan 1 m pipa PPR PN 20, Dia. 3", (80 mm)</t>
  </si>
  <si>
    <t>Pemasangan 1 m pipa PPR PN 20, Dia. 4", (100 mm)</t>
  </si>
  <si>
    <t>Pemasangan 1 m pipa PPR PN 20, Dia. 6", (150 mm)</t>
  </si>
  <si>
    <t>Pemasangan 1 m pipa BS MED CLASS Dia. 1/2" (15 mm)</t>
  </si>
  <si>
    <t>Pemasangan 1 m pipa BS MED CLASS, Dia. 3/4" (20 mm)</t>
  </si>
  <si>
    <t>Pemasangan 1 m pipa BS MED CLASS, Dia. 1" (25 mm)</t>
  </si>
  <si>
    <t>Pemasangan 1 m pipa BS MED CLASS, Dia. 1-1/4" (32 mm)</t>
  </si>
  <si>
    <t>Pemasangan 1 m pipa BS MED CLASS, Dia. 1-1/2" (40 mm)</t>
  </si>
  <si>
    <t>Pemasangan 1 m pipa BS MED CLASS, Dia. 2" (50 mm)</t>
  </si>
  <si>
    <t>Pemasangan 1 m pipa BS MED CLASS, Dia. 2-1/2" (65 mm)</t>
  </si>
  <si>
    <t>Pemasangan 1 m pipa BS MED CLASS, Dia. 3" (80 mm)</t>
  </si>
  <si>
    <t>Pemasangan 1 m pipa BS MED CLASS, Dia. 4" (100 mm)</t>
  </si>
  <si>
    <t>Pemasangan 1 m pipa BS MED CLASS, Dia. 5" (125 mm)</t>
  </si>
  <si>
    <t>Pemasangan 1 m pipa BS MED CLASS, Dia. 6" (150 mm)</t>
  </si>
  <si>
    <t>Pemasangan 1 m pipa BS MED CLASS, Dia. 8" (200 mm)</t>
  </si>
  <si>
    <t>Pemasangan 1 m pipa BS MED CLASS, Dia. 10" (250 mm)</t>
  </si>
  <si>
    <t>Pemasangan 1 m pipa BS MED CLASS, Dia. 12" (300 mm)</t>
  </si>
  <si>
    <t>Pemasangan 1 m pipa BS MED CLASS, Dia. 14" (350 mm)</t>
  </si>
  <si>
    <t>Pemasangan 1 m pipa BS MED CLASS, Dia. 16" (400 mm)</t>
  </si>
  <si>
    <t>Pemasangan 1 m pipa BS SCH 40 Dia. 1/2" (15 mm)</t>
  </si>
  <si>
    <t>Pemasangan 1 m pipa BS SCH 40, Dia. 3/4" (20 mm)</t>
  </si>
  <si>
    <t>Pemasangan 1 m pipa BS SCH 40, Dia. 1" (25 mm)</t>
  </si>
  <si>
    <t>Pemasangan 1 m pipa BS SCH 40, Dia. 1-1/4" (32 mm)</t>
  </si>
  <si>
    <t>Pemasangan 1 m pipa BS SCH 40, Dia. 1-1/2" (40 mm)</t>
  </si>
  <si>
    <t>Pemasangan 1 m pipa BS SCH 40, Dia. 2" (50 mm)</t>
  </si>
  <si>
    <t>Pemasangan 1 m pipa BS SCH 40, Dia. 2-1/2" (65 mm)</t>
  </si>
  <si>
    <t>Pemasangan 1 m pipa BS SCH 40, Dia. 3" (80 mm)</t>
  </si>
  <si>
    <t>Pemasangan 1 m pipa BS SCH 40, Dia. 4" (100 mm)</t>
  </si>
  <si>
    <t>Pemasangan 1 m pipa BS SCH 40, Dia. 5" (125 mm)</t>
  </si>
  <si>
    <t>Pemasangan 1 m pipa BS SCH 40, Dia. 6" (150 mm)</t>
  </si>
  <si>
    <t>Pemasangan 1 m pipa BS SCH 40, Dia. 8" (200 mm)</t>
  </si>
  <si>
    <t>Pemasangan 1 m pipa BS SCH 40, Dia. 10" (250 mm)</t>
  </si>
  <si>
    <t>Pemasangan 1 m pipa BS SCH 40, Dia. 12" (300 mm)</t>
  </si>
  <si>
    <t>Pemasangan 1 m pipa BS SCH 40, Dia. 14" (350 mm)</t>
  </si>
  <si>
    <t>Pemasangan 1 m pipa BS SCH 40, Dia. 16" (400 mm)</t>
  </si>
  <si>
    <t>Pemasangan 1 m’ Pipa Air Limbah Jenis Pipa Tanah diameter 15 cm</t>
  </si>
  <si>
    <t>Pemasangan 1 m’ Pipa Air Limbah Jenis Pipa Tanah diameter 20 cm</t>
  </si>
  <si>
    <t>Pemasangan 1 buah gate valve 10 K, Dia. 1/2" (15 mm)</t>
  </si>
  <si>
    <t>Pemasangan 1 buah gate valve 10 K, Dia. 3/4" (20 mm)</t>
  </si>
  <si>
    <t>Pemasangan 1 buah gate valve 10 K, Dia. 1" (25 mm)</t>
  </si>
  <si>
    <t>Pemasangan 1 buah gate valve 10 K, Dia. 1-1/4" (32 mm)</t>
  </si>
  <si>
    <t>Pemasangan 1 buah gate valve 10 K, Dia. 1-1/2" (40 mm)</t>
  </si>
  <si>
    <t>Pemasangan 1 buah gate valve 10 K, Dia. 2" (50 mm)</t>
  </si>
  <si>
    <t>Pemasangan 1 buah gate valve 10 K, Dia. 2-1/2" (65 mm)</t>
  </si>
  <si>
    <t>Pemasangan 1 buah gate valve 10 K, Dia. 3" (80 mm)</t>
  </si>
  <si>
    <t>Pemasangan 1 buah gate valve 10 K, Dia. 4" (100 mm)</t>
  </si>
  <si>
    <t>Pemasangan 1 buah gate valve 10 K, Dia. 5" (125 mm)</t>
  </si>
  <si>
    <t>Pemasangan 1 buah gate valve 10 K, Dia. 6" (150 mm)</t>
  </si>
  <si>
    <t>Pemasangan 1 buah gate valve 10 K, Dia. 8" (200 mm)</t>
  </si>
  <si>
    <t>Pemasangan 1 buah gate valve 10 K, Dia. 10" (250 mm)</t>
  </si>
  <si>
    <t>Pemasangan 1 buah gate valve 10 K, Dia. 12" (300 mm)</t>
  </si>
  <si>
    <t>Pemasangan 1 buah gate valve 12 K, Dia. 6" (150 mm)</t>
  </si>
  <si>
    <t>Pemasangan 1 buah gate valve 16 K, Dia. 1/2" (15 mm)</t>
  </si>
  <si>
    <t>Pemasangan 1 buah gate valve 16 K, Dia. 3/4" (20 mm)</t>
  </si>
  <si>
    <t>Pemasangan 1 buah gate valve 16 K, Dia. 1" (25 mm)</t>
  </si>
  <si>
    <t>Pemasangan 1 buah gate valve 16 K, Dia. 1-1/4" (32 mm)</t>
  </si>
  <si>
    <t>Pemasangan 1 buah gate valve 16 K, Dia. 1-1/2" (40 mm)</t>
  </si>
  <si>
    <t>Pemasangan 1 buah gate valve 16 K, Dia. 2" (50 mm)</t>
  </si>
  <si>
    <t>Pemasangan 1 buah gate valve 16 K, Dia. 2-1/2" (65 mm)</t>
  </si>
  <si>
    <t>Pemasangan 1 buah gate valve 16 K, Dia. 3" (80 mm)</t>
  </si>
  <si>
    <t>Pemasangan 1 buah gate valve 16 K, Dia. 4" (100 mm)</t>
  </si>
  <si>
    <t>Pemasangan 1 buah gate valve 16 K, Dia. 5" (125 mm)</t>
  </si>
  <si>
    <t>Pemasangan 1 buah gate valve 16 K, Dia. 6" (150 mm)</t>
  </si>
  <si>
    <t>Pemasangan 1 buah gate valve 16 K, Dia. 8" (200 mm)</t>
  </si>
  <si>
    <t>Pemasangan 1 buah gate valve 16 K, Dia. 10" (250 mm)</t>
  </si>
  <si>
    <t>Pemasangan 1 buah gate valve 16 K, Dia. 12" (300 mm)</t>
  </si>
  <si>
    <t>Pemasangan 1 buah gate valve 20 K, Dia. 1/2" (15 mm)</t>
  </si>
  <si>
    <t>Pemasangan 1 buah gate valve 20 K, Dia. 1" (25 mm)</t>
  </si>
  <si>
    <t>Pemasangan 1 buah gate valve 20 K, Dia. 2" (50 mm)</t>
  </si>
  <si>
    <t>Pemasangan 1 buah gate valve 20 K, Dia. 2-1/2" (65 mm)</t>
  </si>
  <si>
    <t>Pemasangan 1 buah gate valve 25 K, Dia. 3" (80 mm)</t>
  </si>
  <si>
    <t>Pemasangan 1 buah gate valve 25 K, Dia. 4" (100 mm)</t>
  </si>
  <si>
    <t>Pemasangan 1 buah gate valve 25 K, Dia. 6" (150 mm)</t>
  </si>
  <si>
    <t>Pemasangan 1 buah ball valve, Dia. 1/2" (15 mm)</t>
  </si>
  <si>
    <t>Pemasangan 1 buah ball valve, Dia. 3/4" (20 mm)</t>
  </si>
  <si>
    <t>Pemasangan 1 buah ball valve, Dia. 1" (25 mm)</t>
  </si>
  <si>
    <t>Pemasangan 1 buah ball valve, Dia. 1-1/4" (32 mm)</t>
  </si>
  <si>
    <t>Pemasangan 1 buah ball valve, Dia. 1-1/2" (40 mm)</t>
  </si>
  <si>
    <t>Pemasangan 1 buah ball valve, Dia. 2" (50 mm)</t>
  </si>
  <si>
    <t>Pemasangan 1 buah ball valve, Dia. 2-1/2" (65 mm)</t>
  </si>
  <si>
    <t>Pemasangan 1 buah ball valve, Dia. 3" (80 mm)</t>
  </si>
  <si>
    <t>Pemasangan 1 buah ball valve, Dia. 4" (100 mm)</t>
  </si>
  <si>
    <t>Pemasangan 1 buah check valve 10 K, Dia. 1/2" (15 mm)</t>
  </si>
  <si>
    <t>Pemasangan 1 buah check valve 10 K, Dia. 3/4" (20 mm)</t>
  </si>
  <si>
    <t>Pemasangan 1 buah check valve 10 K, Dia. 1" (25 mm)</t>
  </si>
  <si>
    <t>Pemasangan 1 buah check valve 10 K, Dia. 1-1/4" (32 mm)</t>
  </si>
  <si>
    <t>Pemasangan 1 buah check valve 10 K, Dia. 1-1/2" (40 mm)</t>
  </si>
  <si>
    <t>Pemasangan 1 buah check valve 10 K, Dia. 2" (50 mm)</t>
  </si>
  <si>
    <t>Pemasangan 1 buah check valve 10 K, Dia. 2-1/2" (65 mm)</t>
  </si>
  <si>
    <t>Pemasangan 1 buah check valve 10 K, Dia. 3" (80 mm)</t>
  </si>
  <si>
    <t>Pemasangan 1 buah check valve 10 K, Dia. 4" (100 mm)</t>
  </si>
  <si>
    <t>Pemasangan 1 buah check valve 10 K, Dia. 5" (125 mm)</t>
  </si>
  <si>
    <t>Pemasangan 1 buah check valve 10 K, Dia. 6" (150 mm)</t>
  </si>
  <si>
    <t>Pemasangan 1 buah check valve 10 K, Dia. 8" (200 mm)</t>
  </si>
  <si>
    <t>Pemasangan 1 buah check valve 10 K, Dia. 10" (250 mm)</t>
  </si>
  <si>
    <t>Pemasangan 1 buah check valve 10 K, Dia. 12" (300 mm)</t>
  </si>
  <si>
    <t>Pemasangan 1 buah check valve 16 K, Dia. 2" (50 mm)</t>
  </si>
  <si>
    <t>Pemasangan 1 buah check valve 16 K, Dia. 2-1/2" (65 mm)</t>
  </si>
  <si>
    <t>Pemasangan 1 buah check valve 16 K, Dia. 3" (80 mm)</t>
  </si>
  <si>
    <t>Pemasangan 1 buah check valve 16 K, Dia. 4" (100 mm)</t>
  </si>
  <si>
    <t>Pemasangan 1 buah check valve 16 K, Dia. 5" (125 mm)</t>
  </si>
  <si>
    <t>Pemasangan 1 buah check valve 16 K, Dia. 6" (150 mm)</t>
  </si>
  <si>
    <t>Pemasangan 1 buah check valve 16 K, Dia. 8" (200 mm)</t>
  </si>
  <si>
    <t>Pemasangan 1 buah check valve 16 K, Dia. 10" (250 mm)</t>
  </si>
  <si>
    <t>Pemasangan 1 buah check valve 16 K, Dia. 12" (300 mm)</t>
  </si>
  <si>
    <t>Pemasangan 1 buah strainer 10 K, Dia. 1/2" (15 mm)</t>
  </si>
  <si>
    <t>Pemasangan 1 buah strainer 10 K, Dia. 3/4" (20 mm)</t>
  </si>
  <si>
    <t>Pemasangan 1 buah strainer 10 K, Dia. 1" (25 mm)</t>
  </si>
  <si>
    <t>Pemasangan 1 buah strainer 10 K, Dia. 1-1/4" (32 mm)</t>
  </si>
  <si>
    <t>Pemasangan 1 buah strainer 10 K, Dia. 1-1/2" (40 mm)</t>
  </si>
  <si>
    <t>Pemasangan 1 buah strainer 10 K, Dia. 2" (50 mm)</t>
  </si>
  <si>
    <t>Pemasangan 1 buah strainer 10 K, Dia. 2-1/2" (65 mm)</t>
  </si>
  <si>
    <t>Pemasangan 1 buah strainer 10 K, Dia. 3" (80 mm)</t>
  </si>
  <si>
    <t>Pemasangan 1 buah strainer 10 K, Dia. 4" (100 mm)</t>
  </si>
  <si>
    <t>Pemasangan 1 buah strainer 10 K, Dia. 5" (125 mm)</t>
  </si>
  <si>
    <t>Pemasangan 1 buah strainer 10 K, Dia. 6" (150 mm)</t>
  </si>
  <si>
    <t>Pemasangan 1 buah strainer 10 K, Dia. 8" (200 mm)</t>
  </si>
  <si>
    <t>Pemasangan 1 buah strainer 10 K, Dia. 10" (250 mm)</t>
  </si>
  <si>
    <t>Pemasangan 1 buah strainer 10 K, Dia. 12" (300 mm)</t>
  </si>
  <si>
    <t>Pemasangan 1 buah strainer 10 K, Dia. 14" (350 mm)</t>
  </si>
  <si>
    <t>Pemasangan 1 buah strainer 16 K, Dia. 2" (50 mm)</t>
  </si>
  <si>
    <t>Pemasangan 1 buah strainer 16 K, Dia. 2-1/2" (65 mm)</t>
  </si>
  <si>
    <t>Pemasangan 1 buah strainer 16 K, Dia. 3" (80 mm)</t>
  </si>
  <si>
    <t>Pemasangan 1 buah strainer 16 K, Dia. 4" (100 mm)</t>
  </si>
  <si>
    <t>Pemasangan 1 buah strainer 16 K, Dia. 5" (125 mm)</t>
  </si>
  <si>
    <t>Pemasangan 1 buah strainer 16 K, Dia. 6" (150 mm)</t>
  </si>
  <si>
    <t>Pemasangan 1 buah strainer 16 K, Dia. 8" (200 mm)</t>
  </si>
  <si>
    <t>Pemasangan 1 buah strainer 16 K, Dia. 10" (250 mm)</t>
  </si>
  <si>
    <t>Pemasangan 1 buah strainer 16 K, Dia. 12" (300 mm)</t>
  </si>
  <si>
    <t>Pemasangan 1 buah floater valve, Dia. 1/2" (15 mm)</t>
  </si>
  <si>
    <t>Pemasangan 1 buah floater valve, Dia. 3/4" (20 mm)</t>
  </si>
  <si>
    <t>Pemasangan 1 buah floater valve, Dia. 1" (25 mm)</t>
  </si>
  <si>
    <t>Pemasangan 1 buah floater valve, Dia. 1-1/4" (32 mm)</t>
  </si>
  <si>
    <t>Pemasangan 1 buah floater valve, Dia. 1-1/2" (40 mm)</t>
  </si>
  <si>
    <t>Pemasangan 1 buah floater valve, Dia. 2" (50 mm)</t>
  </si>
  <si>
    <t>Pemasangan 1 buah floater valve, Dia. 2-1/2" (65 mm)</t>
  </si>
  <si>
    <t>Pemasangan 1 buah floater valve, Dia. 3" (80 mm)</t>
  </si>
  <si>
    <t>Pemasangan 1 buah floater valve, Dia. 4" (100 mm)</t>
  </si>
  <si>
    <t>Pemasangan 1 buah floater valve, Dia. 5" (125 mm)</t>
  </si>
  <si>
    <t>Pemasangan 1 buah floater valve, Dia. 6" (150 mm)</t>
  </si>
  <si>
    <t>Pemasangan 1 buah floater valve, Dia. 8" (200 mm)</t>
  </si>
  <si>
    <t>Pemasangan 1 buah floater valve, Dia. 10" (250 mm)</t>
  </si>
  <si>
    <t>Pemasangan 1 buah floater valve, Dia. 12" (300 mm)</t>
  </si>
  <si>
    <t>Pemasangan 1 buah foot valve, Dia. 1/2" (15 mm)</t>
  </si>
  <si>
    <t>Pemasangan 1 buah foot valve, Dia. 3/4" (20 mm)</t>
  </si>
  <si>
    <t>Pemasangan 1 buah foot valve, Dia. 1" (25 mm)</t>
  </si>
  <si>
    <t>Pemasangan 1 buah foot valve, Dia. 1-1/4" (32 mm)</t>
  </si>
  <si>
    <t>Pemasangan 1 buah foot valve, Dia. 1-1/2" (40 mm)</t>
  </si>
  <si>
    <t>Pemasangan 1 buah foot valve, Dia. 2" (50 mm)</t>
  </si>
  <si>
    <t>Pemasangan 1 buah foot valve, Dia. 2-1/2" (65 mm)</t>
  </si>
  <si>
    <t>Pemasangan 1 buah foot valve, Dia. 3" (80 mm)</t>
  </si>
  <si>
    <t>Pemasangan 1 buah foot valve, Dia. 4" (100 mm)</t>
  </si>
  <si>
    <t>Pemasangan 1 buah foot valve, Dia. 5" (125 mm)</t>
  </si>
  <si>
    <t>Pemasangan 1 buah foot valve, Dia. 6" (150 mm)</t>
  </si>
  <si>
    <t>Pemasangan 1 buah foot valve, Dia. 8" (200 mm)</t>
  </si>
  <si>
    <t>Pemasangan 1 buah foot valve, Dia. 10" (250 mm)</t>
  </si>
  <si>
    <t>Pemasangan 1 buah foot valve, Dia. 12" (300 mm)</t>
  </si>
  <si>
    <t>Pemasangan 1 buah foot valve, Dia. 14" (350 mm)</t>
  </si>
  <si>
    <t>Pemasangan 1 buah flexible joint 10 K, Dia. 1/2" (15 mm)</t>
  </si>
  <si>
    <t>Pemasangan 1 buah flexible joint 10 K, Dia. 3/4" (20 mm)</t>
  </si>
  <si>
    <t>Pemasangan 1 buah flexible joint 10 K, Dia. 1" (25 mm)</t>
  </si>
  <si>
    <t>Pemasangan 1 buah flexible joint 10 K, Dia. 1-1/4" (32 mm)</t>
  </si>
  <si>
    <t>Pemasangan 1 buah flexible joint 10 K, Dia. 1-1/2" (40 mm)</t>
  </si>
  <si>
    <t>Pemasangan 1 buah flexible joint 10 K, Dia. 2" (50 mm)</t>
  </si>
  <si>
    <t>Pemasangan 1 buah flexible joint 10 K, Dia. 2-1/2" (65 mm)</t>
  </si>
  <si>
    <t>Pemasangan 1 buah flexible joint 10 K, Dia. 3" (80 mm)</t>
  </si>
  <si>
    <t>Pemasangan 1 buah flexible joint 10 K, Dia. 4" (100 mm)</t>
  </si>
  <si>
    <t>Pemasangan 1 buah butterfly valve, Dia. 2" (50 mm)</t>
  </si>
  <si>
    <t>Pemasangan 1 buah butterfly valve, Dia. 2-1/2" (65 mm)</t>
  </si>
  <si>
    <t>Pemasangan 1 buah butterfly valve, Dia. 3" (80 mm)</t>
  </si>
  <si>
    <t>Pemasangan 1 buah butterfly valve, Dia. 4" (100 mm)</t>
  </si>
  <si>
    <t>Pemasangan 1 buah butterfly valve, Dia. 5" (125 mm)</t>
  </si>
  <si>
    <t>Pemasangan 1 buah butterfly valve, Dia. 6" (150 mm)</t>
  </si>
  <si>
    <t>Pemasangan 1 buah butterfly valve, Dia. 8" (200 mm)</t>
  </si>
  <si>
    <t>Pemasangan 1 buah butterfly valve, Dia. 10" (250 mm)</t>
  </si>
  <si>
    <t>Pemasangan 1 buah butterfly valve, Dia. 12" (300 mm)</t>
  </si>
  <si>
    <t>Pemasangan 1 buah globe valve, Dia. 1/2" (15 mm)</t>
  </si>
  <si>
    <t>Pemasangan 1 buah globe valve, Dia. 3/4" (20 mm)</t>
  </si>
  <si>
    <t>Pemasangan 1 buah globe valve, Dia. 1" (25 mm)</t>
  </si>
  <si>
    <t>Pemasangan 1 buah globe valve, Dia. 1-1/4" (32 mm)</t>
  </si>
  <si>
    <t>Pemasangan 1 buah globe valve, Dia. 1-1/2" (40 mm)</t>
  </si>
  <si>
    <t>Pemasangan 1 buah globe valve, Dia. 2" (50 mm)</t>
  </si>
  <si>
    <t>Pemasangan 1 buah globe valve, Dia. 2-1/2" (65 mm)</t>
  </si>
  <si>
    <t>Pemasangan 1 buah globe valve, Dia. 3" (80 mm)</t>
  </si>
  <si>
    <t>Pemasangan 1 buah globe valve, Dia. 4" (100 mm)</t>
  </si>
  <si>
    <t>Pemasangan 1 buah pressure gauge 16 K + Gate Valve, Dia. 1/2" (15 mm)</t>
  </si>
  <si>
    <t>Pemasangan 1 buah pressure gauge 16 K + Gate Valve, Dia. 1" (25 mm)</t>
  </si>
  <si>
    <t>Pemasangan 1 buah pressure gauge 16 K + Gate Valve, Dia. 2" (50 mm)</t>
  </si>
  <si>
    <t>Pemasangan 1 buah pressure gauge 16 K + Gate Valve, Dia. 3" (80 mm)</t>
  </si>
  <si>
    <t>Pemasangan 1 buah pressure gauge 16 K + Gate Valve, Dia. 4" (100 mm)</t>
  </si>
  <si>
    <t>Pemasangan 1 buah pressure gauge 25 K + Gate Valve, Dia. 1/2" (15 mm)</t>
  </si>
  <si>
    <t>Pemasangan 1 buah pressure gauge 25 K + Gate Valve, Dia. 1" (25 mm)</t>
  </si>
  <si>
    <t>Pemasangan 1 buah pressure gauge 25 K + Gate Valve, Dia. 2" (50 mm)</t>
  </si>
  <si>
    <t>Pemasangan 1 buah pressure gauge 25 K + Gate Valve, Dia. 4" (100 mm)</t>
  </si>
  <si>
    <t>Pemasangan 1 buah water meter, Dia. 1/2" (15 mm)</t>
  </si>
  <si>
    <t>Pemasangan 1 buah water meter, Dia. 3/4" (20 mm)</t>
  </si>
  <si>
    <t>Pemasangan 1 buah water meter, Dia. 1" (25 mm)</t>
  </si>
  <si>
    <t>Pemasangan 1 buah water meter, Dia. 1-1/2" (40 mm)</t>
  </si>
  <si>
    <t>Pemasangan 1 buah water meter, Dia. 2" (50 mm)</t>
  </si>
  <si>
    <t>Pemasangan 1 buah water meter, Dia. 3" (80 mm)</t>
  </si>
  <si>
    <t>Pemasangan 1 buah water meter, Dia. 4" (100 mm)</t>
  </si>
  <si>
    <t>Pemasangan 1 buah water meter, Dia. 6" (150 mm)</t>
  </si>
  <si>
    <t>Pemasangan 1 buah water meter, Dia. 8" (200 mm)</t>
  </si>
  <si>
    <t>Pemasangan 1 buah clean out, Dia. 2" (50 mm)</t>
  </si>
  <si>
    <t>Pemasangan 1 buah clean out, Dia. 2-1/2" (65 mm)</t>
  </si>
  <si>
    <t>Pemasangan 1 buah clean out, Dia. 3" (80 mm)</t>
  </si>
  <si>
    <t>Pemasangan 1 buah clean out, Dia. 5" (125 mm)</t>
  </si>
  <si>
    <t>Pemasangan 1 buah clean out, Dia. 6" (150 mm)</t>
  </si>
  <si>
    <t>Pemasangan 1 buah clean out, Dia. 8" (200 mm)</t>
  </si>
  <si>
    <t>Pemasangan 1 buah roof drain, Dia. 2" (50 mm)</t>
  </si>
  <si>
    <t>Pemasangan 1 buah roof drain, Dia. 2-1/2" (65 mm)</t>
  </si>
  <si>
    <t>Pemasangan 1 buah roof drain, Dia. 3" (80 mm)</t>
  </si>
  <si>
    <t>Pemasangan 1 buah roof drain, Dia. 4" (100 mm)</t>
  </si>
  <si>
    <t>Pemasangan 1 buah roof drain, Dia. 5" (125 mm)</t>
  </si>
  <si>
    <t>Pemasangan 1 buah roof drain, Dia. 6" (150 mm)</t>
  </si>
  <si>
    <t>Pemasangan 1 buah roof drain, Dia. 8" (200 mm)</t>
  </si>
  <si>
    <t>Pemasangan 1 buah roof drain, Dia. 10" (250 mm)</t>
  </si>
  <si>
    <t>Pemasangan 1 buah roof drain, Dia. 12" (300 mm)</t>
  </si>
  <si>
    <t>Pemasangan 1 buah floor clean out, Dia. 2" (50 mm)</t>
  </si>
  <si>
    <t>Pemasangan 1 buah floor clean out, Dia. 2-1/2" (65 mm)</t>
  </si>
  <si>
    <t>Pemasangan 1 buah floor clean out, Dia. 3" (80 mm)</t>
  </si>
  <si>
    <t>Pemasangan 1 buah floor clean out, Dia. 4" (100 mm)</t>
  </si>
  <si>
    <t>Pemasangan 1 buah floor clean out, Dia. 6" (150 mm)</t>
  </si>
  <si>
    <t>Pemasangan 1 buah floor clean out, Dia. 8" (200 mm)</t>
  </si>
  <si>
    <t>Pemasangan 1 buah vent cap, Dia. 2" (50 mm)</t>
  </si>
  <si>
    <t>Pemasangan 1 buah vent cap, Dia. 3" (80 mm)</t>
  </si>
  <si>
    <t>Pemasangan 1 buah vent cap, Dia. 4" (100 mm)</t>
  </si>
  <si>
    <t>HARGA SATUAN DASAR ME &amp; PLAMBING</t>
  </si>
  <si>
    <t>UPAH TENAGA KERJA, BAHAN DAN PERALATAN</t>
  </si>
</sst>
</file>

<file path=xl/styles.xml><?xml version="1.0" encoding="utf-8"?>
<styleSheet xmlns="http://schemas.openxmlformats.org/spreadsheetml/2006/main">
  <numFmts count="6">
    <numFmt numFmtId="42" formatCode="_(&quot;Rp&quot;* #,##0_);_(&quot;Rp&quot;* \(#,##0\);_(&quot;Rp&quot;* &quot;-&quot;_);_(@_)"/>
    <numFmt numFmtId="41" formatCode="_(* #,##0_);_(* \(#,##0\);_(* &quot;-&quot;_);_(@_)"/>
    <numFmt numFmtId="44" formatCode="_(&quot;Rp&quot;* #,##0.00_);_(&quot;Rp&quot;* \(#,##0.00\);_(&quot;Rp&quot;* &quot;-&quot;??_);_(@_)"/>
    <numFmt numFmtId="43" formatCode="_(* #,##0.00_);_(* \(#,##0.00\);_(* &quot;-&quot;??_);_(@_)"/>
    <numFmt numFmtId="164" formatCode="_(&quot;Rp&quot;* #,##0.00_);_(&quot;Rp&quot;* \(#,##0.00\);_(&quot;Rp&quot;* &quot;-&quot;_);_(@_)"/>
    <numFmt numFmtId="165" formatCode="_-&quot;Rp&quot;* #,##0.00_-;\-&quot;Rp&quot;* #,##0.00_-;_-&quot;Rp&quot;* &quot;-&quot;??_-;_-@_-"/>
  </numFmts>
  <fonts count="50">
    <font>
      <sz val="11"/>
      <color rgb="FF000000"/>
      <name val="Calibri"/>
      <family val="2"/>
      <charset val="204"/>
    </font>
    <font>
      <sz val="11"/>
      <color theme="1"/>
      <name val="Calibri"/>
      <family val="2"/>
      <charset val="1"/>
      <scheme val="minor"/>
    </font>
    <font>
      <sz val="11"/>
      <color rgb="FF000000"/>
      <name val="Calibri"/>
      <family val="2"/>
      <charset val="204"/>
    </font>
    <font>
      <b/>
      <sz val="16"/>
      <color rgb="FF000000"/>
      <name val="Calibri"/>
      <family val="2"/>
    </font>
    <font>
      <b/>
      <sz val="11"/>
      <color rgb="FF000000"/>
      <name val="Calibri"/>
      <family val="2"/>
    </font>
    <font>
      <sz val="11"/>
      <color rgb="FF000000"/>
      <name val="Calibri"/>
      <family val="2"/>
    </font>
    <font>
      <sz val="14"/>
      <color rgb="FF000000"/>
      <name val="Calibri"/>
      <family val="2"/>
    </font>
    <font>
      <sz val="12"/>
      <color rgb="FF000000"/>
      <name val="Calibri"/>
      <family val="2"/>
    </font>
    <font>
      <sz val="11"/>
      <color theme="1"/>
      <name val="Calibri"/>
      <family val="2"/>
      <scheme val="minor"/>
    </font>
    <font>
      <sz val="10"/>
      <name val="Arial"/>
      <family val="2"/>
    </font>
    <font>
      <sz val="11"/>
      <name val="Calibri"/>
      <family val="2"/>
      <scheme val="minor"/>
    </font>
    <font>
      <b/>
      <i/>
      <sz val="1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theme="1"/>
      <name val="Calibri"/>
      <family val="2"/>
    </font>
    <font>
      <b/>
      <sz val="11"/>
      <color rgb="FF000000"/>
      <name val="Calibri"/>
      <family val="2"/>
      <charset val="204"/>
    </font>
    <font>
      <b/>
      <sz val="11"/>
      <color theme="1"/>
      <name val="Calibri"/>
      <family val="2"/>
    </font>
    <font>
      <i/>
      <sz val="11"/>
      <color rgb="FF000000"/>
      <name val="Calibri"/>
      <family val="2"/>
    </font>
    <font>
      <b/>
      <i/>
      <sz val="11"/>
      <color theme="1"/>
      <name val="Calibri"/>
      <family val="2"/>
    </font>
    <font>
      <sz val="12"/>
      <color theme="1"/>
      <name val="Calibri"/>
      <family val="2"/>
    </font>
    <font>
      <b/>
      <sz val="11"/>
      <name val="Calibri"/>
      <family val="2"/>
      <scheme val="minor"/>
    </font>
    <font>
      <u/>
      <sz val="11"/>
      <color theme="10"/>
      <name val="Calibri"/>
      <family val="2"/>
      <charset val="1"/>
    </font>
    <font>
      <b/>
      <u/>
      <sz val="11"/>
      <color theme="10"/>
      <name val="Calibri"/>
      <family val="2"/>
    </font>
    <font>
      <b/>
      <i/>
      <sz val="10"/>
      <name val="Bookman Old Style"/>
      <family val="1"/>
    </font>
    <font>
      <sz val="14"/>
      <color theme="1"/>
      <name val="Calibri"/>
      <family val="2"/>
    </font>
    <font>
      <b/>
      <sz val="12"/>
      <color theme="1"/>
      <name val="Calibri"/>
      <family val="2"/>
    </font>
    <font>
      <sz val="10"/>
      <name val="Bookman Old Style"/>
      <family val="1"/>
    </font>
    <font>
      <sz val="10"/>
      <color indexed="8"/>
      <name val="Arial"/>
      <family val="2"/>
      <charset val="1"/>
    </font>
    <font>
      <sz val="11"/>
      <color indexed="8"/>
      <name val="Calibri"/>
      <family val="2"/>
      <charset val="1"/>
    </font>
    <font>
      <sz val="12"/>
      <color theme="1"/>
      <name val="Arial Narrow"/>
      <family val="2"/>
      <charset val="1"/>
    </font>
    <font>
      <sz val="10"/>
      <color theme="1"/>
      <name val="Arial"/>
      <family val="2"/>
      <charset val="1"/>
    </font>
    <font>
      <b/>
      <sz val="11"/>
      <color theme="1"/>
      <name val="Calibri"/>
      <family val="2"/>
      <scheme val="minor"/>
    </font>
    <font>
      <b/>
      <sz val="12"/>
      <color rgb="FF000000"/>
      <name val="Calibri"/>
      <family val="2"/>
    </font>
    <font>
      <b/>
      <sz val="12"/>
      <name val="Calibri"/>
      <family val="2"/>
      <scheme val="minor"/>
    </font>
    <font>
      <b/>
      <sz val="14"/>
      <color rgb="FF000000"/>
      <name val="Calibri"/>
      <family val="2"/>
    </font>
    <font>
      <b/>
      <sz val="11"/>
      <name val="Calibri"/>
      <family val="2"/>
    </font>
    <font>
      <sz val="11"/>
      <name val="Calibri"/>
      <family val="2"/>
    </font>
    <font>
      <b/>
      <sz val="10"/>
      <name val="Bookman Old Style"/>
      <family val="1"/>
    </font>
    <font>
      <b/>
      <sz val="9"/>
      <color indexed="81"/>
      <name val="Tahoma"/>
      <family val="2"/>
    </font>
    <font>
      <sz val="9"/>
      <color indexed="81"/>
      <name val="Tahoma"/>
      <family val="2"/>
    </font>
    <font>
      <b/>
      <sz val="16"/>
      <color theme="1"/>
      <name val="Calibri"/>
      <family val="2"/>
      <scheme val="minor"/>
    </font>
    <font>
      <b/>
      <i/>
      <sz val="11"/>
      <color theme="1"/>
      <name val="Calibri"/>
      <family val="2"/>
      <scheme val="minor"/>
    </font>
    <font>
      <i/>
      <sz val="11"/>
      <color indexed="8"/>
      <name val="Calibri"/>
      <family val="2"/>
    </font>
    <font>
      <sz val="10"/>
      <color theme="1"/>
      <name val="Leelawadee"/>
      <family val="2"/>
    </font>
    <font>
      <b/>
      <sz val="12"/>
      <color theme="1"/>
      <name val="Calibri"/>
      <family val="2"/>
      <scheme val="minor"/>
    </font>
    <font>
      <b/>
      <i/>
      <sz val="12"/>
      <color theme="1"/>
      <name val="Calibri"/>
      <family val="2"/>
      <scheme val="minor"/>
    </font>
    <font>
      <b/>
      <sz val="14"/>
      <color theme="1"/>
      <name val="Calibri"/>
      <family val="2"/>
      <scheme val="minor"/>
    </font>
    <font>
      <sz val="12"/>
      <color rgb="FF000000"/>
      <name val="Calibri"/>
      <family val="2"/>
      <charset val="204"/>
    </font>
    <font>
      <sz val="14"/>
      <color rgb="FF000000"/>
      <name val="Calibri"/>
      <family val="2"/>
      <charset val="204"/>
    </font>
  </fonts>
  <fills count="8">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hair">
        <color indexed="64"/>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indexed="64"/>
      </left>
      <right style="thin">
        <color indexed="64"/>
      </right>
      <top style="medium">
        <color indexed="64"/>
      </top>
      <bottom style="hair">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right/>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top style="hair">
        <color indexed="64"/>
      </top>
      <bottom style="hair">
        <color indexed="64"/>
      </bottom>
      <diagonal/>
    </border>
  </borders>
  <cellStyleXfs count="36">
    <xf numFmtId="0" fontId="0" fillId="0" borderId="0"/>
    <xf numFmtId="0" fontId="2" fillId="0" borderId="0"/>
    <xf numFmtId="0" fontId="1" fillId="0" borderId="0"/>
    <xf numFmtId="41" fontId="2" fillId="0" borderId="0" applyFont="0" applyFill="0" applyBorder="0" applyAlignment="0" applyProtection="0"/>
    <xf numFmtId="0" fontId="9" fillId="0" borderId="0"/>
    <xf numFmtId="0" fontId="22" fillId="0" borderId="0" applyNumberFormat="0" applyFill="0" applyBorder="0" applyAlignment="0" applyProtection="0">
      <alignment vertical="top"/>
      <protection locked="0"/>
    </xf>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41" fontId="9" fillId="0" borderId="0" applyFont="0" applyFill="0" applyBorder="0" applyAlignment="0" applyProtection="0"/>
    <xf numFmtId="41" fontId="28" fillId="0" borderId="0" applyFont="0" applyFill="0" applyBorder="0" applyAlignment="0" applyProtection="0"/>
    <xf numFmtId="41" fontId="2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8" fillId="0" borderId="0"/>
    <xf numFmtId="0" fontId="30" fillId="0" borderId="0"/>
    <xf numFmtId="0" fontId="1" fillId="0" borderId="0"/>
    <xf numFmtId="0" fontId="1" fillId="0" borderId="0"/>
    <xf numFmtId="0" fontId="31" fillId="0" borderId="0"/>
    <xf numFmtId="0" fontId="9" fillId="0" borderId="0"/>
    <xf numFmtId="0" fontId="9" fillId="0" borderId="0" applyProtection="0"/>
    <xf numFmtId="0" fontId="9" fillId="0" borderId="0"/>
    <xf numFmtId="0" fontId="9" fillId="0" borderId="0"/>
    <xf numFmtId="0" fontId="1" fillId="0" borderId="0"/>
    <xf numFmtId="0" fontId="9" fillId="0" borderId="0"/>
    <xf numFmtId="9" fontId="1" fillId="0" borderId="0" applyFont="0" applyFill="0" applyBorder="0" applyAlignment="0" applyProtection="0"/>
    <xf numFmtId="9" fontId="31" fillId="0" borderId="0" applyFont="0" applyFill="0" applyBorder="0" applyAlignment="0" applyProtection="0"/>
  </cellStyleXfs>
  <cellXfs count="557">
    <xf numFmtId="0" fontId="0" fillId="0" borderId="0" xfId="0"/>
    <xf numFmtId="0" fontId="2" fillId="0" borderId="0" xfId="1"/>
    <xf numFmtId="0" fontId="4" fillId="0" borderId="0" xfId="1" applyFont="1"/>
    <xf numFmtId="0" fontId="5" fillId="0" borderId="0" xfId="1" applyFont="1" applyAlignment="1">
      <alignment horizontal="center"/>
    </xf>
    <xf numFmtId="0" fontId="5" fillId="0" borderId="0" xfId="1" applyFont="1" applyAlignment="1">
      <alignment horizontal="center" vertical="center"/>
    </xf>
    <xf numFmtId="0" fontId="6" fillId="0" borderId="0" xfId="1" applyFont="1"/>
    <xf numFmtId="0" fontId="7" fillId="0" borderId="0" xfId="1" applyFont="1"/>
    <xf numFmtId="0" fontId="5" fillId="0" borderId="0" xfId="1" applyFont="1"/>
    <xf numFmtId="42" fontId="5" fillId="0" borderId="0" xfId="1" applyNumberFormat="1" applyFont="1" applyAlignment="1">
      <alignment horizontal="center"/>
    </xf>
    <xf numFmtId="0" fontId="4" fillId="0" borderId="1" xfId="1" applyFont="1" applyBorder="1" applyAlignment="1">
      <alignment horizontal="center" vertical="center" wrapText="1"/>
    </xf>
    <xf numFmtId="0" fontId="4" fillId="0" borderId="0" xfId="1" applyFont="1" applyAlignment="1">
      <alignment horizontal="center" vertical="center"/>
    </xf>
    <xf numFmtId="0" fontId="5" fillId="0" borderId="1" xfId="1" applyFont="1" applyBorder="1" applyAlignment="1">
      <alignment horizontal="center" vertical="top"/>
    </xf>
    <xf numFmtId="0" fontId="5" fillId="0" borderId="1" xfId="1" applyFont="1" applyBorder="1" applyAlignment="1">
      <alignment horizontal="left" vertical="top"/>
    </xf>
    <xf numFmtId="0" fontId="5" fillId="0" borderId="1" xfId="1" applyFont="1" applyBorder="1" applyAlignment="1">
      <alignment horizontal="center" vertical="center"/>
    </xf>
    <xf numFmtId="41" fontId="8" fillId="0" borderId="4" xfId="2" applyNumberFormat="1" applyFont="1" applyFill="1" applyBorder="1" applyAlignment="1">
      <alignment horizontal="center"/>
    </xf>
    <xf numFmtId="41" fontId="5" fillId="0" borderId="1" xfId="1" applyNumberFormat="1" applyFont="1" applyBorder="1" applyAlignment="1">
      <alignment horizontal="center" vertical="top"/>
    </xf>
    <xf numFmtId="0" fontId="5" fillId="0" borderId="1" xfId="1" applyFont="1" applyBorder="1" applyAlignment="1">
      <alignment horizontal="left" vertical="top" wrapText="1"/>
    </xf>
    <xf numFmtId="0" fontId="5" fillId="0" borderId="1" xfId="1" applyFont="1" applyBorder="1" applyAlignment="1">
      <alignment horizontal="center" vertical="top" wrapText="1"/>
    </xf>
    <xf numFmtId="0" fontId="5" fillId="0" borderId="1" xfId="1" applyFont="1" applyBorder="1" applyAlignment="1">
      <alignment horizontal="center" vertical="center" wrapText="1"/>
    </xf>
    <xf numFmtId="41" fontId="8" fillId="0" borderId="5" xfId="2" applyNumberFormat="1" applyFont="1" applyFill="1" applyBorder="1" applyAlignment="1">
      <alignment horizontal="center"/>
    </xf>
    <xf numFmtId="41" fontId="4" fillId="0" borderId="1" xfId="1" applyNumberFormat="1" applyFont="1" applyBorder="1" applyAlignment="1">
      <alignment horizontal="center" vertical="top"/>
    </xf>
    <xf numFmtId="0" fontId="4" fillId="0" borderId="0" xfId="1" applyFont="1" applyAlignment="1">
      <alignment horizontal="right"/>
    </xf>
    <xf numFmtId="41" fontId="8" fillId="0" borderId="1" xfId="3" applyFont="1" applyFill="1" applyBorder="1" applyAlignment="1">
      <alignment horizontal="center"/>
    </xf>
    <xf numFmtId="41" fontId="5" fillId="0" borderId="1" xfId="1" applyNumberFormat="1" applyFont="1" applyBorder="1" applyAlignment="1">
      <alignment horizontal="center"/>
    </xf>
    <xf numFmtId="9" fontId="5" fillId="0" borderId="1" xfId="1" applyNumberFormat="1" applyFont="1" applyBorder="1" applyAlignment="1">
      <alignment horizontal="center" vertical="top"/>
    </xf>
    <xf numFmtId="0" fontId="5" fillId="0" borderId="0" xfId="1" applyFont="1" applyBorder="1" applyAlignment="1">
      <alignment horizontal="center" vertical="top"/>
    </xf>
    <xf numFmtId="0" fontId="5" fillId="0" borderId="0" xfId="1" applyFont="1" applyBorder="1" applyAlignment="1">
      <alignment horizontal="left" vertical="top"/>
    </xf>
    <xf numFmtId="0" fontId="5" fillId="0" borderId="0" xfId="1" applyFont="1" applyBorder="1" applyAlignment="1">
      <alignment horizontal="center" vertical="center"/>
    </xf>
    <xf numFmtId="41" fontId="8" fillId="0" borderId="5" xfId="2" applyNumberFormat="1" applyFont="1" applyFill="1" applyBorder="1" applyAlignment="1">
      <alignment horizontal="center" vertical="center"/>
    </xf>
    <xf numFmtId="41" fontId="5" fillId="0" borderId="1" xfId="1" applyNumberFormat="1" applyFont="1" applyBorder="1" applyAlignment="1">
      <alignment horizontal="center" vertical="center"/>
    </xf>
    <xf numFmtId="0" fontId="5" fillId="2" borderId="0" xfId="1" applyFont="1" applyFill="1"/>
    <xf numFmtId="0" fontId="5" fillId="2" borderId="0" xfId="1" applyFont="1" applyFill="1" applyAlignment="1">
      <alignment horizontal="center"/>
    </xf>
    <xf numFmtId="0" fontId="5" fillId="2" borderId="0" xfId="1" applyFont="1" applyFill="1" applyAlignment="1">
      <alignment horizontal="center" vertical="center"/>
    </xf>
    <xf numFmtId="0" fontId="2" fillId="2" borderId="0" xfId="1" applyFill="1"/>
    <xf numFmtId="0" fontId="4" fillId="2" borderId="1" xfId="1" applyFont="1" applyFill="1" applyBorder="1" applyAlignment="1">
      <alignment horizontal="center" vertical="center" wrapText="1"/>
    </xf>
    <xf numFmtId="0" fontId="5" fillId="2" borderId="1" xfId="1" applyFont="1" applyFill="1" applyBorder="1" applyAlignment="1">
      <alignment horizontal="center" vertical="top"/>
    </xf>
    <xf numFmtId="0" fontId="5" fillId="2" borderId="1" xfId="1" applyFont="1" applyFill="1" applyBorder="1" applyAlignment="1">
      <alignment horizontal="left" vertical="top"/>
    </xf>
    <xf numFmtId="0" fontId="5" fillId="2" borderId="1" xfId="1" applyFont="1" applyFill="1" applyBorder="1" applyAlignment="1">
      <alignment horizontal="center" vertical="center"/>
    </xf>
    <xf numFmtId="41" fontId="8" fillId="2" borderId="4" xfId="2" applyNumberFormat="1" applyFont="1" applyFill="1" applyBorder="1" applyAlignment="1">
      <alignment horizontal="center"/>
    </xf>
    <xf numFmtId="41" fontId="5" fillId="2" borderId="1" xfId="1" applyNumberFormat="1" applyFont="1" applyFill="1" applyBorder="1" applyAlignment="1">
      <alignment horizontal="center"/>
    </xf>
    <xf numFmtId="0" fontId="5" fillId="2" borderId="1" xfId="1" applyFont="1" applyFill="1" applyBorder="1" applyAlignment="1">
      <alignment horizontal="left" vertical="top" wrapText="1"/>
    </xf>
    <xf numFmtId="0" fontId="5" fillId="2" borderId="1" xfId="1" applyFont="1" applyFill="1" applyBorder="1" applyAlignment="1">
      <alignment horizontal="center" vertical="top" wrapText="1"/>
    </xf>
    <xf numFmtId="0" fontId="5" fillId="2" borderId="1" xfId="1" applyFont="1" applyFill="1" applyBorder="1" applyAlignment="1">
      <alignment horizontal="center" vertical="center" wrapText="1"/>
    </xf>
    <xf numFmtId="41" fontId="8" fillId="2" borderId="5" xfId="2" applyNumberFormat="1" applyFont="1" applyFill="1" applyBorder="1" applyAlignment="1">
      <alignment horizontal="center"/>
    </xf>
    <xf numFmtId="41" fontId="4" fillId="2" borderId="1" xfId="1" applyNumberFormat="1" applyFont="1" applyFill="1" applyBorder="1" applyAlignment="1">
      <alignment horizontal="center" vertical="top"/>
    </xf>
    <xf numFmtId="0" fontId="4" fillId="2" borderId="0" xfId="1" applyFont="1" applyFill="1" applyAlignment="1">
      <alignment horizontal="right"/>
    </xf>
    <xf numFmtId="41" fontId="8" fillId="2" borderId="5" xfId="2" applyNumberFormat="1" applyFont="1" applyFill="1" applyBorder="1" applyAlignment="1">
      <alignment horizontal="center" vertical="center"/>
    </xf>
    <xf numFmtId="41" fontId="5" fillId="2" borderId="1" xfId="1" applyNumberFormat="1" applyFont="1" applyFill="1" applyBorder="1" applyAlignment="1">
      <alignment horizontal="center" vertical="center"/>
    </xf>
    <xf numFmtId="0" fontId="4" fillId="2" borderId="0" xfId="1" applyFont="1" applyFill="1"/>
    <xf numFmtId="41" fontId="5" fillId="2" borderId="1" xfId="1" applyNumberFormat="1" applyFont="1" applyFill="1" applyBorder="1" applyAlignment="1">
      <alignment horizontal="center" vertical="top"/>
    </xf>
    <xf numFmtId="9" fontId="5" fillId="2" borderId="1" xfId="1" applyNumberFormat="1" applyFont="1" applyFill="1" applyBorder="1" applyAlignment="1">
      <alignment horizontal="center" vertical="top"/>
    </xf>
    <xf numFmtId="0" fontId="5" fillId="3" borderId="0" xfId="1" applyFont="1" applyFill="1"/>
    <xf numFmtId="0" fontId="5" fillId="3" borderId="0" xfId="1" applyFont="1" applyFill="1" applyAlignment="1">
      <alignment horizontal="center"/>
    </xf>
    <xf numFmtId="0" fontId="5" fillId="3" borderId="0" xfId="1" applyFont="1" applyFill="1" applyAlignment="1">
      <alignment horizontal="center" vertical="center"/>
    </xf>
    <xf numFmtId="0" fontId="2" fillId="3" borderId="0" xfId="1" applyFill="1"/>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top"/>
    </xf>
    <xf numFmtId="0" fontId="5" fillId="3" borderId="1" xfId="1" applyFont="1" applyFill="1" applyBorder="1" applyAlignment="1">
      <alignment horizontal="left" vertical="top"/>
    </xf>
    <xf numFmtId="0" fontId="5" fillId="3" borderId="1" xfId="1" applyFont="1" applyFill="1" applyBorder="1" applyAlignment="1">
      <alignment horizontal="center" vertical="center"/>
    </xf>
    <xf numFmtId="41" fontId="8" fillId="3" borderId="4" xfId="2" applyNumberFormat="1" applyFont="1" applyFill="1" applyBorder="1" applyAlignment="1">
      <alignment horizontal="center"/>
    </xf>
    <xf numFmtId="41" fontId="5" fillId="3" borderId="1" xfId="1" applyNumberFormat="1" applyFont="1" applyFill="1" applyBorder="1" applyAlignment="1">
      <alignment horizontal="center"/>
    </xf>
    <xf numFmtId="0" fontId="5" fillId="3" borderId="1" xfId="1" applyFont="1" applyFill="1" applyBorder="1" applyAlignment="1">
      <alignment horizontal="left" vertical="top" wrapText="1"/>
    </xf>
    <xf numFmtId="0" fontId="5" fillId="3" borderId="1" xfId="1" applyFont="1" applyFill="1" applyBorder="1" applyAlignment="1">
      <alignment horizontal="center" vertical="top" wrapText="1"/>
    </xf>
    <xf numFmtId="0" fontId="5" fillId="3" borderId="1" xfId="1" applyFont="1" applyFill="1" applyBorder="1" applyAlignment="1">
      <alignment horizontal="center" vertical="center" wrapText="1"/>
    </xf>
    <xf numFmtId="41" fontId="8" fillId="3" borderId="5" xfId="2" applyNumberFormat="1" applyFont="1" applyFill="1" applyBorder="1" applyAlignment="1">
      <alignment horizontal="center"/>
    </xf>
    <xf numFmtId="41" fontId="4" fillId="3" borderId="1" xfId="1" applyNumberFormat="1" applyFont="1" applyFill="1" applyBorder="1" applyAlignment="1">
      <alignment horizontal="center" vertical="top"/>
    </xf>
    <xf numFmtId="0" fontId="4" fillId="3" borderId="0" xfId="1" applyFont="1" applyFill="1" applyAlignment="1">
      <alignment horizontal="right"/>
    </xf>
    <xf numFmtId="41" fontId="8" fillId="3" borderId="5" xfId="2" applyNumberFormat="1" applyFont="1" applyFill="1" applyBorder="1" applyAlignment="1">
      <alignment horizontal="center" vertical="center"/>
    </xf>
    <xf numFmtId="41" fontId="5" fillId="3" borderId="1" xfId="1" applyNumberFormat="1" applyFont="1" applyFill="1" applyBorder="1" applyAlignment="1">
      <alignment horizontal="center" vertical="center"/>
    </xf>
    <xf numFmtId="0" fontId="4" fillId="3" borderId="0" xfId="1" applyFont="1" applyFill="1"/>
    <xf numFmtId="41" fontId="5" fillId="3" borderId="1" xfId="1" applyNumberFormat="1" applyFont="1" applyFill="1" applyBorder="1" applyAlignment="1">
      <alignment horizontal="center" vertical="top"/>
    </xf>
    <xf numFmtId="9" fontId="5" fillId="3" borderId="1" xfId="1" applyNumberFormat="1" applyFont="1" applyFill="1" applyBorder="1" applyAlignment="1">
      <alignment horizontal="center" vertical="top"/>
    </xf>
    <xf numFmtId="0" fontId="5" fillId="3" borderId="0" xfId="1" applyFont="1" applyFill="1" applyBorder="1" applyAlignment="1">
      <alignment horizontal="center" vertical="top"/>
    </xf>
    <xf numFmtId="0" fontId="5" fillId="3" borderId="0" xfId="1" applyFont="1" applyFill="1" applyBorder="1" applyAlignment="1">
      <alignment horizontal="left" vertical="top"/>
    </xf>
    <xf numFmtId="41" fontId="5" fillId="3" borderId="0" xfId="1" applyNumberFormat="1" applyFont="1" applyFill="1" applyBorder="1" applyAlignment="1">
      <alignment horizontal="center" vertical="top"/>
    </xf>
    <xf numFmtId="41" fontId="5" fillId="0" borderId="0" xfId="1" applyNumberFormat="1" applyFont="1" applyBorder="1" applyAlignment="1">
      <alignment horizontal="center" vertical="top"/>
    </xf>
    <xf numFmtId="0" fontId="5" fillId="4" borderId="0" xfId="1" applyFont="1" applyFill="1"/>
    <xf numFmtId="0" fontId="5" fillId="4" borderId="0" xfId="1" applyFont="1" applyFill="1" applyAlignment="1">
      <alignment horizontal="center"/>
    </xf>
    <xf numFmtId="0" fontId="5" fillId="4" borderId="0" xfId="1" applyFont="1" applyFill="1" applyAlignment="1">
      <alignment horizontal="center" vertical="center"/>
    </xf>
    <xf numFmtId="0" fontId="2" fillId="4" borderId="0" xfId="1" applyFill="1"/>
    <xf numFmtId="0" fontId="5" fillId="0" borderId="9" xfId="1" applyFont="1" applyBorder="1" applyAlignment="1">
      <alignment horizontal="left" vertical="top"/>
    </xf>
    <xf numFmtId="41" fontId="8" fillId="0" borderId="10" xfId="2" applyNumberFormat="1" applyFont="1" applyFill="1" applyBorder="1" applyAlignment="1">
      <alignment horizontal="center"/>
    </xf>
    <xf numFmtId="41" fontId="5" fillId="0" borderId="11" xfId="1" applyNumberFormat="1" applyFont="1" applyBorder="1" applyAlignment="1">
      <alignment horizontal="center"/>
    </xf>
    <xf numFmtId="41" fontId="8" fillId="0" borderId="12" xfId="2" applyNumberFormat="1" applyFont="1" applyFill="1" applyBorder="1" applyAlignment="1">
      <alignment horizontal="center"/>
    </xf>
    <xf numFmtId="0" fontId="5" fillId="4" borderId="0" xfId="1" applyFont="1" applyFill="1" applyBorder="1" applyAlignment="1">
      <alignment horizontal="center" vertical="top"/>
    </xf>
    <xf numFmtId="0" fontId="5" fillId="4" borderId="0" xfId="1" applyFont="1" applyFill="1" applyBorder="1" applyAlignment="1">
      <alignment horizontal="left" vertical="top"/>
    </xf>
    <xf numFmtId="41" fontId="5" fillId="4" borderId="0" xfId="1" applyNumberFormat="1" applyFont="1" applyFill="1" applyBorder="1" applyAlignment="1">
      <alignment horizontal="center" vertical="top"/>
    </xf>
    <xf numFmtId="0" fontId="12" fillId="0" borderId="13" xfId="1" applyFont="1" applyBorder="1"/>
    <xf numFmtId="0" fontId="12" fillId="0" borderId="13" xfId="1" applyFont="1" applyBorder="1" applyAlignment="1">
      <alignment horizontal="left" vertical="top"/>
    </xf>
    <xf numFmtId="0" fontId="12" fillId="0" borderId="13" xfId="1" applyFont="1" applyBorder="1" applyAlignment="1">
      <alignment horizontal="center" vertical="top"/>
    </xf>
    <xf numFmtId="0" fontId="14" fillId="0" borderId="1" xfId="1" applyFont="1" applyBorder="1" applyAlignment="1">
      <alignment horizontal="center" vertical="center" wrapText="1"/>
    </xf>
    <xf numFmtId="0" fontId="12" fillId="0" borderId="1" xfId="1" applyFont="1" applyBorder="1" applyAlignment="1">
      <alignment horizontal="center" vertical="top"/>
    </xf>
    <xf numFmtId="0" fontId="12" fillId="0" borderId="1" xfId="1" applyFont="1" applyBorder="1" applyAlignment="1">
      <alignment horizontal="left" vertical="top"/>
    </xf>
    <xf numFmtId="0" fontId="12" fillId="0" borderId="1" xfId="1" applyFont="1" applyBorder="1" applyAlignment="1">
      <alignment horizontal="left" vertical="top" wrapText="1"/>
    </xf>
    <xf numFmtId="0" fontId="12" fillId="0" borderId="1" xfId="1" applyFont="1" applyBorder="1" applyAlignment="1">
      <alignment horizontal="center" vertical="top" wrapText="1"/>
    </xf>
    <xf numFmtId="0" fontId="12" fillId="0" borderId="14" xfId="1" applyFont="1" applyBorder="1" applyAlignment="1">
      <alignment horizontal="center" vertical="top"/>
    </xf>
    <xf numFmtId="0" fontId="12" fillId="0" borderId="14" xfId="1" applyFont="1" applyBorder="1" applyAlignment="1">
      <alignment horizontal="left" vertical="top"/>
    </xf>
    <xf numFmtId="0" fontId="14" fillId="0" borderId="1" xfId="1" applyFont="1" applyBorder="1" applyAlignment="1">
      <alignment horizontal="center" vertical="center"/>
    </xf>
    <xf numFmtId="0" fontId="15" fillId="0" borderId="9" xfId="1" applyFont="1" applyBorder="1"/>
    <xf numFmtId="0" fontId="15" fillId="3" borderId="9" xfId="1" applyFont="1" applyFill="1" applyBorder="1"/>
    <xf numFmtId="0" fontId="4" fillId="0" borderId="0" xfId="1" applyFont="1" applyAlignment="1">
      <alignment horizontal="center"/>
    </xf>
    <xf numFmtId="0" fontId="15" fillId="0" borderId="0" xfId="1" applyFont="1"/>
    <xf numFmtId="0" fontId="12" fillId="0" borderId="0" xfId="1" applyFont="1"/>
    <xf numFmtId="0" fontId="12" fillId="0" borderId="0" xfId="1" applyFont="1" applyAlignment="1">
      <alignment horizontal="center"/>
    </xf>
    <xf numFmtId="0" fontId="12" fillId="0" borderId="13" xfId="1" applyFont="1" applyBorder="1" applyAlignment="1"/>
    <xf numFmtId="0" fontId="12" fillId="0" borderId="0" xfId="1" applyFont="1" applyBorder="1" applyAlignment="1">
      <alignment horizontal="center" vertical="top"/>
    </xf>
    <xf numFmtId="0" fontId="12" fillId="0" borderId="0" xfId="1" applyFont="1" applyBorder="1" applyAlignment="1">
      <alignment horizontal="left" vertical="top"/>
    </xf>
    <xf numFmtId="0" fontId="16" fillId="0" borderId="0" xfId="1" applyFont="1"/>
    <xf numFmtId="41" fontId="8" fillId="0" borderId="12" xfId="2" applyNumberFormat="1" applyFont="1" applyFill="1" applyBorder="1" applyAlignment="1">
      <alignment horizontal="center" vertical="center"/>
    </xf>
    <xf numFmtId="0" fontId="15" fillId="5" borderId="9" xfId="1" applyFont="1" applyFill="1" applyBorder="1"/>
    <xf numFmtId="0" fontId="4" fillId="3" borderId="0" xfId="1" applyFont="1" applyFill="1" applyBorder="1" applyAlignment="1">
      <alignment horizontal="left" vertical="top"/>
    </xf>
    <xf numFmtId="0" fontId="5" fillId="3" borderId="0" xfId="1" applyFont="1" applyFill="1" applyBorder="1" applyAlignment="1">
      <alignment horizontal="center" vertical="center"/>
    </xf>
    <xf numFmtId="0" fontId="4" fillId="3" borderId="0" xfId="1" applyFont="1" applyFill="1" applyAlignment="1">
      <alignment horizontal="center"/>
    </xf>
    <xf numFmtId="0" fontId="4" fillId="3" borderId="0" xfId="1" applyFont="1" applyFill="1" applyAlignment="1">
      <alignment horizontal="center" vertical="center"/>
    </xf>
    <xf numFmtId="41" fontId="8" fillId="3" borderId="12" xfId="2" applyNumberFormat="1" applyFont="1" applyFill="1" applyBorder="1" applyAlignment="1">
      <alignment horizontal="center" vertical="center"/>
    </xf>
    <xf numFmtId="0" fontId="17" fillId="0" borderId="0" xfId="1" applyFont="1"/>
    <xf numFmtId="0" fontId="17" fillId="6" borderId="0" xfId="1" applyFont="1" applyFill="1"/>
    <xf numFmtId="0" fontId="5" fillId="6" borderId="0" xfId="1" applyFont="1" applyFill="1"/>
    <xf numFmtId="0" fontId="5" fillId="6" borderId="0" xfId="1" applyFont="1" applyFill="1" applyAlignment="1">
      <alignment horizontal="center"/>
    </xf>
    <xf numFmtId="0" fontId="5" fillId="6" borderId="0" xfId="1" applyFont="1" applyFill="1" applyAlignment="1">
      <alignment horizontal="center" vertical="center"/>
    </xf>
    <xf numFmtId="0" fontId="5" fillId="0" borderId="15" xfId="1" applyFont="1" applyBorder="1" applyAlignment="1">
      <alignment horizontal="left" vertical="top"/>
    </xf>
    <xf numFmtId="0" fontId="15" fillId="0" borderId="0" xfId="1" applyFont="1" applyAlignment="1">
      <alignment horizontal="center"/>
    </xf>
    <xf numFmtId="0" fontId="15" fillId="0" borderId="0" xfId="1" applyFont="1" applyAlignment="1">
      <alignment horizontal="center" vertical="center"/>
    </xf>
    <xf numFmtId="0" fontId="17" fillId="3" borderId="0" xfId="1" applyFont="1" applyFill="1"/>
    <xf numFmtId="0" fontId="15" fillId="3" borderId="0" xfId="1" applyFont="1" applyFill="1"/>
    <xf numFmtId="0" fontId="15" fillId="3" borderId="0" xfId="1" applyFont="1" applyFill="1" applyAlignment="1">
      <alignment horizontal="center"/>
    </xf>
    <xf numFmtId="0" fontId="15" fillId="3" borderId="0" xfId="1" applyFont="1" applyFill="1" applyAlignment="1">
      <alignment horizontal="center" vertical="center"/>
    </xf>
    <xf numFmtId="0" fontId="20" fillId="0" borderId="0" xfId="1" applyFont="1"/>
    <xf numFmtId="0" fontId="4" fillId="3" borderId="0" xfId="1" applyFont="1" applyFill="1" applyBorder="1" applyAlignment="1">
      <alignment horizontal="center" vertical="top"/>
    </xf>
    <xf numFmtId="0" fontId="4" fillId="3" borderId="0" xfId="1" applyFont="1" applyFill="1" applyBorder="1" applyAlignment="1">
      <alignment horizontal="center" vertical="center"/>
    </xf>
    <xf numFmtId="0" fontId="23" fillId="0" borderId="0" xfId="5" applyFont="1" applyAlignment="1" applyProtection="1"/>
    <xf numFmtId="41" fontId="2" fillId="0" borderId="0" xfId="1" applyNumberFormat="1"/>
    <xf numFmtId="41" fontId="8" fillId="0" borderId="16" xfId="2" applyNumberFormat="1" applyFont="1" applyFill="1" applyBorder="1" applyAlignment="1">
      <alignment horizontal="center"/>
    </xf>
    <xf numFmtId="0" fontId="14" fillId="3" borderId="1" xfId="1" applyFont="1" applyFill="1" applyBorder="1" applyAlignment="1">
      <alignment horizontal="center" vertical="center" wrapText="1"/>
    </xf>
    <xf numFmtId="0" fontId="12" fillId="3" borderId="1" xfId="1" applyFont="1" applyFill="1" applyBorder="1" applyAlignment="1">
      <alignment horizontal="left" vertical="top"/>
    </xf>
    <xf numFmtId="0" fontId="12" fillId="3" borderId="1" xfId="1" applyFont="1" applyFill="1" applyBorder="1" applyAlignment="1">
      <alignment horizontal="center" vertical="top"/>
    </xf>
    <xf numFmtId="41" fontId="12" fillId="3" borderId="1" xfId="1" applyNumberFormat="1" applyFont="1" applyFill="1" applyBorder="1" applyAlignment="1">
      <alignment horizontal="center"/>
    </xf>
    <xf numFmtId="0" fontId="12" fillId="3" borderId="1" xfId="1" applyFont="1" applyFill="1" applyBorder="1" applyAlignment="1">
      <alignment horizontal="left" vertical="top" wrapText="1"/>
    </xf>
    <xf numFmtId="0" fontId="12" fillId="3" borderId="1" xfId="1" applyFont="1" applyFill="1" applyBorder="1" applyAlignment="1">
      <alignment horizontal="center" vertical="top" wrapText="1"/>
    </xf>
    <xf numFmtId="41" fontId="14" fillId="3" borderId="1" xfId="1" applyNumberFormat="1" applyFont="1" applyFill="1" applyBorder="1" applyAlignment="1">
      <alignment horizontal="center" vertical="top"/>
    </xf>
    <xf numFmtId="41" fontId="12" fillId="3" borderId="1" xfId="1" applyNumberFormat="1" applyFont="1" applyFill="1" applyBorder="1" applyAlignment="1">
      <alignment horizontal="center" vertical="top"/>
    </xf>
    <xf numFmtId="9" fontId="12" fillId="3" borderId="1" xfId="1" applyNumberFormat="1" applyFont="1" applyFill="1" applyBorder="1" applyAlignment="1">
      <alignment horizontal="center" vertical="top"/>
    </xf>
    <xf numFmtId="0" fontId="12" fillId="3" borderId="14" xfId="1" applyFont="1" applyFill="1" applyBorder="1" applyAlignment="1">
      <alignment horizontal="center" vertical="top"/>
    </xf>
    <xf numFmtId="0" fontId="12" fillId="3" borderId="14" xfId="1" applyFont="1" applyFill="1" applyBorder="1" applyAlignment="1">
      <alignment horizontal="left" vertical="top"/>
    </xf>
    <xf numFmtId="41" fontId="12" fillId="3" borderId="14" xfId="1" applyNumberFormat="1" applyFont="1" applyFill="1" applyBorder="1" applyAlignment="1">
      <alignment horizontal="center" vertical="top"/>
    </xf>
    <xf numFmtId="41" fontId="8" fillId="3" borderId="17" xfId="2" applyNumberFormat="1" applyFont="1" applyFill="1" applyBorder="1" applyAlignment="1">
      <alignment horizontal="center"/>
    </xf>
    <xf numFmtId="0" fontId="12" fillId="3" borderId="17" xfId="1" applyFont="1" applyFill="1" applyBorder="1" applyAlignment="1">
      <alignment horizontal="center" vertical="top"/>
    </xf>
    <xf numFmtId="41" fontId="12" fillId="3" borderId="17" xfId="1" applyNumberFormat="1" applyFont="1" applyFill="1" applyBorder="1" applyAlignment="1">
      <alignment horizontal="center" vertical="top"/>
    </xf>
    <xf numFmtId="0" fontId="12" fillId="3" borderId="0" xfId="1" applyFont="1" applyFill="1" applyBorder="1" applyAlignment="1">
      <alignment horizontal="center" vertical="top"/>
    </xf>
    <xf numFmtId="0" fontId="12" fillId="3" borderId="0" xfId="1" applyFont="1" applyFill="1" applyBorder="1" applyAlignment="1">
      <alignment horizontal="left" vertical="top"/>
    </xf>
    <xf numFmtId="41" fontId="12" fillId="3" borderId="0" xfId="1" applyNumberFormat="1" applyFont="1" applyFill="1" applyBorder="1" applyAlignment="1">
      <alignment horizontal="center" vertical="top"/>
    </xf>
    <xf numFmtId="0" fontId="12" fillId="3" borderId="11" xfId="1" applyFont="1" applyFill="1" applyBorder="1" applyAlignment="1">
      <alignment horizontal="center" vertical="top"/>
    </xf>
    <xf numFmtId="41" fontId="12" fillId="3" borderId="11" xfId="1" applyNumberFormat="1" applyFont="1" applyFill="1" applyBorder="1" applyAlignment="1">
      <alignment horizontal="center" vertical="top"/>
    </xf>
    <xf numFmtId="0" fontId="12" fillId="3" borderId="18" xfId="1" applyFont="1" applyFill="1" applyBorder="1" applyAlignment="1">
      <alignment horizontal="center" vertical="top"/>
    </xf>
    <xf numFmtId="0" fontId="12" fillId="3" borderId="18" xfId="1" applyFont="1" applyFill="1" applyBorder="1" applyAlignment="1">
      <alignment horizontal="left" vertical="top"/>
    </xf>
    <xf numFmtId="41" fontId="12" fillId="3" borderId="18" xfId="1" applyNumberFormat="1" applyFont="1" applyFill="1" applyBorder="1" applyAlignment="1">
      <alignment horizontal="center" vertical="top"/>
    </xf>
    <xf numFmtId="0" fontId="14" fillId="3" borderId="3" xfId="1" applyFont="1" applyFill="1" applyBorder="1" applyAlignment="1">
      <alignment horizontal="center" vertical="center" wrapText="1"/>
    </xf>
    <xf numFmtId="41" fontId="8" fillId="3" borderId="16" xfId="2" applyNumberFormat="1" applyFont="1" applyFill="1" applyBorder="1" applyAlignment="1">
      <alignment horizontal="center"/>
    </xf>
    <xf numFmtId="0" fontId="25" fillId="0" borderId="0" xfId="1" applyFont="1"/>
    <xf numFmtId="0" fontId="5" fillId="0" borderId="6" xfId="1" applyFont="1" applyBorder="1" applyAlignment="1">
      <alignment horizontal="center" vertical="top"/>
    </xf>
    <xf numFmtId="0" fontId="5" fillId="0" borderId="6" xfId="1" applyFont="1" applyBorder="1" applyAlignment="1">
      <alignment horizontal="left" vertical="top"/>
    </xf>
    <xf numFmtId="0" fontId="12" fillId="0" borderId="0" xfId="1" applyFont="1" applyAlignment="1">
      <alignment horizontal="center" vertical="center"/>
    </xf>
    <xf numFmtId="0" fontId="12" fillId="0" borderId="1" xfId="1" applyFont="1" applyBorder="1" applyAlignment="1">
      <alignment horizontal="center" vertical="center"/>
    </xf>
    <xf numFmtId="0" fontId="12" fillId="0" borderId="1" xfId="1" applyFont="1" applyBorder="1" applyAlignment="1">
      <alignment horizontal="center" vertical="center" wrapText="1"/>
    </xf>
    <xf numFmtId="9" fontId="12" fillId="0" borderId="1" xfId="1" applyNumberFormat="1" applyFont="1" applyBorder="1" applyAlignment="1">
      <alignment horizontal="center" vertical="center"/>
    </xf>
    <xf numFmtId="0" fontId="12" fillId="0" borderId="14" xfId="1" applyFont="1" applyBorder="1" applyAlignment="1">
      <alignment horizontal="center" vertical="center"/>
    </xf>
    <xf numFmtId="0" fontId="12" fillId="0" borderId="3" xfId="1" applyFont="1" applyBorder="1" applyAlignment="1">
      <alignment horizontal="left" vertical="top"/>
    </xf>
    <xf numFmtId="0" fontId="12" fillId="0" borderId="3" xfId="1" applyFont="1" applyBorder="1" applyAlignment="1">
      <alignment horizontal="center" vertical="center"/>
    </xf>
    <xf numFmtId="0" fontId="12" fillId="0" borderId="0" xfId="1" applyFont="1" applyBorder="1"/>
    <xf numFmtId="0" fontId="12" fillId="0" borderId="0" xfId="1" applyFont="1" applyBorder="1" applyAlignment="1">
      <alignment horizontal="center" vertical="center"/>
    </xf>
    <xf numFmtId="0" fontId="5" fillId="3" borderId="6" xfId="1" applyFont="1" applyFill="1" applyBorder="1" applyAlignment="1">
      <alignment horizontal="center" vertical="top"/>
    </xf>
    <xf numFmtId="0" fontId="5" fillId="3" borderId="6" xfId="1" applyFont="1" applyFill="1" applyBorder="1" applyAlignment="1">
      <alignment horizontal="left" vertical="top"/>
    </xf>
    <xf numFmtId="0" fontId="26" fillId="0" borderId="0" xfId="1" applyFont="1"/>
    <xf numFmtId="0" fontId="7" fillId="0" borderId="0" xfId="1" applyFont="1" applyAlignment="1">
      <alignment horizontal="center"/>
    </xf>
    <xf numFmtId="0" fontId="7" fillId="0" borderId="0" xfId="1" applyFont="1" applyAlignment="1">
      <alignment horizontal="center" vertical="center"/>
    </xf>
    <xf numFmtId="0" fontId="12" fillId="3" borderId="0" xfId="1" applyFont="1" applyFill="1" applyBorder="1" applyAlignment="1">
      <alignment horizontal="center" vertical="center"/>
    </xf>
    <xf numFmtId="0" fontId="12" fillId="3" borderId="0" xfId="1" applyFont="1" applyFill="1"/>
    <xf numFmtId="0" fontId="12" fillId="3" borderId="0" xfId="1" applyFont="1" applyFill="1" applyAlignment="1">
      <alignment horizontal="center"/>
    </xf>
    <xf numFmtId="0" fontId="12" fillId="3" borderId="0" xfId="1" applyFont="1" applyFill="1" applyAlignment="1">
      <alignment horizontal="center" vertical="center"/>
    </xf>
    <xf numFmtId="41" fontId="8" fillId="3" borderId="12" xfId="2" applyNumberFormat="1" applyFont="1" applyFill="1" applyBorder="1" applyAlignment="1">
      <alignment horizontal="center"/>
    </xf>
    <xf numFmtId="0" fontId="17" fillId="2" borderId="0" xfId="1" applyFont="1" applyFill="1"/>
    <xf numFmtId="0" fontId="5" fillId="2" borderId="6" xfId="1" applyFont="1" applyFill="1" applyBorder="1" applyAlignment="1">
      <alignment horizontal="center" vertical="top"/>
    </xf>
    <xf numFmtId="0" fontId="5" fillId="2" borderId="6" xfId="1" applyFont="1" applyFill="1" applyBorder="1" applyAlignment="1">
      <alignment horizontal="left" vertical="top"/>
    </xf>
    <xf numFmtId="0" fontId="5" fillId="2" borderId="0" xfId="1" applyFont="1" applyFill="1" applyBorder="1" applyAlignment="1">
      <alignment horizontal="center" vertical="top"/>
    </xf>
    <xf numFmtId="0" fontId="5" fillId="2" borderId="0" xfId="1" applyFont="1" applyFill="1" applyBorder="1" applyAlignment="1">
      <alignment horizontal="left" vertical="top"/>
    </xf>
    <xf numFmtId="0" fontId="5" fillId="2" borderId="0" xfId="1" applyFont="1" applyFill="1" applyBorder="1" applyAlignment="1">
      <alignment horizontal="center" vertical="center"/>
    </xf>
    <xf numFmtId="41" fontId="5" fillId="0" borderId="1" xfId="3" applyFont="1" applyBorder="1" applyAlignment="1">
      <alignment horizontal="center" vertical="top"/>
    </xf>
    <xf numFmtId="0" fontId="5" fillId="3" borderId="20" xfId="1" applyFont="1" applyFill="1" applyBorder="1" applyAlignment="1">
      <alignment horizontal="left" vertical="top"/>
    </xf>
    <xf numFmtId="0" fontId="5" fillId="3" borderId="11" xfId="1" applyFont="1" applyFill="1" applyBorder="1" applyAlignment="1">
      <alignment horizontal="left" vertical="top" wrapText="1"/>
    </xf>
    <xf numFmtId="0" fontId="5" fillId="3" borderId="11" xfId="1" applyFont="1" applyFill="1" applyBorder="1" applyAlignment="1">
      <alignment horizontal="center" vertical="top"/>
    </xf>
    <xf numFmtId="0" fontId="5" fillId="3" borderId="11" xfId="1" applyFont="1" applyFill="1" applyBorder="1" applyAlignment="1">
      <alignment horizontal="center" vertical="top" wrapText="1"/>
    </xf>
    <xf numFmtId="0" fontId="5" fillId="3" borderId="11" xfId="1" applyFont="1" applyFill="1" applyBorder="1" applyAlignment="1">
      <alignment horizontal="center" vertical="center" wrapText="1"/>
    </xf>
    <xf numFmtId="0" fontId="5" fillId="3" borderId="21" xfId="1" applyFont="1" applyFill="1" applyBorder="1" applyAlignment="1">
      <alignment horizontal="left" vertical="top"/>
    </xf>
    <xf numFmtId="0" fontId="5" fillId="3" borderId="21" xfId="1" applyFont="1" applyFill="1" applyBorder="1" applyAlignment="1">
      <alignment horizontal="left" vertical="top" wrapText="1"/>
    </xf>
    <xf numFmtId="0" fontId="5" fillId="3" borderId="21" xfId="1" applyFont="1" applyFill="1" applyBorder="1" applyAlignment="1">
      <alignment horizontal="center" vertical="top"/>
    </xf>
    <xf numFmtId="0" fontId="5" fillId="3" borderId="21" xfId="1" applyFont="1" applyFill="1" applyBorder="1" applyAlignment="1">
      <alignment horizontal="center" vertical="top" wrapText="1"/>
    </xf>
    <xf numFmtId="0" fontId="5" fillId="3" borderId="21" xfId="1" applyFont="1" applyFill="1" applyBorder="1" applyAlignment="1">
      <alignment horizontal="center" vertical="center" wrapText="1"/>
    </xf>
    <xf numFmtId="41" fontId="5" fillId="3" borderId="3" xfId="1" applyNumberFormat="1" applyFont="1" applyFill="1" applyBorder="1" applyAlignment="1">
      <alignment horizontal="center" vertical="top"/>
    </xf>
    <xf numFmtId="0" fontId="32" fillId="0" borderId="0" xfId="1" applyFont="1"/>
    <xf numFmtId="42" fontId="5" fillId="0" borderId="0" xfId="1" applyNumberFormat="1" applyFont="1"/>
    <xf numFmtId="0" fontId="35" fillId="0" borderId="0" xfId="1" applyFont="1" applyAlignment="1">
      <alignment horizontal="center" vertical="center"/>
    </xf>
    <xf numFmtId="0" fontId="4" fillId="0" borderId="22" xfId="1" applyFont="1" applyBorder="1" applyAlignment="1">
      <alignment horizontal="center"/>
    </xf>
    <xf numFmtId="0" fontId="17" fillId="0" borderId="22" xfId="1" applyFont="1" applyBorder="1"/>
    <xf numFmtId="0" fontId="32" fillId="0" borderId="22" xfId="1" applyFont="1" applyBorder="1"/>
    <xf numFmtId="42" fontId="5" fillId="0" borderId="22" xfId="1" applyNumberFormat="1" applyFont="1" applyBorder="1"/>
    <xf numFmtId="0" fontId="4" fillId="0" borderId="9" xfId="1" applyFont="1" applyBorder="1" applyAlignment="1">
      <alignment horizontal="center"/>
    </xf>
    <xf numFmtId="0" fontId="17" fillId="0" borderId="9" xfId="1" applyFont="1" applyBorder="1"/>
    <xf numFmtId="0" fontId="32" fillId="0" borderId="9" xfId="1" applyFont="1" applyBorder="1"/>
    <xf numFmtId="42" fontId="5" fillId="0" borderId="23" xfId="1" applyNumberFormat="1" applyFont="1" applyBorder="1"/>
    <xf numFmtId="42" fontId="8" fillId="0" borderId="9" xfId="2" applyNumberFormat="1" applyFont="1" applyFill="1" applyBorder="1" applyAlignment="1">
      <alignment horizontal="center"/>
    </xf>
    <xf numFmtId="0" fontId="8" fillId="0" borderId="9" xfId="1" applyFont="1" applyBorder="1"/>
    <xf numFmtId="0" fontId="5" fillId="0" borderId="9" xfId="1" applyFont="1" applyBorder="1" applyAlignment="1">
      <alignment horizontal="center"/>
    </xf>
    <xf numFmtId="42" fontId="8" fillId="0" borderId="22" xfId="2" applyNumberFormat="1" applyFont="1" applyFill="1" applyBorder="1" applyAlignment="1">
      <alignment horizontal="center"/>
    </xf>
    <xf numFmtId="42" fontId="5" fillId="0" borderId="9" xfId="1" applyNumberFormat="1" applyFont="1" applyBorder="1"/>
    <xf numFmtId="0" fontId="37" fillId="2" borderId="9" xfId="1" applyFont="1" applyFill="1" applyBorder="1"/>
    <xf numFmtId="0" fontId="10" fillId="2" borderId="9" xfId="1" applyFont="1" applyFill="1" applyBorder="1"/>
    <xf numFmtId="0" fontId="37" fillId="2" borderId="9" xfId="1" applyFont="1" applyFill="1" applyBorder="1" applyAlignment="1">
      <alignment horizontal="center"/>
    </xf>
    <xf numFmtId="42" fontId="37" fillId="2" borderId="9" xfId="1" applyNumberFormat="1" applyFont="1" applyFill="1" applyBorder="1"/>
    <xf numFmtId="0" fontId="36" fillId="2" borderId="0" xfId="1" applyFont="1" applyFill="1"/>
    <xf numFmtId="0" fontId="4" fillId="3" borderId="9" xfId="1" applyFont="1" applyFill="1" applyBorder="1" applyAlignment="1">
      <alignment horizontal="center"/>
    </xf>
    <xf numFmtId="0" fontId="10" fillId="3" borderId="0" xfId="20" applyFont="1" applyFill="1"/>
    <xf numFmtId="0" fontId="5" fillId="3" borderId="9" xfId="1" applyFont="1" applyFill="1" applyBorder="1" applyAlignment="1">
      <alignment horizontal="center"/>
    </xf>
    <xf numFmtId="42" fontId="5" fillId="3" borderId="9" xfId="1" applyNumberFormat="1" applyFont="1" applyFill="1" applyBorder="1"/>
    <xf numFmtId="0" fontId="10" fillId="0" borderId="0" xfId="20" applyFont="1"/>
    <xf numFmtId="0" fontId="5" fillId="2" borderId="9" xfId="1" applyFont="1" applyFill="1" applyBorder="1" applyAlignment="1">
      <alignment horizontal="center"/>
    </xf>
    <xf numFmtId="0" fontId="15" fillId="2" borderId="9" xfId="1" applyFont="1" applyFill="1" applyBorder="1"/>
    <xf numFmtId="0" fontId="8" fillId="2" borderId="9" xfId="1" applyFont="1" applyFill="1" applyBorder="1"/>
    <xf numFmtId="42" fontId="5" fillId="2" borderId="9" xfId="1" applyNumberFormat="1" applyFont="1" applyFill="1" applyBorder="1"/>
    <xf numFmtId="0" fontId="17" fillId="3" borderId="9" xfId="1" applyFont="1" applyFill="1" applyBorder="1"/>
    <xf numFmtId="0" fontId="5" fillId="5" borderId="9" xfId="1" applyFont="1" applyFill="1" applyBorder="1" applyAlignment="1">
      <alignment horizontal="center"/>
    </xf>
    <xf numFmtId="0" fontId="8" fillId="5" borderId="9" xfId="1" applyFont="1" applyFill="1" applyBorder="1"/>
    <xf numFmtId="42" fontId="5" fillId="5" borderId="9" xfId="1" applyNumberFormat="1" applyFont="1" applyFill="1" applyBorder="1"/>
    <xf numFmtId="0" fontId="5" fillId="5" borderId="0" xfId="1" applyFont="1" applyFill="1"/>
    <xf numFmtId="42" fontId="15" fillId="5" borderId="9" xfId="1" applyNumberFormat="1" applyFont="1" applyFill="1" applyBorder="1"/>
    <xf numFmtId="0" fontId="15" fillId="5" borderId="0" xfId="1" applyFont="1" applyFill="1"/>
    <xf numFmtId="42" fontId="15" fillId="0" borderId="9" xfId="1" applyNumberFormat="1" applyFont="1" applyBorder="1"/>
    <xf numFmtId="0" fontId="38" fillId="3" borderId="0" xfId="20" applyFont="1" applyFill="1"/>
    <xf numFmtId="42" fontId="15" fillId="3" borderId="9" xfId="1" applyNumberFormat="1" applyFont="1" applyFill="1" applyBorder="1"/>
    <xf numFmtId="0" fontId="27" fillId="3" borderId="0" xfId="20" applyFont="1" applyFill="1"/>
    <xf numFmtId="0" fontId="15" fillId="3" borderId="9" xfId="1" applyFont="1" applyFill="1" applyBorder="1" applyAlignment="1">
      <alignment horizontal="center"/>
    </xf>
    <xf numFmtId="0" fontId="15" fillId="0" borderId="9" xfId="1" applyFont="1" applyBorder="1" applyAlignment="1">
      <alignment horizontal="center"/>
    </xf>
    <xf numFmtId="0" fontId="15" fillId="5" borderId="9" xfId="1" applyFont="1" applyFill="1" applyBorder="1" applyAlignment="1">
      <alignment horizontal="center"/>
    </xf>
    <xf numFmtId="0" fontId="17" fillId="5" borderId="9" xfId="1" applyFont="1" applyFill="1" applyBorder="1"/>
    <xf numFmtId="0" fontId="32" fillId="5" borderId="9" xfId="1" applyFont="1" applyFill="1" applyBorder="1"/>
    <xf numFmtId="0" fontId="2" fillId="5" borderId="0" xfId="1" applyFill="1"/>
    <xf numFmtId="0" fontId="2" fillId="0" borderId="9" xfId="1" applyBorder="1"/>
    <xf numFmtId="0" fontId="12" fillId="0" borderId="9" xfId="1" applyFont="1" applyBorder="1"/>
    <xf numFmtId="0" fontId="17" fillId="0" borderId="9" xfId="1" applyFont="1" applyBorder="1" applyAlignment="1">
      <alignment horizontal="center"/>
    </xf>
    <xf numFmtId="0" fontId="8" fillId="3" borderId="9" xfId="1" applyFont="1" applyFill="1" applyBorder="1"/>
    <xf numFmtId="0" fontId="8" fillId="0" borderId="9" xfId="1" applyFont="1" applyBorder="1" applyAlignment="1">
      <alignment wrapText="1"/>
    </xf>
    <xf numFmtId="0" fontId="2" fillId="0" borderId="9" xfId="1" applyBorder="1" applyAlignment="1">
      <alignment horizontal="center"/>
    </xf>
    <xf numFmtId="0" fontId="32" fillId="3" borderId="9" xfId="1" applyFont="1" applyFill="1" applyBorder="1"/>
    <xf numFmtId="0" fontId="2" fillId="3" borderId="9" xfId="1" applyFill="1" applyBorder="1" applyAlignment="1">
      <alignment horizontal="center"/>
    </xf>
    <xf numFmtId="0" fontId="21" fillId="3" borderId="0" xfId="20" applyFont="1" applyFill="1"/>
    <xf numFmtId="0" fontId="5" fillId="0" borderId="23" xfId="1" applyFont="1" applyBorder="1" applyAlignment="1">
      <alignment horizontal="center"/>
    </xf>
    <xf numFmtId="0" fontId="8" fillId="0" borderId="23" xfId="1" applyFont="1" applyBorder="1"/>
    <xf numFmtId="0" fontId="5" fillId="3" borderId="23" xfId="1" applyFont="1" applyFill="1" applyBorder="1" applyAlignment="1">
      <alignment horizontal="center"/>
    </xf>
    <xf numFmtId="0" fontId="8" fillId="3" borderId="23" xfId="1" applyFont="1" applyFill="1" applyBorder="1"/>
    <xf numFmtId="42" fontId="5" fillId="3" borderId="23" xfId="1" applyNumberFormat="1" applyFont="1" applyFill="1" applyBorder="1"/>
    <xf numFmtId="0" fontId="2" fillId="0" borderId="25" xfId="1" applyBorder="1" applyAlignment="1">
      <alignment horizontal="center"/>
    </xf>
    <xf numFmtId="0" fontId="12" fillId="0" borderId="25" xfId="1" applyFont="1" applyBorder="1"/>
    <xf numFmtId="42" fontId="5" fillId="0" borderId="25" xfId="1" applyNumberFormat="1" applyFont="1" applyBorder="1"/>
    <xf numFmtId="0" fontId="2" fillId="0" borderId="0" xfId="1" applyAlignment="1">
      <alignment horizontal="center"/>
    </xf>
    <xf numFmtId="0" fontId="35" fillId="0" borderId="0" xfId="1" applyFont="1"/>
    <xf numFmtId="0" fontId="10" fillId="3" borderId="9" xfId="20" applyFont="1" applyFill="1" applyBorder="1"/>
    <xf numFmtId="0" fontId="4" fillId="0" borderId="9" xfId="1" applyFont="1" applyBorder="1"/>
    <xf numFmtId="42" fontId="15" fillId="6" borderId="9" xfId="1" applyNumberFormat="1" applyFont="1" applyFill="1" applyBorder="1"/>
    <xf numFmtId="0" fontId="15" fillId="6" borderId="0" xfId="1" applyFont="1" applyFill="1"/>
    <xf numFmtId="42" fontId="15" fillId="2" borderId="9" xfId="1" applyNumberFormat="1" applyFont="1" applyFill="1" applyBorder="1"/>
    <xf numFmtId="0" fontId="15" fillId="2" borderId="0" xfId="1" applyFont="1" applyFill="1"/>
    <xf numFmtId="0" fontId="8" fillId="2" borderId="9" xfId="1" applyFont="1" applyFill="1" applyBorder="1" applyAlignment="1">
      <alignment horizontal="left"/>
    </xf>
    <xf numFmtId="0" fontId="15" fillId="2" borderId="9" xfId="1" applyFont="1" applyFill="1" applyBorder="1" applyAlignment="1">
      <alignment horizontal="center"/>
    </xf>
    <xf numFmtId="0" fontId="8" fillId="3" borderId="9" xfId="1" applyFont="1" applyFill="1" applyBorder="1" applyAlignment="1">
      <alignment horizontal="left"/>
    </xf>
    <xf numFmtId="0" fontId="32" fillId="0" borderId="9" xfId="1" applyFont="1" applyBorder="1" applyAlignment="1">
      <alignment horizontal="left"/>
    </xf>
    <xf numFmtId="0" fontId="2" fillId="0" borderId="25" xfId="1" applyBorder="1"/>
    <xf numFmtId="0" fontId="15" fillId="0" borderId="25" xfId="1" applyFont="1" applyBorder="1" applyAlignment="1">
      <alignment horizontal="center"/>
    </xf>
    <xf numFmtId="42" fontId="15" fillId="0" borderId="25" xfId="1" applyNumberFormat="1" applyFont="1" applyBorder="1"/>
    <xf numFmtId="42" fontId="15" fillId="0" borderId="0" xfId="1" applyNumberFormat="1" applyFont="1"/>
    <xf numFmtId="0" fontId="9" fillId="3" borderId="0" xfId="20" applyFill="1"/>
    <xf numFmtId="0" fontId="12" fillId="3" borderId="1" xfId="20" applyFont="1" applyFill="1" applyBorder="1" applyAlignment="1">
      <alignment horizontal="center" vertical="top"/>
    </xf>
    <xf numFmtId="0" fontId="12" fillId="3" borderId="1" xfId="20" applyFont="1" applyFill="1" applyBorder="1" applyAlignment="1">
      <alignment horizontal="left" vertical="top"/>
    </xf>
    <xf numFmtId="0" fontId="10" fillId="3" borderId="1" xfId="20" applyFont="1" applyFill="1" applyBorder="1" applyAlignment="1">
      <alignment horizontal="left" vertical="top"/>
    </xf>
    <xf numFmtId="0" fontId="12" fillId="3" borderId="1" xfId="20" applyFont="1" applyFill="1" applyBorder="1" applyAlignment="1">
      <alignment horizontal="left" vertical="top" wrapText="1"/>
    </xf>
    <xf numFmtId="0" fontId="12" fillId="3" borderId="3" xfId="20" applyFont="1" applyFill="1" applyBorder="1" applyAlignment="1">
      <alignment horizontal="left" vertical="top"/>
    </xf>
    <xf numFmtId="0" fontId="10" fillId="3" borderId="3" xfId="20" applyFont="1" applyFill="1" applyBorder="1" applyAlignment="1">
      <alignment horizontal="left" vertical="top"/>
    </xf>
    <xf numFmtId="0" fontId="9" fillId="3" borderId="0" xfId="20" applyFill="1" applyBorder="1"/>
    <xf numFmtId="0" fontId="10" fillId="3" borderId="19" xfId="20" applyFont="1" applyFill="1" applyBorder="1"/>
    <xf numFmtId="0" fontId="12" fillId="3" borderId="19" xfId="20" applyFont="1" applyFill="1" applyBorder="1" applyAlignment="1">
      <alignment horizontal="left" vertical="top"/>
    </xf>
    <xf numFmtId="0" fontId="10" fillId="3" borderId="19" xfId="20" applyFont="1" applyFill="1" applyBorder="1" applyAlignment="1">
      <alignment horizontal="left" vertical="top"/>
    </xf>
    <xf numFmtId="0" fontId="10" fillId="3" borderId="11" xfId="20" applyFont="1" applyFill="1" applyBorder="1" applyAlignment="1">
      <alignment horizontal="left" vertical="top"/>
    </xf>
    <xf numFmtId="0" fontId="10" fillId="3" borderId="18" xfId="20" applyFont="1" applyFill="1" applyBorder="1"/>
    <xf numFmtId="0" fontId="8" fillId="0" borderId="0" xfId="2" applyFont="1" applyFill="1" applyAlignment="1">
      <alignment horizontal="center"/>
    </xf>
    <xf numFmtId="0" fontId="8" fillId="0" borderId="0" xfId="2" applyFont="1" applyFill="1" applyAlignment="1">
      <alignment wrapText="1"/>
    </xf>
    <xf numFmtId="0" fontId="8" fillId="0" borderId="0" xfId="2" applyFont="1" applyFill="1" applyAlignment="1"/>
    <xf numFmtId="0" fontId="8" fillId="0" borderId="30" xfId="2" applyFont="1" applyFill="1" applyBorder="1" applyAlignment="1">
      <alignment horizontal="center"/>
    </xf>
    <xf numFmtId="49" fontId="14" fillId="0" borderId="31" xfId="2" applyNumberFormat="1" applyFont="1" applyFill="1" applyBorder="1" applyAlignment="1">
      <alignment wrapText="1"/>
    </xf>
    <xf numFmtId="49" fontId="14" fillId="0" borderId="32" xfId="2" applyNumberFormat="1" applyFont="1" applyFill="1" applyBorder="1" applyAlignment="1"/>
    <xf numFmtId="49" fontId="12" fillId="0" borderId="32" xfId="2" applyNumberFormat="1" applyFont="1" applyFill="1" applyBorder="1" applyAlignment="1">
      <alignment horizontal="center"/>
    </xf>
    <xf numFmtId="49" fontId="14" fillId="0" borderId="33" xfId="2" applyNumberFormat="1" applyFont="1" applyFill="1" applyBorder="1" applyAlignment="1"/>
    <xf numFmtId="0" fontId="8" fillId="0" borderId="34" xfId="2" applyFont="1" applyFill="1" applyBorder="1" applyAlignment="1">
      <alignment horizontal="center"/>
    </xf>
    <xf numFmtId="49" fontId="12" fillId="0" borderId="22" xfId="2" applyNumberFormat="1" applyFont="1" applyFill="1" applyBorder="1" applyAlignment="1">
      <alignment wrapText="1"/>
    </xf>
    <xf numFmtId="49" fontId="12" fillId="0" borderId="22" xfId="2" applyNumberFormat="1" applyFont="1" applyFill="1" applyBorder="1" applyAlignment="1"/>
    <xf numFmtId="0" fontId="8" fillId="0" borderId="22" xfId="2" applyFont="1" applyFill="1" applyBorder="1" applyAlignment="1">
      <alignment horizontal="center"/>
    </xf>
    <xf numFmtId="165" fontId="12" fillId="6" borderId="22" xfId="2" applyNumberFormat="1" applyFont="1" applyFill="1" applyBorder="1" applyAlignment="1"/>
    <xf numFmtId="44" fontId="8" fillId="0" borderId="35" xfId="2" applyNumberFormat="1" applyFont="1" applyFill="1" applyBorder="1" applyAlignment="1"/>
    <xf numFmtId="49" fontId="12" fillId="0" borderId="9" xfId="2" applyNumberFormat="1" applyFont="1" applyFill="1" applyBorder="1" applyAlignment="1">
      <alignment wrapText="1"/>
    </xf>
    <xf numFmtId="49" fontId="12" fillId="0" borderId="9" xfId="2" applyNumberFormat="1" applyFont="1" applyFill="1" applyBorder="1" applyAlignment="1"/>
    <xf numFmtId="0" fontId="8" fillId="0" borderId="9" xfId="2" applyFont="1" applyFill="1" applyBorder="1" applyAlignment="1">
      <alignment horizontal="center"/>
    </xf>
    <xf numFmtId="165" fontId="12" fillId="6" borderId="9" xfId="2" applyNumberFormat="1" applyFont="1" applyFill="1" applyBorder="1" applyAlignment="1"/>
    <xf numFmtId="44" fontId="8" fillId="0" borderId="36" xfId="2" applyNumberFormat="1" applyFont="1" applyFill="1" applyBorder="1" applyAlignment="1"/>
    <xf numFmtId="49" fontId="12" fillId="0" borderId="23" xfId="2" applyNumberFormat="1" applyFont="1" applyFill="1" applyBorder="1" applyAlignment="1">
      <alignment wrapText="1"/>
    </xf>
    <xf numFmtId="49" fontId="12" fillId="0" borderId="23" xfId="2" applyNumberFormat="1" applyFont="1" applyFill="1" applyBorder="1" applyAlignment="1"/>
    <xf numFmtId="0" fontId="12" fillId="0" borderId="9" xfId="1" applyFont="1" applyBorder="1" applyAlignment="1">
      <alignment horizontal="left" vertical="top" wrapText="1"/>
    </xf>
    <xf numFmtId="0" fontId="12" fillId="0" borderId="9" xfId="1" applyFont="1" applyBorder="1" applyAlignment="1">
      <alignment horizontal="left" vertical="top"/>
    </xf>
    <xf numFmtId="0" fontId="5" fillId="0" borderId="9" xfId="1" applyFont="1" applyBorder="1" applyAlignment="1">
      <alignment horizontal="left" vertical="top" wrapText="1"/>
    </xf>
    <xf numFmtId="0" fontId="12" fillId="0" borderId="9" xfId="2" applyFont="1" applyFill="1" applyBorder="1" applyAlignment="1">
      <alignment vertical="center" wrapText="1"/>
    </xf>
    <xf numFmtId="0" fontId="12" fillId="0" borderId="9" xfId="2" applyFont="1" applyFill="1" applyBorder="1" applyAlignment="1">
      <alignment vertical="center"/>
    </xf>
    <xf numFmtId="0" fontId="8" fillId="0" borderId="37" xfId="2" applyFont="1" applyFill="1" applyBorder="1" applyAlignment="1">
      <alignment horizontal="center"/>
    </xf>
    <xf numFmtId="165" fontId="8" fillId="0" borderId="38" xfId="2" applyNumberFormat="1" applyFont="1" applyFill="1" applyBorder="1" applyAlignment="1"/>
    <xf numFmtId="0" fontId="6" fillId="5" borderId="41" xfId="1" applyFont="1" applyFill="1" applyBorder="1" applyAlignment="1">
      <alignment horizontal="center" vertical="center" wrapText="1"/>
    </xf>
    <xf numFmtId="0" fontId="33" fillId="5" borderId="0" xfId="1" applyFont="1" applyFill="1" applyBorder="1" applyAlignment="1">
      <alignment horizontal="left" vertical="center" wrapText="1"/>
    </xf>
    <xf numFmtId="0" fontId="6" fillId="5" borderId="18" xfId="1" applyFont="1" applyFill="1" applyBorder="1" applyAlignment="1">
      <alignment horizontal="center" vertical="center" wrapText="1"/>
    </xf>
    <xf numFmtId="0" fontId="35" fillId="5" borderId="0" xfId="1" applyFont="1" applyFill="1" applyBorder="1" applyAlignment="1">
      <alignment horizontal="center" vertical="center" wrapText="1"/>
    </xf>
    <xf numFmtId="0" fontId="35" fillId="5" borderId="42" xfId="1" applyFont="1" applyFill="1" applyBorder="1" applyAlignment="1">
      <alignment horizontal="center" vertical="center" wrapText="1"/>
    </xf>
    <xf numFmtId="0" fontId="8" fillId="0" borderId="45" xfId="2" applyFont="1" applyFill="1" applyBorder="1" applyAlignment="1">
      <alignment horizontal="center"/>
    </xf>
    <xf numFmtId="165" fontId="12" fillId="6" borderId="4" xfId="2" applyNumberFormat="1" applyFont="1" applyFill="1" applyBorder="1" applyAlignment="1"/>
    <xf numFmtId="49" fontId="14" fillId="0" borderId="46" xfId="2" applyNumberFormat="1" applyFont="1" applyFill="1" applyBorder="1" applyAlignment="1"/>
    <xf numFmtId="49" fontId="14" fillId="0" borderId="36" xfId="2" applyNumberFormat="1" applyFont="1" applyFill="1" applyBorder="1" applyAlignment="1"/>
    <xf numFmtId="0" fontId="8" fillId="2" borderId="37" xfId="2" applyFont="1" applyFill="1" applyBorder="1" applyAlignment="1">
      <alignment horizontal="center"/>
    </xf>
    <xf numFmtId="0" fontId="5" fillId="0" borderId="9" xfId="1" applyFont="1" applyBorder="1" applyAlignment="1">
      <alignment horizontal="center" vertical="top"/>
    </xf>
    <xf numFmtId="0" fontId="12" fillId="0" borderId="9" xfId="1" applyFont="1" applyBorder="1" applyAlignment="1">
      <alignment horizontal="center" vertical="top" wrapText="1"/>
    </xf>
    <xf numFmtId="0" fontId="8" fillId="0" borderId="47" xfId="2" applyFont="1" applyFill="1" applyBorder="1" applyAlignment="1">
      <alignment horizontal="center"/>
    </xf>
    <xf numFmtId="0" fontId="5" fillId="0" borderId="25" xfId="1" applyFont="1" applyBorder="1" applyAlignment="1">
      <alignment horizontal="left" vertical="top" wrapText="1"/>
    </xf>
    <xf numFmtId="0" fontId="5" fillId="0" borderId="25" xfId="1" applyFont="1" applyBorder="1" applyAlignment="1">
      <alignment horizontal="left" vertical="top"/>
    </xf>
    <xf numFmtId="0" fontId="8" fillId="0" borderId="25" xfId="2" applyFont="1" applyFill="1" applyBorder="1" applyAlignment="1">
      <alignment horizontal="center"/>
    </xf>
    <xf numFmtId="165" fontId="12" fillId="6" borderId="25" xfId="2" applyNumberFormat="1" applyFont="1" applyFill="1" applyBorder="1" applyAlignment="1"/>
    <xf numFmtId="44" fontId="8" fillId="0" borderId="48" xfId="2" applyNumberFormat="1" applyFont="1" applyFill="1" applyBorder="1" applyAlignment="1"/>
    <xf numFmtId="0" fontId="8" fillId="0" borderId="49" xfId="2" applyFont="1" applyFill="1" applyBorder="1" applyAlignment="1">
      <alignment horizontal="center"/>
    </xf>
    <xf numFmtId="0" fontId="5" fillId="0" borderId="20" xfId="1" applyFont="1" applyBorder="1" applyAlignment="1">
      <alignment horizontal="left" vertical="top" wrapText="1"/>
    </xf>
    <xf numFmtId="0" fontId="5" fillId="0" borderId="11" xfId="1" applyFont="1" applyBorder="1" applyAlignment="1">
      <alignment horizontal="center" vertical="top"/>
    </xf>
    <xf numFmtId="0" fontId="5" fillId="0" borderId="11" xfId="1" applyFont="1" applyBorder="1" applyAlignment="1">
      <alignment horizontal="left" vertical="top" wrapText="1"/>
    </xf>
    <xf numFmtId="165" fontId="12" fillId="6" borderId="24" xfId="2" applyNumberFormat="1" applyFont="1" applyFill="1" applyBorder="1" applyAlignment="1"/>
    <xf numFmtId="44" fontId="8" fillId="0" borderId="50" xfId="2" applyNumberFormat="1" applyFont="1" applyFill="1" applyBorder="1" applyAlignment="1"/>
    <xf numFmtId="0" fontId="12" fillId="0" borderId="9" xfId="1" applyFont="1" applyBorder="1" applyAlignment="1">
      <alignment horizontal="center" vertical="top"/>
    </xf>
    <xf numFmtId="0" fontId="8" fillId="0" borderId="36" xfId="2" applyFont="1" applyFill="1" applyBorder="1" applyAlignment="1"/>
    <xf numFmtId="0" fontId="44" fillId="0" borderId="36" xfId="2" applyFont="1" applyFill="1" applyBorder="1" applyAlignment="1"/>
    <xf numFmtId="0" fontId="12" fillId="0" borderId="25" xfId="1" applyFont="1" applyBorder="1" applyAlignment="1">
      <alignment horizontal="left" vertical="top" wrapText="1"/>
    </xf>
    <xf numFmtId="0" fontId="12" fillId="0" borderId="25" xfId="1" applyFont="1" applyBorder="1" applyAlignment="1">
      <alignment horizontal="left" vertical="top"/>
    </xf>
    <xf numFmtId="165" fontId="12" fillId="6" borderId="51" xfId="2" applyNumberFormat="1" applyFont="1" applyFill="1" applyBorder="1" applyAlignment="1"/>
    <xf numFmtId="0" fontId="8" fillId="0" borderId="48" xfId="2" applyFont="1" applyFill="1" applyBorder="1" applyAlignment="1"/>
    <xf numFmtId="0" fontId="8" fillId="0" borderId="52" xfId="2" applyFont="1" applyFill="1" applyBorder="1" applyAlignment="1">
      <alignment horizontal="center"/>
    </xf>
    <xf numFmtId="0" fontId="5" fillId="0" borderId="15" xfId="1" applyFont="1" applyBorder="1" applyAlignment="1">
      <alignment horizontal="left" vertical="top" wrapText="1"/>
    </xf>
    <xf numFmtId="49" fontId="14" fillId="0" borderId="15" xfId="2" applyNumberFormat="1" applyFont="1" applyFill="1" applyBorder="1" applyAlignment="1"/>
    <xf numFmtId="0" fontId="8" fillId="0" borderId="15" xfId="2" applyFont="1" applyFill="1" applyBorder="1" applyAlignment="1">
      <alignment horizontal="center"/>
    </xf>
    <xf numFmtId="165" fontId="12" fillId="6" borderId="15" xfId="2" applyNumberFormat="1" applyFont="1" applyFill="1" applyBorder="1" applyAlignment="1"/>
    <xf numFmtId="49" fontId="14" fillId="0" borderId="53" xfId="2" applyNumberFormat="1" applyFont="1" applyFill="1" applyBorder="1" applyAlignment="1"/>
    <xf numFmtId="49" fontId="14" fillId="0" borderId="9" xfId="2" applyNumberFormat="1" applyFont="1" applyFill="1" applyBorder="1" applyAlignment="1"/>
    <xf numFmtId="0" fontId="8" fillId="0" borderId="54" xfId="2" applyFont="1" applyFill="1" applyBorder="1" applyAlignment="1">
      <alignment horizontal="center"/>
    </xf>
    <xf numFmtId="0" fontId="5" fillId="0" borderId="51" xfId="1" applyFont="1" applyBorder="1" applyAlignment="1">
      <alignment horizontal="left" vertical="top" wrapText="1"/>
    </xf>
    <xf numFmtId="0" fontId="8" fillId="0" borderId="51" xfId="2" applyFont="1" applyFill="1" applyBorder="1" applyAlignment="1"/>
    <xf numFmtId="0" fontId="8" fillId="0" borderId="51" xfId="2" applyFont="1" applyFill="1" applyBorder="1" applyAlignment="1">
      <alignment horizontal="center"/>
    </xf>
    <xf numFmtId="0" fontId="8" fillId="0" borderId="55" xfId="2" applyFont="1" applyFill="1" applyBorder="1" applyAlignment="1"/>
    <xf numFmtId="0" fontId="8" fillId="3" borderId="0" xfId="2" applyFont="1" applyFill="1" applyAlignment="1">
      <alignment wrapText="1"/>
    </xf>
    <xf numFmtId="0" fontId="8" fillId="3" borderId="0" xfId="2" applyFont="1" applyFill="1" applyAlignment="1"/>
    <xf numFmtId="0" fontId="8" fillId="3" borderId="0" xfId="2" applyFont="1" applyFill="1" applyAlignment="1">
      <alignment horizontal="center"/>
    </xf>
    <xf numFmtId="0" fontId="5" fillId="0" borderId="0" xfId="1" applyFont="1" applyAlignment="1">
      <alignment horizontal="right"/>
    </xf>
    <xf numFmtId="0" fontId="12" fillId="0" borderId="0" xfId="1" applyFont="1" applyAlignment="1">
      <alignment horizontal="right"/>
    </xf>
    <xf numFmtId="41" fontId="5" fillId="0" borderId="1" xfId="1" applyNumberFormat="1" applyFont="1" applyBorder="1" applyAlignment="1">
      <alignment horizontal="right" vertical="top"/>
    </xf>
    <xf numFmtId="9" fontId="5" fillId="0" borderId="1" xfId="1" applyNumberFormat="1" applyFont="1" applyBorder="1" applyAlignment="1">
      <alignment horizontal="right" vertical="top"/>
    </xf>
    <xf numFmtId="0" fontId="5" fillId="0" borderId="1" xfId="1" applyFont="1" applyBorder="1" applyAlignment="1">
      <alignment horizontal="right" vertical="top"/>
    </xf>
    <xf numFmtId="41" fontId="5" fillId="0" borderId="1" xfId="1" applyNumberFormat="1" applyFont="1" applyBorder="1" applyAlignment="1">
      <alignment horizontal="right" vertical="center"/>
    </xf>
    <xf numFmtId="41" fontId="8" fillId="0" borderId="1" xfId="2" applyNumberFormat="1" applyFont="1" applyFill="1" applyBorder="1" applyAlignment="1">
      <alignment horizontal="right" vertical="center"/>
    </xf>
    <xf numFmtId="0" fontId="12" fillId="0" borderId="6" xfId="1" applyFont="1" applyBorder="1" applyAlignment="1">
      <alignment horizontal="left" vertical="top"/>
    </xf>
    <xf numFmtId="0" fontId="12" fillId="0" borderId="6" xfId="1" applyFont="1" applyBorder="1" applyAlignment="1">
      <alignment horizontal="left" vertical="top" wrapText="1"/>
    </xf>
    <xf numFmtId="0" fontId="12" fillId="0" borderId="1" xfId="1" applyFont="1" applyBorder="1" applyAlignment="1">
      <alignment horizontal="right" vertical="top"/>
    </xf>
    <xf numFmtId="0" fontId="2" fillId="0" borderId="0" xfId="1" applyAlignment="1">
      <alignment horizontal="right"/>
    </xf>
    <xf numFmtId="0" fontId="7" fillId="0" borderId="0" xfId="1" applyFont="1" applyAlignment="1">
      <alignment horizontal="right"/>
    </xf>
    <xf numFmtId="0" fontId="45" fillId="0" borderId="0" xfId="1" applyFont="1"/>
    <xf numFmtId="0" fontId="12" fillId="0" borderId="0" xfId="1" applyFont="1" applyBorder="1" applyAlignment="1">
      <alignment horizontal="right" vertical="top"/>
    </xf>
    <xf numFmtId="0" fontId="7" fillId="3" borderId="0" xfId="1" applyFont="1" applyFill="1" applyAlignment="1">
      <alignment horizontal="right"/>
    </xf>
    <xf numFmtId="0" fontId="7" fillId="3" borderId="0" xfId="1" applyFont="1" applyFill="1" applyAlignment="1">
      <alignment horizontal="center"/>
    </xf>
    <xf numFmtId="0" fontId="7" fillId="3" borderId="0" xfId="1" applyFont="1" applyFill="1"/>
    <xf numFmtId="0" fontId="45" fillId="3" borderId="0" xfId="1" applyFont="1" applyFill="1"/>
    <xf numFmtId="41" fontId="5" fillId="3" borderId="0" xfId="1" applyNumberFormat="1" applyFont="1" applyFill="1" applyBorder="1" applyAlignment="1">
      <alignment horizontal="right" vertical="top"/>
    </xf>
    <xf numFmtId="41" fontId="5" fillId="3" borderId="1" xfId="1" applyNumberFormat="1" applyFont="1" applyFill="1" applyBorder="1" applyAlignment="1">
      <alignment horizontal="right" vertical="top"/>
    </xf>
    <xf numFmtId="9" fontId="5" fillId="3" borderId="1" xfId="1" applyNumberFormat="1" applyFont="1" applyFill="1" applyBorder="1" applyAlignment="1">
      <alignment horizontal="right" vertical="top"/>
    </xf>
    <xf numFmtId="0" fontId="5" fillId="3" borderId="1" xfId="1" applyFont="1" applyFill="1" applyBorder="1" applyAlignment="1">
      <alignment horizontal="right" vertical="top"/>
    </xf>
    <xf numFmtId="0" fontId="12" fillId="3" borderId="6" xfId="1" applyFont="1" applyFill="1" applyBorder="1" applyAlignment="1">
      <alignment horizontal="left" vertical="top"/>
    </xf>
    <xf numFmtId="0" fontId="12" fillId="3" borderId="6" xfId="1" applyFont="1" applyFill="1" applyBorder="1" applyAlignment="1">
      <alignment horizontal="left" vertical="top" wrapText="1"/>
    </xf>
    <xf numFmtId="0" fontId="12" fillId="3" borderId="1" xfId="1" applyFont="1" applyFill="1" applyBorder="1" applyAlignment="1">
      <alignment horizontal="right" vertical="top"/>
    </xf>
    <xf numFmtId="0" fontId="2" fillId="3" borderId="0" xfId="1" applyFill="1" applyAlignment="1">
      <alignment horizontal="right"/>
    </xf>
    <xf numFmtId="0" fontId="2" fillId="3" borderId="0" xfId="1" applyFill="1" applyAlignment="1">
      <alignment horizontal="center"/>
    </xf>
    <xf numFmtId="0" fontId="32" fillId="3" borderId="0" xfId="1" applyFont="1" applyFill="1" applyAlignment="1">
      <alignment horizontal="left"/>
    </xf>
    <xf numFmtId="41" fontId="5" fillId="2" borderId="1" xfId="1" applyNumberFormat="1" applyFont="1" applyFill="1" applyBorder="1" applyAlignment="1">
      <alignment horizontal="right" vertical="top"/>
    </xf>
    <xf numFmtId="9" fontId="5" fillId="2" borderId="1" xfId="1" applyNumberFormat="1" applyFont="1" applyFill="1" applyBorder="1" applyAlignment="1">
      <alignment horizontal="right" vertical="top"/>
    </xf>
    <xf numFmtId="0" fontId="5" fillId="2" borderId="1" xfId="1" applyFont="1" applyFill="1" applyBorder="1" applyAlignment="1">
      <alignment horizontal="right" vertical="top"/>
    </xf>
    <xf numFmtId="0" fontId="12" fillId="2" borderId="1" xfId="1" applyFont="1" applyFill="1" applyBorder="1" applyAlignment="1">
      <alignment horizontal="center" vertical="top"/>
    </xf>
    <xf numFmtId="0" fontId="12" fillId="2" borderId="6" xfId="1" applyFont="1" applyFill="1" applyBorder="1" applyAlignment="1">
      <alignment horizontal="left" vertical="top"/>
    </xf>
    <xf numFmtId="0" fontId="12" fillId="2" borderId="6" xfId="1" applyFont="1" applyFill="1" applyBorder="1" applyAlignment="1">
      <alignment horizontal="left" vertical="top" wrapText="1"/>
    </xf>
    <xf numFmtId="0" fontId="12" fillId="2" borderId="1" xfId="1" applyFont="1" applyFill="1" applyBorder="1" applyAlignment="1">
      <alignment horizontal="right" vertical="top"/>
    </xf>
    <xf numFmtId="0" fontId="12" fillId="2" borderId="1" xfId="1" applyFont="1" applyFill="1" applyBorder="1" applyAlignment="1">
      <alignment horizontal="left" vertical="top"/>
    </xf>
    <xf numFmtId="0" fontId="2" fillId="2" borderId="0" xfId="1" applyFill="1" applyAlignment="1">
      <alignment horizontal="right"/>
    </xf>
    <xf numFmtId="0" fontId="2" fillId="2" borderId="0" xfId="1" applyFill="1" applyAlignment="1">
      <alignment horizontal="center"/>
    </xf>
    <xf numFmtId="0" fontId="32" fillId="2" borderId="0" xfId="1" applyFont="1" applyFill="1" applyAlignment="1">
      <alignment horizontal="left"/>
    </xf>
    <xf numFmtId="41" fontId="5" fillId="0" borderId="0" xfId="1" applyNumberFormat="1" applyFont="1" applyBorder="1" applyAlignment="1">
      <alignment horizontal="right" vertical="top"/>
    </xf>
    <xf numFmtId="41" fontId="5" fillId="3" borderId="1" xfId="1" applyNumberFormat="1" applyFont="1" applyFill="1" applyBorder="1" applyAlignment="1">
      <alignment horizontal="right" vertical="center"/>
    </xf>
    <xf numFmtId="41" fontId="8" fillId="3" borderId="1" xfId="2" applyNumberFormat="1" applyFont="1" applyFill="1" applyBorder="1" applyAlignment="1">
      <alignment horizontal="right" vertical="center"/>
    </xf>
    <xf numFmtId="0" fontId="32" fillId="3" borderId="0" xfId="1" applyFont="1" applyFill="1"/>
    <xf numFmtId="41" fontId="5" fillId="2" borderId="1" xfId="1" applyNumberFormat="1" applyFont="1" applyFill="1" applyBorder="1" applyAlignment="1">
      <alignment horizontal="right" vertical="center"/>
    </xf>
    <xf numFmtId="41" fontId="8" fillId="2" borderId="1" xfId="2" applyNumberFormat="1" applyFont="1" applyFill="1" applyBorder="1" applyAlignment="1">
      <alignment horizontal="right" vertical="center"/>
    </xf>
    <xf numFmtId="0" fontId="12" fillId="2" borderId="1" xfId="1" applyFont="1" applyFill="1" applyBorder="1" applyAlignment="1">
      <alignment horizontal="center" vertical="top" wrapText="1"/>
    </xf>
    <xf numFmtId="0" fontId="32" fillId="2" borderId="0" xfId="1" applyFont="1" applyFill="1"/>
    <xf numFmtId="0" fontId="12" fillId="2" borderId="0" xfId="1" applyFont="1" applyFill="1" applyBorder="1" applyAlignment="1">
      <alignment horizontal="right" vertical="top"/>
    </xf>
    <xf numFmtId="0" fontId="12" fillId="2" borderId="0" xfId="1" applyFont="1" applyFill="1" applyBorder="1" applyAlignment="1">
      <alignment horizontal="center" vertical="top"/>
    </xf>
    <xf numFmtId="0" fontId="12" fillId="2" borderId="0" xfId="1" applyFont="1" applyFill="1" applyBorder="1" applyAlignment="1">
      <alignment horizontal="left" vertical="top"/>
    </xf>
    <xf numFmtId="0" fontId="32" fillId="5" borderId="0" xfId="1" applyFont="1" applyFill="1"/>
    <xf numFmtId="41" fontId="5" fillId="5" borderId="0" xfId="1" applyNumberFormat="1" applyFont="1" applyFill="1" applyBorder="1" applyAlignment="1">
      <alignment horizontal="right" vertical="top"/>
    </xf>
    <xf numFmtId="0" fontId="5" fillId="5" borderId="0" xfId="1" applyFont="1" applyFill="1" applyBorder="1" applyAlignment="1">
      <alignment horizontal="left" vertical="top"/>
    </xf>
    <xf numFmtId="0" fontId="5" fillId="5" borderId="0" xfId="1" applyFont="1" applyFill="1" applyBorder="1" applyAlignment="1">
      <alignment horizontal="center" vertical="top"/>
    </xf>
    <xf numFmtId="0" fontId="4" fillId="2" borderId="1" xfId="1" applyFont="1" applyFill="1" applyBorder="1" applyAlignment="1">
      <alignment horizontal="right" vertical="center" wrapText="1"/>
    </xf>
    <xf numFmtId="0" fontId="5" fillId="2" borderId="0" xfId="1" applyFont="1" applyFill="1" applyAlignment="1">
      <alignment horizontal="right"/>
    </xf>
    <xf numFmtId="0" fontId="5" fillId="5" borderId="0" xfId="1" applyFont="1" applyFill="1" applyBorder="1" applyAlignment="1">
      <alignment horizontal="right" vertical="top"/>
    </xf>
    <xf numFmtId="0" fontId="4" fillId="2" borderId="6" xfId="1" applyFont="1" applyFill="1" applyBorder="1" applyAlignment="1">
      <alignment horizontal="left" vertical="top" wrapText="1"/>
    </xf>
    <xf numFmtId="0" fontId="5" fillId="0" borderId="6" xfId="1" applyFont="1" applyBorder="1" applyAlignment="1">
      <alignment horizontal="left" vertical="top" wrapText="1"/>
    </xf>
    <xf numFmtId="0" fontId="5" fillId="0" borderId="0" xfId="1" applyFont="1" applyBorder="1" applyAlignment="1">
      <alignment horizontal="right" vertical="top"/>
    </xf>
    <xf numFmtId="0" fontId="4" fillId="0" borderId="1" xfId="1" applyFont="1" applyBorder="1" applyAlignment="1">
      <alignment horizontal="right" vertical="center" wrapText="1"/>
    </xf>
    <xf numFmtId="0" fontId="5" fillId="0" borderId="0" xfId="1" applyFont="1" applyAlignment="1">
      <alignment horizontal="left" vertical="top" wrapText="1"/>
    </xf>
    <xf numFmtId="0" fontId="5" fillId="3" borderId="6" xfId="1" applyFont="1" applyFill="1" applyBorder="1" applyAlignment="1">
      <alignment horizontal="left" vertical="top" wrapText="1"/>
    </xf>
    <xf numFmtId="0" fontId="4" fillId="3" borderId="1" xfId="1" applyFont="1" applyFill="1" applyBorder="1" applyAlignment="1">
      <alignment horizontal="right" vertical="center" wrapText="1"/>
    </xf>
    <xf numFmtId="0" fontId="5" fillId="3" borderId="0" xfId="1" applyFont="1" applyFill="1" applyAlignment="1">
      <alignment horizontal="right"/>
    </xf>
    <xf numFmtId="0" fontId="6" fillId="0" borderId="0" xfId="1" applyFont="1" applyAlignment="1">
      <alignment horizontal="right"/>
    </xf>
    <xf numFmtId="0" fontId="6" fillId="0" borderId="0" xfId="1" applyFont="1" applyAlignment="1">
      <alignment horizontal="center"/>
    </xf>
    <xf numFmtId="0" fontId="47" fillId="0" borderId="0" xfId="1" applyFont="1"/>
    <xf numFmtId="0" fontId="2" fillId="5" borderId="0" xfId="1" applyFill="1" applyAlignment="1">
      <alignment horizontal="center"/>
    </xf>
    <xf numFmtId="0" fontId="8" fillId="5" borderId="0" xfId="1" applyFont="1" applyFill="1" applyBorder="1"/>
    <xf numFmtId="42" fontId="5" fillId="5" borderId="0" xfId="1" applyNumberFormat="1" applyFont="1" applyFill="1"/>
    <xf numFmtId="0" fontId="0" fillId="0" borderId="0" xfId="1" applyFont="1" applyAlignment="1">
      <alignment horizontal="center"/>
    </xf>
    <xf numFmtId="0" fontId="0" fillId="0" borderId="0" xfId="0" applyBorder="1"/>
    <xf numFmtId="0" fontId="48" fillId="0" borderId="0" xfId="0" applyFont="1" applyBorder="1" applyAlignment="1">
      <alignment vertical="center" wrapText="1"/>
    </xf>
    <xf numFmtId="0" fontId="0" fillId="0" borderId="0" xfId="0" applyBorder="1" applyAlignment="1">
      <alignment vertical="top"/>
    </xf>
    <xf numFmtId="0" fontId="9" fillId="0" borderId="0" xfId="0" applyFont="1" applyBorder="1"/>
    <xf numFmtId="0" fontId="12" fillId="5" borderId="9" xfId="1" applyFont="1" applyFill="1" applyBorder="1"/>
    <xf numFmtId="0" fontId="10" fillId="0" borderId="9" xfId="20" applyFont="1" applyBorder="1"/>
    <xf numFmtId="0" fontId="12" fillId="5" borderId="9" xfId="1" applyFont="1" applyFill="1" applyBorder="1" applyAlignment="1"/>
    <xf numFmtId="0" fontId="21" fillId="3" borderId="9" xfId="20" applyFont="1" applyFill="1" applyBorder="1"/>
    <xf numFmtId="0" fontId="10" fillId="5" borderId="9" xfId="20" applyFont="1" applyFill="1" applyBorder="1"/>
    <xf numFmtId="0" fontId="34" fillId="7" borderId="21" xfId="20" applyFont="1" applyFill="1" applyBorder="1" applyAlignment="1">
      <alignment horizontal="center" vertical="center" wrapText="1"/>
    </xf>
    <xf numFmtId="0" fontId="21" fillId="7" borderId="21" xfId="20" applyFont="1" applyFill="1" applyBorder="1" applyAlignment="1">
      <alignment horizontal="center" vertical="center" wrapText="1"/>
    </xf>
    <xf numFmtId="42" fontId="34" fillId="7" borderId="21" xfId="20" applyNumberFormat="1" applyFont="1" applyFill="1" applyBorder="1" applyAlignment="1">
      <alignment horizontal="center" vertical="center" wrapText="1"/>
    </xf>
    <xf numFmtId="164" fontId="34" fillId="7" borderId="21" xfId="6" applyNumberFormat="1" applyFont="1" applyFill="1" applyBorder="1" applyAlignment="1">
      <alignment horizontal="center" vertical="center" wrapText="1"/>
    </xf>
    <xf numFmtId="42" fontId="21" fillId="7" borderId="21" xfId="20" applyNumberFormat="1" applyFont="1" applyFill="1" applyBorder="1" applyAlignment="1">
      <alignment horizontal="center" vertical="center" wrapText="1"/>
    </xf>
    <xf numFmtId="164" fontId="21" fillId="7" borderId="21" xfId="6" applyNumberFormat="1" applyFont="1" applyFill="1" applyBorder="1" applyAlignment="1">
      <alignment horizontal="center" vertical="center" wrapText="1"/>
    </xf>
    <xf numFmtId="0" fontId="10" fillId="3" borderId="58" xfId="20" applyFont="1" applyFill="1" applyBorder="1"/>
    <xf numFmtId="0" fontId="8" fillId="0" borderId="58" xfId="1" applyFont="1" applyBorder="1"/>
    <xf numFmtId="49" fontId="14" fillId="5" borderId="36" xfId="2" applyNumberFormat="1" applyFont="1" applyFill="1" applyBorder="1" applyAlignment="1"/>
    <xf numFmtId="44" fontId="8" fillId="5" borderId="36" xfId="2" applyNumberFormat="1" applyFont="1" applyFill="1" applyBorder="1" applyAlignment="1"/>
    <xf numFmtId="0" fontId="5" fillId="5" borderId="9" xfId="1" applyFont="1" applyFill="1" applyBorder="1" applyAlignment="1">
      <alignment horizontal="left" vertical="top" wrapText="1"/>
    </xf>
    <xf numFmtId="0" fontId="5" fillId="5" borderId="9" xfId="1" applyFont="1" applyFill="1" applyBorder="1" applyAlignment="1">
      <alignment horizontal="center" vertical="top"/>
    </xf>
    <xf numFmtId="0" fontId="5" fillId="5" borderId="9" xfId="1" applyFont="1" applyFill="1" applyBorder="1" applyAlignment="1">
      <alignment horizontal="left" vertical="top"/>
    </xf>
    <xf numFmtId="0" fontId="4" fillId="5" borderId="9" xfId="1" applyFont="1" applyFill="1" applyBorder="1" applyAlignment="1">
      <alignment horizontal="left" vertical="top" wrapText="1"/>
    </xf>
    <xf numFmtId="0" fontId="12" fillId="5" borderId="9" xfId="1" applyFont="1" applyFill="1" applyBorder="1" applyAlignment="1">
      <alignment horizontal="left" vertical="top"/>
    </xf>
    <xf numFmtId="0" fontId="12" fillId="5" borderId="9" xfId="1" applyFont="1" applyFill="1" applyBorder="1" applyAlignment="1">
      <alignment horizontal="center" vertical="top"/>
    </xf>
    <xf numFmtId="0" fontId="12" fillId="5" borderId="9" xfId="1" applyFont="1" applyFill="1" applyBorder="1" applyAlignment="1">
      <alignment horizontal="left" vertical="top" wrapText="1"/>
    </xf>
    <xf numFmtId="0" fontId="12" fillId="5" borderId="9" xfId="1" applyFont="1" applyFill="1" applyBorder="1" applyAlignment="1">
      <alignment horizontal="center" vertical="top" wrapText="1"/>
    </xf>
    <xf numFmtId="0" fontId="7" fillId="5" borderId="9" xfId="1" applyFont="1" applyFill="1" applyBorder="1"/>
    <xf numFmtId="0" fontId="5" fillId="5" borderId="4" xfId="1" applyFont="1" applyFill="1" applyBorder="1" applyAlignment="1">
      <alignment horizontal="left" vertical="top" wrapText="1"/>
    </xf>
    <xf numFmtId="0" fontId="5" fillId="5" borderId="4" xfId="1" applyFont="1" applyFill="1" applyBorder="1" applyAlignment="1">
      <alignment horizontal="left" vertical="top"/>
    </xf>
    <xf numFmtId="0" fontId="5" fillId="5" borderId="4" xfId="1" applyFont="1" applyFill="1" applyBorder="1" applyAlignment="1">
      <alignment horizontal="center" vertical="top" wrapText="1"/>
    </xf>
    <xf numFmtId="0" fontId="5" fillId="5" borderId="9" xfId="1" applyFont="1" applyFill="1" applyBorder="1" applyAlignment="1">
      <alignment horizontal="center" vertical="top" wrapText="1"/>
    </xf>
    <xf numFmtId="0" fontId="4" fillId="5" borderId="9" xfId="1" applyFont="1" applyFill="1" applyBorder="1" applyAlignment="1">
      <alignment horizontal="left" vertical="top"/>
    </xf>
    <xf numFmtId="0" fontId="12" fillId="5" borderId="9" xfId="20" applyFont="1" applyFill="1" applyBorder="1" applyAlignment="1">
      <alignment horizontal="left" vertical="top" wrapText="1"/>
    </xf>
    <xf numFmtId="0" fontId="12" fillId="5" borderId="9" xfId="20" applyFont="1" applyFill="1" applyBorder="1" applyAlignment="1">
      <alignment horizontal="left" vertical="top"/>
    </xf>
    <xf numFmtId="0" fontId="12" fillId="5" borderId="9" xfId="1" applyFont="1" applyFill="1" applyBorder="1" applyAlignment="1">
      <alignment horizontal="center" vertical="center" wrapText="1"/>
    </xf>
    <xf numFmtId="0" fontId="8" fillId="0" borderId="26" xfId="2" applyFont="1" applyFill="1" applyBorder="1" applyAlignment="1">
      <alignment horizontal="center" vertical="center"/>
    </xf>
    <xf numFmtId="0" fontId="32" fillId="0" borderId="27" xfId="2" applyFont="1" applyFill="1" applyBorder="1" applyAlignment="1">
      <alignment horizontal="center" vertical="center" wrapText="1"/>
    </xf>
    <xf numFmtId="0" fontId="32" fillId="0" borderId="27" xfId="2" applyFont="1" applyFill="1" applyBorder="1" applyAlignment="1">
      <alignment horizontal="center" vertical="center"/>
    </xf>
    <xf numFmtId="0" fontId="8" fillId="0" borderId="27" xfId="2" applyFont="1" applyFill="1" applyBorder="1" applyAlignment="1">
      <alignment horizontal="center" vertical="center"/>
    </xf>
    <xf numFmtId="0" fontId="32" fillId="0" borderId="28" xfId="2" applyFont="1" applyFill="1" applyBorder="1" applyAlignment="1">
      <alignment horizontal="center" vertical="center"/>
    </xf>
    <xf numFmtId="0" fontId="32" fillId="0" borderId="29" xfId="2" applyFont="1" applyFill="1" applyBorder="1" applyAlignment="1">
      <alignment horizontal="center" vertical="center"/>
    </xf>
    <xf numFmtId="0" fontId="2" fillId="0" borderId="0" xfId="1" applyFill="1"/>
    <xf numFmtId="0" fontId="0" fillId="0" borderId="0" xfId="0" applyBorder="1" applyAlignment="1">
      <alignment horizontal="left" vertical="top" wrapText="1"/>
    </xf>
    <xf numFmtId="0" fontId="9" fillId="0" borderId="0" xfId="0" applyFont="1" applyBorder="1" applyAlignment="1">
      <alignment horizontal="left" vertical="top" wrapText="1"/>
    </xf>
    <xf numFmtId="0" fontId="3" fillId="0" borderId="0" xfId="0" applyFont="1" applyBorder="1" applyAlignment="1">
      <alignment horizontal="center"/>
    </xf>
    <xf numFmtId="0" fontId="48" fillId="0" borderId="0" xfId="0" applyFont="1" applyBorder="1" applyAlignment="1">
      <alignment horizontal="center"/>
    </xf>
    <xf numFmtId="0" fontId="49" fillId="0" borderId="0" xfId="0" applyFont="1" applyBorder="1" applyAlignment="1">
      <alignment horizontal="center"/>
    </xf>
    <xf numFmtId="0" fontId="49" fillId="0" borderId="0" xfId="0" applyFont="1" applyBorder="1" applyAlignment="1">
      <alignment horizontal="center" vertical="top" wrapText="1"/>
    </xf>
    <xf numFmtId="0" fontId="33" fillId="0" borderId="0" xfId="0" applyFont="1" applyBorder="1" applyAlignment="1">
      <alignment horizontal="center" vertical="top" wrapText="1"/>
    </xf>
    <xf numFmtId="0" fontId="41" fillId="0" borderId="0" xfId="1" applyFont="1" applyAlignment="1">
      <alignment horizontal="center"/>
    </xf>
    <xf numFmtId="0" fontId="3" fillId="0" borderId="0" xfId="1" applyFont="1" applyAlignment="1">
      <alignment horizontal="center"/>
    </xf>
    <xf numFmtId="0" fontId="4" fillId="3" borderId="2" xfId="1" applyFont="1" applyFill="1" applyBorder="1" applyAlignment="1">
      <alignment horizontal="right" vertical="top"/>
    </xf>
    <xf numFmtId="0" fontId="4" fillId="3" borderId="3" xfId="1" applyFont="1" applyFill="1" applyBorder="1" applyAlignment="1">
      <alignment horizontal="right" vertical="top"/>
    </xf>
    <xf numFmtId="0" fontId="5" fillId="3" borderId="1" xfId="1" applyFont="1" applyFill="1" applyBorder="1" applyAlignment="1">
      <alignment horizontal="left" vertical="top"/>
    </xf>
    <xf numFmtId="0" fontId="4" fillId="0" borderId="3" xfId="1" applyFont="1" applyBorder="1" applyAlignment="1">
      <alignment horizontal="right" vertical="top"/>
    </xf>
    <xf numFmtId="0" fontId="5" fillId="0" borderId="1" xfId="1" applyFont="1" applyBorder="1" applyAlignment="1">
      <alignment horizontal="left" vertical="top"/>
    </xf>
    <xf numFmtId="0" fontId="4" fillId="0" borderId="2" xfId="1" applyFont="1" applyBorder="1" applyAlignment="1">
      <alignment horizontal="right" vertical="top"/>
    </xf>
    <xf numFmtId="0" fontId="12" fillId="3" borderId="1" xfId="1" applyFont="1" applyFill="1" applyBorder="1" applyAlignment="1">
      <alignment horizontal="left" vertical="top"/>
    </xf>
    <xf numFmtId="0" fontId="12" fillId="3" borderId="11" xfId="1" applyFont="1" applyFill="1" applyBorder="1" applyAlignment="1">
      <alignment horizontal="left" vertical="top"/>
    </xf>
    <xf numFmtId="0" fontId="14" fillId="3" borderId="2" xfId="1" applyFont="1" applyFill="1" applyBorder="1" applyAlignment="1">
      <alignment horizontal="right" vertical="top"/>
    </xf>
    <xf numFmtId="0" fontId="14" fillId="3" borderId="3" xfId="1" applyFont="1" applyFill="1" applyBorder="1" applyAlignment="1">
      <alignment horizontal="right" vertical="top"/>
    </xf>
    <xf numFmtId="0" fontId="12" fillId="3" borderId="17" xfId="1" applyFont="1" applyFill="1" applyBorder="1" applyAlignment="1">
      <alignment horizontal="left" vertical="top"/>
    </xf>
    <xf numFmtId="0" fontId="4" fillId="2" borderId="2" xfId="1" applyFont="1" applyFill="1" applyBorder="1" applyAlignment="1">
      <alignment horizontal="right" vertical="top"/>
    </xf>
    <xf numFmtId="0" fontId="4" fillId="2" borderId="3" xfId="1" applyFont="1" applyFill="1" applyBorder="1" applyAlignment="1">
      <alignment horizontal="right" vertical="top"/>
    </xf>
    <xf numFmtId="0" fontId="5" fillId="2" borderId="1" xfId="1" applyFont="1" applyFill="1" applyBorder="1" applyAlignment="1">
      <alignment horizontal="left" vertical="top"/>
    </xf>
    <xf numFmtId="0" fontId="4" fillId="0" borderId="6" xfId="1" applyFont="1" applyBorder="1" applyAlignment="1">
      <alignment horizontal="right" vertical="top"/>
    </xf>
    <xf numFmtId="0" fontId="4" fillId="0" borderId="7" xfId="1" applyFont="1" applyBorder="1" applyAlignment="1">
      <alignment horizontal="right" vertical="top"/>
    </xf>
    <xf numFmtId="0" fontId="4" fillId="0" borderId="8" xfId="1" applyFont="1" applyBorder="1" applyAlignment="1">
      <alignment horizontal="right" vertical="top"/>
    </xf>
    <xf numFmtId="0" fontId="5" fillId="0" borderId="2" xfId="1" applyFont="1" applyBorder="1" applyAlignment="1">
      <alignment horizontal="right" vertical="top"/>
    </xf>
    <xf numFmtId="0" fontId="12" fillId="0" borderId="1" xfId="1" applyFont="1" applyBorder="1" applyAlignment="1">
      <alignment horizontal="left" vertical="top"/>
    </xf>
    <xf numFmtId="0" fontId="14" fillId="0" borderId="6" xfId="1" applyFont="1" applyBorder="1" applyAlignment="1">
      <alignment horizontal="right" vertical="top"/>
    </xf>
    <xf numFmtId="0" fontId="14" fillId="0" borderId="7" xfId="1" applyFont="1" applyBorder="1" applyAlignment="1">
      <alignment horizontal="right" vertical="top"/>
    </xf>
    <xf numFmtId="0" fontId="14" fillId="0" borderId="8" xfId="1" applyFont="1" applyBorder="1" applyAlignment="1">
      <alignment horizontal="right" vertical="top"/>
    </xf>
    <xf numFmtId="0" fontId="14" fillId="0" borderId="2" xfId="1" applyFont="1" applyBorder="1" applyAlignment="1">
      <alignment horizontal="right" vertical="top"/>
    </xf>
    <xf numFmtId="0" fontId="14" fillId="0" borderId="3" xfId="1" applyFont="1" applyBorder="1" applyAlignment="1">
      <alignment horizontal="right" vertical="top"/>
    </xf>
    <xf numFmtId="0" fontId="4" fillId="0" borderId="57" xfId="1" applyFont="1" applyBorder="1" applyAlignment="1">
      <alignment horizontal="right" vertical="top"/>
    </xf>
    <xf numFmtId="0" fontId="4" fillId="0" borderId="13" xfId="1" applyFont="1" applyBorder="1" applyAlignment="1">
      <alignment horizontal="right" vertical="top"/>
    </xf>
    <xf numFmtId="0" fontId="4" fillId="0" borderId="56" xfId="1" applyFont="1" applyBorder="1" applyAlignment="1">
      <alignment horizontal="right" vertical="top"/>
    </xf>
    <xf numFmtId="0" fontId="4" fillId="3" borderId="57" xfId="1" applyFont="1" applyFill="1" applyBorder="1" applyAlignment="1">
      <alignment horizontal="right" vertical="top"/>
    </xf>
    <xf numFmtId="0" fontId="4" fillId="3" borderId="13" xfId="1" applyFont="1" applyFill="1" applyBorder="1" applyAlignment="1">
      <alignment horizontal="right" vertical="top"/>
    </xf>
    <xf numFmtId="0" fontId="4" fillId="3" borderId="56" xfId="1" applyFont="1" applyFill="1" applyBorder="1" applyAlignment="1">
      <alignment horizontal="right" vertical="top"/>
    </xf>
    <xf numFmtId="0" fontId="4" fillId="2" borderId="57" xfId="1" applyFont="1" applyFill="1" applyBorder="1" applyAlignment="1">
      <alignment horizontal="right" vertical="top"/>
    </xf>
    <xf numFmtId="0" fontId="4" fillId="2" borderId="13" xfId="1" applyFont="1" applyFill="1" applyBorder="1" applyAlignment="1">
      <alignment horizontal="right" vertical="top"/>
    </xf>
    <xf numFmtId="0" fontId="4" fillId="2" borderId="56" xfId="1" applyFont="1" applyFill="1" applyBorder="1" applyAlignment="1">
      <alignment horizontal="right" vertical="top"/>
    </xf>
    <xf numFmtId="0" fontId="5" fillId="0" borderId="6" xfId="1" applyFont="1" applyBorder="1" applyAlignment="1">
      <alignment horizontal="left" vertical="top"/>
    </xf>
    <xf numFmtId="0" fontId="5" fillId="0" borderId="7" xfId="1" applyFont="1" applyBorder="1" applyAlignment="1">
      <alignment horizontal="left" vertical="top"/>
    </xf>
    <xf numFmtId="0" fontId="5" fillId="0" borderId="8" xfId="1" applyFont="1" applyBorder="1" applyAlignment="1">
      <alignment horizontal="left" vertical="top"/>
    </xf>
    <xf numFmtId="0" fontId="5" fillId="2" borderId="6" xfId="1" applyFont="1" applyFill="1" applyBorder="1" applyAlignment="1">
      <alignment horizontal="left" vertical="top"/>
    </xf>
    <xf numFmtId="0" fontId="5" fillId="2" borderId="7" xfId="1" applyFont="1" applyFill="1" applyBorder="1" applyAlignment="1">
      <alignment horizontal="left" vertical="top"/>
    </xf>
    <xf numFmtId="0" fontId="5" fillId="2" borderId="8" xfId="1" applyFont="1" applyFill="1" applyBorder="1" applyAlignment="1">
      <alignment horizontal="left" vertical="top"/>
    </xf>
    <xf numFmtId="0" fontId="4" fillId="2" borderId="6" xfId="1" applyFont="1" applyFill="1" applyBorder="1" applyAlignment="1">
      <alignment horizontal="right" vertical="top"/>
    </xf>
    <xf numFmtId="0" fontId="4" fillId="2" borderId="7" xfId="1" applyFont="1" applyFill="1" applyBorder="1" applyAlignment="1">
      <alignment horizontal="right" vertical="top"/>
    </xf>
    <xf numFmtId="0" fontId="4" fillId="2" borderId="8" xfId="1" applyFont="1" applyFill="1" applyBorder="1" applyAlignment="1">
      <alignment horizontal="right" vertical="top"/>
    </xf>
    <xf numFmtId="0" fontId="4" fillId="3" borderId="6" xfId="1" applyFont="1" applyFill="1" applyBorder="1" applyAlignment="1">
      <alignment horizontal="right" vertical="top"/>
    </xf>
    <xf numFmtId="0" fontId="4" fillId="3" borderId="7" xfId="1" applyFont="1" applyFill="1" applyBorder="1" applyAlignment="1">
      <alignment horizontal="right" vertical="top"/>
    </xf>
    <xf numFmtId="0" fontId="4" fillId="3" borderId="8" xfId="1" applyFont="1" applyFill="1" applyBorder="1" applyAlignment="1">
      <alignment horizontal="right" vertical="top"/>
    </xf>
    <xf numFmtId="0" fontId="5" fillId="3" borderId="6" xfId="1" applyFont="1" applyFill="1" applyBorder="1" applyAlignment="1">
      <alignment horizontal="left" vertical="top"/>
    </xf>
    <xf numFmtId="0" fontId="5" fillId="3" borderId="7" xfId="1" applyFont="1" applyFill="1" applyBorder="1" applyAlignment="1">
      <alignment horizontal="left" vertical="top"/>
    </xf>
    <xf numFmtId="0" fontId="5" fillId="3" borderId="8" xfId="1" applyFont="1" applyFill="1" applyBorder="1" applyAlignment="1">
      <alignment horizontal="left" vertical="top"/>
    </xf>
    <xf numFmtId="0" fontId="41" fillId="0" borderId="0" xfId="2" applyFont="1" applyFill="1" applyAlignment="1">
      <alignment horizontal="center"/>
    </xf>
    <xf numFmtId="0" fontId="35" fillId="3" borderId="39" xfId="1" applyFont="1" applyFill="1" applyBorder="1" applyAlignment="1">
      <alignment horizontal="center" vertical="center" wrapText="1"/>
    </xf>
    <xf numFmtId="0" fontId="35" fillId="3" borderId="18" xfId="1" applyFont="1" applyFill="1" applyBorder="1" applyAlignment="1">
      <alignment horizontal="center" vertical="center" wrapText="1"/>
    </xf>
    <xf numFmtId="0" fontId="35" fillId="3" borderId="40" xfId="1" applyFont="1" applyFill="1" applyBorder="1" applyAlignment="1">
      <alignment horizontal="center" vertical="center" wrapText="1"/>
    </xf>
    <xf numFmtId="0" fontId="35" fillId="3" borderId="41" xfId="1" applyFont="1" applyFill="1" applyBorder="1" applyAlignment="1">
      <alignment horizontal="center" vertical="center" wrapText="1"/>
    </xf>
    <xf numFmtId="0" fontId="35" fillId="3" borderId="0" xfId="1" applyFont="1" applyFill="1" applyBorder="1" applyAlignment="1">
      <alignment horizontal="center" vertical="center" wrapText="1"/>
    </xf>
    <xf numFmtId="0" fontId="35" fillId="3" borderId="42" xfId="1" applyFont="1" applyFill="1" applyBorder="1" applyAlignment="1">
      <alignment horizontal="center" vertical="center" wrapText="1"/>
    </xf>
    <xf numFmtId="0" fontId="35" fillId="3" borderId="43" xfId="1" applyFont="1" applyFill="1" applyBorder="1" applyAlignment="1">
      <alignment horizontal="center" vertical="center" wrapText="1"/>
    </xf>
    <xf numFmtId="0" fontId="35" fillId="3" borderId="19" xfId="1" applyFont="1" applyFill="1" applyBorder="1" applyAlignment="1">
      <alignment horizontal="center" vertical="center" wrapText="1"/>
    </xf>
    <xf numFmtId="0" fontId="35" fillId="3" borderId="44" xfId="1" applyFont="1" applyFill="1" applyBorder="1" applyAlignment="1">
      <alignment horizontal="center" vertical="center" wrapText="1"/>
    </xf>
    <xf numFmtId="0" fontId="35" fillId="7" borderId="39" xfId="1" applyFont="1" applyFill="1" applyBorder="1" applyAlignment="1">
      <alignment horizontal="center" vertical="center" wrapText="1"/>
    </xf>
    <xf numFmtId="0" fontId="35" fillId="7" borderId="18" xfId="1" applyFont="1" applyFill="1" applyBorder="1" applyAlignment="1">
      <alignment horizontal="center" vertical="center" wrapText="1"/>
    </xf>
    <xf numFmtId="0" fontId="35" fillId="7" borderId="40" xfId="1" applyFont="1" applyFill="1" applyBorder="1" applyAlignment="1">
      <alignment horizontal="center" vertical="center" wrapText="1"/>
    </xf>
    <xf numFmtId="0" fontId="35" fillId="7" borderId="41" xfId="1" applyFont="1" applyFill="1" applyBorder="1" applyAlignment="1">
      <alignment horizontal="center" vertical="center" wrapText="1"/>
    </xf>
    <xf numFmtId="0" fontId="35" fillId="7" borderId="0" xfId="1" applyFont="1" applyFill="1" applyBorder="1" applyAlignment="1">
      <alignment horizontal="center" vertical="center" wrapText="1"/>
    </xf>
    <xf numFmtId="0" fontId="35" fillId="7" borderId="42" xfId="1" applyFont="1" applyFill="1" applyBorder="1" applyAlignment="1">
      <alignment horizontal="center" vertical="center" wrapText="1"/>
    </xf>
    <xf numFmtId="0" fontId="35" fillId="7" borderId="43" xfId="1" applyFont="1" applyFill="1" applyBorder="1" applyAlignment="1">
      <alignment horizontal="center" vertical="center" wrapText="1"/>
    </xf>
    <xf numFmtId="0" fontId="35" fillId="7" borderId="19" xfId="1" applyFont="1" applyFill="1" applyBorder="1" applyAlignment="1">
      <alignment horizontal="center" vertical="center" wrapText="1"/>
    </xf>
    <xf numFmtId="0" fontId="35" fillId="7" borderId="44" xfId="1" applyFont="1" applyFill="1" applyBorder="1" applyAlignment="1">
      <alignment horizontal="center" vertical="center" wrapText="1"/>
    </xf>
    <xf numFmtId="0" fontId="47" fillId="5" borderId="0" xfId="26" applyFont="1" applyFill="1" applyAlignment="1">
      <alignment horizontal="center"/>
    </xf>
  </cellXfs>
  <cellStyles count="36">
    <cellStyle name="Comma [0] 15" xfId="6"/>
    <cellStyle name="Comma [0] 2" xfId="7"/>
    <cellStyle name="Comma [0] 2 2" xfId="8"/>
    <cellStyle name="Comma [0] 3" xfId="9"/>
    <cellStyle name="Comma [0] 3 3" xfId="10"/>
    <cellStyle name="Comma [0] 4" xfId="11"/>
    <cellStyle name="Comma [0] 5" xfId="3"/>
    <cellStyle name="Comma [0] 8" xfId="12"/>
    <cellStyle name="Comma 10" xfId="13"/>
    <cellStyle name="Comma 12" xfId="14"/>
    <cellStyle name="Comma 2" xfId="15"/>
    <cellStyle name="Comma 2 2 3" xfId="16"/>
    <cellStyle name="Comma 2 3" xfId="17"/>
    <cellStyle name="Comma 22" xfId="18"/>
    <cellStyle name="Comma 4" xfId="19"/>
    <cellStyle name="Hyperlink" xfId="5" builtinId="8"/>
    <cellStyle name="Normal" xfId="0" builtinId="0"/>
    <cellStyle name="Normal 10" xfId="20"/>
    <cellStyle name="Normal 2" xfId="4"/>
    <cellStyle name="Normal 2 2 10" xfId="21"/>
    <cellStyle name="Normal 2 2 3 2" xfId="22"/>
    <cellStyle name="Normal 2 2 3 2 2" xfId="23"/>
    <cellStyle name="Normal 24" xfId="24"/>
    <cellStyle name="Normal 25" xfId="25"/>
    <cellStyle name="Normal 3" xfId="26"/>
    <cellStyle name="Normal 3 2" xfId="27"/>
    <cellStyle name="Normal 3 2 2" xfId="28"/>
    <cellStyle name="Normal 3 2 3" xfId="29"/>
    <cellStyle name="Normal 3 3" xfId="2"/>
    <cellStyle name="Normal 3 7" xfId="30"/>
    <cellStyle name="Normal 4" xfId="1"/>
    <cellStyle name="Normal 4 2 10" xfId="31"/>
    <cellStyle name="Normal 5" xfId="32"/>
    <cellStyle name="Normal 7" xfId="33"/>
    <cellStyle name="Percent 2" xfId="34"/>
    <cellStyle name="Percent 2 2" xfId="3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1.xml"/><Relationship Id="rId299" Type="http://schemas.openxmlformats.org/officeDocument/2006/relationships/externalLink" Target="externalLinks/externalLink293.xml"/><Relationship Id="rId21" Type="http://schemas.openxmlformats.org/officeDocument/2006/relationships/externalLink" Target="externalLinks/externalLink15.xml"/><Relationship Id="rId63" Type="http://schemas.openxmlformats.org/officeDocument/2006/relationships/externalLink" Target="externalLinks/externalLink57.xml"/><Relationship Id="rId159" Type="http://schemas.openxmlformats.org/officeDocument/2006/relationships/externalLink" Target="externalLinks/externalLink153.xml"/><Relationship Id="rId324" Type="http://schemas.openxmlformats.org/officeDocument/2006/relationships/externalLink" Target="externalLinks/externalLink318.xml"/><Relationship Id="rId366" Type="http://schemas.openxmlformats.org/officeDocument/2006/relationships/externalLink" Target="externalLinks/externalLink360.xml"/><Relationship Id="rId170" Type="http://schemas.openxmlformats.org/officeDocument/2006/relationships/externalLink" Target="externalLinks/externalLink164.xml"/><Relationship Id="rId226" Type="http://schemas.openxmlformats.org/officeDocument/2006/relationships/externalLink" Target="externalLinks/externalLink220.xml"/><Relationship Id="rId268" Type="http://schemas.openxmlformats.org/officeDocument/2006/relationships/externalLink" Target="externalLinks/externalLink262.xml"/><Relationship Id="rId32" Type="http://schemas.openxmlformats.org/officeDocument/2006/relationships/externalLink" Target="externalLinks/externalLink26.xml"/><Relationship Id="rId74" Type="http://schemas.openxmlformats.org/officeDocument/2006/relationships/externalLink" Target="externalLinks/externalLink68.xml"/><Relationship Id="rId128" Type="http://schemas.openxmlformats.org/officeDocument/2006/relationships/externalLink" Target="externalLinks/externalLink122.xml"/><Relationship Id="rId335" Type="http://schemas.openxmlformats.org/officeDocument/2006/relationships/externalLink" Target="externalLinks/externalLink329.xml"/><Relationship Id="rId377" Type="http://schemas.openxmlformats.org/officeDocument/2006/relationships/externalLink" Target="externalLinks/externalLink371.xml"/><Relationship Id="rId5" Type="http://schemas.openxmlformats.org/officeDocument/2006/relationships/worksheet" Target="worksheets/sheet5.xml"/><Relationship Id="rId181" Type="http://schemas.openxmlformats.org/officeDocument/2006/relationships/externalLink" Target="externalLinks/externalLink175.xml"/><Relationship Id="rId237" Type="http://schemas.openxmlformats.org/officeDocument/2006/relationships/externalLink" Target="externalLinks/externalLink231.xml"/><Relationship Id="rId402" Type="http://schemas.openxmlformats.org/officeDocument/2006/relationships/externalLink" Target="externalLinks/externalLink396.xml"/><Relationship Id="rId279" Type="http://schemas.openxmlformats.org/officeDocument/2006/relationships/externalLink" Target="externalLinks/externalLink273.xml"/><Relationship Id="rId43" Type="http://schemas.openxmlformats.org/officeDocument/2006/relationships/externalLink" Target="externalLinks/externalLink37.xml"/><Relationship Id="rId139" Type="http://schemas.openxmlformats.org/officeDocument/2006/relationships/externalLink" Target="externalLinks/externalLink133.xml"/><Relationship Id="rId290" Type="http://schemas.openxmlformats.org/officeDocument/2006/relationships/externalLink" Target="externalLinks/externalLink284.xml"/><Relationship Id="rId304" Type="http://schemas.openxmlformats.org/officeDocument/2006/relationships/externalLink" Target="externalLinks/externalLink298.xml"/><Relationship Id="rId346" Type="http://schemas.openxmlformats.org/officeDocument/2006/relationships/externalLink" Target="externalLinks/externalLink340.xml"/><Relationship Id="rId388" Type="http://schemas.openxmlformats.org/officeDocument/2006/relationships/externalLink" Target="externalLinks/externalLink382.xml"/><Relationship Id="rId85" Type="http://schemas.openxmlformats.org/officeDocument/2006/relationships/externalLink" Target="externalLinks/externalLink79.xml"/><Relationship Id="rId150" Type="http://schemas.openxmlformats.org/officeDocument/2006/relationships/externalLink" Target="externalLinks/externalLink144.xml"/><Relationship Id="rId171" Type="http://schemas.openxmlformats.org/officeDocument/2006/relationships/externalLink" Target="externalLinks/externalLink165.xml"/><Relationship Id="rId192" Type="http://schemas.openxmlformats.org/officeDocument/2006/relationships/externalLink" Target="externalLinks/externalLink186.xml"/><Relationship Id="rId206" Type="http://schemas.openxmlformats.org/officeDocument/2006/relationships/externalLink" Target="externalLinks/externalLink200.xml"/><Relationship Id="rId227" Type="http://schemas.openxmlformats.org/officeDocument/2006/relationships/externalLink" Target="externalLinks/externalLink221.xml"/><Relationship Id="rId413" Type="http://schemas.openxmlformats.org/officeDocument/2006/relationships/externalLink" Target="externalLinks/externalLink407.xml"/><Relationship Id="rId248" Type="http://schemas.openxmlformats.org/officeDocument/2006/relationships/externalLink" Target="externalLinks/externalLink242.xml"/><Relationship Id="rId269" Type="http://schemas.openxmlformats.org/officeDocument/2006/relationships/externalLink" Target="externalLinks/externalLink263.xml"/><Relationship Id="rId12" Type="http://schemas.openxmlformats.org/officeDocument/2006/relationships/externalLink" Target="externalLinks/externalLink6.xml"/><Relationship Id="rId33" Type="http://schemas.openxmlformats.org/officeDocument/2006/relationships/externalLink" Target="externalLinks/externalLink27.xml"/><Relationship Id="rId108" Type="http://schemas.openxmlformats.org/officeDocument/2006/relationships/externalLink" Target="externalLinks/externalLink102.xml"/><Relationship Id="rId129" Type="http://schemas.openxmlformats.org/officeDocument/2006/relationships/externalLink" Target="externalLinks/externalLink123.xml"/><Relationship Id="rId280" Type="http://schemas.openxmlformats.org/officeDocument/2006/relationships/externalLink" Target="externalLinks/externalLink274.xml"/><Relationship Id="rId315" Type="http://schemas.openxmlformats.org/officeDocument/2006/relationships/externalLink" Target="externalLinks/externalLink309.xml"/><Relationship Id="rId336" Type="http://schemas.openxmlformats.org/officeDocument/2006/relationships/externalLink" Target="externalLinks/externalLink330.xml"/><Relationship Id="rId357" Type="http://schemas.openxmlformats.org/officeDocument/2006/relationships/externalLink" Target="externalLinks/externalLink351.xml"/><Relationship Id="rId54" Type="http://schemas.openxmlformats.org/officeDocument/2006/relationships/externalLink" Target="externalLinks/externalLink48.xml"/><Relationship Id="rId75" Type="http://schemas.openxmlformats.org/officeDocument/2006/relationships/externalLink" Target="externalLinks/externalLink69.xml"/><Relationship Id="rId96" Type="http://schemas.openxmlformats.org/officeDocument/2006/relationships/externalLink" Target="externalLinks/externalLink90.xml"/><Relationship Id="rId140" Type="http://schemas.openxmlformats.org/officeDocument/2006/relationships/externalLink" Target="externalLinks/externalLink134.xml"/><Relationship Id="rId161" Type="http://schemas.openxmlformats.org/officeDocument/2006/relationships/externalLink" Target="externalLinks/externalLink155.xml"/><Relationship Id="rId182" Type="http://schemas.openxmlformats.org/officeDocument/2006/relationships/externalLink" Target="externalLinks/externalLink176.xml"/><Relationship Id="rId217" Type="http://schemas.openxmlformats.org/officeDocument/2006/relationships/externalLink" Target="externalLinks/externalLink211.xml"/><Relationship Id="rId378" Type="http://schemas.openxmlformats.org/officeDocument/2006/relationships/externalLink" Target="externalLinks/externalLink372.xml"/><Relationship Id="rId399" Type="http://schemas.openxmlformats.org/officeDocument/2006/relationships/externalLink" Target="externalLinks/externalLink393.xml"/><Relationship Id="rId403" Type="http://schemas.openxmlformats.org/officeDocument/2006/relationships/externalLink" Target="externalLinks/externalLink397.xml"/><Relationship Id="rId6" Type="http://schemas.openxmlformats.org/officeDocument/2006/relationships/worksheet" Target="worksheets/sheet6.xml"/><Relationship Id="rId238" Type="http://schemas.openxmlformats.org/officeDocument/2006/relationships/externalLink" Target="externalLinks/externalLink232.xml"/><Relationship Id="rId259" Type="http://schemas.openxmlformats.org/officeDocument/2006/relationships/externalLink" Target="externalLinks/externalLink253.xml"/><Relationship Id="rId424" Type="http://schemas.openxmlformats.org/officeDocument/2006/relationships/externalLink" Target="externalLinks/externalLink418.xml"/><Relationship Id="rId23" Type="http://schemas.openxmlformats.org/officeDocument/2006/relationships/externalLink" Target="externalLinks/externalLink17.xml"/><Relationship Id="rId119" Type="http://schemas.openxmlformats.org/officeDocument/2006/relationships/externalLink" Target="externalLinks/externalLink113.xml"/><Relationship Id="rId270" Type="http://schemas.openxmlformats.org/officeDocument/2006/relationships/externalLink" Target="externalLinks/externalLink264.xml"/><Relationship Id="rId291" Type="http://schemas.openxmlformats.org/officeDocument/2006/relationships/externalLink" Target="externalLinks/externalLink285.xml"/><Relationship Id="rId305" Type="http://schemas.openxmlformats.org/officeDocument/2006/relationships/externalLink" Target="externalLinks/externalLink299.xml"/><Relationship Id="rId326" Type="http://schemas.openxmlformats.org/officeDocument/2006/relationships/externalLink" Target="externalLinks/externalLink320.xml"/><Relationship Id="rId347" Type="http://schemas.openxmlformats.org/officeDocument/2006/relationships/externalLink" Target="externalLinks/externalLink341.xml"/><Relationship Id="rId44" Type="http://schemas.openxmlformats.org/officeDocument/2006/relationships/externalLink" Target="externalLinks/externalLink38.xml"/><Relationship Id="rId65" Type="http://schemas.openxmlformats.org/officeDocument/2006/relationships/externalLink" Target="externalLinks/externalLink59.xml"/><Relationship Id="rId86" Type="http://schemas.openxmlformats.org/officeDocument/2006/relationships/externalLink" Target="externalLinks/externalLink80.xml"/><Relationship Id="rId130" Type="http://schemas.openxmlformats.org/officeDocument/2006/relationships/externalLink" Target="externalLinks/externalLink124.xml"/><Relationship Id="rId151" Type="http://schemas.openxmlformats.org/officeDocument/2006/relationships/externalLink" Target="externalLinks/externalLink145.xml"/><Relationship Id="rId368" Type="http://schemas.openxmlformats.org/officeDocument/2006/relationships/externalLink" Target="externalLinks/externalLink362.xml"/><Relationship Id="rId389" Type="http://schemas.openxmlformats.org/officeDocument/2006/relationships/externalLink" Target="externalLinks/externalLink383.xml"/><Relationship Id="rId172" Type="http://schemas.openxmlformats.org/officeDocument/2006/relationships/externalLink" Target="externalLinks/externalLink166.xml"/><Relationship Id="rId193" Type="http://schemas.openxmlformats.org/officeDocument/2006/relationships/externalLink" Target="externalLinks/externalLink187.xml"/><Relationship Id="rId207" Type="http://schemas.openxmlformats.org/officeDocument/2006/relationships/externalLink" Target="externalLinks/externalLink201.xml"/><Relationship Id="rId228" Type="http://schemas.openxmlformats.org/officeDocument/2006/relationships/externalLink" Target="externalLinks/externalLink222.xml"/><Relationship Id="rId249" Type="http://schemas.openxmlformats.org/officeDocument/2006/relationships/externalLink" Target="externalLinks/externalLink243.xml"/><Relationship Id="rId414" Type="http://schemas.openxmlformats.org/officeDocument/2006/relationships/externalLink" Target="externalLinks/externalLink408.xml"/><Relationship Id="rId13" Type="http://schemas.openxmlformats.org/officeDocument/2006/relationships/externalLink" Target="externalLinks/externalLink7.xml"/><Relationship Id="rId109" Type="http://schemas.openxmlformats.org/officeDocument/2006/relationships/externalLink" Target="externalLinks/externalLink103.xml"/><Relationship Id="rId260" Type="http://schemas.openxmlformats.org/officeDocument/2006/relationships/externalLink" Target="externalLinks/externalLink254.xml"/><Relationship Id="rId281" Type="http://schemas.openxmlformats.org/officeDocument/2006/relationships/externalLink" Target="externalLinks/externalLink275.xml"/><Relationship Id="rId316" Type="http://schemas.openxmlformats.org/officeDocument/2006/relationships/externalLink" Target="externalLinks/externalLink310.xml"/><Relationship Id="rId337" Type="http://schemas.openxmlformats.org/officeDocument/2006/relationships/externalLink" Target="externalLinks/externalLink331.xml"/><Relationship Id="rId34" Type="http://schemas.openxmlformats.org/officeDocument/2006/relationships/externalLink" Target="externalLinks/externalLink28.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20" Type="http://schemas.openxmlformats.org/officeDocument/2006/relationships/externalLink" Target="externalLinks/externalLink114.xml"/><Relationship Id="rId141" Type="http://schemas.openxmlformats.org/officeDocument/2006/relationships/externalLink" Target="externalLinks/externalLink135.xml"/><Relationship Id="rId358" Type="http://schemas.openxmlformats.org/officeDocument/2006/relationships/externalLink" Target="externalLinks/externalLink352.xml"/><Relationship Id="rId379" Type="http://schemas.openxmlformats.org/officeDocument/2006/relationships/externalLink" Target="externalLinks/externalLink373.xml"/><Relationship Id="rId7" Type="http://schemas.openxmlformats.org/officeDocument/2006/relationships/externalLink" Target="externalLinks/externalLink1.xml"/><Relationship Id="rId162" Type="http://schemas.openxmlformats.org/officeDocument/2006/relationships/externalLink" Target="externalLinks/externalLink156.xml"/><Relationship Id="rId183" Type="http://schemas.openxmlformats.org/officeDocument/2006/relationships/externalLink" Target="externalLinks/externalLink177.xml"/><Relationship Id="rId218" Type="http://schemas.openxmlformats.org/officeDocument/2006/relationships/externalLink" Target="externalLinks/externalLink212.xml"/><Relationship Id="rId239" Type="http://schemas.openxmlformats.org/officeDocument/2006/relationships/externalLink" Target="externalLinks/externalLink233.xml"/><Relationship Id="rId390" Type="http://schemas.openxmlformats.org/officeDocument/2006/relationships/externalLink" Target="externalLinks/externalLink384.xml"/><Relationship Id="rId404" Type="http://schemas.openxmlformats.org/officeDocument/2006/relationships/externalLink" Target="externalLinks/externalLink398.xml"/><Relationship Id="rId425" Type="http://schemas.openxmlformats.org/officeDocument/2006/relationships/theme" Target="theme/theme1.xml"/><Relationship Id="rId250" Type="http://schemas.openxmlformats.org/officeDocument/2006/relationships/externalLink" Target="externalLinks/externalLink244.xml"/><Relationship Id="rId271" Type="http://schemas.openxmlformats.org/officeDocument/2006/relationships/externalLink" Target="externalLinks/externalLink265.xml"/><Relationship Id="rId292" Type="http://schemas.openxmlformats.org/officeDocument/2006/relationships/externalLink" Target="externalLinks/externalLink286.xml"/><Relationship Id="rId306" Type="http://schemas.openxmlformats.org/officeDocument/2006/relationships/externalLink" Target="externalLinks/externalLink300.xml"/><Relationship Id="rId24" Type="http://schemas.openxmlformats.org/officeDocument/2006/relationships/externalLink" Target="externalLinks/externalLink18.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externalLink" Target="externalLinks/externalLink104.xml"/><Relationship Id="rId131" Type="http://schemas.openxmlformats.org/officeDocument/2006/relationships/externalLink" Target="externalLinks/externalLink125.xml"/><Relationship Id="rId327" Type="http://schemas.openxmlformats.org/officeDocument/2006/relationships/externalLink" Target="externalLinks/externalLink321.xml"/><Relationship Id="rId348" Type="http://schemas.openxmlformats.org/officeDocument/2006/relationships/externalLink" Target="externalLinks/externalLink342.xml"/><Relationship Id="rId369" Type="http://schemas.openxmlformats.org/officeDocument/2006/relationships/externalLink" Target="externalLinks/externalLink363.xml"/><Relationship Id="rId152" Type="http://schemas.openxmlformats.org/officeDocument/2006/relationships/externalLink" Target="externalLinks/externalLink146.xml"/><Relationship Id="rId173" Type="http://schemas.openxmlformats.org/officeDocument/2006/relationships/externalLink" Target="externalLinks/externalLink167.xml"/><Relationship Id="rId194" Type="http://schemas.openxmlformats.org/officeDocument/2006/relationships/externalLink" Target="externalLinks/externalLink188.xml"/><Relationship Id="rId208" Type="http://schemas.openxmlformats.org/officeDocument/2006/relationships/externalLink" Target="externalLinks/externalLink202.xml"/><Relationship Id="rId229" Type="http://schemas.openxmlformats.org/officeDocument/2006/relationships/externalLink" Target="externalLinks/externalLink223.xml"/><Relationship Id="rId380" Type="http://schemas.openxmlformats.org/officeDocument/2006/relationships/externalLink" Target="externalLinks/externalLink374.xml"/><Relationship Id="rId415" Type="http://schemas.openxmlformats.org/officeDocument/2006/relationships/externalLink" Target="externalLinks/externalLink409.xml"/><Relationship Id="rId240" Type="http://schemas.openxmlformats.org/officeDocument/2006/relationships/externalLink" Target="externalLinks/externalLink234.xml"/><Relationship Id="rId261" Type="http://schemas.openxmlformats.org/officeDocument/2006/relationships/externalLink" Target="externalLinks/externalLink255.xml"/><Relationship Id="rId14" Type="http://schemas.openxmlformats.org/officeDocument/2006/relationships/externalLink" Target="externalLinks/externalLink8.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282" Type="http://schemas.openxmlformats.org/officeDocument/2006/relationships/externalLink" Target="externalLinks/externalLink276.xml"/><Relationship Id="rId317" Type="http://schemas.openxmlformats.org/officeDocument/2006/relationships/externalLink" Target="externalLinks/externalLink311.xml"/><Relationship Id="rId338" Type="http://schemas.openxmlformats.org/officeDocument/2006/relationships/externalLink" Target="externalLinks/externalLink332.xml"/><Relationship Id="rId359" Type="http://schemas.openxmlformats.org/officeDocument/2006/relationships/externalLink" Target="externalLinks/externalLink353.xml"/><Relationship Id="rId8" Type="http://schemas.openxmlformats.org/officeDocument/2006/relationships/externalLink" Target="externalLinks/externalLink2.xml"/><Relationship Id="rId98" Type="http://schemas.openxmlformats.org/officeDocument/2006/relationships/externalLink" Target="externalLinks/externalLink92.xml"/><Relationship Id="rId121" Type="http://schemas.openxmlformats.org/officeDocument/2006/relationships/externalLink" Target="externalLinks/externalLink115.xml"/><Relationship Id="rId142" Type="http://schemas.openxmlformats.org/officeDocument/2006/relationships/externalLink" Target="externalLinks/externalLink136.xml"/><Relationship Id="rId163" Type="http://schemas.openxmlformats.org/officeDocument/2006/relationships/externalLink" Target="externalLinks/externalLink157.xml"/><Relationship Id="rId184" Type="http://schemas.openxmlformats.org/officeDocument/2006/relationships/externalLink" Target="externalLinks/externalLink178.xml"/><Relationship Id="rId219" Type="http://schemas.openxmlformats.org/officeDocument/2006/relationships/externalLink" Target="externalLinks/externalLink213.xml"/><Relationship Id="rId370" Type="http://schemas.openxmlformats.org/officeDocument/2006/relationships/externalLink" Target="externalLinks/externalLink364.xml"/><Relationship Id="rId391" Type="http://schemas.openxmlformats.org/officeDocument/2006/relationships/externalLink" Target="externalLinks/externalLink385.xml"/><Relationship Id="rId405" Type="http://schemas.openxmlformats.org/officeDocument/2006/relationships/externalLink" Target="externalLinks/externalLink399.xml"/><Relationship Id="rId426" Type="http://schemas.openxmlformats.org/officeDocument/2006/relationships/styles" Target="styles.xml"/><Relationship Id="rId230" Type="http://schemas.openxmlformats.org/officeDocument/2006/relationships/externalLink" Target="externalLinks/externalLink224.xml"/><Relationship Id="rId251" Type="http://schemas.openxmlformats.org/officeDocument/2006/relationships/externalLink" Target="externalLinks/externalLink245.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272" Type="http://schemas.openxmlformats.org/officeDocument/2006/relationships/externalLink" Target="externalLinks/externalLink266.xml"/><Relationship Id="rId293" Type="http://schemas.openxmlformats.org/officeDocument/2006/relationships/externalLink" Target="externalLinks/externalLink287.xml"/><Relationship Id="rId307" Type="http://schemas.openxmlformats.org/officeDocument/2006/relationships/externalLink" Target="externalLinks/externalLink301.xml"/><Relationship Id="rId328" Type="http://schemas.openxmlformats.org/officeDocument/2006/relationships/externalLink" Target="externalLinks/externalLink322.xml"/><Relationship Id="rId349" Type="http://schemas.openxmlformats.org/officeDocument/2006/relationships/externalLink" Target="externalLinks/externalLink343.xml"/><Relationship Id="rId88" Type="http://schemas.openxmlformats.org/officeDocument/2006/relationships/externalLink" Target="externalLinks/externalLink82.xml"/><Relationship Id="rId111" Type="http://schemas.openxmlformats.org/officeDocument/2006/relationships/externalLink" Target="externalLinks/externalLink105.xml"/><Relationship Id="rId132" Type="http://schemas.openxmlformats.org/officeDocument/2006/relationships/externalLink" Target="externalLinks/externalLink126.xml"/><Relationship Id="rId153" Type="http://schemas.openxmlformats.org/officeDocument/2006/relationships/externalLink" Target="externalLinks/externalLink147.xml"/><Relationship Id="rId174" Type="http://schemas.openxmlformats.org/officeDocument/2006/relationships/externalLink" Target="externalLinks/externalLink168.xml"/><Relationship Id="rId195" Type="http://schemas.openxmlformats.org/officeDocument/2006/relationships/externalLink" Target="externalLinks/externalLink189.xml"/><Relationship Id="rId209" Type="http://schemas.openxmlformats.org/officeDocument/2006/relationships/externalLink" Target="externalLinks/externalLink203.xml"/><Relationship Id="rId360" Type="http://schemas.openxmlformats.org/officeDocument/2006/relationships/externalLink" Target="externalLinks/externalLink354.xml"/><Relationship Id="rId381" Type="http://schemas.openxmlformats.org/officeDocument/2006/relationships/externalLink" Target="externalLinks/externalLink375.xml"/><Relationship Id="rId416" Type="http://schemas.openxmlformats.org/officeDocument/2006/relationships/externalLink" Target="externalLinks/externalLink410.xml"/><Relationship Id="rId220" Type="http://schemas.openxmlformats.org/officeDocument/2006/relationships/externalLink" Target="externalLinks/externalLink214.xml"/><Relationship Id="rId241" Type="http://schemas.openxmlformats.org/officeDocument/2006/relationships/externalLink" Target="externalLinks/externalLink235.xml"/><Relationship Id="rId15" Type="http://schemas.openxmlformats.org/officeDocument/2006/relationships/externalLink" Target="externalLinks/externalLink9.xml"/><Relationship Id="rId36" Type="http://schemas.openxmlformats.org/officeDocument/2006/relationships/externalLink" Target="externalLinks/externalLink30.xml"/><Relationship Id="rId57" Type="http://schemas.openxmlformats.org/officeDocument/2006/relationships/externalLink" Target="externalLinks/externalLink51.xml"/><Relationship Id="rId262" Type="http://schemas.openxmlformats.org/officeDocument/2006/relationships/externalLink" Target="externalLinks/externalLink256.xml"/><Relationship Id="rId283" Type="http://schemas.openxmlformats.org/officeDocument/2006/relationships/externalLink" Target="externalLinks/externalLink277.xml"/><Relationship Id="rId318" Type="http://schemas.openxmlformats.org/officeDocument/2006/relationships/externalLink" Target="externalLinks/externalLink312.xml"/><Relationship Id="rId339" Type="http://schemas.openxmlformats.org/officeDocument/2006/relationships/externalLink" Target="externalLinks/externalLink333.xml"/><Relationship Id="rId78" Type="http://schemas.openxmlformats.org/officeDocument/2006/relationships/externalLink" Target="externalLinks/externalLink72.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122" Type="http://schemas.openxmlformats.org/officeDocument/2006/relationships/externalLink" Target="externalLinks/externalLink116.xml"/><Relationship Id="rId143" Type="http://schemas.openxmlformats.org/officeDocument/2006/relationships/externalLink" Target="externalLinks/externalLink137.xml"/><Relationship Id="rId164" Type="http://schemas.openxmlformats.org/officeDocument/2006/relationships/externalLink" Target="externalLinks/externalLink158.xml"/><Relationship Id="rId185" Type="http://schemas.openxmlformats.org/officeDocument/2006/relationships/externalLink" Target="externalLinks/externalLink179.xml"/><Relationship Id="rId350" Type="http://schemas.openxmlformats.org/officeDocument/2006/relationships/externalLink" Target="externalLinks/externalLink344.xml"/><Relationship Id="rId371" Type="http://schemas.openxmlformats.org/officeDocument/2006/relationships/externalLink" Target="externalLinks/externalLink365.xml"/><Relationship Id="rId406" Type="http://schemas.openxmlformats.org/officeDocument/2006/relationships/externalLink" Target="externalLinks/externalLink400.xml"/><Relationship Id="rId9" Type="http://schemas.openxmlformats.org/officeDocument/2006/relationships/externalLink" Target="externalLinks/externalLink3.xml"/><Relationship Id="rId210" Type="http://schemas.openxmlformats.org/officeDocument/2006/relationships/externalLink" Target="externalLinks/externalLink204.xml"/><Relationship Id="rId392" Type="http://schemas.openxmlformats.org/officeDocument/2006/relationships/externalLink" Target="externalLinks/externalLink386.xml"/><Relationship Id="rId427" Type="http://schemas.openxmlformats.org/officeDocument/2006/relationships/sharedStrings" Target="sharedStrings.xml"/><Relationship Id="rId26" Type="http://schemas.openxmlformats.org/officeDocument/2006/relationships/externalLink" Target="externalLinks/externalLink20.xml"/><Relationship Id="rId231" Type="http://schemas.openxmlformats.org/officeDocument/2006/relationships/externalLink" Target="externalLinks/externalLink225.xml"/><Relationship Id="rId252" Type="http://schemas.openxmlformats.org/officeDocument/2006/relationships/externalLink" Target="externalLinks/externalLink246.xml"/><Relationship Id="rId273" Type="http://schemas.openxmlformats.org/officeDocument/2006/relationships/externalLink" Target="externalLinks/externalLink267.xml"/><Relationship Id="rId294" Type="http://schemas.openxmlformats.org/officeDocument/2006/relationships/externalLink" Target="externalLinks/externalLink288.xml"/><Relationship Id="rId308" Type="http://schemas.openxmlformats.org/officeDocument/2006/relationships/externalLink" Target="externalLinks/externalLink302.xml"/><Relationship Id="rId329" Type="http://schemas.openxmlformats.org/officeDocument/2006/relationships/externalLink" Target="externalLinks/externalLink323.xml"/><Relationship Id="rId47" Type="http://schemas.openxmlformats.org/officeDocument/2006/relationships/externalLink" Target="externalLinks/externalLink41.xml"/><Relationship Id="rId68" Type="http://schemas.openxmlformats.org/officeDocument/2006/relationships/externalLink" Target="externalLinks/externalLink62.xml"/><Relationship Id="rId89" Type="http://schemas.openxmlformats.org/officeDocument/2006/relationships/externalLink" Target="externalLinks/externalLink83.xml"/><Relationship Id="rId112" Type="http://schemas.openxmlformats.org/officeDocument/2006/relationships/externalLink" Target="externalLinks/externalLink106.xml"/><Relationship Id="rId133" Type="http://schemas.openxmlformats.org/officeDocument/2006/relationships/externalLink" Target="externalLinks/externalLink127.xml"/><Relationship Id="rId154" Type="http://schemas.openxmlformats.org/officeDocument/2006/relationships/externalLink" Target="externalLinks/externalLink148.xml"/><Relationship Id="rId175" Type="http://schemas.openxmlformats.org/officeDocument/2006/relationships/externalLink" Target="externalLinks/externalLink169.xml"/><Relationship Id="rId340" Type="http://schemas.openxmlformats.org/officeDocument/2006/relationships/externalLink" Target="externalLinks/externalLink334.xml"/><Relationship Id="rId361" Type="http://schemas.openxmlformats.org/officeDocument/2006/relationships/externalLink" Target="externalLinks/externalLink355.xml"/><Relationship Id="rId196" Type="http://schemas.openxmlformats.org/officeDocument/2006/relationships/externalLink" Target="externalLinks/externalLink190.xml"/><Relationship Id="rId200" Type="http://schemas.openxmlformats.org/officeDocument/2006/relationships/externalLink" Target="externalLinks/externalLink194.xml"/><Relationship Id="rId382" Type="http://schemas.openxmlformats.org/officeDocument/2006/relationships/externalLink" Target="externalLinks/externalLink376.xml"/><Relationship Id="rId417" Type="http://schemas.openxmlformats.org/officeDocument/2006/relationships/externalLink" Target="externalLinks/externalLink411.xml"/><Relationship Id="rId16" Type="http://schemas.openxmlformats.org/officeDocument/2006/relationships/externalLink" Target="externalLinks/externalLink10.xml"/><Relationship Id="rId221" Type="http://schemas.openxmlformats.org/officeDocument/2006/relationships/externalLink" Target="externalLinks/externalLink215.xml"/><Relationship Id="rId242" Type="http://schemas.openxmlformats.org/officeDocument/2006/relationships/externalLink" Target="externalLinks/externalLink236.xml"/><Relationship Id="rId263" Type="http://schemas.openxmlformats.org/officeDocument/2006/relationships/externalLink" Target="externalLinks/externalLink257.xml"/><Relationship Id="rId284" Type="http://schemas.openxmlformats.org/officeDocument/2006/relationships/externalLink" Target="externalLinks/externalLink278.xml"/><Relationship Id="rId319" Type="http://schemas.openxmlformats.org/officeDocument/2006/relationships/externalLink" Target="externalLinks/externalLink313.xml"/><Relationship Id="rId37" Type="http://schemas.openxmlformats.org/officeDocument/2006/relationships/externalLink" Target="externalLinks/externalLink31.xml"/><Relationship Id="rId58" Type="http://schemas.openxmlformats.org/officeDocument/2006/relationships/externalLink" Target="externalLinks/externalLink52.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123" Type="http://schemas.openxmlformats.org/officeDocument/2006/relationships/externalLink" Target="externalLinks/externalLink117.xml"/><Relationship Id="rId144" Type="http://schemas.openxmlformats.org/officeDocument/2006/relationships/externalLink" Target="externalLinks/externalLink138.xml"/><Relationship Id="rId330" Type="http://schemas.openxmlformats.org/officeDocument/2006/relationships/externalLink" Target="externalLinks/externalLink324.xml"/><Relationship Id="rId90" Type="http://schemas.openxmlformats.org/officeDocument/2006/relationships/externalLink" Target="externalLinks/externalLink84.xml"/><Relationship Id="rId165" Type="http://schemas.openxmlformats.org/officeDocument/2006/relationships/externalLink" Target="externalLinks/externalLink159.xml"/><Relationship Id="rId186" Type="http://schemas.openxmlformats.org/officeDocument/2006/relationships/externalLink" Target="externalLinks/externalLink180.xml"/><Relationship Id="rId351" Type="http://schemas.openxmlformats.org/officeDocument/2006/relationships/externalLink" Target="externalLinks/externalLink345.xml"/><Relationship Id="rId372" Type="http://schemas.openxmlformats.org/officeDocument/2006/relationships/externalLink" Target="externalLinks/externalLink366.xml"/><Relationship Id="rId393" Type="http://schemas.openxmlformats.org/officeDocument/2006/relationships/externalLink" Target="externalLinks/externalLink387.xml"/><Relationship Id="rId407" Type="http://schemas.openxmlformats.org/officeDocument/2006/relationships/externalLink" Target="externalLinks/externalLink401.xml"/><Relationship Id="rId428" Type="http://schemas.openxmlformats.org/officeDocument/2006/relationships/calcChain" Target="calcChain.xml"/><Relationship Id="rId211" Type="http://schemas.openxmlformats.org/officeDocument/2006/relationships/externalLink" Target="externalLinks/externalLink205.xml"/><Relationship Id="rId232" Type="http://schemas.openxmlformats.org/officeDocument/2006/relationships/externalLink" Target="externalLinks/externalLink226.xml"/><Relationship Id="rId253" Type="http://schemas.openxmlformats.org/officeDocument/2006/relationships/externalLink" Target="externalLinks/externalLink247.xml"/><Relationship Id="rId274" Type="http://schemas.openxmlformats.org/officeDocument/2006/relationships/externalLink" Target="externalLinks/externalLink268.xml"/><Relationship Id="rId295" Type="http://schemas.openxmlformats.org/officeDocument/2006/relationships/externalLink" Target="externalLinks/externalLink289.xml"/><Relationship Id="rId309" Type="http://schemas.openxmlformats.org/officeDocument/2006/relationships/externalLink" Target="externalLinks/externalLink303.xml"/><Relationship Id="rId27" Type="http://schemas.openxmlformats.org/officeDocument/2006/relationships/externalLink" Target="externalLinks/externalLink21.xml"/><Relationship Id="rId48" Type="http://schemas.openxmlformats.org/officeDocument/2006/relationships/externalLink" Target="externalLinks/externalLink42.xml"/><Relationship Id="rId69" Type="http://schemas.openxmlformats.org/officeDocument/2006/relationships/externalLink" Target="externalLinks/externalLink63.xml"/><Relationship Id="rId113" Type="http://schemas.openxmlformats.org/officeDocument/2006/relationships/externalLink" Target="externalLinks/externalLink107.xml"/><Relationship Id="rId134" Type="http://schemas.openxmlformats.org/officeDocument/2006/relationships/externalLink" Target="externalLinks/externalLink128.xml"/><Relationship Id="rId320" Type="http://schemas.openxmlformats.org/officeDocument/2006/relationships/externalLink" Target="externalLinks/externalLink314.xml"/><Relationship Id="rId80" Type="http://schemas.openxmlformats.org/officeDocument/2006/relationships/externalLink" Target="externalLinks/externalLink74.xml"/><Relationship Id="rId155" Type="http://schemas.openxmlformats.org/officeDocument/2006/relationships/externalLink" Target="externalLinks/externalLink149.xml"/><Relationship Id="rId176" Type="http://schemas.openxmlformats.org/officeDocument/2006/relationships/externalLink" Target="externalLinks/externalLink170.xml"/><Relationship Id="rId197" Type="http://schemas.openxmlformats.org/officeDocument/2006/relationships/externalLink" Target="externalLinks/externalLink191.xml"/><Relationship Id="rId341" Type="http://schemas.openxmlformats.org/officeDocument/2006/relationships/externalLink" Target="externalLinks/externalLink335.xml"/><Relationship Id="rId362" Type="http://schemas.openxmlformats.org/officeDocument/2006/relationships/externalLink" Target="externalLinks/externalLink356.xml"/><Relationship Id="rId383" Type="http://schemas.openxmlformats.org/officeDocument/2006/relationships/externalLink" Target="externalLinks/externalLink377.xml"/><Relationship Id="rId418" Type="http://schemas.openxmlformats.org/officeDocument/2006/relationships/externalLink" Target="externalLinks/externalLink412.xml"/><Relationship Id="rId201" Type="http://schemas.openxmlformats.org/officeDocument/2006/relationships/externalLink" Target="externalLinks/externalLink195.xml"/><Relationship Id="rId222" Type="http://schemas.openxmlformats.org/officeDocument/2006/relationships/externalLink" Target="externalLinks/externalLink216.xml"/><Relationship Id="rId243" Type="http://schemas.openxmlformats.org/officeDocument/2006/relationships/externalLink" Target="externalLinks/externalLink237.xml"/><Relationship Id="rId264" Type="http://schemas.openxmlformats.org/officeDocument/2006/relationships/externalLink" Target="externalLinks/externalLink258.xml"/><Relationship Id="rId285" Type="http://schemas.openxmlformats.org/officeDocument/2006/relationships/externalLink" Target="externalLinks/externalLink279.xml"/><Relationship Id="rId17" Type="http://schemas.openxmlformats.org/officeDocument/2006/relationships/externalLink" Target="externalLinks/externalLink11.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24" Type="http://schemas.openxmlformats.org/officeDocument/2006/relationships/externalLink" Target="externalLinks/externalLink118.xml"/><Relationship Id="rId310" Type="http://schemas.openxmlformats.org/officeDocument/2006/relationships/externalLink" Target="externalLinks/externalLink304.xml"/><Relationship Id="rId70" Type="http://schemas.openxmlformats.org/officeDocument/2006/relationships/externalLink" Target="externalLinks/externalLink64.xml"/><Relationship Id="rId91" Type="http://schemas.openxmlformats.org/officeDocument/2006/relationships/externalLink" Target="externalLinks/externalLink85.xml"/><Relationship Id="rId145" Type="http://schemas.openxmlformats.org/officeDocument/2006/relationships/externalLink" Target="externalLinks/externalLink139.xml"/><Relationship Id="rId166" Type="http://schemas.openxmlformats.org/officeDocument/2006/relationships/externalLink" Target="externalLinks/externalLink160.xml"/><Relationship Id="rId187" Type="http://schemas.openxmlformats.org/officeDocument/2006/relationships/externalLink" Target="externalLinks/externalLink181.xml"/><Relationship Id="rId331" Type="http://schemas.openxmlformats.org/officeDocument/2006/relationships/externalLink" Target="externalLinks/externalLink325.xml"/><Relationship Id="rId352" Type="http://schemas.openxmlformats.org/officeDocument/2006/relationships/externalLink" Target="externalLinks/externalLink346.xml"/><Relationship Id="rId373" Type="http://schemas.openxmlformats.org/officeDocument/2006/relationships/externalLink" Target="externalLinks/externalLink367.xml"/><Relationship Id="rId394" Type="http://schemas.openxmlformats.org/officeDocument/2006/relationships/externalLink" Target="externalLinks/externalLink388.xml"/><Relationship Id="rId408" Type="http://schemas.openxmlformats.org/officeDocument/2006/relationships/externalLink" Target="externalLinks/externalLink402.xml"/><Relationship Id="rId1" Type="http://schemas.openxmlformats.org/officeDocument/2006/relationships/worksheet" Target="worksheets/sheet1.xml"/><Relationship Id="rId212" Type="http://schemas.openxmlformats.org/officeDocument/2006/relationships/externalLink" Target="externalLinks/externalLink206.xml"/><Relationship Id="rId233" Type="http://schemas.openxmlformats.org/officeDocument/2006/relationships/externalLink" Target="externalLinks/externalLink227.xml"/><Relationship Id="rId254" Type="http://schemas.openxmlformats.org/officeDocument/2006/relationships/externalLink" Target="externalLinks/externalLink248.xml"/><Relationship Id="rId28" Type="http://schemas.openxmlformats.org/officeDocument/2006/relationships/externalLink" Target="externalLinks/externalLink22.xml"/><Relationship Id="rId49" Type="http://schemas.openxmlformats.org/officeDocument/2006/relationships/externalLink" Target="externalLinks/externalLink43.xml"/><Relationship Id="rId114" Type="http://schemas.openxmlformats.org/officeDocument/2006/relationships/externalLink" Target="externalLinks/externalLink108.xml"/><Relationship Id="rId275" Type="http://schemas.openxmlformats.org/officeDocument/2006/relationships/externalLink" Target="externalLinks/externalLink269.xml"/><Relationship Id="rId296" Type="http://schemas.openxmlformats.org/officeDocument/2006/relationships/externalLink" Target="externalLinks/externalLink290.xml"/><Relationship Id="rId300" Type="http://schemas.openxmlformats.org/officeDocument/2006/relationships/externalLink" Target="externalLinks/externalLink294.xml"/><Relationship Id="rId60" Type="http://schemas.openxmlformats.org/officeDocument/2006/relationships/externalLink" Target="externalLinks/externalLink54.xml"/><Relationship Id="rId81" Type="http://schemas.openxmlformats.org/officeDocument/2006/relationships/externalLink" Target="externalLinks/externalLink75.xml"/><Relationship Id="rId135" Type="http://schemas.openxmlformats.org/officeDocument/2006/relationships/externalLink" Target="externalLinks/externalLink129.xml"/><Relationship Id="rId156" Type="http://schemas.openxmlformats.org/officeDocument/2006/relationships/externalLink" Target="externalLinks/externalLink150.xml"/><Relationship Id="rId177" Type="http://schemas.openxmlformats.org/officeDocument/2006/relationships/externalLink" Target="externalLinks/externalLink171.xml"/><Relationship Id="rId198" Type="http://schemas.openxmlformats.org/officeDocument/2006/relationships/externalLink" Target="externalLinks/externalLink192.xml"/><Relationship Id="rId321" Type="http://schemas.openxmlformats.org/officeDocument/2006/relationships/externalLink" Target="externalLinks/externalLink315.xml"/><Relationship Id="rId342" Type="http://schemas.openxmlformats.org/officeDocument/2006/relationships/externalLink" Target="externalLinks/externalLink336.xml"/><Relationship Id="rId363" Type="http://schemas.openxmlformats.org/officeDocument/2006/relationships/externalLink" Target="externalLinks/externalLink357.xml"/><Relationship Id="rId384" Type="http://schemas.openxmlformats.org/officeDocument/2006/relationships/externalLink" Target="externalLinks/externalLink378.xml"/><Relationship Id="rId419" Type="http://schemas.openxmlformats.org/officeDocument/2006/relationships/externalLink" Target="externalLinks/externalLink413.xml"/><Relationship Id="rId202" Type="http://schemas.openxmlformats.org/officeDocument/2006/relationships/externalLink" Target="externalLinks/externalLink196.xml"/><Relationship Id="rId223" Type="http://schemas.openxmlformats.org/officeDocument/2006/relationships/externalLink" Target="externalLinks/externalLink217.xml"/><Relationship Id="rId244" Type="http://schemas.openxmlformats.org/officeDocument/2006/relationships/externalLink" Target="externalLinks/externalLink238.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265" Type="http://schemas.openxmlformats.org/officeDocument/2006/relationships/externalLink" Target="externalLinks/externalLink259.xml"/><Relationship Id="rId286" Type="http://schemas.openxmlformats.org/officeDocument/2006/relationships/externalLink" Target="externalLinks/externalLink280.xml"/><Relationship Id="rId50" Type="http://schemas.openxmlformats.org/officeDocument/2006/relationships/externalLink" Target="externalLinks/externalLink44.xml"/><Relationship Id="rId104" Type="http://schemas.openxmlformats.org/officeDocument/2006/relationships/externalLink" Target="externalLinks/externalLink98.xml"/><Relationship Id="rId125" Type="http://schemas.openxmlformats.org/officeDocument/2006/relationships/externalLink" Target="externalLinks/externalLink119.xml"/><Relationship Id="rId146" Type="http://schemas.openxmlformats.org/officeDocument/2006/relationships/externalLink" Target="externalLinks/externalLink140.xml"/><Relationship Id="rId167" Type="http://schemas.openxmlformats.org/officeDocument/2006/relationships/externalLink" Target="externalLinks/externalLink161.xml"/><Relationship Id="rId188" Type="http://schemas.openxmlformats.org/officeDocument/2006/relationships/externalLink" Target="externalLinks/externalLink182.xml"/><Relationship Id="rId311" Type="http://schemas.openxmlformats.org/officeDocument/2006/relationships/externalLink" Target="externalLinks/externalLink305.xml"/><Relationship Id="rId332" Type="http://schemas.openxmlformats.org/officeDocument/2006/relationships/externalLink" Target="externalLinks/externalLink326.xml"/><Relationship Id="rId353" Type="http://schemas.openxmlformats.org/officeDocument/2006/relationships/externalLink" Target="externalLinks/externalLink347.xml"/><Relationship Id="rId374" Type="http://schemas.openxmlformats.org/officeDocument/2006/relationships/externalLink" Target="externalLinks/externalLink368.xml"/><Relationship Id="rId395" Type="http://schemas.openxmlformats.org/officeDocument/2006/relationships/externalLink" Target="externalLinks/externalLink389.xml"/><Relationship Id="rId409" Type="http://schemas.openxmlformats.org/officeDocument/2006/relationships/externalLink" Target="externalLinks/externalLink403.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13" Type="http://schemas.openxmlformats.org/officeDocument/2006/relationships/externalLink" Target="externalLinks/externalLink207.xml"/><Relationship Id="rId234" Type="http://schemas.openxmlformats.org/officeDocument/2006/relationships/externalLink" Target="externalLinks/externalLink228.xml"/><Relationship Id="rId420" Type="http://schemas.openxmlformats.org/officeDocument/2006/relationships/externalLink" Target="externalLinks/externalLink414.xml"/><Relationship Id="rId2" Type="http://schemas.openxmlformats.org/officeDocument/2006/relationships/worksheet" Target="worksheets/sheet2.xml"/><Relationship Id="rId29" Type="http://schemas.openxmlformats.org/officeDocument/2006/relationships/externalLink" Target="externalLinks/externalLink23.xml"/><Relationship Id="rId255" Type="http://schemas.openxmlformats.org/officeDocument/2006/relationships/externalLink" Target="externalLinks/externalLink249.xml"/><Relationship Id="rId276" Type="http://schemas.openxmlformats.org/officeDocument/2006/relationships/externalLink" Target="externalLinks/externalLink270.xml"/><Relationship Id="rId297" Type="http://schemas.openxmlformats.org/officeDocument/2006/relationships/externalLink" Target="externalLinks/externalLink291.xml"/><Relationship Id="rId40" Type="http://schemas.openxmlformats.org/officeDocument/2006/relationships/externalLink" Target="externalLinks/externalLink34.xml"/><Relationship Id="rId115" Type="http://schemas.openxmlformats.org/officeDocument/2006/relationships/externalLink" Target="externalLinks/externalLink109.xml"/><Relationship Id="rId136" Type="http://schemas.openxmlformats.org/officeDocument/2006/relationships/externalLink" Target="externalLinks/externalLink130.xml"/><Relationship Id="rId157" Type="http://schemas.openxmlformats.org/officeDocument/2006/relationships/externalLink" Target="externalLinks/externalLink151.xml"/><Relationship Id="rId178" Type="http://schemas.openxmlformats.org/officeDocument/2006/relationships/externalLink" Target="externalLinks/externalLink172.xml"/><Relationship Id="rId301" Type="http://schemas.openxmlformats.org/officeDocument/2006/relationships/externalLink" Target="externalLinks/externalLink295.xml"/><Relationship Id="rId322" Type="http://schemas.openxmlformats.org/officeDocument/2006/relationships/externalLink" Target="externalLinks/externalLink316.xml"/><Relationship Id="rId343" Type="http://schemas.openxmlformats.org/officeDocument/2006/relationships/externalLink" Target="externalLinks/externalLink337.xml"/><Relationship Id="rId364" Type="http://schemas.openxmlformats.org/officeDocument/2006/relationships/externalLink" Target="externalLinks/externalLink358.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9" Type="http://schemas.openxmlformats.org/officeDocument/2006/relationships/externalLink" Target="externalLinks/externalLink193.xml"/><Relationship Id="rId203" Type="http://schemas.openxmlformats.org/officeDocument/2006/relationships/externalLink" Target="externalLinks/externalLink197.xml"/><Relationship Id="rId385" Type="http://schemas.openxmlformats.org/officeDocument/2006/relationships/externalLink" Target="externalLinks/externalLink379.xml"/><Relationship Id="rId19" Type="http://schemas.openxmlformats.org/officeDocument/2006/relationships/externalLink" Target="externalLinks/externalLink13.xml"/><Relationship Id="rId224" Type="http://schemas.openxmlformats.org/officeDocument/2006/relationships/externalLink" Target="externalLinks/externalLink218.xml"/><Relationship Id="rId245" Type="http://schemas.openxmlformats.org/officeDocument/2006/relationships/externalLink" Target="externalLinks/externalLink239.xml"/><Relationship Id="rId266" Type="http://schemas.openxmlformats.org/officeDocument/2006/relationships/externalLink" Target="externalLinks/externalLink260.xml"/><Relationship Id="rId287" Type="http://schemas.openxmlformats.org/officeDocument/2006/relationships/externalLink" Target="externalLinks/externalLink281.xml"/><Relationship Id="rId410" Type="http://schemas.openxmlformats.org/officeDocument/2006/relationships/externalLink" Target="externalLinks/externalLink404.xml"/><Relationship Id="rId30" Type="http://schemas.openxmlformats.org/officeDocument/2006/relationships/externalLink" Target="externalLinks/externalLink24.xml"/><Relationship Id="rId105" Type="http://schemas.openxmlformats.org/officeDocument/2006/relationships/externalLink" Target="externalLinks/externalLink99.xml"/><Relationship Id="rId126" Type="http://schemas.openxmlformats.org/officeDocument/2006/relationships/externalLink" Target="externalLinks/externalLink120.xml"/><Relationship Id="rId147" Type="http://schemas.openxmlformats.org/officeDocument/2006/relationships/externalLink" Target="externalLinks/externalLink141.xml"/><Relationship Id="rId168" Type="http://schemas.openxmlformats.org/officeDocument/2006/relationships/externalLink" Target="externalLinks/externalLink162.xml"/><Relationship Id="rId312" Type="http://schemas.openxmlformats.org/officeDocument/2006/relationships/externalLink" Target="externalLinks/externalLink306.xml"/><Relationship Id="rId333" Type="http://schemas.openxmlformats.org/officeDocument/2006/relationships/externalLink" Target="externalLinks/externalLink327.xml"/><Relationship Id="rId354" Type="http://schemas.openxmlformats.org/officeDocument/2006/relationships/externalLink" Target="externalLinks/externalLink348.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189" Type="http://schemas.openxmlformats.org/officeDocument/2006/relationships/externalLink" Target="externalLinks/externalLink183.xml"/><Relationship Id="rId375" Type="http://schemas.openxmlformats.org/officeDocument/2006/relationships/externalLink" Target="externalLinks/externalLink369.xml"/><Relationship Id="rId396" Type="http://schemas.openxmlformats.org/officeDocument/2006/relationships/externalLink" Target="externalLinks/externalLink390.xml"/><Relationship Id="rId3" Type="http://schemas.openxmlformats.org/officeDocument/2006/relationships/worksheet" Target="worksheets/sheet3.xml"/><Relationship Id="rId214" Type="http://schemas.openxmlformats.org/officeDocument/2006/relationships/externalLink" Target="externalLinks/externalLink208.xml"/><Relationship Id="rId235" Type="http://schemas.openxmlformats.org/officeDocument/2006/relationships/externalLink" Target="externalLinks/externalLink229.xml"/><Relationship Id="rId256" Type="http://schemas.openxmlformats.org/officeDocument/2006/relationships/externalLink" Target="externalLinks/externalLink250.xml"/><Relationship Id="rId277" Type="http://schemas.openxmlformats.org/officeDocument/2006/relationships/externalLink" Target="externalLinks/externalLink271.xml"/><Relationship Id="rId298" Type="http://schemas.openxmlformats.org/officeDocument/2006/relationships/externalLink" Target="externalLinks/externalLink292.xml"/><Relationship Id="rId400" Type="http://schemas.openxmlformats.org/officeDocument/2006/relationships/externalLink" Target="externalLinks/externalLink394.xml"/><Relationship Id="rId421" Type="http://schemas.openxmlformats.org/officeDocument/2006/relationships/externalLink" Target="externalLinks/externalLink415.xml"/><Relationship Id="rId116" Type="http://schemas.openxmlformats.org/officeDocument/2006/relationships/externalLink" Target="externalLinks/externalLink110.xml"/><Relationship Id="rId137" Type="http://schemas.openxmlformats.org/officeDocument/2006/relationships/externalLink" Target="externalLinks/externalLink131.xml"/><Relationship Id="rId158" Type="http://schemas.openxmlformats.org/officeDocument/2006/relationships/externalLink" Target="externalLinks/externalLink152.xml"/><Relationship Id="rId302" Type="http://schemas.openxmlformats.org/officeDocument/2006/relationships/externalLink" Target="externalLinks/externalLink296.xml"/><Relationship Id="rId323" Type="http://schemas.openxmlformats.org/officeDocument/2006/relationships/externalLink" Target="externalLinks/externalLink317.xml"/><Relationship Id="rId344" Type="http://schemas.openxmlformats.org/officeDocument/2006/relationships/externalLink" Target="externalLinks/externalLink338.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179" Type="http://schemas.openxmlformats.org/officeDocument/2006/relationships/externalLink" Target="externalLinks/externalLink173.xml"/><Relationship Id="rId365" Type="http://schemas.openxmlformats.org/officeDocument/2006/relationships/externalLink" Target="externalLinks/externalLink359.xml"/><Relationship Id="rId386" Type="http://schemas.openxmlformats.org/officeDocument/2006/relationships/externalLink" Target="externalLinks/externalLink380.xml"/><Relationship Id="rId190" Type="http://schemas.openxmlformats.org/officeDocument/2006/relationships/externalLink" Target="externalLinks/externalLink184.xml"/><Relationship Id="rId204" Type="http://schemas.openxmlformats.org/officeDocument/2006/relationships/externalLink" Target="externalLinks/externalLink198.xml"/><Relationship Id="rId225" Type="http://schemas.openxmlformats.org/officeDocument/2006/relationships/externalLink" Target="externalLinks/externalLink219.xml"/><Relationship Id="rId246" Type="http://schemas.openxmlformats.org/officeDocument/2006/relationships/externalLink" Target="externalLinks/externalLink240.xml"/><Relationship Id="rId267" Type="http://schemas.openxmlformats.org/officeDocument/2006/relationships/externalLink" Target="externalLinks/externalLink261.xml"/><Relationship Id="rId288" Type="http://schemas.openxmlformats.org/officeDocument/2006/relationships/externalLink" Target="externalLinks/externalLink282.xml"/><Relationship Id="rId411" Type="http://schemas.openxmlformats.org/officeDocument/2006/relationships/externalLink" Target="externalLinks/externalLink405.xml"/><Relationship Id="rId106" Type="http://schemas.openxmlformats.org/officeDocument/2006/relationships/externalLink" Target="externalLinks/externalLink100.xml"/><Relationship Id="rId127" Type="http://schemas.openxmlformats.org/officeDocument/2006/relationships/externalLink" Target="externalLinks/externalLink121.xml"/><Relationship Id="rId313" Type="http://schemas.openxmlformats.org/officeDocument/2006/relationships/externalLink" Target="externalLinks/externalLink307.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52" Type="http://schemas.openxmlformats.org/officeDocument/2006/relationships/externalLink" Target="externalLinks/externalLink46.xml"/><Relationship Id="rId73" Type="http://schemas.openxmlformats.org/officeDocument/2006/relationships/externalLink" Target="externalLinks/externalLink67.xml"/><Relationship Id="rId94" Type="http://schemas.openxmlformats.org/officeDocument/2006/relationships/externalLink" Target="externalLinks/externalLink88.xml"/><Relationship Id="rId148" Type="http://schemas.openxmlformats.org/officeDocument/2006/relationships/externalLink" Target="externalLinks/externalLink142.xml"/><Relationship Id="rId169" Type="http://schemas.openxmlformats.org/officeDocument/2006/relationships/externalLink" Target="externalLinks/externalLink163.xml"/><Relationship Id="rId334" Type="http://schemas.openxmlformats.org/officeDocument/2006/relationships/externalLink" Target="externalLinks/externalLink328.xml"/><Relationship Id="rId355" Type="http://schemas.openxmlformats.org/officeDocument/2006/relationships/externalLink" Target="externalLinks/externalLink349.xml"/><Relationship Id="rId376" Type="http://schemas.openxmlformats.org/officeDocument/2006/relationships/externalLink" Target="externalLinks/externalLink370.xml"/><Relationship Id="rId397" Type="http://schemas.openxmlformats.org/officeDocument/2006/relationships/externalLink" Target="externalLinks/externalLink391.xml"/><Relationship Id="rId4" Type="http://schemas.openxmlformats.org/officeDocument/2006/relationships/worksheet" Target="worksheets/sheet4.xml"/><Relationship Id="rId180" Type="http://schemas.openxmlformats.org/officeDocument/2006/relationships/externalLink" Target="externalLinks/externalLink174.xml"/><Relationship Id="rId215" Type="http://schemas.openxmlformats.org/officeDocument/2006/relationships/externalLink" Target="externalLinks/externalLink209.xml"/><Relationship Id="rId236" Type="http://schemas.openxmlformats.org/officeDocument/2006/relationships/externalLink" Target="externalLinks/externalLink230.xml"/><Relationship Id="rId257" Type="http://schemas.openxmlformats.org/officeDocument/2006/relationships/externalLink" Target="externalLinks/externalLink251.xml"/><Relationship Id="rId278" Type="http://schemas.openxmlformats.org/officeDocument/2006/relationships/externalLink" Target="externalLinks/externalLink272.xml"/><Relationship Id="rId401" Type="http://schemas.openxmlformats.org/officeDocument/2006/relationships/externalLink" Target="externalLinks/externalLink395.xml"/><Relationship Id="rId422" Type="http://schemas.openxmlformats.org/officeDocument/2006/relationships/externalLink" Target="externalLinks/externalLink416.xml"/><Relationship Id="rId303" Type="http://schemas.openxmlformats.org/officeDocument/2006/relationships/externalLink" Target="externalLinks/externalLink297.xml"/><Relationship Id="rId42" Type="http://schemas.openxmlformats.org/officeDocument/2006/relationships/externalLink" Target="externalLinks/externalLink36.xml"/><Relationship Id="rId84" Type="http://schemas.openxmlformats.org/officeDocument/2006/relationships/externalLink" Target="externalLinks/externalLink78.xml"/><Relationship Id="rId138" Type="http://schemas.openxmlformats.org/officeDocument/2006/relationships/externalLink" Target="externalLinks/externalLink132.xml"/><Relationship Id="rId345" Type="http://schemas.openxmlformats.org/officeDocument/2006/relationships/externalLink" Target="externalLinks/externalLink339.xml"/><Relationship Id="rId387" Type="http://schemas.openxmlformats.org/officeDocument/2006/relationships/externalLink" Target="externalLinks/externalLink381.xml"/><Relationship Id="rId191" Type="http://schemas.openxmlformats.org/officeDocument/2006/relationships/externalLink" Target="externalLinks/externalLink185.xml"/><Relationship Id="rId205" Type="http://schemas.openxmlformats.org/officeDocument/2006/relationships/externalLink" Target="externalLinks/externalLink199.xml"/><Relationship Id="rId247" Type="http://schemas.openxmlformats.org/officeDocument/2006/relationships/externalLink" Target="externalLinks/externalLink241.xml"/><Relationship Id="rId412" Type="http://schemas.openxmlformats.org/officeDocument/2006/relationships/externalLink" Target="externalLinks/externalLink406.xml"/><Relationship Id="rId107" Type="http://schemas.openxmlformats.org/officeDocument/2006/relationships/externalLink" Target="externalLinks/externalLink101.xml"/><Relationship Id="rId289" Type="http://schemas.openxmlformats.org/officeDocument/2006/relationships/externalLink" Target="externalLinks/externalLink283.xml"/><Relationship Id="rId11" Type="http://schemas.openxmlformats.org/officeDocument/2006/relationships/externalLink" Target="externalLinks/externalLink5.xml"/><Relationship Id="rId53" Type="http://schemas.openxmlformats.org/officeDocument/2006/relationships/externalLink" Target="externalLinks/externalLink47.xml"/><Relationship Id="rId149" Type="http://schemas.openxmlformats.org/officeDocument/2006/relationships/externalLink" Target="externalLinks/externalLink143.xml"/><Relationship Id="rId314" Type="http://schemas.openxmlformats.org/officeDocument/2006/relationships/externalLink" Target="externalLinks/externalLink308.xml"/><Relationship Id="rId356" Type="http://schemas.openxmlformats.org/officeDocument/2006/relationships/externalLink" Target="externalLinks/externalLink350.xml"/><Relationship Id="rId398" Type="http://schemas.openxmlformats.org/officeDocument/2006/relationships/externalLink" Target="externalLinks/externalLink392.xml"/><Relationship Id="rId95" Type="http://schemas.openxmlformats.org/officeDocument/2006/relationships/externalLink" Target="externalLinks/externalLink89.xml"/><Relationship Id="rId160" Type="http://schemas.openxmlformats.org/officeDocument/2006/relationships/externalLink" Target="externalLinks/externalLink154.xml"/><Relationship Id="rId216" Type="http://schemas.openxmlformats.org/officeDocument/2006/relationships/externalLink" Target="externalLinks/externalLink210.xml"/><Relationship Id="rId423" Type="http://schemas.openxmlformats.org/officeDocument/2006/relationships/externalLink" Target="externalLinks/externalLink417.xml"/><Relationship Id="rId258" Type="http://schemas.openxmlformats.org/officeDocument/2006/relationships/externalLink" Target="externalLinks/externalLink252.xml"/><Relationship Id="rId22" Type="http://schemas.openxmlformats.org/officeDocument/2006/relationships/externalLink" Target="externalLinks/externalLink16.xml"/><Relationship Id="rId64" Type="http://schemas.openxmlformats.org/officeDocument/2006/relationships/externalLink" Target="externalLinks/externalLink58.xml"/><Relationship Id="rId118" Type="http://schemas.openxmlformats.org/officeDocument/2006/relationships/externalLink" Target="externalLinks/externalLink112.xml"/><Relationship Id="rId325" Type="http://schemas.openxmlformats.org/officeDocument/2006/relationships/externalLink" Target="externalLinks/externalLink319.xml"/><Relationship Id="rId367" Type="http://schemas.openxmlformats.org/officeDocument/2006/relationships/externalLink" Target="externalLinks/externalLink36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FIRMAN/KODYA-BRR%202006/KODYA-2006/MANDIRI-Lami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Leo\Pdam-cimahi\RAB\ans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IMA\PROYEK%20SIPIL\SENJATA\ANALISA%20HARSAT%20BINA%20MARGA%202008\02%20-%20SOFTWARE\AHS%20SPEC%20DES%202006.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HS%20Struktur%20Jalan%20Blangpidie%20-%20Bts.%20Kota%20Tapaktu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py%20of%20Jembatan%20Laguna%20PT.%20Pontia%20(DUA)%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DATA\MAMAN\mita%20peng\PT.HARMACO\penawaran%20uploa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PENAWARN%20ASLI%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FILE%20RAB%20&amp;%20PENAWARAN\A%20PENAWARAN%20JALAN\RAB%20Jembatan%20SP3%20Tadu%20Raya%20NAGAN%20RAY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SNVT%20BANG%20NAD\BANG%202011\PANITIA%202011\OE%20STA.%20MAHMUDSYAH\HPS%20WILAYAH%20II%20FINAL\HPS-ALAIDIMAHMUDSYA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HPS%20WILAYAH%20II%20FINAL\HPS-ALAIDIMAHMUDSYAH.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Penawaran%202012/8.%20jalan%20lanteh/1.asli/8.%20jalan%20lanteh%207%25/Penawaran/5-ALA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uleee%20Kriting\kontrak%20Baru\ADD-2%20(FINAL)\REHAB%20TAKENGON%20-%20BLANGKEJEREN%202008-2009\KONTRAK%20HAR%20PAKET%20Q\PENELITI%20KONTRA%20I\DATA%20PEMBANGUNAN\PEMBANGUNAN%20JALAN%20DAN%20JEMBATAN%20TAKENGOIN%20BLANGKEJEREN\Schedule%20TKN%20-%20Ise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AS.JALAN\APBN-2003\PAKET-LELANG\KONTRAK-PAKET-LL\BANG-01C\CCO-BANG-01C-I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PERENCANAAN%20BLANGA%20WE\BLANG%20AW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NAS%20BINA%20MARGA%202008/KONTRAK%202008/KONTRAK%20PPTK%20WILAYAH%20VX%20SIMEULUE/Rekap%20BOQ%20KONTRAK%20salur%20-%20Latu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BD/APBA%202015/SURVEY%202015/Bireuen%20OE%20TA%202015%20B%20IMRAN%20ok/4.%20OE%20Pemb.%20Jalan%20Cot%20Siren%20LJTN%20Hotmix/SERVER/Leo/Pdam-cimahi/RAB/ansa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3/Bireuen%20-%20Takengon/OE%20Bireuen%2020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B%20Tebing%20Kr.%20Kluet%20II.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FERENSI/ANALISA%20HARGA%20SATUAN/RENCANA%20ANGGARAN%20BIAYA%20BM%20LENGKA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T%20BANG%20WAN/2012/BM%20Aceh%20Barat/Laporan%20BM%20Aceh%20Barat/ENGINEERING%20ESTIMATE/EE%20Jbt%20Alue%20Bakong/AHS-Jbt%20Alue%20Gaden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A%20KERJA/Gambar%20Jalan%20&amp;%20Lain%20(%20khalid)/Bendung%20Jeulanga%20Ulee%20Glee/ATA%202011/MC.MUTIARA%20ACEH%20LESTARI/Data%20Lama/MUL/PENAWARAN%20JBT.%20BLANG%20MAN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2/Kantor%202012/OE%202012/Pemb.%20Jalan%20Trienggadeng%20mereudu%20ulim%20jangkabuya/OE%20Jalan%20Cot%20Unoe%20-%20Balee%20Setu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Tahap%20II/OE%20Bireuen%202011/Pemb.%20Jalan%20Cot%20Unoe%20-%20Balee%20Setuy,%20Bireuen%20(Seksi-2)%20belum%20ok%20urpil!!!/OE%20Jalan%20Cot%20Unoe%20-%20Balee%20Setu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PROYEK%20LAMNO%20-BTS%20ACH%20BSR\Lamno%20-%20Bts%20Aceh%20Besar\Add%20-%20V\VINAL%20BLASTING\FIR\PAKET%202008\BANG-02C\MC\BACK-UP%20MC-01\PROJECT%20Doect%20-TAHUN%202006\PROJECT%20LAMBUNG%20(L3)\contract\L-P3-PT.%20RYA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KUMEN%20PENAWARAN/BRR/MOBAR/MOBAR%20(Autosaved).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013/Thp%20I/yuri/Presentasi/presentasi%20Dir/DR%2001/Titip%20yuri/LMKFO-4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bACK%20uP/Kantor%202011/OE%202011/Paket%20TA%202011%20(new)/Aceh%20Besar%20(ok)/OE%20jbt.lam%20alingx%20(ok).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EGIATAN%202014/DATA%20PENTING/OE%20PLP%202014/PIDIE%20JAYA/APBA%20-P%202014/perkerasan%20kuburan%20cot%20seunong/BENAR%201/O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SDBK%20-04%20A\SDBK%20-04%20A\addendum\SDBK%20-04%20A\Dok.%20Lelang\LAMPIRAN%20UTK%20BAB%20VI%20SKPD-Maste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3/Bireuen%20-%20Takengon/Bireuen%20-%20takengon%20(Tahap-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Kantor\GAYO%20LUES-1\2011\PT.%20TAMITANA\OE%20-%20Pinding-Lokop\OE%20Tambahan%20&amp;%20Cover%20OE\OE%20%20Pinding%20-%20Lokop%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Kantor/GAYO%20LUES-1/2011/PT.%20TAMITANA/OE%20-%20Pinding-Lokop/OE%20Tambahan%20&amp;%20Cover%20OE/New%20Folder/Coppy%20of%201-BOQ.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Kantor/GAYO%20LUES-1/2011/PT.%20TAMITANA/OE%20-%20Pinding-Lokop/OE%20Tambahan%20&amp;%20Cover%20OE/New%20Folder/GAYO%20LUES-1/2011/PT.%20TAMITANA/OE%20-%20Pinding-Lokop/OE%20Tambahan%20&amp;%20Cover%20OE/OE%20jbt.lam%20alingx%20(ok).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MCK/2011/OE/AIR%20BERSIH/ATUR/data%20c/ABD.AZIZ/MUDA%20JAYA/analisa%20gang%20sedar%20pemena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hmadzaki-pc\E\DATA\ARSIP%20TENDER\DI.%20KRUENG%20ACEH\PENGAMAN%20TEBING%20KR.%20KLUET%20-%20MAKA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Z:\DOKUMEN%20KONTRAKTOR%202008\PAKET%20APBA%20OTSUS%20BINA%20MARGA\PAKET%20JEMBATAN%20ACEH%20TENGAH\RAB%20%20PEMB%2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aster%20OE%20binamarga%202011/OE%20Trienggadeng-meureud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MY%20dokoment/STEF/Copy%20of%20daftar%20kuantitas%20harga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bid%20fisik\DRAF_RAPBD_2004\HASIL%20PEMBAHASAN%20DPRD1\DASK%20DIKJ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AB%20PPK%203%202012/RAB%20PAKET%202012/RAB%20PENINGKATAN%20kapasitas%20JALAN%20BIR-LHOK.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HPS_APBN%20(OVERLAY%20JLN.%20BTS.KOTAB.ACEH-KR.RAYA)-2012-ok.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a\drive2%20(d)\Baru\My%20Documents\Indra%20Mz\Dahrul\Data\RAB%20Fa-ZAHRAH%20BAPED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ATA%20APBA%202008/MASTER%20DATA%20LELANG%202008/MASTER%20-%20OE%202008%20(Blm%20Pasti)/OE-ECR3%20New%20tgl%2028Nop/3-DIV7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bid%20fisik\DRAF_RAPBD_2004\HASIL%20PEMBAHASAN%20DPRD1\Ded%20from%20Comp%20P450\DRUP\PEMELIHARAAN\Rab-MP%201REVI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P\wiranta\rab-mp%20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200483-b4f7ff71\PAKET%20APBD%20PROPINSI\BOQ%20APBA%20thn%20200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y%20Documents\Ded%20from%20Comp%20P450\DRUP\ALU%20PUNTI.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DOKUMEN%20KONTRAKTOR%202008\PAKET%20APBA%20OTSUS%20BINA%20MARGA\PAKET%20JEMBATAN%20ACEH%20TENGAH\RAB%20%20PEMB.%20JEMB.%20SIKIREN%2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2017/Dokumen%20Lelang%20Rumah%20dan%20Jalan/UNTUK%20POKJA%20KAK%20INTAN%20%20PSU%202017/Pemb.%20Jalan%20Kawasan%20Jiem,%20Ulee%20Gampong,%20Campli%20Usi%20Mutiara%20Timur%20Pidie/Pemb.%20Jalan%20Kawasan%20Jiem,%20Ulee%20Gampong,%20Campli%20Usi%20Mutiara%20Timur%20Pidie.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anteriek/Laporan%20Minggu/pante%20riek.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ILC\DATA%20aRy%20SATKER%20Infrastruktur\MY%20dokoment\STEF\Copy%20of%20daftar%20kuantitas%20harga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Copy%20of%20HPS.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PU%20ACEH%20UTARA/BOQ%20JALAN%20SP%20KERAMAT-B.RAYA%20MANCA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PENAWARAN/Krueng%20Tiro%20&amp;%20Krueng%20Cubo.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G:\DATA%20APBA%202008\MASTER%20DATA%20LELANG%202008\MASTER%20-%20OE%202008%20(Blm%20Pasti)\OE-ECR3%20New%20tgl%2028Nop\3-DIV7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200483-b4f7ff71\Data%20-%20data\RAB\Aceh%20Utara\Pemel.%20Jalan%20Keude%20Geureubak%20Alue%20Itam\BQ%20PEMEL.%20%20BERKALA%20KEUDE%20GEURUBAK%20-%20ALUE%20ITAM%20Type%20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BRR/ALUE%20CANANG/PURNAMA%20SA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User\My%20Documents\BQ%20rUSU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doc/PENAWARAN/AL-FITRAH/TENDER/2001/NEGO-CKB-BBG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PU%20ACEH%20UTARA/BOQ%20JALAN%20SP%20KERAMAT-B.RAYA%20MANCAN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ATA/OE%20LAWE%20AUNAN%20Kutacane-2005/LEUPUNG.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APBA%202008/MASTER%20DATA%20LELANG%202008/MASTER%20-%20OE%202008%20(Blm%20Pasti)/OE-ECR3%20New%20tgl%2028Nop/3-DIV7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PUTRI%20BEUTONG%20(PELAKSANAAN)%2015%20AGUSTUS%202007-SEVE%20ASS%20COPY.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200483-b4f7ff71\PT.%20Tamitana\Penawaran\RAB%20Pemel.%20HAR%20-%20039.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oe-2004\Penawaran%202004\BANG-01%20B\pen-01b.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Assosiation%20Data\Vinot\08%20DED%20SImalungun\Vinot\03%20Simalungun%20Project\About%20Hitungan\Hitungan%20Reservoar.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Documents/DATA%20PROYEK%202011/Dinas%20Kelautan,%20Perikanan,Kehutanan%20&amp;%20Perkebunan/PROGRES%20PASAR%20IKAN/Paket%20Pasar%20Ikan%20Progres%2085/BANG%202006/PEN%202006/HAR-II-I/CEMEMEH%20A..H/PENAWARAN/oe-2004/Penawaran%202004/BANG-01%20B/pen-01b.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Analisa-ubp.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AP\ALISA-RAP.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DATA%20TENDER\J-Tukad%20Bangkung\BQPAKET5.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OE%20PEMB.%20BOX%20CULVERT%20KR.%20MANE%20-BUKIT%20RATA.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G:\Users\Toshiba\AppData\Roaming\Microsoft\Excel\Documents%20and%20Settings\PT.TAMITANA\My%20Documents\as.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Documents%20and%20Settings/PT.TAMITANA/My%20Documents/a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G:\Ferdistuta2\Kantor%202012\OE%202012\Tahap%20I\Gayo%20Lues\Copy%20of%20HPS.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Kantor\GAYO%20LUES-1\2011\PT.%20TAMITANA\OE%20-%20Pinding-Lokop\OE%20Tambahan%20&amp;%20Cover%20OE\New%20Folder\Coppy%20of%201-BOQ.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OE%20PL%202013/PIDIE%20JAYA%202013/APBA%20PERUBAHAN/P%20(MCO)peningkatan%20jalan%20usaha%20tani%20desa%20asan%20kumbang%20-%20drien%20bungong%20kec.%20bandar%20dua%20pijay/RAB;;;.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3.%20Pemb.%20Jembatan%20Krueng%20Keumireu%20Kab.%20Aceh%20Besar.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I:\Tender%20Divisi%20III\TENDER%20IN%20PROGRESS\KOMERING\DC%20KOMERING%20ICB3_24807Fina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Simeulue%20OK/OE%20SML%202011/Jembatan%20Kampung%20Aie/DATA%20APBA%202008/MASTER%20DATA%20LELANG%202008/MASTER%20-%20OE%202008%20(Blm%20Pasti)/OE-ECR3%20New%20tgl%2028Nop/3-DIV7a.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ET%20ULIM%20KSH%20F%20-%2034\PAKET%20KSH%20F%20-%203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Users/Toshiba/AppData/Roaming/Microsoft/Excel/LAPORAN/LAP.%20BULANAN/LAP.%20BULANAN/Documents%20and%20Settings/M55/My%20Documents/2005/BRR%20P2JJ/FORMAT%20LAPORAN/Data/skedul%20add%20final%20anak%201%20dan%20anak%202%20J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TA%202009\Gelanggang%20Olahraga%20Sabang%20Merauke%20(tahap%20I)%20SABANG\RAB%20Gelanggang%20Olahrag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200483-b4f7ff71\BOQ-Alue%20Dua%20(Tanjung-Taminana).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4.%20Bireuen%20(Jembatan%20Keude%20Jenieb).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Sofyan/PAHS%20versi%203.0/02%20-%20SOFTWARE/AHS%20SPEC%20Edisi%202010%20erata%20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20PINDAHAN%20DARI%20KOMPUTER%20RUMAH/ICAN%20POENYA/PAKET%20-%20%20PAKET%202006/LINGKAR%20DARUSSALAM/DOKUMEN%20EXCEL/MC%20&amp;%20REKAP/Documents%20and%20Settings/pentium%204%20for%20MSI/Local%20Settings/Temp/Temporary%20Directory%202%20for%20Ba%20Data%20PKA.zip/Ba%20Data%20PKA/BF"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Documents%20and%20Settings/ACER%20TM/My%20Documents/oe-2004/Penawaran%202004/BANG-01%20B/pen-01b.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BANG%202006/PEN%202006/HAR-II-I/CEMEMEH%20A..H/PENAWARAN/oe-2004/Penawaran%202004/BANG-01%20B/pen-01b.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J:\PT.%20Pelita%20Nusa%20Perkasa\Paket%20LBT-03%20C%20(PNP)\TIME%20LBT%2002%20C.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Benny\hiburan%20(e)\SATKER%20KAPITA%20SELEKTA\ORIGINAL%20BINA%20MARGA\5-Quarry\6-Divisi\DIV.2\3-DIV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SIDDIQ/CV.%20Irna%20Utama%20-%20Aceh%20Timur/1.%20%20CV.%20Irna%20Utama/Documents%20and%20Settings/ACER%20TM/My%20Documents/oe-2004/Penawaran%202004/BANG-01%20B/pen-01b.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Dokumen/CV.%20Cipta%20Jaya%20Documen/Paket%20Jalan%20Modal%20Bangsa/Documents%20and%20Settings/ROZZA/My%20Documents/2007/SILO/SILO-2/NEW_DATA/AKOE/BRR_JN%2005.5/PNWR%20JLN%20meulaboh-t.tuan%20seksi.5%20(BRR-JN%2005.5).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SIDDIQ/CV.%20Irna%20Utama%20-%20Aceh%20Timur/1.%20%20CV.%20Irna%20Utama/oe-2004/Penawaran%202004/BANG-01%20B/pen-01b.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oe-2004/Penawaran%202004/BANG-01%20B/pen-01b.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MY%20DATA/H.%20MURSAL/MC%20PULOACEH/MC%20OCE/SIBIGO%20RPH/Documents%20and%20Settings/ACER%20TM/My%20Documents/oe-2004/Penawaran%202004/BANG-01%20B/pen-01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PERHUBUNGAN/PT.%20Pelita%20Nusa%20Perkasa/Paket%20LBT-03%20C%20(PNP)/TIME%20LBT%2002%20C.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C/Users/Dekkal/AppData/Local/Temp/Rar$DIa0.714/Documents%20and%20Settings/ACER%20TM/My%20Documents/oe-2004/Penawaran%202004/BANG-01%20B/pen-01b.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916;%20Smad-Lock%20&#916;/Berkas%20Payung%20Nanggroe/ok/berkas%20penawaran%20pagar%20rumah%20dinas%20kajari/ok/BANG%202006/PEN%202006/HAR-II-I/CEMEMEH%20A..H/PENAWARAN/oe-2004/Penawaran%202004/BANG-01%20B/pen-01b.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CV.%20PANTON%20KUYUN/Pembangunan%20RKB%20SMPN%206/pmbngunan%20smp%206bna%20t.ali/Pemb.%20RKB%20SMPN%206%20Bertingkat%208%20RK/Documents%20and%20Settings/ACER%20TM/My%20Documents/oe-2004/Penawaran%202004/BANG-01%20B/pen-01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CV.%20PANTON%20KUYUN/Pembangunan%20RKB%20SMPN%206/pmbngunan%20smp%206bna%20t.ali/Pemb.%20RKB%20SMPN%206%20Bertingkat%208%20RK/oe-2004/Penawaran%202004/BANG-01%20B/pen-01b.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PAKET%202007/BANG%202006/PEN%202006/HAR-II-I/CEMEMEH%20A..H/PENAWARAN/oe-2004/Penawaran%202004/BANG-01%20B/pen-01b.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oe-2004/Penawaran%202004/BANG-01%20B/pen-01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20NAS\RAB%202008\Rubah%20Alue%20Niobong.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Documents%20and%20Settings/acer/My%20Documents/Pasyaat%20Sementara/Contoh%20Analisa.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H:\FILE%20RAB%20&amp;%20PENAWARAN\A%20PENAWARAN%20JALAN\BOQ%20JALAN%20BMCK.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ANALISA%20YA\4-basic1.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A:\HARDISK%20BUDI\LAP-OPERASI\WINDOWS\Temporary%20Internet%20Files\Y53D5XGQ\RAP\ALISA-RAP.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OE%20PEMB.%20BOX%20CULVERT%20KR.%20MANE%20-BUKIT%20RATA.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H:\Penawaran\Rab%20Pembangunan%20Jalan%20Waik%20Kute-%20Mita.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hermadi\Bola%20Kali\kajari\New%20Folder\RAB%20Tebing%20Kr.%20Kluet%20II.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DOKUMEN%20PENAWARAN/PU/DAU%202%20BUMI%20AYU%20TENDER.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Penawaran%20Baru/DAK%205/BOQ%20DAK%205/DAK%205%20PAKE%204.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Kerja/Data%202013/PL/Kab.%20Pidie/Pemb.%20Saluran%20Gp.Sialet%20Alet%20Kec.Peukan%20Baro%20Kab.Pidie%20%20Pidie/7.%20PKT.%20SALURAN%20Ds.%20SIALET-SIALET/OE%20PKT%20SALURAN%20SIALET2.xlsx"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PAKET%20ULIM%20KSH%20F%20-%2034\PAKET%20KSH%20F%20-%203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200483-b4f7ff71\LAPORAN\LAP.%20BULANAN\LAP.%20BULANAN\Documents%20and%20Settings\M55\My%20Documents\2005\BRR%20P2JJ\FORMAT%20LAPORAN\Data\skedul%20add%20final%20anak%201%20dan%20anak%202%20J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BOI\JL%201\RUPA%20ARA%20PRATAMA.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Aceh%20Utara\PROGRES%20EXPOSE%20SEP.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rab--PAKET%20IV%20-%20CARDIA%20R.PERDAN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KEGIATAN%202012/OE%20ACEH%20%20BESAR%202012/Jln.%20Akses%20Makam%20Pahlawan,%20Aceh%20Besar.xlsx"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I:\TENDER_2010\ROAD_TOLL\RAB%20FO%20RW%20BUAYA-24.03.10%20koreksi%20Aritmatik.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I:\TENDER_2010\BANGUNAN%20AIR\DRAINAGE\RAb_26MARET2010\RAB%20FPUD_PACKAGE_II_26March2010_FINAL_TERPAKE.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WASKITA%20KARYA\02_Islamic%20Centre%20III\01%20Adkont\01%20APP\APP%20IC-3%20ke%20DIV%20I.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EFRAD\DATA%20CAMPURAN\SURAT-SURAT\SMU%20UGL\UGL%20PKPSD\ASRAMA%20I\RAB%20ASRAMA%202002.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C/Users/Dekkal/AppData/Local/Temp/Rar$DIa0.714/DATA%20KERJA/Gambar%20Jalan%20&amp;%20Lain%20(%20khalid)/Bendung%20Jeulanga%20Ulee%20Glee/ATA%202011/WVI/Bangunan/Volume/Volume%20Jeni.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DATA%20TENDER\J-Tukad%20Bangkung\RAP-PKT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Job\Pabrik%20Jahe%20(+)\RAB%20Jahe%20Setting.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4\TENDER%20IRIGASI\BQ%20(Pengaman%20Pantai%20Ds%20Syiah%20Kuala).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ajulmati\TAWAR-BAJULMATI-DC-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Documents%20and%20Settings/Silviani/My%20Documents/EDWIN/JOB/Dinas%20Pertanian/UPTD/RAB/Baru/Job/Pabrik%20Jahe%20(+)/RAB%20Jahe%20Setting.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I:\HARDISK%20BUDI\Tender\BANG%20-%2012%20A\JALAN%20SINABANG-SIBIGO-BIGO-LEWAK%20(REVISI).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I:\MY%20dokoment\STEF\Copy%20of%20daftar%20kuantitas%20harga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PROJA%20ATAMBUA\PROJA%20ATB%202008\BANDAR%20UDARA\RAB-Haliwen%201%20(%20Urugan%2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I:\HARDISK%20BUDI\Tender\Seulimum%20-%20Jantho\JALAN-REVISI%203.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A:\WINDOWS\Temporary%20Internet%20Files\Y53D5XGQ\RAP\ALISA-RAP.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Tender/P033-3%20Surade%20Tegalbuleud.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I:\Data%20Waskita\Proyek\Cijago%20Sie%20I\DC_RAB\RAB%20CIJAGO%20WK%20-%20Seksi%20Timur%20255%20M%20Final.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Yoez\Aceh%202\BQ-LG%2001%20A%20PANITIA-PST.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BQPAKET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ZIYAD%20(E;)/JLN/1-BOQ%20JL%20I.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D-I.ONES/BEPE%20FILE'S/MASTER%20ANALISA-IONES/ANALISA%202005%20ASLI/6-AGGR.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H:\PQ%20DOCS\UKB\PQ%20UKB%20KURUBOKO.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A:\PERENCANAAN\Rab%20PLPK\DURP-TAPAKTUAN-2002.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PERENCANAA%202016/RAB%20PAUD%20AT-TAQWA%20KEC.%20LHOKSUKON.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My%20Documents\SUFFIL\Proyek%20(Rehab)\SMU(MAN)\RAB-SMUN%201%20Samadu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DATA%20TENDER\J-Tukad%20Bangkung\PAKET4.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L:\OE%202007\PENINGKATAN%20KAB.%20ROHUL\38-DIV101a.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Tahap%20II/A.%20Barat%20NEW/Kantor%202010/Lelang%20APBA/OE%202010/OE%20Bener%20Meriah%20(ok)/Pondok%20Baru%20-%20Samar%20Kilang/3-DIV10.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OE%20LAWE%20AUNAN%20Kutacane-2005\3-DIV1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Data%20%20Fille\Tender%202005%20Aceh\BQ-PQ%20&amp;%20Metod%20-%20M\PQ%20&amp;%20BQ%20-%20Kr-Jreue\Bq-Irigasi%20Jreue.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Documents%20and%20Settings/Ir.%20T.%20Faisal%20Lizam/My%20Documents/DATA/R%20A%20B/RAB%20BINA%20MARGA%202004/Penawaran%2007-a%20Prin.xls" TargetMode="External"/></Relationships>
</file>

<file path=xl/externalLinks/_rels/externalLink151.xml.rels><?xml version="1.0" encoding="UTF-8" standalone="yes"?>
<Relationships xmlns="http://schemas.openxmlformats.org/package/2006/relationships"><Relationship Id="rId1" Type="http://schemas.microsoft.com/office/2006/relationships/xlExternalLinkPath/xlPathMissing" Target="Tuban-Bulu.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BQPAKET5.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H%20E%20R%20I\DIK%20PORA\SEKOLAH%20TERBAKAR\Rehab%20SMUN%20Meukek.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H%20E%20R%20I\DIK%20PORA\SEKOLAH%20TERBAKAR\Rehab%20SMUN%20Bakongan.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3\D%20I%20K%20P%20O%20R%20A\LAN.%20PEMB.%20SMU%20UGL%20T.TUAN\RAB-%20JLN,%20TALUD,%20JEMB\RAB-%20JEMBATAN%20SMU%20UGL.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20A%20B\TVRI\D_HANGGAR\Copy%20of%20BQ%201%20Hanggar%20Ok%20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ocuments%20and%20Settings/Lenovo/Desktop/Penawaran/Triperkasa-Kumudo%20JO/03.%20BANDARA/03.%20RAB%20BANDARA%2094.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BQ%20PEMB.%20JALAN%20PEUREULAK%20-%20PEUNARON%20-%20LOKOP%20A.%20TIMUR%20%20(MULTY%20YEARS).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RAP\ALISA-RAP.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Personal%20&amp;%20Project%20Folder\DED%20SIMALUNGUN%2028%20Agust\Tanah%20Jawa\Assosiation%20Data\Vinot\08%20DED%20SImalungun\Vinot\03%20Simalungun%20Project\About%20Hit"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PAKET4.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Analisa%20harga%20satuan%20untuk%20susoh1.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ajulmati\RAB-PENAWARAN-BAJULMATI-final-terakhir.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Dc50f91bc4b54c9\f\IRIBA\master%20RAB\MIN%20BUNGCALA\MIN%20BUNGCALA.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Documents%20and%20Settings/Portege/My%20Documents/DATA%20adi/DOKUMEN%20SUSOH/BoQ/RAB%20TAPAK%20TUAN.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Poelkerja\RAB%20Coll\RAB%20GOR.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Dadu\dadu%20D\LAPORAN%20CIANJUR\Laporan%20progress\Laporan%20Bulan-1\Data%20Laptop\FILE%20(G)\Proyek%202008\2008%20Bapusda\LEBEL%201\rAB%20&amp;%20bQ\Rab%20PaMdK.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Iwan%20File\BQ-PT.%20Prhs%20Gas%20Negara.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I:\Boim\File2%20SMA%20Lamno\RAB%20SD%20Lheut130706.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Documents%20and%20Settings/Silviani/My%20Documents/Data%20Penawaran%20copy.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Doc/RAB%20PRO/OE%20Ni/OE%20SK'%2004/Rab%20Syiah%20Kuala%202004.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A:\DATA%20TENDER\J-Tukad%20Bangkung\T-Sanur.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A:\DATA%20TENDER\J-Tukad%20Bangkung\BQPAKET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Jetty%20A\Latest%20File\Master%20Anggaran.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RAB-2008\DISPENDA%20JABAR\Data\Tim-Swakelola\RAB\ANALISA-JADI.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My%20Documents/Penawaran/Penawaran%20Tanah%20Datar/Penawaran%20Pebana%20Paket%20-%20III.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CV.%20HAIKAL/Penawaran/M2/BANG-01%20B.PM.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JAKIR%20REKANAN\DINAS%20DISPENDA\CV.%20TRI%20BINTANG\PASAR%20LOS%202008\CV.%20GUNUNG%20PULAI.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Pc7\D\INTEGRATED%20LAB.%20TAHAP%20I\Teknik\Progres%20Mingguan\Mingguan\EMA\Tender\Tender\BNA\GEDUNG%20UNSYIAH\BOQ%20PGSD%20Unsyiah%20OKE%20ver3.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H:\FILE%20ADI\WINDOWS\TEMP\AEGELA-GAKO-rev-dokten.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H:\Documents%20and%20Settings\bahrul\Local%20Settings\Temp\AEGELA-GAKO-rev-dokten.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20Muhammad\MHD%20(Rab%20Kon%20Penawaran)\Pak%20Muhammad\RAB%20EE%201%20%20IGD%20RSU%20Sigli.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I:\TENDER_2010\JETTY\NAGAN%20RAYA%20COAL%20IMPORT%20JETTY%20PLTU%202X110MW\DC_25JANUARI2010\DC%20PLTU%20NAGAN%20RAYA%20SINOHYDRO_25JAN2010_FINAL.xlsx"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I:\TITAB_HK_WK_JO\TENDER%20IN%20PROGRESS\TENDER%20TAHUN%202008\Analisa%20Pekerjaan%20Sipil.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B%20O%20W/ANALISA%20BOW.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DATA%20BARU%202001-2002/RAB%20DIP%202002/Krueng%20Tamiang%20alt.%20I.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Div2-hadi\jl.%20mewek%20-\My%20Documents\apron.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C/Users/Dekkal/AppData/Local/Temp/Rar$DIa0.714/PERKUATAN%20TEBING%20KR.%20KIRAN/MC-O%20-%20Kr.%20KIRAN%20-%20NS/Perc-RAB%20Konstruksi%202005/Wilayah%20-%20III/Jetty%20Kr.%20Idi%20Lanjutan.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A:\DATA%20TENDER\J-Tukad%20Bangkung\ANALISA-UBA.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Gayo%20Lues/SDA%20Abdya.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doc/PENAWARAN/AL-FITRAH/windows/TEMP/Penawaran/Tol%20Lingkar%20Luar%20Jakarta.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I:\NOVENA\waskita\DC%20Karawang\attachments_10_21_2009\DC%20FO%20ANGKE2.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C/My%20Doc/BAGPRO%20A%20UTARA/BLAMAN/PENAMAN.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I:\Documents%20and%20Settings\Achmad%20Purwadi\Local%20Settings\Temp\PLTU\Indirect%20Cost%20PLTU%20Kalteng.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infra2\G\Pindahan%20Laptop_acer%20(%20Wawan%202006%20)\RIAU\DALU%20-%20DALU\RAB\FINAL\RAB%20DALU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G:\JOB\Proposal\P'Saipol%202007\LAB%20Perkim\ADM\Lab\Perhit%20Besi.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JOB\Proposal\P'Saipol%202007\LAB%20Perkim\ADM\Lab\drive%20D%20Ganessa\GANESSA\DATA%20MASING-MASING\MURSALIN\Perhitungan%20Volume\RAB_Kimpraswil.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y%20Documents/BIDANG%20PENGAIRAN/A.%20Firdaus/RAB%20DAK%202003.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I:\Cinere%20Jagorawi\April%202008\DC%20CIJAGO%207%20April%2008.xlsx"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APOLSEK%20SIMEULUE/RAB%20PENGENDALIAN%20BANJIR%20CV%20EKA%20JAYA.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PENAWARAN%20BRR%20GEUPU.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Musik\My%20Documents\BKT\TEKNIK\SUBKON\BA%20PRESTASI%20SUBKON.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PAKET%20APBA%202009/JLN%20INPRES%20BATEE%20ILIEK%20-%20COT%20SIRON/Data%20JUN/TENDER/JLN%20MALIKUSSALEH/RAB%20JLN%20MALIKUSSALEH.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doc/PENAWARAN/AL-FITRAH/Master%20penawaran/Master%20Penawaran/jalan/BM-Vr-03.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PROV.%20SUM-SEL\FO%20Simpang%20Polda\DC-FO%20Simp%20Polda%20Palembang-1%20Nov-Addum.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Kompi%20A%20(Rank-1).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Dell-server\Perencanaan\User\Dadi%20Fahrudin\Cmrm-cipatik-soreang%20APBD%202005.xls" TargetMode="External"/></Relationships>
</file>

<file path=xl/externalLinks/_rels/externalLink208.xml.rels><?xml version="1.0" encoding="UTF-8" standalone="yes"?>
<Relationships xmlns="http://schemas.openxmlformats.org/package/2006/relationships"><Relationship Id="rId1" Type="http://schemas.microsoft.com/office/2006/relationships/xlExternalLinkPath/xlPathMissing" Target="Surakarta.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data%20c/ABD.AZIZ/MUDA%20JAYA/analisa%20gang%20sedar%20pemenang.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I:\TITAB_HK_WK_JO\TENDER%20IN%20PROGRESS\Proyek%20Berjalan\Jetty%20TLA%20TLS\BOQ%20Jetty\PNWR%20Jetty%20%20Sibolga%20210508.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Putra\APWS\ANALISA\analisa%20coba.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TOSHIBA\Desktop\pen-colek.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Backup%20data%20des%2007\Backup%20Flash%20%2018%20Agustus%202007\Penawaran%202\Data%203\Backup%20Flash\Penawaran%20Irigasi%20DUTA%20ARUN\master%20ALAT%20BERAT.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I:\JORR-W1\JORR%20W1%20Februari%202009\Internal\Documents%20and%20Settings\TOSHIBA\My%20Documents\Mdn-Pakam\Mdn-Pakam\DC1.WK-%20SR-NP-N5-45%25NK.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PROYEK/Ancol/Opname2.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BRR%20IR.%20A.%20BESAR%2005/D.I.%20BL.%20KARAM/Sal.%20UPDATE.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G/MARZUKI/PENAWARAN%20PROYEK/Penawaran%202007/Paket%20Aceh%20Utara/Irigasi%20Kr.Pase%20Kn/Penwr.D.I.%20Pase%20Kn.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DATA/Tris%20Proyek/FISIK/TAHUN%202005/Bina%20Marga/Suliki-Koto%20Tinggi%20Cs/Perhitungan%20Real%20Cost+BTL.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L:\Documents%20and%20Settings\Win%20Xp\My%20Documents\My%20DATA-2008\PELAKSANAAN%202008\LAPORAN\LAP.%20BULANAN\LAP.%20BULANAN\Documents%20and%20Settings\M55\My%20Documents\2005\BRR%20P2JJ\FORMAT%20LAPORAN\Data\skedul%20add%20final%20anak%201%20dan%20anak%202%20JS.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I:\JORR-W1\JORR%20W1%20Februari%202009\Internal\KIMPRASWIL\dki\DC-FO-KAMAL-REV-KABAG-ADD-GIRDER.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I:\Backup%20data%20des%2007\Backup%20Flash%20%2018%20Agustus%202007\Penawaran%202\Data%203\Backup%20Flash\Penawaran%20Irigasi%20DUTA%20ARUN\master%20ALAT%20BERAT.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A:\Documents%20and%20Settings\DINAS\My%20Documents\BAIHAKI\BINA%20MARGA\DASK-DAK%202003.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I:\TITAB_HK_WK_JO\JOB%20ITA\IRIGASI%20AIR\contoh%20RAB\RAB%20Gintung.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I:\TITAB_HK_WK_JO\DC%20Dam%20Titab_Pas_Buy_Back%20OK.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II\PROV.%20SULSEL\Bandara%20Hasanuddin\IDC-Bandara%20Hasanuddid%20'06.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DOCUME~1/SLAMET~1/LOCALS~1/Temp/Penawaran%20KP.523%20Witayu.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B:\Penawaran%20P2JD-II%20Pariaman%20Paket%20VIII.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My%20Documents/DATA/OECF/OP-08/Penawaran%20OP-08%20DGI.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Documents%20and%20Settings/FORTUNA/My%20Documents/cot%20irie.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H:\PINDAH%20DARI%20D\OFFICE\ASEL\JEMBATAN%20SP.%203%20MANGGAMAT\MC%20-%200%20JEMBATAN%20sp.3%20manggamat.xlsx"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NAWARAN%20BRR%20GEUPU.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A:\DATA\DED%20T.A%202001\ANALISA%20DED%202001\ANALISA%20%202001.PEDOMAN%20RAB.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Data%204\TENDER%20IRIGASI\Tender\LG%20-%2003B\JALAN-LG-03B-REVISI%202.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Perhitungan%20bobot.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I:\HARDISK%20BUDI\Tender\D.I.%20JAMBO%20AYE\DI.%20Jambo%20Aye%20Revisi%201.xls%20(KG).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DOCUME~1/SLAMET~1/LOCALS~1/Temp/Penawaran%20P2JK%20Agam%20Pincuran.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I:\Schedule%20Pelaksanaan%20Waduk%20Rajui%20Final.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Data/PROYEK/KOTIF%20PRM/PHO/Data-data-Proyek/Batu-Sangkar/Time-Schedule/Paket%20VII/Penawaran%20P2JD%20II%20Tanah%20Datar%20Paket%20VII%20Baretta.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EMBATAN%20penampaan%20bang%2010%20b.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EMBATAN%20BITAI\RAB%20JEMBATAN%20BITAI%20ASLI.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BAITUSSALAM%20ok\PERPAKET\PAKET%20CADEK\1_BOQ1.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PROJECT%20Doect%20-TAHUN%202006/PROJECT%20JALAN%20SP.%20LAMBARO%20-%20SP.%20TNJUNG/ABT%20(08%20B)/MC%20ABT%2008%20B/MC02-08B.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K:\BBI%20PALAWIJA%20Tuah%20Alam\Penawaran%20BBI%20Tuah%20Ala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Data/ADRIAL%20DOKUMEN/Paket%20Statika%202007/PAKET%20II%20TANAH%20DATAR_PEBANA.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My%20Documents/DATA/R%20A%20B/RAB%20BINA%20MARGA%202004/Penawaran%20VI.3%20Prin.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DATA/PRIO-PSM.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I:\RAP\ALISA-RAP.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A:\WINDOWS\Temporary%20Internet%20Files\Y53D5XGQ\My%20Documents\Natal-2002\RAP\ALISA-RAP.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C/Documents%20and%20Settings/Silviani/My%20Documents/Data%20Penawaran%20copy.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C/Users/Dekkal/AppData/Local/Temp/Rar$DIa0.714/Jl.%20Mane%20Meujengki%20(DR)/MC-O%20JLN.%20MANE%20MEUJINGKI%20...%20(ok)%20....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PAHS2006/Copy%20of%20PAHS2006%20R2%20draft(MIS)new.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C/DATA%20KERJA/AA-Gambar%20Jalan%20&amp;%20Lain%20(%20khalid)/PROYEK%20TAHUN%202012/OTSUS%20BIREUEN%202012/PEMB.%20JLN.%20MANE%20MEUJINGKI%20-%20ALUE%20UDEUNG%20012/MC-A%20JLN.%20MANE%20MEUJINGKI%20012/MC-O%20JLN.%20MANE%20MEUJINGKI.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doc/PENAWARAN/AL-FITRAH/TENDER/pamanukan/REVISI/Seneca-Ckp-Pamanukan--rev5.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AS.JALAN/APBN-2003/PAKET-LELANG/KONTRAK-PAKET-LL/BANG-01C/CCO-BANG-01C-III.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ATA%20PENTING\Penawaran%202006\Abadi\DATA%20PENTING\Penawaran%202006\Fauzan\JARING\ADi.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Div2-angg-3\palangkaraya\My%20Documents\TEKNIK\TENDER2\DKI&amp;JABAR\Panci%202000\metoda-kontruksi.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I:\HARDISK%20BUDI\Tender\TR-17%20%20(Jl.%20Cemara)\BQ%20Tr-17-OK1(Inggris).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I:\HARDISK%20BUDI\Tender\LG%20-%2003B\JALAN-LG-03B-REVISI%202.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A:\Urai%20&amp;%20Anal%20Meureudu.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I:\TITAB_HK_WK_JO\1%20NTFS(DATA)\BJ-1\Intern\Draft%20APP%204%20Feb%20jam%2017\APP%20Bojonegoro%20JO-Ujang.xlsx"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I:\data%20titipan\dta%20rokhs\My%20Documents\divisi%20iii\tender\wilbar\Muko-Muko%20Kanan%20Irrigation%20Sub%20Project%20PTSL%20Addendum2%20DC.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I:\JORR-W1\JORR%20W1%20Februari%202009\Internal\Documents%20and%20Settings\user\My%20Documents\JASAMARGA\KIMPRASWIL\JABAR\DC-ANGKINANG.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2.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3.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L:\AGUS\01.%20agus%20OE%202009\RAJA%20(2)\28.Paket%20Pemeliharaan%20Jalan%20Kota%20Pekanbaru\PAKET%20PEMELIHARAAN%20JALAN%20KOTA%20PEKANBARU\Copy%20(2)%20of%2038-DIV101.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4.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5.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PROSES%202005/Asli%20Rev/3-DIV6.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G:\PAKET%206%20-%20ULEE%20LHEUE%203750-8200\3-DIV7.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G:\3-DIV7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BINA%20PROGRAM\DATA%20REHAB\Aspal%20Jln%20kota.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Bob_ismed\d\DATA%202005\KONTRAK\mc-terbaru\LAPORAN%20KPE\KPE%20LINTIM%20III%20per%2015%20TGL%2015%20Juni%202005.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ata%20Umum\Data%20SUFIL\Kimpraswil\OE%20-%20HPS\2.%20PENGEMBANGAN%20KOTA%20(OE)\JEMBATAN\PEM%20-%201.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4\DIK%20PORA\DATA%20MASUK%20MARET%2004\SMU%203%20LK\My%20Documents\2000\DURP\Rambong.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Data%204\TENDER%20IRIGASI\Yoez\Aceh%202\BQ-LG%2001%20A%20PANITIA-PST.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My%20Documents\dayah\RAB%20DAYAH%20OKE\JOB%202003\My%20Documents\terminal%20grong-grong\Porda%20Revisi\PORDA%20(Baro%20Raya)\Jalan%20masuk%20lap%20tenis%20baro%20raya.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Data%20Qua%20Banget%202010/Adm%202010/Kontrak%202010/APBA%20TA.%202010%20ASEl/Pembangunan%20Jalan%20Madat%20-%20P.%20Pasantren%20Labuhan%20Haji,%20Aceh%20Selatan%20(Lanjutan).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I:\Tender\LG%20-%2003B\JALAN-LG-03B-REVISI%202.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doc/PENAWARAN/AL-FITRAH/TENDER/2001/td-apbd-2001-Skm/Sagaranten-Demix.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Ama-o2\f\PROYEK%20BAL\CRS_TK\BQ%20TK%20YKA_new.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CIPTA%20KARYA%20ACEH/KEGIATAN%20TAHUN%202019/PERHITUNGAN%20BPJS.xlsx"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A:\AP-A.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My%20Documents\YUSRI\RUMAH%20mesin5.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Data/Penawaran/Excel/Excel%201999%20-%202000/Penawaran%20Paket%20BPJP-04%20Pariaman-Manggopoh.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Data/Administrasi/ADRIAL/ANALISA%20BM/Penawaran%20Paket%20OECF%20OP-09%20ADD%2006.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My%20Documents/Padang%20Panjang/Penawaran%20P2JK%20Pdg%20Panjang%20Paket%20III%20AE.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Data/My%20Documents/PQ%20PEBANA/Data/Penawaran/Excel%202001/Penawaran%20BS-79%20Rev.%202.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DATA/Tris%20Proyek/FISIK/TAHUN%202005/Kabupaten-Kota/Tanah%20Datar/Paket%20II%20SMS.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PROYEK/Penawaran%20Statika%20SKPD%20Th%202010/Penawaran%20SKPD%20Paket%20Berkala%20Jalan%20Bukittinggi%20-%20Baso.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Data/ADRIAL%20DOKUMEN/Paket%20Statika%202007/Penawaran%20STATIKA%20PAKET-X.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Data/Penawaran/Excel/Excel%201999%20-%202000/Penawaran%20P2JD%20II%20Tanah%20Datar%20Paket%20V%20Subur%20Brother.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My%20Documents/Penawaran/PENAWARAN%202003%20(%20EXCEL%20)/PARIAMAN/Penawaran%20P2JKK%20Paket%20KP404.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Data%20Sumbar/Penawaran/Penawaran%20Bangkinang/Data/My%20Documents/PQ%20PEBANA/Documents%20and%20Settings/Adrial/My%20Documents/Penawaran/PENAWARAN%202003%20(%20EXCEL%20)/BPJP/Penawaran%20CV.%20PANCA%20PUTRA.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Data/My%20Documents/Penawaran/Penawaran%202006/Penawaran%20PT.STATIKA%20-%20ATR,%20JO%20Rev%20-%201.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Data%20Sumbar/Penawaran/Penawaran%20Bangkinang/Data/My%20Documents/PQ%20PEBANA/Documents%20and%20Settings/Adrial/My%20Documents/Penawaran/EXCEL%202002/PENAWARAN%20BUKITTINGGI/Penawaran%20CV.%20PEBANA%20BUKITTINGGI.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Data/ADRIAL%20DOKUMEN/Paket%20Statika%202007/paket%2013%202007%20Pebana%20Adi%20Saran.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Documents%20and%20Settings/Adrial/My%20Documents/Penawaran%202002/EXCEL%202002/Penawaran%20CV.%20BANGUN%20JAYA%20Agam.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Tris%20Data/Tris%20Proyek/PROYEK/TAHUN%202003/PAYAKUMBUH/APBN/BA%20Mobilisas%20&amp;%20Foto.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Data/Administrasi/ADRIAL/ANALISA%20BM/Data/Penawaran/Excel/Excel%201997%20-%201998/Bina%20Marga%20BPJP-05%20Statika.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Documents%20and%20Settings/Adrial/My%20Documents/Penawaran%202002/Penawaran%20Padang%20Panjang%202002/Penawaran%20PP%20CV.%20Pebana%20Jemb.%20Kacang%20Kayu.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My%20Documents\YUSRI\RUMAH%20mesin6.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Hp\administrator\TA%202006\Penawaran\harga%20basic.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I:\TITAB_HK_WK_JO\DC%20Dam%20Titab%20Waskita%2025%20nop%20%20930am%20zone%205%20blasting%20full_terpaka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4\TENDER%20IRIGASI\Tender\LG%20-%2003B\JALAN-LG-03B-REVISI%202.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N:\DATA%20PENDUKUNG%200\THOMS@FW%20BANDA%20ACEH\PROGRESS%20REPORT\MONTHLY%20REPORT\1-SUPARMAN\Package-I-ADHY%20KARYA\Data-130106\Documents%20and%20Settings\Toshiba\My%20Documents\RAHMAD%20H\JICS\2-BID-JICS%200708%2024%20oct.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20C/My%20Documents/Data%20Mitra%20Consultan/Jalan%20ABT/Analisa%20%20Jalan%20Bare%20Blang%20Darussalam/1-BOQ%20Bare%20Blang.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Ppcpusat9\c\the%20La%20Home...(Rubby)\Project's%20Files\Dok.Penawaran%20Bayah-Cibareno%20(AK-06A)\TOL\Overlay%20TOL%20Jakarta-Cikampek-2005%20R01.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doc/PENAWARAN/AL-FITRAH/windows/TEMP/Penawaran/Padalarang%20bypass.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Dell-server\Perencanaan\User\Sonny%20Novianto\Master%20Penawaran\jalan\BM-Vr-03.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20A%20B\Kantor%20Pemerintah%20Tamiang\Kantor%20Pemberdayaan%20Masyarakart%201.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nawaran\ASEL%2004\1-BOQ.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Tahun%202005/Analisa%20Tahun%202005/Asli/1-BOQ.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Documents%20and%20Settings\New%20Folder\BT.HARI\motivasi\anabth.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NCDTREE/My%20Documents/Prakualifikasi/SKN-PENGAIRAN.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PARLI\PROJECT%202008\SMK%20JANTHO\Rab%20Final.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G:\BACK%20UP\CI\PROGRESS%20LAP_BUL.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I:\EDWIN\JOB\Dinas%20Pertanian\UPTD\RAB\Job\Pabrik%20Jahe%20(+)\RAB%20Jahe%20Setting.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RAB%20JALAN%20DAN%20DRAINASETEPIN%20TINGGIoke.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A:\Analisa%20Jalan\RAB_Jalan'Yuli.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G:\UMUM\ALFAISAL\Oi\Data%20Owie\Pagar%20PBPP\RAB%20Pagar%20Ajun.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2\ANALISA%202002\ANALISA%202002.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K:\POLTEKKES\WM%20ISLAMIC\Lhok%20BUBON\&#8730;RAB\CV.%20NANGGROE%20ACEH\RAB%20703.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1\USE~1.R\LOCALS~1\Temp\Data\Mast.Anl.Bangunan.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FIR/SUMBER%20BATU/MATRIX%20RAB%20nEW%203%20agustus%202007%20alfa.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A:\WINDOWS\Temporary%20Internet%20Files\Y53D5XGQ\Yoez\Aceh%202\BQ-LG%2001%20A%20PANITIA-PST.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OJONEGORO-CIVIL-BJ1\RAB%20Bojonegoro%20Barrage1.xlsx"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YPass%20Channel%20Kelud\ByPass%20Channel%20FINAL.xlsx"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medan/NATAL%202005%20FINAL.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KangMase's%20Doc\Batang%20Hari\Administrative\INTERN\LEP\(10)%20Okt%202005\Parta\APPOP41\SKEDUL\WASKITA\AWAL\wkawal.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rc-RAB%20Usulan%202005\Wilayah%20-%20II\Rab%20Kr.%20Tiro.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20-%20data/MC%201-3.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Uang_03\c\rekapitulasi_keuangan%20sgt%202.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H:\GBR\RAB-gempol\RB-Nganjuk.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H:\PQ%20DOCS\UKB\PQ%20NJ%20PANONDIWAL.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MUNIR,ST\hias\TANAMAN%20HIAS\RAB%20hias.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OJONEGORO-CIVIL-BJ1\Analisa%20Bahan%20Upah%20Alat.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A:\PPJ\RAB_Bina%20Marga.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200483-b4f7ff71\Data%20-%20data\RAB\Aceh%20Utara\BQ%20LANJ%20PENGASPALAN%20HOT%20MIX%20JALAN%20P%20LABU-LANGKAHAN%20KEC%20LANGKAHAN.xlsx"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I:\PEL.2011\WADUK%20RAJUI%20PIDIE\FLOODWAY%20DYKE\MOVINGIN\Divisi%20III\Anggaran\WilayahII\EPC\Chengda%20Cilacap%20PLTU\Chengda%20Cilacap%20PLTU%20Final%20DC.xls" TargetMode="External"/></Relationships>
</file>

<file path=xl/externalLinks/_rels/externalLink340.xml.rels><?xml version="1.0" encoding="UTF-8" standalone="yes"?>
<Relationships xmlns="http://schemas.openxmlformats.org/package/2006/relationships"><Relationship Id="rId1" Type="http://schemas.microsoft.com/office/2006/relationships/xlExternalLinkPath/xlPathMissing" Target="Listing"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J:\Documents%20and%20Settings\MITRA\My%20Documents\Data%20Mitra%20Consultan\Pengawasan%20Pusong\Documents%20and%20Settings\Zulfian\Data%20MGM%2005\SLTP%2004%20Lhoks.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ALAN%20MEUREUDU\Copy%20of%20Paket%20Pembangunan%20Jalan%20Meuredu-Geumpang%20(NS).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UFFIL%202007\HPS-EDIT\SALURAN%20PASIE%20KUALA%20BAU\PEM%20I%20salran%20pasie.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Jetty%20A\Latest%20File\DC%20Breakwater-UpahBt-Cyclop-6blnREVISI1.xlsx"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I:\TITAB_HK_WK_JO\JOB%20ITA\IRIGASI%20AIR\contoh%20RAB\MOOKERVART123\RAB%20DC_MOOKERVART%20HULU_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BRR%20TA%202005/PT.%20HANDARU/ACEH%20BARAT/Handaru%20To%20MBO%20539%20M.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I:\PEL.2011\WADUK%20RAJUI%20PIDIE\FLOODWAY%20DYKE\MOVINGIN\FLOODWAY%20DYKE\INTERN\DASH%20BOARD\penawaran%20JICS%20Floodway%20Final\Dyke_Aceh_Package_8_Amandment_300107_Grand_Final___Profit.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Dell-server\perencanaan\Tender\Wilayah%201\Tender%20TH%202005\L.Jasin%20Bandung\SENECA\Subang%20Pamanukan%20%20APBD%202005%20SI.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y%20Documents/blank%20analisa.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I:\TENDER%20IN%20PROGRESS\BKT\BKT%202007%20Presentasi.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My%20Documents/DATA/Peningkatan%20Jalan%20dan%20Penggantian%20Jembatan/Ak%20-%207/Penawaran%20AK-7.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My%20Documents/Penawaran/BPJP-2004/Penawaran%20bpjp%20-%20Lingkar%20Maninjau.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Penawaran%20Lb.%20Bangku%20-%20Tj.%20Pati%20(2006).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Data%20Loo%202009/Evaluasi%20Pemb%20Jalan%20Ta.%202009/BA.%20Evaluasi%20%20Peulumat%20-%20Gunung%20Rotan%20(Paket%20Ulang)/EVALUASI/Evaluasi%20112%20Peulumat%20-%20Gunung%20Rotan%20(Ulang).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I:\DINAS%20BINA%20MARGA%202008\KONTRAK%202008\KONTRAK%20PPTK%20WILAYAH%20VX%20SIMEULUE\Rekap%20BOQ%20KONTRAK%20salur%20-%20Latun.XLS" TargetMode="External"/></Relationships>
</file>

<file path=xl/externalLinks/_rels/externalLink356.xml.rels><?xml version="1.0" encoding="UTF-8" standalone="yes"?>
<Relationships xmlns="http://schemas.openxmlformats.org/package/2006/relationships"><Relationship Id="rId1" Type="http://schemas.microsoft.com/office/2006/relationships/xlExternalLinkPath/xlPathMissing" Target="JASAMARGA%20PDL-PWK%20THPII-PAKET%20IV-I.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Dell-server\Perencanaan\Tender\Wilayah%201\Tender%20TH%202005\Surade-Tegal%20Buleud%20%20APBD%202005.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APBA2008/PSD%20ALUE%20NAGA/Evaluasi%20PSD%20ALUE%20NAGA.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RAP-PKT1.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MESJID%20RAYA%20ok\PERPAKET\PAKET%20NEUHEUN\1_BOQ1.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C/Users/Dekkal/AppData/Local/Temp/Rar$DIa0.714/AS.JALAN/APBN-2003/PAKET-LELANG/KONTRAK-PAKET-LL/BANG-01C/CCO-BANG-01C-III.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ANALISA-UBA.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I:\PEL.2011\WADUK%20RAJUI%20PIDIE\SBY\SBY%20(F)\Tender\ACEH%20PKT%202%20JICS\BOQ%20Dyke%20Aceh%20Paket1&amp;2%20Draft%20Penawaran%20final_refsch.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E:\UTHARY%20BARU\PSR.%20DAGING%20IDI%20RAYEUK\Fakhrizal%20(lai)\Zarkasyi-SKB-Bambi%20Revisi.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G:\PAKET%206%20-%20ULEE%20LHEUE%203750-8200\3-DIV3.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T-Sanur.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NATAL%202005T.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c50f91bc4b54c9\f\DOCUMENT%20PENAWARAN\BRR\DI.%20Krueng%20Aceh\Rab%20Irigasi%20DI%20Krueng%20Aceh.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CV.%2088%20KONSTRUKSI/Jalan%20Pelabuhan%20Lama/Jalan%20Pelabuhan/1-BOQ.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J:\CAIXA%20&amp;%20HUSNI\CONSULTANT%20FILE\ANALISA%20STANDAR%20BINA%20MARGA\BINA%20MARGA%20FILE\OE-EE\6-AGGR.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PAKET%20BRR-JK%20I.07/14.%20IRFF-Lambadeuk/RAB%20IRFF%20LAMBADEU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H:\FILE%20ADI\my%20Market%2005\prO-eXtrn\ktapanGATE-L\noelmuti_kefa\EE_noelmuti_kefa_05.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dan%20K%20Bireuen\lhok%20awe\RAB%20KMWC.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I:\Cinere%20Jagorawi\MAPP\DC-CINERE-GAB-REV-KA.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Tender\P033-3%20Surade%20Tegalbuleud.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C/Users/Dekkal/AppData/Local/Temp/Rar$DIa0.714/Malahayati%20Tahap%20I-KBI%20(version%201).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L:\Pounna%20Fayshal\My%20Box\My%20Document\Pounna%20Fayshal\Recy%20NT.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A:\Documents\Job\FHA\RAB%20LABUHAN%20HAJI.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MESJID%20RAYA%20ok\PERPAKET\PAKET%20LAMREH%20-%20BEURANDEH%20ok\1_BOQ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NCDTREE/My%20Documents/Tanah%20Datar/Baretta/MC01-KP11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PJKA%20Project/Jeri's/Tagihan_2.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H:\RAB-Pemb.%20Jalan%20Lingkar%20Kota%20Kupang%20ADD.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C/APBD/APBA%202013/PPTK%20ACEH%20UTARA%20IX%20WIL%203/FE%20MC%200%202013/FE%20JEMBATAN%20PLAT%20BETON%20ALUE%20LHOK/BACK%20UP%20MC%200%20%20BOX%20CULVERT%20BETON%20COBA.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Poelkerja\RAB%20Coll\Rab%20UGD.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Div2-angg-3\palangkaraya\My%20Documents\TEKNIK\TENDER2\JATIM\DATABASE\KUFPEC\CF-CS.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I:\Drainage%20Sub-Project%20of%20Aceh\2.%20Evaluasi\APP%20Drainase%20Sub%20Project%20of%20Aceh%20(Duplikat).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I:\TITAB_HK_WK_JO\FILE%20EX%20DIV2\kimpraswil\medan\DC-AMPLAS-MDN-UGRD-CHECK.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Documents%20and%20Settings/L%20M%20K%20P/My%20Documents/jn-54%20en/teknik/Copy%20of%20action%20plan/PCM%200808.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H/Rumah%20Sekolah%20Terbakar/MASTER%20RAB%20SEKOLAH%20TERBAKAR%20DIMENSI%20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DOCUME~1/SLAMET~1/LOCALS~1/Temp/Pen%20Periodik%20Maintenance.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I\DKI\DISHUB%20DKI\Terowongan\DC-Terowongan%20S.%20Kota%20Thp.%20II-1.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H:\JETTY\CHAI\pt.%20jasa%20adek%20edit\pengaman%20tebing.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Moel%20SU\My%20Documents\rab%20rehab%20D.I%20lamgeuriheu.xls"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Penawaran%20Berkat%20J%20A.xls"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PU%20ACEH%20UTARA/SP%20KRAMAT/3-DIV10.xls" TargetMode="External"/></Relationships>
</file>

<file path=xl/externalLinks/_rels/externalLink396.xml.rels><?xml version="1.0" encoding="UTF-8" standalone="yes"?>
<Relationships xmlns="http://schemas.openxmlformats.org/package/2006/relationships"><Relationship Id="rId1" Type="http://schemas.openxmlformats.org/officeDocument/2006/relationships/externalLinkPath" Target="file:///I:\HARDISK%20BUDI\Tender\IRIGASI%20RIAU\Wilayah%20Kampar%20&amp;%20Kepri-1.xls" TargetMode="External"/></Relationships>
</file>

<file path=xl/externalLinks/_rels/externalLink397.xml.rels><?xml version="1.0" encoding="UTF-8" standalone="yes"?>
<Relationships xmlns="http://schemas.openxmlformats.org/package/2006/relationships"><Relationship Id="rId1" Type="http://schemas.openxmlformats.org/officeDocument/2006/relationships/externalLinkPath" Target="/C/Embung%20Sianjo-Anjo%20Tahap%20-%20V/Negosiasi/Negosiasi%20ES%20Thp-V.xls" TargetMode="External"/></Relationships>
</file>

<file path=xl/externalLinks/_rels/externalLink39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dikmenjur\rab%20smk%20blang%20pidie.xls" TargetMode="External"/></Relationships>
</file>

<file path=xl/externalLinks/_rels/externalLink399.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y%20Documents\Data\Kantor\Pengadaan\LGS-01.xls" TargetMode="External"/></Relationships>
</file>

<file path=xl/externalLinks/_rels/externalLink400.xml.rels><?xml version="1.0" encoding="UTF-8" standalone="yes"?>
<Relationships xmlns="http://schemas.openxmlformats.org/package/2006/relationships"><Relationship Id="rId1" Type="http://schemas.openxmlformats.org/officeDocument/2006/relationships/externalLinkPath" Target="/Documents%20and%20Settings/Setiawan%20Pryana/My%20Documents/Pantura/Eskalasi%20Pantura/Eskalasi%20Cikampek%20-%20Sukamandi/Dok.Penawaran%20Jembatan%20Gadon/Jembatan%20Gadon.xls" TargetMode="External"/></Relationships>
</file>

<file path=xl/externalLinks/_rels/externalLink401.xml.rels><?xml version="1.0" encoding="UTF-8" standalone="yes"?>
<Relationships xmlns="http://schemas.openxmlformats.org/package/2006/relationships"><Relationship Id="rId1" Type="http://schemas.openxmlformats.org/officeDocument/2006/relationships/externalLinkPath" Target="file:///A:\HARDISK%20BUDI\LAP-OPERASI\WINDOWS\Temporary%20Internet%20Files\Y53D5XGQ\Yoez\Aceh%202\BQ-LG%2001%20A%20PANITIA-PST.xls" TargetMode="External"/></Relationships>
</file>

<file path=xl/externalLinks/_rels/externalLink402.xml.rels><?xml version="1.0" encoding="UTF-8" standalone="yes"?>
<Relationships xmlns="http://schemas.openxmlformats.org/package/2006/relationships"><Relationship Id="rId1" Type="http://schemas.openxmlformats.org/officeDocument/2006/relationships/externalLinkPath" Target="file:///I:\My%20Documents\IREP-2\PACKAGE%20JK.14.07\MC%20PAYMENT\Documents%20and%20Settings\WIRATACO\My%20Documents\AIRPORT%202006\Software\OE-EE\1-BOQ.xls" TargetMode="External"/></Relationships>
</file>

<file path=xl/externalLinks/_rels/externalLink403.xml.rels><?xml version="1.0" encoding="UTF-8" standalone="yes"?>
<Relationships xmlns="http://schemas.openxmlformats.org/package/2006/relationships"><Relationship Id="rId1" Type="http://schemas.openxmlformats.org/officeDocument/2006/relationships/externalLinkPath" Target="/C/Documents%20and%20Settings/ACER%20TM/My%20Documents/NAKHLA-PASAR%20BROSIR%20BIR.xls" TargetMode="External"/></Relationships>
</file>

<file path=xl/externalLinks/_rels/externalLink404.xml.rels><?xml version="1.0" encoding="UTF-8" standalone="yes"?>
<Relationships xmlns="http://schemas.openxmlformats.org/package/2006/relationships"><Relationship Id="rId1" Type="http://schemas.openxmlformats.org/officeDocument/2006/relationships/externalLinkPath" Target="/C/RAB%20Tebing%20Kr.%20Kluet%20II.xls" TargetMode="External"/></Relationships>
</file>

<file path=xl/externalLinks/_rels/externalLink40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Moel%20SU\My%20Documents\PASANTREN%20ACEH%20TENGGARA.xls" TargetMode="External"/></Relationships>
</file>

<file path=xl/externalLinks/_rels/externalLink406.xml.rels><?xml version="1.0" encoding="UTF-8" standalone="yes"?>
<Relationships xmlns="http://schemas.openxmlformats.org/package/2006/relationships"><Relationship Id="rId1" Type="http://schemas.openxmlformats.org/officeDocument/2006/relationships/externalLinkPath" Target="file:///I:\Documents%20and%20Settings\fadilla\Local%20Settings\Temp\Temporary%20Directory%201%20for%20MAPP_BimajayaII.zip\MAPP_BimajayaII.xls" TargetMode="External"/></Relationships>
</file>

<file path=xl/externalLinks/_rels/externalLink407.xml.rels><?xml version="1.0" encoding="UTF-8" standalone="yes"?>
<Relationships xmlns="http://schemas.openxmlformats.org/package/2006/relationships"><Relationship Id="rId1" Type="http://schemas.openxmlformats.org/officeDocument/2006/relationships/externalLinkPath" Target="/Data/Administrasi/ADRIAL/Penawaran%20PT%20SMS%20P2JD-II%20Kota%20Payakumbuh%20untuk%20Lampiran%20Kontrak%20Versi%20Excel%2095.xls" TargetMode="External"/></Relationships>
</file>

<file path=xl/externalLinks/_rels/externalLink408.xml.rels><?xml version="1.0" encoding="UTF-8" standalone="yes"?>
<Relationships xmlns="http://schemas.openxmlformats.org/package/2006/relationships"><Relationship Id="rId1" Type="http://schemas.openxmlformats.org/officeDocument/2006/relationships/externalLinkPath" Target="file:///I:\EMA\Ema\TENDER\Jalan%20&amp;%20Jembatan%20Sumut\BQ%20Pemb.%20Jalan%20Bts.%20Lab.%20Batu%20Asahan-R.%20Prapat.xls" TargetMode="External"/></Relationships>
</file>

<file path=xl/externalLinks/_rels/externalLink409.xml.rels><?xml version="1.0" encoding="UTF-8" standalone="yes"?>
<Relationships xmlns="http://schemas.openxmlformats.org/package/2006/relationships"><Relationship Id="rId1" Type="http://schemas.openxmlformats.org/officeDocument/2006/relationships/externalLinkPath" Target="file:///I:\HARDISK%20BUDI\Tender\D-I.%20Meureudu\DI.%20Meuredu%20Paket%20I-1-2%20okt%2003.xls" TargetMode="External"/></Relationships>
</file>

<file path=xl/externalLinks/_rels/externalLink410.xml.rels><?xml version="1.0" encoding="UTF-8" standalone="yes"?>
<Relationships xmlns="http://schemas.openxmlformats.org/package/2006/relationships"><Relationship Id="rId1" Type="http://schemas.openxmlformats.org/officeDocument/2006/relationships/externalLinkPath" Target="file:///H:\proyek%20perkerasan%20jalanmmmlllllllmm\JETTY\CHAI\pt.%20jasa%20adek%20edit\pengaman%20tebing.xls" TargetMode="External"/></Relationships>
</file>

<file path=xl/externalLinks/_rels/externalLink41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PU%20ACEH%20UTARA/BOQ%20JALAN%20SP%20KERAMAT-B.RAYA%20MANCANG.xls" TargetMode="External"/></Relationships>
</file>

<file path=xl/externalLinks/_rels/externalLink412.xml.rels><?xml version="1.0" encoding="UTF-8" standalone="yes"?>
<Relationships xmlns="http://schemas.openxmlformats.org/package/2006/relationships"><Relationship Id="rId1" Type="http://schemas.openxmlformats.org/officeDocument/2006/relationships/externalLinkPath" Target="file:///I:\EMA\Ema\TENDER\Jalan%20&amp;%20Jembatan%20Sumut\BQ%20Pemb.%20Jalan%20Bts.%20Lab.%20Batu%20Asahan-R.%20Prapat-1.xls" TargetMode="External"/></Relationships>
</file>

<file path=xl/externalLinks/_rels/externalLink413.xml.rels><?xml version="1.0" encoding="UTF-8" standalone="yes"?>
<Relationships xmlns="http://schemas.openxmlformats.org/package/2006/relationships"><Relationship Id="rId1" Type="http://schemas.openxmlformats.org/officeDocument/2006/relationships/externalLinkPath" Target="file:///I:\PEL.2011\WADUK%20RAJUI%20PIDIE\Floodway_\ACEH%20PKT%202%20JICS\APP%20FLOODDYKE%20ACEH_moving%20in_revisi_2.xls" TargetMode="External"/></Relationships>
</file>

<file path=xl/externalLinks/_rels/externalLink414.xml.rels><?xml version="1.0" encoding="UTF-8" standalone="yes"?>
<Relationships xmlns="http://schemas.openxmlformats.org/package/2006/relationships"><Relationship Id="rId1" Type="http://schemas.openxmlformats.org/officeDocument/2006/relationships/externalLinkPath" Target="file:///\\SENECA-SERVER\Perencanaan\PPC\ServerNovel\DRV_G\TITIP\DARYANTO\LPJK(L.XLS" TargetMode="External"/></Relationships>
</file>

<file path=xl/externalLinks/_rels/externalLink415.xml.rels><?xml version="1.0" encoding="UTF-8" standalone="yes"?>
<Relationships xmlns="http://schemas.openxmlformats.org/package/2006/relationships"><Relationship Id="rId1" Type="http://schemas.openxmlformats.org/officeDocument/2006/relationships/externalLinkPath" Target="/C/DATA%20KERJA/AA-Gambar%20Jalan%20&amp;%20Lain%20(%20khalid)/PROYEK%20TAHUN%202012/OTSUS%20BIREUEN%202012/PEMB.%20JLN%20BALEE%20MEE%20-%20PALOH%20DAMA/MC-0%20%20JLN%20BALEE%20MEE%20-%20PALOH%20DAMA%20versi%206%20jadi.xls" TargetMode="External"/></Relationships>
</file>

<file path=xl/externalLinks/_rels/externalLink416.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DAFTAR%20ANALISA.xls" TargetMode="External"/></Relationships>
</file>

<file path=xl/externalLinks/_rels/externalLink417.xml.rels><?xml version="1.0" encoding="UTF-8" standalone="yes"?>
<Relationships xmlns="http://schemas.openxmlformats.org/package/2006/relationships"><Relationship Id="rId1" Type="http://schemas.openxmlformats.org/officeDocument/2006/relationships/externalLinkPath" Target="/My%20Documents/Penawaran/Penawaran%20Tanah%20Datar/Penawaran%20CV.%20Arafah%20Paket%202.xls" TargetMode="External"/></Relationships>
</file>

<file path=xl/externalLinks/_rels/externalLink418.xml.rels><?xml version="1.0" encoding="UTF-8" standalone="yes"?>
<Relationships xmlns="http://schemas.openxmlformats.org/package/2006/relationships"><Relationship Id="rId1" Type="http://schemas.openxmlformats.org/officeDocument/2006/relationships/externalLinkPath" Target="1%20AHS%20PRSPN,%20STR%20&amp;%20ARS%20182%20TH%20202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3"/>
      <sheetName val="Sheet5"/>
      <sheetName val="Sheet2"/>
      <sheetName val="Sheet1"/>
      <sheetName val="A"/>
      <sheetName val="Kurva S"/>
      <sheetName val="Beton"/>
    </sheetNames>
    <sheetDataSet>
      <sheetData sheetId="0"/>
      <sheetData sheetId="1"/>
      <sheetData sheetId="2"/>
      <sheetData sheetId="3"/>
      <sheetData sheetId="4"/>
      <sheetData sheetId="5">
        <row r="1">
          <cell r="Q1" t="str">
            <v>LAMPIRAN 2(a)  PENAWARAN</v>
          </cell>
        </row>
        <row r="2">
          <cell r="Q2" t="str">
            <v>( Lampiran ini dipergunakan semata-mata untuk evaluasi penawaran )</v>
          </cell>
          <cell r="AG2" t="str">
            <v>DAFTAR KUANTITAS DAN HARGA</v>
          </cell>
        </row>
        <row r="4">
          <cell r="Q4" t="str">
            <v>DAFTAR HARGA SATUAN UPAH</v>
          </cell>
          <cell r="AG4" t="str">
            <v>PENAWAR</v>
          </cell>
          <cell r="AH4" t="str">
            <v>:</v>
          </cell>
          <cell r="AI4" t="str">
            <v>CV. MANDIRI KARYA UTAMA</v>
          </cell>
        </row>
        <row r="5">
          <cell r="AG5" t="str">
            <v>PROYEK</v>
          </cell>
          <cell r="AH5" t="str">
            <v>:</v>
          </cell>
          <cell r="AI5" t="str">
            <v>PENINGKATAN JALAN DAN PENGGANTIAN JEMBATAN DPU CAB. VI ACEH BARAT</v>
          </cell>
        </row>
        <row r="6">
          <cell r="Q6" t="str">
            <v>PROYEK</v>
          </cell>
          <cell r="R6" t="str">
            <v>:</v>
          </cell>
          <cell r="S6" t="str">
            <v>PENINGKATAN JALAN DAN PENGGANTIAN JEMBATAN DPU CAB. VI ACEH BARAT</v>
          </cell>
          <cell r="AG6" t="str">
            <v>PEKERJAAN</v>
          </cell>
          <cell r="AH6" t="str">
            <v>:</v>
          </cell>
          <cell r="AI6" t="str">
            <v>PENINGKATAN JALAN KUALA TUHA - LAMIE, KM. 45+000 s/d 47+000</v>
          </cell>
        </row>
        <row r="7">
          <cell r="W7" t="str">
            <v>NAMA PENAWAR</v>
          </cell>
          <cell r="Y7" t="str">
            <v>:</v>
          </cell>
          <cell r="Z7" t="str">
            <v>CV. MANDIRI KARYA UTAMA</v>
          </cell>
          <cell r="AG7" t="str">
            <v>PROPINSI</v>
          </cell>
          <cell r="AH7" t="str">
            <v>:</v>
          </cell>
          <cell r="AI7" t="str">
            <v>DAERAH ISTIMEWA ACEH</v>
          </cell>
        </row>
        <row r="8">
          <cell r="Q8" t="str">
            <v>PEKERJAAN</v>
          </cell>
          <cell r="R8" t="str">
            <v>:</v>
          </cell>
          <cell r="S8" t="str">
            <v>PENINGKATAN JALAN KUALA TUHA - LAMIE, KM. 45+000 s/d 47+000</v>
          </cell>
          <cell r="W8" t="str">
            <v>PROYEK</v>
          </cell>
          <cell r="Y8" t="str">
            <v>:</v>
          </cell>
          <cell r="Z8" t="str">
            <v>PENINGKATAN JALAN DAN PENGGANTIAN JEMBATAN DPU CAB. VI ACEH BARAT</v>
          </cell>
          <cell r="AG8" t="str">
            <v>LOKASI</v>
          </cell>
          <cell r="AH8" t="str">
            <v>:</v>
          </cell>
          <cell r="AI8" t="str">
            <v>KABUPATEN ACEH BARAT</v>
          </cell>
        </row>
        <row r="9">
          <cell r="W9" t="str">
            <v>NO. MATA PEMBAYARAN</v>
          </cell>
          <cell r="Y9" t="str">
            <v>:</v>
          </cell>
          <cell r="Z9" t="str">
            <v>1.2</v>
          </cell>
          <cell r="AG9" t="str">
            <v>TH. ANGG.</v>
          </cell>
          <cell r="AH9" t="str">
            <v>:</v>
          </cell>
          <cell r="AI9">
            <v>2000</v>
          </cell>
        </row>
        <row r="10">
          <cell r="U10" t="str">
            <v>HARGA</v>
          </cell>
          <cell r="W10" t="str">
            <v>JENIS PEKERJAAN</v>
          </cell>
          <cell r="Y10" t="str">
            <v>:</v>
          </cell>
          <cell r="Z10" t="str">
            <v>MOBILISASI</v>
          </cell>
        </row>
        <row r="11">
          <cell r="Q11" t="str">
            <v>NO.</v>
          </cell>
          <cell r="R11" t="str">
            <v>U R A I A N</v>
          </cell>
          <cell r="T11" t="str">
            <v>SATUAN</v>
          </cell>
          <cell r="U11" t="str">
            <v>SATUAN</v>
          </cell>
          <cell r="W11" t="str">
            <v>SATUAN PEKERJAAN</v>
          </cell>
          <cell r="Y11" t="str">
            <v>:</v>
          </cell>
          <cell r="Z11" t="str">
            <v>LUMP SUM</v>
          </cell>
          <cell r="AG11" t="str">
            <v>MATA</v>
          </cell>
          <cell r="AL11" t="str">
            <v>HARGA</v>
          </cell>
          <cell r="AM11" t="str">
            <v>JUMLAH</v>
          </cell>
        </row>
        <row r="12">
          <cell r="U12" t="str">
            <v>(Rp.)</v>
          </cell>
          <cell r="W12" t="str">
            <v>PRODUKSI HARIAN/JAM</v>
          </cell>
          <cell r="Y12" t="str">
            <v>:</v>
          </cell>
          <cell r="AG12" t="str">
            <v>PEMBA-</v>
          </cell>
          <cell r="AI12" t="str">
            <v>U R A I A N</v>
          </cell>
          <cell r="AJ12" t="str">
            <v>SATUAN</v>
          </cell>
          <cell r="AK12" t="str">
            <v>PERKIRAAN</v>
          </cell>
          <cell r="AL12" t="str">
            <v>SATUAN</v>
          </cell>
          <cell r="AM12" t="str">
            <v>HARGA-HARGA</v>
          </cell>
        </row>
        <row r="13">
          <cell r="AG13" t="str">
            <v>YARAN</v>
          </cell>
          <cell r="AK13" t="str">
            <v>KUANTITAS</v>
          </cell>
          <cell r="AL13" t="str">
            <v>( Rp.)</v>
          </cell>
          <cell r="AM13" t="str">
            <v>PENAWARAN (Rp)</v>
          </cell>
        </row>
        <row r="14">
          <cell r="AC14" t="str">
            <v>HARGA</v>
          </cell>
          <cell r="AD14" t="str">
            <v>JUMLAH</v>
          </cell>
          <cell r="AG14" t="str">
            <v>a</v>
          </cell>
          <cell r="AI14" t="str">
            <v>b</v>
          </cell>
          <cell r="AJ14" t="str">
            <v>c</v>
          </cell>
          <cell r="AK14" t="str">
            <v>d</v>
          </cell>
          <cell r="AL14" t="str">
            <v>e</v>
          </cell>
          <cell r="AM14" t="str">
            <v>f = (d x e)</v>
          </cell>
        </row>
        <row r="15">
          <cell r="Q15" t="str">
            <v>1.</v>
          </cell>
          <cell r="R15" t="str">
            <v>Pekerja</v>
          </cell>
          <cell r="T15" t="str">
            <v>Jam</v>
          </cell>
          <cell r="U15">
            <v>1700</v>
          </cell>
          <cell r="W15" t="str">
            <v>NO</v>
          </cell>
          <cell r="X15" t="str">
            <v>U  R  A  I  A  N</v>
          </cell>
          <cell r="AA15" t="str">
            <v>SATUAN</v>
          </cell>
          <cell r="AB15" t="str">
            <v>KUANTITAS</v>
          </cell>
          <cell r="AC15" t="str">
            <v>SATUAN</v>
          </cell>
          <cell r="AD15" t="str">
            <v>HARGA</v>
          </cell>
        </row>
        <row r="16">
          <cell r="Q16" t="str">
            <v>2.</v>
          </cell>
          <cell r="R16" t="str">
            <v>Tukang</v>
          </cell>
          <cell r="T16" t="str">
            <v>Jam</v>
          </cell>
          <cell r="U16">
            <v>1900</v>
          </cell>
          <cell r="AC16" t="str">
            <v>(Rp.)</v>
          </cell>
          <cell r="AD16" t="str">
            <v>(Rp.)</v>
          </cell>
          <cell r="AG16" t="str">
            <v>BAB. 1</v>
          </cell>
          <cell r="AI16" t="str">
            <v xml:space="preserve">  U  M  U  M</v>
          </cell>
        </row>
        <row r="17">
          <cell r="Q17" t="str">
            <v>3.</v>
          </cell>
          <cell r="R17" t="str">
            <v>Kepala Tukang</v>
          </cell>
          <cell r="T17" t="str">
            <v>Jam</v>
          </cell>
          <cell r="U17">
            <v>2150</v>
          </cell>
        </row>
        <row r="18">
          <cell r="Q18" t="str">
            <v>4.</v>
          </cell>
          <cell r="R18" t="str">
            <v>Mandor</v>
          </cell>
          <cell r="T18" t="str">
            <v>Jam</v>
          </cell>
          <cell r="U18">
            <v>1900</v>
          </cell>
          <cell r="W18" t="str">
            <v>A.</v>
          </cell>
          <cell r="X18" t="str">
            <v xml:space="preserve">  Pembelian atau sewa tanah</v>
          </cell>
          <cell r="AA18" t="str">
            <v>M2</v>
          </cell>
          <cell r="AG18" t="str">
            <v>1.2</v>
          </cell>
          <cell r="AI18" t="str">
            <v xml:space="preserve">  Mobilisasi</v>
          </cell>
          <cell r="AJ18" t="str">
            <v>Ls</v>
          </cell>
          <cell r="AK18">
            <v>1</v>
          </cell>
          <cell r="AL18">
            <v>10800000</v>
          </cell>
          <cell r="AM18">
            <v>10800000</v>
          </cell>
        </row>
        <row r="19">
          <cell r="Q19" t="str">
            <v>5.</v>
          </cell>
          <cell r="R19" t="str">
            <v>Operator</v>
          </cell>
          <cell r="T19" t="str">
            <v>Jam</v>
          </cell>
          <cell r="U19">
            <v>4285</v>
          </cell>
        </row>
        <row r="20">
          <cell r="Q20" t="str">
            <v>6.</v>
          </cell>
          <cell r="R20" t="str">
            <v>Pembantu Operator</v>
          </cell>
          <cell r="T20" t="str">
            <v>Jam</v>
          </cell>
          <cell r="U20">
            <v>2850</v>
          </cell>
        </row>
        <row r="21">
          <cell r="Q21" t="str">
            <v>7.</v>
          </cell>
          <cell r="R21" t="str">
            <v>Sopir/Driver</v>
          </cell>
          <cell r="T21" t="str">
            <v>Jam</v>
          </cell>
          <cell r="U21">
            <v>4285</v>
          </cell>
          <cell r="W21" t="str">
            <v>B.</v>
          </cell>
          <cell r="X21" t="str">
            <v xml:space="preserve">  Peralatan.</v>
          </cell>
        </row>
        <row r="22">
          <cell r="Q22" t="str">
            <v>8.</v>
          </cell>
          <cell r="R22" t="str">
            <v>Pembantu Sopir/Driver</v>
          </cell>
          <cell r="T22" t="str">
            <v>Jam</v>
          </cell>
          <cell r="U22">
            <v>2850</v>
          </cell>
          <cell r="X22" t="str">
            <v xml:space="preserve">  Sesuai Lampiran 2(a)-2</v>
          </cell>
          <cell r="AA22" t="str">
            <v>Ls</v>
          </cell>
          <cell r="AB22">
            <v>1</v>
          </cell>
          <cell r="AC22">
            <v>3800000</v>
          </cell>
          <cell r="AD22">
            <v>3800000</v>
          </cell>
          <cell r="AI22" t="str">
            <v xml:space="preserve">  Sub Total Harga Bab. 1 ( Dipindahkan ke Rekapitulasi Daftar Kuantitas dan Harga )</v>
          </cell>
          <cell r="AM22">
            <v>10800000</v>
          </cell>
        </row>
        <row r="23">
          <cell r="Q23" t="str">
            <v>9.</v>
          </cell>
          <cell r="R23" t="str">
            <v>Mekanik</v>
          </cell>
          <cell r="T23" t="str">
            <v>Jam</v>
          </cell>
          <cell r="U23">
            <v>4000</v>
          </cell>
        </row>
        <row r="25">
          <cell r="W25" t="str">
            <v>C.</v>
          </cell>
          <cell r="X25" t="str">
            <v xml:space="preserve">  Fasilitas Kontraktor.</v>
          </cell>
          <cell r="AG25" t="str">
            <v>BAB. 2</v>
          </cell>
          <cell r="AI25" t="str">
            <v xml:space="preserve">  DRAINASE</v>
          </cell>
        </row>
        <row r="26">
          <cell r="W26" t="str">
            <v>1.</v>
          </cell>
          <cell r="X26" t="str">
            <v xml:space="preserve">  Base Camp</v>
          </cell>
          <cell r="AA26" t="str">
            <v>Ls</v>
          </cell>
          <cell r="AB26">
            <v>1</v>
          </cell>
          <cell r="AC26">
            <v>2000000</v>
          </cell>
          <cell r="AD26">
            <v>2000000</v>
          </cell>
        </row>
        <row r="27">
          <cell r="W27" t="str">
            <v>2.</v>
          </cell>
          <cell r="X27" t="str">
            <v xml:space="preserve">  Kantor</v>
          </cell>
          <cell r="AA27" t="str">
            <v>Ls</v>
          </cell>
          <cell r="AB27">
            <v>1</v>
          </cell>
          <cell r="AC27">
            <v>2000000</v>
          </cell>
          <cell r="AD27">
            <v>2000000</v>
          </cell>
          <cell r="AG27" t="str">
            <v>2.1 (1)</v>
          </cell>
          <cell r="AI27" t="str">
            <v xml:space="preserve">  Pekerjaan Galian untuk selokan Drainase &amp;</v>
          </cell>
        </row>
        <row r="28">
          <cell r="W28" t="str">
            <v>3.</v>
          </cell>
          <cell r="X28" t="str">
            <v xml:space="preserve">  Barak</v>
          </cell>
          <cell r="AA28" t="str">
            <v>M2</v>
          </cell>
          <cell r="AI28" t="str">
            <v xml:space="preserve">  Saluran Air</v>
          </cell>
          <cell r="AJ28" t="str">
            <v>M3</v>
          </cell>
          <cell r="AK28">
            <v>1500</v>
          </cell>
          <cell r="AL28">
            <v>6565</v>
          </cell>
          <cell r="AM28">
            <v>9847500</v>
          </cell>
        </row>
        <row r="29">
          <cell r="W29" t="str">
            <v>4.</v>
          </cell>
          <cell r="X29" t="str">
            <v xml:space="preserve">  Workshop/Bengkel</v>
          </cell>
          <cell r="AA29" t="str">
            <v>M2</v>
          </cell>
        </row>
        <row r="30">
          <cell r="W30" t="str">
            <v>5.</v>
          </cell>
          <cell r="X30" t="str">
            <v xml:space="preserve">  Gudang dan lain-lain</v>
          </cell>
          <cell r="AA30" t="str">
            <v>M2</v>
          </cell>
          <cell r="AG30" t="str">
            <v>2.2</v>
          </cell>
          <cell r="AI30" t="str">
            <v xml:space="preserve">  Pekerjaan Pasangan batu dengan Mortal</v>
          </cell>
          <cell r="AJ30" t="str">
            <v>M3</v>
          </cell>
        </row>
        <row r="32">
          <cell r="AG32" t="str">
            <v>2.3 (1)</v>
          </cell>
          <cell r="AI32" t="str">
            <v xml:space="preserve">  Gorong-gorong Pipa beton bertulang</v>
          </cell>
          <cell r="AJ32" t="str">
            <v>M'</v>
          </cell>
        </row>
        <row r="33">
          <cell r="W33" t="str">
            <v>D.</v>
          </cell>
          <cell r="X33" t="str">
            <v xml:space="preserve">  Fasilitas Laboratorium dan Layanan.</v>
          </cell>
          <cell r="AI33" t="str">
            <v xml:space="preserve">  diameter &lt; 45 cm</v>
          </cell>
        </row>
        <row r="34">
          <cell r="W34" t="str">
            <v>1.</v>
          </cell>
          <cell r="X34" t="str">
            <v xml:space="preserve">  Kantor</v>
          </cell>
          <cell r="AA34" t="str">
            <v>M2</v>
          </cell>
        </row>
        <row r="35">
          <cell r="W35" t="str">
            <v>2.</v>
          </cell>
          <cell r="X35" t="str">
            <v xml:space="preserve">  Akomudasi utk. Wkl. Direksi Teknik</v>
          </cell>
          <cell r="AA35" t="str">
            <v>M2</v>
          </cell>
          <cell r="AG35" t="str">
            <v>2.3 (2)</v>
          </cell>
          <cell r="AI35" t="str">
            <v xml:space="preserve">  Gorong-gorong Pipa beton bertulang</v>
          </cell>
          <cell r="AJ35" t="str">
            <v>M'</v>
          </cell>
        </row>
        <row r="36">
          <cell r="W36" t="str">
            <v>3.</v>
          </cell>
          <cell r="X36" t="str">
            <v xml:space="preserve">  Ruang Laboratorium</v>
          </cell>
          <cell r="AA36" t="str">
            <v>M2</v>
          </cell>
          <cell r="AI36" t="str">
            <v xml:space="preserve">  diameter &lt; 45 - 75 cm</v>
          </cell>
        </row>
        <row r="37">
          <cell r="T37" t="str">
            <v>ACEH BESAR,   22  AGUSTUS  2000</v>
          </cell>
          <cell r="W37" t="str">
            <v>4.</v>
          </cell>
          <cell r="X37" t="str">
            <v xml:space="preserve">  Peralatan Laboratorium</v>
          </cell>
          <cell r="AA37" t="str">
            <v>Unit</v>
          </cell>
        </row>
        <row r="38">
          <cell r="T38" t="str">
            <v>CV. MANDIRI KARYA UTAMA</v>
          </cell>
          <cell r="W38" t="str">
            <v>5.</v>
          </cell>
          <cell r="X38" t="str">
            <v xml:space="preserve">  Perabotan dan Layanan</v>
          </cell>
          <cell r="AA38" t="str">
            <v>Unit</v>
          </cell>
          <cell r="AG38" t="str">
            <v>2.3 (3)</v>
          </cell>
          <cell r="AI38" t="str">
            <v xml:space="preserve">  Gorong-gorong pipa beton bertulang</v>
          </cell>
          <cell r="AJ38" t="str">
            <v>M'</v>
          </cell>
        </row>
        <row r="39">
          <cell r="AI39" t="str">
            <v xml:space="preserve">  diameter &lt; 75 - 120 cm</v>
          </cell>
        </row>
        <row r="41">
          <cell r="W41" t="str">
            <v>E.</v>
          </cell>
          <cell r="X41" t="str">
            <v xml:space="preserve">  Mata Pekerjaan Mobilisasi Lainnya.</v>
          </cell>
          <cell r="AG41" t="str">
            <v>2.3 (4)</v>
          </cell>
          <cell r="AI41" t="str">
            <v xml:space="preserve">  Gorong-gorong Pipa Baja gelombang</v>
          </cell>
          <cell r="AJ41" t="str">
            <v>Ton</v>
          </cell>
        </row>
        <row r="43">
          <cell r="AG43" t="str">
            <v>2.4 (1)</v>
          </cell>
          <cell r="AI43" t="str">
            <v xml:space="preserve">  Urugan berongga atau Material penyaring</v>
          </cell>
          <cell r="AJ43" t="str">
            <v>M3</v>
          </cell>
        </row>
        <row r="44">
          <cell r="T44" t="str">
            <v>( IBRAHIM T. M. AMIN )</v>
          </cell>
          <cell r="W44" t="str">
            <v>F.</v>
          </cell>
          <cell r="X44" t="str">
            <v xml:space="preserve">  Demobilisasi</v>
          </cell>
          <cell r="AA44" t="str">
            <v>Ls</v>
          </cell>
          <cell r="AB44">
            <v>1</v>
          </cell>
          <cell r="AC44">
            <v>3000000</v>
          </cell>
          <cell r="AD44">
            <v>3000000</v>
          </cell>
        </row>
        <row r="45">
          <cell r="T45" t="str">
            <v>D i r e k t u r</v>
          </cell>
          <cell r="AG45" t="str">
            <v>2.4 (2)</v>
          </cell>
          <cell r="AI45" t="str">
            <v xml:space="preserve">  Pekerjaan drainase dibawah permukaan</v>
          </cell>
          <cell r="AJ45" t="str">
            <v>M2</v>
          </cell>
        </row>
        <row r="46">
          <cell r="AI46" t="str">
            <v xml:space="preserve">  Material penyaring plastik</v>
          </cell>
        </row>
        <row r="47">
          <cell r="W47" t="str">
            <v>G.</v>
          </cell>
          <cell r="X47" t="str">
            <v xml:space="preserve">  JUMLAH ( A + B + C + D + E + F )</v>
          </cell>
          <cell r="AD47">
            <v>10800000</v>
          </cell>
        </row>
        <row r="48">
          <cell r="AG48" t="str">
            <v>2.4 (3)</v>
          </cell>
          <cell r="AI48" t="str">
            <v xml:space="preserve">  Pipa untuk Pekerjaan Drainase di bawah</v>
          </cell>
          <cell r="AJ48" t="str">
            <v>M'</v>
          </cell>
        </row>
        <row r="49">
          <cell r="AI49" t="str">
            <v xml:space="preserve">  permukaan</v>
          </cell>
          <cell r="AJ49" t="str">
            <v/>
          </cell>
        </row>
        <row r="50">
          <cell r="W50" t="str">
            <v>H.</v>
          </cell>
          <cell r="X50" t="str">
            <v xml:space="preserve">  HARGA LUMPSUM = G</v>
          </cell>
          <cell r="AD50">
            <v>10800000</v>
          </cell>
        </row>
        <row r="53">
          <cell r="W53" t="str">
            <v>I.</v>
          </cell>
          <cell r="X53" t="str">
            <v xml:space="preserve">  TOTAL BIAYA MOBILISASI ( DIBULATKAN )</v>
          </cell>
          <cell r="AD53">
            <v>10800000</v>
          </cell>
        </row>
        <row r="78">
          <cell r="W78" t="str">
            <v>LAMPIRAN  2(a)-2  PENAWARAN</v>
          </cell>
          <cell r="AX78" t="str">
            <v>LAMPIRAN 2(d)-2  PENAWARAN</v>
          </cell>
        </row>
        <row r="79">
          <cell r="W79" t="str">
            <v>( Lampiran ini dipergunakan semata-mata untuk Evaluasi Penawaran )</v>
          </cell>
          <cell r="AG79" t="str">
            <v>DAFTAR KUANTITAS DAN HARGA</v>
          </cell>
          <cell r="AX79" t="str">
            <v>(Lampiran ini dipergunakan semata-mata untuk evaluasi penawaran)</v>
          </cell>
        </row>
        <row r="81">
          <cell r="W81" t="str">
            <v>ANALISA HARGA LUMP SUM UNTUK MOBILISASI</v>
          </cell>
          <cell r="AG81" t="str">
            <v>PENAWAR</v>
          </cell>
          <cell r="AH81" t="str">
            <v>:</v>
          </cell>
          <cell r="AI81" t="str">
            <v>CV. MANDIRI KARYA UTAMA</v>
          </cell>
          <cell r="AX81" t="str">
            <v>KONFIRMASI KAPASITAS PLANT PENCAMPUR ASPAL</v>
          </cell>
        </row>
        <row r="82">
          <cell r="AG82" t="str">
            <v>PROYEK</v>
          </cell>
          <cell r="AH82" t="str">
            <v>:</v>
          </cell>
          <cell r="AI82" t="str">
            <v>PENINGKATAN JALAN DAN PENGGANTIAN JEMBATAN DPU CAB. VI ACEH BARAT</v>
          </cell>
        </row>
        <row r="83">
          <cell r="W83" t="str">
            <v>NAMA PENAWAR</v>
          </cell>
          <cell r="Y83" t="str">
            <v>:</v>
          </cell>
          <cell r="Z83" t="str">
            <v>CV. MANDIRI KARYA UTAMA</v>
          </cell>
          <cell r="AG83" t="str">
            <v>PEKERJAAN</v>
          </cell>
          <cell r="AH83" t="str">
            <v>:</v>
          </cell>
          <cell r="AI83" t="str">
            <v>PENINGKATAN JALAN KUALA TUHA - LAMIE, KM. 45+000 s/d 47+000</v>
          </cell>
        </row>
        <row r="84">
          <cell r="W84" t="str">
            <v>PROYEK</v>
          </cell>
          <cell r="Y84" t="str">
            <v>:</v>
          </cell>
          <cell r="Z84" t="str">
            <v>PENINGKATAN JALAN DAN PENGGANTIAN JEMBATAN DPU CAB. VI ACEH BARAT</v>
          </cell>
          <cell r="AG84" t="str">
            <v>PROPINSI</v>
          </cell>
          <cell r="AH84" t="str">
            <v>:</v>
          </cell>
          <cell r="AI84" t="str">
            <v>DAERAH ISTIMEWA ACEH</v>
          </cell>
          <cell r="AX84" t="str">
            <v>NAMA PENAWAR</v>
          </cell>
          <cell r="BA84" t="str">
            <v>CV. MANDIRI KARYA UTAMA</v>
          </cell>
        </row>
        <row r="85">
          <cell r="W85" t="str">
            <v>NO. MATA PEMBAYARAN</v>
          </cell>
          <cell r="Y85" t="str">
            <v>:</v>
          </cell>
          <cell r="Z85" t="str">
            <v>1.2</v>
          </cell>
          <cell r="AG85" t="str">
            <v>LOKASI</v>
          </cell>
          <cell r="AH85" t="str">
            <v>:</v>
          </cell>
          <cell r="AI85" t="str">
            <v>KABUPATEN ACEH BARAT</v>
          </cell>
          <cell r="AX85" t="str">
            <v/>
          </cell>
        </row>
        <row r="86">
          <cell r="W86" t="str">
            <v>JENIS PEKERJAAN</v>
          </cell>
          <cell r="Y86" t="str">
            <v>:</v>
          </cell>
          <cell r="Z86" t="str">
            <v>MOBILISASI</v>
          </cell>
          <cell r="AG86" t="str">
            <v>TH. ANGG.</v>
          </cell>
          <cell r="AH86" t="str">
            <v>:</v>
          </cell>
          <cell r="AI86">
            <v>2000</v>
          </cell>
          <cell r="AX86" t="str">
            <v>1.</v>
          </cell>
          <cell r="AY86" t="str">
            <v>Waktu bekerja yang tersedia</v>
          </cell>
        </row>
        <row r="87">
          <cell r="W87" t="str">
            <v>SATUAN PEKERJAAN</v>
          </cell>
          <cell r="Y87" t="str">
            <v>:</v>
          </cell>
          <cell r="Z87" t="str">
            <v>LUMP SUM</v>
          </cell>
          <cell r="AX87" t="str">
            <v>(a)</v>
          </cell>
          <cell r="AY87" t="str">
            <v>Jangka Waktu Pelaksanaan</v>
          </cell>
          <cell r="BO87" t="str">
            <v>=</v>
          </cell>
          <cell r="BP87">
            <v>100</v>
          </cell>
          <cell r="BQ87" t="str">
            <v>hari</v>
          </cell>
        </row>
        <row r="88">
          <cell r="W88" t="str">
            <v>PRODUKSI HARIAN/JAM</v>
          </cell>
          <cell r="Y88" t="str">
            <v>:</v>
          </cell>
          <cell r="AG88" t="str">
            <v>MATA</v>
          </cell>
          <cell r="AL88" t="str">
            <v>HARGA</v>
          </cell>
          <cell r="AM88" t="str">
            <v>JUMLAH</v>
          </cell>
          <cell r="AX88" t="str">
            <v>(b)</v>
          </cell>
          <cell r="AY88" t="str">
            <v>Mobilisasi dan Jangka Waktu Pemasangan Peralatan dan Persediaan Material ( min=120 hari )</v>
          </cell>
          <cell r="BO88" t="str">
            <v>=</v>
          </cell>
          <cell r="BP88" t="str">
            <v>-</v>
          </cell>
          <cell r="BQ88" t="str">
            <v>hari</v>
          </cell>
        </row>
        <row r="89">
          <cell r="AG89" t="str">
            <v>PEMBA-</v>
          </cell>
          <cell r="AI89" t="str">
            <v>U R A I A N</v>
          </cell>
          <cell r="AJ89" t="str">
            <v>SATUAN</v>
          </cell>
          <cell r="AK89" t="str">
            <v>PERKIRAAN</v>
          </cell>
          <cell r="AL89" t="str">
            <v>SATUAN</v>
          </cell>
          <cell r="AM89" t="str">
            <v>HARGA-HARGA</v>
          </cell>
          <cell r="AX89" t="str">
            <v>(c)</v>
          </cell>
          <cell r="AY89" t="str">
            <v>Demobilisasi / Waktu tidak Produktif pada akhir Masa Kontrak ( min=30 hari )</v>
          </cell>
          <cell r="BO89" t="str">
            <v>=</v>
          </cell>
          <cell r="BP89">
            <v>10</v>
          </cell>
          <cell r="BQ89" t="str">
            <v>hari</v>
          </cell>
        </row>
        <row r="90">
          <cell r="AC90" t="str">
            <v>HARGA</v>
          </cell>
          <cell r="AD90" t="str">
            <v>JUMLAH</v>
          </cell>
          <cell r="AG90" t="str">
            <v>YARAN</v>
          </cell>
          <cell r="AK90" t="str">
            <v>KUANTITAS</v>
          </cell>
          <cell r="AL90" t="str">
            <v>( Rp.)</v>
          </cell>
          <cell r="AM90" t="str">
            <v>PENAWARAN (Rp)</v>
          </cell>
          <cell r="AX90" t="str">
            <v>(d)</v>
          </cell>
          <cell r="AY90" t="str">
            <v>Hari-hari libur, kerusakan-kerusakan / gangguan-gangguan, dsb.</v>
          </cell>
          <cell r="BO90" t="str">
            <v>=</v>
          </cell>
          <cell r="BP90">
            <v>10</v>
          </cell>
          <cell r="BQ90" t="str">
            <v>hari</v>
          </cell>
        </row>
        <row r="91">
          <cell r="W91" t="str">
            <v>NO</v>
          </cell>
          <cell r="X91" t="str">
            <v>U R A I A N</v>
          </cell>
          <cell r="AA91" t="str">
            <v>SATUAN</v>
          </cell>
          <cell r="AB91" t="str">
            <v>KUANTITAS</v>
          </cell>
          <cell r="AC91" t="str">
            <v>SATUAN</v>
          </cell>
          <cell r="AD91" t="str">
            <v>HARGA</v>
          </cell>
          <cell r="AG91" t="str">
            <v>a</v>
          </cell>
          <cell r="AI91" t="str">
            <v>b</v>
          </cell>
          <cell r="AJ91" t="str">
            <v>c</v>
          </cell>
          <cell r="AK91" t="str">
            <v>d</v>
          </cell>
          <cell r="AL91" t="str">
            <v>e</v>
          </cell>
          <cell r="AM91" t="str">
            <v>f = (d x e)</v>
          </cell>
          <cell r="AY91" t="str">
            <v>(e)</v>
          </cell>
          <cell r="AZ91" t="str">
            <v>Jumlah hari kerja yang sesungguhnya (a)-(b)-(c)-(d)</v>
          </cell>
          <cell r="BO91" t="str">
            <v>=</v>
          </cell>
          <cell r="BP91">
            <v>120</v>
          </cell>
          <cell r="BQ91" t="str">
            <v>hari</v>
          </cell>
        </row>
        <row r="92">
          <cell r="AC92" t="str">
            <v>(Rp.)</v>
          </cell>
          <cell r="AD92" t="str">
            <v>(Rp.)</v>
          </cell>
          <cell r="AY92" t="str">
            <v>[C]</v>
          </cell>
          <cell r="AZ92" t="str">
            <v>Jumlah jam kerja Plant yang sesungguhnya</v>
          </cell>
          <cell r="BM92">
            <v>8</v>
          </cell>
          <cell r="BN92" t="str">
            <v>jam/hari</v>
          </cell>
          <cell r="BO92" t="str">
            <v>=</v>
          </cell>
          <cell r="BP92">
            <v>960</v>
          </cell>
          <cell r="BQ92" t="str">
            <v>jam</v>
          </cell>
        </row>
        <row r="93">
          <cell r="AG93" t="str">
            <v>BAB. 3</v>
          </cell>
          <cell r="AI93" t="str">
            <v xml:space="preserve">  PEKERJAAN TANAH</v>
          </cell>
        </row>
        <row r="94">
          <cell r="W94" t="str">
            <v>B.</v>
          </cell>
          <cell r="X94" t="str">
            <v xml:space="preserve">  P e r a l a t a n :</v>
          </cell>
          <cell r="AX94" t="str">
            <v>2.</v>
          </cell>
          <cell r="AY94" t="str">
            <v>Kebutuhan Bahan Aspal Campuran Panas</v>
          </cell>
        </row>
        <row r="95">
          <cell r="AG95" t="str">
            <v>3.1 (1)</v>
          </cell>
          <cell r="AI95" t="str">
            <v xml:space="preserve">  Galian Biasa</v>
          </cell>
          <cell r="AJ95" t="str">
            <v>M3</v>
          </cell>
          <cell r="AK95">
            <v>800</v>
          </cell>
          <cell r="AL95">
            <v>6675</v>
          </cell>
          <cell r="AM95">
            <v>5340000</v>
          </cell>
          <cell r="AX95" t="str">
            <v>(1)</v>
          </cell>
          <cell r="AY95" t="str">
            <v>Latasir (HRSS)</v>
          </cell>
          <cell r="BF95" t="str">
            <v>m2</v>
          </cell>
          <cell r="BH95" t="str">
            <v>x</v>
          </cell>
          <cell r="BJ95">
            <v>1.4999999999999999E-2</v>
          </cell>
          <cell r="BK95" t="str">
            <v>x</v>
          </cell>
          <cell r="BL95">
            <v>2.25</v>
          </cell>
          <cell r="BM95" t="str">
            <v>x</v>
          </cell>
          <cell r="BN95" t="str">
            <v>W**</v>
          </cell>
          <cell r="BO95" t="str">
            <v>=</v>
          </cell>
          <cell r="BQ95" t="str">
            <v>ton</v>
          </cell>
        </row>
        <row r="96">
          <cell r="W96" t="str">
            <v>1</v>
          </cell>
          <cell r="X96" t="str">
            <v xml:space="preserve">  Asphalt Finisher, 80 ton/hr</v>
          </cell>
          <cell r="AA96" t="str">
            <v>Unit</v>
          </cell>
          <cell r="AB96">
            <v>1</v>
          </cell>
          <cell r="AC96">
            <v>500000</v>
          </cell>
          <cell r="AD96">
            <v>500000</v>
          </cell>
          <cell r="AX96" t="str">
            <v>(2)</v>
          </cell>
          <cell r="AY96" t="str">
            <v>Lataston (HRS)</v>
          </cell>
          <cell r="BF96" t="str">
            <v>m2</v>
          </cell>
          <cell r="BH96" t="str">
            <v>x</v>
          </cell>
          <cell r="BJ96">
            <v>0.03</v>
          </cell>
          <cell r="BK96" t="str">
            <v>x</v>
          </cell>
          <cell r="BL96">
            <v>2.25</v>
          </cell>
          <cell r="BM96" t="str">
            <v>x</v>
          </cell>
          <cell r="BN96" t="str">
            <v>W**</v>
          </cell>
          <cell r="BO96" t="str">
            <v>=</v>
          </cell>
          <cell r="BQ96" t="str">
            <v>ton</v>
          </cell>
        </row>
        <row r="97">
          <cell r="W97">
            <v>2</v>
          </cell>
          <cell r="X97" t="str">
            <v xml:space="preserve">  Asphalt Sprayer, 1000 lt</v>
          </cell>
          <cell r="AA97" t="str">
            <v>Unit</v>
          </cell>
          <cell r="AB97">
            <v>1</v>
          </cell>
          <cell r="AC97">
            <v>150000</v>
          </cell>
          <cell r="AD97">
            <v>150000</v>
          </cell>
          <cell r="AG97" t="str">
            <v>3.1 (2)</v>
          </cell>
          <cell r="AI97" t="str">
            <v xml:space="preserve">  Galian Cadas / Batuan</v>
          </cell>
          <cell r="AJ97" t="str">
            <v>M3</v>
          </cell>
          <cell r="AX97" t="str">
            <v>(3)</v>
          </cell>
          <cell r="AY97" t="str">
            <v>Aspal Beton (Laston), Wearing Course</v>
          </cell>
          <cell r="BE97">
            <v>0</v>
          </cell>
          <cell r="BF97" t="str">
            <v>m2</v>
          </cell>
          <cell r="BH97" t="str">
            <v>x</v>
          </cell>
          <cell r="BJ97">
            <v>0.04</v>
          </cell>
          <cell r="BK97" t="str">
            <v>x</v>
          </cell>
          <cell r="BL97">
            <v>2.2999999999999998</v>
          </cell>
          <cell r="BM97" t="str">
            <v>x</v>
          </cell>
          <cell r="BN97">
            <v>1.05</v>
          </cell>
          <cell r="BO97" t="str">
            <v>=</v>
          </cell>
          <cell r="BP97">
            <v>0</v>
          </cell>
          <cell r="BQ97" t="str">
            <v>ton</v>
          </cell>
        </row>
        <row r="98">
          <cell r="W98">
            <v>3</v>
          </cell>
          <cell r="X98" t="str">
            <v xml:space="preserve">  Air Compressor, 6000 lt/m</v>
          </cell>
          <cell r="AA98" t="str">
            <v>set</v>
          </cell>
          <cell r="AB98">
            <v>1</v>
          </cell>
          <cell r="AC98">
            <v>150000</v>
          </cell>
          <cell r="AD98">
            <v>150000</v>
          </cell>
          <cell r="AX98" t="str">
            <v>(4)</v>
          </cell>
          <cell r="AY98" t="str">
            <v>Aspal Beton (Laston), Binder Course</v>
          </cell>
          <cell r="BF98" t="str">
            <v>m2</v>
          </cell>
          <cell r="BH98" t="str">
            <v>x</v>
          </cell>
          <cell r="BJ98">
            <v>0.05</v>
          </cell>
          <cell r="BK98" t="str">
            <v>x</v>
          </cell>
          <cell r="BL98">
            <v>2.2999999999999998</v>
          </cell>
          <cell r="BM98" t="str">
            <v>x</v>
          </cell>
          <cell r="BN98" t="str">
            <v>W**</v>
          </cell>
          <cell r="BO98" t="str">
            <v>=</v>
          </cell>
          <cell r="BQ98" t="str">
            <v>ton</v>
          </cell>
        </row>
        <row r="99">
          <cell r="W99">
            <v>4</v>
          </cell>
          <cell r="X99" t="str">
            <v xml:space="preserve">  Dump Truck, 8 ton</v>
          </cell>
          <cell r="AA99" t="str">
            <v>Unit</v>
          </cell>
          <cell r="AB99">
            <v>4</v>
          </cell>
          <cell r="AC99">
            <v>150000</v>
          </cell>
          <cell r="AD99">
            <v>600000</v>
          </cell>
          <cell r="AG99" t="str">
            <v>3.2 (1)</v>
          </cell>
          <cell r="AI99" t="str">
            <v xml:space="preserve">  Urugan Biasa</v>
          </cell>
          <cell r="AJ99" t="str">
            <v>M3</v>
          </cell>
          <cell r="AK99">
            <v>1000</v>
          </cell>
          <cell r="AL99">
            <v>15089</v>
          </cell>
          <cell r="AM99">
            <v>15089000</v>
          </cell>
          <cell r="AX99" t="str">
            <v>(5)</v>
          </cell>
          <cell r="AY99" t="str">
            <v>Split Mastic Asphalt (SMA)  0/11</v>
          </cell>
          <cell r="BF99" t="str">
            <v>m2</v>
          </cell>
          <cell r="BH99" t="str">
            <v>x</v>
          </cell>
          <cell r="BJ99">
            <v>0.04</v>
          </cell>
          <cell r="BK99" t="str">
            <v>x</v>
          </cell>
          <cell r="BL99">
            <v>2.2999999999999998</v>
          </cell>
          <cell r="BM99" t="str">
            <v>x</v>
          </cell>
          <cell r="BN99" t="str">
            <v>W**</v>
          </cell>
          <cell r="BO99" t="str">
            <v>=</v>
          </cell>
          <cell r="BQ99" t="str">
            <v>ton</v>
          </cell>
        </row>
        <row r="100">
          <cell r="W100">
            <v>5</v>
          </cell>
          <cell r="X100" t="str">
            <v xml:space="preserve">  Motor Grader, 120 HP</v>
          </cell>
          <cell r="AA100" t="str">
            <v>Unit</v>
          </cell>
          <cell r="AB100">
            <v>1</v>
          </cell>
          <cell r="AC100">
            <v>300000</v>
          </cell>
          <cell r="AD100">
            <v>300000</v>
          </cell>
          <cell r="AX100" t="str">
            <v>(6)</v>
          </cell>
          <cell r="AY100" t="str">
            <v>Asphalt Treated Base Levelling (ATBL)</v>
          </cell>
          <cell r="BE100">
            <v>360</v>
          </cell>
          <cell r="BF100" t="str">
            <v>m3</v>
          </cell>
          <cell r="BI100" t="str">
            <v>x</v>
          </cell>
          <cell r="BJ100" t="str">
            <v/>
          </cell>
          <cell r="BL100">
            <v>2.2999999999999998</v>
          </cell>
          <cell r="BM100" t="str">
            <v>x</v>
          </cell>
          <cell r="BN100">
            <v>1.05</v>
          </cell>
          <cell r="BO100" t="str">
            <v>=</v>
          </cell>
          <cell r="BP100">
            <v>869.39999999999986</v>
          </cell>
          <cell r="BQ100" t="str">
            <v>ton</v>
          </cell>
        </row>
        <row r="101">
          <cell r="W101">
            <v>6</v>
          </cell>
          <cell r="X101" t="str">
            <v xml:space="preserve">  Wheel Loader, 1,2 m3</v>
          </cell>
          <cell r="AA101" t="str">
            <v>Unit</v>
          </cell>
          <cell r="AB101">
            <v>1</v>
          </cell>
          <cell r="AC101">
            <v>300000</v>
          </cell>
          <cell r="AD101">
            <v>300000</v>
          </cell>
          <cell r="AG101" t="str">
            <v>3.2 (2)</v>
          </cell>
          <cell r="AI101" t="str">
            <v xml:space="preserve">  Urugan Pilihan</v>
          </cell>
          <cell r="AJ101" t="str">
            <v>M3</v>
          </cell>
          <cell r="AK101">
            <v>500</v>
          </cell>
          <cell r="AL101">
            <v>18172</v>
          </cell>
          <cell r="AM101">
            <v>9086000</v>
          </cell>
          <cell r="AX101" t="str">
            <v>(7)</v>
          </cell>
          <cell r="AY101" t="str">
            <v>Lain-lain</v>
          </cell>
          <cell r="BO101" t="str">
            <v>=</v>
          </cell>
          <cell r="BQ101" t="str">
            <v>ton</v>
          </cell>
        </row>
        <row r="102">
          <cell r="W102">
            <v>7</v>
          </cell>
          <cell r="X102" t="str">
            <v xml:space="preserve">  Tandem Roller, 8 ton</v>
          </cell>
          <cell r="AA102" t="str">
            <v>Unit</v>
          </cell>
          <cell r="AB102">
            <v>1</v>
          </cell>
          <cell r="AC102">
            <v>300000</v>
          </cell>
          <cell r="AD102">
            <v>300000</v>
          </cell>
        </row>
        <row r="103">
          <cell r="W103">
            <v>8</v>
          </cell>
          <cell r="X103" t="str">
            <v xml:space="preserve">  Water Tanker, 5000 lt</v>
          </cell>
          <cell r="AA103" t="str">
            <v>Unit</v>
          </cell>
          <cell r="AB103">
            <v>1</v>
          </cell>
          <cell r="AC103">
            <v>150000</v>
          </cell>
          <cell r="AD103">
            <v>150000</v>
          </cell>
          <cell r="AG103" t="str">
            <v>3.3</v>
          </cell>
          <cell r="AI103" t="str">
            <v xml:space="preserve">  Penyiapan Badan Jalan</v>
          </cell>
          <cell r="AJ103" t="str">
            <v>M3</v>
          </cell>
          <cell r="AK103">
            <v>9000</v>
          </cell>
          <cell r="AL103">
            <v>533</v>
          </cell>
          <cell r="AM103">
            <v>4797000</v>
          </cell>
          <cell r="AY103" t="str">
            <v>[D]</v>
          </cell>
          <cell r="AZ103" t="str">
            <v>Jumlah Kebutuhan Aspal Campuran Panas</v>
          </cell>
          <cell r="BO103" t="str">
            <v>=</v>
          </cell>
          <cell r="BP103">
            <v>869.39999999999986</v>
          </cell>
          <cell r="BQ103" t="str">
            <v>ton</v>
          </cell>
        </row>
        <row r="104">
          <cell r="W104">
            <v>9</v>
          </cell>
          <cell r="X104" t="str">
            <v xml:space="preserve">  Concrete Mixer, 0,3 m3</v>
          </cell>
          <cell r="AA104" t="str">
            <v>Unit</v>
          </cell>
        </row>
        <row r="105">
          <cell r="W105">
            <v>10</v>
          </cell>
          <cell r="X105" t="str">
            <v xml:space="preserve">  Concrete Vibrator, 3 HP</v>
          </cell>
          <cell r="AA105" t="str">
            <v>Unit</v>
          </cell>
        </row>
        <row r="106">
          <cell r="W106">
            <v>11</v>
          </cell>
          <cell r="X106" t="str">
            <v xml:space="preserve">  Flat Bed Truck, 4 ton</v>
          </cell>
          <cell r="AA106" t="str">
            <v>Unit</v>
          </cell>
          <cell r="AX106" t="str">
            <v>3.</v>
          </cell>
          <cell r="AY106" t="str">
            <v>Kapasitas Plant Pencampur Aspal</v>
          </cell>
        </row>
        <row r="107">
          <cell r="W107">
            <v>12</v>
          </cell>
          <cell r="X107" t="str">
            <v xml:space="preserve">  Tyred Roller, 8 - 10 ton</v>
          </cell>
          <cell r="AA107" t="str">
            <v>Unit</v>
          </cell>
          <cell r="AB107">
            <v>1</v>
          </cell>
          <cell r="AC107">
            <v>300000</v>
          </cell>
          <cell r="AD107">
            <v>300000</v>
          </cell>
          <cell r="AI107" t="str">
            <v xml:space="preserve">  Sub Total Harga Bab. 3 ( Dipindahkan ke Rekapitulasi Daftar Kuantitas dan Harga )</v>
          </cell>
          <cell r="AM107">
            <v>34312000</v>
          </cell>
        </row>
        <row r="108">
          <cell r="W108">
            <v>13</v>
          </cell>
          <cell r="X108" t="str">
            <v xml:space="preserve">  Stell Wheel Roller, 10 ton</v>
          </cell>
          <cell r="AA108" t="str">
            <v>Unit</v>
          </cell>
          <cell r="AX108" t="str">
            <v>Kapasitas yang diperlukan                        [D] / [C]</v>
          </cell>
          <cell r="BC108" t="str">
            <v>:</v>
          </cell>
          <cell r="BD108">
            <v>0.9056249999999999</v>
          </cell>
          <cell r="BE108" t="str">
            <v>ton/jam</v>
          </cell>
        </row>
        <row r="109">
          <cell r="W109">
            <v>14</v>
          </cell>
          <cell r="X109" t="str">
            <v xml:space="preserve">  Vibratory Roller, 8 ton</v>
          </cell>
          <cell r="AA109" t="str">
            <v>Unit</v>
          </cell>
          <cell r="AB109">
            <v>1</v>
          </cell>
          <cell r="AC109">
            <v>300000</v>
          </cell>
          <cell r="AD109">
            <v>300000</v>
          </cell>
          <cell r="AX109" t="str">
            <v>Kebutuhan  Campuran Aspal/Jumlah Jam Kerja</v>
          </cell>
        </row>
        <row r="110">
          <cell r="W110">
            <v>15</v>
          </cell>
          <cell r="X110" t="str">
            <v xml:space="preserve">  Track Loader, 100 HP</v>
          </cell>
          <cell r="AA110" t="str">
            <v>Unit</v>
          </cell>
          <cell r="AG110" t="str">
            <v>BAB. 4</v>
          </cell>
          <cell r="AI110" t="str">
            <v xml:space="preserve">  BAHU JALAN</v>
          </cell>
        </row>
        <row r="111">
          <cell r="W111">
            <v>16</v>
          </cell>
          <cell r="X111" t="str">
            <v xml:space="preserve">  Buldozer, 120 HP</v>
          </cell>
          <cell r="AA111" t="str">
            <v>Unit</v>
          </cell>
          <cell r="AX111" t="str">
            <v>Kapasitas yang sesungguhnya</v>
          </cell>
          <cell r="BB111" t="str">
            <v>Plant  1</v>
          </cell>
          <cell r="BC111" t="str">
            <v>:</v>
          </cell>
          <cell r="BD111">
            <v>40</v>
          </cell>
          <cell r="BE111" t="str">
            <v>ton/jam</v>
          </cell>
        </row>
        <row r="112">
          <cell r="W112">
            <v>17</v>
          </cell>
          <cell r="X112" t="str">
            <v xml:space="preserve">  Excavator, 100 HP</v>
          </cell>
          <cell r="AA112" t="str">
            <v>Unit</v>
          </cell>
          <cell r="AB112">
            <v>1</v>
          </cell>
          <cell r="AC112">
            <v>600000</v>
          </cell>
          <cell r="AD112">
            <v>600000</v>
          </cell>
          <cell r="AG112" t="str">
            <v>4.1 (1)</v>
          </cell>
          <cell r="AI112" t="str">
            <v xml:space="preserve">  Lapis Pondasi Agregat Kelas A</v>
          </cell>
          <cell r="AJ112" t="str">
            <v>M3</v>
          </cell>
          <cell r="BB112" t="str">
            <v>Plant  2</v>
          </cell>
          <cell r="BC112" t="str">
            <v>:</v>
          </cell>
          <cell r="BE112" t="str">
            <v>ton/jam</v>
          </cell>
        </row>
        <row r="113">
          <cell r="W113">
            <v>18</v>
          </cell>
          <cell r="X113" t="str">
            <v xml:space="preserve">  Generator set, 200 kw</v>
          </cell>
          <cell r="AA113" t="str">
            <v>Unit</v>
          </cell>
          <cell r="BB113" t="str">
            <v>Lain-lain</v>
          </cell>
          <cell r="BC113" t="str">
            <v>:</v>
          </cell>
          <cell r="BE113" t="str">
            <v>ton/jam</v>
          </cell>
        </row>
        <row r="114">
          <cell r="W114">
            <v>19</v>
          </cell>
          <cell r="X114" t="str">
            <v xml:space="preserve">  C r a n e, 10 ton</v>
          </cell>
          <cell r="AA114" t="str">
            <v>Unit</v>
          </cell>
          <cell r="AG114" t="str">
            <v>4.1 (2)</v>
          </cell>
          <cell r="AI114" t="str">
            <v xml:space="preserve">  Lapis Pondasi Agregat Kelas B</v>
          </cell>
          <cell r="AJ114" t="str">
            <v>M3</v>
          </cell>
          <cell r="AX114" t="str">
            <v>Jumlah Kapasitas yang sesungguhnya</v>
          </cell>
          <cell r="BC114" t="str">
            <v>:</v>
          </cell>
          <cell r="BD114">
            <v>40</v>
          </cell>
          <cell r="BE114" t="str">
            <v>ton/jam</v>
          </cell>
        </row>
        <row r="115">
          <cell r="W115">
            <v>20</v>
          </cell>
          <cell r="X115" t="str">
            <v xml:space="preserve">  Scale Bridge, 35 ton</v>
          </cell>
          <cell r="AA115" t="str">
            <v>set</v>
          </cell>
        </row>
        <row r="116">
          <cell r="W116">
            <v>21</v>
          </cell>
          <cell r="X116" t="str">
            <v xml:space="preserve">  Survey Equipment</v>
          </cell>
          <cell r="AA116" t="str">
            <v>set</v>
          </cell>
          <cell r="AG116" t="str">
            <v>4.2 (1)</v>
          </cell>
          <cell r="AI116" t="str">
            <v xml:space="preserve">  Semen untuk Pondasi Tanah Semen</v>
          </cell>
          <cell r="AJ116" t="str">
            <v>Ton</v>
          </cell>
        </row>
        <row r="117">
          <cell r="W117">
            <v>22</v>
          </cell>
          <cell r="X117" t="str">
            <v xml:space="preserve">  Vibrator Compactor, 3 HP</v>
          </cell>
          <cell r="AA117" t="str">
            <v>Unit</v>
          </cell>
        </row>
        <row r="118">
          <cell r="W118">
            <v>23</v>
          </cell>
          <cell r="X118" t="str">
            <v xml:space="preserve">  Water Pump, 100 mm</v>
          </cell>
          <cell r="AA118" t="str">
            <v>Unit</v>
          </cell>
          <cell r="AG118" t="str">
            <v>4.2 (2)</v>
          </cell>
          <cell r="AI118" t="str">
            <v xml:space="preserve">  Pondasi Tanah Semen</v>
          </cell>
          <cell r="AJ118" t="str">
            <v>M3</v>
          </cell>
        </row>
        <row r="119">
          <cell r="W119">
            <v>24</v>
          </cell>
          <cell r="X119" t="str">
            <v xml:space="preserve">  Pick-up Truck, 1 ton</v>
          </cell>
          <cell r="AA119" t="str">
            <v>Unit</v>
          </cell>
          <cell r="AB119">
            <v>1</v>
          </cell>
          <cell r="AC119">
            <v>150000</v>
          </cell>
          <cell r="AD119">
            <v>150000</v>
          </cell>
        </row>
        <row r="120">
          <cell r="W120">
            <v>25</v>
          </cell>
          <cell r="X120" t="str">
            <v xml:space="preserve">  Stone Crusher, 60 ton/hr</v>
          </cell>
          <cell r="AA120" t="str">
            <v>set</v>
          </cell>
          <cell r="AG120" t="str">
            <v>4.3 (1)</v>
          </cell>
          <cell r="AI120" t="str">
            <v xml:space="preserve">  Laburan permukaan aspal satu lapis (Burtu)</v>
          </cell>
          <cell r="AJ120" t="str">
            <v>M2</v>
          </cell>
        </row>
        <row r="121">
          <cell r="W121">
            <v>26</v>
          </cell>
          <cell r="X121" t="str">
            <v xml:space="preserve">  Asphalt Mixing Plan, 40 ton/hr</v>
          </cell>
          <cell r="AA121" t="str">
            <v>set</v>
          </cell>
        </row>
        <row r="122">
          <cell r="X122" t="str">
            <v>JUMLAH UNTUK MATA PEMBAYARAN B DALAM LAMPIRAN 2a-1</v>
          </cell>
          <cell r="AD122">
            <v>3800000</v>
          </cell>
          <cell r="AG122" t="str">
            <v>4.3 (2)</v>
          </cell>
          <cell r="AI122" t="str">
            <v xml:space="preserve">  Material Aspal untuk Laburan Permukaan</v>
          </cell>
          <cell r="AJ122" t="str">
            <v>Liter</v>
          </cell>
        </row>
        <row r="124">
          <cell r="AG124" t="str">
            <v>4.3 (3)</v>
          </cell>
          <cell r="AI124" t="str">
            <v xml:space="preserve">  Lapis Resap Pengikat</v>
          </cell>
          <cell r="AJ124" t="str">
            <v>Liter</v>
          </cell>
        </row>
        <row r="128">
          <cell r="AI128" t="str">
            <v xml:space="preserve">  Sub Total Harga Bab. 4 ( Dipindahkan ke Rekapitulasi Daftar Kuantitas dan Harga )</v>
          </cell>
          <cell r="AM128">
            <v>0</v>
          </cell>
        </row>
        <row r="131">
          <cell r="AG131" t="str">
            <v>BAB. 5</v>
          </cell>
          <cell r="AI131" t="str">
            <v xml:space="preserve">  PERKERASAN BERBUTIR (PONDASI)</v>
          </cell>
          <cell r="BK131" t="str">
            <v>ACEH BESAR,   22  AGUSTUS  2000</v>
          </cell>
        </row>
        <row r="132">
          <cell r="BK132" t="str">
            <v>CV. MANDIRI KARYA UTAMA</v>
          </cell>
        </row>
        <row r="133">
          <cell r="AG133" t="str">
            <v>5.1 (1)</v>
          </cell>
          <cell r="AI133" t="str">
            <v xml:space="preserve">  Lapis Pondasi Agregat Kelas A</v>
          </cell>
          <cell r="AJ133" t="str">
            <v>M3</v>
          </cell>
          <cell r="AK133">
            <v>1800</v>
          </cell>
          <cell r="AL133">
            <v>68771</v>
          </cell>
          <cell r="AM133">
            <v>123787800</v>
          </cell>
        </row>
        <row r="135">
          <cell r="AG135" t="str">
            <v>5.1 (2)</v>
          </cell>
          <cell r="AI135" t="str">
            <v xml:space="preserve">  Lapis Pondasi Agregat Kelas B</v>
          </cell>
          <cell r="AJ135" t="str">
            <v>M3</v>
          </cell>
          <cell r="AK135">
            <v>1520</v>
          </cell>
          <cell r="AL135">
            <v>66102</v>
          </cell>
          <cell r="AM135">
            <v>100475040</v>
          </cell>
        </row>
        <row r="137">
          <cell r="AG137" t="str">
            <v>5.2 (1)</v>
          </cell>
          <cell r="AI137" t="str">
            <v xml:space="preserve">  Lapis Pondasi Jalan Kelas C1</v>
          </cell>
          <cell r="AJ137" t="str">
            <v>M3</v>
          </cell>
        </row>
        <row r="138">
          <cell r="BK138" t="str">
            <v>( IBRAHIM T. M. AMIN )</v>
          </cell>
        </row>
        <row r="139">
          <cell r="AG139" t="str">
            <v>5.2 (2)</v>
          </cell>
          <cell r="AI139" t="str">
            <v xml:space="preserve">  Lapis Pondasi Jalan Kelas C2</v>
          </cell>
          <cell r="AJ139" t="str">
            <v>M3</v>
          </cell>
          <cell r="BK139" t="str">
            <v>D i r e k t u r</v>
          </cell>
        </row>
        <row r="141">
          <cell r="AG141" t="str">
            <v>5.4 (1)</v>
          </cell>
          <cell r="AI141" t="str">
            <v xml:space="preserve">  Semen untuk Pondasi Tanah Semen</v>
          </cell>
          <cell r="AJ141" t="str">
            <v>Ton</v>
          </cell>
        </row>
        <row r="143">
          <cell r="AG143" t="str">
            <v>5.4 (2)</v>
          </cell>
          <cell r="AI143" t="str">
            <v xml:space="preserve">  Pondasi Tanah Semen</v>
          </cell>
          <cell r="AJ143" t="str">
            <v>M3</v>
          </cell>
        </row>
        <row r="145">
          <cell r="AG145" t="str">
            <v>5.4 (3)</v>
          </cell>
          <cell r="AI145" t="str">
            <v xml:space="preserve">  Beton Tumbuk</v>
          </cell>
          <cell r="AJ145" t="str">
            <v>M3</v>
          </cell>
        </row>
        <row r="149">
          <cell r="AI149" t="str">
            <v xml:space="preserve">  Sub Total Harga Bab. 5 ( Dipindahkan ke Rekapitulasi Daftar Kuantitas dan Harga )</v>
          </cell>
          <cell r="AM149">
            <v>224262840</v>
          </cell>
        </row>
        <row r="161">
          <cell r="AG161" t="str">
            <v>DAFTAR KUANTITAS DAN HARGA</v>
          </cell>
        </row>
        <row r="163">
          <cell r="AG163" t="str">
            <v>PENAWAR</v>
          </cell>
          <cell r="AH163" t="str">
            <v>:</v>
          </cell>
          <cell r="AI163" t="str">
            <v>CV. MANDIRI KARYA UTAMA</v>
          </cell>
        </row>
        <row r="164">
          <cell r="AG164" t="str">
            <v>PROYEK</v>
          </cell>
          <cell r="AH164" t="str">
            <v>:</v>
          </cell>
          <cell r="AI164" t="str">
            <v>PENINGKATAN JALAN DAN PENGGANTIAN JEMBATAN DPU CAB. VI ACEH BARAT</v>
          </cell>
        </row>
        <row r="165">
          <cell r="AG165" t="str">
            <v>PEKERJAAN</v>
          </cell>
          <cell r="AH165" t="str">
            <v>:</v>
          </cell>
          <cell r="AI165" t="str">
            <v>PENINGKATAN JALAN KUALA TUHA - LAMIE, KM. 45+000 s/d 47+000</v>
          </cell>
        </row>
        <row r="166">
          <cell r="AG166" t="str">
            <v>PROPINSI</v>
          </cell>
          <cell r="AH166" t="str">
            <v>:</v>
          </cell>
          <cell r="AI166" t="str">
            <v>DAERAH ISTIMEWA ACEH</v>
          </cell>
        </row>
        <row r="167">
          <cell r="AG167" t="str">
            <v>LOKASI</v>
          </cell>
          <cell r="AI167" t="str">
            <v>KABUPATEN ACEH BARAT</v>
          </cell>
        </row>
        <row r="168">
          <cell r="AG168" t="str">
            <v>TH. ANGG.</v>
          </cell>
          <cell r="AI168">
            <v>2000</v>
          </cell>
        </row>
        <row r="170">
          <cell r="AG170" t="str">
            <v>MATA</v>
          </cell>
          <cell r="AL170" t="str">
            <v>HARGA</v>
          </cell>
          <cell r="AM170" t="str">
            <v>JUMLAH</v>
          </cell>
        </row>
        <row r="171">
          <cell r="AG171" t="str">
            <v>PEMBA-</v>
          </cell>
          <cell r="AI171" t="str">
            <v>U R A I A N</v>
          </cell>
          <cell r="AJ171" t="str">
            <v>SATUAN</v>
          </cell>
          <cell r="AK171" t="str">
            <v>PERKIRAAN</v>
          </cell>
          <cell r="AL171" t="str">
            <v>SATUAN</v>
          </cell>
          <cell r="AM171" t="str">
            <v>HARGA-HARGA</v>
          </cell>
        </row>
        <row r="172">
          <cell r="AG172" t="str">
            <v>YARAN</v>
          </cell>
          <cell r="AK172" t="str">
            <v>KUANTITAS</v>
          </cell>
          <cell r="AL172" t="str">
            <v>( Rp.)</v>
          </cell>
          <cell r="AM172" t="str">
            <v>PENAWARAN (Rp)</v>
          </cell>
        </row>
        <row r="173">
          <cell r="AG173" t="str">
            <v>a</v>
          </cell>
          <cell r="AI173" t="str">
            <v>b</v>
          </cell>
          <cell r="AJ173" t="str">
            <v>c</v>
          </cell>
          <cell r="AK173" t="str">
            <v>d</v>
          </cell>
          <cell r="AL173" t="str">
            <v>e</v>
          </cell>
          <cell r="AM173" t="str">
            <v>f = (d x e)</v>
          </cell>
        </row>
        <row r="175">
          <cell r="AG175" t="str">
            <v>BAB. 6</v>
          </cell>
          <cell r="AI175" t="str">
            <v xml:space="preserve">  PERKERASAN ASPAL</v>
          </cell>
        </row>
        <row r="177">
          <cell r="AG177" t="str">
            <v>6.1 (1)</v>
          </cell>
          <cell r="AI177" t="str">
            <v xml:space="preserve">  Lapis Resap Pengikat</v>
          </cell>
          <cell r="AJ177" t="str">
            <v>Liter</v>
          </cell>
          <cell r="AK177">
            <v>8100</v>
          </cell>
          <cell r="AL177">
            <v>2267</v>
          </cell>
          <cell r="AM177">
            <v>18362700</v>
          </cell>
        </row>
        <row r="179">
          <cell r="AG179" t="str">
            <v>6.1 (2)</v>
          </cell>
          <cell r="AI179" t="str">
            <v xml:space="preserve">  Lapis Perekat</v>
          </cell>
          <cell r="AJ179" t="str">
            <v>Liter</v>
          </cell>
        </row>
        <row r="181">
          <cell r="AG181" t="str">
            <v>6.2 (1)</v>
          </cell>
          <cell r="AI181" t="str">
            <v xml:space="preserve">  Laburan permukaan aspal satu lapis (Burtu)</v>
          </cell>
          <cell r="AJ181" t="str">
            <v>M2</v>
          </cell>
        </row>
        <row r="183">
          <cell r="AG183" t="str">
            <v>6.2 (2)</v>
          </cell>
          <cell r="AI183" t="str">
            <v xml:space="preserve">  Laburan permukaan aspal dua lapis (Burda)</v>
          </cell>
          <cell r="AJ183" t="str">
            <v>M2</v>
          </cell>
        </row>
        <row r="185">
          <cell r="AG185" t="str">
            <v>6.2 (3)</v>
          </cell>
          <cell r="AI185" t="str">
            <v xml:space="preserve">  Material Aspal untuk laburan permukaan</v>
          </cell>
          <cell r="AJ185" t="str">
            <v>Liter</v>
          </cell>
        </row>
        <row r="187">
          <cell r="AG187" t="str">
            <v>6.3 (3)</v>
          </cell>
          <cell r="AI187" t="str">
            <v xml:space="preserve">  Lapis permukaan : HRS</v>
          </cell>
          <cell r="AJ187" t="str">
            <v>M2</v>
          </cell>
        </row>
        <row r="189">
          <cell r="AG189" t="str">
            <v>6.3 (4)</v>
          </cell>
          <cell r="AI189" t="str">
            <v xml:space="preserve">  Lapis permukaan : AC</v>
          </cell>
          <cell r="AJ189" t="str">
            <v>M2</v>
          </cell>
        </row>
        <row r="191">
          <cell r="AG191" t="str">
            <v>6.3 (5)</v>
          </cell>
          <cell r="AI191" t="str">
            <v xml:space="preserve">  Asphalt Treated Base : ATB</v>
          </cell>
          <cell r="AJ191" t="str">
            <v>M3</v>
          </cell>
          <cell r="AK191">
            <v>360</v>
          </cell>
          <cell r="AL191">
            <v>610226</v>
          </cell>
          <cell r="AM191">
            <v>219681360</v>
          </cell>
        </row>
        <row r="193">
          <cell r="AG193" t="str">
            <v>6.3 (5)a</v>
          </cell>
          <cell r="AI193" t="str">
            <v xml:space="preserve">  Asphalt Treated Base Leveling : ATBL</v>
          </cell>
          <cell r="AJ193" t="str">
            <v>Ton</v>
          </cell>
        </row>
        <row r="197">
          <cell r="AI197" t="str">
            <v xml:space="preserve">  Sub Total Harga Bab. 6 ( Dipindahkan ke Rekapitulasi Daftar Kuantitas dan Harga )</v>
          </cell>
          <cell r="AM197">
            <v>238044060</v>
          </cell>
        </row>
        <row r="200">
          <cell r="AG200" t="str">
            <v>BAB. 7</v>
          </cell>
          <cell r="AI200" t="str">
            <v xml:space="preserve">  S T R U K T U R</v>
          </cell>
        </row>
        <row r="202">
          <cell r="AG202" t="str">
            <v>7.1 (1)</v>
          </cell>
          <cell r="AI202" t="str">
            <v xml:space="preserve">  Beton Struktur Kelas K-225</v>
          </cell>
          <cell r="AJ202" t="str">
            <v>M3</v>
          </cell>
        </row>
        <row r="204">
          <cell r="AG204" t="str">
            <v>7.1 (2)</v>
          </cell>
          <cell r="AI204" t="str">
            <v xml:space="preserve">  Beton Tak Bertulang</v>
          </cell>
          <cell r="AJ204" t="str">
            <v>M3</v>
          </cell>
        </row>
        <row r="206">
          <cell r="AG206" t="str">
            <v>7.2</v>
          </cell>
          <cell r="AI206" t="str">
            <v xml:space="preserve">  Baja Tulangan</v>
          </cell>
          <cell r="AJ206" t="str">
            <v>Kg</v>
          </cell>
        </row>
        <row r="208">
          <cell r="AG208" t="str">
            <v>7.4</v>
          </cell>
          <cell r="AI208" t="str">
            <v xml:space="preserve">  Pasangan Batu (Stone Masonry)</v>
          </cell>
          <cell r="AJ208" t="str">
            <v>M3</v>
          </cell>
        </row>
        <row r="210">
          <cell r="AG210" t="str">
            <v>7.5 (1)</v>
          </cell>
          <cell r="AI210" t="str">
            <v xml:space="preserve">  Pas. Batu dengan isian (Grouted Rip Rap)</v>
          </cell>
          <cell r="AJ210" t="str">
            <v>M3</v>
          </cell>
        </row>
        <row r="212">
          <cell r="AG212" t="str">
            <v>7.5 (2)</v>
          </cell>
          <cell r="AI212" t="str">
            <v xml:space="preserve">  Pas. Batu Kosong (Non Grouted Rip Rap)</v>
          </cell>
          <cell r="AJ212" t="str">
            <v>M3</v>
          </cell>
        </row>
        <row r="214">
          <cell r="AG214" t="str">
            <v>7.5 (3)</v>
          </cell>
          <cell r="AI214" t="str">
            <v xml:space="preserve">  Bronjong (Gabion)</v>
          </cell>
          <cell r="AJ214" t="str">
            <v>M3</v>
          </cell>
        </row>
        <row r="216">
          <cell r="AG216" t="str">
            <v>7.5 (4)</v>
          </cell>
          <cell r="AI216" t="str">
            <v xml:space="preserve">  Geotektil untuk Perkuatan Tanah</v>
          </cell>
          <cell r="AJ216" t="str">
            <v>M2</v>
          </cell>
        </row>
        <row r="218">
          <cell r="AG218" t="str">
            <v>7.7 (1)</v>
          </cell>
          <cell r="AI218" t="str">
            <v xml:space="preserve">  Pasangan Struktur Jembatan Semi Per-</v>
          </cell>
          <cell r="AJ218" t="str">
            <v>Kg</v>
          </cell>
        </row>
        <row r="219">
          <cell r="AI219" t="str">
            <v xml:space="preserve">  manen</v>
          </cell>
        </row>
        <row r="221">
          <cell r="AG221" t="str">
            <v>7.7 (2)</v>
          </cell>
          <cell r="AI221" t="str">
            <v xml:space="preserve">  Pengangkutan Komponen Jembatan</v>
          </cell>
          <cell r="AJ221" t="str">
            <v>Ls</v>
          </cell>
        </row>
        <row r="222">
          <cell r="AG222" t="str">
            <v>7.7 (3)</v>
          </cell>
          <cell r="AI222" t="str">
            <v xml:space="preserve">  Boulder</v>
          </cell>
          <cell r="AJ222" t="str">
            <v>m3</v>
          </cell>
        </row>
        <row r="225">
          <cell r="AI225" t="str">
            <v xml:space="preserve">  Sub Total Harga Bab. 7 ( Dipindahkan ke Rekapitulasi Daftar Kuantitas dan Harga )</v>
          </cell>
          <cell r="AM225">
            <v>0</v>
          </cell>
        </row>
        <row r="243">
          <cell r="AG243" t="str">
            <v>DAFTAR KUANTITAS DAN HARGA</v>
          </cell>
        </row>
        <row r="245">
          <cell r="AG245" t="str">
            <v>PENAWAR</v>
          </cell>
          <cell r="AH245" t="str">
            <v>:</v>
          </cell>
          <cell r="AI245" t="str">
            <v>CV. MANDIRI KARYA UTAMA</v>
          </cell>
        </row>
        <row r="246">
          <cell r="AG246" t="str">
            <v>PROYEK</v>
          </cell>
          <cell r="AH246" t="str">
            <v>:</v>
          </cell>
          <cell r="AI246" t="str">
            <v>PENINGKATAN JALAN DAN PENGGANTIAN JEMBATAN DPU CAB. VI ACEH BARAT</v>
          </cell>
        </row>
        <row r="247">
          <cell r="AG247" t="str">
            <v>PEKERJAAN</v>
          </cell>
          <cell r="AH247" t="str">
            <v>:</v>
          </cell>
          <cell r="AI247" t="str">
            <v>PENINGKATAN JALAN KUALA TUHA - LAMIE, KM. 45+000 s/d 47+000</v>
          </cell>
        </row>
        <row r="248">
          <cell r="AG248" t="str">
            <v>PROPINSI</v>
          </cell>
          <cell r="AH248" t="str">
            <v>:</v>
          </cell>
          <cell r="AI248" t="str">
            <v>DAERAH ISTIMEWA ACEH</v>
          </cell>
        </row>
        <row r="249">
          <cell r="AG249" t="str">
            <v>LOKASI</v>
          </cell>
          <cell r="AH249" t="str">
            <v>:</v>
          </cell>
          <cell r="AI249" t="str">
            <v>KABUPATEN ACEH BARAT</v>
          </cell>
        </row>
        <row r="250">
          <cell r="AG250" t="str">
            <v>TH. ANGG.</v>
          </cell>
          <cell r="AH250" t="str">
            <v>:</v>
          </cell>
          <cell r="AI250">
            <v>2000</v>
          </cell>
        </row>
        <row r="252">
          <cell r="AG252" t="str">
            <v>MATA</v>
          </cell>
          <cell r="AL252" t="str">
            <v>HARGA</v>
          </cell>
          <cell r="AM252" t="str">
            <v>JUMLAH</v>
          </cell>
        </row>
        <row r="253">
          <cell r="AG253" t="str">
            <v>PEMBA-</v>
          </cell>
          <cell r="AI253" t="str">
            <v>U R A I A N</v>
          </cell>
          <cell r="AJ253" t="str">
            <v>SATUAN</v>
          </cell>
          <cell r="AK253" t="str">
            <v>PERKIRAAN</v>
          </cell>
          <cell r="AL253" t="str">
            <v>SATUAN</v>
          </cell>
          <cell r="AM253" t="str">
            <v>HARGA-HARGA</v>
          </cell>
        </row>
        <row r="254">
          <cell r="AG254" t="str">
            <v>YARAN</v>
          </cell>
          <cell r="AK254" t="str">
            <v>KUANTITAS</v>
          </cell>
          <cell r="AL254" t="str">
            <v>( Rp.)</v>
          </cell>
          <cell r="AM254" t="str">
            <v>PENAWARAN (Rp)</v>
          </cell>
        </row>
        <row r="255">
          <cell r="AG255" t="str">
            <v>a</v>
          </cell>
          <cell r="AI255" t="str">
            <v>b</v>
          </cell>
          <cell r="AJ255" t="str">
            <v>c</v>
          </cell>
          <cell r="AK255" t="str">
            <v>d</v>
          </cell>
          <cell r="AL255" t="str">
            <v>e</v>
          </cell>
          <cell r="AM255" t="str">
            <v>f = (d x e)</v>
          </cell>
        </row>
        <row r="258">
          <cell r="AG258" t="str">
            <v>BAB. 8</v>
          </cell>
          <cell r="AI258" t="str">
            <v xml:space="preserve">  PERKUATAN DAN PEKERJAAN MINOR</v>
          </cell>
        </row>
        <row r="260">
          <cell r="AG260" t="str">
            <v>8.1 (1)</v>
          </cell>
          <cell r="AI260" t="str">
            <v xml:space="preserve">  Lapis Pondasi Agregat Kelas A untuk</v>
          </cell>
          <cell r="AJ260" t="str">
            <v>M3</v>
          </cell>
        </row>
        <row r="261">
          <cell r="AI261" t="str">
            <v xml:space="preserve">  Pekerjaan  Minor</v>
          </cell>
        </row>
        <row r="263">
          <cell r="AG263" t="str">
            <v>8.1 (2)</v>
          </cell>
          <cell r="AI263" t="str">
            <v xml:space="preserve">  Lapis Pondasi Agregat Kelas B untuk</v>
          </cell>
          <cell r="AJ263" t="str">
            <v>M3</v>
          </cell>
        </row>
        <row r="264">
          <cell r="AI264" t="str">
            <v xml:space="preserve">  Pekerjaan  Minor</v>
          </cell>
        </row>
        <row r="266">
          <cell r="AG266" t="str">
            <v>8.1 (3)</v>
          </cell>
          <cell r="AI266" t="str">
            <v xml:space="preserve">  Agregat untuk Lapis Pondasi Jalan Tanpa</v>
          </cell>
          <cell r="AJ266" t="str">
            <v>M3</v>
          </cell>
        </row>
        <row r="267">
          <cell r="AI267" t="str">
            <v xml:space="preserve">  Penutup untuk Pekerjaan Minor</v>
          </cell>
        </row>
        <row r="269">
          <cell r="AG269" t="str">
            <v>8.1 (4)</v>
          </cell>
          <cell r="AI269" t="str">
            <v xml:space="preserve">  Waterbound Macadam untuk Pekerjaan</v>
          </cell>
          <cell r="AJ269" t="str">
            <v>M3</v>
          </cell>
        </row>
        <row r="270">
          <cell r="AI270" t="str">
            <v xml:space="preserve">  Minor</v>
          </cell>
        </row>
        <row r="272">
          <cell r="AG272" t="str">
            <v>8.1 (5)</v>
          </cell>
          <cell r="AI272" t="str">
            <v xml:space="preserve">  Campuran Aspal Panas untuk Pekerjaan</v>
          </cell>
          <cell r="AJ272" t="str">
            <v>M3</v>
          </cell>
        </row>
        <row r="273">
          <cell r="AI273" t="str">
            <v xml:space="preserve">  Minor</v>
          </cell>
        </row>
        <row r="275">
          <cell r="AG275" t="str">
            <v>8.1 (6)</v>
          </cell>
          <cell r="AI275" t="str">
            <v xml:space="preserve">  Lasbutag atau Latasbusir untuk Pekerjaan</v>
          </cell>
          <cell r="AJ275" t="str">
            <v>M3</v>
          </cell>
        </row>
        <row r="276">
          <cell r="AI276" t="str">
            <v xml:space="preserve">  Minor</v>
          </cell>
        </row>
        <row r="278">
          <cell r="AG278" t="str">
            <v>8.1 (7)</v>
          </cell>
          <cell r="AI278" t="str">
            <v xml:space="preserve">  Penetrasi   Macadam   untuk   Pekerjaan</v>
          </cell>
          <cell r="AJ278" t="str">
            <v>M3</v>
          </cell>
        </row>
        <row r="279">
          <cell r="AI279" t="str">
            <v xml:space="preserve">  Minor</v>
          </cell>
        </row>
        <row r="281">
          <cell r="AG281" t="str">
            <v>8.1 (8)</v>
          </cell>
          <cell r="AI281" t="str">
            <v xml:space="preserve">  Campuran Aspal Dingin untuk  Pekerjaan</v>
          </cell>
          <cell r="AJ281" t="str">
            <v>M3</v>
          </cell>
        </row>
        <row r="282">
          <cell r="AI282" t="str">
            <v xml:space="preserve">  Minor</v>
          </cell>
        </row>
        <row r="284">
          <cell r="AG284" t="str">
            <v>8.1 (9)</v>
          </cell>
          <cell r="AI284" t="str">
            <v xml:space="preserve">  Bitumen untuk Penutup Retak-retak</v>
          </cell>
          <cell r="AJ284" t="str">
            <v>Liter</v>
          </cell>
        </row>
        <row r="286">
          <cell r="AG286" t="str">
            <v>8.2</v>
          </cell>
          <cell r="AI286" t="str">
            <v xml:space="preserve">  Galian untuk Bahu Jalan dan Pekerjaan</v>
          </cell>
          <cell r="AJ286" t="str">
            <v>M2</v>
          </cell>
        </row>
        <row r="287">
          <cell r="AI287" t="str">
            <v xml:space="preserve">  minor lainnya</v>
          </cell>
        </row>
        <row r="289">
          <cell r="AG289" t="str">
            <v>8.3</v>
          </cell>
          <cell r="AI289" t="str">
            <v xml:space="preserve">  Stabilisasi dengan Tanaman</v>
          </cell>
          <cell r="AJ289" t="str">
            <v>M2</v>
          </cell>
        </row>
        <row r="291">
          <cell r="AG291" t="str">
            <v>8.4 (1)</v>
          </cell>
          <cell r="AI291" t="str">
            <v xml:space="preserve">  Marka Jalan</v>
          </cell>
          <cell r="AJ291" t="str">
            <v>M2</v>
          </cell>
        </row>
        <row r="293">
          <cell r="AG293" t="str">
            <v>8.4 (2)</v>
          </cell>
          <cell r="AI293" t="str">
            <v xml:space="preserve">  Rambu Jalan</v>
          </cell>
          <cell r="AJ293" t="str">
            <v>Buah</v>
          </cell>
        </row>
        <row r="295">
          <cell r="AG295" t="str">
            <v>8.4 (3)</v>
          </cell>
          <cell r="AI295" t="str">
            <v xml:space="preserve">  Patok Pengarah</v>
          </cell>
          <cell r="AJ295" t="str">
            <v>Buah</v>
          </cell>
        </row>
        <row r="297">
          <cell r="AG297" t="str">
            <v>8.4 (4)</v>
          </cell>
          <cell r="AI297" t="str">
            <v xml:space="preserve">  Patok Kilometer</v>
          </cell>
          <cell r="AJ297" t="str">
            <v>Buah</v>
          </cell>
        </row>
        <row r="299">
          <cell r="AG299" t="str">
            <v>8.4 (5)</v>
          </cell>
          <cell r="AI299" t="str">
            <v xml:space="preserve">  Rel  Pengaman</v>
          </cell>
          <cell r="AJ299" t="str">
            <v>M'</v>
          </cell>
        </row>
        <row r="301">
          <cell r="AG301" t="str">
            <v>8.5 (1)</v>
          </cell>
          <cell r="AI301" t="str">
            <v xml:space="preserve">  Perkuatan Lantai Jembatan Beton</v>
          </cell>
          <cell r="AJ301" t="str">
            <v>M2</v>
          </cell>
        </row>
        <row r="303">
          <cell r="AG303" t="str">
            <v>8.5 (2)</v>
          </cell>
          <cell r="AI303" t="str">
            <v xml:space="preserve">  Perkuatan Lantai Jembatan Kayu</v>
          </cell>
          <cell r="AJ303" t="str">
            <v>M2</v>
          </cell>
        </row>
        <row r="305">
          <cell r="AG305" t="str">
            <v>8.5 (3)</v>
          </cell>
          <cell r="AI305" t="str">
            <v xml:space="preserve">  Pengecatan Jembatan Struktur Baja</v>
          </cell>
          <cell r="AJ305" t="str">
            <v>M2</v>
          </cell>
        </row>
        <row r="309">
          <cell r="AI309" t="str">
            <v xml:space="preserve">  Sub Total Harga Bab. 8 ( Dipindahkan ke Rekapitulasi Daftar Kuantitas dan Harga )</v>
          </cell>
          <cell r="AM309">
            <v>0</v>
          </cell>
        </row>
        <row r="325">
          <cell r="AG325" t="str">
            <v>DAFTAR KUANTITAS DAN HARGA</v>
          </cell>
        </row>
        <row r="327">
          <cell r="AG327" t="str">
            <v>PENAWAR</v>
          </cell>
          <cell r="AH327" t="str">
            <v>:</v>
          </cell>
          <cell r="AI327" t="str">
            <v>CV. MANDIRI KARYA UTAMA</v>
          </cell>
        </row>
        <row r="328">
          <cell r="AG328" t="str">
            <v>PROYEK</v>
          </cell>
          <cell r="AH328" t="str">
            <v>:</v>
          </cell>
          <cell r="AI328" t="str">
            <v>PENINGKATAN JALAN DAN PENGGANTIAN JEMBATAN DPU CAB. VI ACEH BARAT</v>
          </cell>
        </row>
        <row r="329">
          <cell r="AG329" t="str">
            <v>PEKERJAAN</v>
          </cell>
          <cell r="AH329" t="str">
            <v>:</v>
          </cell>
          <cell r="AI329" t="str">
            <v>PENINGKATAN JALAN KUALA TUHA - LAMIE, KM. 45+000 s/d 47+000</v>
          </cell>
        </row>
        <row r="330">
          <cell r="AG330" t="str">
            <v>PROPINSI</v>
          </cell>
          <cell r="AH330" t="str">
            <v>:</v>
          </cell>
          <cell r="AI330" t="str">
            <v>DAERAH ISTIMEWA ACEH</v>
          </cell>
        </row>
        <row r="331">
          <cell r="AG331" t="str">
            <v>LOKASI</v>
          </cell>
          <cell r="AH331" t="str">
            <v>:</v>
          </cell>
          <cell r="AI331" t="str">
            <v>KABUPATEN ACEH BARAT</v>
          </cell>
        </row>
        <row r="332">
          <cell r="AG332" t="str">
            <v>TH. ANGG.</v>
          </cell>
          <cell r="AH332" t="str">
            <v>:</v>
          </cell>
          <cell r="AI332">
            <v>2000</v>
          </cell>
        </row>
        <row r="334">
          <cell r="AG334" t="str">
            <v>MATA</v>
          </cell>
          <cell r="AL334" t="str">
            <v>HARGA</v>
          </cell>
          <cell r="AM334" t="str">
            <v>JUMLAH</v>
          </cell>
        </row>
        <row r="335">
          <cell r="AG335" t="str">
            <v>PEMBA-</v>
          </cell>
          <cell r="AI335" t="str">
            <v>U R A I A N</v>
          </cell>
          <cell r="AJ335" t="str">
            <v>SATUAN</v>
          </cell>
          <cell r="AK335" t="str">
            <v>PERKIRAAN</v>
          </cell>
          <cell r="AL335" t="str">
            <v>SATUAN</v>
          </cell>
          <cell r="AM335" t="str">
            <v>HARGA-HARGA</v>
          </cell>
        </row>
        <row r="336">
          <cell r="AG336" t="str">
            <v>YARAN</v>
          </cell>
          <cell r="AK336" t="str">
            <v>KUANTITAS</v>
          </cell>
          <cell r="AL336" t="str">
            <v>( Rp.)</v>
          </cell>
          <cell r="AM336" t="str">
            <v>PENAWARAN (Rp)</v>
          </cell>
        </row>
        <row r="337">
          <cell r="AG337" t="str">
            <v>a</v>
          </cell>
          <cell r="AI337" t="str">
            <v>b</v>
          </cell>
          <cell r="AJ337" t="str">
            <v>c</v>
          </cell>
          <cell r="AK337" t="str">
            <v>d</v>
          </cell>
          <cell r="AL337" t="str">
            <v>e</v>
          </cell>
          <cell r="AM337" t="str">
            <v>f = (d x e)</v>
          </cell>
        </row>
        <row r="339">
          <cell r="AG339" t="str">
            <v>BAB. 9</v>
          </cell>
          <cell r="AI339" t="str">
            <v xml:space="preserve">  PEKERJAAN HARIAN</v>
          </cell>
        </row>
        <row r="341">
          <cell r="AG341" t="str">
            <v>9.1</v>
          </cell>
          <cell r="AI341" t="str">
            <v xml:space="preserve">  M  a  n  d  o  r</v>
          </cell>
          <cell r="AJ341" t="str">
            <v>Jam</v>
          </cell>
        </row>
        <row r="343">
          <cell r="AG343" t="str">
            <v>9.2</v>
          </cell>
          <cell r="AI343" t="str">
            <v xml:space="preserve">  Pekerja Biasa</v>
          </cell>
          <cell r="AJ343" t="str">
            <v>Jam</v>
          </cell>
        </row>
        <row r="345">
          <cell r="AG345" t="str">
            <v>9.3</v>
          </cell>
          <cell r="AI345" t="str">
            <v xml:space="preserve">  Tukang Kayu, Tukang Besi, dsb.</v>
          </cell>
          <cell r="AJ345" t="str">
            <v>Jam</v>
          </cell>
        </row>
        <row r="347">
          <cell r="AG347" t="str">
            <v>9.4</v>
          </cell>
          <cell r="AI347" t="str">
            <v xml:space="preserve">  Dump Truck, Kapasitas  3 - 4 m3</v>
          </cell>
          <cell r="AJ347" t="str">
            <v>Jam</v>
          </cell>
        </row>
        <row r="349">
          <cell r="AG349" t="str">
            <v>9.5</v>
          </cell>
          <cell r="AI349" t="str">
            <v xml:space="preserve">  Plat Bed Truck, Kapasitas  3 - 4 M3</v>
          </cell>
          <cell r="AJ349" t="str">
            <v>Jam</v>
          </cell>
        </row>
        <row r="351">
          <cell r="AG351" t="str">
            <v>9.6</v>
          </cell>
          <cell r="AI351" t="str">
            <v xml:space="preserve">  Water Tanker, Kapasitas 3000-4500 ltr</v>
          </cell>
          <cell r="AJ351" t="str">
            <v>Jam</v>
          </cell>
        </row>
        <row r="353">
          <cell r="AG353" t="str">
            <v>9.7</v>
          </cell>
          <cell r="AI353" t="str">
            <v xml:space="preserve">  Bulldozer, Kapasitas 100-150 HP</v>
          </cell>
          <cell r="AJ353" t="str">
            <v>Jam</v>
          </cell>
        </row>
        <row r="355">
          <cell r="AG355" t="str">
            <v>9.8</v>
          </cell>
          <cell r="AI355" t="str">
            <v xml:space="preserve">  Motor Greader, Kapasitas 75 - 100 HP</v>
          </cell>
          <cell r="AJ355" t="str">
            <v>Jam</v>
          </cell>
        </row>
        <row r="357">
          <cell r="AG357" t="str">
            <v>9.9</v>
          </cell>
          <cell r="AI357" t="str">
            <v xml:space="preserve">  Wheel Loader, Kapasitas 1,00 - 1,60 m3</v>
          </cell>
          <cell r="AJ357" t="str">
            <v>Jam</v>
          </cell>
        </row>
        <row r="359">
          <cell r="AG359" t="str">
            <v>9.10</v>
          </cell>
          <cell r="AI359" t="str">
            <v xml:space="preserve">  Track Loader, Kapasitas 75 - 100 HP</v>
          </cell>
          <cell r="AJ359" t="str">
            <v>Jam</v>
          </cell>
        </row>
        <row r="361">
          <cell r="AG361" t="str">
            <v>9.11</v>
          </cell>
          <cell r="AI361" t="str">
            <v xml:space="preserve">  Excavator, Kapasitas 80 - 140 HP</v>
          </cell>
          <cell r="AJ361" t="str">
            <v>Jam</v>
          </cell>
        </row>
        <row r="363">
          <cell r="AG363" t="str">
            <v>9.12</v>
          </cell>
          <cell r="AI363" t="str">
            <v xml:space="preserve">  Crane, Kapasitas 10 - 15 HP</v>
          </cell>
          <cell r="AJ363" t="str">
            <v>Jam</v>
          </cell>
        </row>
        <row r="365">
          <cell r="AG365" t="str">
            <v>9.13</v>
          </cell>
          <cell r="AI365" t="str">
            <v xml:space="preserve">  Steel Wheel Roller,  6 - 9 ton</v>
          </cell>
          <cell r="AJ365" t="str">
            <v>Jam</v>
          </cell>
        </row>
        <row r="367">
          <cell r="AG367" t="str">
            <v>9.14</v>
          </cell>
          <cell r="AI367" t="str">
            <v xml:space="preserve">  Vibratory Roller,  5 - 8 ton</v>
          </cell>
          <cell r="AJ367" t="str">
            <v>Jam</v>
          </cell>
        </row>
        <row r="369">
          <cell r="AG369" t="str">
            <v>9.15</v>
          </cell>
          <cell r="AI369" t="str">
            <v xml:space="preserve">  Vibratory Compactor, Kap. 1.5 - 3.0 HP </v>
          </cell>
          <cell r="AJ369" t="str">
            <v>Jam</v>
          </cell>
        </row>
        <row r="371">
          <cell r="AG371" t="str">
            <v>9.16</v>
          </cell>
          <cell r="AI371" t="str">
            <v xml:space="preserve">  Pneumatic Tyred Roller, Kap. 8 - 10 Ton</v>
          </cell>
          <cell r="AJ371" t="str">
            <v>Jam</v>
          </cell>
        </row>
        <row r="373">
          <cell r="AG373" t="str">
            <v>9.17</v>
          </cell>
          <cell r="AI373" t="str">
            <v xml:space="preserve">  Compressor, Kapasitas 4000-6500 l/jam</v>
          </cell>
          <cell r="AJ373" t="str">
            <v>Jam</v>
          </cell>
        </row>
        <row r="375">
          <cell r="AG375" t="str">
            <v>9.18</v>
          </cell>
          <cell r="AI375" t="str">
            <v xml:space="preserve">  Concrete Mixer, Kap. 0,3 - 0,6 m3</v>
          </cell>
          <cell r="AJ375" t="str">
            <v>Jam</v>
          </cell>
        </row>
        <row r="377">
          <cell r="AG377" t="str">
            <v>9.19</v>
          </cell>
          <cell r="AI377" t="str">
            <v xml:space="preserve">  Water Pump, Kap. 70 - 100 mm</v>
          </cell>
          <cell r="AJ377" t="str">
            <v>Jam</v>
          </cell>
        </row>
        <row r="385">
          <cell r="AI385" t="str">
            <v xml:space="preserve">  Sub Total Harga Bab. 9 ( Dipindahkan ke Rekapitulasi Daftar Kuantitas dan Harga )</v>
          </cell>
        </row>
        <row r="407">
          <cell r="AG407" t="str">
            <v>DAFTAR KUANTITAS DAN HARGA</v>
          </cell>
        </row>
        <row r="409">
          <cell r="AG409" t="str">
            <v>PENAWAR</v>
          </cell>
          <cell r="AI409" t="str">
            <v>CV. MANDIRI KARYA UTAMA</v>
          </cell>
        </row>
        <row r="410">
          <cell r="AG410" t="str">
            <v>PROYEK</v>
          </cell>
          <cell r="AI410" t="str">
            <v>PENINGKATAN JALAN DAN PENGGANTIAN JEMBATAN DPU CAB. VI ACEH BARAT</v>
          </cell>
        </row>
        <row r="411">
          <cell r="AG411" t="str">
            <v>PEKERJAAN</v>
          </cell>
          <cell r="AI411" t="str">
            <v>PENINGKATAN JALAN KUALA TUHA - LAMIE, KM. 45+000 s/d 47+000</v>
          </cell>
        </row>
        <row r="412">
          <cell r="AG412" t="str">
            <v>PROPINSI</v>
          </cell>
          <cell r="AI412" t="str">
            <v>DAERAH ISTIMEWA ACEH</v>
          </cell>
        </row>
        <row r="413">
          <cell r="AG413" t="str">
            <v>LOKASI</v>
          </cell>
          <cell r="AI413" t="str">
            <v>KABUPATEN ACEH BARAT</v>
          </cell>
        </row>
        <row r="414">
          <cell r="AG414" t="str">
            <v>TH. ANGG.</v>
          </cell>
          <cell r="AI414">
            <v>2000</v>
          </cell>
        </row>
        <row r="416">
          <cell r="AG416" t="str">
            <v>MATA</v>
          </cell>
          <cell r="AL416" t="str">
            <v>HARGA</v>
          </cell>
          <cell r="AM416" t="str">
            <v>JUMLAH</v>
          </cell>
        </row>
        <row r="417">
          <cell r="AG417" t="str">
            <v>PEMBA-</v>
          </cell>
          <cell r="AI417" t="str">
            <v>U R A I A N</v>
          </cell>
          <cell r="AJ417" t="str">
            <v>SATUAN</v>
          </cell>
          <cell r="AK417" t="str">
            <v>PERKIRAAN</v>
          </cell>
          <cell r="AL417" t="str">
            <v>SATUAN</v>
          </cell>
          <cell r="AM417" t="str">
            <v>HARGA-HARGA</v>
          </cell>
        </row>
        <row r="418">
          <cell r="AG418" t="str">
            <v>YARAN</v>
          </cell>
          <cell r="AK418" t="str">
            <v>KUANTITAS</v>
          </cell>
          <cell r="AL418" t="str">
            <v>( Rp.)</v>
          </cell>
          <cell r="AM418" t="str">
            <v>PENAWARAN (Rp)</v>
          </cell>
        </row>
        <row r="419">
          <cell r="AG419" t="str">
            <v>a</v>
          </cell>
          <cell r="AI419" t="str">
            <v>b</v>
          </cell>
          <cell r="AJ419" t="str">
            <v>c</v>
          </cell>
          <cell r="AK419" t="str">
            <v>d</v>
          </cell>
          <cell r="AL419" t="str">
            <v>e</v>
          </cell>
          <cell r="AM419" t="str">
            <v>f = (d x e)</v>
          </cell>
        </row>
        <row r="422">
          <cell r="AG422" t="str">
            <v>BAB. 10</v>
          </cell>
          <cell r="AI422" t="str">
            <v xml:space="preserve">  PEKERJAAN PEMELIHARAAN RUTIN</v>
          </cell>
        </row>
        <row r="424">
          <cell r="AG424" t="str">
            <v>10.1 (1)</v>
          </cell>
          <cell r="AI424" t="str">
            <v xml:space="preserve">  Pemeliharaan Rutin Perkerasan</v>
          </cell>
          <cell r="AJ424" t="str">
            <v>Ls</v>
          </cell>
        </row>
        <row r="426">
          <cell r="AG426" t="str">
            <v>10.1 (2)</v>
          </cell>
          <cell r="AI426" t="str">
            <v xml:space="preserve">  Pemeliharaan Rutin Bahu Jalan</v>
          </cell>
          <cell r="AJ426" t="str">
            <v>Ls</v>
          </cell>
        </row>
        <row r="428">
          <cell r="AG428" t="str">
            <v>10.1 (3)</v>
          </cell>
          <cell r="AI428" t="str">
            <v xml:space="preserve">  Pemeliharaan Rutin Selokan, Saluaran Air,</v>
          </cell>
          <cell r="AJ428" t="str">
            <v>Ls</v>
          </cell>
        </row>
        <row r="429">
          <cell r="AI429" t="str">
            <v xml:space="preserve">  Pemotongan dan Urugan</v>
          </cell>
        </row>
        <row r="431">
          <cell r="AG431" t="str">
            <v>10.1 (4)</v>
          </cell>
          <cell r="AI431" t="str">
            <v xml:space="preserve">  Pemeliharaan Rutin Perlengkapan Jalan</v>
          </cell>
          <cell r="AJ431" t="str">
            <v>Ls</v>
          </cell>
        </row>
        <row r="433">
          <cell r="AG433" t="str">
            <v>10.1 (5)</v>
          </cell>
          <cell r="AI433" t="str">
            <v xml:space="preserve">  Pemeliharaan Rutin Jembatan</v>
          </cell>
          <cell r="AJ433" t="str">
            <v>Ls</v>
          </cell>
        </row>
        <row r="437">
          <cell r="AI437" t="str">
            <v xml:space="preserve">  Sub Total Harga Bab. 10 ( Dipindahkan ke Rekapitulasi Daftar Kuantitas dan Harga )</v>
          </cell>
          <cell r="AM437">
            <v>0</v>
          </cell>
        </row>
        <row r="649">
          <cell r="AN649">
            <v>76</v>
          </cell>
          <cell r="AP649">
            <v>9</v>
          </cell>
          <cell r="AR649">
            <v>43</v>
          </cell>
          <cell r="AS649">
            <v>9</v>
          </cell>
          <cell r="AT649">
            <v>15</v>
          </cell>
        </row>
        <row r="703">
          <cell r="W703" t="str">
            <v>ANALISA HARGA SATUAN MATA PEMBAYARAN UTAMA</v>
          </cell>
        </row>
        <row r="705">
          <cell r="W705" t="str">
            <v>NAMA PENAWAR</v>
          </cell>
          <cell r="Z705" t="str">
            <v>CV. MANDIRI KARYA UTAMA</v>
          </cell>
        </row>
        <row r="706">
          <cell r="W706" t="str">
            <v>PROYEK</v>
          </cell>
          <cell r="Z706" t="str">
            <v>PENINGKATAN JALAN DAN PENGGANTIAN JEMBATAN DPU CAB. VI ACEH BARAT</v>
          </cell>
        </row>
        <row r="707">
          <cell r="W707" t="str">
            <v>NO. MATA PEMBAYARAN</v>
          </cell>
          <cell r="Z707" t="str">
            <v>6.1(1)</v>
          </cell>
        </row>
        <row r="708">
          <cell r="W708" t="str">
            <v>JENIS PEKERJAAN</v>
          </cell>
          <cell r="Z708" t="str">
            <v>PRIME COAT</v>
          </cell>
        </row>
        <row r="709">
          <cell r="W709" t="str">
            <v>SATUAN PEKERJAAN</v>
          </cell>
          <cell r="Z709" t="str">
            <v>LITER</v>
          </cell>
        </row>
        <row r="710">
          <cell r="W710" t="str">
            <v>PRODUKSI HARIAN/JAM</v>
          </cell>
        </row>
        <row r="712">
          <cell r="W712" t="str">
            <v>NO.</v>
          </cell>
          <cell r="X712" t="str">
            <v>U  R  A  I  A  N</v>
          </cell>
          <cell r="AA712" t="str">
            <v>SATUAN</v>
          </cell>
          <cell r="AB712" t="str">
            <v>KUANTITAS</v>
          </cell>
          <cell r="AC712" t="str">
            <v>HARGA SATUAN</v>
          </cell>
          <cell r="AD712" t="str">
            <v>JUMLAH HARGA</v>
          </cell>
        </row>
        <row r="713">
          <cell r="AC713" t="str">
            <v>(Rp.)</v>
          </cell>
          <cell r="AD713" t="str">
            <v>(Rp.)</v>
          </cell>
        </row>
        <row r="716">
          <cell r="W716" t="str">
            <v xml:space="preserve">A. </v>
          </cell>
          <cell r="X716" t="str">
            <v xml:space="preserve">  TENAGA KERJA</v>
          </cell>
        </row>
        <row r="717">
          <cell r="W717" t="str">
            <v>1.</v>
          </cell>
          <cell r="X717" t="str">
            <v xml:space="preserve">  Pekerja</v>
          </cell>
          <cell r="AA717" t="str">
            <v>Jam</v>
          </cell>
          <cell r="AB717">
            <v>4.3029259896729774E-2</v>
          </cell>
          <cell r="AC717">
            <v>1700</v>
          </cell>
          <cell r="AD717">
            <v>73.150000000000006</v>
          </cell>
        </row>
        <row r="718">
          <cell r="W718" t="str">
            <v>2.</v>
          </cell>
          <cell r="X718" t="str">
            <v xml:space="preserve">  Mandor</v>
          </cell>
          <cell r="AA718" t="str">
            <v>Jam</v>
          </cell>
          <cell r="AB718">
            <v>4.3029259896729772E-3</v>
          </cell>
          <cell r="AC718">
            <v>1900</v>
          </cell>
          <cell r="AD718">
            <v>8.18</v>
          </cell>
        </row>
        <row r="719">
          <cell r="X719" t="str">
            <v/>
          </cell>
        </row>
        <row r="722">
          <cell r="W722" t="str">
            <v>B.</v>
          </cell>
          <cell r="X722" t="str">
            <v xml:space="preserve">  B A H A N</v>
          </cell>
        </row>
        <row r="723">
          <cell r="W723" t="str">
            <v>1.</v>
          </cell>
          <cell r="X723" t="str">
            <v xml:space="preserve">  Aspal</v>
          </cell>
          <cell r="AA723" t="str">
            <v>kg</v>
          </cell>
          <cell r="AB723">
            <v>0.64200000000000002</v>
          </cell>
          <cell r="AC723">
            <v>2375</v>
          </cell>
          <cell r="AD723">
            <v>1524.75</v>
          </cell>
        </row>
        <row r="724">
          <cell r="W724" t="str">
            <v>2.</v>
          </cell>
          <cell r="X724" t="str">
            <v xml:space="preserve">  Kerosene</v>
          </cell>
          <cell r="AA724" t="str">
            <v>liter</v>
          </cell>
          <cell r="AB724">
            <v>0.48899999999999999</v>
          </cell>
          <cell r="AC724">
            <v>400</v>
          </cell>
          <cell r="AD724">
            <v>195.6</v>
          </cell>
        </row>
        <row r="730">
          <cell r="W730" t="str">
            <v>C.</v>
          </cell>
          <cell r="X730" t="str">
            <v xml:space="preserve">  PERALATAN</v>
          </cell>
        </row>
        <row r="731">
          <cell r="W731" t="str">
            <v>1.</v>
          </cell>
          <cell r="X731" t="str">
            <v xml:space="preserve">  Asphalt Sprayer</v>
          </cell>
          <cell r="AA731" t="str">
            <v>Jam</v>
          </cell>
          <cell r="AB731">
            <v>4.3029259896729772E-3</v>
          </cell>
          <cell r="AC731">
            <v>30795.644777777779</v>
          </cell>
          <cell r="AD731">
            <v>132.51</v>
          </cell>
        </row>
        <row r="732">
          <cell r="W732" t="str">
            <v>2.</v>
          </cell>
          <cell r="X732" t="str">
            <v xml:space="preserve">  Air Compressor</v>
          </cell>
          <cell r="AA732" t="str">
            <v>Jam</v>
          </cell>
          <cell r="AB732">
            <v>4.0160642570281121E-3</v>
          </cell>
          <cell r="AC732">
            <v>27488.716138915555</v>
          </cell>
          <cell r="AD732">
            <v>110.4</v>
          </cell>
        </row>
        <row r="733">
          <cell r="W733" t="str">
            <v>3.</v>
          </cell>
          <cell r="X733" t="str">
            <v xml:space="preserve">  Pick Up</v>
          </cell>
          <cell r="AA733" t="str">
            <v>Jam</v>
          </cell>
          <cell r="AB733">
            <v>4.0000000000000002E-4</v>
          </cell>
          <cell r="AC733">
            <v>41722.179083333336</v>
          </cell>
          <cell r="AD733">
            <v>16.690000000000001</v>
          </cell>
        </row>
        <row r="738">
          <cell r="W738" t="str">
            <v>D.</v>
          </cell>
          <cell r="X738" t="str">
            <v xml:space="preserve">  Jumlah ( A + B + C )</v>
          </cell>
          <cell r="AD738">
            <v>2061.2799999999997</v>
          </cell>
        </row>
        <row r="739">
          <cell r="W739" t="str">
            <v>E.</v>
          </cell>
          <cell r="X739" t="str">
            <v xml:space="preserve">  Biaya Umum dan Keuntungan = ( 10 % x D )</v>
          </cell>
          <cell r="AD739">
            <v>206.13</v>
          </cell>
        </row>
        <row r="740">
          <cell r="W740" t="str">
            <v>F.</v>
          </cell>
          <cell r="X740" t="str">
            <v xml:space="preserve">  Harga Satuan ( D + E )</v>
          </cell>
          <cell r="AD740">
            <v>2267.41</v>
          </cell>
        </row>
        <row r="741">
          <cell r="W741" t="str">
            <v>G.</v>
          </cell>
          <cell r="X741" t="str">
            <v xml:space="preserve">  DIBULATKAN</v>
          </cell>
          <cell r="AD741">
            <v>2267</v>
          </cell>
        </row>
        <row r="743">
          <cell r="W743" t="str">
            <v>Catatan :</v>
          </cell>
        </row>
        <row r="744">
          <cell r="W744" t="str">
            <v>-</v>
          </cell>
        </row>
        <row r="746">
          <cell r="W746" t="str">
            <v>-</v>
          </cell>
        </row>
        <row r="748">
          <cell r="W748" t="str">
            <v>-</v>
          </cell>
        </row>
        <row r="749">
          <cell r="W749" t="str">
            <v>-</v>
          </cell>
        </row>
        <row r="751">
          <cell r="W751" t="str">
            <v>-</v>
          </cell>
        </row>
        <row r="753">
          <cell r="W753" t="str">
            <v>-</v>
          </cell>
        </row>
        <row r="756">
          <cell r="W756" t="str">
            <v>-</v>
          </cell>
        </row>
        <row r="760">
          <cell r="AC760" t="str">
            <v>ACEH BESAR,   22  AGUSTUS  2000</v>
          </cell>
        </row>
        <row r="761">
          <cell r="AC761" t="str">
            <v>CV. MANDIRI KARYA UTAMA</v>
          </cell>
        </row>
        <row r="857">
          <cell r="W857" t="str">
            <v>ANALISA HARGA SATUAN MATA PEMBAYARAN UTAMA</v>
          </cell>
        </row>
        <row r="859">
          <cell r="W859" t="str">
            <v>NAMA PENAWAR</v>
          </cell>
          <cell r="Y859" t="str">
            <v>:</v>
          </cell>
          <cell r="Z859" t="str">
            <v>CV. MANDIRI KARYA UTAMA</v>
          </cell>
        </row>
        <row r="860">
          <cell r="W860" t="str">
            <v>PROYEK</v>
          </cell>
          <cell r="Y860" t="str">
            <v>:</v>
          </cell>
          <cell r="Z860" t="str">
            <v>PENINGKATAN JALAN DAN PENGGANTIAN JEMBATAN DPU CAB. VI ACEH BARAT</v>
          </cell>
        </row>
        <row r="861">
          <cell r="W861" t="str">
            <v>NO. MATA PEMBAYARAN</v>
          </cell>
          <cell r="Y861" t="str">
            <v>:</v>
          </cell>
          <cell r="Z861" t="str">
            <v>6.3(5)</v>
          </cell>
        </row>
        <row r="862">
          <cell r="W862" t="str">
            <v>JENIS PEKERJAAN</v>
          </cell>
          <cell r="Y862" t="str">
            <v>:</v>
          </cell>
          <cell r="Z862" t="str">
            <v>ASPHALT TREATED BASE (ATB)</v>
          </cell>
        </row>
        <row r="863">
          <cell r="W863" t="str">
            <v>SATUAN PEKERJAAN</v>
          </cell>
          <cell r="Y863" t="str">
            <v>:</v>
          </cell>
          <cell r="Z863" t="str">
            <v>m3</v>
          </cell>
        </row>
        <row r="864">
          <cell r="W864" t="str">
            <v>PRODUKSI HARIAN/JAM</v>
          </cell>
          <cell r="Y864" t="str">
            <v>:</v>
          </cell>
        </row>
        <row r="866">
          <cell r="W866" t="str">
            <v>NO.</v>
          </cell>
          <cell r="X866" t="str">
            <v>U  R  A  I  A  N</v>
          </cell>
          <cell r="AA866" t="str">
            <v>SATUAN</v>
          </cell>
          <cell r="AB866" t="str">
            <v>KUANTITAS</v>
          </cell>
          <cell r="AC866" t="str">
            <v>HARGA SATUAN</v>
          </cell>
          <cell r="AD866" t="str">
            <v>JUMLAH HARGA</v>
          </cell>
        </row>
        <row r="867">
          <cell r="AC867" t="str">
            <v>(Rp.)</v>
          </cell>
          <cell r="AD867" t="str">
            <v>(Rp.)</v>
          </cell>
        </row>
        <row r="869">
          <cell r="W869" t="str">
            <v xml:space="preserve">A. </v>
          </cell>
          <cell r="X869" t="str">
            <v xml:space="preserve">  TENAGA KERJA</v>
          </cell>
        </row>
        <row r="870">
          <cell r="W870" t="str">
            <v>1.</v>
          </cell>
          <cell r="X870" t="str">
            <v xml:space="preserve">  Pekerja</v>
          </cell>
          <cell r="AA870" t="str">
            <v>Jam</v>
          </cell>
          <cell r="AB870">
            <v>0.35714285714285715</v>
          </cell>
          <cell r="AC870">
            <v>1700</v>
          </cell>
          <cell r="AD870">
            <v>607.14</v>
          </cell>
        </row>
        <row r="871">
          <cell r="W871" t="str">
            <v>2.</v>
          </cell>
          <cell r="X871" t="str">
            <v xml:space="preserve">  Mandor</v>
          </cell>
          <cell r="AA871" t="str">
            <v>Jam</v>
          </cell>
          <cell r="AB871">
            <v>7.1428571428571425E-2</v>
          </cell>
          <cell r="AC871">
            <v>1900</v>
          </cell>
          <cell r="AD871">
            <v>135.71</v>
          </cell>
        </row>
        <row r="873">
          <cell r="X873" t="str">
            <v/>
          </cell>
        </row>
        <row r="875">
          <cell r="W875" t="str">
            <v>B.</v>
          </cell>
          <cell r="X875" t="str">
            <v xml:space="preserve">  B A H A N</v>
          </cell>
        </row>
        <row r="876">
          <cell r="W876" t="str">
            <v>1.</v>
          </cell>
          <cell r="X876" t="str">
            <v xml:space="preserve">  Agregat Kasar</v>
          </cell>
          <cell r="AA876" t="str">
            <v>m3</v>
          </cell>
          <cell r="AB876">
            <v>0.70299999999999996</v>
          </cell>
          <cell r="AC876">
            <v>50000</v>
          </cell>
          <cell r="AD876">
            <v>35150</v>
          </cell>
        </row>
        <row r="877">
          <cell r="W877" t="str">
            <v>2.</v>
          </cell>
          <cell r="X877" t="str">
            <v xml:space="preserve">  Agregat Halus</v>
          </cell>
          <cell r="AA877" t="str">
            <v>m3</v>
          </cell>
          <cell r="AB877">
            <v>0.53400000000000003</v>
          </cell>
          <cell r="AC877">
            <v>36000</v>
          </cell>
          <cell r="AD877">
            <v>19224</v>
          </cell>
        </row>
        <row r="878">
          <cell r="W878" t="str">
            <v>3.</v>
          </cell>
          <cell r="X878" t="str">
            <v xml:space="preserve">  Filler</v>
          </cell>
          <cell r="AA878" t="str">
            <v>kg</v>
          </cell>
          <cell r="AB878">
            <v>139.19999999999999</v>
          </cell>
          <cell r="AC878">
            <v>350</v>
          </cell>
          <cell r="AD878">
            <v>48720</v>
          </cell>
        </row>
        <row r="879">
          <cell r="W879" t="str">
            <v>4.</v>
          </cell>
          <cell r="X879" t="str">
            <v xml:space="preserve">  Aspal</v>
          </cell>
          <cell r="AA879" t="str">
            <v>kg</v>
          </cell>
          <cell r="AB879">
            <v>157</v>
          </cell>
          <cell r="AC879">
            <v>2375</v>
          </cell>
          <cell r="AD879">
            <v>372875</v>
          </cell>
        </row>
        <row r="882">
          <cell r="W882" t="str">
            <v>C.</v>
          </cell>
          <cell r="X882" t="str">
            <v xml:space="preserve">  PERALATAN</v>
          </cell>
        </row>
        <row r="883">
          <cell r="W883" t="str">
            <v>1.</v>
          </cell>
          <cell r="X883" t="str">
            <v xml:space="preserve">  Wheel Loader</v>
          </cell>
          <cell r="AA883" t="str">
            <v>Jam</v>
          </cell>
          <cell r="AB883">
            <v>2.2445874528905448E-2</v>
          </cell>
          <cell r="AC883">
            <v>61961.891192153329</v>
          </cell>
          <cell r="AD883">
            <v>1390.79</v>
          </cell>
        </row>
        <row r="884">
          <cell r="W884" t="str">
            <v>2.</v>
          </cell>
          <cell r="X884" t="str">
            <v xml:space="preserve">  Asphalt Mixing Plant</v>
          </cell>
          <cell r="AA884" t="str">
            <v>Jam</v>
          </cell>
          <cell r="AB884">
            <v>3.5714285714285712E-2</v>
          </cell>
          <cell r="AC884">
            <v>511690.04100000003</v>
          </cell>
          <cell r="AD884">
            <v>18274.64</v>
          </cell>
        </row>
        <row r="885">
          <cell r="W885" t="str">
            <v>3.</v>
          </cell>
          <cell r="X885" t="str">
            <v xml:space="preserve">  Dump Truck</v>
          </cell>
          <cell r="AA885" t="str">
            <v>Jam</v>
          </cell>
          <cell r="AB885">
            <v>1.19628125</v>
          </cell>
          <cell r="AC885">
            <v>41722.179083333336</v>
          </cell>
          <cell r="AD885">
            <v>49911.46</v>
          </cell>
        </row>
        <row r="886">
          <cell r="W886" t="str">
            <v>4.</v>
          </cell>
          <cell r="X886" t="str">
            <v xml:space="preserve">  Asphalt Finisher</v>
          </cell>
          <cell r="AA886" t="str">
            <v>Jam</v>
          </cell>
          <cell r="AB886">
            <v>9.0361454819278014E-2</v>
          </cell>
          <cell r="AC886">
            <v>62576.209076850006</v>
          </cell>
          <cell r="AD886">
            <v>5654.48</v>
          </cell>
        </row>
        <row r="887">
          <cell r="W887" t="str">
            <v>5.</v>
          </cell>
          <cell r="X887" t="str">
            <v xml:space="preserve">  Tandem Roller</v>
          </cell>
          <cell r="AA887" t="str">
            <v>Jam</v>
          </cell>
          <cell r="AB887">
            <v>2.5100401606425699E-2</v>
          </cell>
          <cell r="AC887">
            <v>24118.531999999999</v>
          </cell>
          <cell r="AD887">
            <v>605.38</v>
          </cell>
        </row>
        <row r="888">
          <cell r="W888" t="str">
            <v>6.</v>
          </cell>
          <cell r="X888" t="str">
            <v xml:space="preserve">  Tyred Roller</v>
          </cell>
          <cell r="AA888" t="str">
            <v>Jam</v>
          </cell>
          <cell r="AB888">
            <v>3.543586109142452E-2</v>
          </cell>
          <cell r="AC888">
            <v>33940.980355555555</v>
          </cell>
          <cell r="AD888">
            <v>1202.73</v>
          </cell>
        </row>
        <row r="889">
          <cell r="W889" t="str">
            <v>7.</v>
          </cell>
          <cell r="X889" t="str">
            <v xml:space="preserve">  Alat Bantu</v>
          </cell>
          <cell r="AA889" t="str">
            <v>Jam</v>
          </cell>
          <cell r="AB889">
            <v>1</v>
          </cell>
          <cell r="AC889">
            <v>1000</v>
          </cell>
          <cell r="AD889">
            <v>1000</v>
          </cell>
        </row>
        <row r="892">
          <cell r="W892" t="str">
            <v>D.</v>
          </cell>
          <cell r="X892" t="str">
            <v xml:space="preserve">  Jumlah ( A + B + C )</v>
          </cell>
          <cell r="AD892">
            <v>554751.32999999996</v>
          </cell>
        </row>
        <row r="893">
          <cell r="W893" t="str">
            <v>E.</v>
          </cell>
          <cell r="X893" t="str">
            <v xml:space="preserve">  Biaya Umum dan Keuntungan = ( 10 % x D )</v>
          </cell>
          <cell r="AD893">
            <v>55475.13</v>
          </cell>
        </row>
        <row r="894">
          <cell r="W894" t="str">
            <v>F.</v>
          </cell>
          <cell r="X894" t="str">
            <v xml:space="preserve">  Harga Satuan ( D + E )</v>
          </cell>
          <cell r="AD894">
            <v>610226.46</v>
          </cell>
        </row>
        <row r="895">
          <cell r="W895" t="str">
            <v>G.</v>
          </cell>
          <cell r="X895" t="str">
            <v xml:space="preserve">  DIBULATKAN</v>
          </cell>
          <cell r="AD895">
            <v>610226</v>
          </cell>
        </row>
        <row r="897">
          <cell r="W897" t="str">
            <v>Catatan :</v>
          </cell>
        </row>
        <row r="898">
          <cell r="W898" t="str">
            <v>-</v>
          </cell>
        </row>
        <row r="900">
          <cell r="W900" t="str">
            <v>-</v>
          </cell>
        </row>
        <row r="902">
          <cell r="W902" t="str">
            <v>-</v>
          </cell>
        </row>
        <row r="903">
          <cell r="W903" t="str">
            <v>-</v>
          </cell>
        </row>
        <row r="905">
          <cell r="W905" t="str">
            <v>-</v>
          </cell>
        </row>
        <row r="907">
          <cell r="W907" t="str">
            <v>-</v>
          </cell>
        </row>
        <row r="910">
          <cell r="W910" t="str">
            <v>-</v>
          </cell>
        </row>
        <row r="914">
          <cell r="AC914" t="str">
            <v>ACEH BESAR,   22  AGUSTUS  2000</v>
          </cell>
        </row>
        <row r="915">
          <cell r="AC915" t="str">
            <v>CV. MANDIRI KARYA UTAMA</v>
          </cell>
        </row>
        <row r="937">
          <cell r="W937" t="str">
            <v>ANALISA HARGA SATUAN MATA PEMBAYARAN UTAMA</v>
          </cell>
        </row>
        <row r="939">
          <cell r="W939" t="str">
            <v>NAMA PENAWAR</v>
          </cell>
          <cell r="Y939" t="str">
            <v>:</v>
          </cell>
          <cell r="Z939" t="str">
            <v>CV. MANDIRI KARYA UTAMA</v>
          </cell>
        </row>
        <row r="940">
          <cell r="W940" t="str">
            <v>PROYEK</v>
          </cell>
          <cell r="Y940" t="str">
            <v>:</v>
          </cell>
          <cell r="Z940" t="str">
            <v>PENINGKATAN JALAN DAN PENGGANTIAN JEMBATAN DPU CAB. VI ACEH BARAT</v>
          </cell>
        </row>
        <row r="941">
          <cell r="W941" t="str">
            <v>NO. MATA PEMBAYARAN</v>
          </cell>
          <cell r="Y941" t="str">
            <v>:</v>
          </cell>
          <cell r="Z941" t="str">
            <v>6.3 (4)</v>
          </cell>
        </row>
        <row r="942">
          <cell r="W942" t="str">
            <v>JENIS PEKERJAAN</v>
          </cell>
          <cell r="Y942" t="str">
            <v>:</v>
          </cell>
          <cell r="Z942" t="str">
            <v>Lapis Permukaan : AC</v>
          </cell>
        </row>
        <row r="943">
          <cell r="W943" t="str">
            <v>SATUAN PEKERJAAN</v>
          </cell>
          <cell r="Y943" t="str">
            <v>:</v>
          </cell>
          <cell r="Z943" t="str">
            <v>m2</v>
          </cell>
        </row>
        <row r="944">
          <cell r="W944" t="str">
            <v>PRODUKSI HARIAN/JAM</v>
          </cell>
          <cell r="Y944" t="str">
            <v>:</v>
          </cell>
        </row>
        <row r="946">
          <cell r="W946" t="str">
            <v>NO.</v>
          </cell>
          <cell r="X946" t="str">
            <v>U  R  A  I  A  N</v>
          </cell>
          <cell r="AA946" t="str">
            <v>SATUAN</v>
          </cell>
          <cell r="AB946" t="str">
            <v>KUANTITAS</v>
          </cell>
          <cell r="AC946" t="str">
            <v>HARGA SATUAN</v>
          </cell>
          <cell r="AD946" t="str">
            <v>JUMLAH HARGA</v>
          </cell>
        </row>
        <row r="947">
          <cell r="AC947" t="str">
            <v>(Rp.)</v>
          </cell>
          <cell r="AD947" t="str">
            <v>(Rp.)</v>
          </cell>
        </row>
        <row r="949">
          <cell r="W949" t="str">
            <v xml:space="preserve">A. </v>
          </cell>
          <cell r="X949" t="str">
            <v xml:space="preserve">  TENAGA KERJA</v>
          </cell>
        </row>
        <row r="950">
          <cell r="W950" t="str">
            <v>1.</v>
          </cell>
          <cell r="X950" t="str">
            <v xml:space="preserve">  Pekerja</v>
          </cell>
          <cell r="AA950" t="str">
            <v>Jam</v>
          </cell>
          <cell r="AB950">
            <v>3.8300000000000001E-2</v>
          </cell>
          <cell r="AC950">
            <v>1700</v>
          </cell>
          <cell r="AD950">
            <v>65.11</v>
          </cell>
        </row>
        <row r="951">
          <cell r="W951" t="str">
            <v>2.</v>
          </cell>
          <cell r="X951" t="str">
            <v xml:space="preserve">  Mandor</v>
          </cell>
          <cell r="AA951" t="str">
            <v>Jam</v>
          </cell>
          <cell r="AB951">
            <v>3.8E-3</v>
          </cell>
          <cell r="AC951">
            <v>1900</v>
          </cell>
          <cell r="AD951">
            <v>7.22</v>
          </cell>
        </row>
        <row r="953">
          <cell r="X953" t="str">
            <v/>
          </cell>
        </row>
        <row r="955">
          <cell r="W955" t="str">
            <v>B.</v>
          </cell>
          <cell r="X955" t="str">
            <v xml:space="preserve">  B A H A N</v>
          </cell>
        </row>
        <row r="956">
          <cell r="W956" t="str">
            <v>1.</v>
          </cell>
          <cell r="X956" t="str">
            <v xml:space="preserve">  Agregat Kasar</v>
          </cell>
          <cell r="AA956" t="str">
            <v>m3</v>
          </cell>
          <cell r="AB956">
            <v>3.3600000000000005E-2</v>
          </cell>
          <cell r="AC956">
            <v>50000</v>
          </cell>
          <cell r="AD956">
            <v>1680</v>
          </cell>
        </row>
        <row r="957">
          <cell r="W957" t="str">
            <v>2.</v>
          </cell>
          <cell r="X957" t="str">
            <v xml:space="preserve">  Agregat Halus</v>
          </cell>
          <cell r="AA957" t="str">
            <v>m3</v>
          </cell>
          <cell r="AB957">
            <v>1.49E-2</v>
          </cell>
          <cell r="AC957">
            <v>36000</v>
          </cell>
          <cell r="AD957">
            <v>536.4</v>
          </cell>
        </row>
        <row r="958">
          <cell r="W958" t="str">
            <v>3.</v>
          </cell>
          <cell r="X958" t="str">
            <v xml:space="preserve">  Filler</v>
          </cell>
          <cell r="AA958" t="str">
            <v>kg</v>
          </cell>
          <cell r="AB958">
            <v>4.8014999999999999</v>
          </cell>
          <cell r="AC958">
            <v>350</v>
          </cell>
          <cell r="AD958">
            <v>1680.53</v>
          </cell>
        </row>
        <row r="959">
          <cell r="W959" t="str">
            <v>4.</v>
          </cell>
          <cell r="X959" t="str">
            <v xml:space="preserve">  Aspal</v>
          </cell>
          <cell r="AA959" t="str">
            <v>kg</v>
          </cell>
          <cell r="AB959">
            <v>6.6150000000000002</v>
          </cell>
          <cell r="AC959">
            <v>2375</v>
          </cell>
          <cell r="AD959">
            <v>15710.63</v>
          </cell>
        </row>
        <row r="962">
          <cell r="W962" t="str">
            <v>C.</v>
          </cell>
          <cell r="X962" t="str">
            <v xml:space="preserve">  PERALATAN</v>
          </cell>
        </row>
        <row r="963">
          <cell r="W963" t="str">
            <v>1.</v>
          </cell>
          <cell r="X963" t="str">
            <v xml:space="preserve">  Wheel Loader</v>
          </cell>
          <cell r="AA963" t="str">
            <v>Jam</v>
          </cell>
          <cell r="AB963">
            <v>1E-3</v>
          </cell>
          <cell r="AC963">
            <v>61961.891192153329</v>
          </cell>
          <cell r="AD963">
            <v>61.96</v>
          </cell>
        </row>
        <row r="964">
          <cell r="W964" t="str">
            <v>2.</v>
          </cell>
          <cell r="X964" t="str">
            <v xml:space="preserve">  Asphalt Mixing Plant</v>
          </cell>
          <cell r="AA964" t="str">
            <v>Jam</v>
          </cell>
          <cell r="AB964">
            <v>1.5E-3</v>
          </cell>
          <cell r="AC964">
            <v>511690.04100000003</v>
          </cell>
          <cell r="AD964">
            <v>767.54</v>
          </cell>
        </row>
        <row r="965">
          <cell r="W965" t="str">
            <v>3.</v>
          </cell>
          <cell r="X965" t="str">
            <v xml:space="preserve">  Genset</v>
          </cell>
          <cell r="AA965" t="str">
            <v>Jam</v>
          </cell>
          <cell r="AB965">
            <v>1E-3</v>
          </cell>
          <cell r="AC965">
            <v>63202.772222222222</v>
          </cell>
          <cell r="AD965">
            <v>63.2</v>
          </cell>
        </row>
        <row r="966">
          <cell r="W966" t="str">
            <v>4.</v>
          </cell>
          <cell r="X966" t="str">
            <v xml:space="preserve">  Dump Truck</v>
          </cell>
          <cell r="AA966" t="str">
            <v>Jam</v>
          </cell>
          <cell r="AB966">
            <v>1.2200000000000001E-2</v>
          </cell>
          <cell r="AC966">
            <v>41722.179083333336</v>
          </cell>
          <cell r="AD966">
            <v>509.01</v>
          </cell>
        </row>
        <row r="967">
          <cell r="W967" t="str">
            <v>5.</v>
          </cell>
          <cell r="X967" t="str">
            <v xml:space="preserve">  Asphalt Finisher</v>
          </cell>
          <cell r="AA967" t="str">
            <v>Jam</v>
          </cell>
          <cell r="AB967">
            <v>2.4000000000000002E-3</v>
          </cell>
          <cell r="AC967">
            <v>62576.209076850006</v>
          </cell>
          <cell r="AD967">
            <v>150.18</v>
          </cell>
        </row>
        <row r="968">
          <cell r="W968" t="str">
            <v>6.</v>
          </cell>
          <cell r="X968" t="str">
            <v xml:space="preserve">  Tandem Roller</v>
          </cell>
          <cell r="AA968" t="str">
            <v>Jam</v>
          </cell>
          <cell r="AB968">
            <v>1E-3</v>
          </cell>
          <cell r="AC968">
            <v>24118.531999999999</v>
          </cell>
          <cell r="AD968">
            <v>24.12</v>
          </cell>
        </row>
        <row r="969">
          <cell r="W969" t="str">
            <v>7.</v>
          </cell>
          <cell r="X969" t="str">
            <v xml:space="preserve">  Pneumatic Tyred Roller</v>
          </cell>
          <cell r="AA969" t="str">
            <v>Jam</v>
          </cell>
          <cell r="AB969">
            <v>1E-3</v>
          </cell>
          <cell r="AC969">
            <v>33940.980355555555</v>
          </cell>
          <cell r="AD969">
            <v>33.94</v>
          </cell>
        </row>
        <row r="970">
          <cell r="W970" t="str">
            <v>8.</v>
          </cell>
          <cell r="X970" t="str">
            <v xml:space="preserve">  Alat Bantu</v>
          </cell>
          <cell r="AA970" t="str">
            <v>Jam</v>
          </cell>
          <cell r="AB970">
            <v>1</v>
          </cell>
          <cell r="AC970">
            <v>100</v>
          </cell>
          <cell r="AD970">
            <v>100</v>
          </cell>
        </row>
        <row r="972">
          <cell r="W972" t="str">
            <v>D.</v>
          </cell>
          <cell r="X972" t="str">
            <v xml:space="preserve">  Jumlah ( A + B + C )</v>
          </cell>
          <cell r="AD972">
            <v>21389.839999999997</v>
          </cell>
        </row>
        <row r="973">
          <cell r="W973" t="str">
            <v>E.</v>
          </cell>
          <cell r="X973" t="str">
            <v xml:space="preserve">  Biaya Umum dan Keuntungan = ( 10 % x D )</v>
          </cell>
          <cell r="AD973">
            <v>2138.98</v>
          </cell>
        </row>
        <row r="974">
          <cell r="W974" t="str">
            <v>F.</v>
          </cell>
          <cell r="X974" t="str">
            <v xml:space="preserve">  Harga Satuan ( D + E )</v>
          </cell>
          <cell r="AD974">
            <v>23528.819999999996</v>
          </cell>
        </row>
        <row r="975">
          <cell r="W975" t="str">
            <v>G.</v>
          </cell>
          <cell r="X975" t="str">
            <v xml:space="preserve">  D i b u l a t k a n</v>
          </cell>
          <cell r="AD975">
            <v>23529</v>
          </cell>
        </row>
        <row r="977">
          <cell r="W977" t="str">
            <v>Catatan :</v>
          </cell>
        </row>
        <row r="978">
          <cell r="W978" t="str">
            <v>-</v>
          </cell>
          <cell r="X978" t="str">
            <v>|Satuan dapat berdasarkan atas jam operasi untuk tenaga kerja dan peralatan, volume dan / atau</v>
          </cell>
        </row>
        <row r="979">
          <cell r="X979" t="str">
            <v>|ukuran berat untuk bahan-bahan.</v>
          </cell>
        </row>
        <row r="980">
          <cell r="W980" t="str">
            <v>-</v>
          </cell>
          <cell r="X980" t="str">
            <v>|Kuantitas satuan adalah kuantitas setiap komponen untuk menyelesaikan atau satuan pekerjaan</v>
          </cell>
        </row>
        <row r="981">
          <cell r="X981" t="str">
            <v>|dari nomor mata pembayaran.</v>
          </cell>
        </row>
        <row r="982">
          <cell r="W982" t="str">
            <v>-</v>
          </cell>
          <cell r="X982" t="str">
            <v>|Biaya Satuan sudah termasuk pengeluaran untuk seluruh pajak yang berkaitan (tetapi tidak termasuk</v>
          </cell>
        </row>
        <row r="983">
          <cell r="X983" t="str">
            <v>|PPN yang dibayarkan dari Kontrak) dan biaya-biaya lainnya.</v>
          </cell>
        </row>
        <row r="984">
          <cell r="W984" t="str">
            <v>-</v>
          </cell>
          <cell r="X984" t="str">
            <v>|Harga Satuan yang diajukan Peserta Lelang harus mencakup seluruh tambahan tenaga kerja,</v>
          </cell>
        </row>
        <row r="985">
          <cell r="X985" t="str">
            <v>|bahan, peralatan atau kerugian yang mungkin diperlukan untuk menyelesaikan pekerjaan sesuai</v>
          </cell>
        </row>
        <row r="986">
          <cell r="X986" t="str">
            <v>|dengan Spesifikasi dan Gambar.</v>
          </cell>
        </row>
        <row r="987">
          <cell r="W987" t="str">
            <v>-</v>
          </cell>
          <cell r="X987" t="str">
            <v>|Koefisien bahan tidak boleh diubah.</v>
          </cell>
        </row>
        <row r="988">
          <cell r="W988" t="str">
            <v>-</v>
          </cell>
          <cell r="X988" t="str">
            <v>|Jenis tenaga kerja dan peralatan dapat disesuaikan dengan Metode Pelaksanaan yang digunakan.</v>
          </cell>
        </row>
        <row r="991">
          <cell r="AC991">
            <v>0</v>
          </cell>
        </row>
        <row r="992">
          <cell r="AC992">
            <v>0</v>
          </cell>
        </row>
        <row r="1103">
          <cell r="X1103" t="str">
            <v xml:space="preserve">  Motor Grader</v>
          </cell>
          <cell r="AA1103" t="str">
            <v>Jam</v>
          </cell>
          <cell r="AB1103">
            <v>42</v>
          </cell>
          <cell r="AC1103">
            <v>70925.908490275557</v>
          </cell>
          <cell r="AD1103">
            <v>2978888.16</v>
          </cell>
        </row>
        <row r="1104">
          <cell r="X1104" t="str">
            <v xml:space="preserve">  Dump Truck</v>
          </cell>
          <cell r="AA1104" t="str">
            <v>Jam</v>
          </cell>
          <cell r="AB1104">
            <v>21</v>
          </cell>
          <cell r="AC1104">
            <v>41722.179083333336</v>
          </cell>
          <cell r="AD1104">
            <v>876165.76</v>
          </cell>
        </row>
        <row r="1107">
          <cell r="W1107" t="str">
            <v>A.</v>
          </cell>
          <cell r="X1107" t="str">
            <v xml:space="preserve">  JUMLAH ( I + II + III )</v>
          </cell>
          <cell r="AD1107">
            <v>8185053.9199999999</v>
          </cell>
        </row>
        <row r="1108">
          <cell r="W1108" t="str">
            <v>B.</v>
          </cell>
          <cell r="X1108" t="str">
            <v xml:space="preserve">  BIAYA UMUM DAN KEUNTUNGAN = ( 10 % x A )</v>
          </cell>
          <cell r="AD1108">
            <v>818505.39199999999</v>
          </cell>
        </row>
        <row r="1109">
          <cell r="W1109" t="str">
            <v>C.</v>
          </cell>
          <cell r="X1109" t="str">
            <v xml:space="preserve">  HARGA LUMPSUM TOTAL = ( A + B )</v>
          </cell>
          <cell r="AD1109">
            <v>9003559.311999999</v>
          </cell>
        </row>
        <row r="1110">
          <cell r="W1110" t="str">
            <v>D.</v>
          </cell>
          <cell r="X1110" t="str">
            <v xml:space="preserve">  HARGA LUMPSUM/BULAN UNTUK 3 BULAN PERTAMA = C / 8</v>
          </cell>
          <cell r="AD1110">
            <v>1125444.9139999999</v>
          </cell>
        </row>
        <row r="1111">
          <cell r="W1111" t="str">
            <v>E.</v>
          </cell>
          <cell r="X1111" t="str">
            <v xml:space="preserve">  HARGA LUMPSUM/BULAN UNTUK SISANYA SELAMA MASA PELAKSANAAN</v>
          </cell>
          <cell r="AD1111">
            <v>5627224.5699999994</v>
          </cell>
        </row>
        <row r="1112">
          <cell r="X1112" t="str">
            <v xml:space="preserve">  = 5/8 x C/( MASA PELAKSANAAN - 3 )</v>
          </cell>
        </row>
        <row r="1114">
          <cell r="W1114" t="str">
            <v>Catatan :</v>
          </cell>
        </row>
        <row r="1115">
          <cell r="W1115" t="str">
            <v>-</v>
          </cell>
          <cell r="X1115" t="str">
            <v>|Kuantitas-kuantitas yang dicantumkan harus diperkirakan oleh Peserta lelang.</v>
          </cell>
        </row>
        <row r="1116">
          <cell r="W1116" t="str">
            <v>-</v>
          </cell>
          <cell r="X1116" t="str">
            <v>|Harga Lump Sum yang diajukan Peserta lelang harus mencakup seluruh pajak yang berkaitan (tetapi tidak</v>
          </cell>
        </row>
        <row r="1117">
          <cell r="X1117" t="str">
            <v>|termasuk PPN yang dibayarkan dari Kontrak), bahan-bahan tambahan, tenaga kerja atau peralatan</v>
          </cell>
        </row>
        <row r="1118">
          <cell r="X1118" t="str">
            <v>|yang mungkin diperlukan.</v>
          </cell>
        </row>
        <row r="1119">
          <cell r="W1119" t="str">
            <v>-</v>
          </cell>
          <cell r="X1119" t="str">
            <v>|Mata Pekerjaan dan Kuantitas yang ditunjukkan dalam Analisa Harga di atas adalah perkiraan Peserta lelang</v>
          </cell>
        </row>
        <row r="1120">
          <cell r="X1120" t="str">
            <v>|semata-mata untuk menjadi dasar penetapan Mata Pembayaran Pekerjaan Pemeliharaan Rutin ini dan</v>
          </cell>
        </row>
        <row r="1121">
          <cell r="X1121" t="str">
            <v>|tidak perlu menggambarkan kebutuhan pekerjaan yang sesungguhnya. Pembayaran kepada Kontraktor</v>
          </cell>
        </row>
        <row r="1122">
          <cell r="X1122" t="str">
            <v>|berdasarkan kewajibannya untuk memelihara kondisi jalan agar tetap memuaskan sepanjang waktu</v>
          </cell>
        </row>
        <row r="1123">
          <cell r="X1123" t="str">
            <v>|sebagaimana ditentukan dalam Spesifikasi dan tidak perlu dikaitkan dengan kuantitas yang ditunjukkan</v>
          </cell>
        </row>
        <row r="1124">
          <cell r="X1124" t="str">
            <v>|dalam Analisa Harganya.</v>
          </cell>
        </row>
        <row r="1125">
          <cell r="W1125" t="str">
            <v>-</v>
          </cell>
          <cell r="X1125" t="str">
            <v>|Meskipun Analisa Harga di atas ditentukan untuk Masa Pelaksanaan, Kontraktor juga bertanggung jawab</v>
          </cell>
        </row>
        <row r="1126">
          <cell r="X1126" t="str">
            <v>|untuk Pekerjaan Pemeliharaan Rutin selama Masa Pemeliharaan sesuai dengan Spesifikasi. Namun</v>
          </cell>
        </row>
        <row r="1127">
          <cell r="X1127" t="str">
            <v>|demikian, tidak ada pembayaran terpisah untuk Pekerjaan Pemeliharaan Rutin selama Masa Pemeliharaan</v>
          </cell>
        </row>
        <row r="1128">
          <cell r="X1128" t="str">
            <v>|tersebut, sedangkan biaya yang dikeluarkan untuk Pekerjaan itu dianggap sudah termasuk dalam</v>
          </cell>
        </row>
        <row r="1129">
          <cell r="X1129" t="str">
            <v>|Harga-harga Satuan yang berkaitan.</v>
          </cell>
        </row>
        <row r="1136">
          <cell r="AC1136">
            <v>0</v>
          </cell>
        </row>
        <row r="1137">
          <cell r="AC1137">
            <v>0</v>
          </cell>
        </row>
        <row r="1143">
          <cell r="AC1143">
            <v>0</v>
          </cell>
        </row>
        <row r="1144">
          <cell r="AC1144">
            <v>0</v>
          </cell>
        </row>
        <row r="1150">
          <cell r="W1150" t="str">
            <v>LAMPIRAN  2(b)-4  PENAWARAN</v>
          </cell>
        </row>
        <row r="1151">
          <cell r="W1151" t="str">
            <v>( Lampiran ini dipergunakan semata-mata untuk Evaluasi Penawaran )</v>
          </cell>
        </row>
        <row r="1153">
          <cell r="W1153" t="str">
            <v>ANALISA HARGA LUMP SUM</v>
          </cell>
        </row>
        <row r="1154">
          <cell r="W1154" t="str">
            <v>UNTUK PEKERJAAN PEMELIHARAAN RUTIN</v>
          </cell>
        </row>
        <row r="1157">
          <cell r="W1157" t="str">
            <v>NAMA PENAWAR</v>
          </cell>
          <cell r="Z1157" t="str">
            <v>CV. MANDIRI KARYA UTAMA</v>
          </cell>
        </row>
        <row r="1158">
          <cell r="W1158" t="str">
            <v>PROYEK</v>
          </cell>
          <cell r="Z1158" t="str">
            <v>: 10.1(4)</v>
          </cell>
        </row>
        <row r="1159">
          <cell r="W1159" t="str">
            <v>NO. MATA PEMBAYARAN</v>
          </cell>
          <cell r="Z1159" t="str">
            <v>: Pemeliharaan Rutin terhadap Perlengkapan Jalan</v>
          </cell>
        </row>
        <row r="1160">
          <cell r="W1160" t="str">
            <v>JENIS PEKERJAAN</v>
          </cell>
          <cell r="Z1160" t="str">
            <v>: Lump Sum/Bulan</v>
          </cell>
        </row>
        <row r="1162">
          <cell r="AC1162" t="str">
            <v>BIAYA</v>
          </cell>
          <cell r="AD1162" t="str">
            <v>JUMLAH</v>
          </cell>
        </row>
        <row r="1163">
          <cell r="W1163" t="str">
            <v>NO</v>
          </cell>
          <cell r="X1163" t="str">
            <v>U R A I A N</v>
          </cell>
          <cell r="AA1163" t="str">
            <v>SATUAN</v>
          </cell>
          <cell r="AB1163" t="str">
            <v>KUANTITAS</v>
          </cell>
          <cell r="AC1163" t="str">
            <v>SATUAN</v>
          </cell>
          <cell r="AD1163" t="str">
            <v>HARGA</v>
          </cell>
        </row>
        <row r="1164">
          <cell r="AC1164" t="str">
            <v>(Rp.)</v>
          </cell>
          <cell r="AD1164" t="str">
            <v>(Rp.)</v>
          </cell>
        </row>
        <row r="1166">
          <cell r="W1166" t="str">
            <v>I.</v>
          </cell>
          <cell r="X1166" t="str">
            <v xml:space="preserve">  Bahan-bahan :</v>
          </cell>
        </row>
        <row r="1167">
          <cell r="X1167" t="str">
            <v xml:space="preserve">  Umum</v>
          </cell>
          <cell r="AA1167" t="str">
            <v>Ls</v>
          </cell>
          <cell r="AB1167">
            <v>1</v>
          </cell>
          <cell r="AC1167">
            <v>1000000</v>
          </cell>
          <cell r="AD1167">
            <v>1000000</v>
          </cell>
        </row>
      </sheetData>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NALIS"/>
      <sheetName val="Sheet1"/>
      <sheetName val="Sheet2"/>
      <sheetName val="Sheet3"/>
      <sheetName val="Skedul"/>
    </sheetNames>
    <sheetDataSet>
      <sheetData sheetId="0"/>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sheetData sheetId="4"/>
      <sheetData sheetId="5" refreshError="1"/>
      <sheetData sheetId="6"/>
      <sheetData sheetId="7"/>
      <sheetData sheetId="8" refreshError="1"/>
      <sheetData sheetId="9" refreshError="1"/>
      <sheetData sheetId="10">
        <row r="19">
          <cell r="G19">
            <v>1353030000</v>
          </cell>
        </row>
        <row r="37">
          <cell r="G37">
            <v>19883254.907401443</v>
          </cell>
        </row>
        <row r="86">
          <cell r="G86">
            <v>2155514.8537545586</v>
          </cell>
        </row>
        <row r="124">
          <cell r="G124">
            <v>26754834.324554987</v>
          </cell>
        </row>
        <row r="225">
          <cell r="G225">
            <v>318147649.39314324</v>
          </cell>
        </row>
        <row r="275">
          <cell r="G275">
            <v>40905140.635936216</v>
          </cell>
        </row>
        <row r="301">
          <cell r="G301">
            <v>4672264.4242790667</v>
          </cell>
        </row>
        <row r="312">
          <cell r="G312">
            <v>216004878.56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ow r="8">
          <cell r="F8">
            <v>4532.3142857142857</v>
          </cell>
        </row>
        <row r="9">
          <cell r="F9">
            <v>5963.5714285714284</v>
          </cell>
        </row>
        <row r="10">
          <cell r="F10">
            <v>7156.2857142857147</v>
          </cell>
        </row>
        <row r="70">
          <cell r="F70">
            <v>5500</v>
          </cell>
        </row>
        <row r="71">
          <cell r="F71">
            <v>1250000</v>
          </cell>
        </row>
        <row r="90">
          <cell r="F90">
            <v>973593.01274346234</v>
          </cell>
        </row>
        <row r="91">
          <cell r="F91">
            <v>8500</v>
          </cell>
        </row>
        <row r="98">
          <cell r="F98">
            <v>110200</v>
          </cell>
        </row>
      </sheetData>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ISCLAIMER"/>
      <sheetName val="MAJOR"/>
      <sheetName val="Sheet1"/>
      <sheetName val="TIME SCHEDULE"/>
      <sheetName val="Rekap"/>
      <sheetName val="Peta Quarry"/>
      <sheetName val="BOQ"/>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Div2"/>
      <sheetName val="Div3 (2)"/>
      <sheetName val="Div4"/>
      <sheetName val="Div5"/>
      <sheetName val="Div6"/>
      <sheetName val="D6 ASBT"/>
      <sheetName val="Div7(1)"/>
      <sheetName val="Div7(2)"/>
      <sheetName val="Div7(3)"/>
      <sheetName val="Div8(1)"/>
      <sheetName val="Div8(2)"/>
      <sheetName val="Div9"/>
      <sheetName val="D10 LS-Rutin"/>
      <sheetName val="D10 Kuantitas"/>
      <sheetName val="D10 Analisa HSP"/>
      <sheetName val="%"/>
      <sheetName val="Sheet3"/>
    </sheetNames>
    <sheetDataSet>
      <sheetData sheetId="0"/>
      <sheetData sheetId="1"/>
      <sheetData sheetId="2"/>
      <sheetData sheetId="3"/>
      <sheetData sheetId="4"/>
      <sheetData sheetId="5"/>
      <sheetData sheetId="6">
        <row r="29">
          <cell r="G29">
            <v>46377000</v>
          </cell>
        </row>
        <row r="78">
          <cell r="G78">
            <v>33514889</v>
          </cell>
        </row>
        <row r="289">
          <cell r="G289">
            <v>2069967874.7799096</v>
          </cell>
        </row>
      </sheetData>
      <sheetData sheetId="7"/>
      <sheetData sheetId="8"/>
      <sheetData sheetId="9"/>
      <sheetData sheetId="10"/>
      <sheetData sheetId="11"/>
      <sheetData sheetId="12"/>
      <sheetData sheetId="13">
        <row r="8">
          <cell r="F8">
            <v>6986.5079365079364</v>
          </cell>
        </row>
        <row r="9">
          <cell r="F9">
            <v>10872.222222222223</v>
          </cell>
        </row>
        <row r="10">
          <cell r="F10">
            <v>11272.222222222223</v>
          </cell>
        </row>
        <row r="50">
          <cell r="F50">
            <v>151117.57874006662</v>
          </cell>
        </row>
        <row r="51">
          <cell r="F51">
            <v>151117.57874006659</v>
          </cell>
        </row>
        <row r="57">
          <cell r="F57">
            <v>8600</v>
          </cell>
        </row>
        <row r="59">
          <cell r="F59">
            <v>6000</v>
          </cell>
        </row>
        <row r="60">
          <cell r="F60">
            <v>57000</v>
          </cell>
        </row>
        <row r="65">
          <cell r="F65">
            <v>94900</v>
          </cell>
        </row>
        <row r="68">
          <cell r="F68">
            <v>16000</v>
          </cell>
        </row>
        <row r="69">
          <cell r="F69">
            <v>750000</v>
          </cell>
        </row>
        <row r="76">
          <cell r="F76">
            <v>155690.44509414484</v>
          </cell>
        </row>
        <row r="77">
          <cell r="F77">
            <v>138140.76948394108</v>
          </cell>
        </row>
        <row r="83">
          <cell r="F83">
            <v>18000</v>
          </cell>
        </row>
        <row r="88">
          <cell r="F88">
            <v>1002765.8575870928</v>
          </cell>
        </row>
        <row r="89">
          <cell r="F89">
            <v>8500</v>
          </cell>
        </row>
        <row r="96">
          <cell r="F96">
            <v>86900</v>
          </cell>
        </row>
        <row r="99">
          <cell r="F99">
            <v>681054.61132673302</v>
          </cell>
        </row>
        <row r="100">
          <cell r="F100">
            <v>11000</v>
          </cell>
        </row>
      </sheetData>
      <sheetData sheetId="14"/>
      <sheetData sheetId="15"/>
      <sheetData sheetId="16">
        <row r="9">
          <cell r="AX9">
            <v>291335.47173059365</v>
          </cell>
        </row>
        <row r="12">
          <cell r="AX12">
            <v>139571.71517792955</v>
          </cell>
        </row>
        <row r="13">
          <cell r="AX13">
            <v>87817.530158730136</v>
          </cell>
        </row>
        <row r="14">
          <cell r="AX14">
            <v>425618.05671942758</v>
          </cell>
        </row>
        <row r="15">
          <cell r="AX15">
            <v>227169.84751319024</v>
          </cell>
        </row>
        <row r="16">
          <cell r="AX16">
            <v>388970.87034246413</v>
          </cell>
        </row>
        <row r="17">
          <cell r="AX17">
            <v>403234.77153982368</v>
          </cell>
        </row>
        <row r="18">
          <cell r="AX18">
            <v>351687.65739345428</v>
          </cell>
        </row>
        <row r="20">
          <cell r="AX20">
            <v>381367.29624048376</v>
          </cell>
        </row>
        <row r="22">
          <cell r="AX22">
            <v>335529.03389015375</v>
          </cell>
        </row>
        <row r="23">
          <cell r="AX23">
            <v>172367.58516286017</v>
          </cell>
        </row>
        <row r="24">
          <cell r="AX24">
            <v>235821.17719124627</v>
          </cell>
        </row>
        <row r="26">
          <cell r="AX26">
            <v>250485.90761785681</v>
          </cell>
        </row>
        <row r="29">
          <cell r="AX29">
            <v>45214.837344746549</v>
          </cell>
        </row>
        <row r="30">
          <cell r="AX30">
            <v>212753.6718395731</v>
          </cell>
        </row>
        <row r="34">
          <cell r="AX34">
            <v>745380.52831645473</v>
          </cell>
        </row>
        <row r="36">
          <cell r="AX36">
            <v>370517.23590620182</v>
          </cell>
        </row>
        <row r="38">
          <cell r="AX38">
            <v>427867.76560764469</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ISCLAIMER"/>
      <sheetName val="MAJOR"/>
      <sheetName val="%"/>
      <sheetName val="Sheet1"/>
      <sheetName val="Rekap"/>
      <sheetName val="Peta Quarry"/>
      <sheetName val="BOQ"/>
      <sheetName val="Lamp. 1"/>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Div2"/>
      <sheetName val="Div3"/>
      <sheetName val="Div4"/>
      <sheetName val="Div5"/>
      <sheetName val="Div6"/>
      <sheetName val="D6 ASBT"/>
      <sheetName val="Div7(1)"/>
      <sheetName val="Div7(2)"/>
      <sheetName val="Div7(3)"/>
      <sheetName val="Div8(1)"/>
      <sheetName val="Div8(2)"/>
      <sheetName val="Div9"/>
      <sheetName val="D10 LS-Rutin"/>
      <sheetName val="D10 Kuantitas"/>
      <sheetName val="D10 Analisa HSP"/>
    </sheetNames>
    <sheetDataSet>
      <sheetData sheetId="0"/>
      <sheetData sheetId="1"/>
      <sheetData sheetId="2"/>
      <sheetData sheetId="3"/>
      <sheetData sheetId="4"/>
      <sheetData sheetId="5"/>
      <sheetData sheetId="6">
        <row r="29">
          <cell r="G29">
            <v>65396000</v>
          </cell>
        </row>
        <row r="54">
          <cell r="G54">
            <v>5119291.8443368562</v>
          </cell>
        </row>
        <row r="78">
          <cell r="G78">
            <v>64614003.882596225</v>
          </cell>
        </row>
        <row r="91">
          <cell r="G91">
            <v>1798616.45</v>
          </cell>
        </row>
        <row r="108">
          <cell r="G108">
            <v>97614537.88512063</v>
          </cell>
        </row>
        <row r="162">
          <cell r="G162">
            <v>236478157.85497063</v>
          </cell>
        </row>
        <row r="291">
          <cell r="G291">
            <v>452710898.01791221</v>
          </cell>
        </row>
        <row r="351">
          <cell r="G351">
            <v>121279332.83255732</v>
          </cell>
        </row>
        <row r="377">
          <cell r="G377">
            <v>0</v>
          </cell>
        </row>
        <row r="388">
          <cell r="G388">
            <v>0</v>
          </cell>
        </row>
      </sheetData>
      <sheetData sheetId="7"/>
      <sheetData sheetId="8"/>
      <sheetData sheetId="9"/>
      <sheetData sheetId="10"/>
      <sheetData sheetId="11"/>
      <sheetData sheetId="12"/>
      <sheetData sheetId="13"/>
      <sheetData sheetId="14">
        <row r="8">
          <cell r="F8">
            <v>5138.8888888888887</v>
          </cell>
        </row>
        <row r="9">
          <cell r="F9">
            <v>6567.4603174603171</v>
          </cell>
        </row>
        <row r="10">
          <cell r="F10">
            <v>8710.3174603174593</v>
          </cell>
        </row>
        <row r="50">
          <cell r="F50">
            <v>208063.56380910322</v>
          </cell>
        </row>
        <row r="51">
          <cell r="F51">
            <v>208063.56380910322</v>
          </cell>
        </row>
        <row r="52">
          <cell r="F52">
            <v>1500</v>
          </cell>
        </row>
        <row r="57">
          <cell r="F57">
            <v>8911.4249999999993</v>
          </cell>
        </row>
        <row r="59">
          <cell r="F59">
            <v>6700</v>
          </cell>
        </row>
        <row r="60">
          <cell r="F60">
            <v>60000</v>
          </cell>
        </row>
        <row r="65">
          <cell r="F65">
            <v>138300</v>
          </cell>
        </row>
        <row r="68">
          <cell r="F68">
            <v>10000</v>
          </cell>
        </row>
        <row r="69">
          <cell r="F69">
            <v>640000</v>
          </cell>
        </row>
        <row r="76">
          <cell r="F76">
            <v>226304.65223849134</v>
          </cell>
        </row>
        <row r="77">
          <cell r="F77">
            <v>182530.5599586415</v>
          </cell>
        </row>
        <row r="88">
          <cell r="F88">
            <v>1108128.3755638339</v>
          </cell>
        </row>
        <row r="89">
          <cell r="F89">
            <v>10000</v>
          </cell>
        </row>
        <row r="96">
          <cell r="F96">
            <v>198200</v>
          </cell>
        </row>
        <row r="99">
          <cell r="F99">
            <v>802693.41450932017</v>
          </cell>
        </row>
        <row r="100">
          <cell r="F100">
            <v>10000</v>
          </cell>
        </row>
      </sheetData>
      <sheetData sheetId="15"/>
      <sheetData sheetId="16"/>
      <sheetData sheetId="17">
        <row r="9">
          <cell r="AW9">
            <v>284671.6755853208</v>
          </cell>
        </row>
        <row r="12">
          <cell r="AW12">
            <v>130075.70998960536</v>
          </cell>
        </row>
        <row r="13">
          <cell r="AW13">
            <v>74331.111111111095</v>
          </cell>
        </row>
        <row r="14">
          <cell r="AW14">
            <v>425896.81862418947</v>
          </cell>
        </row>
        <row r="15">
          <cell r="AW15">
            <v>222774.60941795213</v>
          </cell>
        </row>
        <row r="16">
          <cell r="AW16">
            <v>395645.63224722602</v>
          </cell>
        </row>
        <row r="17">
          <cell r="AW17">
            <v>402898.53344458557</v>
          </cell>
        </row>
        <row r="18">
          <cell r="AW18">
            <v>358362.41929821618</v>
          </cell>
        </row>
        <row r="20">
          <cell r="AW20">
            <v>381277.05814524565</v>
          </cell>
        </row>
        <row r="22">
          <cell r="AW22">
            <v>330641.79579491564</v>
          </cell>
        </row>
        <row r="23">
          <cell r="AW23">
            <v>162437.34706762209</v>
          </cell>
        </row>
        <row r="24">
          <cell r="AW24">
            <v>229211.93909600817</v>
          </cell>
        </row>
        <row r="26">
          <cell r="AW26">
            <v>243876.6695226187</v>
          </cell>
        </row>
        <row r="29">
          <cell r="AW29">
            <v>29257.599249508457</v>
          </cell>
        </row>
        <row r="30">
          <cell r="AW30">
            <v>208358.43374433499</v>
          </cell>
        </row>
        <row r="34">
          <cell r="AW34">
            <v>780435.29022121674</v>
          </cell>
        </row>
        <row r="36">
          <cell r="AW36">
            <v>375346.99781096372</v>
          </cell>
        </row>
        <row r="38">
          <cell r="AW38">
            <v>426547.52751240658</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amp"/>
      <sheetName val="Rekap"/>
      <sheetName val="BOQ"/>
      <sheetName val="Div.1.1"/>
      <sheetName val="Div3 (2)"/>
      <sheetName val="Div7(1)"/>
      <sheetName val="Mobilisasi"/>
      <sheetName val="TIME SCHEDULE"/>
      <sheetName val="Sub Kontrak"/>
      <sheetName val="MPU"/>
      <sheetName val="Harga bhn dan upah"/>
      <sheetName val="Hrg ALAT"/>
      <sheetName val="SPEK TEKNIS"/>
      <sheetName val="Alat dan Baha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row r="9">
          <cell r="F9">
            <v>6986.5079365079364</v>
          </cell>
        </row>
        <row r="60">
          <cell r="F60">
            <v>8600</v>
          </cell>
        </row>
        <row r="72">
          <cell r="F72">
            <v>750000</v>
          </cell>
        </row>
        <row r="86">
          <cell r="F86">
            <v>18000</v>
          </cell>
        </row>
      </sheetData>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ekap"/>
      <sheetName val="Mobilisasi"/>
      <sheetName val="BOQ"/>
      <sheetName val="schedule"/>
      <sheetName val="4-Basic Price"/>
      <sheetName val="5-ALAT(1)"/>
      <sheetName val="Div3"/>
      <sheetName val="Div4"/>
      <sheetName val="Div5"/>
      <sheetName val="Div6"/>
      <sheetName val="Div7(1)"/>
      <sheetName val="Div7(2)"/>
      <sheetName val="MPU"/>
      <sheetName val="DAFTAR ALAT &amp; PERSONIL"/>
      <sheetName val="Sub Kontrak"/>
    </sheetNames>
    <sheetDataSet>
      <sheetData sheetId="0" refreshError="1"/>
      <sheetData sheetId="1" refreshError="1"/>
      <sheetData sheetId="2" refreshError="1"/>
      <sheetData sheetId="3" refreshError="1"/>
      <sheetData sheetId="4">
        <row r="57">
          <cell r="F57">
            <v>8911.4249999999993</v>
          </cell>
        </row>
        <row r="69">
          <cell r="F69">
            <v>640000</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FO"/>
      <sheetName val="REKAP"/>
      <sheetName val="RAB"/>
      <sheetName val="Jmbtn"/>
      <sheetName val="ANALISA &amp; Uraian"/>
      <sheetName val="UPAH"/>
      <sheetName val="BAHAN"/>
      <sheetName val="SW ALAT"/>
      <sheetName val="PL BATU"/>
      <sheetName val="PL ASPAL"/>
      <sheetName val="PL BETON"/>
      <sheetName val="AGR A"/>
      <sheetName val="AGR B"/>
      <sheetName val="AGR C"/>
      <sheetName val="AGRT"/>
      <sheetName val="MT PMBYRN"/>
      <sheetName val="ANLS TKNK"/>
      <sheetName val="JDWL"/>
      <sheetName val="JDWL TNG KRJ"/>
      <sheetName val="JDWL ALT"/>
      <sheetName val="JDWL PRSNL"/>
      <sheetName val="PERSONIL"/>
      <sheetName val="ALT UTAMA"/>
      <sheetName val="ANLS ALAT"/>
      <sheetName val="ONSITE"/>
      <sheetName val="MBLS"/>
      <sheetName val="DFTR MBLS"/>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BOQ"/>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sheetData sheetId="10"/>
      <sheetData sheetId="11">
        <row r="8">
          <cell r="F8">
            <v>5000</v>
          </cell>
        </row>
        <row r="9">
          <cell r="F9">
            <v>8571.4285714285706</v>
          </cell>
        </row>
        <row r="10">
          <cell r="F10">
            <v>8714.2857142857138</v>
          </cell>
        </row>
        <row r="53">
          <cell r="F53">
            <v>313780.95962414716</v>
          </cell>
        </row>
        <row r="54">
          <cell r="F54">
            <v>313780.95962414716</v>
          </cell>
        </row>
        <row r="60">
          <cell r="F60">
            <v>10159.878000000001</v>
          </cell>
        </row>
        <row r="62">
          <cell r="F62">
            <v>6600</v>
          </cell>
        </row>
        <row r="63">
          <cell r="F63">
            <v>62800</v>
          </cell>
        </row>
        <row r="68">
          <cell r="F68">
            <v>201800</v>
          </cell>
        </row>
        <row r="71">
          <cell r="F71">
            <v>10000</v>
          </cell>
        </row>
        <row r="72">
          <cell r="F72">
            <v>1250000</v>
          </cell>
        </row>
        <row r="79">
          <cell r="F79">
            <v>289197.36378100881</v>
          </cell>
        </row>
        <row r="80">
          <cell r="F80">
            <v>271868.66119518824</v>
          </cell>
        </row>
        <row r="92">
          <cell r="F92">
            <v>1436287.5086616194</v>
          </cell>
        </row>
        <row r="93">
          <cell r="F93">
            <v>12500</v>
          </cell>
        </row>
        <row r="100">
          <cell r="F100">
            <v>129900</v>
          </cell>
        </row>
        <row r="103">
          <cell r="F103">
            <v>1014307.7645066389</v>
          </cell>
        </row>
        <row r="104">
          <cell r="F104">
            <v>11000</v>
          </cell>
        </row>
      </sheetData>
      <sheetData sheetId="12" refreshError="1"/>
      <sheetData sheetId="13" refreshError="1"/>
      <sheetData sheetId="14">
        <row r="9">
          <cell r="AW9">
            <v>300787.08352182875</v>
          </cell>
        </row>
        <row r="13">
          <cell r="AW13">
            <v>85403.799999999988</v>
          </cell>
        </row>
        <row r="14">
          <cell r="AW14">
            <v>445959.3265606974</v>
          </cell>
        </row>
        <row r="15">
          <cell r="AW15">
            <v>234488.10456187683</v>
          </cell>
        </row>
        <row r="20">
          <cell r="AW20">
            <v>401108.56608175358</v>
          </cell>
        </row>
        <row r="22">
          <cell r="AW22">
            <v>347470.30373142357</v>
          </cell>
        </row>
        <row r="26">
          <cell r="AW26">
            <v>259627.17745912666</v>
          </cell>
        </row>
        <row r="29">
          <cell r="AW29">
            <v>39156.107186016401</v>
          </cell>
        </row>
        <row r="30">
          <cell r="AW30">
            <v>225494.94168084295</v>
          </cell>
        </row>
        <row r="36">
          <cell r="AW36">
            <v>398258.50574747165</v>
          </cell>
        </row>
        <row r="38">
          <cell r="AW38">
            <v>445609.03544891451</v>
          </cell>
        </row>
      </sheetData>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BOQ"/>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sheetData sheetId="10"/>
      <sheetData sheetId="11">
        <row r="8">
          <cell r="F8">
            <v>5000</v>
          </cell>
        </row>
        <row r="9">
          <cell r="F9">
            <v>8571.4285714285706</v>
          </cell>
        </row>
        <row r="10">
          <cell r="F10">
            <v>8714.2857142857138</v>
          </cell>
        </row>
        <row r="53">
          <cell r="F53">
            <v>313780.95962414716</v>
          </cell>
        </row>
        <row r="54">
          <cell r="F54">
            <v>313780.95962414716</v>
          </cell>
        </row>
        <row r="60">
          <cell r="F60">
            <v>10159.878000000001</v>
          </cell>
        </row>
        <row r="62">
          <cell r="F62">
            <v>6600</v>
          </cell>
        </row>
        <row r="63">
          <cell r="F63">
            <v>62800</v>
          </cell>
        </row>
        <row r="68">
          <cell r="F68">
            <v>201800</v>
          </cell>
        </row>
        <row r="71">
          <cell r="F71">
            <v>10000</v>
          </cell>
        </row>
        <row r="72">
          <cell r="F72">
            <v>1250000</v>
          </cell>
        </row>
        <row r="79">
          <cell r="F79">
            <v>289197.36378100881</v>
          </cell>
        </row>
        <row r="80">
          <cell r="F80">
            <v>271868.66119518824</v>
          </cell>
        </row>
        <row r="92">
          <cell r="F92">
            <v>1436287.5086616194</v>
          </cell>
        </row>
        <row r="93">
          <cell r="F93">
            <v>12500</v>
          </cell>
        </row>
        <row r="100">
          <cell r="F100">
            <v>129900</v>
          </cell>
        </row>
        <row r="103">
          <cell r="F103">
            <v>1014307.7645066389</v>
          </cell>
        </row>
        <row r="104">
          <cell r="F104">
            <v>11000</v>
          </cell>
        </row>
      </sheetData>
      <sheetData sheetId="12" refreshError="1"/>
      <sheetData sheetId="13" refreshError="1"/>
      <sheetData sheetId="14">
        <row r="9">
          <cell r="AW9">
            <v>300787.08352182875</v>
          </cell>
        </row>
        <row r="12">
          <cell r="AW12">
            <v>144312.9850191994</v>
          </cell>
        </row>
        <row r="13">
          <cell r="AW13">
            <v>85403.799999999988</v>
          </cell>
        </row>
        <row r="14">
          <cell r="AW14">
            <v>445959.3265606974</v>
          </cell>
        </row>
        <row r="15">
          <cell r="AW15">
            <v>234488.10456187683</v>
          </cell>
        </row>
        <row r="16">
          <cell r="AW16">
            <v>401635.43087512313</v>
          </cell>
        </row>
        <row r="17">
          <cell r="AW17">
            <v>384163.03410029551</v>
          </cell>
        </row>
        <row r="18">
          <cell r="AW18">
            <v>382428.92723472411</v>
          </cell>
        </row>
        <row r="20">
          <cell r="AW20">
            <v>401108.56608175358</v>
          </cell>
        </row>
        <row r="22">
          <cell r="AW22">
            <v>347470.30373142357</v>
          </cell>
        </row>
        <row r="23">
          <cell r="AW23">
            <v>176108.85500413002</v>
          </cell>
        </row>
        <row r="24">
          <cell r="AW24">
            <v>244962.44703251612</v>
          </cell>
        </row>
        <row r="26">
          <cell r="AW26">
            <v>259627.17745912666</v>
          </cell>
        </row>
        <row r="29">
          <cell r="AW29">
            <v>39156.107186016401</v>
          </cell>
        </row>
        <row r="30">
          <cell r="AW30">
            <v>225494.94168084295</v>
          </cell>
        </row>
        <row r="34">
          <cell r="AW34">
            <v>821698.04815772467</v>
          </cell>
        </row>
        <row r="36">
          <cell r="AW36">
            <v>398258.50574747165</v>
          </cell>
        </row>
        <row r="38">
          <cell r="AW38">
            <v>445609.03544891451</v>
          </cell>
        </row>
      </sheetData>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eralatan"/>
      <sheetName val="Peralatan (2)"/>
    </sheetNames>
    <sheetDataSet>
      <sheetData sheetId="0">
        <row r="26">
          <cell r="BP26" t="str">
            <v xml:space="preserve"> Alat Baru</v>
          </cell>
        </row>
        <row r="27">
          <cell r="BP27">
            <v>2250000000</v>
          </cell>
        </row>
        <row r="46">
          <cell r="BP46" t="str">
            <v xml:space="preserve"> Alat Baru</v>
          </cell>
        </row>
        <row r="47">
          <cell r="BP47">
            <v>400000000</v>
          </cell>
        </row>
        <row r="66">
          <cell r="BP66" t="str">
            <v xml:space="preserve"> Alat Baru</v>
          </cell>
        </row>
        <row r="67">
          <cell r="BP67">
            <v>180000000</v>
          </cell>
        </row>
        <row r="86">
          <cell r="BP86" t="str">
            <v xml:space="preserve"> Alat Baru</v>
          </cell>
        </row>
        <row r="87">
          <cell r="BP87">
            <v>700000000</v>
          </cell>
        </row>
        <row r="106">
          <cell r="BP106" t="str">
            <v xml:space="preserve"> Alat Baru</v>
          </cell>
        </row>
        <row r="107">
          <cell r="BP107">
            <v>55000000</v>
          </cell>
        </row>
        <row r="126">
          <cell r="BP126" t="str">
            <v xml:space="preserve"> Alat Baru</v>
          </cell>
        </row>
        <row r="127">
          <cell r="BP127">
            <v>14000000</v>
          </cell>
        </row>
        <row r="146">
          <cell r="BP146" t="str">
            <v xml:space="preserve"> Alat Baru</v>
          </cell>
        </row>
        <row r="147">
          <cell r="BP147">
            <v>836000000</v>
          </cell>
        </row>
        <row r="166">
          <cell r="BP166" t="str">
            <v xml:space="preserve"> Alat Baru</v>
          </cell>
        </row>
        <row r="167">
          <cell r="BP167">
            <v>200000000</v>
          </cell>
        </row>
        <row r="186">
          <cell r="BP186" t="str">
            <v xml:space="preserve"> Alat Baru</v>
          </cell>
        </row>
        <row r="187">
          <cell r="BP187">
            <v>250000000</v>
          </cell>
        </row>
        <row r="206">
          <cell r="BP206" t="str">
            <v xml:space="preserve"> Alat Baru</v>
          </cell>
        </row>
        <row r="207">
          <cell r="BP207">
            <v>900000000</v>
          </cell>
        </row>
        <row r="266">
          <cell r="BP266" t="str">
            <v xml:space="preserve"> Alat Baru</v>
          </cell>
        </row>
        <row r="267">
          <cell r="BP267">
            <v>700000000</v>
          </cell>
        </row>
        <row r="286">
          <cell r="BP286" t="str">
            <v xml:space="preserve"> Alat Baru</v>
          </cell>
        </row>
        <row r="287">
          <cell r="BP287">
            <v>423700000</v>
          </cell>
        </row>
        <row r="306">
          <cell r="BP306" t="str">
            <v xml:space="preserve"> Alat Baru</v>
          </cell>
        </row>
        <row r="307">
          <cell r="BP307">
            <v>525000000</v>
          </cell>
        </row>
      </sheetData>
      <sheetData sheetId="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Rekap Biaya"/>
      <sheetName val="BOQ"/>
      <sheetName val="Kuantitas &amp; Harga"/>
      <sheetName val="Pekerjaan Utama"/>
      <sheetName val="%"/>
      <sheetName val="Volume"/>
      <sheetName val="Schedule"/>
    </sheetNames>
    <sheetDataSet>
      <sheetData sheetId="0" refreshError="1"/>
      <sheetData sheetId="1" refreshError="1"/>
      <sheetData sheetId="2" refreshError="1">
        <row r="97">
          <cell r="G97">
            <v>354007278</v>
          </cell>
        </row>
        <row r="117">
          <cell r="G117">
            <v>1032432787.5</v>
          </cell>
        </row>
        <row r="154">
          <cell r="G154">
            <v>1791374784</v>
          </cell>
        </row>
        <row r="327">
          <cell r="G327">
            <v>389067710</v>
          </cell>
        </row>
        <row r="387">
          <cell r="G387">
            <v>0</v>
          </cell>
        </row>
        <row r="414">
          <cell r="G414">
            <v>218566260</v>
          </cell>
        </row>
        <row r="427">
          <cell r="G427">
            <v>0</v>
          </cell>
        </row>
      </sheetData>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kap Biaya"/>
      <sheetName val="Kuantitas &amp; Harga"/>
      <sheetName val="REKAP. MC"/>
      <sheetName val="PENYIAPAN"/>
      <sheetName val="A"/>
      <sheetName val="B"/>
      <sheetName val="BAHU"/>
      <sheetName val="AC BC"/>
      <sheetName val="LRP"/>
      <sheetName val="GALIAN"/>
      <sheetName val="BANGUNAN"/>
      <sheetName val="Sheet1"/>
    </sheetNames>
    <sheetDataSet>
      <sheetData sheetId="0" refreshError="1"/>
      <sheetData sheetId="1">
        <row r="92">
          <cell r="J92">
            <v>2125094400</v>
          </cell>
        </row>
        <row r="106">
          <cell r="J106">
            <v>2994264000</v>
          </cell>
        </row>
        <row r="144">
          <cell r="J144">
            <v>3146052000</v>
          </cell>
        </row>
        <row r="265">
          <cell r="J265">
            <v>91066944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ANALIS"/>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2011"/>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row r="30">
          <cell r="G30">
            <v>33540000</v>
          </cell>
        </row>
        <row r="56">
          <cell r="G56">
            <v>21873112.000000004</v>
          </cell>
        </row>
        <row r="79">
          <cell r="G79">
            <v>55169114.900000006</v>
          </cell>
        </row>
        <row r="92">
          <cell r="G92">
            <v>176689684.5</v>
          </cell>
        </row>
        <row r="109">
          <cell r="G109">
            <v>947435640</v>
          </cell>
        </row>
        <row r="165">
          <cell r="G165">
            <v>1431824220</v>
          </cell>
        </row>
        <row r="294">
          <cell r="G294">
            <v>95528250.039569929</v>
          </cell>
        </row>
        <row r="352">
          <cell r="G352">
            <v>0</v>
          </cell>
        </row>
        <row r="378">
          <cell r="G378">
            <v>0</v>
          </cell>
        </row>
        <row r="389">
          <cell r="G389">
            <v>0</v>
          </cell>
        </row>
      </sheetData>
      <sheetData sheetId="12"/>
      <sheetData sheetId="13"/>
      <sheetData sheetId="14"/>
      <sheetData sheetId="15"/>
      <sheetData sheetId="16"/>
      <sheetData sheetId="17">
        <row r="9">
          <cell r="AW9">
            <v>276181.74157186353</v>
          </cell>
        </row>
        <row r="13">
          <cell r="AW13">
            <v>78558.799999999988</v>
          </cell>
        </row>
        <row r="14">
          <cell r="AW14">
            <v>406189.32656069746</v>
          </cell>
        </row>
        <row r="15">
          <cell r="AW15">
            <v>211161.11735446009</v>
          </cell>
        </row>
        <row r="16">
          <cell r="AW16">
            <v>364862.14018373395</v>
          </cell>
        </row>
        <row r="17">
          <cell r="AW17">
            <v>384256.0413810935</v>
          </cell>
        </row>
        <row r="20">
          <cell r="AW20">
            <v>362208.56608175358</v>
          </cell>
        </row>
        <row r="22">
          <cell r="AW22">
            <v>319880.30373142357</v>
          </cell>
        </row>
        <row r="24">
          <cell r="AW24">
            <v>221432.44703251612</v>
          </cell>
        </row>
        <row r="26">
          <cell r="AW26">
            <v>236097.17745912666</v>
          </cell>
        </row>
        <row r="29">
          <cell r="AW29">
            <v>37666.107186016394</v>
          </cell>
        </row>
        <row r="30">
          <cell r="AW30">
            <v>196744.94168084295</v>
          </cell>
        </row>
        <row r="34">
          <cell r="AW34">
            <v>699559.29815772467</v>
          </cell>
        </row>
        <row r="36">
          <cell r="AW36">
            <v>347758.50574747165</v>
          </cell>
        </row>
        <row r="38">
          <cell r="AW38">
            <v>409609.03544891451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row r="1">
          <cell r="A1" t="str">
            <v>URAIAN ANALISA ALAT</v>
          </cell>
        </row>
        <row r="4">
          <cell r="A4" t="str">
            <v>No.</v>
          </cell>
          <cell r="C4" t="str">
            <v>U R A I A N</v>
          </cell>
          <cell r="G4" t="str">
            <v>KODE</v>
          </cell>
          <cell r="H4" t="str">
            <v>KOEF.</v>
          </cell>
          <cell r="I4" t="str">
            <v>SATUAN</v>
          </cell>
          <cell r="J4" t="str">
            <v>KET.</v>
          </cell>
        </row>
        <row r="7">
          <cell r="A7" t="str">
            <v>A.</v>
          </cell>
          <cell r="C7" t="str">
            <v>URAIAN PERALATAN</v>
          </cell>
        </row>
        <row r="8">
          <cell r="A8" t="str">
            <v xml:space="preserve">       1.</v>
          </cell>
          <cell r="C8" t="str">
            <v>Jenis Peralatan</v>
          </cell>
          <cell r="G8" t="str">
            <v>CONCRETE MIXER 0.3-0.6 M3</v>
          </cell>
          <cell r="J8" t="str">
            <v>E06</v>
          </cell>
        </row>
        <row r="9">
          <cell r="A9" t="str">
            <v xml:space="preserve">       2.</v>
          </cell>
          <cell r="C9" t="str">
            <v>Tenaga</v>
          </cell>
          <cell r="G9" t="str">
            <v>Pw</v>
          </cell>
          <cell r="H9">
            <v>15</v>
          </cell>
          <cell r="I9" t="str">
            <v>HP</v>
          </cell>
        </row>
        <row r="10">
          <cell r="A10" t="str">
            <v xml:space="preserve">       3.</v>
          </cell>
          <cell r="C10" t="str">
            <v>Kapasitas</v>
          </cell>
          <cell r="G10" t="str">
            <v>Cp</v>
          </cell>
          <cell r="H10">
            <v>500</v>
          </cell>
          <cell r="I10" t="str">
            <v>Liter</v>
          </cell>
        </row>
        <row r="11">
          <cell r="A11" t="str">
            <v xml:space="preserve">       4.</v>
          </cell>
          <cell r="C11" t="str">
            <v>Alat Baru                :</v>
          </cell>
          <cell r="D11" t="str">
            <v xml:space="preserve">  a.  Umur Ekonomis</v>
          </cell>
          <cell r="G11" t="str">
            <v>A</v>
          </cell>
          <cell r="H11">
            <v>4</v>
          </cell>
          <cell r="I11" t="str">
            <v>Tahun</v>
          </cell>
        </row>
        <row r="12">
          <cell r="D12" t="str">
            <v xml:space="preserve">  b.  Jam Kerja Dalam 1 Tahun</v>
          </cell>
          <cell r="G12" t="str">
            <v>W</v>
          </cell>
          <cell r="H12">
            <v>2000</v>
          </cell>
          <cell r="I12" t="str">
            <v>Jam</v>
          </cell>
        </row>
        <row r="13">
          <cell r="D13" t="str">
            <v xml:space="preserve">  c.  Harga Alat</v>
          </cell>
          <cell r="G13" t="str">
            <v>B</v>
          </cell>
          <cell r="H13">
            <v>36000000</v>
          </cell>
          <cell r="I13" t="str">
            <v>Rupiah</v>
          </cell>
        </row>
        <row r="14">
          <cell r="A14" t="str">
            <v xml:space="preserve">       5.</v>
          </cell>
          <cell r="C14" t="str">
            <v>Alat Yang Dipakai  :</v>
          </cell>
          <cell r="D14" t="str">
            <v xml:space="preserve">  a.  Umur Ekonomis</v>
          </cell>
          <cell r="G14" t="str">
            <v>A'</v>
          </cell>
          <cell r="H14">
            <v>4</v>
          </cell>
          <cell r="I14" t="str">
            <v>Tahun</v>
          </cell>
          <cell r="J14" t="str">
            <v xml:space="preserve"> Alat Baru</v>
          </cell>
        </row>
        <row r="15">
          <cell r="D15" t="str">
            <v xml:space="preserve">  b.  Jam Kerja Dalam 1 Tahun </v>
          </cell>
          <cell r="G15" t="str">
            <v>W'</v>
          </cell>
          <cell r="H15">
            <v>2000</v>
          </cell>
          <cell r="I15" t="str">
            <v>Jam</v>
          </cell>
          <cell r="J15" t="str">
            <v xml:space="preserve"> Alat Baru</v>
          </cell>
        </row>
        <row r="16">
          <cell r="D16" t="str">
            <v xml:space="preserve">  c.  Harga Alat   (*)</v>
          </cell>
          <cell r="G16" t="str">
            <v>B'</v>
          </cell>
          <cell r="H16">
            <v>36000000</v>
          </cell>
          <cell r="I16" t="str">
            <v>Rupiah</v>
          </cell>
          <cell r="J16" t="str">
            <v xml:space="preserve"> Alat Baru</v>
          </cell>
        </row>
        <row r="18">
          <cell r="A18" t="str">
            <v>B.</v>
          </cell>
          <cell r="C18" t="str">
            <v>BIAYA PASTI PER JAM KERJA</v>
          </cell>
        </row>
        <row r="19">
          <cell r="A19" t="str">
            <v xml:space="preserve">       1.</v>
          </cell>
          <cell r="C19" t="str">
            <v>Nilai Sisa Alat</v>
          </cell>
          <cell r="D19" t="str">
            <v>=  10 % x B</v>
          </cell>
          <cell r="G19" t="str">
            <v>C</v>
          </cell>
          <cell r="H19">
            <v>3600000</v>
          </cell>
          <cell r="I19" t="str">
            <v>Rupiah</v>
          </cell>
        </row>
        <row r="21">
          <cell r="A21" t="str">
            <v xml:space="preserve">       2.</v>
          </cell>
          <cell r="C21" t="str">
            <v>Faktor Angsuran Modal    =</v>
          </cell>
          <cell r="E21" t="str">
            <v>i x (1 + i)^A'</v>
          </cell>
          <cell r="G21" t="str">
            <v>D</v>
          </cell>
          <cell r="H21">
            <v>0.38628912071535026</v>
          </cell>
          <cell r="I21" t="str">
            <v>-</v>
          </cell>
        </row>
        <row r="22">
          <cell r="E22" t="str">
            <v>(1 + i)^A' - 1</v>
          </cell>
        </row>
        <row r="23">
          <cell r="A23" t="str">
            <v xml:space="preserve">       3.</v>
          </cell>
          <cell r="C23" t="str">
            <v>Biaya Pasti per Jam  :</v>
          </cell>
        </row>
        <row r="24">
          <cell r="C24" t="str">
            <v>a.  Biaya Pengembalian Modal  =</v>
          </cell>
          <cell r="E24" t="str">
            <v>( B' - C ) x D</v>
          </cell>
          <cell r="G24" t="str">
            <v>E</v>
          </cell>
          <cell r="H24">
            <v>6257.8837555886739</v>
          </cell>
          <cell r="I24" t="str">
            <v>Rupiah</v>
          </cell>
        </row>
        <row r="25">
          <cell r="E25" t="str">
            <v>W'</v>
          </cell>
        </row>
        <row r="27">
          <cell r="C27" t="str">
            <v>b.  Asuransi, dll =</v>
          </cell>
          <cell r="D27">
            <v>2E-3</v>
          </cell>
          <cell r="E27" t="str">
            <v xml:space="preserve">  x   B'</v>
          </cell>
          <cell r="G27" t="str">
            <v>F</v>
          </cell>
          <cell r="H27">
            <v>36</v>
          </cell>
          <cell r="I27" t="str">
            <v>Rupiah</v>
          </cell>
        </row>
        <row r="28">
          <cell r="E28" t="str">
            <v>W'</v>
          </cell>
        </row>
        <row r="30">
          <cell r="C30" t="str">
            <v>Biaya Pasti per Jam             =</v>
          </cell>
          <cell r="E30" t="str">
            <v>( E + F )</v>
          </cell>
          <cell r="G30" t="str">
            <v>G</v>
          </cell>
          <cell r="H30">
            <v>6293.8837555886739</v>
          </cell>
          <cell r="I30" t="str">
            <v>Rupiah</v>
          </cell>
        </row>
        <row r="32">
          <cell r="A32" t="str">
            <v>C.</v>
          </cell>
          <cell r="C32" t="str">
            <v>BIAYA OPERASI PER JAM KERJA</v>
          </cell>
        </row>
        <row r="34">
          <cell r="A34" t="str">
            <v xml:space="preserve">       1.</v>
          </cell>
          <cell r="C34" t="str">
            <v xml:space="preserve">Bahan Bakar  =  (0.125-0.175 Ltr/HP/Jam)   x Pw x Ms </v>
          </cell>
          <cell r="G34" t="str">
            <v>H</v>
          </cell>
          <cell r="H34">
            <v>7781.25</v>
          </cell>
          <cell r="I34" t="str">
            <v>Rupiah</v>
          </cell>
        </row>
        <row r="36">
          <cell r="A36" t="str">
            <v xml:space="preserve">       2.</v>
          </cell>
          <cell r="C36" t="str">
            <v>Pelumas         =  (0.01-0.02 Ltr/HP/Jam) x Pw x Mp</v>
          </cell>
          <cell r="G36" t="str">
            <v>I</v>
          </cell>
          <cell r="H36">
            <v>4500</v>
          </cell>
          <cell r="I36" t="str">
            <v>Rupiah</v>
          </cell>
        </row>
        <row r="38">
          <cell r="A38" t="str">
            <v xml:space="preserve">       3.</v>
          </cell>
          <cell r="C38" t="str">
            <v>Perawatan dan</v>
          </cell>
          <cell r="D38" t="str">
            <v>(12,5 % - 17,5 %)  x  B'</v>
          </cell>
          <cell r="G38" t="str">
            <v>K</v>
          </cell>
          <cell r="H38">
            <v>2250</v>
          </cell>
          <cell r="I38" t="str">
            <v>Rupiah</v>
          </cell>
        </row>
        <row r="39">
          <cell r="C39" t="str">
            <v xml:space="preserve">        perbaikan    =</v>
          </cell>
          <cell r="D39" t="str">
            <v>W'</v>
          </cell>
        </row>
        <row r="41">
          <cell r="A41" t="str">
            <v xml:space="preserve">       4.</v>
          </cell>
          <cell r="C41" t="str">
            <v>Operator</v>
          </cell>
          <cell r="D41" t="str">
            <v>=   ( 1  Orang / Jam )  x  U1</v>
          </cell>
          <cell r="G41" t="str">
            <v>L</v>
          </cell>
          <cell r="H41">
            <v>10714.285714285714</v>
          </cell>
          <cell r="I41" t="str">
            <v>Rupiah</v>
          </cell>
        </row>
        <row r="42">
          <cell r="A42" t="str">
            <v xml:space="preserve">       5.</v>
          </cell>
          <cell r="C42" t="str">
            <v>Pembantu Operator</v>
          </cell>
          <cell r="D42" t="str">
            <v>=   ( 1  Orang / Jam )  x  U2</v>
          </cell>
          <cell r="G42" t="str">
            <v>M</v>
          </cell>
          <cell r="H42">
            <v>4000</v>
          </cell>
          <cell r="I42" t="str">
            <v>Rupiah</v>
          </cell>
        </row>
        <row r="44">
          <cell r="C44" t="str">
            <v>Biaya Operasi per Jam        =</v>
          </cell>
          <cell r="E44" t="str">
            <v>(H+I+K+L+M)</v>
          </cell>
          <cell r="G44" t="str">
            <v>P</v>
          </cell>
          <cell r="H44">
            <v>29245.535714285714</v>
          </cell>
          <cell r="I44" t="str">
            <v>Rupiah</v>
          </cell>
        </row>
        <row r="46">
          <cell r="A46" t="str">
            <v>D.</v>
          </cell>
          <cell r="C46" t="str">
            <v>TOTAL BIAYA SEWA ALAT / JAM   =   ( G + P )</v>
          </cell>
          <cell r="G46" t="str">
            <v>S</v>
          </cell>
          <cell r="H46">
            <v>35539.419469874389</v>
          </cell>
          <cell r="I46" t="str">
            <v>Rupiah</v>
          </cell>
        </row>
        <row r="49">
          <cell r="A49" t="str">
            <v>E.</v>
          </cell>
          <cell r="C49" t="str">
            <v>LAIN - LAIN</v>
          </cell>
        </row>
        <row r="50">
          <cell r="A50" t="str">
            <v xml:space="preserve">       1.</v>
          </cell>
          <cell r="C50" t="str">
            <v>Tingkat Suku Bunga</v>
          </cell>
          <cell r="G50" t="str">
            <v>i</v>
          </cell>
          <cell r="H50">
            <v>20</v>
          </cell>
          <cell r="I50" t="str">
            <v>% / Tahun</v>
          </cell>
        </row>
        <row r="51">
          <cell r="A51" t="str">
            <v xml:space="preserve">       2.</v>
          </cell>
          <cell r="C51" t="str">
            <v>Upah Operator / Sopir</v>
          </cell>
          <cell r="G51" t="str">
            <v>U1</v>
          </cell>
          <cell r="H51">
            <v>10714.285714285714</v>
          </cell>
          <cell r="I51" t="str">
            <v>Rp./Jam</v>
          </cell>
        </row>
        <row r="52">
          <cell r="A52" t="str">
            <v xml:space="preserve">       3.</v>
          </cell>
          <cell r="C52" t="str">
            <v>Upah Pembantu Operator / Pmb.Sopir</v>
          </cell>
          <cell r="G52" t="str">
            <v>U2</v>
          </cell>
          <cell r="H52">
            <v>4000</v>
          </cell>
          <cell r="I52" t="str">
            <v>Rp./Jam</v>
          </cell>
        </row>
        <row r="53">
          <cell r="A53" t="str">
            <v xml:space="preserve">       4.</v>
          </cell>
          <cell r="C53" t="str">
            <v>Bahan Bakar Bensin</v>
          </cell>
          <cell r="G53" t="str">
            <v>Mb</v>
          </cell>
          <cell r="H53">
            <v>4500</v>
          </cell>
          <cell r="I53" t="str">
            <v>Liter</v>
          </cell>
        </row>
        <row r="54">
          <cell r="A54" t="str">
            <v xml:space="preserve">       5.</v>
          </cell>
          <cell r="C54" t="str">
            <v>Bahan Bakar Solar</v>
          </cell>
          <cell r="G54" t="str">
            <v>Ms</v>
          </cell>
          <cell r="H54">
            <v>4400</v>
          </cell>
          <cell r="I54" t="str">
            <v>Liter</v>
          </cell>
        </row>
        <row r="55">
          <cell r="A55" t="str">
            <v xml:space="preserve">       6.</v>
          </cell>
          <cell r="C55" t="str">
            <v>Minyak Pelumas</v>
          </cell>
          <cell r="G55" t="str">
            <v>Mp</v>
          </cell>
          <cell r="H55">
            <v>30000</v>
          </cell>
          <cell r="I55" t="str">
            <v>Liter</v>
          </cell>
        </row>
        <row r="56">
          <cell r="A56" t="str">
            <v xml:space="preserve">       7.</v>
          </cell>
          <cell r="C56" t="str">
            <v>PPN diperhitungkan pada lembar Rekapitulasi</v>
          </cell>
        </row>
        <row r="57">
          <cell r="C57" t="str">
            <v>Biaya Pekerjaan</v>
          </cell>
        </row>
        <row r="119">
          <cell r="A119" t="str">
            <v>URAIAN ANALISA ALAT</v>
          </cell>
        </row>
        <row r="122">
          <cell r="A122" t="str">
            <v>No.</v>
          </cell>
          <cell r="C122" t="str">
            <v>U R A I A N</v>
          </cell>
          <cell r="G122" t="str">
            <v>KODE</v>
          </cell>
          <cell r="H122" t="str">
            <v>KOEF.</v>
          </cell>
          <cell r="I122" t="str">
            <v>SATUAN</v>
          </cell>
          <cell r="J122" t="str">
            <v>KET.</v>
          </cell>
        </row>
        <row r="125">
          <cell r="A125" t="str">
            <v>A.</v>
          </cell>
          <cell r="C125" t="str">
            <v>URAIAN PERALATAN</v>
          </cell>
        </row>
        <row r="126">
          <cell r="A126" t="str">
            <v xml:space="preserve">       1.</v>
          </cell>
          <cell r="C126" t="str">
            <v>Jenis Peralatan</v>
          </cell>
          <cell r="G126" t="str">
            <v>DUMP TRUCK 3-4 M3</v>
          </cell>
          <cell r="J126" t="str">
            <v>E08</v>
          </cell>
        </row>
        <row r="127">
          <cell r="A127" t="str">
            <v xml:space="preserve">       2.</v>
          </cell>
          <cell r="C127" t="str">
            <v>Tenaga</v>
          </cell>
          <cell r="G127" t="str">
            <v>Pw</v>
          </cell>
          <cell r="H127">
            <v>100</v>
          </cell>
          <cell r="I127" t="str">
            <v>HP</v>
          </cell>
        </row>
        <row r="128">
          <cell r="A128" t="str">
            <v xml:space="preserve">       3.</v>
          </cell>
          <cell r="C128" t="str">
            <v>Kapasitas</v>
          </cell>
          <cell r="G128" t="str">
            <v>Cp</v>
          </cell>
          <cell r="H128">
            <v>6</v>
          </cell>
          <cell r="I128" t="str">
            <v>Ton</v>
          </cell>
        </row>
        <row r="129">
          <cell r="A129" t="str">
            <v xml:space="preserve">       4.</v>
          </cell>
          <cell r="C129" t="str">
            <v>Alat Baru                :</v>
          </cell>
          <cell r="D129" t="str">
            <v xml:space="preserve">  a.  Umur Ekonomis</v>
          </cell>
          <cell r="G129" t="str">
            <v>A</v>
          </cell>
          <cell r="H129">
            <v>5</v>
          </cell>
          <cell r="I129" t="str">
            <v>Tahun</v>
          </cell>
        </row>
        <row r="130">
          <cell r="D130" t="str">
            <v xml:space="preserve">  b.  Jam Kerja Dalam 1 Tahun</v>
          </cell>
          <cell r="G130" t="str">
            <v>W</v>
          </cell>
          <cell r="H130">
            <v>2000</v>
          </cell>
          <cell r="I130" t="str">
            <v>Jam</v>
          </cell>
        </row>
        <row r="131">
          <cell r="D131" t="str">
            <v xml:space="preserve">  c.  Harga Alat</v>
          </cell>
          <cell r="G131" t="str">
            <v>B</v>
          </cell>
          <cell r="H131">
            <v>209000000.00000003</v>
          </cell>
          <cell r="I131" t="str">
            <v>Rupiah</v>
          </cell>
        </row>
        <row r="132">
          <cell r="A132" t="str">
            <v xml:space="preserve">       5.</v>
          </cell>
          <cell r="C132" t="str">
            <v>Alat Yang Dipakai  :</v>
          </cell>
          <cell r="D132" t="str">
            <v xml:space="preserve">  a.  Umur Ekonomis</v>
          </cell>
          <cell r="G132" t="str">
            <v>A'</v>
          </cell>
          <cell r="H132">
            <v>5</v>
          </cell>
          <cell r="I132" t="str">
            <v>Tahun</v>
          </cell>
          <cell r="J132" t="str">
            <v xml:space="preserve"> Alat Baru</v>
          </cell>
        </row>
        <row r="133">
          <cell r="D133" t="str">
            <v xml:space="preserve">  b.  Jam Kerja Dalam 1 Tahun </v>
          </cell>
          <cell r="G133" t="str">
            <v>W'</v>
          </cell>
          <cell r="H133">
            <v>2000</v>
          </cell>
          <cell r="I133" t="str">
            <v>Jam</v>
          </cell>
          <cell r="J133" t="str">
            <v xml:space="preserve"> Alat Baru</v>
          </cell>
        </row>
        <row r="134">
          <cell r="D134" t="str">
            <v xml:space="preserve">  c.  Harga Alat   (*)</v>
          </cell>
          <cell r="G134" t="str">
            <v>B'</v>
          </cell>
          <cell r="H134">
            <v>209000000.00000003</v>
          </cell>
          <cell r="I134" t="str">
            <v>Rupiah</v>
          </cell>
          <cell r="J134" t="str">
            <v xml:space="preserve"> Alat Baru</v>
          </cell>
        </row>
        <row r="136">
          <cell r="A136" t="str">
            <v>B.</v>
          </cell>
          <cell r="C136" t="str">
            <v>BIAYA PASTI PER JAM KERJA</v>
          </cell>
        </row>
        <row r="137">
          <cell r="A137" t="str">
            <v xml:space="preserve">       1.</v>
          </cell>
          <cell r="C137" t="str">
            <v>Nilai Sisa Alat</v>
          </cell>
          <cell r="D137" t="str">
            <v>=  10 % x B</v>
          </cell>
          <cell r="G137" t="str">
            <v>C</v>
          </cell>
          <cell r="H137">
            <v>20900000.000000004</v>
          </cell>
          <cell r="I137" t="str">
            <v>Rupiah</v>
          </cell>
        </row>
        <row r="139">
          <cell r="A139" t="str">
            <v xml:space="preserve">       2.</v>
          </cell>
          <cell r="C139" t="str">
            <v>Faktor Angsuran Modal    =</v>
          </cell>
          <cell r="E139" t="str">
            <v>i x (1 + i)^A'</v>
          </cell>
          <cell r="G139" t="str">
            <v>D</v>
          </cell>
          <cell r="H139">
            <v>0.33437970328961514</v>
          </cell>
          <cell r="I139" t="str">
            <v>-</v>
          </cell>
        </row>
        <row r="140">
          <cell r="E140" t="str">
            <v>(1 + i)^A' - 1</v>
          </cell>
        </row>
        <row r="141">
          <cell r="A141" t="str">
            <v xml:space="preserve">       3.</v>
          </cell>
          <cell r="C141" t="str">
            <v>Biaya Pasti per Jam  :</v>
          </cell>
        </row>
        <row r="142">
          <cell r="C142" t="str">
            <v>a.  Biaya Pengembalian Modal  =</v>
          </cell>
          <cell r="E142" t="str">
            <v>( B' - C ) x D</v>
          </cell>
          <cell r="G142" t="str">
            <v>E</v>
          </cell>
          <cell r="H142">
            <v>31448.41109438831</v>
          </cell>
          <cell r="I142" t="str">
            <v>Rupiah</v>
          </cell>
        </row>
        <row r="143">
          <cell r="E143" t="str">
            <v>W'</v>
          </cell>
        </row>
        <row r="145">
          <cell r="C145" t="str">
            <v>b.  Asuransi, dll =</v>
          </cell>
          <cell r="D145">
            <v>2E-3</v>
          </cell>
          <cell r="E145" t="str">
            <v xml:space="preserve">  x   B'</v>
          </cell>
          <cell r="G145" t="str">
            <v>F</v>
          </cell>
          <cell r="H145">
            <v>209</v>
          </cell>
          <cell r="I145" t="str">
            <v>Rupiah</v>
          </cell>
        </row>
        <row r="146">
          <cell r="E146" t="str">
            <v>W'</v>
          </cell>
        </row>
        <row r="148">
          <cell r="C148" t="str">
            <v>Biaya Pasti per Jam             =</v>
          </cell>
          <cell r="E148" t="str">
            <v>( E + F )</v>
          </cell>
          <cell r="G148" t="str">
            <v>G</v>
          </cell>
          <cell r="H148">
            <v>31657.41109438831</v>
          </cell>
          <cell r="I148" t="str">
            <v>Rupiah</v>
          </cell>
        </row>
        <row r="150">
          <cell r="A150" t="str">
            <v>C.</v>
          </cell>
          <cell r="C150" t="str">
            <v>BIAYA OPERASI PER JAM KERJA</v>
          </cell>
        </row>
        <row r="152">
          <cell r="A152" t="str">
            <v xml:space="preserve">       1.</v>
          </cell>
          <cell r="C152" t="str">
            <v xml:space="preserve">Bahan Bakar  =  (0.125-0.175 Ltr/HP/Jam)   x Pw x Ms </v>
          </cell>
          <cell r="G152" t="str">
            <v>H</v>
          </cell>
          <cell r="H152">
            <v>51875</v>
          </cell>
          <cell r="I152" t="str">
            <v>Rupiah</v>
          </cell>
        </row>
        <row r="154">
          <cell r="A154" t="str">
            <v xml:space="preserve">       2.</v>
          </cell>
          <cell r="C154" t="str">
            <v>Pelumas         =  (0.01-0.02 Ltr/HP/Jam) x Pw x Mp</v>
          </cell>
          <cell r="G154" t="str">
            <v>I</v>
          </cell>
          <cell r="H154">
            <v>30000</v>
          </cell>
          <cell r="I154" t="str">
            <v>Rupiah</v>
          </cell>
        </row>
        <row r="156">
          <cell r="A156" t="str">
            <v xml:space="preserve">       3.</v>
          </cell>
          <cell r="C156" t="str">
            <v>Perawatan dan</v>
          </cell>
          <cell r="D156" t="str">
            <v>(12,5 % - 17,5 %)  x  B'</v>
          </cell>
          <cell r="G156" t="str">
            <v>K</v>
          </cell>
          <cell r="H156">
            <v>13062.5</v>
          </cell>
          <cell r="I156" t="str">
            <v>Rupiah</v>
          </cell>
        </row>
        <row r="157">
          <cell r="C157" t="str">
            <v xml:space="preserve">        perbaikan    =</v>
          </cell>
          <cell r="D157" t="str">
            <v>W'</v>
          </cell>
        </row>
        <row r="159">
          <cell r="A159" t="str">
            <v xml:space="preserve">       4.</v>
          </cell>
          <cell r="C159" t="str">
            <v>Operator</v>
          </cell>
          <cell r="D159" t="str">
            <v>=   ( 1  Orang / Jam )  x  U1</v>
          </cell>
          <cell r="G159" t="str">
            <v>L</v>
          </cell>
          <cell r="H159">
            <v>10714.285714285714</v>
          </cell>
          <cell r="I159" t="str">
            <v>Rupiah</v>
          </cell>
        </row>
        <row r="160">
          <cell r="A160" t="str">
            <v xml:space="preserve">       5.</v>
          </cell>
          <cell r="C160" t="str">
            <v>Pembantu Operator</v>
          </cell>
          <cell r="D160" t="str">
            <v>=   ( 1  Orang / Jam )  x  U2</v>
          </cell>
          <cell r="G160" t="str">
            <v>M</v>
          </cell>
          <cell r="H160">
            <v>4000</v>
          </cell>
          <cell r="I160" t="str">
            <v>Rupiah</v>
          </cell>
        </row>
        <row r="162">
          <cell r="C162" t="str">
            <v>Biaya Operasi per Jam        =</v>
          </cell>
          <cell r="E162" t="str">
            <v>(H+I+K+L+M)</v>
          </cell>
          <cell r="G162" t="str">
            <v>P</v>
          </cell>
          <cell r="H162">
            <v>109651.78571428571</v>
          </cell>
          <cell r="I162" t="str">
            <v>Rupiah</v>
          </cell>
        </row>
        <row r="164">
          <cell r="A164" t="str">
            <v>D.</v>
          </cell>
          <cell r="C164" t="str">
            <v>TOTAL BIAYA SEWA ALAT / JAM   =   ( G + P )</v>
          </cell>
          <cell r="G164" t="str">
            <v>S</v>
          </cell>
          <cell r="H164">
            <v>141309.19680867402</v>
          </cell>
          <cell r="I164" t="str">
            <v>Rupiah</v>
          </cell>
        </row>
        <row r="167">
          <cell r="A167" t="str">
            <v>E.</v>
          </cell>
          <cell r="C167" t="str">
            <v>LAIN - LAIN</v>
          </cell>
        </row>
        <row r="168">
          <cell r="A168" t="str">
            <v xml:space="preserve">       1.</v>
          </cell>
          <cell r="C168" t="str">
            <v>Tingkat Suku Bunga</v>
          </cell>
          <cell r="G168" t="str">
            <v>i</v>
          </cell>
          <cell r="H168">
            <v>20</v>
          </cell>
          <cell r="I168" t="str">
            <v>% / Tahun</v>
          </cell>
        </row>
        <row r="169">
          <cell r="A169" t="str">
            <v xml:space="preserve">       2.</v>
          </cell>
          <cell r="C169" t="str">
            <v>Upah Operator / Sopir / Mekanik</v>
          </cell>
          <cell r="G169" t="str">
            <v>U1</v>
          </cell>
          <cell r="H169">
            <v>10714.285714285714</v>
          </cell>
          <cell r="I169" t="str">
            <v>Rp./Jam</v>
          </cell>
        </row>
        <row r="170">
          <cell r="A170" t="str">
            <v xml:space="preserve">       3.</v>
          </cell>
          <cell r="C170" t="str">
            <v>Upah Pembantu Operator / Pmb.Sopir / Pmb.Mekanik</v>
          </cell>
          <cell r="G170" t="str">
            <v>U2</v>
          </cell>
          <cell r="H170">
            <v>4000</v>
          </cell>
          <cell r="I170" t="str">
            <v>Rp./Jam</v>
          </cell>
        </row>
        <row r="171">
          <cell r="A171" t="str">
            <v xml:space="preserve">       4.</v>
          </cell>
          <cell r="C171" t="str">
            <v>Bahan Bakar Bensin</v>
          </cell>
          <cell r="G171" t="str">
            <v>Mb</v>
          </cell>
          <cell r="H171">
            <v>4500</v>
          </cell>
          <cell r="I171" t="str">
            <v>Liter</v>
          </cell>
        </row>
        <row r="172">
          <cell r="A172" t="str">
            <v xml:space="preserve">       5.</v>
          </cell>
          <cell r="C172" t="str">
            <v>Bahan Bakar Solar</v>
          </cell>
          <cell r="G172" t="str">
            <v>Ms</v>
          </cell>
          <cell r="H172">
            <v>4400</v>
          </cell>
          <cell r="I172" t="str">
            <v>Liter</v>
          </cell>
        </row>
        <row r="173">
          <cell r="A173" t="str">
            <v xml:space="preserve">       6.</v>
          </cell>
          <cell r="C173" t="str">
            <v>Minyak Pelumas</v>
          </cell>
          <cell r="G173" t="str">
            <v>Mp</v>
          </cell>
          <cell r="H173">
            <v>30000</v>
          </cell>
          <cell r="I173" t="str">
            <v>Liter</v>
          </cell>
        </row>
        <row r="174">
          <cell r="A174" t="str">
            <v xml:space="preserve">       7.</v>
          </cell>
          <cell r="C174" t="str">
            <v>PPN diperhitungkan pada lembar Rekapitulasi</v>
          </cell>
        </row>
        <row r="175">
          <cell r="C175" t="str">
            <v>Biaya Pekerjaan</v>
          </cell>
        </row>
        <row r="178">
          <cell r="A178" t="str">
            <v>URAIAN ANALISA ALAT</v>
          </cell>
        </row>
        <row r="181">
          <cell r="A181" t="str">
            <v>No.</v>
          </cell>
          <cell r="C181" t="str">
            <v>U R A I A N</v>
          </cell>
          <cell r="G181" t="str">
            <v>KODE</v>
          </cell>
          <cell r="H181" t="str">
            <v>KOEF.</v>
          </cell>
          <cell r="I181" t="str">
            <v>SATUAN</v>
          </cell>
          <cell r="J181" t="str">
            <v>KET.</v>
          </cell>
        </row>
        <row r="184">
          <cell r="A184" t="str">
            <v>A.</v>
          </cell>
          <cell r="C184" t="str">
            <v>URAIAN PERALATAN</v>
          </cell>
        </row>
        <row r="185">
          <cell r="A185" t="str">
            <v xml:space="preserve">       1.</v>
          </cell>
          <cell r="C185" t="str">
            <v>Jenis Peralatan</v>
          </cell>
          <cell r="G185" t="str">
            <v>DUMP TRUCK</v>
          </cell>
          <cell r="J185" t="str">
            <v>E09</v>
          </cell>
        </row>
        <row r="186">
          <cell r="A186" t="str">
            <v xml:space="preserve">       2.</v>
          </cell>
          <cell r="C186" t="str">
            <v>Tenaga</v>
          </cell>
          <cell r="G186" t="str">
            <v>Pw</v>
          </cell>
          <cell r="H186">
            <v>125</v>
          </cell>
          <cell r="I186" t="str">
            <v>HP</v>
          </cell>
        </row>
        <row r="187">
          <cell r="A187" t="str">
            <v xml:space="preserve">       3.</v>
          </cell>
          <cell r="C187" t="str">
            <v>Kapasitas</v>
          </cell>
          <cell r="G187" t="str">
            <v>Cp</v>
          </cell>
          <cell r="H187">
            <v>8</v>
          </cell>
          <cell r="I187" t="str">
            <v>Ton</v>
          </cell>
        </row>
        <row r="188">
          <cell r="A188" t="str">
            <v xml:space="preserve">       4.</v>
          </cell>
          <cell r="C188" t="str">
            <v>Alat Baru                :</v>
          </cell>
          <cell r="D188" t="str">
            <v xml:space="preserve">  a.  Umur Ekonomis</v>
          </cell>
          <cell r="G188" t="str">
            <v>A</v>
          </cell>
          <cell r="H188">
            <v>5</v>
          </cell>
          <cell r="I188" t="str">
            <v>Tahun</v>
          </cell>
        </row>
        <row r="189">
          <cell r="D189" t="str">
            <v xml:space="preserve">  b.  Jam Kerja Dalam 1 Tahun</v>
          </cell>
          <cell r="G189" t="str">
            <v>W</v>
          </cell>
          <cell r="H189">
            <v>2000</v>
          </cell>
          <cell r="I189" t="str">
            <v>Jam</v>
          </cell>
        </row>
        <row r="190">
          <cell r="D190" t="str">
            <v xml:space="preserve">  c.  Harga Alat</v>
          </cell>
          <cell r="G190" t="str">
            <v>B</v>
          </cell>
          <cell r="H190">
            <v>300000000</v>
          </cell>
          <cell r="I190" t="str">
            <v>Rupiah</v>
          </cell>
        </row>
        <row r="191">
          <cell r="A191" t="str">
            <v xml:space="preserve">       5.</v>
          </cell>
          <cell r="C191" t="str">
            <v>Alat Yang Dipakai  :</v>
          </cell>
          <cell r="D191" t="str">
            <v xml:space="preserve">  a.  Umur Ekonomis</v>
          </cell>
          <cell r="G191" t="str">
            <v>A'</v>
          </cell>
          <cell r="H191">
            <v>5</v>
          </cell>
          <cell r="I191" t="str">
            <v>Tahun</v>
          </cell>
          <cell r="J191" t="str">
            <v xml:space="preserve"> Alat Baru</v>
          </cell>
        </row>
        <row r="192">
          <cell r="D192" t="str">
            <v xml:space="preserve">  b.  Jam Kerja Dalam 1 Tahun </v>
          </cell>
          <cell r="G192" t="str">
            <v>W'</v>
          </cell>
          <cell r="H192">
            <v>2000</v>
          </cell>
          <cell r="I192" t="str">
            <v>Jam</v>
          </cell>
          <cell r="J192" t="str">
            <v xml:space="preserve"> Alat Baru</v>
          </cell>
        </row>
        <row r="193">
          <cell r="D193" t="str">
            <v xml:space="preserve">  c.  Harga Alat   (*)</v>
          </cell>
          <cell r="G193" t="str">
            <v>B'</v>
          </cell>
          <cell r="H193">
            <v>300000000</v>
          </cell>
          <cell r="I193" t="str">
            <v>Rupiah</v>
          </cell>
          <cell r="J193" t="str">
            <v xml:space="preserve"> Alat Baru</v>
          </cell>
        </row>
        <row r="195">
          <cell r="A195" t="str">
            <v>B.</v>
          </cell>
          <cell r="C195" t="str">
            <v>BIAYA PASTI PER JAM KERJA</v>
          </cell>
        </row>
        <row r="196">
          <cell r="A196" t="str">
            <v xml:space="preserve">       1.</v>
          </cell>
          <cell r="C196" t="str">
            <v>Nilai Sisa Alat</v>
          </cell>
          <cell r="D196" t="str">
            <v>=  10 % x B</v>
          </cell>
          <cell r="G196" t="str">
            <v>C</v>
          </cell>
          <cell r="H196">
            <v>30000000</v>
          </cell>
          <cell r="I196" t="str">
            <v>Rupiah</v>
          </cell>
        </row>
        <row r="198">
          <cell r="A198" t="str">
            <v xml:space="preserve">       2.</v>
          </cell>
          <cell r="C198" t="str">
            <v>Faktor Angsuran Modal    =</v>
          </cell>
          <cell r="E198" t="str">
            <v>i x (1 + i)^A'</v>
          </cell>
          <cell r="G198" t="str">
            <v>D</v>
          </cell>
          <cell r="H198">
            <v>0.33437970328961514</v>
          </cell>
          <cell r="I198" t="str">
            <v>-</v>
          </cell>
        </row>
        <row r="199">
          <cell r="E199" t="str">
            <v>(1 + i)^A' - 1</v>
          </cell>
        </row>
        <row r="200">
          <cell r="A200" t="str">
            <v xml:space="preserve">       3.</v>
          </cell>
          <cell r="C200" t="str">
            <v>Biaya Pasti per Jam  :</v>
          </cell>
        </row>
        <row r="201">
          <cell r="C201" t="str">
            <v>a.  Biaya Pengembalian Modal  =</v>
          </cell>
          <cell r="E201" t="str">
            <v>( B' - C ) x D</v>
          </cell>
          <cell r="G201" t="str">
            <v>E</v>
          </cell>
          <cell r="H201">
            <v>45141.259944098041</v>
          </cell>
          <cell r="I201" t="str">
            <v>Rupiah</v>
          </cell>
        </row>
        <row r="202">
          <cell r="E202" t="str">
            <v>W'</v>
          </cell>
        </row>
        <row r="204">
          <cell r="C204" t="str">
            <v>b.  Asuransi, dll =</v>
          </cell>
          <cell r="D204">
            <v>2E-3</v>
          </cell>
          <cell r="E204" t="str">
            <v xml:space="preserve">  x   B'</v>
          </cell>
          <cell r="G204" t="str">
            <v>F</v>
          </cell>
          <cell r="H204">
            <v>300</v>
          </cell>
          <cell r="I204" t="str">
            <v>Rupiah</v>
          </cell>
        </row>
        <row r="205">
          <cell r="E205" t="str">
            <v>W'</v>
          </cell>
        </row>
        <row r="207">
          <cell r="C207" t="str">
            <v>Biaya Pasti per Jam             =</v>
          </cell>
          <cell r="E207" t="str">
            <v>( E + F )</v>
          </cell>
          <cell r="G207" t="str">
            <v>G</v>
          </cell>
          <cell r="H207">
            <v>45441.259944098041</v>
          </cell>
          <cell r="I207" t="str">
            <v>Rupiah</v>
          </cell>
        </row>
        <row r="209">
          <cell r="A209" t="str">
            <v>C.</v>
          </cell>
          <cell r="C209" t="str">
            <v>BIAYA OPERASI PER JAM KERJA</v>
          </cell>
        </row>
        <row r="211">
          <cell r="A211" t="str">
            <v xml:space="preserve">       1.</v>
          </cell>
          <cell r="C211" t="str">
            <v xml:space="preserve">Bahan Bakar  =  (0.125-0.175 Ltr/HP/Jam)   x Pw x Ms </v>
          </cell>
          <cell r="G211" t="str">
            <v>H</v>
          </cell>
          <cell r="H211">
            <v>64843.75</v>
          </cell>
          <cell r="I211" t="str">
            <v>Rupiah</v>
          </cell>
        </row>
        <row r="213">
          <cell r="A213" t="str">
            <v xml:space="preserve">       2.</v>
          </cell>
          <cell r="C213" t="str">
            <v>Pelumas         =  (0.01-0.02 Ltr/HP/Jam) x Pw x Mp</v>
          </cell>
          <cell r="G213" t="str">
            <v>I</v>
          </cell>
          <cell r="H213">
            <v>37500</v>
          </cell>
          <cell r="I213" t="str">
            <v>Rupiah</v>
          </cell>
        </row>
        <row r="215">
          <cell r="A215" t="str">
            <v xml:space="preserve">       3.</v>
          </cell>
          <cell r="C215" t="str">
            <v>Perawatan dan</v>
          </cell>
          <cell r="D215" t="str">
            <v>(12,5 % - 17,5 %)  x  B'</v>
          </cell>
          <cell r="G215" t="str">
            <v>K</v>
          </cell>
          <cell r="H215">
            <v>18750</v>
          </cell>
          <cell r="I215" t="str">
            <v>Rupiah</v>
          </cell>
        </row>
        <row r="216">
          <cell r="C216" t="str">
            <v xml:space="preserve">        perbaikan    =</v>
          </cell>
          <cell r="D216" t="str">
            <v>W'</v>
          </cell>
        </row>
        <row r="218">
          <cell r="A218" t="str">
            <v xml:space="preserve">       4.</v>
          </cell>
          <cell r="C218" t="str">
            <v>Operator</v>
          </cell>
          <cell r="D218" t="str">
            <v>=   ( 1  Orang / Jam )  x  U1</v>
          </cell>
          <cell r="G218" t="str">
            <v>L</v>
          </cell>
          <cell r="H218">
            <v>10714.285714285714</v>
          </cell>
          <cell r="I218" t="str">
            <v>Rupiah</v>
          </cell>
        </row>
        <row r="219">
          <cell r="A219" t="str">
            <v xml:space="preserve">       5.</v>
          </cell>
          <cell r="C219" t="str">
            <v>Pembantu Operator</v>
          </cell>
          <cell r="D219" t="str">
            <v>=   ( 1  Orang / Jam )  x  U2</v>
          </cell>
          <cell r="G219" t="str">
            <v>M</v>
          </cell>
          <cell r="H219">
            <v>4000</v>
          </cell>
          <cell r="I219" t="str">
            <v>Rupiah</v>
          </cell>
        </row>
        <row r="221">
          <cell r="C221" t="str">
            <v>Biaya Operasi per Jam        =</v>
          </cell>
          <cell r="E221" t="str">
            <v>(H+I+K+L+M)</v>
          </cell>
          <cell r="G221" t="str">
            <v>P</v>
          </cell>
          <cell r="H221">
            <v>135808.03571428571</v>
          </cell>
          <cell r="I221" t="str">
            <v>Rupiah</v>
          </cell>
        </row>
        <row r="223">
          <cell r="A223" t="str">
            <v>D.</v>
          </cell>
          <cell r="C223" t="str">
            <v>TOTAL BIAYA SEWA ALAT / JAM   =   ( G + P )</v>
          </cell>
          <cell r="G223" t="str">
            <v>S</v>
          </cell>
          <cell r="H223">
            <v>181249.29565838375</v>
          </cell>
          <cell r="I223" t="str">
            <v>Rupiah</v>
          </cell>
        </row>
        <row r="226">
          <cell r="A226" t="str">
            <v>E.</v>
          </cell>
          <cell r="C226" t="str">
            <v>LAIN - LAIN</v>
          </cell>
        </row>
        <row r="227">
          <cell r="A227" t="str">
            <v xml:space="preserve">       1.</v>
          </cell>
          <cell r="C227" t="str">
            <v>Tingkat Suku Bunga</v>
          </cell>
          <cell r="G227" t="str">
            <v>i</v>
          </cell>
          <cell r="H227">
            <v>20</v>
          </cell>
          <cell r="I227" t="str">
            <v>% / Tahun</v>
          </cell>
        </row>
        <row r="228">
          <cell r="A228" t="str">
            <v xml:space="preserve">       2.</v>
          </cell>
          <cell r="C228" t="str">
            <v>Upah Operator / Sopir / Mekanik</v>
          </cell>
          <cell r="G228" t="str">
            <v>U1</v>
          </cell>
          <cell r="H228">
            <v>10714.285714285714</v>
          </cell>
          <cell r="I228" t="str">
            <v>Rp./Jam</v>
          </cell>
        </row>
        <row r="229">
          <cell r="A229" t="str">
            <v xml:space="preserve">       3.</v>
          </cell>
          <cell r="C229" t="str">
            <v>Upah Pembantu Operator / Pmb.Sopir / Pmb.Mekanik</v>
          </cell>
          <cell r="G229" t="str">
            <v>U2</v>
          </cell>
          <cell r="H229">
            <v>4000</v>
          </cell>
          <cell r="I229" t="str">
            <v>Rp./Jam</v>
          </cell>
        </row>
        <row r="230">
          <cell r="A230" t="str">
            <v xml:space="preserve">       4.</v>
          </cell>
          <cell r="C230" t="str">
            <v>Bahan Bakar Bensin</v>
          </cell>
          <cell r="G230" t="str">
            <v>Mb</v>
          </cell>
          <cell r="H230">
            <v>4500</v>
          </cell>
          <cell r="I230" t="str">
            <v>Liter</v>
          </cell>
        </row>
        <row r="231">
          <cell r="A231" t="str">
            <v xml:space="preserve">       5.</v>
          </cell>
          <cell r="C231" t="str">
            <v>Bahan Bakar Solar</v>
          </cell>
          <cell r="G231" t="str">
            <v>Ms</v>
          </cell>
          <cell r="H231">
            <v>4400</v>
          </cell>
          <cell r="I231" t="str">
            <v>Liter</v>
          </cell>
        </row>
        <row r="232">
          <cell r="A232" t="str">
            <v xml:space="preserve">       6.</v>
          </cell>
          <cell r="C232" t="str">
            <v>Minyak Pelumas</v>
          </cell>
          <cell r="G232" t="str">
            <v>Mp</v>
          </cell>
          <cell r="H232">
            <v>30000</v>
          </cell>
          <cell r="I232" t="str">
            <v>Liter</v>
          </cell>
        </row>
        <row r="233">
          <cell r="A233" t="str">
            <v xml:space="preserve">       7.</v>
          </cell>
          <cell r="C233" t="str">
            <v>PPN diperhitungkan pada lembar Rekapitulasi</v>
          </cell>
        </row>
        <row r="234">
          <cell r="C234" t="str">
            <v>Biaya Pekerjaan</v>
          </cell>
        </row>
        <row r="238">
          <cell r="A238" t="str">
            <v>URAIAN ANALISA ALAT</v>
          </cell>
        </row>
        <row r="241">
          <cell r="A241" t="str">
            <v>No.</v>
          </cell>
          <cell r="C241" t="str">
            <v>U R A I A N</v>
          </cell>
          <cell r="G241" t="str">
            <v>KODE</v>
          </cell>
          <cell r="H241" t="str">
            <v>KOEF.</v>
          </cell>
          <cell r="I241" t="str">
            <v>SATUAN</v>
          </cell>
          <cell r="J241" t="str">
            <v>KET.</v>
          </cell>
        </row>
        <row r="244">
          <cell r="A244" t="str">
            <v>A.</v>
          </cell>
          <cell r="C244" t="str">
            <v>URAIAN PERALATAN</v>
          </cell>
        </row>
        <row r="245">
          <cell r="A245" t="str">
            <v xml:space="preserve">       1.</v>
          </cell>
          <cell r="C245" t="str">
            <v>Jenis Peralatan</v>
          </cell>
          <cell r="G245" t="str">
            <v>GENERATOR SET</v>
          </cell>
          <cell r="J245" t="str">
            <v>E12</v>
          </cell>
        </row>
        <row r="246">
          <cell r="A246" t="str">
            <v xml:space="preserve">       2.</v>
          </cell>
          <cell r="C246" t="str">
            <v>Tenaga</v>
          </cell>
          <cell r="G246" t="str">
            <v>Pw</v>
          </cell>
          <cell r="H246">
            <v>175</v>
          </cell>
          <cell r="I246" t="str">
            <v>HP</v>
          </cell>
        </row>
        <row r="247">
          <cell r="A247" t="str">
            <v xml:space="preserve">       3.</v>
          </cell>
          <cell r="C247" t="str">
            <v>Kapasitas</v>
          </cell>
          <cell r="G247" t="str">
            <v>Cp</v>
          </cell>
          <cell r="H247">
            <v>125</v>
          </cell>
          <cell r="I247" t="str">
            <v>KVA</v>
          </cell>
        </row>
        <row r="248">
          <cell r="A248" t="str">
            <v xml:space="preserve">       4.</v>
          </cell>
          <cell r="C248" t="str">
            <v>Alat Baru                :</v>
          </cell>
          <cell r="D248" t="str">
            <v xml:space="preserve">  a.  Umur Ekonomis</v>
          </cell>
          <cell r="G248" t="str">
            <v>A</v>
          </cell>
          <cell r="H248">
            <v>5</v>
          </cell>
          <cell r="I248" t="str">
            <v>Tahun</v>
          </cell>
        </row>
        <row r="249">
          <cell r="D249" t="str">
            <v xml:space="preserve">  b.  Jam Kerja Dalam 1 Tahun</v>
          </cell>
          <cell r="G249" t="str">
            <v>W</v>
          </cell>
          <cell r="H249">
            <v>2000</v>
          </cell>
          <cell r="I249" t="str">
            <v>Jam</v>
          </cell>
        </row>
        <row r="250">
          <cell r="D250" t="str">
            <v xml:space="preserve">  c.  Harga Alat</v>
          </cell>
          <cell r="G250" t="str">
            <v>B</v>
          </cell>
          <cell r="H250">
            <v>128000000</v>
          </cell>
          <cell r="I250" t="str">
            <v>Rupiah</v>
          </cell>
        </row>
        <row r="251">
          <cell r="A251" t="str">
            <v xml:space="preserve">       5.</v>
          </cell>
          <cell r="C251" t="str">
            <v>Alat Yang Dipakai  :</v>
          </cell>
          <cell r="D251" t="str">
            <v xml:space="preserve">  a.  Umur Ekonomis</v>
          </cell>
          <cell r="G251" t="str">
            <v>A'</v>
          </cell>
          <cell r="H251">
            <v>5</v>
          </cell>
          <cell r="I251" t="str">
            <v>Tahun</v>
          </cell>
          <cell r="J251" t="str">
            <v xml:space="preserve"> Alat Baru</v>
          </cell>
        </row>
        <row r="252">
          <cell r="D252" t="str">
            <v xml:space="preserve">  b.  Jam Kerja Dalam 1 Tahun </v>
          </cell>
          <cell r="G252" t="str">
            <v>W'</v>
          </cell>
          <cell r="H252">
            <v>2000</v>
          </cell>
          <cell r="I252" t="str">
            <v>Jam</v>
          </cell>
          <cell r="J252" t="str">
            <v xml:space="preserve"> Alat Baru</v>
          </cell>
        </row>
        <row r="253">
          <cell r="D253" t="str">
            <v xml:space="preserve">  c.  Harga Alat   (*)</v>
          </cell>
          <cell r="G253" t="str">
            <v>B'</v>
          </cell>
          <cell r="H253">
            <v>128000000</v>
          </cell>
          <cell r="I253" t="str">
            <v>Rupiah</v>
          </cell>
          <cell r="J253" t="str">
            <v xml:space="preserve"> Alat Baru</v>
          </cell>
        </row>
        <row r="255">
          <cell r="A255" t="str">
            <v>B.</v>
          </cell>
          <cell r="C255" t="str">
            <v>BIAYA PASTI PER JAM KERJA</v>
          </cell>
        </row>
        <row r="256">
          <cell r="A256" t="str">
            <v xml:space="preserve">       1.</v>
          </cell>
          <cell r="C256" t="str">
            <v>Nilai Sisa Alat</v>
          </cell>
          <cell r="D256" t="str">
            <v>=  10 % x B</v>
          </cell>
          <cell r="G256" t="str">
            <v>C</v>
          </cell>
          <cell r="H256">
            <v>12800000</v>
          </cell>
          <cell r="I256" t="str">
            <v>Rupiah</v>
          </cell>
        </row>
        <row r="258">
          <cell r="A258" t="str">
            <v xml:space="preserve">       2.</v>
          </cell>
          <cell r="C258" t="str">
            <v>Faktor Angsuran Modal    =</v>
          </cell>
          <cell r="E258" t="str">
            <v>i x (1 + i)^A'</v>
          </cell>
          <cell r="G258" t="str">
            <v>D</v>
          </cell>
          <cell r="H258">
            <v>0.33437970328961514</v>
          </cell>
          <cell r="I258" t="str">
            <v>-</v>
          </cell>
        </row>
        <row r="259">
          <cell r="E259" t="str">
            <v>(1 + i)^A' - 1</v>
          </cell>
        </row>
        <row r="260">
          <cell r="A260" t="str">
            <v xml:space="preserve">       3.</v>
          </cell>
          <cell r="C260" t="str">
            <v>Biaya Pasti per Jam  :</v>
          </cell>
        </row>
        <row r="261">
          <cell r="C261" t="str">
            <v>a.  Biaya Pengembalian Modal  =</v>
          </cell>
          <cell r="E261" t="str">
            <v>( B' - C ) x D</v>
          </cell>
          <cell r="G261" t="str">
            <v>E</v>
          </cell>
          <cell r="H261">
            <v>19260.270909481831</v>
          </cell>
          <cell r="I261" t="str">
            <v>Rupiah</v>
          </cell>
        </row>
        <row r="262">
          <cell r="E262" t="str">
            <v>W'</v>
          </cell>
        </row>
        <row r="264">
          <cell r="C264" t="str">
            <v>b.  Asuransi, dll =</v>
          </cell>
          <cell r="D264">
            <v>2E-3</v>
          </cell>
          <cell r="E264" t="str">
            <v xml:space="preserve">  x   B'</v>
          </cell>
          <cell r="G264" t="str">
            <v>F</v>
          </cell>
          <cell r="H264">
            <v>128</v>
          </cell>
          <cell r="I264" t="str">
            <v>Rupiah</v>
          </cell>
        </row>
        <row r="265">
          <cell r="E265" t="str">
            <v>W'</v>
          </cell>
        </row>
        <row r="267">
          <cell r="C267" t="str">
            <v>Biaya Pasti per Jam             =</v>
          </cell>
          <cell r="E267" t="str">
            <v>( E + F )</v>
          </cell>
          <cell r="G267" t="str">
            <v>G</v>
          </cell>
          <cell r="H267">
            <v>19388.270909481831</v>
          </cell>
          <cell r="I267" t="str">
            <v>Rupiah</v>
          </cell>
        </row>
        <row r="269">
          <cell r="A269" t="str">
            <v>C.</v>
          </cell>
          <cell r="C269" t="str">
            <v>BIAYA OPERASI PER JAM KERJA</v>
          </cell>
        </row>
        <row r="271">
          <cell r="A271" t="str">
            <v xml:space="preserve">       1.</v>
          </cell>
          <cell r="C271" t="str">
            <v xml:space="preserve">Bahan Bakar  =  (0.125-0.175 Ltr/HP/Jam)   x Pw x Ms </v>
          </cell>
          <cell r="G271" t="str">
            <v>H</v>
          </cell>
          <cell r="H271">
            <v>90781.25</v>
          </cell>
          <cell r="I271" t="str">
            <v>Rupiah</v>
          </cell>
        </row>
        <row r="273">
          <cell r="A273" t="str">
            <v xml:space="preserve">       2.</v>
          </cell>
          <cell r="C273" t="str">
            <v>Pelumas         =  (0.01-0.02 Ltr/HP/Jam) x Pw x Mp</v>
          </cell>
          <cell r="G273" t="str">
            <v>I</v>
          </cell>
          <cell r="H273">
            <v>52500</v>
          </cell>
          <cell r="I273" t="str">
            <v>Rupiah</v>
          </cell>
        </row>
        <row r="275">
          <cell r="A275" t="str">
            <v xml:space="preserve">       3.</v>
          </cell>
          <cell r="C275" t="str">
            <v>Perawatan dan</v>
          </cell>
          <cell r="D275" t="str">
            <v>(12,5 % - 17,5 %)  x  B'</v>
          </cell>
          <cell r="G275" t="str">
            <v>K</v>
          </cell>
          <cell r="H275">
            <v>8000</v>
          </cell>
          <cell r="I275" t="str">
            <v>Rupiah</v>
          </cell>
        </row>
        <row r="276">
          <cell r="C276" t="str">
            <v xml:space="preserve">        perbaikan    =</v>
          </cell>
          <cell r="D276" t="str">
            <v>W'</v>
          </cell>
        </row>
        <row r="278">
          <cell r="A278" t="str">
            <v xml:space="preserve">       4.</v>
          </cell>
          <cell r="C278" t="str">
            <v>Operator</v>
          </cell>
          <cell r="D278" t="str">
            <v>=   ( 1  Orang / Jam )  x  U1</v>
          </cell>
          <cell r="G278" t="str">
            <v>L</v>
          </cell>
          <cell r="H278">
            <v>10714.285714285714</v>
          </cell>
          <cell r="I278" t="str">
            <v>Rupiah</v>
          </cell>
        </row>
        <row r="279">
          <cell r="A279" t="str">
            <v xml:space="preserve">       5.</v>
          </cell>
          <cell r="C279" t="str">
            <v>Pembantu Operator</v>
          </cell>
          <cell r="D279" t="str">
            <v>=   ( 1  Orang / Jam )  x  U2</v>
          </cell>
          <cell r="G279" t="str">
            <v>M</v>
          </cell>
          <cell r="H279">
            <v>4000</v>
          </cell>
          <cell r="I279" t="str">
            <v>Rupiah</v>
          </cell>
        </row>
        <row r="281">
          <cell r="C281" t="str">
            <v>Biaya Operasi per Jam        =</v>
          </cell>
          <cell r="E281" t="str">
            <v>(H+I+K+L+M)</v>
          </cell>
          <cell r="G281" t="str">
            <v>P</v>
          </cell>
          <cell r="H281">
            <v>165995.53571428571</v>
          </cell>
          <cell r="I281" t="str">
            <v>Rupiah</v>
          </cell>
        </row>
        <row r="283">
          <cell r="A283" t="str">
            <v>D.</v>
          </cell>
          <cell r="C283" t="str">
            <v>TOTAL BIAYA SEWA ALAT / JAM   =   ( G + P )</v>
          </cell>
          <cell r="G283" t="str">
            <v>S</v>
          </cell>
          <cell r="H283">
            <v>185383.80662376754</v>
          </cell>
          <cell r="I283" t="str">
            <v>Rupiah</v>
          </cell>
        </row>
        <row r="286">
          <cell r="A286" t="str">
            <v>E.</v>
          </cell>
          <cell r="C286" t="str">
            <v>LAIN - LAIN</v>
          </cell>
        </row>
        <row r="287">
          <cell r="A287" t="str">
            <v xml:space="preserve">       1.</v>
          </cell>
          <cell r="C287" t="str">
            <v>Tingkat Suku Bunga</v>
          </cell>
          <cell r="G287" t="str">
            <v>i</v>
          </cell>
          <cell r="H287">
            <v>20</v>
          </cell>
          <cell r="I287" t="str">
            <v>% / Tahun</v>
          </cell>
        </row>
        <row r="288">
          <cell r="A288" t="str">
            <v xml:space="preserve">       2.</v>
          </cell>
          <cell r="C288" t="str">
            <v>Upah Operator / Sopir</v>
          </cell>
          <cell r="G288" t="str">
            <v>U1</v>
          </cell>
          <cell r="H288">
            <v>10714.285714285714</v>
          </cell>
          <cell r="I288" t="str">
            <v>Rp./Jam</v>
          </cell>
        </row>
        <row r="289">
          <cell r="A289" t="str">
            <v xml:space="preserve">       3.</v>
          </cell>
          <cell r="C289" t="str">
            <v>Upah Pembantu Operator / Pmb.Sopir</v>
          </cell>
          <cell r="G289" t="str">
            <v>U2</v>
          </cell>
          <cell r="H289">
            <v>4000</v>
          </cell>
          <cell r="I289" t="str">
            <v>Rp./Jam</v>
          </cell>
        </row>
        <row r="290">
          <cell r="A290" t="str">
            <v xml:space="preserve">       4.</v>
          </cell>
          <cell r="C290" t="str">
            <v>Bahan Bakar Bensin</v>
          </cell>
          <cell r="G290" t="str">
            <v>Mb</v>
          </cell>
          <cell r="H290">
            <v>4500</v>
          </cell>
          <cell r="I290" t="str">
            <v>Liter</v>
          </cell>
        </row>
        <row r="291">
          <cell r="A291" t="str">
            <v xml:space="preserve">       5.</v>
          </cell>
          <cell r="C291" t="str">
            <v>Bahan Bakar Solar</v>
          </cell>
          <cell r="G291" t="str">
            <v>Ms</v>
          </cell>
          <cell r="H291">
            <v>4400</v>
          </cell>
          <cell r="I291" t="str">
            <v>Liter</v>
          </cell>
        </row>
        <row r="292">
          <cell r="A292" t="str">
            <v xml:space="preserve">       6.</v>
          </cell>
          <cell r="C292" t="str">
            <v>Minyak Pelumas</v>
          </cell>
          <cell r="G292" t="str">
            <v>Mp</v>
          </cell>
          <cell r="H292">
            <v>30000</v>
          </cell>
          <cell r="I292" t="str">
            <v>Liter</v>
          </cell>
        </row>
        <row r="293">
          <cell r="A293" t="str">
            <v xml:space="preserve">       7.</v>
          </cell>
          <cell r="C293" t="str">
            <v>PPN diperhitungkan pada lembar Rekapitulasi</v>
          </cell>
        </row>
        <row r="294">
          <cell r="C294" t="str">
            <v>Biaya Pekerjaan</v>
          </cell>
        </row>
        <row r="297">
          <cell r="A297" t="str">
            <v>URAIAN ANALISA ALAT</v>
          </cell>
        </row>
        <row r="300">
          <cell r="A300" t="str">
            <v>No.</v>
          </cell>
          <cell r="C300" t="str">
            <v>U R A I A N</v>
          </cell>
          <cell r="G300" t="str">
            <v>KODE</v>
          </cell>
          <cell r="H300" t="str">
            <v>KOEF.</v>
          </cell>
          <cell r="I300" t="str">
            <v>SATUAN</v>
          </cell>
          <cell r="J300" t="str">
            <v>KET.</v>
          </cell>
        </row>
        <row r="303">
          <cell r="A303" t="str">
            <v>A.</v>
          </cell>
          <cell r="C303" t="str">
            <v>URAIAN PERALATAN</v>
          </cell>
        </row>
        <row r="304">
          <cell r="A304" t="str">
            <v xml:space="preserve">       1.</v>
          </cell>
          <cell r="C304" t="str">
            <v>Jenis Peralatan</v>
          </cell>
          <cell r="G304" t="str">
            <v>TRACK LOADER 75-100 HP</v>
          </cell>
          <cell r="J304" t="str">
            <v>E14</v>
          </cell>
        </row>
        <row r="305">
          <cell r="A305" t="str">
            <v xml:space="preserve">       2.</v>
          </cell>
          <cell r="C305" t="str">
            <v>Tenaga</v>
          </cell>
          <cell r="G305" t="str">
            <v>Pw</v>
          </cell>
          <cell r="H305">
            <v>90</v>
          </cell>
          <cell r="I305" t="str">
            <v>HP</v>
          </cell>
        </row>
        <row r="306">
          <cell r="A306" t="str">
            <v xml:space="preserve">       3.</v>
          </cell>
          <cell r="C306" t="str">
            <v>Kapasitas</v>
          </cell>
          <cell r="G306" t="str">
            <v>Cp</v>
          </cell>
          <cell r="H306">
            <v>1.6</v>
          </cell>
          <cell r="I306" t="str">
            <v>M3</v>
          </cell>
        </row>
        <row r="307">
          <cell r="A307" t="str">
            <v xml:space="preserve">       4.</v>
          </cell>
          <cell r="C307" t="str">
            <v>Alat Baru                :</v>
          </cell>
          <cell r="D307" t="str">
            <v xml:space="preserve">  a.  Umur Ekonomis</v>
          </cell>
          <cell r="G307" t="str">
            <v>A</v>
          </cell>
          <cell r="H307">
            <v>5</v>
          </cell>
          <cell r="I307" t="str">
            <v>Tahun</v>
          </cell>
        </row>
        <row r="308">
          <cell r="D308" t="str">
            <v xml:space="preserve">  b.  Jam Kerja Dalam 1 Tahun</v>
          </cell>
          <cell r="G308" t="str">
            <v>W</v>
          </cell>
          <cell r="H308">
            <v>2000</v>
          </cell>
          <cell r="I308" t="str">
            <v>Jam</v>
          </cell>
        </row>
        <row r="309">
          <cell r="D309" t="str">
            <v xml:space="preserve">  c.  Harga Alat</v>
          </cell>
          <cell r="G309" t="str">
            <v>B</v>
          </cell>
          <cell r="H309">
            <v>567000000</v>
          </cell>
          <cell r="I309" t="str">
            <v>Rupiah</v>
          </cell>
        </row>
        <row r="310">
          <cell r="A310" t="str">
            <v xml:space="preserve">       5.</v>
          </cell>
          <cell r="C310" t="str">
            <v>Alat Yang Dipakai  :</v>
          </cell>
          <cell r="D310" t="str">
            <v xml:space="preserve">  a.  Umur Ekonomis</v>
          </cell>
          <cell r="G310" t="str">
            <v>A'</v>
          </cell>
          <cell r="H310">
            <v>5</v>
          </cell>
          <cell r="I310" t="str">
            <v>Tahun</v>
          </cell>
          <cell r="J310" t="str">
            <v xml:space="preserve"> Alat Baru</v>
          </cell>
        </row>
        <row r="311">
          <cell r="D311" t="str">
            <v xml:space="preserve">  b.  Jam Kerja Dalam 1 Tahun </v>
          </cell>
          <cell r="G311" t="str">
            <v>W'</v>
          </cell>
          <cell r="H311">
            <v>2000</v>
          </cell>
          <cell r="I311" t="str">
            <v>Jam</v>
          </cell>
          <cell r="J311" t="str">
            <v xml:space="preserve"> Alat Baru</v>
          </cell>
        </row>
        <row r="312">
          <cell r="D312" t="str">
            <v xml:space="preserve">  c.  Harga Alat   (*)</v>
          </cell>
          <cell r="G312" t="str">
            <v>B'</v>
          </cell>
          <cell r="H312">
            <v>567000000</v>
          </cell>
          <cell r="I312" t="str">
            <v>Rupiah</v>
          </cell>
          <cell r="J312" t="str">
            <v xml:space="preserve"> Alat Baru</v>
          </cell>
        </row>
        <row r="314">
          <cell r="A314" t="str">
            <v>B.</v>
          </cell>
          <cell r="C314" t="str">
            <v>BIAYA PASTI PER JAM KERJA</v>
          </cell>
        </row>
        <row r="315">
          <cell r="A315" t="str">
            <v xml:space="preserve">       1.</v>
          </cell>
          <cell r="C315" t="str">
            <v>Nilai Sisa Alat</v>
          </cell>
          <cell r="D315" t="str">
            <v>=  10 % x B</v>
          </cell>
          <cell r="G315" t="str">
            <v>C</v>
          </cell>
          <cell r="H315">
            <v>56700000</v>
          </cell>
          <cell r="I315" t="str">
            <v>Rupiah</v>
          </cell>
        </row>
        <row r="317">
          <cell r="A317" t="str">
            <v xml:space="preserve">       2.</v>
          </cell>
          <cell r="C317" t="str">
            <v>Faktor Angsuran Modal    =</v>
          </cell>
          <cell r="E317" t="str">
            <v>i x (1 + i)^A'</v>
          </cell>
          <cell r="G317" t="str">
            <v>D</v>
          </cell>
          <cell r="H317">
            <v>0.33437970328961514</v>
          </cell>
          <cell r="I317" t="str">
            <v>-</v>
          </cell>
        </row>
        <row r="318">
          <cell r="E318" t="str">
            <v>(1 + i)^A' - 1</v>
          </cell>
        </row>
        <row r="319">
          <cell r="A319" t="str">
            <v xml:space="preserve">       3.</v>
          </cell>
          <cell r="C319" t="str">
            <v>Biaya Pasti per Jam  :</v>
          </cell>
        </row>
        <row r="320">
          <cell r="C320" t="str">
            <v>a.  Biaya Pengembalian Modal  =</v>
          </cell>
          <cell r="E320" t="str">
            <v>( B' - C ) x D</v>
          </cell>
          <cell r="G320" t="str">
            <v>E</v>
          </cell>
          <cell r="H320">
            <v>85316.9812943453</v>
          </cell>
          <cell r="I320" t="str">
            <v>Rupiah</v>
          </cell>
        </row>
        <row r="321">
          <cell r="E321" t="str">
            <v>W'</v>
          </cell>
        </row>
        <row r="323">
          <cell r="C323" t="str">
            <v>b.  Asuransi, dll =</v>
          </cell>
          <cell r="D323">
            <v>2E-3</v>
          </cell>
          <cell r="E323" t="str">
            <v xml:space="preserve">  x   B'</v>
          </cell>
          <cell r="G323" t="str">
            <v>F</v>
          </cell>
          <cell r="H323">
            <v>567</v>
          </cell>
          <cell r="I323" t="str">
            <v>Rupiah</v>
          </cell>
        </row>
        <row r="324">
          <cell r="E324" t="str">
            <v>W'</v>
          </cell>
        </row>
        <row r="326">
          <cell r="C326" t="str">
            <v>Biaya Pasti per Jam             =</v>
          </cell>
          <cell r="E326" t="str">
            <v>( E + F )</v>
          </cell>
          <cell r="G326" t="str">
            <v>G</v>
          </cell>
          <cell r="H326">
            <v>85883.9812943453</v>
          </cell>
          <cell r="I326" t="str">
            <v>Rupiah</v>
          </cell>
        </row>
        <row r="328">
          <cell r="A328" t="str">
            <v>C.</v>
          </cell>
          <cell r="C328" t="str">
            <v>BIAYA OPERASI PER JAM KERJA</v>
          </cell>
        </row>
        <row r="330">
          <cell r="A330" t="str">
            <v xml:space="preserve">       1.</v>
          </cell>
          <cell r="C330" t="str">
            <v xml:space="preserve">Bahan Bakar  =  (0.125-0.175 Ltr/HP/Jam)   x Pw x Ms </v>
          </cell>
          <cell r="G330" t="str">
            <v>H</v>
          </cell>
          <cell r="H330">
            <v>24750</v>
          </cell>
          <cell r="I330" t="str">
            <v>Rupiah</v>
          </cell>
        </row>
        <row r="332">
          <cell r="A332" t="str">
            <v xml:space="preserve">       2.</v>
          </cell>
          <cell r="C332" t="str">
            <v>Pelumas         =  (0.01-0.02 Ltr/HP/Jam) x Pw x Mp</v>
          </cell>
          <cell r="G332" t="str">
            <v>I</v>
          </cell>
          <cell r="H332">
            <v>27000</v>
          </cell>
          <cell r="I332" t="str">
            <v>Rupiah</v>
          </cell>
        </row>
        <row r="334">
          <cell r="A334" t="str">
            <v xml:space="preserve">       3.</v>
          </cell>
          <cell r="C334" t="str">
            <v>Perawatan dan</v>
          </cell>
          <cell r="D334" t="str">
            <v>(12,5 % - 17,5 %)  x  B'</v>
          </cell>
          <cell r="G334" t="str">
            <v>K</v>
          </cell>
          <cell r="H334">
            <v>35437.5</v>
          </cell>
          <cell r="I334" t="str">
            <v>Rupiah</v>
          </cell>
        </row>
        <row r="335">
          <cell r="C335" t="str">
            <v xml:space="preserve">        perbaikan    =</v>
          </cell>
          <cell r="D335" t="str">
            <v>W'</v>
          </cell>
        </row>
        <row r="337">
          <cell r="A337" t="str">
            <v xml:space="preserve">       4.</v>
          </cell>
          <cell r="C337" t="str">
            <v>Operator</v>
          </cell>
          <cell r="D337" t="str">
            <v>=   ( 1  Orang / Jam )  x  U1</v>
          </cell>
          <cell r="G337" t="str">
            <v>L</v>
          </cell>
          <cell r="H337">
            <v>10714.285714285714</v>
          </cell>
          <cell r="I337" t="str">
            <v>Rupiah</v>
          </cell>
        </row>
        <row r="338">
          <cell r="A338" t="str">
            <v xml:space="preserve">       5.</v>
          </cell>
          <cell r="C338" t="str">
            <v>Pembantu Operator</v>
          </cell>
          <cell r="D338" t="str">
            <v>=   ( 1  Orang / Jam )  x  U2</v>
          </cell>
          <cell r="G338" t="str">
            <v>M</v>
          </cell>
          <cell r="H338">
            <v>4000</v>
          </cell>
          <cell r="I338" t="str">
            <v>Rupiah</v>
          </cell>
        </row>
        <row r="340">
          <cell r="C340" t="str">
            <v>Biaya Operasi per Jam        =</v>
          </cell>
          <cell r="E340" t="str">
            <v>(H+I+K+L+M)</v>
          </cell>
          <cell r="G340" t="str">
            <v>P</v>
          </cell>
          <cell r="H340">
            <v>101901.78571428571</v>
          </cell>
          <cell r="I340" t="str">
            <v>Rupiah</v>
          </cell>
        </row>
        <row r="342">
          <cell r="A342" t="str">
            <v>D.</v>
          </cell>
          <cell r="C342" t="str">
            <v>TOTAL BIAYA SEWA ALAT / JAM   =   ( G + P )</v>
          </cell>
          <cell r="G342" t="str">
            <v>S</v>
          </cell>
          <cell r="H342">
            <v>187785.76700863102</v>
          </cell>
          <cell r="I342" t="str">
            <v>Rupiah</v>
          </cell>
        </row>
        <row r="345">
          <cell r="A345" t="str">
            <v>E.</v>
          </cell>
          <cell r="C345" t="str">
            <v>LAIN - LAIN</v>
          </cell>
        </row>
        <row r="346">
          <cell r="A346" t="str">
            <v xml:space="preserve">       1.</v>
          </cell>
          <cell r="C346" t="str">
            <v>Tingkat Suku Bunga</v>
          </cell>
          <cell r="G346" t="str">
            <v>i</v>
          </cell>
          <cell r="H346">
            <v>20</v>
          </cell>
          <cell r="I346" t="str">
            <v>% / Tahun</v>
          </cell>
        </row>
        <row r="347">
          <cell r="A347" t="str">
            <v xml:space="preserve">       2.</v>
          </cell>
          <cell r="C347" t="str">
            <v>Upah Operator / Sopir</v>
          </cell>
          <cell r="G347" t="str">
            <v>U1</v>
          </cell>
          <cell r="H347">
            <v>10714.285714285714</v>
          </cell>
          <cell r="I347" t="str">
            <v>Rp./Jam</v>
          </cell>
        </row>
        <row r="348">
          <cell r="A348" t="str">
            <v xml:space="preserve">       3.</v>
          </cell>
          <cell r="C348" t="str">
            <v>Upah Pembantu Operator / Pmb.Sopir</v>
          </cell>
          <cell r="G348" t="str">
            <v>U2</v>
          </cell>
          <cell r="H348">
            <v>4000</v>
          </cell>
          <cell r="I348" t="str">
            <v>Rp./Jam</v>
          </cell>
        </row>
        <row r="349">
          <cell r="A349" t="str">
            <v xml:space="preserve">       4.</v>
          </cell>
          <cell r="C349" t="str">
            <v>Bahan Bakar Bensin</v>
          </cell>
          <cell r="G349" t="str">
            <v>Mb</v>
          </cell>
          <cell r="H349">
            <v>4500</v>
          </cell>
          <cell r="I349" t="str">
            <v>Liter</v>
          </cell>
        </row>
        <row r="350">
          <cell r="A350" t="str">
            <v xml:space="preserve">       5.</v>
          </cell>
          <cell r="C350" t="str">
            <v>Bahan Bakar Solar</v>
          </cell>
          <cell r="G350" t="str">
            <v>Ms</v>
          </cell>
          <cell r="H350">
            <v>4400</v>
          </cell>
          <cell r="I350" t="str">
            <v>Liter</v>
          </cell>
        </row>
        <row r="351">
          <cell r="A351" t="str">
            <v xml:space="preserve">       6.</v>
          </cell>
          <cell r="C351" t="str">
            <v>Minyak Pelumas</v>
          </cell>
          <cell r="G351" t="str">
            <v>Mp</v>
          </cell>
          <cell r="H351">
            <v>30000</v>
          </cell>
          <cell r="I351" t="str">
            <v>Liter</v>
          </cell>
        </row>
        <row r="352">
          <cell r="A352" t="str">
            <v xml:space="preserve">       7.</v>
          </cell>
          <cell r="C352" t="str">
            <v>PPN diperhitungkan pada lembar Rekapitulasi</v>
          </cell>
        </row>
        <row r="353">
          <cell r="C353" t="str">
            <v>Biaya Pekerjaan</v>
          </cell>
        </row>
        <row r="356">
          <cell r="A356" t="str">
            <v>URAIAN ANALISA ALAT</v>
          </cell>
        </row>
        <row r="359">
          <cell r="A359" t="str">
            <v>No.</v>
          </cell>
          <cell r="C359" t="str">
            <v>U R A I A N</v>
          </cell>
          <cell r="G359" t="str">
            <v>KODE</v>
          </cell>
          <cell r="H359" t="str">
            <v>KOEF.</v>
          </cell>
          <cell r="I359" t="str">
            <v>SATUAN</v>
          </cell>
          <cell r="J359" t="str">
            <v>KET.</v>
          </cell>
        </row>
        <row r="362">
          <cell r="A362" t="str">
            <v>A.</v>
          </cell>
          <cell r="C362" t="str">
            <v>URAIAN PERALATAN</v>
          </cell>
        </row>
        <row r="363">
          <cell r="A363" t="str">
            <v xml:space="preserve">       1.</v>
          </cell>
          <cell r="C363" t="str">
            <v>Jenis Peralatan</v>
          </cell>
          <cell r="G363" t="str">
            <v>WHEEL LOADER 1.0-1.6 M3</v>
          </cell>
          <cell r="J363" t="str">
            <v>E15</v>
          </cell>
        </row>
        <row r="364">
          <cell r="A364" t="str">
            <v xml:space="preserve">       2.</v>
          </cell>
          <cell r="C364" t="str">
            <v>Tenaga</v>
          </cell>
          <cell r="G364" t="str">
            <v>Pw</v>
          </cell>
          <cell r="H364">
            <v>105</v>
          </cell>
          <cell r="I364" t="str">
            <v>HP</v>
          </cell>
        </row>
        <row r="365">
          <cell r="A365" t="str">
            <v xml:space="preserve">       3.</v>
          </cell>
          <cell r="C365" t="str">
            <v>Kapasitas</v>
          </cell>
          <cell r="G365" t="str">
            <v>Cp</v>
          </cell>
          <cell r="H365">
            <v>1.5</v>
          </cell>
          <cell r="I365" t="str">
            <v>M3</v>
          </cell>
        </row>
        <row r="366">
          <cell r="A366" t="str">
            <v xml:space="preserve">       4.</v>
          </cell>
          <cell r="C366" t="str">
            <v>Alat Baru                :</v>
          </cell>
          <cell r="D366" t="str">
            <v xml:space="preserve">  a.  Umur Ekonomis</v>
          </cell>
          <cell r="G366" t="str">
            <v>A</v>
          </cell>
          <cell r="H366">
            <v>5</v>
          </cell>
          <cell r="I366" t="str">
            <v>Tahun</v>
          </cell>
        </row>
        <row r="367">
          <cell r="D367" t="str">
            <v xml:space="preserve">  b.  Jam Kerja Dalam 1 Tahun</v>
          </cell>
          <cell r="G367" t="str">
            <v>W</v>
          </cell>
          <cell r="H367">
            <v>2000</v>
          </cell>
          <cell r="I367" t="str">
            <v>Jam</v>
          </cell>
        </row>
        <row r="368">
          <cell r="D368" t="str">
            <v xml:space="preserve">  c.  Harga Alat</v>
          </cell>
          <cell r="G368" t="str">
            <v>B</v>
          </cell>
          <cell r="H368">
            <v>650000000</v>
          </cell>
          <cell r="I368" t="str">
            <v>Rupiah</v>
          </cell>
        </row>
        <row r="369">
          <cell r="A369" t="str">
            <v xml:space="preserve">       5.</v>
          </cell>
          <cell r="C369" t="str">
            <v>Alat Yang Dipakai  :</v>
          </cell>
          <cell r="D369" t="str">
            <v xml:space="preserve">  a.  Umur Ekonomis</v>
          </cell>
          <cell r="G369" t="str">
            <v>A'</v>
          </cell>
          <cell r="H369">
            <v>5</v>
          </cell>
          <cell r="I369" t="str">
            <v>Tahun</v>
          </cell>
          <cell r="J369" t="str">
            <v xml:space="preserve"> Alat Baru</v>
          </cell>
        </row>
        <row r="370">
          <cell r="D370" t="str">
            <v xml:space="preserve">  b.  Jam Kerja Dalam 1 Tahun </v>
          </cell>
          <cell r="G370" t="str">
            <v>W'</v>
          </cell>
          <cell r="H370">
            <v>2000</v>
          </cell>
          <cell r="I370" t="str">
            <v>Jam</v>
          </cell>
          <cell r="J370" t="str">
            <v xml:space="preserve"> Alat Baru</v>
          </cell>
        </row>
        <row r="371">
          <cell r="D371" t="str">
            <v xml:space="preserve">  c.  Harga Alat   (*)</v>
          </cell>
          <cell r="G371" t="str">
            <v>B'</v>
          </cell>
          <cell r="H371">
            <v>650000000</v>
          </cell>
          <cell r="I371" t="str">
            <v>Rupiah</v>
          </cell>
          <cell r="J371" t="str">
            <v xml:space="preserve"> Alat Baru</v>
          </cell>
        </row>
        <row r="373">
          <cell r="A373" t="str">
            <v>B.</v>
          </cell>
          <cell r="C373" t="str">
            <v>BIAYA PASTI PER JAM KERJA</v>
          </cell>
        </row>
        <row r="374">
          <cell r="A374" t="str">
            <v xml:space="preserve">       1.</v>
          </cell>
          <cell r="C374" t="str">
            <v>Nilai Sisa Alat</v>
          </cell>
          <cell r="D374" t="str">
            <v>=  10 % x B</v>
          </cell>
          <cell r="G374" t="str">
            <v>C</v>
          </cell>
          <cell r="H374">
            <v>65000000</v>
          </cell>
          <cell r="I374" t="str">
            <v>Rupiah</v>
          </cell>
        </row>
        <row r="376">
          <cell r="A376" t="str">
            <v xml:space="preserve">       2.</v>
          </cell>
          <cell r="C376" t="str">
            <v>Faktor Angsuran Modal    =</v>
          </cell>
          <cell r="E376" t="str">
            <v>i x (1 + i)^A'</v>
          </cell>
          <cell r="G376" t="str">
            <v>D</v>
          </cell>
          <cell r="H376">
            <v>0.33437970328961514</v>
          </cell>
          <cell r="I376" t="str">
            <v>-</v>
          </cell>
        </row>
        <row r="377">
          <cell r="E377" t="str">
            <v>(1 + i)^A' - 1</v>
          </cell>
        </row>
        <row r="378">
          <cell r="A378" t="str">
            <v xml:space="preserve">       3.</v>
          </cell>
          <cell r="C378" t="str">
            <v>Biaya Pasti per Jam  :</v>
          </cell>
        </row>
        <row r="379">
          <cell r="C379" t="str">
            <v>a.  Biaya Pengembalian Modal  =</v>
          </cell>
          <cell r="E379" t="str">
            <v>( B' - C ) x D</v>
          </cell>
          <cell r="G379" t="str">
            <v>E</v>
          </cell>
          <cell r="H379">
            <v>97806.063212212423</v>
          </cell>
          <cell r="I379" t="str">
            <v>Rupiah</v>
          </cell>
        </row>
        <row r="380">
          <cell r="E380" t="str">
            <v>W'</v>
          </cell>
        </row>
        <row r="382">
          <cell r="C382" t="str">
            <v>b.  Asuransi, dll =</v>
          </cell>
          <cell r="D382">
            <v>2E-3</v>
          </cell>
          <cell r="E382" t="str">
            <v xml:space="preserve">  x   B'</v>
          </cell>
          <cell r="G382" t="str">
            <v>F</v>
          </cell>
          <cell r="H382">
            <v>650</v>
          </cell>
          <cell r="I382" t="str">
            <v>Rupiah</v>
          </cell>
        </row>
        <row r="383">
          <cell r="E383" t="str">
            <v>W'</v>
          </cell>
        </row>
        <row r="385">
          <cell r="C385" t="str">
            <v>Biaya Pasti per Jam             =</v>
          </cell>
          <cell r="E385" t="str">
            <v>( E + F )</v>
          </cell>
          <cell r="G385" t="str">
            <v>G</v>
          </cell>
          <cell r="H385">
            <v>98456.063212212423</v>
          </cell>
          <cell r="I385" t="str">
            <v>Rupiah</v>
          </cell>
        </row>
        <row r="387">
          <cell r="A387" t="str">
            <v>C.</v>
          </cell>
          <cell r="C387" t="str">
            <v>BIAYA OPERASI PER JAM KERJA</v>
          </cell>
        </row>
        <row r="389">
          <cell r="A389" t="str">
            <v xml:space="preserve">       1.</v>
          </cell>
          <cell r="C389" t="str">
            <v xml:space="preserve">Bahan Bakar  =  (0.125-0.175 Ltr/HP/Jam)   x Pw x Ms </v>
          </cell>
          <cell r="G389" t="str">
            <v>H</v>
          </cell>
          <cell r="H389">
            <v>54468.75</v>
          </cell>
          <cell r="I389" t="str">
            <v>Rupiah</v>
          </cell>
        </row>
        <row r="391">
          <cell r="A391" t="str">
            <v xml:space="preserve">       2.</v>
          </cell>
          <cell r="C391" t="str">
            <v>Pelumas         =  (0.01-0.02 Ltr/HP/Jam) x Pw x Mp</v>
          </cell>
          <cell r="G391" t="str">
            <v>I</v>
          </cell>
          <cell r="H391">
            <v>31500</v>
          </cell>
          <cell r="I391" t="str">
            <v>Rupiah</v>
          </cell>
        </row>
        <row r="393">
          <cell r="A393" t="str">
            <v xml:space="preserve">       3.</v>
          </cell>
          <cell r="C393" t="str">
            <v>Perawatan dan</v>
          </cell>
          <cell r="D393" t="str">
            <v>(12,5 % - 17,5 %)  x  B'</v>
          </cell>
          <cell r="G393" t="str">
            <v>K</v>
          </cell>
          <cell r="H393">
            <v>40625</v>
          </cell>
          <cell r="I393" t="str">
            <v>Rupiah</v>
          </cell>
        </row>
        <row r="394">
          <cell r="C394" t="str">
            <v xml:space="preserve">        perbaikan    =</v>
          </cell>
          <cell r="D394" t="str">
            <v>W'</v>
          </cell>
        </row>
        <row r="396">
          <cell r="A396" t="str">
            <v xml:space="preserve">       4.</v>
          </cell>
          <cell r="C396" t="str">
            <v>Operator</v>
          </cell>
          <cell r="D396" t="str">
            <v>=   ( 1  Orang / Jam )  x  U1</v>
          </cell>
          <cell r="G396" t="str">
            <v>L</v>
          </cell>
          <cell r="H396">
            <v>10714.285714285714</v>
          </cell>
          <cell r="I396" t="str">
            <v>Rupiah</v>
          </cell>
        </row>
        <row r="397">
          <cell r="A397" t="str">
            <v xml:space="preserve">       5.</v>
          </cell>
          <cell r="C397" t="str">
            <v>Pembantu Operator</v>
          </cell>
          <cell r="D397" t="str">
            <v>=   ( 1  Orang / Jam )  x  U2</v>
          </cell>
          <cell r="G397" t="str">
            <v>M</v>
          </cell>
          <cell r="H397">
            <v>4000</v>
          </cell>
          <cell r="I397" t="str">
            <v>Rupiah</v>
          </cell>
        </row>
        <row r="399">
          <cell r="C399" t="str">
            <v>Biaya Operasi per Jam        =</v>
          </cell>
          <cell r="E399" t="str">
            <v>(H+I+K+L+M)</v>
          </cell>
          <cell r="G399" t="str">
            <v>P</v>
          </cell>
          <cell r="H399">
            <v>141308.03571428571</v>
          </cell>
          <cell r="I399" t="str">
            <v>Rupiah</v>
          </cell>
        </row>
        <row r="401">
          <cell r="A401" t="str">
            <v>D.</v>
          </cell>
          <cell r="C401" t="str">
            <v>TOTAL BIAYA SEWA ALAT / JAM   =   ( G + P )</v>
          </cell>
          <cell r="G401" t="str">
            <v>S</v>
          </cell>
          <cell r="H401">
            <v>239764.09892649815</v>
          </cell>
          <cell r="I401" t="str">
            <v>Rupiah</v>
          </cell>
        </row>
        <row r="404">
          <cell r="A404" t="str">
            <v>E.</v>
          </cell>
          <cell r="C404" t="str">
            <v>LAIN - LAIN</v>
          </cell>
        </row>
        <row r="405">
          <cell r="A405" t="str">
            <v xml:space="preserve">       1.</v>
          </cell>
          <cell r="C405" t="str">
            <v>Tingkat Suku Bunga</v>
          </cell>
          <cell r="G405" t="str">
            <v>i</v>
          </cell>
          <cell r="H405">
            <v>20</v>
          </cell>
          <cell r="I405" t="str">
            <v>% / Tahun</v>
          </cell>
        </row>
        <row r="406">
          <cell r="A406" t="str">
            <v xml:space="preserve">       2.</v>
          </cell>
          <cell r="C406" t="str">
            <v>Upah Operator / Sopir</v>
          </cell>
          <cell r="G406" t="str">
            <v>U1</v>
          </cell>
          <cell r="H406">
            <v>10714.285714285714</v>
          </cell>
          <cell r="I406" t="str">
            <v>Rp./Jam</v>
          </cell>
        </row>
        <row r="407">
          <cell r="A407" t="str">
            <v xml:space="preserve">       3.</v>
          </cell>
          <cell r="C407" t="str">
            <v>Upah Pembantu Operator / Pmb.Sopir</v>
          </cell>
          <cell r="G407" t="str">
            <v>U2</v>
          </cell>
          <cell r="H407">
            <v>4000</v>
          </cell>
          <cell r="I407" t="str">
            <v>Rp./Jam</v>
          </cell>
        </row>
        <row r="408">
          <cell r="A408" t="str">
            <v xml:space="preserve">       4.</v>
          </cell>
          <cell r="C408" t="str">
            <v>Bahan Bakar Bensin</v>
          </cell>
          <cell r="G408" t="str">
            <v>Mb</v>
          </cell>
          <cell r="H408">
            <v>4500</v>
          </cell>
          <cell r="I408" t="str">
            <v>Liter</v>
          </cell>
        </row>
        <row r="409">
          <cell r="A409" t="str">
            <v xml:space="preserve">       5.</v>
          </cell>
          <cell r="C409" t="str">
            <v>Bahan Bakar Solar</v>
          </cell>
          <cell r="G409" t="str">
            <v>Ms</v>
          </cell>
          <cell r="H409">
            <v>4400</v>
          </cell>
          <cell r="I409" t="str">
            <v>Liter</v>
          </cell>
        </row>
        <row r="410">
          <cell r="A410" t="str">
            <v xml:space="preserve">       6.</v>
          </cell>
          <cell r="C410" t="str">
            <v>Minyak Pelumas</v>
          </cell>
          <cell r="G410" t="str">
            <v>Mp</v>
          </cell>
          <cell r="H410">
            <v>30000</v>
          </cell>
          <cell r="I410" t="str">
            <v>Liter</v>
          </cell>
        </row>
        <row r="411">
          <cell r="A411" t="str">
            <v xml:space="preserve">       7.</v>
          </cell>
          <cell r="C411" t="str">
            <v>PPN diperhitungkan pada lembar Rekapitulasi</v>
          </cell>
        </row>
        <row r="412">
          <cell r="C412" t="str">
            <v>Biaya Pekerjaan</v>
          </cell>
        </row>
        <row r="415">
          <cell r="A415" t="str">
            <v>URAIAN ANALISA ALAT</v>
          </cell>
        </row>
        <row r="418">
          <cell r="A418" t="str">
            <v>No.</v>
          </cell>
          <cell r="C418" t="str">
            <v>U R A I A N</v>
          </cell>
          <cell r="G418" t="str">
            <v>KODE</v>
          </cell>
          <cell r="H418" t="str">
            <v>KOEF.</v>
          </cell>
          <cell r="I418" t="str">
            <v>SATUAN</v>
          </cell>
          <cell r="J418" t="str">
            <v>KET.</v>
          </cell>
        </row>
        <row r="421">
          <cell r="A421" t="str">
            <v>A.</v>
          </cell>
          <cell r="C421" t="str">
            <v>URAIAN PERALATAN</v>
          </cell>
        </row>
        <row r="422">
          <cell r="A422" t="str">
            <v xml:space="preserve">       1.</v>
          </cell>
          <cell r="C422" t="str">
            <v>Jenis Peralatan</v>
          </cell>
          <cell r="G422" t="str">
            <v>VIBRATORY ROLLER 5-8 T.</v>
          </cell>
          <cell r="J422" t="str">
            <v>E19</v>
          </cell>
        </row>
        <row r="423">
          <cell r="A423" t="str">
            <v xml:space="preserve">       2.</v>
          </cell>
          <cell r="C423" t="str">
            <v>Tenaga</v>
          </cell>
          <cell r="G423" t="str">
            <v>Pw</v>
          </cell>
          <cell r="H423">
            <v>75</v>
          </cell>
          <cell r="I423" t="str">
            <v>HP</v>
          </cell>
        </row>
        <row r="424">
          <cell r="A424" t="str">
            <v xml:space="preserve">       3.</v>
          </cell>
          <cell r="C424" t="str">
            <v>Kapasitas</v>
          </cell>
          <cell r="G424" t="str">
            <v>Cp</v>
          </cell>
          <cell r="H424">
            <v>7</v>
          </cell>
          <cell r="I424" t="str">
            <v>Ton</v>
          </cell>
        </row>
        <row r="425">
          <cell r="A425" t="str">
            <v xml:space="preserve">       4.</v>
          </cell>
          <cell r="C425" t="str">
            <v>Alat Baru                :</v>
          </cell>
          <cell r="D425" t="str">
            <v xml:space="preserve">  a.  Umur Ekonomis</v>
          </cell>
          <cell r="G425" t="str">
            <v>A</v>
          </cell>
          <cell r="H425">
            <v>4</v>
          </cell>
          <cell r="I425" t="str">
            <v>Tahun</v>
          </cell>
        </row>
        <row r="426">
          <cell r="D426" t="str">
            <v xml:space="preserve">  b.  Jam Kerja Dalam 1 Tahun</v>
          </cell>
          <cell r="G426" t="str">
            <v>W</v>
          </cell>
          <cell r="H426">
            <v>2000</v>
          </cell>
          <cell r="I426" t="str">
            <v>Jam</v>
          </cell>
        </row>
        <row r="427">
          <cell r="D427" t="str">
            <v xml:space="preserve">  c.  Harga Alat</v>
          </cell>
          <cell r="G427" t="str">
            <v>B</v>
          </cell>
          <cell r="H427">
            <v>392000000</v>
          </cell>
          <cell r="I427" t="str">
            <v>Rupiah</v>
          </cell>
        </row>
        <row r="428">
          <cell r="A428" t="str">
            <v xml:space="preserve">       5.</v>
          </cell>
          <cell r="C428" t="str">
            <v>Alat Yang Dipakai  :</v>
          </cell>
          <cell r="D428" t="str">
            <v xml:space="preserve">  a.  Umur Ekonomis</v>
          </cell>
          <cell r="G428" t="str">
            <v>A'</v>
          </cell>
          <cell r="H428">
            <v>4</v>
          </cell>
          <cell r="I428" t="str">
            <v>Tahun</v>
          </cell>
          <cell r="J428" t="str">
            <v xml:space="preserve"> Alat Baru</v>
          </cell>
        </row>
        <row r="429">
          <cell r="D429" t="str">
            <v xml:space="preserve">  b.  Jam Kerja Dalam 1 Tahun </v>
          </cell>
          <cell r="G429" t="str">
            <v>W'</v>
          </cell>
          <cell r="H429">
            <v>2000</v>
          </cell>
          <cell r="I429" t="str">
            <v>Jam</v>
          </cell>
          <cell r="J429" t="str">
            <v xml:space="preserve"> Alat Baru</v>
          </cell>
        </row>
        <row r="430">
          <cell r="D430" t="str">
            <v xml:space="preserve">  c.  Harga Alat   (*)</v>
          </cell>
          <cell r="G430" t="str">
            <v>B'</v>
          </cell>
          <cell r="H430">
            <v>392000000</v>
          </cell>
          <cell r="I430" t="str">
            <v>Rupiah</v>
          </cell>
          <cell r="J430" t="str">
            <v xml:space="preserve"> Alat Baru</v>
          </cell>
        </row>
        <row r="432">
          <cell r="A432" t="str">
            <v>B.</v>
          </cell>
          <cell r="C432" t="str">
            <v>BIAYA PASTI PER JAM KERJA</v>
          </cell>
          <cell r="H432" t="str">
            <v>RFH</v>
          </cell>
        </row>
        <row r="433">
          <cell r="A433" t="str">
            <v xml:space="preserve">       1.</v>
          </cell>
          <cell r="C433" t="str">
            <v>Nilai Sisa Alat</v>
          </cell>
          <cell r="D433" t="str">
            <v>=  10 % x B</v>
          </cell>
          <cell r="G433" t="str">
            <v>C</v>
          </cell>
          <cell r="H433">
            <v>39200000</v>
          </cell>
          <cell r="I433" t="str">
            <v>Rupiah</v>
          </cell>
        </row>
        <row r="435">
          <cell r="A435" t="str">
            <v xml:space="preserve">       2.</v>
          </cell>
          <cell r="C435" t="str">
            <v>Faktor Angsuran Modal    =</v>
          </cell>
          <cell r="E435" t="str">
            <v>i x (1 + i)^A'</v>
          </cell>
          <cell r="G435" t="str">
            <v>D</v>
          </cell>
          <cell r="H435">
            <v>0.38628912071535026</v>
          </cell>
          <cell r="I435" t="str">
            <v>-</v>
          </cell>
        </row>
        <row r="436">
          <cell r="E436" t="str">
            <v>(1 + i)^A' - 1</v>
          </cell>
        </row>
        <row r="437">
          <cell r="A437" t="str">
            <v xml:space="preserve">       3.</v>
          </cell>
          <cell r="C437" t="str">
            <v>Biaya Pasti per Jam  :</v>
          </cell>
        </row>
        <row r="438">
          <cell r="C438" t="str">
            <v>a.  Biaya Pengembalian Modal  =</v>
          </cell>
          <cell r="E438" t="str">
            <v>( B' - C ) x D</v>
          </cell>
          <cell r="G438" t="str">
            <v>E</v>
          </cell>
          <cell r="H438">
            <v>68141.400894187798</v>
          </cell>
          <cell r="I438" t="str">
            <v>Rupiah</v>
          </cell>
        </row>
        <row r="439">
          <cell r="E439" t="str">
            <v>W'</v>
          </cell>
        </row>
        <row r="441">
          <cell r="C441" t="str">
            <v>b.  Asuransi, dll =</v>
          </cell>
          <cell r="D441">
            <v>2E-3</v>
          </cell>
          <cell r="E441" t="str">
            <v xml:space="preserve">  x   B'</v>
          </cell>
          <cell r="G441" t="str">
            <v>F</v>
          </cell>
          <cell r="H441">
            <v>392</v>
          </cell>
          <cell r="I441" t="str">
            <v>Rupiah</v>
          </cell>
        </row>
        <row r="442">
          <cell r="E442" t="str">
            <v>W'</v>
          </cell>
        </row>
        <row r="444">
          <cell r="C444" t="str">
            <v>Biaya Pasti per Jam             =</v>
          </cell>
          <cell r="E444" t="str">
            <v>( E + F )</v>
          </cell>
          <cell r="G444" t="str">
            <v>G</v>
          </cell>
          <cell r="H444">
            <v>68533.400894187798</v>
          </cell>
          <cell r="I444" t="str">
            <v>Rupiah</v>
          </cell>
        </row>
        <row r="446">
          <cell r="A446" t="str">
            <v>C.</v>
          </cell>
          <cell r="C446" t="str">
            <v>BIAYA OPERASI PER JAM KERJA</v>
          </cell>
        </row>
        <row r="448">
          <cell r="A448" t="str">
            <v xml:space="preserve">       1.</v>
          </cell>
          <cell r="C448" t="str">
            <v xml:space="preserve">Bahan Bakar  =  (0.125-0.175 Ltr/HP/Jam)   x Pw x Ms </v>
          </cell>
          <cell r="G448" t="str">
            <v>H</v>
          </cell>
          <cell r="H448">
            <v>38906.25</v>
          </cell>
          <cell r="I448" t="str">
            <v>Rupiah</v>
          </cell>
        </row>
        <row r="450">
          <cell r="A450" t="str">
            <v xml:space="preserve">       2.</v>
          </cell>
          <cell r="C450" t="str">
            <v>Pelumas         =  (0.01-0.02 Ltr/HP/Jam) x Pw x Mp</v>
          </cell>
          <cell r="G450" t="str">
            <v>I</v>
          </cell>
          <cell r="H450">
            <v>22500</v>
          </cell>
          <cell r="I450" t="str">
            <v>Rupiah</v>
          </cell>
        </row>
        <row r="452">
          <cell r="A452" t="str">
            <v xml:space="preserve">       3.</v>
          </cell>
          <cell r="C452" t="str">
            <v>Perawatan dan</v>
          </cell>
          <cell r="D452" t="str">
            <v>(12,5 % - 17,5 %)  x  B'</v>
          </cell>
          <cell r="G452" t="str">
            <v>K</v>
          </cell>
          <cell r="H452">
            <v>24500</v>
          </cell>
          <cell r="I452" t="str">
            <v>Rupiah</v>
          </cell>
        </row>
        <row r="453">
          <cell r="C453" t="str">
            <v xml:space="preserve">        perbaikan    =</v>
          </cell>
          <cell r="D453" t="str">
            <v>W'</v>
          </cell>
        </row>
        <row r="455">
          <cell r="A455" t="str">
            <v xml:space="preserve">       4.</v>
          </cell>
          <cell r="C455" t="str">
            <v>Operator</v>
          </cell>
          <cell r="D455" t="str">
            <v>=   ( 1  Orang / Jam )  x  U1</v>
          </cell>
          <cell r="G455" t="str">
            <v>L</v>
          </cell>
          <cell r="H455">
            <v>10714.285714285714</v>
          </cell>
          <cell r="I455" t="str">
            <v>Rupiah</v>
          </cell>
        </row>
        <row r="456">
          <cell r="A456" t="str">
            <v xml:space="preserve">       5.</v>
          </cell>
          <cell r="C456" t="str">
            <v>Pembantu Operator</v>
          </cell>
          <cell r="D456" t="str">
            <v>=   ( 1  Orang / Jam )  x  U2</v>
          </cell>
          <cell r="G456" t="str">
            <v>M</v>
          </cell>
          <cell r="H456">
            <v>4000</v>
          </cell>
          <cell r="I456" t="str">
            <v>Rupiah</v>
          </cell>
        </row>
        <row r="458">
          <cell r="C458" t="str">
            <v>Biaya Operasi per Jam        =</v>
          </cell>
          <cell r="E458" t="str">
            <v>(H+I+K+L+M)</v>
          </cell>
          <cell r="G458" t="str">
            <v>P</v>
          </cell>
          <cell r="H458">
            <v>100620.53571428571</v>
          </cell>
          <cell r="I458" t="str">
            <v>Rupiah</v>
          </cell>
        </row>
        <row r="460">
          <cell r="A460" t="str">
            <v>D.</v>
          </cell>
          <cell r="C460" t="str">
            <v>TOTAL BIAYA SEWA ALAT / JAM   =   ( G + P )</v>
          </cell>
          <cell r="G460" t="str">
            <v>S</v>
          </cell>
          <cell r="H460">
            <v>169153.93660847351</v>
          </cell>
          <cell r="I460" t="str">
            <v>Rupiah</v>
          </cell>
        </row>
        <row r="463">
          <cell r="A463" t="str">
            <v>E.</v>
          </cell>
          <cell r="C463" t="str">
            <v>LAIN - LAIN</v>
          </cell>
        </row>
        <row r="464">
          <cell r="A464" t="str">
            <v xml:space="preserve">       1.</v>
          </cell>
          <cell r="C464" t="str">
            <v>Tingkat Suku Bunga</v>
          </cell>
          <cell r="G464" t="str">
            <v>i</v>
          </cell>
          <cell r="H464">
            <v>20</v>
          </cell>
          <cell r="I464" t="str">
            <v>% / Tahun</v>
          </cell>
        </row>
        <row r="465">
          <cell r="A465" t="str">
            <v xml:space="preserve">       2.</v>
          </cell>
          <cell r="C465" t="str">
            <v>Upah Operator / Sopir</v>
          </cell>
          <cell r="G465" t="str">
            <v>U1</v>
          </cell>
          <cell r="H465">
            <v>10714.285714285714</v>
          </cell>
          <cell r="I465" t="str">
            <v>Rp./Jam</v>
          </cell>
        </row>
        <row r="466">
          <cell r="A466" t="str">
            <v xml:space="preserve">       3.</v>
          </cell>
          <cell r="C466" t="str">
            <v>Upah Pembantu Operator / Pmb.Sopir</v>
          </cell>
          <cell r="G466" t="str">
            <v>U2</v>
          </cell>
          <cell r="H466">
            <v>4000</v>
          </cell>
          <cell r="I466" t="str">
            <v>Rp./Jam</v>
          </cell>
        </row>
        <row r="467">
          <cell r="A467" t="str">
            <v xml:space="preserve">       4.</v>
          </cell>
          <cell r="C467" t="str">
            <v>Bahan Bakar Bensin</v>
          </cell>
          <cell r="G467" t="str">
            <v>Mb</v>
          </cell>
          <cell r="H467">
            <v>4500</v>
          </cell>
          <cell r="I467" t="str">
            <v>Liter</v>
          </cell>
        </row>
        <row r="468">
          <cell r="A468" t="str">
            <v xml:space="preserve">       5.</v>
          </cell>
          <cell r="C468" t="str">
            <v>Bahan Bakar Solar</v>
          </cell>
          <cell r="G468" t="str">
            <v>Ms</v>
          </cell>
          <cell r="H468">
            <v>4400</v>
          </cell>
          <cell r="I468" t="str">
            <v>Liter</v>
          </cell>
        </row>
        <row r="469">
          <cell r="A469" t="str">
            <v xml:space="preserve">       6.</v>
          </cell>
          <cell r="C469" t="str">
            <v>Minyak Pelumas</v>
          </cell>
          <cell r="G469" t="str">
            <v>Mp</v>
          </cell>
          <cell r="H469">
            <v>30000</v>
          </cell>
          <cell r="I469" t="str">
            <v>Liter</v>
          </cell>
        </row>
        <row r="470">
          <cell r="A470" t="str">
            <v xml:space="preserve">       7.</v>
          </cell>
          <cell r="C470" t="str">
            <v>PPN diperhitungkan pada lembar Rekapitulasi</v>
          </cell>
        </row>
        <row r="471">
          <cell r="C471" t="str">
            <v>Biaya Pekerjaan</v>
          </cell>
        </row>
        <row r="474">
          <cell r="A474" t="str">
            <v>URAIAN ANALISA ALAT</v>
          </cell>
        </row>
        <row r="477">
          <cell r="A477" t="str">
            <v>No.</v>
          </cell>
          <cell r="C477" t="str">
            <v>U R A I A N</v>
          </cell>
          <cell r="G477" t="str">
            <v>KODE</v>
          </cell>
          <cell r="H477" t="str">
            <v>KOEF.</v>
          </cell>
          <cell r="I477" t="str">
            <v>SATUAN</v>
          </cell>
          <cell r="J477" t="str">
            <v>KET.</v>
          </cell>
        </row>
        <row r="480">
          <cell r="A480" t="str">
            <v>A.</v>
          </cell>
          <cell r="C480" t="str">
            <v>URAIAN PERALATAN</v>
          </cell>
        </row>
        <row r="481">
          <cell r="A481" t="str">
            <v xml:space="preserve">       1.</v>
          </cell>
          <cell r="C481" t="str">
            <v>Jenis Peralatan</v>
          </cell>
          <cell r="G481" t="str">
            <v>CONCRETE VIBRATOR</v>
          </cell>
          <cell r="J481" t="str">
            <v>E20</v>
          </cell>
        </row>
        <row r="482">
          <cell r="A482" t="str">
            <v xml:space="preserve">       2.</v>
          </cell>
          <cell r="C482" t="str">
            <v>Tenaga</v>
          </cell>
          <cell r="G482" t="str">
            <v>Pw</v>
          </cell>
          <cell r="H482">
            <v>10</v>
          </cell>
          <cell r="I482" t="str">
            <v>HP</v>
          </cell>
        </row>
        <row r="483">
          <cell r="A483" t="str">
            <v xml:space="preserve">       3.</v>
          </cell>
          <cell r="C483" t="str">
            <v>Kapasitas</v>
          </cell>
          <cell r="G483" t="str">
            <v>Cp</v>
          </cell>
          <cell r="H483" t="str">
            <v xml:space="preserve">-  </v>
          </cell>
          <cell r="I483" t="str">
            <v>-</v>
          </cell>
        </row>
        <row r="484">
          <cell r="A484" t="str">
            <v xml:space="preserve">       4.</v>
          </cell>
          <cell r="C484" t="str">
            <v>Alat Baru                :</v>
          </cell>
          <cell r="D484" t="str">
            <v xml:space="preserve">  a.  Umur Ekonomis</v>
          </cell>
          <cell r="G484" t="str">
            <v>A</v>
          </cell>
          <cell r="H484">
            <v>4</v>
          </cell>
          <cell r="I484" t="str">
            <v>Tahun</v>
          </cell>
        </row>
        <row r="485">
          <cell r="D485" t="str">
            <v xml:space="preserve">  b.  Jam Kerja Dalam 1 Tahun</v>
          </cell>
          <cell r="G485" t="str">
            <v>W</v>
          </cell>
          <cell r="H485">
            <v>1000</v>
          </cell>
          <cell r="I485" t="str">
            <v>Jam</v>
          </cell>
        </row>
        <row r="486">
          <cell r="D486" t="str">
            <v xml:space="preserve">  c.  Harga Alat</v>
          </cell>
          <cell r="G486" t="str">
            <v>B</v>
          </cell>
          <cell r="H486">
            <v>19200000</v>
          </cell>
          <cell r="I486" t="str">
            <v>Rupiah</v>
          </cell>
        </row>
        <row r="487">
          <cell r="A487" t="str">
            <v xml:space="preserve">       5.</v>
          </cell>
          <cell r="C487" t="str">
            <v>Alat Yang Dipakai  :</v>
          </cell>
          <cell r="D487" t="str">
            <v xml:space="preserve">  a.  Umur Ekonomis</v>
          </cell>
          <cell r="G487" t="str">
            <v>A'</v>
          </cell>
          <cell r="H487">
            <v>4</v>
          </cell>
          <cell r="I487" t="str">
            <v>Tahun</v>
          </cell>
          <cell r="J487" t="str">
            <v xml:space="preserve"> Alat Baru</v>
          </cell>
        </row>
        <row r="488">
          <cell r="D488" t="str">
            <v xml:space="preserve">  b.  Jam Kerja Dalam 1 Tahun </v>
          </cell>
          <cell r="G488" t="str">
            <v>W'</v>
          </cell>
          <cell r="H488">
            <v>1000</v>
          </cell>
          <cell r="I488" t="str">
            <v>Jam</v>
          </cell>
          <cell r="J488" t="str">
            <v xml:space="preserve"> Alat Baru</v>
          </cell>
        </row>
        <row r="489">
          <cell r="D489" t="str">
            <v xml:space="preserve">  c.  Harga Alat   (*)</v>
          </cell>
          <cell r="G489" t="str">
            <v>B'</v>
          </cell>
          <cell r="H489">
            <v>19200000</v>
          </cell>
          <cell r="I489" t="str">
            <v>Rupiah</v>
          </cell>
          <cell r="J489" t="str">
            <v xml:space="preserve"> Alat Baru</v>
          </cell>
        </row>
        <row r="491">
          <cell r="A491" t="str">
            <v>B.</v>
          </cell>
          <cell r="C491" t="str">
            <v>BIAYA PASTI PER JAM KERJA</v>
          </cell>
        </row>
        <row r="492">
          <cell r="A492" t="str">
            <v xml:space="preserve">       1.</v>
          </cell>
          <cell r="C492" t="str">
            <v>Nilai Sisa Alat</v>
          </cell>
          <cell r="D492" t="str">
            <v>=  10 % x B</v>
          </cell>
          <cell r="G492" t="str">
            <v>C</v>
          </cell>
          <cell r="H492">
            <v>1920000</v>
          </cell>
          <cell r="I492" t="str">
            <v>Rupiah</v>
          </cell>
        </row>
        <row r="494">
          <cell r="A494" t="str">
            <v xml:space="preserve">       2.</v>
          </cell>
          <cell r="C494" t="str">
            <v>Faktor Angsuran Modal    =</v>
          </cell>
          <cell r="E494" t="str">
            <v>i x (1 + i)^A'</v>
          </cell>
          <cell r="G494" t="str">
            <v>D</v>
          </cell>
          <cell r="H494">
            <v>0.38628912071535026</v>
          </cell>
          <cell r="I494" t="str">
            <v>-</v>
          </cell>
        </row>
        <row r="495">
          <cell r="E495" t="str">
            <v>(1 + i)^A' - 1</v>
          </cell>
        </row>
        <row r="496">
          <cell r="A496" t="str">
            <v xml:space="preserve">       3.</v>
          </cell>
          <cell r="C496" t="str">
            <v>Biaya Pasti per Jam  :</v>
          </cell>
        </row>
        <row r="497">
          <cell r="C497" t="str">
            <v>a.  Biaya Pengembalian Modal  =</v>
          </cell>
          <cell r="E497" t="str">
            <v>( B' - C ) x D</v>
          </cell>
          <cell r="G497" t="str">
            <v>E</v>
          </cell>
          <cell r="H497">
            <v>6675.0760059612521</v>
          </cell>
          <cell r="I497" t="str">
            <v>Rupiah</v>
          </cell>
        </row>
        <row r="498">
          <cell r="E498" t="str">
            <v>W'</v>
          </cell>
        </row>
        <row r="500">
          <cell r="C500" t="str">
            <v>b.  Asuransi, dll =</v>
          </cell>
          <cell r="D500">
            <v>2E-3</v>
          </cell>
          <cell r="E500" t="str">
            <v xml:space="preserve">  x   B'</v>
          </cell>
          <cell r="G500" t="str">
            <v>F</v>
          </cell>
          <cell r="H500">
            <v>38.4</v>
          </cell>
          <cell r="I500" t="str">
            <v>Rupiah</v>
          </cell>
        </row>
        <row r="501">
          <cell r="E501" t="str">
            <v>W'</v>
          </cell>
        </row>
        <row r="503">
          <cell r="C503" t="str">
            <v>Biaya Pasti per Jam             =</v>
          </cell>
          <cell r="E503" t="str">
            <v>( E + F )</v>
          </cell>
          <cell r="G503" t="str">
            <v>G</v>
          </cell>
          <cell r="H503">
            <v>6713.4760059612518</v>
          </cell>
          <cell r="I503" t="str">
            <v>Rupiah</v>
          </cell>
        </row>
        <row r="505">
          <cell r="A505" t="str">
            <v>C.</v>
          </cell>
          <cell r="C505" t="str">
            <v>BIAYA OPERASI PER JAM KERJA</v>
          </cell>
        </row>
        <row r="507">
          <cell r="A507" t="str">
            <v xml:space="preserve">       1.</v>
          </cell>
          <cell r="C507" t="str">
            <v xml:space="preserve">Bahan Bakar  =  (0.125-0.175 Ltr/HP/Jam)   x Pw x Ms </v>
          </cell>
          <cell r="G507" t="str">
            <v>H</v>
          </cell>
          <cell r="H507">
            <v>5187.5</v>
          </cell>
          <cell r="I507" t="str">
            <v>Rupiah</v>
          </cell>
        </row>
        <row r="509">
          <cell r="A509" t="str">
            <v xml:space="preserve">       2.</v>
          </cell>
          <cell r="C509" t="str">
            <v>Pelumas         =  (0.01-0.02 Ltr/HP/Jam) x Pw x Mp</v>
          </cell>
          <cell r="G509" t="str">
            <v>I</v>
          </cell>
          <cell r="H509">
            <v>3000</v>
          </cell>
          <cell r="I509" t="str">
            <v>Rupiah</v>
          </cell>
        </row>
        <row r="511">
          <cell r="A511" t="str">
            <v xml:space="preserve">       3.</v>
          </cell>
          <cell r="C511" t="str">
            <v>Perawatan dan</v>
          </cell>
          <cell r="D511" t="str">
            <v>(12,5 % - 17,5 %)  x  B'</v>
          </cell>
          <cell r="G511" t="str">
            <v>K</v>
          </cell>
          <cell r="H511">
            <v>2400</v>
          </cell>
          <cell r="I511" t="str">
            <v>Rupiah</v>
          </cell>
        </row>
        <row r="512">
          <cell r="C512" t="str">
            <v xml:space="preserve">        perbaikan    =</v>
          </cell>
          <cell r="D512" t="str">
            <v>W'</v>
          </cell>
        </row>
        <row r="514">
          <cell r="A514" t="str">
            <v xml:space="preserve">       4.</v>
          </cell>
          <cell r="C514" t="str">
            <v>Operator</v>
          </cell>
          <cell r="D514" t="str">
            <v>=   ( 1  Orang / Jam )  x  U1</v>
          </cell>
          <cell r="G514" t="str">
            <v>L</v>
          </cell>
          <cell r="H514">
            <v>10714.285714285714</v>
          </cell>
          <cell r="I514" t="str">
            <v>Rupiah</v>
          </cell>
        </row>
        <row r="515">
          <cell r="A515" t="str">
            <v xml:space="preserve">       5.</v>
          </cell>
          <cell r="C515" t="str">
            <v>Pembantu Operator</v>
          </cell>
          <cell r="D515" t="str">
            <v>=   ( 1  Orang / Jam )  x  U2</v>
          </cell>
          <cell r="G515" t="str">
            <v>M</v>
          </cell>
          <cell r="H515">
            <v>4000</v>
          </cell>
          <cell r="I515" t="str">
            <v>Rupiah</v>
          </cell>
        </row>
        <row r="517">
          <cell r="C517" t="str">
            <v>Biaya Operasi per Jam        =</v>
          </cell>
          <cell r="E517" t="str">
            <v>(H+I+K+L+M)</v>
          </cell>
          <cell r="G517" t="str">
            <v>P</v>
          </cell>
          <cell r="H517">
            <v>25301.785714285714</v>
          </cell>
          <cell r="I517" t="str">
            <v>Rupiah</v>
          </cell>
        </row>
        <row r="519">
          <cell r="A519" t="str">
            <v>D.</v>
          </cell>
          <cell r="C519" t="str">
            <v>TOTAL BIAYA SEWA ALAT / JAM   =   ( G + P )</v>
          </cell>
          <cell r="G519" t="str">
            <v>S</v>
          </cell>
          <cell r="H519">
            <v>32015.261720246966</v>
          </cell>
          <cell r="I519" t="str">
            <v>Rupiah</v>
          </cell>
        </row>
        <row r="522">
          <cell r="A522" t="str">
            <v>E.</v>
          </cell>
          <cell r="C522" t="str">
            <v>LAIN - LAIN</v>
          </cell>
        </row>
        <row r="523">
          <cell r="A523" t="str">
            <v xml:space="preserve">       1.</v>
          </cell>
          <cell r="C523" t="str">
            <v>Tingkat Suku Bunga</v>
          </cell>
          <cell r="G523" t="str">
            <v>i</v>
          </cell>
          <cell r="H523">
            <v>20</v>
          </cell>
          <cell r="I523" t="str">
            <v>% / Tahun</v>
          </cell>
        </row>
        <row r="524">
          <cell r="A524" t="str">
            <v xml:space="preserve">       2.</v>
          </cell>
          <cell r="C524" t="str">
            <v>Upah Operator / Sopir</v>
          </cell>
          <cell r="G524" t="str">
            <v>U1</v>
          </cell>
          <cell r="H524">
            <v>10714.285714285714</v>
          </cell>
          <cell r="I524" t="str">
            <v>Rp./Jam</v>
          </cell>
        </row>
        <row r="525">
          <cell r="A525" t="str">
            <v xml:space="preserve">       3.</v>
          </cell>
          <cell r="C525" t="str">
            <v>Upah Pembantu Operator / Pmb.Sopir</v>
          </cell>
          <cell r="G525" t="str">
            <v>U2</v>
          </cell>
          <cell r="H525">
            <v>4000</v>
          </cell>
          <cell r="I525" t="str">
            <v>Rp./Jam</v>
          </cell>
        </row>
        <row r="526">
          <cell r="A526" t="str">
            <v xml:space="preserve">       4.</v>
          </cell>
          <cell r="C526" t="str">
            <v>Bahan Bakar Bensin</v>
          </cell>
          <cell r="G526" t="str">
            <v>Mb</v>
          </cell>
          <cell r="H526">
            <v>4500</v>
          </cell>
          <cell r="I526" t="str">
            <v>Liter</v>
          </cell>
        </row>
        <row r="527">
          <cell r="A527" t="str">
            <v xml:space="preserve">       5.</v>
          </cell>
          <cell r="C527" t="str">
            <v>Bahan Bakar Solar</v>
          </cell>
          <cell r="G527" t="str">
            <v>Ms</v>
          </cell>
          <cell r="H527">
            <v>4400</v>
          </cell>
          <cell r="I527" t="str">
            <v>Liter</v>
          </cell>
        </row>
        <row r="528">
          <cell r="A528" t="str">
            <v xml:space="preserve">       6.</v>
          </cell>
          <cell r="C528" t="str">
            <v>Minyak Pelumas</v>
          </cell>
          <cell r="G528" t="str">
            <v>Mp</v>
          </cell>
          <cell r="H528">
            <v>30000</v>
          </cell>
          <cell r="I528" t="str">
            <v>Liter</v>
          </cell>
        </row>
        <row r="529">
          <cell r="A529" t="str">
            <v xml:space="preserve">       7.</v>
          </cell>
          <cell r="C529" t="str">
            <v>PPN diperhitungkan pada lembar Rekapitulasi</v>
          </cell>
        </row>
        <row r="530">
          <cell r="C530" t="str">
            <v>Biaya Pekerjaan</v>
          </cell>
        </row>
        <row r="534">
          <cell r="A534" t="str">
            <v>URAIAN ANALISA ALAT</v>
          </cell>
        </row>
        <row r="537">
          <cell r="A537" t="str">
            <v>No.</v>
          </cell>
          <cell r="C537" t="str">
            <v>U R A I A N</v>
          </cell>
          <cell r="G537" t="str">
            <v>KODE</v>
          </cell>
          <cell r="H537" t="str">
            <v>KOEF.</v>
          </cell>
          <cell r="I537" t="str">
            <v>SATUAN</v>
          </cell>
          <cell r="J537" t="str">
            <v>KET.</v>
          </cell>
        </row>
        <row r="540">
          <cell r="A540" t="str">
            <v>A.</v>
          </cell>
          <cell r="C540" t="str">
            <v>URAIAN PERALATAN</v>
          </cell>
        </row>
        <row r="541">
          <cell r="A541" t="str">
            <v xml:space="preserve">       1.</v>
          </cell>
          <cell r="C541" t="str">
            <v>Jenis Peralatan</v>
          </cell>
          <cell r="G541" t="str">
            <v>WATER PUMP 70-100 mm</v>
          </cell>
          <cell r="J541" t="str">
            <v>E22</v>
          </cell>
        </row>
        <row r="542">
          <cell r="A542" t="str">
            <v xml:space="preserve">       2.</v>
          </cell>
          <cell r="C542" t="str">
            <v>Tenaga</v>
          </cell>
          <cell r="G542" t="str">
            <v>Pw</v>
          </cell>
          <cell r="H542">
            <v>6</v>
          </cell>
          <cell r="I542" t="str">
            <v>HP</v>
          </cell>
        </row>
        <row r="543">
          <cell r="A543" t="str">
            <v xml:space="preserve">       3.</v>
          </cell>
          <cell r="C543" t="str">
            <v>Kapasitas</v>
          </cell>
          <cell r="G543" t="str">
            <v>Cp</v>
          </cell>
          <cell r="H543" t="str">
            <v xml:space="preserve">-  </v>
          </cell>
          <cell r="I543" t="str">
            <v>-</v>
          </cell>
        </row>
        <row r="544">
          <cell r="A544" t="str">
            <v xml:space="preserve">       4.</v>
          </cell>
          <cell r="C544" t="str">
            <v>Alat Baru                :</v>
          </cell>
          <cell r="D544" t="str">
            <v xml:space="preserve">  a.  Umur Ekonomis</v>
          </cell>
          <cell r="G544" t="str">
            <v>A</v>
          </cell>
          <cell r="H544">
            <v>2</v>
          </cell>
          <cell r="I544" t="str">
            <v>Tahun</v>
          </cell>
        </row>
        <row r="545">
          <cell r="D545" t="str">
            <v xml:space="preserve">  b.  Jam Kerja Dalam 1 Tahun</v>
          </cell>
          <cell r="G545" t="str">
            <v>W</v>
          </cell>
          <cell r="H545">
            <v>2000</v>
          </cell>
          <cell r="I545" t="str">
            <v>Jam</v>
          </cell>
        </row>
        <row r="546">
          <cell r="D546" t="str">
            <v xml:space="preserve">  c.  Harga Alat</v>
          </cell>
          <cell r="G546" t="str">
            <v>B</v>
          </cell>
          <cell r="H546">
            <v>18000000</v>
          </cell>
          <cell r="I546" t="str">
            <v>Rupiah</v>
          </cell>
        </row>
        <row r="547">
          <cell r="A547" t="str">
            <v xml:space="preserve">       5.</v>
          </cell>
          <cell r="C547" t="str">
            <v>Alat Yang Dipakai  :</v>
          </cell>
          <cell r="D547" t="str">
            <v xml:space="preserve">  a.  Umur Ekonomis</v>
          </cell>
          <cell r="G547" t="str">
            <v>A'</v>
          </cell>
          <cell r="H547">
            <v>2</v>
          </cell>
          <cell r="I547" t="str">
            <v>Tahun</v>
          </cell>
          <cell r="J547" t="str">
            <v xml:space="preserve"> Alat Baru</v>
          </cell>
        </row>
        <row r="548">
          <cell r="D548" t="str">
            <v xml:space="preserve">  b.  Jam Kerja Dalam 1 Tahun </v>
          </cell>
          <cell r="G548" t="str">
            <v>W'</v>
          </cell>
          <cell r="H548">
            <v>2000</v>
          </cell>
          <cell r="I548" t="str">
            <v>Jam</v>
          </cell>
          <cell r="J548" t="str">
            <v xml:space="preserve"> Alat Baru</v>
          </cell>
        </row>
        <row r="549">
          <cell r="D549" t="str">
            <v xml:space="preserve">  c.  Harga Alat   (*)</v>
          </cell>
          <cell r="G549" t="str">
            <v>B'</v>
          </cell>
          <cell r="H549">
            <v>18000000</v>
          </cell>
          <cell r="I549" t="str">
            <v>Rupiah</v>
          </cell>
          <cell r="J549" t="str">
            <v xml:space="preserve"> Alat Baru</v>
          </cell>
        </row>
        <row r="551">
          <cell r="A551" t="str">
            <v>B.</v>
          </cell>
          <cell r="C551" t="str">
            <v>BIAYA PASTI PER JAM KERJA</v>
          </cell>
        </row>
        <row r="552">
          <cell r="A552" t="str">
            <v xml:space="preserve">       1.</v>
          </cell>
          <cell r="C552" t="str">
            <v>Nilai Sisa Alat</v>
          </cell>
          <cell r="D552" t="str">
            <v>=  10 % x B</v>
          </cell>
          <cell r="G552" t="str">
            <v>C</v>
          </cell>
          <cell r="H552">
            <v>1800000</v>
          </cell>
          <cell r="I552" t="str">
            <v>Rupiah</v>
          </cell>
        </row>
        <row r="554">
          <cell r="A554" t="str">
            <v xml:space="preserve">       2.</v>
          </cell>
          <cell r="C554" t="str">
            <v>Faktor Angsuran Modal    =</v>
          </cell>
          <cell r="E554" t="str">
            <v>i x (1 + i)^A'</v>
          </cell>
          <cell r="G554" t="str">
            <v>D</v>
          </cell>
          <cell r="H554">
            <v>0.65454545454545454</v>
          </cell>
          <cell r="I554" t="str">
            <v>-</v>
          </cell>
        </row>
        <row r="555">
          <cell r="E555" t="str">
            <v>(1 + i)^A' - 1</v>
          </cell>
        </row>
        <row r="556">
          <cell r="A556" t="str">
            <v xml:space="preserve">       3.</v>
          </cell>
          <cell r="C556" t="str">
            <v>Biaya Pasti per Jam  :</v>
          </cell>
        </row>
        <row r="557">
          <cell r="C557" t="str">
            <v>a.  Biaya Pengembalian Modal  =</v>
          </cell>
          <cell r="E557" t="str">
            <v>( B' - C ) x D</v>
          </cell>
          <cell r="G557" t="str">
            <v>E</v>
          </cell>
          <cell r="H557">
            <v>5301.818181818182</v>
          </cell>
          <cell r="I557" t="str">
            <v>Rupiah</v>
          </cell>
        </row>
        <row r="558">
          <cell r="E558" t="str">
            <v>W'</v>
          </cell>
        </row>
        <row r="560">
          <cell r="C560" t="str">
            <v>b.  Asuransi, dll =</v>
          </cell>
          <cell r="D560">
            <v>2E-3</v>
          </cell>
          <cell r="E560" t="str">
            <v xml:space="preserve">  x   B'</v>
          </cell>
          <cell r="G560" t="str">
            <v>F</v>
          </cell>
          <cell r="H560">
            <v>18</v>
          </cell>
          <cell r="I560" t="str">
            <v>Rupiah</v>
          </cell>
        </row>
        <row r="561">
          <cell r="E561" t="str">
            <v>W'</v>
          </cell>
        </row>
        <row r="563">
          <cell r="C563" t="str">
            <v>Biaya Pasti per Jam             =</v>
          </cell>
          <cell r="E563" t="str">
            <v>( E + F )</v>
          </cell>
          <cell r="G563" t="str">
            <v>G</v>
          </cell>
          <cell r="H563">
            <v>5319.818181818182</v>
          </cell>
          <cell r="I563" t="str">
            <v>Rupiah</v>
          </cell>
        </row>
        <row r="565">
          <cell r="A565" t="str">
            <v>C.</v>
          </cell>
          <cell r="C565" t="str">
            <v>BIAYA OPERASI PER JAM KERJA</v>
          </cell>
        </row>
        <row r="567">
          <cell r="A567" t="str">
            <v xml:space="preserve">       1.</v>
          </cell>
          <cell r="C567" t="str">
            <v xml:space="preserve">Bahan Bakar  =  (0.125-0.175 Ltr/HP/Jam)   x Pw x Ms </v>
          </cell>
          <cell r="G567" t="str">
            <v>H</v>
          </cell>
          <cell r="H567">
            <v>3112.5</v>
          </cell>
          <cell r="I567" t="str">
            <v>Rupiah</v>
          </cell>
        </row>
        <row r="569">
          <cell r="A569" t="str">
            <v xml:space="preserve">       2.</v>
          </cell>
          <cell r="C569" t="str">
            <v>Pelumas         =  (0.01-0.02 Ltr/HP/Jam) x Pw x Mp</v>
          </cell>
          <cell r="G569" t="str">
            <v>I</v>
          </cell>
          <cell r="H569">
            <v>1800</v>
          </cell>
          <cell r="I569" t="str">
            <v>Rupiah</v>
          </cell>
        </row>
        <row r="571">
          <cell r="A571" t="str">
            <v xml:space="preserve">       3.</v>
          </cell>
          <cell r="C571" t="str">
            <v>Perawatan dan</v>
          </cell>
          <cell r="D571" t="str">
            <v>(12,5 % - 17,5 %)  x  B'</v>
          </cell>
          <cell r="G571" t="str">
            <v>K</v>
          </cell>
          <cell r="H571">
            <v>1125</v>
          </cell>
          <cell r="I571" t="str">
            <v>Rupiah</v>
          </cell>
        </row>
        <row r="572">
          <cell r="C572" t="str">
            <v xml:space="preserve">        perbaikan    =</v>
          </cell>
          <cell r="D572" t="str">
            <v>W'</v>
          </cell>
        </row>
        <row r="574">
          <cell r="A574" t="str">
            <v xml:space="preserve">       4.</v>
          </cell>
          <cell r="C574" t="str">
            <v>Operator</v>
          </cell>
          <cell r="D574" t="str">
            <v>=   ( 1  Orang / Jam )  x  U1</v>
          </cell>
          <cell r="G574" t="str">
            <v>L</v>
          </cell>
          <cell r="H574">
            <v>10714.285714285714</v>
          </cell>
          <cell r="I574" t="str">
            <v>Rupiah</v>
          </cell>
        </row>
        <row r="575">
          <cell r="A575" t="str">
            <v xml:space="preserve">       5.</v>
          </cell>
          <cell r="C575" t="str">
            <v>Pembantu Operator</v>
          </cell>
          <cell r="D575" t="str">
            <v>=   ( 1  Orang / Jam )  x  U2</v>
          </cell>
          <cell r="G575" t="str">
            <v>M</v>
          </cell>
          <cell r="H575">
            <v>4000</v>
          </cell>
          <cell r="I575" t="str">
            <v>Rupiah</v>
          </cell>
        </row>
        <row r="577">
          <cell r="C577" t="str">
            <v>Biaya Operasi per Jam        =</v>
          </cell>
          <cell r="E577" t="str">
            <v>(H+I+K+L+M)</v>
          </cell>
          <cell r="G577" t="str">
            <v>P</v>
          </cell>
          <cell r="H577">
            <v>20751.785714285714</v>
          </cell>
          <cell r="I577" t="str">
            <v>Rupiah</v>
          </cell>
        </row>
        <row r="579">
          <cell r="A579" t="str">
            <v>D.</v>
          </cell>
          <cell r="C579" t="str">
            <v>TOTAL BIAYA SEWA ALAT / JAM   =   ( G + P )</v>
          </cell>
          <cell r="G579" t="str">
            <v>S</v>
          </cell>
          <cell r="H579">
            <v>26071.603896103894</v>
          </cell>
          <cell r="I579" t="str">
            <v>Rupiah</v>
          </cell>
        </row>
        <row r="582">
          <cell r="A582" t="str">
            <v>E.</v>
          </cell>
          <cell r="C582" t="str">
            <v>LAIN - LAIN</v>
          </cell>
        </row>
        <row r="583">
          <cell r="A583" t="str">
            <v xml:space="preserve">       1.</v>
          </cell>
          <cell r="C583" t="str">
            <v>Tingkat Suku Bunga</v>
          </cell>
          <cell r="G583" t="str">
            <v>i</v>
          </cell>
          <cell r="H583">
            <v>20</v>
          </cell>
          <cell r="I583" t="str">
            <v>% / Tahun</v>
          </cell>
        </row>
        <row r="584">
          <cell r="A584" t="str">
            <v xml:space="preserve">       2.</v>
          </cell>
          <cell r="C584" t="str">
            <v>Upah Operator / Sopir</v>
          </cell>
          <cell r="G584" t="str">
            <v>U1</v>
          </cell>
          <cell r="H584">
            <v>10714.285714285714</v>
          </cell>
          <cell r="I584" t="str">
            <v>Rp./Jam</v>
          </cell>
        </row>
        <row r="585">
          <cell r="A585" t="str">
            <v xml:space="preserve">       3.</v>
          </cell>
          <cell r="C585" t="str">
            <v>Upah Pembantu Operator / Pmb.Sopir</v>
          </cell>
          <cell r="G585" t="str">
            <v>U2</v>
          </cell>
          <cell r="H585">
            <v>4000</v>
          </cell>
          <cell r="I585" t="str">
            <v>Rp./Jam</v>
          </cell>
        </row>
        <row r="586">
          <cell r="A586" t="str">
            <v xml:space="preserve">       4.</v>
          </cell>
          <cell r="C586" t="str">
            <v>Bahan Bakar Bensin</v>
          </cell>
          <cell r="G586" t="str">
            <v>Mb</v>
          </cell>
          <cell r="H586">
            <v>4500</v>
          </cell>
          <cell r="I586" t="str">
            <v>Liter</v>
          </cell>
        </row>
        <row r="587">
          <cell r="A587" t="str">
            <v xml:space="preserve">       5.</v>
          </cell>
          <cell r="C587" t="str">
            <v>Bahan Bakar Solar</v>
          </cell>
          <cell r="G587" t="str">
            <v>Ms</v>
          </cell>
          <cell r="H587">
            <v>4400</v>
          </cell>
          <cell r="I587" t="str">
            <v>Liter</v>
          </cell>
        </row>
        <row r="588">
          <cell r="A588" t="str">
            <v xml:space="preserve">       6.</v>
          </cell>
          <cell r="C588" t="str">
            <v>Minyak Pelumas</v>
          </cell>
          <cell r="G588" t="str">
            <v>Mp</v>
          </cell>
          <cell r="H588">
            <v>30000</v>
          </cell>
          <cell r="I588" t="str">
            <v>Liter</v>
          </cell>
        </row>
        <row r="589">
          <cell r="A589" t="str">
            <v xml:space="preserve">       7.</v>
          </cell>
          <cell r="C589" t="str">
            <v>PPN diperhitungkan pada lembar Rekapitulasi</v>
          </cell>
        </row>
        <row r="590">
          <cell r="C590" t="str">
            <v>Biaya Pekerjaan</v>
          </cell>
        </row>
        <row r="593">
          <cell r="A593" t="str">
            <v>URAIAN ANALISA ALAT</v>
          </cell>
        </row>
        <row r="596">
          <cell r="A596" t="str">
            <v>No.</v>
          </cell>
          <cell r="C596" t="str">
            <v>U R A I A N</v>
          </cell>
          <cell r="G596" t="str">
            <v>KODE</v>
          </cell>
          <cell r="H596" t="str">
            <v>KOEF.</v>
          </cell>
          <cell r="I596" t="str">
            <v>SATUAN</v>
          </cell>
          <cell r="J596" t="str">
            <v>KET.</v>
          </cell>
        </row>
        <row r="599">
          <cell r="A599" t="str">
            <v>A.</v>
          </cell>
          <cell r="C599" t="str">
            <v>URAIAN PERALATAN</v>
          </cell>
        </row>
        <row r="600">
          <cell r="A600" t="str">
            <v xml:space="preserve">       1.</v>
          </cell>
          <cell r="C600" t="str">
            <v>Jenis Peralatan</v>
          </cell>
          <cell r="G600" t="str">
            <v>WATER TANKER 3000-4500 L.</v>
          </cell>
          <cell r="J600" t="str">
            <v>E23</v>
          </cell>
        </row>
        <row r="601">
          <cell r="A601" t="str">
            <v xml:space="preserve">       2.</v>
          </cell>
          <cell r="C601" t="str">
            <v>Tenaga</v>
          </cell>
          <cell r="G601" t="str">
            <v>Pw</v>
          </cell>
          <cell r="H601">
            <v>100</v>
          </cell>
          <cell r="I601" t="str">
            <v>HP</v>
          </cell>
        </row>
        <row r="602">
          <cell r="A602" t="str">
            <v xml:space="preserve">       3.</v>
          </cell>
          <cell r="C602" t="str">
            <v>Kapasitas</v>
          </cell>
          <cell r="G602" t="str">
            <v>Cp</v>
          </cell>
          <cell r="H602">
            <v>4000</v>
          </cell>
          <cell r="I602" t="str">
            <v>Liter</v>
          </cell>
        </row>
        <row r="603">
          <cell r="A603" t="str">
            <v xml:space="preserve">       4.</v>
          </cell>
          <cell r="C603" t="str">
            <v>Alat Baru                :</v>
          </cell>
          <cell r="D603" t="str">
            <v xml:space="preserve">  a.  Umur Ekonomis</v>
          </cell>
          <cell r="G603" t="str">
            <v>A</v>
          </cell>
          <cell r="H603">
            <v>5</v>
          </cell>
          <cell r="I603" t="str">
            <v>Tahun</v>
          </cell>
        </row>
        <row r="604">
          <cell r="D604" t="str">
            <v xml:space="preserve">  b.  Jam Kerja Dalam 1 Tahun</v>
          </cell>
          <cell r="G604" t="str">
            <v>W</v>
          </cell>
          <cell r="H604">
            <v>2000</v>
          </cell>
          <cell r="I604" t="str">
            <v>Jam</v>
          </cell>
        </row>
        <row r="605">
          <cell r="D605" t="str">
            <v xml:space="preserve">  c.  Harga Alat</v>
          </cell>
          <cell r="G605" t="str">
            <v>B</v>
          </cell>
          <cell r="H605">
            <v>132000000</v>
          </cell>
          <cell r="I605" t="str">
            <v>Rupiah</v>
          </cell>
        </row>
        <row r="606">
          <cell r="A606" t="str">
            <v xml:space="preserve">       5.</v>
          </cell>
          <cell r="C606" t="str">
            <v>Alat Yang Dipakai  :</v>
          </cell>
          <cell r="D606" t="str">
            <v xml:space="preserve">  a.  Umur Ekonomis</v>
          </cell>
          <cell r="G606" t="str">
            <v>A'</v>
          </cell>
          <cell r="H606">
            <v>5</v>
          </cell>
          <cell r="I606" t="str">
            <v>Tahun</v>
          </cell>
          <cell r="J606" t="str">
            <v xml:space="preserve"> Alat Baru</v>
          </cell>
        </row>
        <row r="607">
          <cell r="D607" t="str">
            <v xml:space="preserve">  b.  Jam Kerja Dalam 1 Tahun </v>
          </cell>
          <cell r="G607" t="str">
            <v>W'</v>
          </cell>
          <cell r="H607">
            <v>2000</v>
          </cell>
          <cell r="I607" t="str">
            <v>Jam</v>
          </cell>
          <cell r="J607" t="str">
            <v xml:space="preserve"> Alat Baru</v>
          </cell>
        </row>
        <row r="608">
          <cell r="D608" t="str">
            <v xml:space="preserve">  c.  Harga Alat   (*)</v>
          </cell>
          <cell r="G608" t="str">
            <v>B'</v>
          </cell>
          <cell r="H608">
            <v>132000000</v>
          </cell>
          <cell r="I608" t="str">
            <v>Rupiah</v>
          </cell>
          <cell r="J608" t="str">
            <v xml:space="preserve"> Alat Baru</v>
          </cell>
        </row>
        <row r="610">
          <cell r="A610" t="str">
            <v>B.</v>
          </cell>
          <cell r="C610" t="str">
            <v>BIAYA PASTI PER JAM KERJA</v>
          </cell>
        </row>
        <row r="611">
          <cell r="A611" t="str">
            <v xml:space="preserve">       1.</v>
          </cell>
          <cell r="C611" t="str">
            <v>Nilai Sisa Alat</v>
          </cell>
          <cell r="D611" t="str">
            <v>=  10 % x B</v>
          </cell>
          <cell r="G611" t="str">
            <v>C</v>
          </cell>
          <cell r="H611">
            <v>13200000</v>
          </cell>
          <cell r="I611" t="str">
            <v>Rupiah</v>
          </cell>
        </row>
        <row r="613">
          <cell r="A613" t="str">
            <v xml:space="preserve">       2.</v>
          </cell>
          <cell r="C613" t="str">
            <v>Faktor Angsuran Modal    =</v>
          </cell>
          <cell r="E613" t="str">
            <v>i x (1 + i)^A'</v>
          </cell>
          <cell r="G613" t="str">
            <v>D</v>
          </cell>
          <cell r="H613">
            <v>0.33437970328961514</v>
          </cell>
          <cell r="I613" t="str">
            <v>-</v>
          </cell>
        </row>
        <row r="614">
          <cell r="E614" t="str">
            <v>(1 + i)^A' - 1</v>
          </cell>
        </row>
        <row r="615">
          <cell r="A615" t="str">
            <v xml:space="preserve">       3.</v>
          </cell>
          <cell r="C615" t="str">
            <v>Biaya Pasti per Jam  :</v>
          </cell>
        </row>
        <row r="616">
          <cell r="C616" t="str">
            <v>a.  Biaya Pengembalian Modal  =</v>
          </cell>
          <cell r="E616" t="str">
            <v>( B' - C ) x D</v>
          </cell>
          <cell r="G616" t="str">
            <v>E</v>
          </cell>
          <cell r="H616">
            <v>19862.154375403141</v>
          </cell>
          <cell r="I616" t="str">
            <v>Rupiah</v>
          </cell>
        </row>
        <row r="617">
          <cell r="E617" t="str">
            <v>W'</v>
          </cell>
        </row>
        <row r="619">
          <cell r="C619" t="str">
            <v>b.  Asuransi, dll =</v>
          </cell>
          <cell r="D619">
            <v>2E-3</v>
          </cell>
          <cell r="E619" t="str">
            <v xml:space="preserve">  x   B'</v>
          </cell>
          <cell r="G619" t="str">
            <v>F</v>
          </cell>
          <cell r="H619">
            <v>132</v>
          </cell>
          <cell r="I619" t="str">
            <v>Rupiah</v>
          </cell>
        </row>
        <row r="620">
          <cell r="E620" t="str">
            <v>W'</v>
          </cell>
        </row>
        <row r="622">
          <cell r="C622" t="str">
            <v>Biaya Pasti per Jam             =</v>
          </cell>
          <cell r="E622" t="str">
            <v>( E + F )</v>
          </cell>
          <cell r="G622" t="str">
            <v>G</v>
          </cell>
          <cell r="H622">
            <v>19994.154375403141</v>
          </cell>
          <cell r="I622" t="str">
            <v>Rupiah</v>
          </cell>
        </row>
        <row r="624">
          <cell r="A624" t="str">
            <v>C.</v>
          </cell>
          <cell r="C624" t="str">
            <v>BIAYA OPERASI PER JAM KERJA</v>
          </cell>
        </row>
        <row r="626">
          <cell r="A626" t="str">
            <v xml:space="preserve">       1.</v>
          </cell>
          <cell r="C626" t="str">
            <v xml:space="preserve">Bahan Bakar  =  (0.125-0.175 Ltr/HP/Jam)   x Pw x Ms </v>
          </cell>
          <cell r="G626" t="str">
            <v>H</v>
          </cell>
          <cell r="H626">
            <v>27500</v>
          </cell>
          <cell r="I626" t="str">
            <v>Rupiah</v>
          </cell>
        </row>
        <row r="628">
          <cell r="A628" t="str">
            <v xml:space="preserve">       2.</v>
          </cell>
          <cell r="C628" t="str">
            <v>Pelumas         =  (0.01-0.02 Ltr/HP/Jam) x Pw x Mp</v>
          </cell>
          <cell r="G628" t="str">
            <v>I</v>
          </cell>
          <cell r="H628">
            <v>30000</v>
          </cell>
          <cell r="I628" t="str">
            <v>Rupiah</v>
          </cell>
        </row>
        <row r="630">
          <cell r="A630" t="str">
            <v xml:space="preserve">       3.</v>
          </cell>
          <cell r="C630" t="str">
            <v>Perawatan dan</v>
          </cell>
          <cell r="D630" t="str">
            <v>(12,5 % - 17,5 %)  x  B'</v>
          </cell>
          <cell r="G630" t="str">
            <v>K</v>
          </cell>
          <cell r="H630">
            <v>8250</v>
          </cell>
          <cell r="I630" t="str">
            <v>Rupiah</v>
          </cell>
        </row>
        <row r="631">
          <cell r="C631" t="str">
            <v xml:space="preserve">        perbaikan    =</v>
          </cell>
          <cell r="D631" t="str">
            <v>W'</v>
          </cell>
        </row>
        <row r="633">
          <cell r="A633" t="str">
            <v xml:space="preserve">       4.</v>
          </cell>
          <cell r="C633" t="str">
            <v>Operator</v>
          </cell>
          <cell r="D633" t="str">
            <v>=   ( 1  Orang / Jam )  x  U1</v>
          </cell>
          <cell r="G633" t="str">
            <v>L</v>
          </cell>
          <cell r="H633">
            <v>10714.285714285714</v>
          </cell>
          <cell r="I633" t="str">
            <v>Rupiah</v>
          </cell>
        </row>
        <row r="634">
          <cell r="A634" t="str">
            <v xml:space="preserve">       5.</v>
          </cell>
          <cell r="C634" t="str">
            <v>Pembantu Operator</v>
          </cell>
          <cell r="D634" t="str">
            <v>=   ( 1  Orang / Jam )  x  U2</v>
          </cell>
          <cell r="G634" t="str">
            <v>M</v>
          </cell>
          <cell r="H634">
            <v>4000</v>
          </cell>
          <cell r="I634" t="str">
            <v>Rupiah</v>
          </cell>
        </row>
        <row r="636">
          <cell r="C636" t="str">
            <v>Biaya Operasi per Jam        =</v>
          </cell>
          <cell r="E636" t="str">
            <v>(H+I+K+L+M)</v>
          </cell>
          <cell r="G636" t="str">
            <v>P</v>
          </cell>
          <cell r="H636">
            <v>80464.28571428571</v>
          </cell>
          <cell r="I636" t="str">
            <v>Rupiah</v>
          </cell>
        </row>
        <row r="638">
          <cell r="A638" t="str">
            <v>D.</v>
          </cell>
          <cell r="C638" t="str">
            <v>TOTAL BIAYA SEWA ALAT / JAM   =   ( G + P )</v>
          </cell>
          <cell r="G638" t="str">
            <v>S</v>
          </cell>
          <cell r="H638">
            <v>100458.44008968885</v>
          </cell>
          <cell r="I638" t="str">
            <v>Rupiah</v>
          </cell>
        </row>
        <row r="641">
          <cell r="A641" t="str">
            <v>E.</v>
          </cell>
          <cell r="C641" t="str">
            <v>LAIN - LAIN</v>
          </cell>
        </row>
        <row r="642">
          <cell r="A642" t="str">
            <v xml:space="preserve">       1.</v>
          </cell>
          <cell r="C642" t="str">
            <v>Tingkat Suku Bunga</v>
          </cell>
          <cell r="G642" t="str">
            <v>i</v>
          </cell>
          <cell r="H642">
            <v>20</v>
          </cell>
          <cell r="I642" t="str">
            <v>% / Tahun</v>
          </cell>
        </row>
        <row r="643">
          <cell r="A643" t="str">
            <v xml:space="preserve">       2.</v>
          </cell>
          <cell r="C643" t="str">
            <v>Upah Operator / Sopir</v>
          </cell>
          <cell r="G643" t="str">
            <v>U1</v>
          </cell>
          <cell r="H643">
            <v>10714.285714285714</v>
          </cell>
          <cell r="I643" t="str">
            <v>Rp./Jam</v>
          </cell>
        </row>
        <row r="644">
          <cell r="A644" t="str">
            <v xml:space="preserve">       3.</v>
          </cell>
          <cell r="C644" t="str">
            <v>Upah Pembantu Operator / Pmb.Sopir</v>
          </cell>
          <cell r="G644" t="str">
            <v>U2</v>
          </cell>
          <cell r="H644">
            <v>4000</v>
          </cell>
          <cell r="I644" t="str">
            <v>Rp./Jam</v>
          </cell>
        </row>
        <row r="645">
          <cell r="A645" t="str">
            <v xml:space="preserve">       4.</v>
          </cell>
          <cell r="C645" t="str">
            <v>Bahan Bakar Bensin</v>
          </cell>
          <cell r="G645" t="str">
            <v>Mb</v>
          </cell>
          <cell r="H645">
            <v>4500</v>
          </cell>
          <cell r="I645" t="str">
            <v>Liter</v>
          </cell>
        </row>
        <row r="646">
          <cell r="A646" t="str">
            <v xml:space="preserve">       5.</v>
          </cell>
          <cell r="C646" t="str">
            <v>Bahan Bakar Solar</v>
          </cell>
          <cell r="G646" t="str">
            <v>Ms</v>
          </cell>
          <cell r="H646">
            <v>4400</v>
          </cell>
          <cell r="I646" t="str">
            <v>Liter</v>
          </cell>
        </row>
        <row r="647">
          <cell r="A647" t="str">
            <v xml:space="preserve">       6.</v>
          </cell>
          <cell r="C647" t="str">
            <v>Minyak Pelumas</v>
          </cell>
          <cell r="G647" t="str">
            <v>Mp</v>
          </cell>
          <cell r="H647">
            <v>30000</v>
          </cell>
          <cell r="I647" t="str">
            <v>Liter</v>
          </cell>
        </row>
        <row r="648">
          <cell r="A648" t="str">
            <v xml:space="preserve">       7.</v>
          </cell>
          <cell r="C648" t="str">
            <v>PPN diperhitungkan pada lembar Rekapitulasi</v>
          </cell>
        </row>
        <row r="649">
          <cell r="C649" t="str">
            <v>Biaya Pekerjaan</v>
          </cell>
        </row>
        <row r="652">
          <cell r="A652" t="str">
            <v>URAIAN ANALISA ALAT</v>
          </cell>
        </row>
        <row r="655">
          <cell r="A655" t="str">
            <v>No.</v>
          </cell>
          <cell r="C655" t="str">
            <v>U R A I A N</v>
          </cell>
          <cell r="G655" t="str">
            <v>KODE</v>
          </cell>
          <cell r="H655" t="str">
            <v>KOEF.</v>
          </cell>
          <cell r="I655" t="str">
            <v>SATUAN</v>
          </cell>
          <cell r="J655" t="str">
            <v>KET.</v>
          </cell>
        </row>
        <row r="658">
          <cell r="A658" t="str">
            <v>A.</v>
          </cell>
          <cell r="C658" t="str">
            <v>URAIAN PERALATAN</v>
          </cell>
        </row>
        <row r="659">
          <cell r="A659" t="str">
            <v xml:space="preserve">       1.</v>
          </cell>
          <cell r="C659" t="str">
            <v>Jenis Peralatan</v>
          </cell>
          <cell r="G659" t="str">
            <v>STAMPER</v>
          </cell>
          <cell r="J659" t="str">
            <v>E25</v>
          </cell>
        </row>
        <row r="660">
          <cell r="A660" t="str">
            <v xml:space="preserve">       2.</v>
          </cell>
          <cell r="C660" t="str">
            <v>Tenaga</v>
          </cell>
          <cell r="G660" t="str">
            <v>Pw</v>
          </cell>
          <cell r="H660">
            <v>5</v>
          </cell>
          <cell r="I660" t="str">
            <v>HP</v>
          </cell>
        </row>
        <row r="661">
          <cell r="A661" t="str">
            <v xml:space="preserve">       3.</v>
          </cell>
          <cell r="C661" t="str">
            <v>Kapasitas</v>
          </cell>
          <cell r="G661" t="str">
            <v>Cp</v>
          </cell>
          <cell r="H661">
            <v>0.17</v>
          </cell>
          <cell r="I661" t="str">
            <v>Ton</v>
          </cell>
        </row>
        <row r="662">
          <cell r="A662" t="str">
            <v xml:space="preserve">       4.</v>
          </cell>
          <cell r="C662" t="str">
            <v>Alat Baru                :</v>
          </cell>
          <cell r="D662" t="str">
            <v xml:space="preserve">  a.  Umur Ekonomis</v>
          </cell>
          <cell r="G662" t="str">
            <v>A</v>
          </cell>
          <cell r="H662">
            <v>4</v>
          </cell>
          <cell r="I662" t="str">
            <v>Tahun</v>
          </cell>
        </row>
        <row r="663">
          <cell r="D663" t="str">
            <v xml:space="preserve">  b.  Jam Kerja Dalam 1 Tahun</v>
          </cell>
          <cell r="G663" t="str">
            <v>W</v>
          </cell>
          <cell r="H663">
            <v>1000</v>
          </cell>
          <cell r="I663" t="str">
            <v>Jam</v>
          </cell>
        </row>
        <row r="664">
          <cell r="D664" t="str">
            <v xml:space="preserve">  c.  Harga Alat</v>
          </cell>
          <cell r="G664" t="str">
            <v>B</v>
          </cell>
          <cell r="H664">
            <v>26500000</v>
          </cell>
          <cell r="I664" t="str">
            <v>Rupiah</v>
          </cell>
        </row>
        <row r="665">
          <cell r="A665" t="str">
            <v xml:space="preserve">       5.</v>
          </cell>
          <cell r="C665" t="str">
            <v>Alat Yang Dipakai  :</v>
          </cell>
          <cell r="D665" t="str">
            <v xml:space="preserve">  a.  Umur Ekonomis</v>
          </cell>
          <cell r="G665" t="str">
            <v>A'</v>
          </cell>
          <cell r="H665">
            <v>4</v>
          </cell>
          <cell r="I665" t="str">
            <v>Tahun</v>
          </cell>
          <cell r="J665" t="str">
            <v xml:space="preserve"> Alat Baru</v>
          </cell>
        </row>
        <row r="666">
          <cell r="D666" t="str">
            <v xml:space="preserve">  b.  Jam Kerja Dalam 1 Tahun </v>
          </cell>
          <cell r="G666" t="str">
            <v>W'</v>
          </cell>
          <cell r="H666">
            <v>1000</v>
          </cell>
          <cell r="I666" t="str">
            <v>Jam</v>
          </cell>
          <cell r="J666" t="str">
            <v xml:space="preserve"> Alat Baru</v>
          </cell>
        </row>
        <row r="667">
          <cell r="D667" t="str">
            <v xml:space="preserve">  c.  Harga Alat   (*)</v>
          </cell>
          <cell r="G667" t="str">
            <v>B'</v>
          </cell>
          <cell r="H667">
            <v>26500000</v>
          </cell>
          <cell r="I667" t="str">
            <v>Rupiah</v>
          </cell>
          <cell r="J667" t="str">
            <v xml:space="preserve"> Alat Baru</v>
          </cell>
        </row>
        <row r="669">
          <cell r="A669" t="str">
            <v>B.</v>
          </cell>
          <cell r="C669" t="str">
            <v>BIAYA PASTI PER JAM KERJA</v>
          </cell>
        </row>
        <row r="670">
          <cell r="A670" t="str">
            <v xml:space="preserve">       1.</v>
          </cell>
          <cell r="C670" t="str">
            <v>Nilai Sisa Alat</v>
          </cell>
          <cell r="D670" t="str">
            <v>=  10 % x B</v>
          </cell>
          <cell r="G670" t="str">
            <v>C</v>
          </cell>
          <cell r="H670">
            <v>2650000</v>
          </cell>
          <cell r="I670" t="str">
            <v>Rupiah</v>
          </cell>
        </row>
        <row r="672">
          <cell r="A672" t="str">
            <v xml:space="preserve">       2.</v>
          </cell>
          <cell r="C672" t="str">
            <v>Faktor Angsuran Modal    =</v>
          </cell>
          <cell r="E672" t="str">
            <v>i x (1 + i)^A'</v>
          </cell>
          <cell r="G672" t="str">
            <v>D</v>
          </cell>
          <cell r="H672">
            <v>0.38628912071535026</v>
          </cell>
          <cell r="I672" t="str">
            <v>-</v>
          </cell>
        </row>
        <row r="673">
          <cell r="E673" t="str">
            <v>(1 + i)^A' - 1</v>
          </cell>
        </row>
        <row r="674">
          <cell r="A674" t="str">
            <v xml:space="preserve">       3.</v>
          </cell>
          <cell r="C674" t="str">
            <v>Biaya Pasti per Jam  :</v>
          </cell>
        </row>
        <row r="675">
          <cell r="C675" t="str">
            <v>a.  Biaya Pengembalian Modal  =</v>
          </cell>
          <cell r="E675" t="str">
            <v>( B' - C ) x D</v>
          </cell>
          <cell r="G675" t="str">
            <v>E</v>
          </cell>
          <cell r="H675">
            <v>9212.9955290611033</v>
          </cell>
          <cell r="I675" t="str">
            <v>Rupiah</v>
          </cell>
        </row>
        <row r="676">
          <cell r="E676" t="str">
            <v>W'</v>
          </cell>
        </row>
        <row r="678">
          <cell r="C678" t="str">
            <v>b.  Asuransi, dll =</v>
          </cell>
          <cell r="D678">
            <v>2E-3</v>
          </cell>
          <cell r="E678" t="str">
            <v xml:space="preserve">  x   B'</v>
          </cell>
          <cell r="G678" t="str">
            <v>F</v>
          </cell>
          <cell r="H678">
            <v>53</v>
          </cell>
          <cell r="I678" t="str">
            <v>Rupiah</v>
          </cell>
        </row>
        <row r="679">
          <cell r="E679" t="str">
            <v>W'</v>
          </cell>
        </row>
        <row r="681">
          <cell r="C681" t="str">
            <v>Biaya Pasti per Jam             =</v>
          </cell>
          <cell r="E681" t="str">
            <v>( E + F )</v>
          </cell>
          <cell r="G681" t="str">
            <v>G</v>
          </cell>
          <cell r="H681">
            <v>9265.9955290611033</v>
          </cell>
          <cell r="I681" t="str">
            <v>Rupiah</v>
          </cell>
        </row>
        <row r="683">
          <cell r="A683" t="str">
            <v>C.</v>
          </cell>
          <cell r="C683" t="str">
            <v>BIAYA OPERASI PER JAM KERJA</v>
          </cell>
        </row>
        <row r="685">
          <cell r="A685" t="str">
            <v xml:space="preserve">       1.</v>
          </cell>
          <cell r="C685" t="str">
            <v xml:space="preserve">Bahan Bakar  =  (0.125-0.175 Ltr/HP/Jam)   x Pw x Ms </v>
          </cell>
          <cell r="G685" t="str">
            <v>H</v>
          </cell>
          <cell r="H685">
            <v>1375</v>
          </cell>
          <cell r="I685" t="str">
            <v>Rupiah</v>
          </cell>
        </row>
        <row r="687">
          <cell r="A687" t="str">
            <v xml:space="preserve">       2.</v>
          </cell>
          <cell r="C687" t="str">
            <v>Pelumas         =  (0.01-0.02 Ltr/HP/Jam) x Pw x Mp</v>
          </cell>
          <cell r="G687" t="str">
            <v>I</v>
          </cell>
          <cell r="H687">
            <v>1500</v>
          </cell>
          <cell r="I687" t="str">
            <v>Rupiah</v>
          </cell>
        </row>
        <row r="689">
          <cell r="A689" t="str">
            <v xml:space="preserve">       3.</v>
          </cell>
          <cell r="C689" t="str">
            <v>Perawatan dan</v>
          </cell>
          <cell r="D689" t="str">
            <v>(12,5 % - 17,5 %)  x  B'</v>
          </cell>
          <cell r="G689" t="str">
            <v>K</v>
          </cell>
          <cell r="H689">
            <v>3312.5</v>
          </cell>
          <cell r="I689" t="str">
            <v>Rupiah</v>
          </cell>
        </row>
        <row r="690">
          <cell r="C690" t="str">
            <v xml:space="preserve">        perbaikan    =</v>
          </cell>
          <cell r="D690" t="str">
            <v>W'</v>
          </cell>
        </row>
        <row r="692">
          <cell r="A692" t="str">
            <v xml:space="preserve">       4.</v>
          </cell>
          <cell r="C692" t="str">
            <v>Operator</v>
          </cell>
          <cell r="D692" t="str">
            <v>=   ( 1  Orang / Jam )  x  U1</v>
          </cell>
          <cell r="G692" t="str">
            <v>L</v>
          </cell>
          <cell r="H692">
            <v>10714.285714285714</v>
          </cell>
          <cell r="I692" t="str">
            <v>Rupiah</v>
          </cell>
        </row>
        <row r="693">
          <cell r="A693" t="str">
            <v xml:space="preserve">       5.</v>
          </cell>
          <cell r="C693" t="str">
            <v>Pembantu Operator</v>
          </cell>
          <cell r="D693" t="str">
            <v>=   ( 1  Orang / Jam )  x  U2</v>
          </cell>
          <cell r="G693" t="str">
            <v>M</v>
          </cell>
          <cell r="H693">
            <v>4000</v>
          </cell>
          <cell r="I693" t="str">
            <v>Rupiah</v>
          </cell>
        </row>
        <row r="695">
          <cell r="C695" t="str">
            <v>Biaya Operasi per Jam        =</v>
          </cell>
          <cell r="E695" t="str">
            <v>(H+I+K+L+M)</v>
          </cell>
          <cell r="G695" t="str">
            <v>P</v>
          </cell>
          <cell r="H695">
            <v>20901.785714285714</v>
          </cell>
          <cell r="I695" t="str">
            <v>Rupiah</v>
          </cell>
        </row>
        <row r="697">
          <cell r="A697" t="str">
            <v>D.</v>
          </cell>
          <cell r="C697" t="str">
            <v>TOTAL BIAYA SEWA ALAT / JAM   =   ( G + P )</v>
          </cell>
          <cell r="G697" t="str">
            <v>S</v>
          </cell>
          <cell r="H697">
            <v>30167.781243346817</v>
          </cell>
          <cell r="I697" t="str">
            <v>Rupiah</v>
          </cell>
        </row>
        <row r="700">
          <cell r="A700" t="str">
            <v>E.</v>
          </cell>
          <cell r="C700" t="str">
            <v>LAIN - LAIN</v>
          </cell>
        </row>
        <row r="701">
          <cell r="A701" t="str">
            <v xml:space="preserve">       1.</v>
          </cell>
          <cell r="C701" t="str">
            <v>Tingkat Suku Bunga</v>
          </cell>
          <cell r="G701" t="str">
            <v>i</v>
          </cell>
          <cell r="H701">
            <v>20</v>
          </cell>
          <cell r="I701" t="str">
            <v>% / Tahun</v>
          </cell>
        </row>
        <row r="702">
          <cell r="A702" t="str">
            <v xml:space="preserve">       2.</v>
          </cell>
          <cell r="C702" t="str">
            <v>Upah Operator / Sopir</v>
          </cell>
          <cell r="G702" t="str">
            <v>U1</v>
          </cell>
          <cell r="H702">
            <v>10714.285714285714</v>
          </cell>
          <cell r="I702" t="str">
            <v>Rp./Jam</v>
          </cell>
        </row>
        <row r="703">
          <cell r="A703" t="str">
            <v xml:space="preserve">       3.</v>
          </cell>
          <cell r="C703" t="str">
            <v>Upah Pembantu Operator / Pmb.Sopir</v>
          </cell>
          <cell r="G703" t="str">
            <v>U2</v>
          </cell>
          <cell r="H703">
            <v>4000</v>
          </cell>
          <cell r="I703" t="str">
            <v>Rp./Jam</v>
          </cell>
        </row>
        <row r="704">
          <cell r="A704" t="str">
            <v xml:space="preserve">       4.</v>
          </cell>
          <cell r="C704" t="str">
            <v>Bahan Bakar Bensin</v>
          </cell>
          <cell r="G704" t="str">
            <v>Mb</v>
          </cell>
          <cell r="H704">
            <v>4500</v>
          </cell>
          <cell r="I704" t="str">
            <v>Liter</v>
          </cell>
        </row>
        <row r="705">
          <cell r="A705" t="str">
            <v xml:space="preserve">       5.</v>
          </cell>
          <cell r="C705" t="str">
            <v>Bahan Bakar Solar</v>
          </cell>
          <cell r="G705" t="str">
            <v>Ms</v>
          </cell>
          <cell r="H705">
            <v>4400</v>
          </cell>
          <cell r="I705" t="str">
            <v>Liter</v>
          </cell>
        </row>
        <row r="706">
          <cell r="A706" t="str">
            <v xml:space="preserve">       6.</v>
          </cell>
          <cell r="C706" t="str">
            <v>Minyak Pelumas</v>
          </cell>
          <cell r="G706" t="str">
            <v>Mp</v>
          </cell>
          <cell r="H706">
            <v>30000</v>
          </cell>
          <cell r="I706" t="str">
            <v>Liter</v>
          </cell>
        </row>
        <row r="707">
          <cell r="A707" t="str">
            <v xml:space="preserve">       7.</v>
          </cell>
          <cell r="C707" t="str">
            <v>PPN diperhitungkan pada lembar Rekapitulasi</v>
          </cell>
        </row>
        <row r="708">
          <cell r="C708" t="str">
            <v>Biaya Pekerjaan</v>
          </cell>
        </row>
        <row r="711">
          <cell r="A711" t="str">
            <v>URAIAN ANALISA ALAT</v>
          </cell>
        </row>
        <row r="714">
          <cell r="A714" t="str">
            <v>No.</v>
          </cell>
          <cell r="C714" t="str">
            <v>U R A I A N</v>
          </cell>
          <cell r="G714" t="str">
            <v>KODE</v>
          </cell>
          <cell r="H714" t="str">
            <v>KOEF.</v>
          </cell>
          <cell r="I714" t="str">
            <v>SATUAN</v>
          </cell>
          <cell r="J714" t="str">
            <v>KET.</v>
          </cell>
        </row>
        <row r="717">
          <cell r="A717" t="str">
            <v>A.</v>
          </cell>
          <cell r="C717" t="str">
            <v>URAIAN PERALATAN</v>
          </cell>
        </row>
        <row r="718">
          <cell r="A718" t="str">
            <v xml:space="preserve">       1.</v>
          </cell>
          <cell r="C718" t="str">
            <v>Jenis Peralatan</v>
          </cell>
          <cell r="G718" t="str">
            <v>JACK HAMMER</v>
          </cell>
          <cell r="J718" t="str">
            <v>E26</v>
          </cell>
        </row>
        <row r="719">
          <cell r="A719" t="str">
            <v xml:space="preserve">       2.</v>
          </cell>
          <cell r="C719" t="str">
            <v>Tenaga</v>
          </cell>
          <cell r="G719" t="str">
            <v>Pw</v>
          </cell>
          <cell r="H719">
            <v>3</v>
          </cell>
          <cell r="I719" t="str">
            <v>HP</v>
          </cell>
        </row>
        <row r="720">
          <cell r="A720" t="str">
            <v xml:space="preserve">       3.</v>
          </cell>
          <cell r="C720" t="str">
            <v>Kapasitas</v>
          </cell>
          <cell r="G720" t="str">
            <v>Cp</v>
          </cell>
          <cell r="H720" t="str">
            <v xml:space="preserve">-  </v>
          </cell>
          <cell r="I720" t="str">
            <v>-</v>
          </cell>
        </row>
        <row r="721">
          <cell r="A721" t="str">
            <v xml:space="preserve">       4.</v>
          </cell>
          <cell r="C721" t="str">
            <v>Alat Baru                :</v>
          </cell>
          <cell r="D721" t="str">
            <v xml:space="preserve">  a.  Umur Ekonomis</v>
          </cell>
          <cell r="G721" t="str">
            <v>A</v>
          </cell>
          <cell r="H721">
            <v>4</v>
          </cell>
          <cell r="I721" t="str">
            <v>Tahun</v>
          </cell>
        </row>
        <row r="722">
          <cell r="D722" t="str">
            <v xml:space="preserve">  b.  Jam Kerja Dalam 1 Tahun</v>
          </cell>
          <cell r="G722" t="str">
            <v>W</v>
          </cell>
          <cell r="H722">
            <v>1000</v>
          </cell>
          <cell r="I722" t="str">
            <v>Jam</v>
          </cell>
        </row>
        <row r="723">
          <cell r="D723" t="str">
            <v xml:space="preserve">  c.  Harga Alat</v>
          </cell>
          <cell r="G723" t="str">
            <v>B</v>
          </cell>
          <cell r="H723">
            <v>26500000</v>
          </cell>
          <cell r="I723" t="str">
            <v>Rupiah</v>
          </cell>
        </row>
        <row r="724">
          <cell r="A724" t="str">
            <v xml:space="preserve">       5.</v>
          </cell>
          <cell r="C724" t="str">
            <v>Alat Yang Dipakai  :</v>
          </cell>
          <cell r="D724" t="str">
            <v xml:space="preserve">  a.  Umur Ekonomis</v>
          </cell>
          <cell r="G724" t="str">
            <v>A'</v>
          </cell>
          <cell r="H724">
            <v>4</v>
          </cell>
          <cell r="I724" t="str">
            <v>Tahun</v>
          </cell>
          <cell r="J724" t="str">
            <v xml:space="preserve"> Alat Baru</v>
          </cell>
        </row>
        <row r="725">
          <cell r="D725" t="str">
            <v xml:space="preserve">  b.  Jam Kerja Dalam 1 Tahun </v>
          </cell>
          <cell r="G725" t="str">
            <v>W'</v>
          </cell>
          <cell r="H725">
            <v>1000</v>
          </cell>
          <cell r="I725" t="str">
            <v>Jam</v>
          </cell>
          <cell r="J725" t="str">
            <v xml:space="preserve"> Alat Baru</v>
          </cell>
        </row>
        <row r="726">
          <cell r="D726" t="str">
            <v xml:space="preserve">  c.  Harga Alat   (*)</v>
          </cell>
          <cell r="G726" t="str">
            <v>B'</v>
          </cell>
          <cell r="H726">
            <v>26500000</v>
          </cell>
          <cell r="I726" t="str">
            <v>Rupiah</v>
          </cell>
          <cell r="J726" t="str">
            <v xml:space="preserve"> Alat Baru</v>
          </cell>
        </row>
        <row r="728">
          <cell r="A728" t="str">
            <v>B.</v>
          </cell>
          <cell r="C728" t="str">
            <v>BIAYA PASTI PER JAM KERJA</v>
          </cell>
        </row>
        <row r="729">
          <cell r="A729" t="str">
            <v xml:space="preserve">       1.</v>
          </cell>
          <cell r="C729" t="str">
            <v>Nilai Sisa Alat</v>
          </cell>
          <cell r="D729" t="str">
            <v>=  10 % x B</v>
          </cell>
          <cell r="G729" t="str">
            <v>C</v>
          </cell>
          <cell r="H729">
            <v>2650000</v>
          </cell>
          <cell r="I729" t="str">
            <v>Rupiah</v>
          </cell>
        </row>
        <row r="731">
          <cell r="A731" t="str">
            <v xml:space="preserve">       2.</v>
          </cell>
          <cell r="C731" t="str">
            <v>Faktor Angsuran Modal    =</v>
          </cell>
          <cell r="E731" t="str">
            <v>i x (1 + i)^A'</v>
          </cell>
          <cell r="G731" t="str">
            <v>D</v>
          </cell>
          <cell r="H731">
            <v>0.38628912071535026</v>
          </cell>
          <cell r="I731" t="str">
            <v>-</v>
          </cell>
        </row>
        <row r="732">
          <cell r="E732" t="str">
            <v>(1 + i)^A' - 1</v>
          </cell>
        </row>
        <row r="733">
          <cell r="A733" t="str">
            <v xml:space="preserve">       3.</v>
          </cell>
          <cell r="C733" t="str">
            <v>Biaya Pasti per Jam  :</v>
          </cell>
        </row>
        <row r="734">
          <cell r="C734" t="str">
            <v>a.  Biaya Pengembalian Modal  =</v>
          </cell>
          <cell r="E734" t="str">
            <v>( B' - C ) x D</v>
          </cell>
          <cell r="G734" t="str">
            <v>E</v>
          </cell>
          <cell r="H734">
            <v>9212.9955290611033</v>
          </cell>
          <cell r="I734" t="str">
            <v>Rupiah</v>
          </cell>
        </row>
        <row r="735">
          <cell r="E735" t="str">
            <v>W'</v>
          </cell>
        </row>
        <row r="737">
          <cell r="C737" t="str">
            <v>b.  Asuransi, dll =</v>
          </cell>
          <cell r="D737">
            <v>2E-3</v>
          </cell>
          <cell r="E737" t="str">
            <v xml:space="preserve">  x   B'</v>
          </cell>
          <cell r="G737" t="str">
            <v>F</v>
          </cell>
          <cell r="H737">
            <v>53</v>
          </cell>
          <cell r="I737" t="str">
            <v>Rupiah</v>
          </cell>
        </row>
        <row r="738">
          <cell r="E738" t="str">
            <v>W'</v>
          </cell>
        </row>
        <row r="740">
          <cell r="C740" t="str">
            <v>Biaya Pasti per Jam             =</v>
          </cell>
          <cell r="E740" t="str">
            <v>( E + F )</v>
          </cell>
          <cell r="G740" t="str">
            <v>G</v>
          </cell>
          <cell r="H740">
            <v>9265.9955290611033</v>
          </cell>
          <cell r="I740" t="str">
            <v>Rupiah</v>
          </cell>
        </row>
        <row r="742">
          <cell r="A742" t="str">
            <v>C.</v>
          </cell>
          <cell r="C742" t="str">
            <v>BIAYA OPERASI PER JAM KERJA</v>
          </cell>
        </row>
        <row r="744">
          <cell r="A744" t="str">
            <v xml:space="preserve">       1.</v>
          </cell>
          <cell r="C744" t="str">
            <v xml:space="preserve">Bahan Bakar  =  (0.125-0.175 Ltr/HP/Jam)   x Pw x Ms </v>
          </cell>
          <cell r="G744" t="str">
            <v>H</v>
          </cell>
          <cell r="H744">
            <v>825</v>
          </cell>
          <cell r="I744" t="str">
            <v>Rupiah</v>
          </cell>
        </row>
        <row r="746">
          <cell r="A746" t="str">
            <v xml:space="preserve">       2.</v>
          </cell>
          <cell r="C746" t="str">
            <v>Pelumas         =  (0.01-0.02 Ltr/HP/Jam) x Pw x Mp</v>
          </cell>
          <cell r="G746" t="str">
            <v>I</v>
          </cell>
          <cell r="H746">
            <v>900</v>
          </cell>
          <cell r="I746" t="str">
            <v>Rupiah</v>
          </cell>
        </row>
        <row r="748">
          <cell r="A748" t="str">
            <v xml:space="preserve">       3.</v>
          </cell>
          <cell r="C748" t="str">
            <v>Perawatan dan</v>
          </cell>
          <cell r="D748" t="str">
            <v>(12,5 % - 17,5 %)  x  B'</v>
          </cell>
          <cell r="G748" t="str">
            <v>K</v>
          </cell>
          <cell r="H748">
            <v>3312.5</v>
          </cell>
          <cell r="I748" t="str">
            <v>Rupiah</v>
          </cell>
        </row>
        <row r="749">
          <cell r="C749" t="str">
            <v xml:space="preserve">        perbaikan    =</v>
          </cell>
          <cell r="D749" t="str">
            <v>W'</v>
          </cell>
        </row>
        <row r="751">
          <cell r="A751" t="str">
            <v xml:space="preserve">       4.</v>
          </cell>
          <cell r="C751" t="str">
            <v>Operator</v>
          </cell>
          <cell r="D751" t="str">
            <v>=   ( 1  Orang / Jam )  x  U1</v>
          </cell>
          <cell r="G751" t="str">
            <v>L</v>
          </cell>
          <cell r="H751">
            <v>10714.285714285714</v>
          </cell>
          <cell r="I751" t="str">
            <v>Rupiah</v>
          </cell>
        </row>
        <row r="752">
          <cell r="A752" t="str">
            <v xml:space="preserve">       5.</v>
          </cell>
          <cell r="C752" t="str">
            <v>Pembantu Operator</v>
          </cell>
          <cell r="D752" t="str">
            <v>=   ( 1  Orang / Jam )  x  U2</v>
          </cell>
          <cell r="G752" t="str">
            <v>M</v>
          </cell>
          <cell r="H752">
            <v>4000</v>
          </cell>
          <cell r="I752" t="str">
            <v>Rupiah</v>
          </cell>
        </row>
        <row r="754">
          <cell r="C754" t="str">
            <v>Biaya Operasi per Jam        =</v>
          </cell>
          <cell r="E754" t="str">
            <v>(H+I+K+L+M)</v>
          </cell>
          <cell r="G754" t="str">
            <v>P</v>
          </cell>
          <cell r="H754">
            <v>19751.785714285714</v>
          </cell>
          <cell r="I754" t="str">
            <v>Rupiah</v>
          </cell>
        </row>
        <row r="756">
          <cell r="A756" t="str">
            <v>D.</v>
          </cell>
          <cell r="C756" t="str">
            <v>TOTAL BIAYA SEWA ALAT / JAM   =   ( G + P )</v>
          </cell>
          <cell r="G756" t="str">
            <v>S</v>
          </cell>
          <cell r="H756">
            <v>29017.781243346817</v>
          </cell>
          <cell r="I756" t="str">
            <v>Rupiah</v>
          </cell>
        </row>
        <row r="759">
          <cell r="A759" t="str">
            <v>E.</v>
          </cell>
          <cell r="C759" t="str">
            <v>LAIN - LAIN</v>
          </cell>
        </row>
        <row r="760">
          <cell r="A760" t="str">
            <v xml:space="preserve">       1.</v>
          </cell>
          <cell r="C760" t="str">
            <v>Tingkat Suku Bunga</v>
          </cell>
          <cell r="G760" t="str">
            <v>i</v>
          </cell>
          <cell r="H760">
            <v>20</v>
          </cell>
          <cell r="I760" t="str">
            <v>% / Tahun</v>
          </cell>
        </row>
        <row r="761">
          <cell r="A761" t="str">
            <v xml:space="preserve">       2.</v>
          </cell>
          <cell r="C761" t="str">
            <v>Upah Operator / Sopir</v>
          </cell>
          <cell r="G761" t="str">
            <v>U1</v>
          </cell>
          <cell r="H761">
            <v>10714.285714285714</v>
          </cell>
          <cell r="I761" t="str">
            <v>Rp./Jam</v>
          </cell>
        </row>
        <row r="762">
          <cell r="A762" t="str">
            <v xml:space="preserve">       3.</v>
          </cell>
          <cell r="C762" t="str">
            <v>Upah Pembantu Operator / Pmb.Sopir</v>
          </cell>
          <cell r="G762" t="str">
            <v>U2</v>
          </cell>
          <cell r="H762">
            <v>4000</v>
          </cell>
          <cell r="I762" t="str">
            <v>Rp./Jam</v>
          </cell>
        </row>
        <row r="763">
          <cell r="A763" t="str">
            <v xml:space="preserve">       4.</v>
          </cell>
          <cell r="C763" t="str">
            <v>Bahan Bakar Bensin</v>
          </cell>
          <cell r="G763" t="str">
            <v>Mb</v>
          </cell>
          <cell r="H763">
            <v>4500</v>
          </cell>
          <cell r="I763" t="str">
            <v>Liter</v>
          </cell>
        </row>
        <row r="764">
          <cell r="A764" t="str">
            <v xml:space="preserve">       5.</v>
          </cell>
          <cell r="C764" t="str">
            <v>Bahan Bakar Solar</v>
          </cell>
          <cell r="G764" t="str">
            <v>Ms</v>
          </cell>
          <cell r="H764">
            <v>4400</v>
          </cell>
          <cell r="I764" t="str">
            <v>Liter</v>
          </cell>
        </row>
        <row r="765">
          <cell r="A765" t="str">
            <v xml:space="preserve">       6.</v>
          </cell>
          <cell r="C765" t="str">
            <v>Minyak Pelumas</v>
          </cell>
          <cell r="G765" t="str">
            <v>Mp</v>
          </cell>
          <cell r="H765">
            <v>30000</v>
          </cell>
          <cell r="I765" t="str">
            <v>Liter</v>
          </cell>
        </row>
        <row r="766">
          <cell r="A766" t="str">
            <v xml:space="preserve">       7.</v>
          </cell>
          <cell r="C766" t="str">
            <v>PPN diperhitungkan pada lembar Rekapitulasi</v>
          </cell>
        </row>
        <row r="767">
          <cell r="C767" t="str">
            <v>Biaya Pekerjaan</v>
          </cell>
        </row>
      </sheetData>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9">
          <cell r="AW9">
            <v>869616.53891640902</v>
          </cell>
        </row>
        <row r="12">
          <cell r="AW12">
            <v>111049.38270398851</v>
          </cell>
        </row>
        <row r="13">
          <cell r="AW13">
            <v>133800.43704318939</v>
          </cell>
        </row>
        <row r="14">
          <cell r="AW14">
            <v>543727.91278538224</v>
          </cell>
        </row>
        <row r="15">
          <cell r="AW15">
            <v>164696.38269006539</v>
          </cell>
        </row>
        <row r="16">
          <cell r="AW16">
            <v>337926.6423559105</v>
          </cell>
        </row>
        <row r="17">
          <cell r="AW17">
            <v>383252.00767367752</v>
          </cell>
        </row>
        <row r="18">
          <cell r="AW18">
            <v>330875.07599656604</v>
          </cell>
        </row>
        <row r="20">
          <cell r="AW20">
            <v>343794.00391593983</v>
          </cell>
        </row>
        <row r="22">
          <cell r="AW22">
            <v>266795.62207187875</v>
          </cell>
        </row>
        <row r="23">
          <cell r="AW23">
            <v>162603.45236983357</v>
          </cell>
        </row>
        <row r="24">
          <cell r="AW24">
            <v>401348.47929273802</v>
          </cell>
        </row>
        <row r="34">
          <cell r="AW34">
            <v>1032079.1901457378</v>
          </cell>
        </row>
        <row r="36">
          <cell r="AW36">
            <v>367471.4576303364</v>
          </cell>
        </row>
        <row r="38">
          <cell r="AW38">
            <v>359970.50961916702</v>
          </cell>
        </row>
      </sheetData>
      <sheetData sheetId="30" refreshError="1"/>
      <sheetData sheetId="31" refreshError="1"/>
      <sheetData sheetId="32" refreshError="1"/>
      <sheetData sheetId="33" refreshError="1"/>
      <sheetData sheetId="34"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Informasi"/>
      <sheetName val="4-Analisa Quarry"/>
      <sheetName val="4-formulir harga bahan"/>
      <sheetName val="5-ALAT(1)"/>
      <sheetName val="5-ALAT (2)"/>
      <sheetName val="Agg Halus &amp; Kasar"/>
      <sheetName val="Agg A"/>
      <sheetName val="Agg B"/>
      <sheetName val="Agg C"/>
      <sheetName val="4-Basic Price"/>
      <sheetName val="Rekap"/>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ow r="30">
          <cell r="AW30">
            <v>211837.79882370008</v>
          </cell>
        </row>
      </sheetData>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RT.PEN"/>
      <sheetName val="REK.NEGO"/>
      <sheetName val="NEGO"/>
      <sheetName val="Rekap Biaya"/>
      <sheetName val="RAB"/>
      <sheetName val="HARGA"/>
      <sheetName val="ALAT"/>
      <sheetName val="DIV1"/>
      <sheetName val="DAMIJA"/>
      <sheetName val="DIV3"/>
      <sheetName val="DIV5"/>
      <sheetName val="DIV7"/>
      <sheetName val="DIV7(2)"/>
      <sheetName val="Analisa Quarry"/>
      <sheetName val="Agregat Halus &amp; Kasar"/>
      <sheetName val="Agregat Kelas A"/>
      <sheetName val="Agregat Kelas B"/>
      <sheetName val="Agregat Kelas C"/>
      <sheetName val="SRT.PLLGN"/>
      <sheetName val="NON P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row r="30">
          <cell r="G30">
            <v>21000000</v>
          </cell>
        </row>
        <row r="56">
          <cell r="G56">
            <v>48286305.719999999</v>
          </cell>
        </row>
        <row r="79">
          <cell r="G79">
            <v>69551637.045699999</v>
          </cell>
        </row>
        <row r="92">
          <cell r="G92">
            <v>196570968.75</v>
          </cell>
        </row>
        <row r="109">
          <cell r="G109">
            <v>632926710</v>
          </cell>
        </row>
        <row r="165">
          <cell r="G165">
            <v>971877889.12499988</v>
          </cell>
        </row>
        <row r="294">
          <cell r="G294">
            <v>59786610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ow r="352">
          <cell r="G352">
            <v>0</v>
          </cell>
        </row>
        <row r="378">
          <cell r="G378">
            <v>0</v>
          </cell>
        </row>
        <row r="389">
          <cell r="G389">
            <v>0</v>
          </cell>
        </row>
      </sheetData>
      <sheetData sheetId="12" refreshError="1"/>
      <sheetData sheetId="13" refreshError="1"/>
      <sheetData sheetId="14" refreshError="1"/>
      <sheetData sheetId="15">
        <row r="8">
          <cell r="F8">
            <v>7839.2857142857147</v>
          </cell>
        </row>
        <row r="10">
          <cell r="F10">
            <v>11553.571428571429</v>
          </cell>
        </row>
        <row r="12">
          <cell r="F12">
            <v>10553.571428571429</v>
          </cell>
        </row>
        <row r="53">
          <cell r="F53">
            <v>201892.13960939425</v>
          </cell>
        </row>
        <row r="55">
          <cell r="F55">
            <v>1300</v>
          </cell>
        </row>
        <row r="61">
          <cell r="F61">
            <v>9000</v>
          </cell>
        </row>
        <row r="62">
          <cell r="F62">
            <v>6900</v>
          </cell>
        </row>
        <row r="63">
          <cell r="F63">
            <v>62000</v>
          </cell>
        </row>
        <row r="65">
          <cell r="F65">
            <v>12900</v>
          </cell>
        </row>
        <row r="68">
          <cell r="F68">
            <v>126700</v>
          </cell>
        </row>
        <row r="71">
          <cell r="F71">
            <v>15000</v>
          </cell>
        </row>
        <row r="72">
          <cell r="F72">
            <v>2100000</v>
          </cell>
        </row>
        <row r="77">
          <cell r="F77">
            <v>545000</v>
          </cell>
        </row>
        <row r="80">
          <cell r="F80">
            <v>202399.9893768568</v>
          </cell>
        </row>
        <row r="81">
          <cell r="F81">
            <v>177666.89553630303</v>
          </cell>
        </row>
        <row r="87">
          <cell r="F87">
            <v>0</v>
          </cell>
        </row>
        <row r="92">
          <cell r="F92">
            <v>1545167.0016216296</v>
          </cell>
        </row>
        <row r="93">
          <cell r="F93">
            <v>12900</v>
          </cell>
        </row>
        <row r="100">
          <cell r="F100">
            <v>120000</v>
          </cell>
        </row>
        <row r="103">
          <cell r="F103">
            <v>834784.46685009601</v>
          </cell>
        </row>
        <row r="104">
          <cell r="F104">
            <v>7000</v>
          </cell>
        </row>
      </sheetData>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KAP"/>
      <sheetName val="RAB"/>
      <sheetName val="SCHEDULE (2)"/>
      <sheetName val="anl teknis"/>
      <sheetName val="Asumsi Teknis"/>
      <sheetName val="ANALISA"/>
      <sheetName val="Peralatan"/>
      <sheetName val="Peralatan (2)"/>
      <sheetName val="HARGA BAHAN"/>
      <sheetName val="ON SITE"/>
      <sheetName val="SCHEDULE"/>
      <sheetName val="LAMP-7"/>
      <sheetName val="PLANT"/>
      <sheetName val="Sub-Kontr"/>
      <sheetName val="Lamp.13"/>
      <sheetName val="1.8 Pemeliharaan"/>
      <sheetName val="TABEL-Alat"/>
      <sheetName val="PERSONIL INTI"/>
      <sheetName val="LS MOBILISASI"/>
      <sheetName val="KONT YG DILESEKSI"/>
    </sheetNames>
    <sheetDataSet>
      <sheetData sheetId="0"/>
      <sheetData sheetId="1"/>
      <sheetData sheetId="2"/>
      <sheetData sheetId="3"/>
      <sheetData sheetId="4"/>
      <sheetData sheetId="5"/>
      <sheetData sheetId="6">
        <row r="8">
          <cell r="AZ8">
            <v>2688680.4249799987</v>
          </cell>
        </row>
        <row r="9">
          <cell r="AZ9">
            <v>112932.62598723857</v>
          </cell>
        </row>
        <row r="10">
          <cell r="AZ10">
            <v>50852.742625241881</v>
          </cell>
        </row>
        <row r="11">
          <cell r="AZ11">
            <v>310342.84906471724</v>
          </cell>
        </row>
        <row r="12">
          <cell r="AZ12">
            <v>107890.22020640722</v>
          </cell>
        </row>
        <row r="13">
          <cell r="AZ13">
            <v>39545.213278688527</v>
          </cell>
        </row>
        <row r="14">
          <cell r="AZ14">
            <v>272015.28662653192</v>
          </cell>
        </row>
        <row r="15">
          <cell r="AZ15">
            <v>143081.94665663299</v>
          </cell>
        </row>
        <row r="16">
          <cell r="AZ16">
            <v>182834.98156310472</v>
          </cell>
        </row>
        <row r="17">
          <cell r="AZ17">
            <v>195729.54031391098</v>
          </cell>
        </row>
        <row r="18">
          <cell r="AZ18">
            <v>137433.11578155236</v>
          </cell>
        </row>
        <row r="19">
          <cell r="AZ19">
            <v>206982.50880025802</v>
          </cell>
        </row>
        <row r="20">
          <cell r="AZ20">
            <v>225201.21312620942</v>
          </cell>
        </row>
        <row r="21">
          <cell r="AZ21">
            <v>186634.6776542679</v>
          </cell>
        </row>
        <row r="22">
          <cell r="AZ22">
            <v>212887.25172006019</v>
          </cell>
        </row>
        <row r="23">
          <cell r="AZ23">
            <v>106549.23525048376</v>
          </cell>
        </row>
        <row r="24">
          <cell r="AZ24">
            <v>114839.01703504623</v>
          </cell>
        </row>
        <row r="25">
          <cell r="AZ25">
            <v>132576.10103203612</v>
          </cell>
        </row>
        <row r="26">
          <cell r="AZ26">
            <v>153433.29459016395</v>
          </cell>
        </row>
        <row r="27">
          <cell r="AZ27">
            <v>35077.394163934427</v>
          </cell>
        </row>
        <row r="28">
          <cell r="AZ28">
            <v>328969.08628251991</v>
          </cell>
        </row>
        <row r="29">
          <cell r="AZ29">
            <v>29441.08</v>
          </cell>
        </row>
        <row r="30">
          <cell r="AZ30">
            <v>134891.14188776608</v>
          </cell>
        </row>
        <row r="31">
          <cell r="AZ31">
            <v>40995.900819672133</v>
          </cell>
        </row>
        <row r="32">
          <cell r="AZ32">
            <v>32520.55704918033</v>
          </cell>
        </row>
        <row r="33">
          <cell r="AZ33">
            <v>30583.05704918033</v>
          </cell>
        </row>
        <row r="34">
          <cell r="AZ34">
            <v>112508.26192216728</v>
          </cell>
        </row>
        <row r="35">
          <cell r="AZ35">
            <v>137245.13704360157</v>
          </cell>
        </row>
        <row r="36">
          <cell r="AZ36">
            <v>233389.69661113081</v>
          </cell>
        </row>
        <row r="37">
          <cell r="AZ37">
            <v>59269.255678348745</v>
          </cell>
        </row>
        <row r="38">
          <cell r="AZ38">
            <v>259759.30138409976</v>
          </cell>
        </row>
        <row r="39">
          <cell r="AZ39">
            <v>61090.636209417331</v>
          </cell>
        </row>
        <row r="40">
          <cell r="AZ40">
            <v>433091.24061422446</v>
          </cell>
        </row>
      </sheetData>
      <sheetData sheetId="7">
        <row r="46">
          <cell r="R46" t="str">
            <v xml:space="preserve"> Habis Umur</v>
          </cell>
        </row>
        <row r="47">
          <cell r="R47" t="str">
            <v xml:space="preserve"> A&gt;15th ??</v>
          </cell>
        </row>
        <row r="66">
          <cell r="R66" t="str">
            <v xml:space="preserve"> Habis Umur</v>
          </cell>
        </row>
        <row r="67">
          <cell r="R67" t="str">
            <v xml:space="preserve"> A&gt;15th ??</v>
          </cell>
        </row>
        <row r="86">
          <cell r="R86" t="str">
            <v xml:space="preserve"> Habis Umur</v>
          </cell>
        </row>
        <row r="87">
          <cell r="R87" t="str">
            <v xml:space="preserve"> A&gt;15th ??</v>
          </cell>
        </row>
        <row r="106">
          <cell r="R106" t="str">
            <v xml:space="preserve"> Habis Umur</v>
          </cell>
        </row>
        <row r="107">
          <cell r="R107" t="str">
            <v xml:space="preserve"> A&gt;15th ??</v>
          </cell>
        </row>
        <row r="126">
          <cell r="R126" t="str">
            <v xml:space="preserve"> Habis Umur</v>
          </cell>
        </row>
        <row r="127">
          <cell r="R127" t="str">
            <v xml:space="preserve"> A&gt;15th ??</v>
          </cell>
        </row>
        <row r="146">
          <cell r="R146" t="str">
            <v xml:space="preserve"> Habis Umur</v>
          </cell>
        </row>
        <row r="147">
          <cell r="R147" t="str">
            <v xml:space="preserve"> A&gt;15th ??</v>
          </cell>
        </row>
        <row r="166">
          <cell r="R166" t="str">
            <v xml:space="preserve"> Habis Umur</v>
          </cell>
        </row>
        <row r="167">
          <cell r="R167" t="str">
            <v xml:space="preserve"> A&gt;15th ??</v>
          </cell>
        </row>
        <row r="186">
          <cell r="R186" t="str">
            <v xml:space="preserve"> Habis Umur</v>
          </cell>
        </row>
        <row r="187">
          <cell r="R187" t="str">
            <v xml:space="preserve"> A&gt;15th ??</v>
          </cell>
        </row>
        <row r="206">
          <cell r="R206" t="str">
            <v xml:space="preserve"> Habis Umur</v>
          </cell>
        </row>
        <row r="207">
          <cell r="R207" t="str">
            <v xml:space="preserve"> A&gt;15th ??</v>
          </cell>
        </row>
        <row r="226">
          <cell r="R226" t="str">
            <v xml:space="preserve"> Habis Umur</v>
          </cell>
        </row>
        <row r="227">
          <cell r="R227" t="str">
            <v xml:space="preserve"> A&gt;15th ??</v>
          </cell>
        </row>
        <row r="246">
          <cell r="R246" t="str">
            <v xml:space="preserve"> Habis Umur</v>
          </cell>
        </row>
        <row r="247">
          <cell r="R247" t="str">
            <v xml:space="preserve"> A&gt;15th ??</v>
          </cell>
        </row>
        <row r="266">
          <cell r="R266" t="str">
            <v xml:space="preserve"> Habis Umur</v>
          </cell>
        </row>
        <row r="267">
          <cell r="R267" t="str">
            <v xml:space="preserve"> A&gt;15th ??</v>
          </cell>
        </row>
        <row r="286">
          <cell r="R286" t="str">
            <v xml:space="preserve"> Habis Umur</v>
          </cell>
        </row>
        <row r="287">
          <cell r="R287" t="str">
            <v xml:space="preserve"> A&gt;15th ??</v>
          </cell>
        </row>
        <row r="306">
          <cell r="R306" t="str">
            <v xml:space="preserve"> Habis Umur</v>
          </cell>
        </row>
        <row r="307">
          <cell r="R307" t="str">
            <v xml:space="preserve"> A&gt;15th ??</v>
          </cell>
        </row>
        <row r="326">
          <cell r="R326" t="str">
            <v xml:space="preserve"> Habis Umur</v>
          </cell>
        </row>
        <row r="327">
          <cell r="R327" t="str">
            <v xml:space="preserve"> A&gt;15th ??</v>
          </cell>
        </row>
        <row r="346">
          <cell r="R346" t="str">
            <v xml:space="preserve"> Habis Umur</v>
          </cell>
        </row>
        <row r="347">
          <cell r="R347" t="str">
            <v xml:space="preserve"> A&gt;15th ??</v>
          </cell>
        </row>
        <row r="366">
          <cell r="R366" t="str">
            <v xml:space="preserve"> Habis Umur</v>
          </cell>
        </row>
        <row r="367">
          <cell r="R367" t="str">
            <v xml:space="preserve"> A&gt;15th ??</v>
          </cell>
        </row>
        <row r="386">
          <cell r="R386" t="str">
            <v xml:space="preserve"> Habis Umur</v>
          </cell>
        </row>
        <row r="387">
          <cell r="R387" t="str">
            <v xml:space="preserve"> A&gt;15th ??</v>
          </cell>
        </row>
        <row r="406">
          <cell r="R406" t="str">
            <v xml:space="preserve"> Habis Umur</v>
          </cell>
        </row>
        <row r="407">
          <cell r="R407" t="str">
            <v xml:space="preserve"> A&gt;15th ??</v>
          </cell>
        </row>
        <row r="426">
          <cell r="R426" t="str">
            <v xml:space="preserve"> Habis Umur</v>
          </cell>
        </row>
        <row r="427">
          <cell r="R427" t="str">
            <v xml:space="preserve"> A&gt;15th ??</v>
          </cell>
        </row>
        <row r="446">
          <cell r="R446" t="str">
            <v xml:space="preserve"> Habis Umur</v>
          </cell>
        </row>
        <row r="447">
          <cell r="R447" t="str">
            <v xml:space="preserve"> A&gt;15th ??</v>
          </cell>
        </row>
        <row r="466">
          <cell r="R466" t="str">
            <v xml:space="preserve"> Habis Umur</v>
          </cell>
        </row>
        <row r="467">
          <cell r="R467" t="str">
            <v xml:space="preserve"> A&gt;15th ??</v>
          </cell>
        </row>
        <row r="486">
          <cell r="R486" t="str">
            <v xml:space="preserve"> Habis Umur</v>
          </cell>
        </row>
        <row r="487">
          <cell r="R487" t="str">
            <v xml:space="preserve"> A&gt;15th ??</v>
          </cell>
        </row>
        <row r="506">
          <cell r="R506" t="str">
            <v xml:space="preserve"> Habis Umur</v>
          </cell>
        </row>
        <row r="507">
          <cell r="R507" t="str">
            <v xml:space="preserve"> A&gt;15th ??</v>
          </cell>
        </row>
        <row r="526">
          <cell r="R526" t="str">
            <v xml:space="preserve"> Habis Umur</v>
          </cell>
        </row>
        <row r="527">
          <cell r="R527" t="str">
            <v xml:space="preserve"> A&gt;15th ??</v>
          </cell>
        </row>
        <row r="546">
          <cell r="R546" t="str">
            <v xml:space="preserve"> Habis Umur</v>
          </cell>
        </row>
        <row r="547">
          <cell r="R547" t="str">
            <v xml:space="preserve"> A&gt;15th ??</v>
          </cell>
        </row>
        <row r="566">
          <cell r="R566" t="str">
            <v xml:space="preserve"> Habis Umur</v>
          </cell>
        </row>
        <row r="567">
          <cell r="R567" t="str">
            <v xml:space="preserve"> A&gt;15th ??</v>
          </cell>
        </row>
        <row r="586">
          <cell r="R586" t="str">
            <v xml:space="preserve"> Habis Umur</v>
          </cell>
        </row>
        <row r="587">
          <cell r="R587" t="str">
            <v xml:space="preserve"> A&gt;15th ??</v>
          </cell>
        </row>
        <row r="606">
          <cell r="R606" t="str">
            <v xml:space="preserve"> Habis Umur</v>
          </cell>
        </row>
        <row r="607">
          <cell r="R607" t="str">
            <v xml:space="preserve"> A&gt;15th ??</v>
          </cell>
        </row>
        <row r="626">
          <cell r="R626" t="str">
            <v xml:space="preserve"> Habis Umur</v>
          </cell>
        </row>
        <row r="627">
          <cell r="R627" t="str">
            <v xml:space="preserve"> A&gt;15th ??</v>
          </cell>
        </row>
        <row r="646">
          <cell r="R646" t="str">
            <v xml:space="preserve"> Habis Umur</v>
          </cell>
        </row>
        <row r="647">
          <cell r="R647" t="str">
            <v xml:space="preserve"> A&gt;15th ??</v>
          </cell>
        </row>
        <row r="666">
          <cell r="R666" t="str">
            <v xml:space="preserve"> Habis Umur</v>
          </cell>
        </row>
        <row r="667">
          <cell r="R667" t="str">
            <v xml:space="preserve"> A&gt;15th ??</v>
          </cell>
        </row>
        <row r="697">
          <cell r="R697" t="str">
            <v xml:space="preserve"> Habis Umur</v>
          </cell>
        </row>
        <row r="698">
          <cell r="R698" t="str">
            <v xml:space="preserve"> A&gt;15th ??</v>
          </cell>
        </row>
      </sheetData>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peralatan utama"/>
      <sheetName val="TS ALAT"/>
      <sheetName val="UTAMA"/>
      <sheetName val="LS-Rutin"/>
      <sheetName val="Kuantitas"/>
      <sheetName val="SUB KON"/>
      <sheetName val="LAMP 6"/>
      <sheetName val="Mobilisasi"/>
      <sheetName val="Peralatan"/>
      <sheetName val="TS"/>
      <sheetName val="ANALISA EI"/>
      <sheetName val="REKAP"/>
      <sheetName val="BILL"/>
      <sheetName val="ANALISA SNI"/>
      <sheetName val="UPAH"/>
      <sheetName val="Lalu Lintas"/>
    </sheetNames>
    <sheetDataSet>
      <sheetData sheetId="0"/>
      <sheetData sheetId="1"/>
      <sheetData sheetId="2"/>
      <sheetData sheetId="3"/>
      <sheetData sheetId="4"/>
      <sheetData sheetId="5"/>
      <sheetData sheetId="6"/>
      <sheetData sheetId="7"/>
      <sheetData sheetId="8">
        <row r="26">
          <cell r="BO26" t="str">
            <v xml:space="preserve"> Alat Baru</v>
          </cell>
        </row>
        <row r="27">
          <cell r="BO27">
            <v>1917000000</v>
          </cell>
        </row>
        <row r="46">
          <cell r="BO46" t="str">
            <v xml:space="preserve"> Alat Baru</v>
          </cell>
        </row>
        <row r="47">
          <cell r="BO47">
            <v>402600000</v>
          </cell>
        </row>
        <row r="66">
          <cell r="BO66" t="str">
            <v xml:space="preserve"> Alat Baru</v>
          </cell>
        </row>
        <row r="67">
          <cell r="BO67">
            <v>132000000</v>
          </cell>
        </row>
        <row r="86">
          <cell r="BO86" t="str">
            <v xml:space="preserve"> Alat Baru</v>
          </cell>
        </row>
        <row r="87">
          <cell r="BO87">
            <v>1210000000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v>
          </cell>
        </row>
        <row r="166">
          <cell r="BO166" t="str">
            <v xml:space="preserve"> Alat Baru</v>
          </cell>
        </row>
        <row r="167">
          <cell r="BO167">
            <v>209000000</v>
          </cell>
        </row>
        <row r="186">
          <cell r="BO186" t="str">
            <v xml:space="preserve"> Alat Baru</v>
          </cell>
        </row>
        <row r="187">
          <cell r="BO187">
            <v>330000000</v>
          </cell>
        </row>
        <row r="206">
          <cell r="BO206" t="str">
            <v xml:space="preserve"> Alat Baru</v>
          </cell>
        </row>
        <row r="207">
          <cell r="BO207">
            <v>770000000</v>
          </cell>
        </row>
        <row r="266">
          <cell r="BO266" t="str">
            <v xml:space="preserve"> Alat Baru</v>
          </cell>
        </row>
        <row r="267">
          <cell r="BO267">
            <v>660000000</v>
          </cell>
        </row>
        <row r="286">
          <cell r="BO286" t="str">
            <v xml:space="preserve"> Alat Baru</v>
          </cell>
        </row>
        <row r="287">
          <cell r="BO287">
            <v>623700000</v>
          </cell>
        </row>
        <row r="306">
          <cell r="BO306" t="str">
            <v xml:space="preserve"> Alat Baru</v>
          </cell>
        </row>
        <row r="307">
          <cell r="BO307">
            <v>575000000</v>
          </cell>
        </row>
      </sheetData>
      <sheetData sheetId="9"/>
      <sheetData sheetId="10"/>
      <sheetData sheetId="11"/>
      <sheetData sheetId="12"/>
      <sheetData sheetId="13"/>
      <sheetData sheetId="14"/>
      <sheetData sheetId="15"/>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Ekstern"/>
      <sheetName val="cashflow-AGUST-(MKP)"/>
      <sheetName val="Scedule&amp;Graf"/>
      <sheetName val="LEMBAR1"/>
      <sheetName val="LEMBAR2"/>
      <sheetName val="LEMBAR3"/>
      <sheetName val="LEMBAR4"/>
      <sheetName val="LEMBAR5"/>
      <sheetName val="F"/>
    </sheetNames>
    <sheetDataSet>
      <sheetData sheetId="0"/>
      <sheetData sheetId="1"/>
      <sheetData sheetId="2"/>
      <sheetData sheetId="3">
        <row r="1">
          <cell r="A1" t="str">
            <v>PT. WIJAYA KARYA</v>
          </cell>
          <cell r="P1" t="str">
            <v>FORM LMK  : 1</v>
          </cell>
        </row>
        <row r="2">
          <cell r="A2" t="str">
            <v>DIVISI  PRASARANA PERHUBUNGAN</v>
          </cell>
          <cell r="P2" t="str">
            <v>LEMBAR      : 1</v>
          </cell>
        </row>
        <row r="4">
          <cell r="A4" t="str">
            <v>LAPORAN 2 (DUA) MINGGUAN KEUANGAN</v>
          </cell>
        </row>
        <row r="6">
          <cell r="A6" t="str">
            <v>A.</v>
          </cell>
          <cell r="B6" t="str">
            <v>PERIODE LAPORAN</v>
          </cell>
          <cell r="C6" t="str">
            <v>DATA-DATA PROYEK</v>
          </cell>
          <cell r="J6" t="str">
            <v>WAKTU PELAKSANAAN</v>
          </cell>
          <cell r="O6" t="str">
            <v>ADDENDUM :</v>
          </cell>
        </row>
        <row r="7">
          <cell r="C7" t="str">
            <v>NAMA PROYEK</v>
          </cell>
          <cell r="D7" t="str">
            <v>:</v>
          </cell>
          <cell r="E7" t="str">
            <v>:</v>
          </cell>
          <cell r="F7" t="str">
            <v>Yos Sudarso - FO Medan</v>
          </cell>
          <cell r="J7" t="str">
            <v>- Mulai Proyek</v>
          </cell>
          <cell r="L7" t="str">
            <v>:</v>
          </cell>
          <cell r="M7">
            <v>36855</v>
          </cell>
          <cell r="O7" t="str">
            <v>DALAM PROSES</v>
          </cell>
        </row>
        <row r="8">
          <cell r="C8" t="str">
            <v>- No. SPK Intern</v>
          </cell>
          <cell r="D8" t="str">
            <v>:</v>
          </cell>
          <cell r="E8" t="str">
            <v>:</v>
          </cell>
          <cell r="F8" t="str">
            <v>0B-1013</v>
          </cell>
          <cell r="J8" t="str">
            <v>- Selesai Proyek</v>
          </cell>
          <cell r="L8" t="str">
            <v>:</v>
          </cell>
          <cell r="M8">
            <v>37219</v>
          </cell>
        </row>
        <row r="9">
          <cell r="J9" t="str">
            <v>- Perpanjangan Waktu</v>
          </cell>
          <cell r="M9">
            <v>37219</v>
          </cell>
        </row>
        <row r="10">
          <cell r="E10" t="str">
            <v>:</v>
          </cell>
          <cell r="J10" t="str">
            <v>URAIAN</v>
          </cell>
          <cell r="L10" t="str">
            <v>:</v>
          </cell>
        </row>
        <row r="11">
          <cell r="A11" t="str">
            <v>B.</v>
          </cell>
          <cell r="B11" t="str">
            <v>PENJELASAN UMUM</v>
          </cell>
          <cell r="C11" t="str">
            <v>PERIODE LAPORAN</v>
          </cell>
          <cell r="D11" t="str">
            <v>:</v>
          </cell>
          <cell r="J11" t="str">
            <v>- Waktu Selesai+Perpanjangan</v>
          </cell>
          <cell r="L11" t="str">
            <v>:</v>
          </cell>
          <cell r="M11">
            <v>51</v>
          </cell>
          <cell r="N11" t="str">
            <v>Minggu</v>
          </cell>
          <cell r="P11" t="str">
            <v>Minggu</v>
          </cell>
        </row>
        <row r="12">
          <cell r="C12" t="str">
            <v>Tanggal</v>
          </cell>
          <cell r="D12" t="str">
            <v>:</v>
          </cell>
          <cell r="E12" t="str">
            <v>:</v>
          </cell>
          <cell r="F12" t="str">
            <v>01.10.2001</v>
          </cell>
          <cell r="J12" t="str">
            <v>- Realisasi Waktu Pelaksanaan</v>
          </cell>
          <cell r="L12" t="str">
            <v>:</v>
          </cell>
          <cell r="M12">
            <v>49</v>
          </cell>
          <cell r="N12" t="str">
            <v>Minggu</v>
          </cell>
          <cell r="P12" t="str">
            <v>Minggu</v>
          </cell>
        </row>
        <row r="13">
          <cell r="C13" t="str">
            <v>Minggu ke</v>
          </cell>
          <cell r="D13" t="str">
            <v>:</v>
          </cell>
          <cell r="E13" t="str">
            <v>:</v>
          </cell>
          <cell r="F13">
            <v>49</v>
          </cell>
          <cell r="G13" t="str">
            <v>Dari Awal Proyek</v>
          </cell>
          <cell r="J13" t="str">
            <v>- Sisa Waktu s/d Selesai</v>
          </cell>
          <cell r="L13" t="str">
            <v>:</v>
          </cell>
          <cell r="M13">
            <v>2</v>
          </cell>
          <cell r="N13" t="str">
            <v>Minggu</v>
          </cell>
          <cell r="P13" t="str">
            <v>Minggu</v>
          </cell>
        </row>
        <row r="14">
          <cell r="C14" t="str">
            <v>Minggu ke</v>
          </cell>
          <cell r="D14" t="str">
            <v>:</v>
          </cell>
          <cell r="E14" t="str">
            <v>:</v>
          </cell>
          <cell r="F14">
            <v>40</v>
          </cell>
          <cell r="G14" t="str">
            <v>Tahun   :</v>
          </cell>
          <cell r="H14">
            <v>2001</v>
          </cell>
          <cell r="J14" t="str">
            <v>- Serah Terima Pertama</v>
          </cell>
          <cell r="L14" t="str">
            <v>:</v>
          </cell>
          <cell r="M14">
            <v>36848</v>
          </cell>
        </row>
        <row r="15">
          <cell r="C15" t="str">
            <v>Ra Waktu sesuai Ri Prestasi</v>
          </cell>
          <cell r="E15" t="str">
            <v>:</v>
          </cell>
          <cell r="F15">
            <v>59</v>
          </cell>
          <cell r="G15" t="str">
            <v>Minggu</v>
          </cell>
          <cell r="J15" t="str">
            <v>- Serah Terima Kedua</v>
          </cell>
          <cell r="L15" t="str">
            <v>:</v>
          </cell>
          <cell r="M15">
            <v>36879</v>
          </cell>
        </row>
        <row r="17">
          <cell r="A17" t="str">
            <v>C.</v>
          </cell>
          <cell r="B17" t="str">
            <v>D A T A</v>
          </cell>
          <cell r="C17" t="str">
            <v xml:space="preserve">DATA-DATA LAPORAN </v>
          </cell>
        </row>
        <row r="18">
          <cell r="A18" t="str">
            <v>I.</v>
          </cell>
          <cell r="B18" t="str">
            <v>RENCANA DAN REALISASI  PRESTASI TERPASANG</v>
          </cell>
          <cell r="C18" t="str">
            <v>REALISASI PENJUALAN DAN RENCANA PRODUKSI</v>
          </cell>
          <cell r="P18" t="str">
            <v>(Dalam Ribuan)</v>
          </cell>
        </row>
        <row r="19">
          <cell r="A19" t="str">
            <v>R E N C A N A   dan  R E A L I S A S I    P E N J U A L A N</v>
          </cell>
          <cell r="L19" t="str">
            <v>P  E  N  E  R  I  M  A  A  N</v>
          </cell>
        </row>
        <row r="20">
          <cell r="A20" t="str">
            <v>No.</v>
          </cell>
          <cell r="C20" t="str">
            <v>URAIAN</v>
          </cell>
          <cell r="F20" t="str">
            <v>O.K</v>
          </cell>
          <cell r="G20" t="str">
            <v>Bobot</v>
          </cell>
          <cell r="H20" t="str">
            <v>PREST</v>
          </cell>
          <cell r="J20" t="str">
            <v>Bbt x Prest.</v>
          </cell>
          <cell r="K20" t="str">
            <v>O.P</v>
          </cell>
          <cell r="L20" t="str">
            <v>No.</v>
          </cell>
          <cell r="M20" t="str">
            <v>U R A I A N</v>
          </cell>
          <cell r="P20" t="str">
            <v>JUMLAH</v>
          </cell>
        </row>
        <row r="21">
          <cell r="F21" t="str">
            <v>(Rp)</v>
          </cell>
          <cell r="G21" t="str">
            <v>(%)</v>
          </cell>
          <cell r="H21" t="str">
            <v>(%)</v>
          </cell>
          <cell r="J21" t="str">
            <v>(%)</v>
          </cell>
          <cell r="K21" t="str">
            <v>(Rp)</v>
          </cell>
          <cell r="P21" t="str">
            <v>Rp</v>
          </cell>
        </row>
        <row r="22">
          <cell r="A22" t="str">
            <v>A</v>
          </cell>
          <cell r="C22" t="str">
            <v>B</v>
          </cell>
          <cell r="F22" t="str">
            <v>C</v>
          </cell>
          <cell r="G22" t="str">
            <v>D</v>
          </cell>
          <cell r="H22" t="str">
            <v>E</v>
          </cell>
          <cell r="J22" t="str">
            <v>F=DxE</v>
          </cell>
          <cell r="K22" t="str">
            <v>G= F x C</v>
          </cell>
          <cell r="L22" t="str">
            <v>H</v>
          </cell>
          <cell r="M22" t="str">
            <v>I</v>
          </cell>
          <cell r="P22" t="str">
            <v>J</v>
          </cell>
        </row>
        <row r="24">
          <cell r="A24" t="str">
            <v>I</v>
          </cell>
          <cell r="C24" t="str">
            <v>PEKERJAAN FISIK</v>
          </cell>
        </row>
        <row r="25">
          <cell r="A25">
            <v>1</v>
          </cell>
          <cell r="C25" t="str">
            <v>Pek. Awal</v>
          </cell>
          <cell r="F25">
            <v>11744593.159</v>
          </cell>
          <cell r="G25">
            <v>100</v>
          </cell>
          <cell r="H25">
            <v>0</v>
          </cell>
          <cell r="J25">
            <v>0</v>
          </cell>
          <cell r="K25">
            <v>0</v>
          </cell>
          <cell r="L25" t="str">
            <v>2.1</v>
          </cell>
          <cell r="M25" t="str">
            <v>PENJUALAN</v>
          </cell>
        </row>
        <row r="26">
          <cell r="A26">
            <v>2</v>
          </cell>
          <cell r="C26" t="str">
            <v>Pek. Tambah / Kurang</v>
          </cell>
          <cell r="F26">
            <v>0</v>
          </cell>
          <cell r="G26">
            <v>0</v>
          </cell>
          <cell r="H26">
            <v>0</v>
          </cell>
          <cell r="J26">
            <v>0</v>
          </cell>
          <cell r="K26">
            <v>0</v>
          </cell>
          <cell r="L26" t="str">
            <v>2.1.1</v>
          </cell>
          <cell r="M26" t="str">
            <v>PENERIMAAN KOTOR</v>
          </cell>
          <cell r="BE26" t="str">
            <v>:prsLBR1~lml5mm~r5mm~t20mm~b13mm~qqg</v>
          </cell>
        </row>
        <row r="27">
          <cell r="A27">
            <v>3</v>
          </cell>
          <cell r="C27" t="str">
            <v>Pek. VO</v>
          </cell>
          <cell r="F27">
            <v>0</v>
          </cell>
          <cell r="G27">
            <v>0</v>
          </cell>
          <cell r="H27">
            <v>0</v>
          </cell>
          <cell r="J27">
            <v>0</v>
          </cell>
          <cell r="K27">
            <v>0</v>
          </cell>
          <cell r="L27" t="str">
            <v>a.</v>
          </cell>
          <cell r="M27" t="str">
            <v>Uang Muka</v>
          </cell>
          <cell r="P27">
            <v>2289555.8820000002</v>
          </cell>
        </row>
        <row r="28">
          <cell r="A28">
            <v>4</v>
          </cell>
          <cell r="C28" t="str">
            <v>Pek. Klaim ( Physik )</v>
          </cell>
          <cell r="F28">
            <v>0</v>
          </cell>
          <cell r="G28">
            <v>0</v>
          </cell>
          <cell r="H28">
            <v>0</v>
          </cell>
          <cell r="J28">
            <v>0</v>
          </cell>
          <cell r="K28">
            <v>0</v>
          </cell>
          <cell r="L28" t="str">
            <v>b.</v>
          </cell>
          <cell r="M28" t="str">
            <v>Termin&amp;VO</v>
          </cell>
          <cell r="N28" t="str">
            <v>(s/d periode bln ………… )</v>
          </cell>
          <cell r="P28">
            <v>0</v>
          </cell>
          <cell r="BE28" t="str">
            <v>:prsLBR2~lml5mm~r5mm~t20mm~b13mm~qqg</v>
          </cell>
        </row>
        <row r="29">
          <cell r="C29" t="str">
            <v>Jumlah Prestasi Terpasang</v>
          </cell>
          <cell r="F29">
            <v>11744593.159</v>
          </cell>
          <cell r="G29">
            <v>100</v>
          </cell>
          <cell r="H29">
            <v>0</v>
          </cell>
          <cell r="J29">
            <v>0</v>
          </cell>
          <cell r="K29">
            <v>0</v>
          </cell>
          <cell r="L29" t="str">
            <v>c.</v>
          </cell>
          <cell r="M29" t="str">
            <v>Eskalasi</v>
          </cell>
          <cell r="N29" t="str">
            <v>(s/d periode bln ………… )</v>
          </cell>
          <cell r="P29">
            <v>0</v>
          </cell>
        </row>
        <row r="30">
          <cell r="A30">
            <v>5</v>
          </cell>
          <cell r="C30" t="str">
            <v>Eskalasi</v>
          </cell>
          <cell r="F30">
            <v>0</v>
          </cell>
          <cell r="G30">
            <v>0</v>
          </cell>
          <cell r="H30">
            <v>0</v>
          </cell>
          <cell r="J30">
            <v>0</v>
          </cell>
          <cell r="K30">
            <v>0</v>
          </cell>
          <cell r="L30" t="str">
            <v>d.</v>
          </cell>
          <cell r="M30" t="str">
            <v>Selisih Kurs</v>
          </cell>
          <cell r="P30">
            <v>0</v>
          </cell>
        </row>
        <row r="31">
          <cell r="A31">
            <v>6</v>
          </cell>
          <cell r="C31" t="str">
            <v xml:space="preserve">Klaim  Asuransi </v>
          </cell>
          <cell r="F31">
            <v>0</v>
          </cell>
          <cell r="G31">
            <v>0</v>
          </cell>
          <cell r="H31">
            <v>0</v>
          </cell>
          <cell r="J31">
            <v>0</v>
          </cell>
          <cell r="K31">
            <v>0</v>
          </cell>
          <cell r="L31" t="str">
            <v>e.</v>
          </cell>
          <cell r="M31" t="str">
            <v>Klaim &amp; Lain-lain</v>
          </cell>
          <cell r="P31">
            <v>0</v>
          </cell>
        </row>
        <row r="32">
          <cell r="A32">
            <v>7</v>
          </cell>
          <cell r="C32" t="str">
            <v>Selisih Kurs (Kurs Kontrak1$=Rp ……………)</v>
          </cell>
          <cell r="F32">
            <v>0</v>
          </cell>
          <cell r="G32">
            <v>0</v>
          </cell>
          <cell r="H32">
            <v>0</v>
          </cell>
          <cell r="J32">
            <v>0</v>
          </cell>
          <cell r="K32">
            <v>0</v>
          </cell>
        </row>
        <row r="33">
          <cell r="A33">
            <v>8</v>
          </cell>
          <cell r="C33" t="str">
            <v>Lain-lain</v>
          </cell>
          <cell r="F33">
            <v>0</v>
          </cell>
          <cell r="G33">
            <v>0</v>
          </cell>
          <cell r="H33">
            <v>0</v>
          </cell>
          <cell r="J33">
            <v>0</v>
          </cell>
          <cell r="K33">
            <v>0</v>
          </cell>
          <cell r="M33" t="str">
            <v>JUMLAH</v>
          </cell>
          <cell r="P33">
            <v>2289555.8820000002</v>
          </cell>
          <cell r="BE33" t="str">
            <v>:prsLBR4~lml5mm~r5mm~t20mm~b13mm~qqg</v>
          </cell>
        </row>
        <row r="34">
          <cell r="C34" t="str">
            <v>Total Penjualan</v>
          </cell>
          <cell r="F34">
            <v>11744593.159</v>
          </cell>
          <cell r="G34">
            <v>100</v>
          </cell>
          <cell r="H34">
            <v>0</v>
          </cell>
          <cell r="J34">
            <v>0</v>
          </cell>
          <cell r="K34">
            <v>0</v>
          </cell>
          <cell r="L34" t="str">
            <v>2.1.2</v>
          </cell>
          <cell r="M34" t="str">
            <v>POTONGAN</v>
          </cell>
        </row>
        <row r="35">
          <cell r="A35" t="str">
            <v>II</v>
          </cell>
          <cell r="C35" t="str">
            <v>PRESTASI DIAKUI</v>
          </cell>
          <cell r="F35">
            <v>11744593.159</v>
          </cell>
          <cell r="G35">
            <v>100</v>
          </cell>
          <cell r="H35">
            <v>0</v>
          </cell>
          <cell r="J35">
            <v>0</v>
          </cell>
          <cell r="K35">
            <v>0</v>
          </cell>
          <cell r="L35" t="str">
            <v>a.</v>
          </cell>
          <cell r="M35" t="str">
            <v>Uang Muka</v>
          </cell>
          <cell r="P35">
            <v>0</v>
          </cell>
          <cell r="BE35" t="str">
            <v>:prsLBR5~lml5mm~r5mm~t20mm~b13mm~qqg</v>
          </cell>
        </row>
        <row r="36">
          <cell r="A36" t="str">
            <v>IV</v>
          </cell>
          <cell r="C36" t="str">
            <v>Ra SESUAI REVIEW</v>
          </cell>
          <cell r="F36">
            <v>11744593.159</v>
          </cell>
          <cell r="G36">
            <v>100</v>
          </cell>
          <cell r="H36">
            <v>0</v>
          </cell>
          <cell r="J36">
            <v>0</v>
          </cell>
          <cell r="K36">
            <v>0</v>
          </cell>
          <cell r="L36" t="str">
            <v>b.</v>
          </cell>
          <cell r="M36" t="str">
            <v>Retensi / Jaminan Pelaksanaan</v>
          </cell>
          <cell r="P36">
            <v>0</v>
          </cell>
        </row>
        <row r="37">
          <cell r="A37" t="str">
            <v>V</v>
          </cell>
          <cell r="C37" t="str">
            <v>Ra S/D  2  MINGGU   Y A D</v>
          </cell>
          <cell r="F37">
            <v>11744593.159</v>
          </cell>
          <cell r="G37">
            <v>100</v>
          </cell>
          <cell r="H37">
            <v>0</v>
          </cell>
          <cell r="J37">
            <v>0</v>
          </cell>
          <cell r="K37">
            <v>0</v>
          </cell>
          <cell r="L37" t="str">
            <v>c.</v>
          </cell>
          <cell r="M37" t="str">
            <v>PPN Keluaran, PPH &amp; Lain-lain</v>
          </cell>
          <cell r="P37">
            <v>0</v>
          </cell>
        </row>
        <row r="38">
          <cell r="M38" t="str">
            <v>JUMLAH</v>
          </cell>
          <cell r="P38">
            <v>0</v>
          </cell>
        </row>
        <row r="40">
          <cell r="M40" t="str">
            <v>JUMLAH PENERIMAAN BERSIH</v>
          </cell>
          <cell r="P40">
            <v>2289555.8820000002</v>
          </cell>
        </row>
        <row r="45">
          <cell r="BE45" t="str">
            <v>:prsLBR6~lml5mm~r5mm~t20mm~b13mm~qqg</v>
          </cell>
        </row>
        <row r="47">
          <cell r="BE47" t="str">
            <v>:prsLBR7~lml5mm~r5mm~t20mm~b13mm~qqg</v>
          </cell>
        </row>
        <row r="49">
          <cell r="BE49" t="str">
            <v>:prsLBR8~lml5mm~r5mm~t20mm~b13mm~qqg</v>
          </cell>
        </row>
        <row r="50">
          <cell r="F50" t="str">
            <v>PETUNJUK PENGISIAN DATA PADA FORM LMK</v>
          </cell>
        </row>
        <row r="52">
          <cell r="F52" t="str">
            <v>LEMBAR :  1</v>
          </cell>
          <cell r="BE52" t="str">
            <v>:prsLBR9~lml5mm~r5mm~t20mm~b13mm~qqg</v>
          </cell>
        </row>
        <row r="54">
          <cell r="F54" t="str">
            <v>A. DATA - DATA PROYEK</v>
          </cell>
        </row>
        <row r="55">
          <cell r="G55" t="str">
            <v xml:space="preserve">Nama Proyek </v>
          </cell>
          <cell r="L55" t="str">
            <v>:</v>
          </cell>
          <cell r="M55" t="str">
            <v>Cukup jelas  ( tidak ada perubahan )</v>
          </cell>
        </row>
        <row r="56">
          <cell r="G56" t="str">
            <v>No SPK Intern</v>
          </cell>
          <cell r="L56" t="str">
            <v>:</v>
          </cell>
          <cell r="M56" t="str">
            <v>Cukup jelas  ( tidak ada perubahan )</v>
          </cell>
        </row>
        <row r="58">
          <cell r="F58" t="str">
            <v>B. PERIODE LAPORAN</v>
          </cell>
        </row>
        <row r="59">
          <cell r="G59" t="str">
            <v>Tanggal</v>
          </cell>
          <cell r="L59" t="str">
            <v>:</v>
          </cell>
          <cell r="M59" t="str">
            <v>Diisi tanggal dari hari terakhir periode LMK yang bersesuaian ( saat ini )</v>
          </cell>
        </row>
        <row r="60">
          <cell r="M60" t="str">
            <v>Cara pengisian : bulan/tanggal/tahun</v>
          </cell>
        </row>
        <row r="61">
          <cell r="G61" t="str">
            <v>Minggu ke...... Dari awal Proyek</v>
          </cell>
          <cell r="L61" t="str">
            <v>:</v>
          </cell>
          <cell r="M61" t="str">
            <v>Cukup jelas  ( tidak ada perubahan )</v>
          </cell>
        </row>
        <row r="62">
          <cell r="G62" t="str">
            <v>Minggu ke..... Tahun : .........</v>
          </cell>
          <cell r="L62" t="str">
            <v>:</v>
          </cell>
          <cell r="M62" t="str">
            <v>Cukup jelas  ( tidak ada perubahan )</v>
          </cell>
        </row>
        <row r="63">
          <cell r="N63" t="str">
            <v>diisi pada minggu sebelumnya contohnya :</v>
          </cell>
        </row>
        <row r="64">
          <cell r="P64" t="str">
            <v>-  RKD   MG 3 dan 4</v>
          </cell>
        </row>
        <row r="65">
          <cell r="P65" t="str">
            <v>-  LMK   MG 52   dst</v>
          </cell>
        </row>
        <row r="66">
          <cell r="G66" t="str">
            <v>Ra Waktu sesuai Ri Prestasi</v>
          </cell>
          <cell r="L66" t="str">
            <v>:</v>
          </cell>
          <cell r="M66" t="str">
            <v>Diambil dari waktu sesuai rencana di schedule untuk realisasi progress saat ini</v>
          </cell>
        </row>
        <row r="67">
          <cell r="M67" t="str">
            <v>Contoh :</v>
          </cell>
          <cell r="N67" t="str">
            <v>Ri progress pada saat ini ( minggu ke 14 dari awal proyek ) = 32,80 %</v>
          </cell>
        </row>
        <row r="68">
          <cell r="N68" t="str">
            <v>Sesuai schedule untuk progress 32,80 % berada pada minggu 9 dari</v>
          </cell>
        </row>
        <row r="69">
          <cell r="N69" t="str">
            <v>awal proyek, maka angka yang dimasukkan adalah 9</v>
          </cell>
        </row>
        <row r="70">
          <cell r="F70" t="str">
            <v>WAKTU PELAKSANAAN</v>
          </cell>
        </row>
        <row r="71">
          <cell r="G71" t="str">
            <v>Mulai Proyek</v>
          </cell>
          <cell r="L71" t="str">
            <v>:</v>
          </cell>
          <cell r="M71" t="str">
            <v>Cukup jelas  ( tidak ada perubahan )</v>
          </cell>
          <cell r="P71" t="str">
            <v>Cara pengisian : bulan/tanggal/tahun</v>
          </cell>
        </row>
        <row r="72">
          <cell r="G72" t="str">
            <v>Selesai Proyek</v>
          </cell>
          <cell r="L72" t="str">
            <v>:</v>
          </cell>
          <cell r="M72" t="str">
            <v>Cukup jelas  ( tidak ada perubahan )</v>
          </cell>
          <cell r="P72" t="str">
            <v>Cara pengisian : bulan/tanggal/tahun</v>
          </cell>
        </row>
        <row r="73">
          <cell r="G73" t="str">
            <v>Serah Terima Pertama</v>
          </cell>
          <cell r="L73" t="str">
            <v>:</v>
          </cell>
          <cell r="M73" t="str">
            <v>Cukup jelas  ( tidak ada perubahan )</v>
          </cell>
          <cell r="P73" t="str">
            <v>Cara pengisian : bulan/tanggal/tahun</v>
          </cell>
        </row>
        <row r="74">
          <cell r="G74" t="str">
            <v>Serah Terima Kedua</v>
          </cell>
          <cell r="L74" t="str">
            <v>:</v>
          </cell>
          <cell r="M74" t="str">
            <v>Cukup jelas  ( tidak ada perubahan )</v>
          </cell>
          <cell r="P74" t="str">
            <v>Cara pengisian : bulan/tanggal/tahun</v>
          </cell>
        </row>
        <row r="76">
          <cell r="F76" t="str">
            <v>C. DATA-DATA LAPORAN</v>
          </cell>
        </row>
        <row r="77">
          <cell r="G77" t="str">
            <v>RENCANA  dan REALISASI PENJUALAN</v>
          </cell>
        </row>
        <row r="78">
          <cell r="G78" t="str">
            <v>Pek. Awal</v>
          </cell>
          <cell r="L78" t="str">
            <v>:</v>
          </cell>
          <cell r="M78" t="str">
            <v>Cukup jelas  ( tidak ada perubahan )</v>
          </cell>
        </row>
        <row r="79">
          <cell r="G79" t="str">
            <v>Pek. Tambah / Kurang</v>
          </cell>
          <cell r="L79" t="str">
            <v>:</v>
          </cell>
          <cell r="M79" t="str">
            <v>Cukup jelas  ( tidak ada perubahan )</v>
          </cell>
        </row>
        <row r="80">
          <cell r="G80" t="str">
            <v>Pek. VO</v>
          </cell>
          <cell r="L80" t="str">
            <v>:</v>
          </cell>
          <cell r="M80" t="str">
            <v>Cukup jelas  ( tidak ada perubahan )</v>
          </cell>
        </row>
        <row r="81">
          <cell r="G81" t="str">
            <v>Pek. Klaim (Physik)</v>
          </cell>
          <cell r="L81" t="str">
            <v>:</v>
          </cell>
          <cell r="M81" t="str">
            <v>Menuntut ganti rugi thd.hasil pek.yg tdk ada item pembayaran</v>
          </cell>
        </row>
        <row r="82">
          <cell r="M82" t="str">
            <v>dlm.kontrak (tdk.ada di BQ)</v>
          </cell>
        </row>
        <row r="83">
          <cell r="G83" t="str">
            <v>Eskalasi</v>
          </cell>
          <cell r="L83" t="str">
            <v>:</v>
          </cell>
          <cell r="M83" t="str">
            <v>Cukup jelas  ( tidak ada perubahan )</v>
          </cell>
        </row>
        <row r="84">
          <cell r="G84" t="str">
            <v>Selisih Kurs</v>
          </cell>
          <cell r="L84" t="str">
            <v>:</v>
          </cell>
          <cell r="M84" t="str">
            <v>Cukup jelas  ( tidak ada perubahan )</v>
          </cell>
        </row>
        <row r="85">
          <cell r="G85" t="str">
            <v>Klaim Assuransi</v>
          </cell>
          <cell r="L85" t="str">
            <v>:</v>
          </cell>
          <cell r="M85" t="str">
            <v>Menuntut ganti rugi pekerjaan akibat bencana alam/force majure</v>
          </cell>
        </row>
        <row r="86">
          <cell r="G86" t="str">
            <v>Lain-Lain</v>
          </cell>
          <cell r="L86" t="str">
            <v>:</v>
          </cell>
          <cell r="M86" t="str">
            <v>Cukup jelas  ( tidak ada perubahan )</v>
          </cell>
        </row>
        <row r="88">
          <cell r="G88" t="str">
            <v>PENERIMAAN</v>
          </cell>
        </row>
        <row r="89">
          <cell r="G89" t="str">
            <v>Uang Muka</v>
          </cell>
          <cell r="L89" t="str">
            <v>:</v>
          </cell>
          <cell r="M89" t="str">
            <v>Cukup jelas  ( tidak ada perubahan )</v>
          </cell>
        </row>
        <row r="90">
          <cell r="G90" t="str">
            <v>Termin dan VO</v>
          </cell>
          <cell r="L90" t="str">
            <v>:</v>
          </cell>
          <cell r="M90" t="str">
            <v>Cukup jelas  ( tidak ada perubahan )</v>
          </cell>
        </row>
        <row r="91">
          <cell r="G91" t="str">
            <v>Eskalasi</v>
          </cell>
          <cell r="L91" t="str">
            <v>:</v>
          </cell>
          <cell r="M91" t="str">
            <v>Cukup jelas  ( tidak ada perubahan )</v>
          </cell>
        </row>
        <row r="92">
          <cell r="G92" t="str">
            <v>Selisih Kurs</v>
          </cell>
          <cell r="L92" t="str">
            <v>:</v>
          </cell>
          <cell r="M92" t="str">
            <v>Cukup jelas  ( tidak ada perubahan )</v>
          </cell>
        </row>
        <row r="93">
          <cell r="G93" t="str">
            <v>Klaim &amp; Lain-lain</v>
          </cell>
          <cell r="L93" t="str">
            <v>:</v>
          </cell>
          <cell r="M93" t="str">
            <v>Cukup jelas  ( tidak ada perubahan )</v>
          </cell>
        </row>
        <row r="94">
          <cell r="G94" t="str">
            <v>POTONGAN</v>
          </cell>
        </row>
        <row r="95">
          <cell r="G95" t="str">
            <v>Uang Muka</v>
          </cell>
          <cell r="L95" t="str">
            <v>:</v>
          </cell>
          <cell r="M95" t="str">
            <v>Cukup jelas  ( tidak ada perubahan )</v>
          </cell>
        </row>
        <row r="96">
          <cell r="G96" t="str">
            <v>Retensi / Jaminan Pelaksanaan</v>
          </cell>
          <cell r="L96" t="str">
            <v>:</v>
          </cell>
          <cell r="M96" t="str">
            <v>Cukup jelas  ( tidak ada perubahan )</v>
          </cell>
        </row>
        <row r="97">
          <cell r="G97" t="str">
            <v>PPN Keluaran, PPH &amp; Lain-lain</v>
          </cell>
          <cell r="L97" t="str">
            <v>:</v>
          </cell>
          <cell r="M97" t="str">
            <v>Cukup jelas  ( tidak ada perubahan )</v>
          </cell>
        </row>
      </sheetData>
      <sheetData sheetId="4">
        <row r="1">
          <cell r="N1" t="str">
            <v>FORM LMK  : 2</v>
          </cell>
        </row>
        <row r="2">
          <cell r="N2" t="str">
            <v>LEMBAR      : 2</v>
          </cell>
        </row>
        <row r="3">
          <cell r="B3" t="str">
            <v>I.</v>
          </cell>
          <cell r="D3" t="str">
            <v>RENCANA DAN REALISASI BIAYA LANGSUNG</v>
          </cell>
          <cell r="N3" t="str">
            <v>(Dalam Ribuan)</v>
          </cell>
        </row>
        <row r="4">
          <cell r="B4" t="str">
            <v>R E N C A N A   D A N   R E A L I S A S I    B I A Y A   S E S U A I   P R E S T A S I   T E R P A S A N G</v>
          </cell>
        </row>
        <row r="5">
          <cell r="B5" t="str">
            <v>No.</v>
          </cell>
          <cell r="D5" t="str">
            <v>URAIAN</v>
          </cell>
          <cell r="F5" t="str">
            <v>R.A.B</v>
          </cell>
          <cell r="J5" t="str">
            <v>PREST</v>
          </cell>
          <cell r="K5" t="str">
            <v>Bbt x Prest. (%)</v>
          </cell>
          <cell r="M5" t="str">
            <v>RENCANA TERPASANG</v>
          </cell>
        </row>
        <row r="6">
          <cell r="F6" t="str">
            <v>AWAL</v>
          </cell>
          <cell r="G6" t="str">
            <v>BBT (%)</v>
          </cell>
          <cell r="H6" t="str">
            <v>REVIEW</v>
          </cell>
          <cell r="I6" t="str">
            <v>BBT(%)</v>
          </cell>
          <cell r="J6" t="str">
            <v>(%)</v>
          </cell>
          <cell r="K6" t="str">
            <v>AWAL</v>
          </cell>
          <cell r="L6" t="str">
            <v>REVEW</v>
          </cell>
          <cell r="M6" t="str">
            <v>AWAL</v>
          </cell>
          <cell r="N6" t="str">
            <v>REVIEW</v>
          </cell>
        </row>
        <row r="7">
          <cell r="B7" t="str">
            <v>A</v>
          </cell>
          <cell r="D7" t="str">
            <v>B</v>
          </cell>
          <cell r="F7" t="str">
            <v>D</v>
          </cell>
          <cell r="G7" t="str">
            <v>E</v>
          </cell>
          <cell r="H7" t="str">
            <v>F</v>
          </cell>
          <cell r="I7" t="str">
            <v>G</v>
          </cell>
          <cell r="J7" t="str">
            <v>H</v>
          </cell>
          <cell r="K7" t="str">
            <v>I= E x H</v>
          </cell>
          <cell r="L7" t="str">
            <v>J= G x H</v>
          </cell>
          <cell r="M7" t="str">
            <v>K=D X I</v>
          </cell>
          <cell r="N7" t="str">
            <v>L = F X J</v>
          </cell>
        </row>
        <row r="9">
          <cell r="B9">
            <v>1</v>
          </cell>
          <cell r="D9" t="str">
            <v>BL AWAL</v>
          </cell>
          <cell r="F9">
            <v>7868186.0200500004</v>
          </cell>
          <cell r="G9">
            <v>100</v>
          </cell>
          <cell r="H9">
            <v>7868186.0200500004</v>
          </cell>
          <cell r="I9">
            <v>100</v>
          </cell>
          <cell r="J9">
            <v>0</v>
          </cell>
          <cell r="K9">
            <v>0</v>
          </cell>
          <cell r="L9">
            <v>0</v>
          </cell>
          <cell r="M9">
            <v>0</v>
          </cell>
          <cell r="N9">
            <v>0</v>
          </cell>
        </row>
        <row r="10">
          <cell r="B10">
            <v>2</v>
          </cell>
          <cell r="D10" t="str">
            <v>BL.  VO</v>
          </cell>
          <cell r="F10">
            <v>0</v>
          </cell>
          <cell r="G10">
            <v>0</v>
          </cell>
          <cell r="H10">
            <v>0</v>
          </cell>
          <cell r="I10">
            <v>0</v>
          </cell>
          <cell r="J10">
            <v>0</v>
          </cell>
          <cell r="K10">
            <v>0</v>
          </cell>
          <cell r="L10">
            <v>0</v>
          </cell>
          <cell r="M10">
            <v>0</v>
          </cell>
          <cell r="N10">
            <v>0</v>
          </cell>
        </row>
        <row r="11">
          <cell r="B11">
            <v>3</v>
          </cell>
          <cell r="D11" t="str">
            <v>BL. KLAIM</v>
          </cell>
          <cell r="F11">
            <v>0</v>
          </cell>
          <cell r="G11">
            <v>0</v>
          </cell>
          <cell r="H11">
            <v>0</v>
          </cell>
          <cell r="I11">
            <v>0</v>
          </cell>
          <cell r="J11">
            <v>0</v>
          </cell>
          <cell r="K11">
            <v>0</v>
          </cell>
          <cell r="L11">
            <v>0</v>
          </cell>
          <cell r="M11">
            <v>0</v>
          </cell>
          <cell r="N11">
            <v>0</v>
          </cell>
        </row>
        <row r="12">
          <cell r="D12" t="str">
            <v>JUMLAH PRESTASI TERPASANG</v>
          </cell>
          <cell r="F12">
            <v>7868186.0200500004</v>
          </cell>
          <cell r="G12">
            <v>100</v>
          </cell>
          <cell r="H12">
            <v>7868186.0200500004</v>
          </cell>
          <cell r="I12">
            <v>100</v>
          </cell>
          <cell r="J12" t="str">
            <v>+</v>
          </cell>
          <cell r="K12">
            <v>0</v>
          </cell>
          <cell r="L12">
            <v>0</v>
          </cell>
          <cell r="M12">
            <v>0</v>
          </cell>
          <cell r="N12">
            <v>0</v>
          </cell>
        </row>
        <row r="13">
          <cell r="B13">
            <v>4</v>
          </cell>
          <cell r="D13" t="str">
            <v>Eskalasi</v>
          </cell>
          <cell r="F13">
            <v>0</v>
          </cell>
          <cell r="G13">
            <v>0</v>
          </cell>
          <cell r="H13">
            <v>0</v>
          </cell>
          <cell r="I13">
            <v>0</v>
          </cell>
          <cell r="J13">
            <v>0</v>
          </cell>
          <cell r="K13">
            <v>0</v>
          </cell>
          <cell r="L13">
            <v>0</v>
          </cell>
          <cell r="M13">
            <v>0</v>
          </cell>
          <cell r="N13">
            <v>0</v>
          </cell>
        </row>
        <row r="14">
          <cell r="B14">
            <v>5</v>
          </cell>
          <cell r="D14" t="str">
            <v>Selisih Kurs</v>
          </cell>
          <cell r="F14">
            <v>0</v>
          </cell>
          <cell r="G14">
            <v>0</v>
          </cell>
          <cell r="H14">
            <v>0</v>
          </cell>
          <cell r="I14">
            <v>0</v>
          </cell>
          <cell r="J14">
            <v>0</v>
          </cell>
          <cell r="K14">
            <v>0</v>
          </cell>
          <cell r="L14">
            <v>0</v>
          </cell>
          <cell r="M14">
            <v>0</v>
          </cell>
          <cell r="N14">
            <v>0</v>
          </cell>
        </row>
        <row r="15">
          <cell r="B15">
            <v>6</v>
          </cell>
          <cell r="D15" t="str">
            <v>Lain-lain</v>
          </cell>
          <cell r="F15">
            <v>0</v>
          </cell>
          <cell r="G15">
            <v>0</v>
          </cell>
          <cell r="H15">
            <v>0</v>
          </cell>
          <cell r="I15">
            <v>0</v>
          </cell>
          <cell r="J15">
            <v>0</v>
          </cell>
          <cell r="K15">
            <v>0</v>
          </cell>
          <cell r="L15">
            <v>0</v>
          </cell>
          <cell r="M15">
            <v>0</v>
          </cell>
          <cell r="N15">
            <v>0</v>
          </cell>
        </row>
        <row r="16">
          <cell r="D16" t="str">
            <v>JUMLAH LAIN- LAIN</v>
          </cell>
          <cell r="F16">
            <v>0</v>
          </cell>
          <cell r="G16">
            <v>0</v>
          </cell>
          <cell r="H16">
            <v>0</v>
          </cell>
          <cell r="I16">
            <v>0</v>
          </cell>
          <cell r="J16" t="str">
            <v>+</v>
          </cell>
          <cell r="K16">
            <v>0</v>
          </cell>
          <cell r="L16">
            <v>0</v>
          </cell>
          <cell r="M16">
            <v>0</v>
          </cell>
          <cell r="N16">
            <v>0</v>
          </cell>
        </row>
        <row r="17">
          <cell r="D17" t="str">
            <v>JUMLAH BIAYA LANGSUNG</v>
          </cell>
          <cell r="F17">
            <v>7868186.0200500004</v>
          </cell>
          <cell r="G17">
            <v>100</v>
          </cell>
          <cell r="H17">
            <v>7868186.0200500004</v>
          </cell>
          <cell r="I17">
            <v>100</v>
          </cell>
          <cell r="J17" t="str">
            <v>+</v>
          </cell>
          <cell r="K17">
            <v>0</v>
          </cell>
          <cell r="L17">
            <v>0</v>
          </cell>
          <cell r="M17">
            <v>0</v>
          </cell>
          <cell r="N17">
            <v>0</v>
          </cell>
        </row>
        <row r="18">
          <cell r="D18" t="str">
            <v>Ra SESUAI R.K.P/REVIEW</v>
          </cell>
          <cell r="F18" t="str">
            <v>+</v>
          </cell>
          <cell r="G18" t="str">
            <v>+</v>
          </cell>
          <cell r="H18" t="str">
            <v>+</v>
          </cell>
          <cell r="I18" t="str">
            <v>+</v>
          </cell>
          <cell r="J18" t="str">
            <v>+</v>
          </cell>
          <cell r="K18">
            <v>0</v>
          </cell>
          <cell r="L18">
            <v>0</v>
          </cell>
          <cell r="M18">
            <v>0</v>
          </cell>
          <cell r="N18">
            <v>0</v>
          </cell>
        </row>
        <row r="21">
          <cell r="B21" t="str">
            <v>II.</v>
          </cell>
          <cell r="D21" t="str">
            <v>RENCANA  BIAYA TAK LANGSUNG</v>
          </cell>
          <cell r="N21" t="str">
            <v>(Dalam Ribuan)</v>
          </cell>
        </row>
        <row r="22">
          <cell r="B22" t="str">
            <v>No.</v>
          </cell>
          <cell r="D22" t="str">
            <v>URAIAN</v>
          </cell>
          <cell r="F22" t="str">
            <v>AWAL</v>
          </cell>
          <cell r="G22" t="str">
            <v>WAKTU</v>
          </cell>
          <cell r="H22" t="str">
            <v>REVIEW</v>
          </cell>
          <cell r="I22" t="str">
            <v>WAKTU</v>
          </cell>
          <cell r="J22" t="str">
            <v>Ra. BIAYA / WAKTU</v>
          </cell>
          <cell r="L22" t="str">
            <v>Ri  WAKTU</v>
          </cell>
          <cell r="M22" t="str">
            <v>Ra.SESUAI Ri. WAKTU</v>
          </cell>
        </row>
        <row r="23">
          <cell r="G23" t="str">
            <v>(MINGGU)</v>
          </cell>
          <cell r="I23" t="str">
            <v>(MINGGU)</v>
          </cell>
          <cell r="J23" t="str">
            <v>AWAL</v>
          </cell>
          <cell r="K23" t="str">
            <v>REVIEW</v>
          </cell>
          <cell r="M23" t="str">
            <v>AWAL</v>
          </cell>
          <cell r="N23" t="str">
            <v>REVIEW</v>
          </cell>
        </row>
        <row r="24">
          <cell r="B24" t="str">
            <v>A</v>
          </cell>
          <cell r="D24" t="str">
            <v>B</v>
          </cell>
          <cell r="F24" t="str">
            <v>C</v>
          </cell>
          <cell r="G24" t="str">
            <v>E</v>
          </cell>
          <cell r="H24" t="str">
            <v>D</v>
          </cell>
          <cell r="I24" t="str">
            <v>F</v>
          </cell>
          <cell r="J24" t="str">
            <v>G = C / E</v>
          </cell>
          <cell r="K24" t="str">
            <v>H = D / F</v>
          </cell>
          <cell r="L24" t="str">
            <v>I</v>
          </cell>
          <cell r="M24" t="str">
            <v>J = I X G</v>
          </cell>
          <cell r="N24" t="str">
            <v>K=J X H</v>
          </cell>
        </row>
        <row r="25">
          <cell r="D25" t="str">
            <v>Biaya Pegawai</v>
          </cell>
          <cell r="F25">
            <v>346004</v>
          </cell>
          <cell r="G25">
            <v>20</v>
          </cell>
          <cell r="H25">
            <v>346004</v>
          </cell>
          <cell r="I25">
            <v>20</v>
          </cell>
          <cell r="J25">
            <v>17300.2</v>
          </cell>
          <cell r="K25">
            <v>17300.2</v>
          </cell>
          <cell r="L25">
            <v>49</v>
          </cell>
          <cell r="M25">
            <v>847709.8</v>
          </cell>
          <cell r="N25">
            <v>847709.8</v>
          </cell>
        </row>
        <row r="26">
          <cell r="D26" t="str">
            <v>Biaya Kendaraan</v>
          </cell>
          <cell r="F26">
            <v>120000</v>
          </cell>
          <cell r="G26">
            <v>20</v>
          </cell>
          <cell r="H26">
            <v>120000</v>
          </cell>
          <cell r="I26">
            <v>20</v>
          </cell>
          <cell r="J26">
            <v>6000</v>
          </cell>
          <cell r="K26">
            <v>6000</v>
          </cell>
          <cell r="L26">
            <v>49</v>
          </cell>
          <cell r="M26">
            <v>294000</v>
          </cell>
          <cell r="N26">
            <v>294000</v>
          </cell>
        </row>
        <row r="27">
          <cell r="D27" t="str">
            <v>Biaya Keuangan + PPh 2 %</v>
          </cell>
          <cell r="F27">
            <v>65803.675000000003</v>
          </cell>
          <cell r="G27">
            <v>20</v>
          </cell>
          <cell r="H27">
            <v>65803.675000000003</v>
          </cell>
          <cell r="I27">
            <v>20</v>
          </cell>
          <cell r="J27">
            <v>3290.1837500000001</v>
          </cell>
          <cell r="K27">
            <v>3290.1837500000001</v>
          </cell>
          <cell r="L27">
            <v>49</v>
          </cell>
          <cell r="M27">
            <v>161219.00375</v>
          </cell>
          <cell r="N27">
            <v>161219.00375</v>
          </cell>
        </row>
        <row r="28">
          <cell r="D28" t="str">
            <v>Biaya Umum</v>
          </cell>
          <cell r="F28">
            <v>607024.07605999999</v>
          </cell>
          <cell r="G28">
            <v>20</v>
          </cell>
          <cell r="H28">
            <v>607024.07605999999</v>
          </cell>
          <cell r="I28">
            <v>20</v>
          </cell>
          <cell r="J28">
            <v>30351.203803</v>
          </cell>
          <cell r="K28">
            <v>30351.203803</v>
          </cell>
          <cell r="L28">
            <v>49</v>
          </cell>
          <cell r="M28">
            <v>1487208.9863470001</v>
          </cell>
          <cell r="N28">
            <v>1487208.9863470001</v>
          </cell>
        </row>
        <row r="29">
          <cell r="D29" t="str">
            <v>JUMLAH BIAYA TAK LANGSUNG</v>
          </cell>
          <cell r="F29">
            <v>1138831.7510600002</v>
          </cell>
          <cell r="G29">
            <v>20</v>
          </cell>
          <cell r="H29">
            <v>1138831.7510600002</v>
          </cell>
          <cell r="I29">
            <v>20</v>
          </cell>
          <cell r="J29">
            <v>56941.587553000005</v>
          </cell>
          <cell r="K29">
            <v>56941.587553000005</v>
          </cell>
          <cell r="L29">
            <v>49</v>
          </cell>
          <cell r="M29">
            <v>2790137.7900970001</v>
          </cell>
          <cell r="N29">
            <v>2790137.7900970001</v>
          </cell>
        </row>
        <row r="30">
          <cell r="D30" t="str">
            <v>TOTAL BLK + BTLK</v>
          </cell>
          <cell r="F30">
            <v>9007017.7711100001</v>
          </cell>
          <cell r="G30" t="str">
            <v>+</v>
          </cell>
          <cell r="H30">
            <v>9007017.7711100001</v>
          </cell>
          <cell r="I30" t="str">
            <v>+</v>
          </cell>
          <cell r="J30" t="str">
            <v>+</v>
          </cell>
          <cell r="K30" t="str">
            <v>+</v>
          </cell>
          <cell r="L30" t="str">
            <v>+</v>
          </cell>
          <cell r="M30">
            <v>2790137.7900970001</v>
          </cell>
          <cell r="N30">
            <v>2790137.7900970001</v>
          </cell>
        </row>
        <row r="32">
          <cell r="B32" t="str">
            <v>III.</v>
          </cell>
          <cell r="D32" t="str">
            <v>REALISASI BIAYA LANGSUNG DAN TAK LANGSUNG</v>
          </cell>
          <cell r="N32" t="str">
            <v>(Dalam Ribuan)</v>
          </cell>
        </row>
        <row r="33">
          <cell r="B33" t="str">
            <v>No.</v>
          </cell>
          <cell r="D33" t="str">
            <v>URAIAN</v>
          </cell>
          <cell r="F33" t="str">
            <v>REALISASI BIAYA</v>
          </cell>
          <cell r="J33" t="str">
            <v>PROYEKSI</v>
          </cell>
          <cell r="L33" t="str">
            <v>R K P</v>
          </cell>
          <cell r="N33" t="str">
            <v>DEVIASI</v>
          </cell>
        </row>
        <row r="34">
          <cell r="G34" t="str">
            <v>BAD</v>
          </cell>
          <cell r="H34" t="str">
            <v>BAD</v>
          </cell>
          <cell r="I34">
            <v>0</v>
          </cell>
          <cell r="J34">
            <v>0</v>
          </cell>
          <cell r="K34">
            <v>0</v>
          </cell>
          <cell r="L34">
            <v>0</v>
          </cell>
          <cell r="M34">
            <v>0</v>
          </cell>
          <cell r="N34">
            <v>0</v>
          </cell>
        </row>
        <row r="35">
          <cell r="F35" t="str">
            <v>BPDP</v>
          </cell>
          <cell r="G35" t="str">
            <v>TERBUKU</v>
          </cell>
          <cell r="H35" t="str">
            <v>BLM TERBUKU</v>
          </cell>
          <cell r="I35" t="str">
            <v>JUMLAH</v>
          </cell>
          <cell r="J35" t="str">
            <v>SISA</v>
          </cell>
          <cell r="K35" t="str">
            <v>SELESAI</v>
          </cell>
          <cell r="L35" t="str">
            <v>AWAL</v>
          </cell>
          <cell r="M35" t="str">
            <v>REVIEW</v>
          </cell>
          <cell r="N35" t="str">
            <v>REVIEW</v>
          </cell>
        </row>
        <row r="36">
          <cell r="B36" t="str">
            <v>A</v>
          </cell>
          <cell r="D36" t="str">
            <v>B</v>
          </cell>
          <cell r="F36" t="str">
            <v>C</v>
          </cell>
          <cell r="G36" t="str">
            <v>D</v>
          </cell>
          <cell r="H36" t="str">
            <v>E</v>
          </cell>
          <cell r="I36" t="str">
            <v>F=C+D+E</v>
          </cell>
          <cell r="J36" t="str">
            <v>G</v>
          </cell>
          <cell r="K36" t="str">
            <v>H=F+G</v>
          </cell>
          <cell r="L36" t="str">
            <v>I</v>
          </cell>
          <cell r="M36" t="str">
            <v>J</v>
          </cell>
          <cell r="N36" t="str">
            <v>K=J-H</v>
          </cell>
        </row>
        <row r="37">
          <cell r="D37" t="str">
            <v>Material</v>
          </cell>
          <cell r="F37">
            <v>0</v>
          </cell>
          <cell r="G37">
            <v>0</v>
          </cell>
          <cell r="H37">
            <v>0</v>
          </cell>
          <cell r="I37">
            <v>0</v>
          </cell>
          <cell r="J37">
            <v>1522258</v>
          </cell>
          <cell r="K37">
            <v>1522258</v>
          </cell>
          <cell r="L37">
            <v>1522258</v>
          </cell>
          <cell r="M37">
            <v>1522258</v>
          </cell>
          <cell r="N37">
            <v>0</v>
          </cell>
        </row>
        <row r="38">
          <cell r="D38" t="str">
            <v>Upah</v>
          </cell>
          <cell r="F38">
            <v>0</v>
          </cell>
          <cell r="G38">
            <v>0</v>
          </cell>
          <cell r="H38">
            <v>0</v>
          </cell>
          <cell r="I38">
            <v>0</v>
          </cell>
          <cell r="J38">
            <v>3445</v>
          </cell>
          <cell r="K38">
            <v>3445</v>
          </cell>
          <cell r="L38">
            <v>3445</v>
          </cell>
          <cell r="M38">
            <v>3445</v>
          </cell>
          <cell r="N38">
            <v>0</v>
          </cell>
        </row>
        <row r="39">
          <cell r="D39" t="str">
            <v>Alat</v>
          </cell>
          <cell r="F39">
            <v>0</v>
          </cell>
          <cell r="G39">
            <v>0</v>
          </cell>
          <cell r="H39">
            <v>0</v>
          </cell>
          <cell r="I39">
            <v>0</v>
          </cell>
          <cell r="J39">
            <v>0</v>
          </cell>
          <cell r="K39">
            <v>0</v>
          </cell>
          <cell r="L39">
            <v>0</v>
          </cell>
          <cell r="M39">
            <v>0</v>
          </cell>
          <cell r="N39">
            <v>0</v>
          </cell>
        </row>
        <row r="40">
          <cell r="D40" t="str">
            <v>Sub Kontraktor</v>
          </cell>
          <cell r="F40">
            <v>0</v>
          </cell>
          <cell r="G40">
            <v>0</v>
          </cell>
          <cell r="H40">
            <v>0</v>
          </cell>
          <cell r="I40">
            <v>0</v>
          </cell>
          <cell r="J40">
            <v>1212973</v>
          </cell>
          <cell r="K40">
            <v>1212973</v>
          </cell>
          <cell r="L40">
            <v>1212973</v>
          </cell>
          <cell r="M40">
            <v>1212973</v>
          </cell>
          <cell r="N40">
            <v>0</v>
          </cell>
        </row>
        <row r="41">
          <cell r="D41" t="str">
            <v>Pemeliharaan + Mobilisasi</v>
          </cell>
          <cell r="F41">
            <v>0</v>
          </cell>
          <cell r="G41">
            <v>0</v>
          </cell>
          <cell r="H41">
            <v>0</v>
          </cell>
          <cell r="I41">
            <v>0</v>
          </cell>
          <cell r="J41">
            <v>0</v>
          </cell>
          <cell r="K41">
            <v>0</v>
          </cell>
          <cell r="L41">
            <v>0</v>
          </cell>
          <cell r="M41">
            <v>0</v>
          </cell>
          <cell r="N41">
            <v>0</v>
          </cell>
        </row>
        <row r="42">
          <cell r="D42" t="str">
            <v>Pengusahaan</v>
          </cell>
          <cell r="F42">
            <v>0</v>
          </cell>
          <cell r="G42">
            <v>0</v>
          </cell>
          <cell r="H42">
            <v>0</v>
          </cell>
          <cell r="I42">
            <v>0</v>
          </cell>
          <cell r="J42">
            <v>0</v>
          </cell>
          <cell r="K42">
            <v>0</v>
          </cell>
          <cell r="L42">
            <v>0</v>
          </cell>
          <cell r="M42">
            <v>0</v>
          </cell>
          <cell r="N42">
            <v>0</v>
          </cell>
        </row>
        <row r="43">
          <cell r="D43" t="str">
            <v>JUMLAH BL</v>
          </cell>
          <cell r="F43">
            <v>0</v>
          </cell>
          <cell r="G43">
            <v>0</v>
          </cell>
          <cell r="H43">
            <v>0</v>
          </cell>
          <cell r="I43">
            <v>0</v>
          </cell>
          <cell r="J43">
            <v>2738676</v>
          </cell>
          <cell r="K43">
            <v>2738676</v>
          </cell>
          <cell r="L43">
            <v>2738676</v>
          </cell>
          <cell r="M43">
            <v>2738676</v>
          </cell>
          <cell r="N43">
            <v>0</v>
          </cell>
        </row>
        <row r="44">
          <cell r="D44" t="str">
            <v>Biaya Pegawai</v>
          </cell>
          <cell r="F44">
            <v>0</v>
          </cell>
          <cell r="G44">
            <v>0</v>
          </cell>
          <cell r="H44">
            <v>0</v>
          </cell>
          <cell r="I44">
            <v>0</v>
          </cell>
          <cell r="J44">
            <v>346004</v>
          </cell>
          <cell r="K44">
            <v>346004</v>
          </cell>
          <cell r="L44">
            <v>346004</v>
          </cell>
          <cell r="M44">
            <v>346004</v>
          </cell>
          <cell r="N44">
            <v>0</v>
          </cell>
        </row>
        <row r="45">
          <cell r="D45" t="str">
            <v>Biaya Kendaraan</v>
          </cell>
          <cell r="F45">
            <v>0</v>
          </cell>
          <cell r="G45">
            <v>0</v>
          </cell>
          <cell r="H45">
            <v>0</v>
          </cell>
          <cell r="I45">
            <v>0</v>
          </cell>
          <cell r="J45">
            <v>120000</v>
          </cell>
          <cell r="K45">
            <v>120000</v>
          </cell>
          <cell r="L45">
            <v>120000</v>
          </cell>
          <cell r="M45">
            <v>120000</v>
          </cell>
          <cell r="N45">
            <v>0</v>
          </cell>
        </row>
        <row r="46">
          <cell r="D46" t="str">
            <v>Biaya Keuangan</v>
          </cell>
          <cell r="F46">
            <v>0</v>
          </cell>
          <cell r="G46">
            <v>0</v>
          </cell>
          <cell r="H46">
            <v>0</v>
          </cell>
          <cell r="I46">
            <v>0</v>
          </cell>
          <cell r="J46">
            <v>65803.675000000003</v>
          </cell>
          <cell r="K46">
            <v>65803.675000000003</v>
          </cell>
          <cell r="L46">
            <v>65803.675000000003</v>
          </cell>
          <cell r="M46">
            <v>65803.675000000003</v>
          </cell>
          <cell r="N46">
            <v>0</v>
          </cell>
        </row>
        <row r="47">
          <cell r="D47" t="str">
            <v>Biaya Umum</v>
          </cell>
          <cell r="F47">
            <v>0</v>
          </cell>
          <cell r="G47">
            <v>0</v>
          </cell>
          <cell r="H47">
            <v>0</v>
          </cell>
          <cell r="I47">
            <v>0</v>
          </cell>
          <cell r="J47">
            <v>607024.07605999999</v>
          </cell>
          <cell r="K47">
            <v>607024.07605999999</v>
          </cell>
          <cell r="L47">
            <v>607024.07605999999</v>
          </cell>
          <cell r="M47">
            <v>607024.07605999999</v>
          </cell>
          <cell r="N47">
            <v>0</v>
          </cell>
        </row>
        <row r="48">
          <cell r="D48" t="str">
            <v>JUMLAH BTL</v>
          </cell>
          <cell r="F48">
            <v>0</v>
          </cell>
          <cell r="G48">
            <v>0</v>
          </cell>
          <cell r="H48">
            <v>0</v>
          </cell>
          <cell r="I48">
            <v>0</v>
          </cell>
          <cell r="J48">
            <v>1138831.7510600002</v>
          </cell>
          <cell r="K48">
            <v>1138831.7510600002</v>
          </cell>
          <cell r="L48">
            <v>1138831.7510600002</v>
          </cell>
          <cell r="M48">
            <v>1138831.7510600002</v>
          </cell>
          <cell r="N48">
            <v>0</v>
          </cell>
        </row>
        <row r="49">
          <cell r="D49" t="str">
            <v>TOTAL BLK + BTLK</v>
          </cell>
          <cell r="F49">
            <v>0</v>
          </cell>
          <cell r="G49">
            <v>0</v>
          </cell>
          <cell r="H49">
            <v>0</v>
          </cell>
          <cell r="I49">
            <v>0</v>
          </cell>
          <cell r="J49">
            <v>3877507.7510600002</v>
          </cell>
          <cell r="K49">
            <v>3877507.7510600002</v>
          </cell>
          <cell r="L49">
            <v>3877507.7510600002</v>
          </cell>
          <cell r="M49">
            <v>3877507.7510600002</v>
          </cell>
          <cell r="N49">
            <v>0</v>
          </cell>
        </row>
        <row r="64">
          <cell r="F64" t="str">
            <v>PETUNJUK PENGISIAN DATA PADA FORM LMK</v>
          </cell>
        </row>
        <row r="65">
          <cell r="F65" t="str">
            <v>LEMBAR :  2</v>
          </cell>
        </row>
        <row r="67">
          <cell r="F67" t="str">
            <v>I. RENCANA DAN REALISASI BIAYA LANGSUNG</v>
          </cell>
        </row>
        <row r="68">
          <cell r="G68" t="str">
            <v>BL AWAL</v>
          </cell>
          <cell r="J68" t="str">
            <v>:</v>
          </cell>
          <cell r="K68" t="str">
            <v>Cukup jelas  ( jika belum ada review, kolom review diisi data sama dengan kolom awal )</v>
          </cell>
        </row>
        <row r="69">
          <cell r="G69" t="str">
            <v>BL.  VO</v>
          </cell>
          <cell r="J69" t="str">
            <v>:</v>
          </cell>
          <cell r="K69" t="str">
            <v>Cukup jelas  ( jika belum ada review, kolom review diisi data sama dengan kolom awal )</v>
          </cell>
        </row>
        <row r="70">
          <cell r="G70" t="str">
            <v>BL. KLAIM</v>
          </cell>
          <cell r="J70" t="str">
            <v>:</v>
          </cell>
          <cell r="K70" t="str">
            <v>Cukup jelas  ( jika belum ada review, kolom review diisi data sama dengan kolom awal )</v>
          </cell>
        </row>
        <row r="71">
          <cell r="G71" t="str">
            <v>Eskalasi</v>
          </cell>
          <cell r="J71" t="str">
            <v>:</v>
          </cell>
          <cell r="K71" t="str">
            <v>Cukup jelas  ( jika belum ada review, kolom review diisi data sama dengan kolom awal )</v>
          </cell>
        </row>
        <row r="72">
          <cell r="G72" t="str">
            <v>Selisih Kurs</v>
          </cell>
          <cell r="J72" t="str">
            <v>:</v>
          </cell>
          <cell r="K72" t="str">
            <v>Cukup jelas  ( jika belum ada review, kolom review diisi data sama dengan kolom awal )</v>
          </cell>
        </row>
        <row r="73">
          <cell r="G73" t="str">
            <v>Lain-lain</v>
          </cell>
          <cell r="J73" t="str">
            <v>:</v>
          </cell>
          <cell r="K73" t="str">
            <v>Cukup jelas  ( jika belum ada review, kolom review diisi data sama dengan kolom awal )</v>
          </cell>
        </row>
        <row r="75">
          <cell r="F75" t="str">
            <v>II. RENCANA BIAYA TAK LANGSUNG</v>
          </cell>
        </row>
        <row r="76">
          <cell r="G76" t="str">
            <v>Biaya Pegawai</v>
          </cell>
          <cell r="J76" t="str">
            <v>:</v>
          </cell>
          <cell r="K76" t="str">
            <v>Cukup jelas  ( jika belum ada review, kolom review diisi data sama dengan kolom awal )</v>
          </cell>
        </row>
        <row r="77">
          <cell r="G77" t="str">
            <v>Biaya Kendaraan</v>
          </cell>
          <cell r="J77" t="str">
            <v>:</v>
          </cell>
          <cell r="K77" t="str">
            <v>Cukup jelas  ( jika belum ada review, kolom review diisi data sama dengan kolom awal )</v>
          </cell>
        </row>
        <row r="78">
          <cell r="G78" t="str">
            <v>Biaya Keuangan</v>
          </cell>
          <cell r="J78" t="str">
            <v>:</v>
          </cell>
          <cell r="K78" t="str">
            <v>Cukup jelas  ( jika belum ada review, kolom review diisi data sama dengan kolom awal )</v>
          </cell>
        </row>
        <row r="79">
          <cell r="G79" t="str">
            <v>Biaya Umum</v>
          </cell>
          <cell r="J79" t="str">
            <v>:</v>
          </cell>
          <cell r="K79" t="str">
            <v>Cukup jelas  ( jika belum ada review, kolom review diisi data sama dengan kolom awal )</v>
          </cell>
        </row>
        <row r="81">
          <cell r="F81" t="str">
            <v>III. REALISASI BIAYA LANGSUNG DAN TAK LANGSUNG</v>
          </cell>
        </row>
        <row r="82">
          <cell r="G82" t="str">
            <v>Material</v>
          </cell>
          <cell r="J82" t="str">
            <v>:</v>
          </cell>
          <cell r="K82">
            <v>0</v>
          </cell>
        </row>
        <row r="83">
          <cell r="G83" t="str">
            <v>Upah</v>
          </cell>
          <cell r="J83" t="str">
            <v>:</v>
          </cell>
          <cell r="K83">
            <v>0</v>
          </cell>
        </row>
        <row r="84">
          <cell r="G84" t="str">
            <v>Alat</v>
          </cell>
          <cell r="J84" t="str">
            <v>:</v>
          </cell>
          <cell r="K84">
            <v>0</v>
          </cell>
        </row>
        <row r="85">
          <cell r="G85" t="str">
            <v>Sub Kontraktor</v>
          </cell>
          <cell r="J85" t="str">
            <v>:</v>
          </cell>
          <cell r="K85">
            <v>0</v>
          </cell>
        </row>
        <row r="86">
          <cell r="G86" t="str">
            <v>Pemeliharaan + Mobilisasi</v>
          </cell>
          <cell r="J86" t="str">
            <v>:</v>
          </cell>
          <cell r="K86">
            <v>0</v>
          </cell>
        </row>
        <row r="87">
          <cell r="G87" t="str">
            <v>Pengusahaan</v>
          </cell>
          <cell r="J87" t="str">
            <v>:</v>
          </cell>
          <cell r="K87">
            <v>0</v>
          </cell>
        </row>
        <row r="88">
          <cell r="G88" t="str">
            <v>Biaya Pegawai</v>
          </cell>
          <cell r="J88" t="str">
            <v>:</v>
          </cell>
          <cell r="K88">
            <v>0</v>
          </cell>
        </row>
        <row r="89">
          <cell r="G89" t="str">
            <v>Biaya Kendaraan</v>
          </cell>
          <cell r="J89" t="str">
            <v>:</v>
          </cell>
          <cell r="K89">
            <v>0</v>
          </cell>
        </row>
        <row r="90">
          <cell r="G90" t="str">
            <v>Biaya Keuangan</v>
          </cell>
          <cell r="J90" t="str">
            <v>:</v>
          </cell>
          <cell r="K90">
            <v>0</v>
          </cell>
        </row>
        <row r="91">
          <cell r="G91" t="str">
            <v>Biaya Umum</v>
          </cell>
          <cell r="J91" t="str">
            <v>:</v>
          </cell>
          <cell r="K91">
            <v>0</v>
          </cell>
        </row>
      </sheetData>
      <sheetData sheetId="5">
        <row r="9">
          <cell r="U9" t="str">
            <v>FORM LMK  : 3</v>
          </cell>
        </row>
        <row r="10">
          <cell r="U10" t="str">
            <v>LEMBAR      : 3</v>
          </cell>
        </row>
        <row r="12">
          <cell r="B12" t="str">
            <v>IV</v>
          </cell>
          <cell r="C12" t="str">
            <v>KEMAJUAN PRESTASI PEKERJAAN</v>
          </cell>
        </row>
        <row r="13">
          <cell r="C13" t="str">
            <v>PERIODE :    S/D</v>
          </cell>
        </row>
        <row r="14">
          <cell r="C14" t="str">
            <v>Bila SIMPRO VER. 3 fungsi Produksi Befungsi, form ini bisa diganti dengan print out SIMPRO tersebut.!!!!</v>
          </cell>
        </row>
        <row r="16">
          <cell r="F16" t="str">
            <v>RENCANA</v>
          </cell>
          <cell r="I16" t="str">
            <v>REALISASI    TERPASANG</v>
          </cell>
          <cell r="N16" t="str">
            <v>PROYEKSI SISA</v>
          </cell>
          <cell r="R16" t="str">
            <v>RENCANA 2 MINGU Y.A.D</v>
          </cell>
        </row>
        <row r="17">
          <cell r="B17" t="str">
            <v>No.</v>
          </cell>
          <cell r="C17" t="str">
            <v>URAIAN  PEKERJAAN</v>
          </cell>
          <cell r="D17" t="str">
            <v>SAT</v>
          </cell>
          <cell r="E17" t="str">
            <v>VOLUME</v>
          </cell>
          <cell r="G17" t="str">
            <v>NILAI BOBOT</v>
          </cell>
          <cell r="J17" t="str">
            <v>VOLUME</v>
          </cell>
          <cell r="L17" t="str">
            <v>PRESTASI</v>
          </cell>
          <cell r="N17" t="str">
            <v>VOLUME</v>
          </cell>
          <cell r="P17" t="str">
            <v>PRESTASI</v>
          </cell>
          <cell r="R17" t="str">
            <v>VOLUME</v>
          </cell>
          <cell r="T17" t="str">
            <v>PRESTASI</v>
          </cell>
        </row>
        <row r="18">
          <cell r="E18" t="str">
            <v>OMZET</v>
          </cell>
          <cell r="F18" t="str">
            <v>RAB</v>
          </cell>
          <cell r="G18" t="str">
            <v>KONTRAK</v>
          </cell>
          <cell r="H18" t="str">
            <v>RAB</v>
          </cell>
          <cell r="I18" t="str">
            <v>S/D YANG</v>
          </cell>
          <cell r="J18" t="str">
            <v>SAAT</v>
          </cell>
          <cell r="K18" t="str">
            <v>S/D SAAT</v>
          </cell>
          <cell r="L18" t="str">
            <v>KONTRAK</v>
          </cell>
          <cell r="M18" t="str">
            <v>RAB</v>
          </cell>
          <cell r="N18" t="str">
            <v>KONTRAK</v>
          </cell>
          <cell r="O18" t="str">
            <v>RAB</v>
          </cell>
          <cell r="P18" t="str">
            <v>KONTRAK</v>
          </cell>
          <cell r="Q18" t="str">
            <v>RAB</v>
          </cell>
          <cell r="R18" t="str">
            <v>KONTRAK</v>
          </cell>
          <cell r="S18" t="str">
            <v>RAB</v>
          </cell>
          <cell r="T18" t="str">
            <v>KONTRAK</v>
          </cell>
          <cell r="U18" t="str">
            <v>RAB</v>
          </cell>
        </row>
        <row r="19">
          <cell r="E19" t="str">
            <v>KONTRAK</v>
          </cell>
          <cell r="F19" t="str">
            <v>B.L</v>
          </cell>
          <cell r="G19" t="str">
            <v>(%)</v>
          </cell>
          <cell r="H19" t="str">
            <v>(%)</v>
          </cell>
          <cell r="I19" t="str">
            <v>LALU</v>
          </cell>
          <cell r="J19" t="str">
            <v>INI</v>
          </cell>
          <cell r="K19" t="str">
            <v>INI</v>
          </cell>
          <cell r="L19" t="str">
            <v>(%)</v>
          </cell>
          <cell r="M19" t="str">
            <v>(%)</v>
          </cell>
          <cell r="P19" t="str">
            <v>(%)</v>
          </cell>
          <cell r="Q19" t="str">
            <v>(%)</v>
          </cell>
          <cell r="T19" t="str">
            <v>(%)</v>
          </cell>
          <cell r="U19" t="str">
            <v>(%)</v>
          </cell>
        </row>
        <row r="20">
          <cell r="B20" t="str">
            <v>A</v>
          </cell>
          <cell r="C20" t="str">
            <v>B</v>
          </cell>
          <cell r="D20" t="str">
            <v>C</v>
          </cell>
          <cell r="E20" t="str">
            <v>D</v>
          </cell>
          <cell r="F20" t="str">
            <v>E</v>
          </cell>
          <cell r="G20" t="str">
            <v>F</v>
          </cell>
          <cell r="H20" t="str">
            <v>G</v>
          </cell>
          <cell r="I20" t="str">
            <v>H</v>
          </cell>
          <cell r="J20" t="str">
            <v>I</v>
          </cell>
          <cell r="K20" t="str">
            <v>J=H+I</v>
          </cell>
          <cell r="L20" t="str">
            <v>K=(J/D)*F</v>
          </cell>
          <cell r="M20" t="str">
            <v>L=(J/E)*G</v>
          </cell>
          <cell r="N20" t="str">
            <v>M = D - J</v>
          </cell>
          <cell r="O20" t="str">
            <v>N = E - J</v>
          </cell>
          <cell r="P20" t="str">
            <v>O=(M/D)*F</v>
          </cell>
          <cell r="Q20" t="str">
            <v>P=(N/E)*G</v>
          </cell>
          <cell r="R20" t="str">
            <v>Q</v>
          </cell>
          <cell r="S20" t="str">
            <v>R</v>
          </cell>
          <cell r="T20" t="str">
            <v>S=(Q/D)*F</v>
          </cell>
          <cell r="U20" t="str">
            <v>T=(R/E)*G</v>
          </cell>
        </row>
        <row r="22">
          <cell r="B22">
            <v>1</v>
          </cell>
          <cell r="J22">
            <v>0</v>
          </cell>
          <cell r="L22">
            <v>0</v>
          </cell>
          <cell r="M22">
            <v>0</v>
          </cell>
          <cell r="N22">
            <v>0</v>
          </cell>
          <cell r="O22">
            <v>0</v>
          </cell>
          <cell r="P22">
            <v>0</v>
          </cell>
          <cell r="Q22">
            <v>0</v>
          </cell>
          <cell r="T22">
            <v>0</v>
          </cell>
          <cell r="U22">
            <v>0</v>
          </cell>
        </row>
        <row r="23">
          <cell r="B23">
            <v>2</v>
          </cell>
          <cell r="J23">
            <v>0</v>
          </cell>
          <cell r="L23">
            <v>0</v>
          </cell>
          <cell r="M23">
            <v>0</v>
          </cell>
          <cell r="N23">
            <v>0</v>
          </cell>
          <cell r="O23">
            <v>0</v>
          </cell>
          <cell r="P23">
            <v>0</v>
          </cell>
          <cell r="Q23">
            <v>0</v>
          </cell>
          <cell r="T23">
            <v>0</v>
          </cell>
          <cell r="U23">
            <v>0</v>
          </cell>
        </row>
        <row r="24">
          <cell r="B24">
            <v>3</v>
          </cell>
          <cell r="J24">
            <v>0</v>
          </cell>
          <cell r="L24">
            <v>0</v>
          </cell>
          <cell r="M24">
            <v>0</v>
          </cell>
          <cell r="N24">
            <v>0</v>
          </cell>
          <cell r="O24">
            <v>0</v>
          </cell>
          <cell r="P24">
            <v>0</v>
          </cell>
          <cell r="Q24">
            <v>0</v>
          </cell>
          <cell r="T24">
            <v>0</v>
          </cell>
          <cell r="U24">
            <v>0</v>
          </cell>
        </row>
        <row r="25">
          <cell r="B25">
            <v>4</v>
          </cell>
          <cell r="J25">
            <v>0</v>
          </cell>
          <cell r="L25">
            <v>0</v>
          </cell>
          <cell r="M25">
            <v>0</v>
          </cell>
          <cell r="N25">
            <v>0</v>
          </cell>
          <cell r="O25">
            <v>0</v>
          </cell>
          <cell r="P25">
            <v>0</v>
          </cell>
          <cell r="Q25">
            <v>0</v>
          </cell>
          <cell r="T25">
            <v>0</v>
          </cell>
          <cell r="U25">
            <v>0</v>
          </cell>
        </row>
        <row r="26">
          <cell r="B26">
            <v>5</v>
          </cell>
          <cell r="J26">
            <v>0</v>
          </cell>
          <cell r="L26">
            <v>0</v>
          </cell>
          <cell r="M26">
            <v>0</v>
          </cell>
          <cell r="N26">
            <v>0</v>
          </cell>
          <cell r="O26">
            <v>0</v>
          </cell>
          <cell r="P26">
            <v>0</v>
          </cell>
          <cell r="Q26">
            <v>0</v>
          </cell>
          <cell r="T26">
            <v>0</v>
          </cell>
          <cell r="U26">
            <v>0</v>
          </cell>
        </row>
        <row r="27">
          <cell r="B27">
            <v>6</v>
          </cell>
          <cell r="J27">
            <v>0</v>
          </cell>
          <cell r="L27">
            <v>0</v>
          </cell>
          <cell r="M27">
            <v>0</v>
          </cell>
          <cell r="N27">
            <v>0</v>
          </cell>
          <cell r="O27">
            <v>0</v>
          </cell>
          <cell r="P27">
            <v>0</v>
          </cell>
          <cell r="Q27">
            <v>0</v>
          </cell>
          <cell r="T27">
            <v>0</v>
          </cell>
          <cell r="U27">
            <v>0</v>
          </cell>
        </row>
        <row r="28">
          <cell r="B28">
            <v>7</v>
          </cell>
          <cell r="J28">
            <v>0</v>
          </cell>
          <cell r="L28">
            <v>0</v>
          </cell>
          <cell r="M28">
            <v>0</v>
          </cell>
          <cell r="N28">
            <v>0</v>
          </cell>
          <cell r="O28">
            <v>0</v>
          </cell>
          <cell r="P28">
            <v>0</v>
          </cell>
          <cell r="Q28">
            <v>0</v>
          </cell>
          <cell r="T28">
            <v>0</v>
          </cell>
          <cell r="U28">
            <v>0</v>
          </cell>
        </row>
        <row r="29">
          <cell r="B29">
            <v>8</v>
          </cell>
          <cell r="J29">
            <v>0</v>
          </cell>
          <cell r="L29">
            <v>0</v>
          </cell>
          <cell r="M29">
            <v>0</v>
          </cell>
          <cell r="N29">
            <v>0</v>
          </cell>
          <cell r="O29">
            <v>0</v>
          </cell>
          <cell r="P29">
            <v>0</v>
          </cell>
          <cell r="Q29">
            <v>0</v>
          </cell>
          <cell r="T29">
            <v>0</v>
          </cell>
          <cell r="U29">
            <v>0</v>
          </cell>
        </row>
        <row r="30">
          <cell r="B30">
            <v>9</v>
          </cell>
          <cell r="J30">
            <v>0</v>
          </cell>
          <cell r="L30">
            <v>0</v>
          </cell>
          <cell r="M30">
            <v>0</v>
          </cell>
          <cell r="N30">
            <v>0</v>
          </cell>
          <cell r="O30">
            <v>0</v>
          </cell>
          <cell r="P30">
            <v>0</v>
          </cell>
          <cell r="Q30">
            <v>0</v>
          </cell>
          <cell r="T30">
            <v>0</v>
          </cell>
          <cell r="U30">
            <v>0</v>
          </cell>
        </row>
        <row r="31">
          <cell r="B31">
            <v>10</v>
          </cell>
          <cell r="J31">
            <v>0</v>
          </cell>
          <cell r="L31">
            <v>0</v>
          </cell>
          <cell r="M31">
            <v>0</v>
          </cell>
          <cell r="N31">
            <v>0</v>
          </cell>
          <cell r="O31">
            <v>0</v>
          </cell>
          <cell r="P31">
            <v>0</v>
          </cell>
          <cell r="Q31">
            <v>0</v>
          </cell>
          <cell r="T31">
            <v>0</v>
          </cell>
          <cell r="U31">
            <v>0</v>
          </cell>
        </row>
        <row r="32">
          <cell r="B32">
            <v>11</v>
          </cell>
          <cell r="J32">
            <v>0</v>
          </cell>
          <cell r="L32">
            <v>0</v>
          </cell>
          <cell r="M32">
            <v>0</v>
          </cell>
          <cell r="N32">
            <v>0</v>
          </cell>
          <cell r="O32">
            <v>0</v>
          </cell>
          <cell r="P32">
            <v>0</v>
          </cell>
          <cell r="Q32">
            <v>0</v>
          </cell>
          <cell r="T32">
            <v>0</v>
          </cell>
          <cell r="U32">
            <v>0</v>
          </cell>
        </row>
        <row r="33">
          <cell r="B33">
            <v>12</v>
          </cell>
          <cell r="J33">
            <v>0</v>
          </cell>
          <cell r="L33">
            <v>0</v>
          </cell>
          <cell r="M33">
            <v>0</v>
          </cell>
          <cell r="N33">
            <v>0</v>
          </cell>
          <cell r="O33">
            <v>0</v>
          </cell>
          <cell r="P33">
            <v>0</v>
          </cell>
          <cell r="Q33">
            <v>0</v>
          </cell>
          <cell r="T33">
            <v>0</v>
          </cell>
          <cell r="U33">
            <v>0</v>
          </cell>
        </row>
        <row r="34">
          <cell r="B34">
            <v>13</v>
          </cell>
          <cell r="J34">
            <v>0</v>
          </cell>
          <cell r="L34">
            <v>0</v>
          </cell>
          <cell r="M34">
            <v>0</v>
          </cell>
          <cell r="N34">
            <v>0</v>
          </cell>
          <cell r="O34">
            <v>0</v>
          </cell>
          <cell r="P34">
            <v>0</v>
          </cell>
          <cell r="Q34">
            <v>0</v>
          </cell>
          <cell r="T34">
            <v>0</v>
          </cell>
          <cell r="U34">
            <v>0</v>
          </cell>
        </row>
        <row r="35">
          <cell r="B35">
            <v>14</v>
          </cell>
          <cell r="J35">
            <v>0</v>
          </cell>
          <cell r="L35">
            <v>0</v>
          </cell>
          <cell r="M35">
            <v>0</v>
          </cell>
          <cell r="N35">
            <v>0</v>
          </cell>
          <cell r="O35">
            <v>0</v>
          </cell>
          <cell r="P35">
            <v>0</v>
          </cell>
          <cell r="Q35">
            <v>0</v>
          </cell>
          <cell r="T35">
            <v>0</v>
          </cell>
          <cell r="U35">
            <v>0</v>
          </cell>
        </row>
        <row r="36">
          <cell r="B36">
            <v>15</v>
          </cell>
          <cell r="J36">
            <v>0</v>
          </cell>
          <cell r="L36">
            <v>0</v>
          </cell>
          <cell r="M36">
            <v>0</v>
          </cell>
          <cell r="N36">
            <v>0</v>
          </cell>
          <cell r="O36">
            <v>0</v>
          </cell>
          <cell r="P36">
            <v>0</v>
          </cell>
          <cell r="Q36">
            <v>0</v>
          </cell>
          <cell r="T36">
            <v>0</v>
          </cell>
          <cell r="U36">
            <v>0</v>
          </cell>
        </row>
        <row r="37">
          <cell r="B37">
            <v>16</v>
          </cell>
          <cell r="J37">
            <v>0</v>
          </cell>
          <cell r="L37">
            <v>0</v>
          </cell>
          <cell r="M37">
            <v>0</v>
          </cell>
          <cell r="N37">
            <v>0</v>
          </cell>
          <cell r="O37">
            <v>0</v>
          </cell>
          <cell r="P37">
            <v>0</v>
          </cell>
          <cell r="Q37">
            <v>0</v>
          </cell>
          <cell r="T37">
            <v>0</v>
          </cell>
          <cell r="U37">
            <v>0</v>
          </cell>
        </row>
        <row r="38">
          <cell r="B38">
            <v>17</v>
          </cell>
          <cell r="J38">
            <v>0</v>
          </cell>
          <cell r="L38">
            <v>0</v>
          </cell>
          <cell r="M38">
            <v>0</v>
          </cell>
          <cell r="N38">
            <v>0</v>
          </cell>
          <cell r="O38">
            <v>0</v>
          </cell>
          <cell r="P38">
            <v>0</v>
          </cell>
          <cell r="Q38">
            <v>0</v>
          </cell>
          <cell r="T38">
            <v>0</v>
          </cell>
          <cell r="U38">
            <v>0</v>
          </cell>
        </row>
        <row r="39">
          <cell r="B39">
            <v>18</v>
          </cell>
          <cell r="J39">
            <v>0</v>
          </cell>
          <cell r="L39">
            <v>0</v>
          </cell>
          <cell r="M39">
            <v>0</v>
          </cell>
          <cell r="N39">
            <v>0</v>
          </cell>
          <cell r="O39">
            <v>0</v>
          </cell>
          <cell r="P39">
            <v>0</v>
          </cell>
          <cell r="Q39">
            <v>0</v>
          </cell>
          <cell r="T39">
            <v>0</v>
          </cell>
          <cell r="U39">
            <v>0</v>
          </cell>
        </row>
        <row r="40">
          <cell r="B40">
            <v>19</v>
          </cell>
          <cell r="J40">
            <v>0</v>
          </cell>
          <cell r="L40">
            <v>0</v>
          </cell>
          <cell r="M40">
            <v>0</v>
          </cell>
          <cell r="N40">
            <v>0</v>
          </cell>
          <cell r="O40">
            <v>0</v>
          </cell>
          <cell r="P40">
            <v>0</v>
          </cell>
          <cell r="Q40">
            <v>0</v>
          </cell>
          <cell r="T40">
            <v>0</v>
          </cell>
          <cell r="U40">
            <v>0</v>
          </cell>
        </row>
        <row r="41">
          <cell r="B41">
            <v>20</v>
          </cell>
          <cell r="J41">
            <v>0</v>
          </cell>
          <cell r="L41">
            <v>0</v>
          </cell>
          <cell r="M41">
            <v>0</v>
          </cell>
          <cell r="N41">
            <v>0</v>
          </cell>
          <cell r="O41">
            <v>0</v>
          </cell>
          <cell r="P41">
            <v>0</v>
          </cell>
          <cell r="Q41">
            <v>0</v>
          </cell>
          <cell r="T41">
            <v>0</v>
          </cell>
          <cell r="U41">
            <v>0</v>
          </cell>
        </row>
        <row r="42">
          <cell r="B42">
            <v>21</v>
          </cell>
          <cell r="J42">
            <v>0</v>
          </cell>
          <cell r="L42">
            <v>0</v>
          </cell>
          <cell r="M42">
            <v>0</v>
          </cell>
          <cell r="N42">
            <v>0</v>
          </cell>
          <cell r="O42">
            <v>0</v>
          </cell>
          <cell r="P42">
            <v>0</v>
          </cell>
          <cell r="Q42">
            <v>0</v>
          </cell>
          <cell r="T42">
            <v>0</v>
          </cell>
          <cell r="U42">
            <v>0</v>
          </cell>
        </row>
        <row r="43">
          <cell r="B43">
            <v>22</v>
          </cell>
          <cell r="J43">
            <v>0</v>
          </cell>
          <cell r="L43">
            <v>0</v>
          </cell>
          <cell r="M43">
            <v>0</v>
          </cell>
          <cell r="N43">
            <v>0</v>
          </cell>
          <cell r="O43">
            <v>0</v>
          </cell>
          <cell r="P43">
            <v>0</v>
          </cell>
          <cell r="Q43">
            <v>0</v>
          </cell>
          <cell r="T43">
            <v>0</v>
          </cell>
          <cell r="U43">
            <v>0</v>
          </cell>
        </row>
        <row r="44">
          <cell r="B44">
            <v>23</v>
          </cell>
          <cell r="J44">
            <v>0</v>
          </cell>
          <cell r="L44">
            <v>0</v>
          </cell>
          <cell r="M44">
            <v>0</v>
          </cell>
          <cell r="N44">
            <v>0</v>
          </cell>
          <cell r="O44">
            <v>0</v>
          </cell>
          <cell r="P44">
            <v>0</v>
          </cell>
          <cell r="Q44">
            <v>0</v>
          </cell>
          <cell r="T44">
            <v>0</v>
          </cell>
          <cell r="U44">
            <v>0</v>
          </cell>
        </row>
        <row r="45">
          <cell r="B45">
            <v>24</v>
          </cell>
          <cell r="J45">
            <v>0</v>
          </cell>
          <cell r="L45">
            <v>0</v>
          </cell>
          <cell r="M45">
            <v>0</v>
          </cell>
          <cell r="N45">
            <v>0</v>
          </cell>
          <cell r="O45">
            <v>0</v>
          </cell>
          <cell r="P45">
            <v>0</v>
          </cell>
          <cell r="Q45">
            <v>0</v>
          </cell>
          <cell r="T45">
            <v>0</v>
          </cell>
          <cell r="U45">
            <v>0</v>
          </cell>
        </row>
        <row r="46">
          <cell r="B46">
            <v>25</v>
          </cell>
          <cell r="J46">
            <v>0</v>
          </cell>
          <cell r="L46">
            <v>0</v>
          </cell>
          <cell r="M46">
            <v>0</v>
          </cell>
          <cell r="N46">
            <v>0</v>
          </cell>
          <cell r="O46">
            <v>0</v>
          </cell>
          <cell r="P46">
            <v>0</v>
          </cell>
          <cell r="Q46">
            <v>0</v>
          </cell>
          <cell r="T46">
            <v>0</v>
          </cell>
          <cell r="U46">
            <v>0</v>
          </cell>
        </row>
        <row r="47">
          <cell r="B47">
            <v>26</v>
          </cell>
          <cell r="J47">
            <v>0</v>
          </cell>
          <cell r="L47">
            <v>0</v>
          </cell>
          <cell r="M47">
            <v>0</v>
          </cell>
          <cell r="N47">
            <v>0</v>
          </cell>
          <cell r="O47">
            <v>0</v>
          </cell>
          <cell r="P47">
            <v>0</v>
          </cell>
          <cell r="Q47">
            <v>0</v>
          </cell>
          <cell r="T47">
            <v>0</v>
          </cell>
          <cell r="U47">
            <v>0</v>
          </cell>
        </row>
        <row r="48">
          <cell r="B48">
            <v>27</v>
          </cell>
          <cell r="J48">
            <v>0</v>
          </cell>
          <cell r="L48">
            <v>0</v>
          </cell>
          <cell r="M48">
            <v>0</v>
          </cell>
          <cell r="N48">
            <v>0</v>
          </cell>
          <cell r="O48">
            <v>0</v>
          </cell>
          <cell r="P48">
            <v>0</v>
          </cell>
          <cell r="Q48">
            <v>0</v>
          </cell>
          <cell r="T48">
            <v>0</v>
          </cell>
          <cell r="U48">
            <v>0</v>
          </cell>
        </row>
        <row r="49">
          <cell r="B49">
            <v>28</v>
          </cell>
          <cell r="J49">
            <v>0</v>
          </cell>
          <cell r="L49">
            <v>0</v>
          </cell>
          <cell r="M49">
            <v>0</v>
          </cell>
          <cell r="N49">
            <v>0</v>
          </cell>
          <cell r="O49">
            <v>0</v>
          </cell>
          <cell r="P49">
            <v>0</v>
          </cell>
          <cell r="Q49">
            <v>0</v>
          </cell>
          <cell r="T49">
            <v>0</v>
          </cell>
          <cell r="U49">
            <v>0</v>
          </cell>
        </row>
        <row r="50">
          <cell r="B50">
            <v>29</v>
          </cell>
          <cell r="J50">
            <v>0</v>
          </cell>
          <cell r="L50">
            <v>0</v>
          </cell>
          <cell r="M50">
            <v>0</v>
          </cell>
          <cell r="N50">
            <v>0</v>
          </cell>
          <cell r="O50">
            <v>0</v>
          </cell>
          <cell r="P50">
            <v>0</v>
          </cell>
          <cell r="Q50">
            <v>0</v>
          </cell>
          <cell r="T50">
            <v>0</v>
          </cell>
          <cell r="U50">
            <v>0</v>
          </cell>
        </row>
        <row r="51">
          <cell r="B51">
            <v>30</v>
          </cell>
          <cell r="J51">
            <v>0</v>
          </cell>
          <cell r="L51">
            <v>0</v>
          </cell>
          <cell r="M51">
            <v>0</v>
          </cell>
          <cell r="N51">
            <v>0</v>
          </cell>
          <cell r="O51">
            <v>0</v>
          </cell>
          <cell r="P51">
            <v>0</v>
          </cell>
          <cell r="Q51">
            <v>0</v>
          </cell>
          <cell r="T51">
            <v>0</v>
          </cell>
          <cell r="U51">
            <v>0</v>
          </cell>
        </row>
        <row r="52">
          <cell r="B52">
            <v>31</v>
          </cell>
          <cell r="J52">
            <v>0</v>
          </cell>
          <cell r="L52">
            <v>0</v>
          </cell>
          <cell r="M52">
            <v>0</v>
          </cell>
          <cell r="N52">
            <v>0</v>
          </cell>
          <cell r="O52">
            <v>0</v>
          </cell>
          <cell r="P52">
            <v>0</v>
          </cell>
          <cell r="Q52">
            <v>0</v>
          </cell>
          <cell r="T52">
            <v>0</v>
          </cell>
          <cell r="U52">
            <v>0</v>
          </cell>
        </row>
        <row r="53">
          <cell r="B53">
            <v>32</v>
          </cell>
          <cell r="J53">
            <v>0</v>
          </cell>
          <cell r="L53">
            <v>0</v>
          </cell>
          <cell r="M53">
            <v>0</v>
          </cell>
          <cell r="N53">
            <v>0</v>
          </cell>
          <cell r="O53">
            <v>0</v>
          </cell>
          <cell r="P53">
            <v>0</v>
          </cell>
          <cell r="Q53">
            <v>0</v>
          </cell>
          <cell r="T53">
            <v>0</v>
          </cell>
          <cell r="U53">
            <v>0</v>
          </cell>
        </row>
        <row r="54">
          <cell r="B54">
            <v>33</v>
          </cell>
          <cell r="J54">
            <v>0</v>
          </cell>
          <cell r="L54">
            <v>0</v>
          </cell>
          <cell r="M54">
            <v>0</v>
          </cell>
          <cell r="N54">
            <v>0</v>
          </cell>
          <cell r="O54">
            <v>0</v>
          </cell>
          <cell r="P54">
            <v>0</v>
          </cell>
          <cell r="Q54">
            <v>0</v>
          </cell>
          <cell r="T54">
            <v>0</v>
          </cell>
          <cell r="U54">
            <v>0</v>
          </cell>
        </row>
        <row r="55">
          <cell r="B55">
            <v>34</v>
          </cell>
          <cell r="J55">
            <v>0</v>
          </cell>
          <cell r="L55">
            <v>0</v>
          </cell>
          <cell r="M55">
            <v>0</v>
          </cell>
          <cell r="N55">
            <v>0</v>
          </cell>
          <cell r="O55">
            <v>0</v>
          </cell>
          <cell r="P55">
            <v>0</v>
          </cell>
          <cell r="Q55">
            <v>0</v>
          </cell>
          <cell r="T55">
            <v>0</v>
          </cell>
          <cell r="U55">
            <v>0</v>
          </cell>
        </row>
        <row r="56">
          <cell r="B56">
            <v>35</v>
          </cell>
          <cell r="J56">
            <v>0</v>
          </cell>
          <cell r="L56">
            <v>0</v>
          </cell>
          <cell r="M56">
            <v>0</v>
          </cell>
          <cell r="N56">
            <v>0</v>
          </cell>
          <cell r="O56">
            <v>0</v>
          </cell>
          <cell r="P56">
            <v>0</v>
          </cell>
          <cell r="Q56">
            <v>0</v>
          </cell>
          <cell r="T56">
            <v>0</v>
          </cell>
          <cell r="U56">
            <v>0</v>
          </cell>
        </row>
        <row r="57">
          <cell r="B57">
            <v>36</v>
          </cell>
          <cell r="J57">
            <v>0</v>
          </cell>
          <cell r="L57">
            <v>0</v>
          </cell>
          <cell r="M57">
            <v>0</v>
          </cell>
          <cell r="N57">
            <v>0</v>
          </cell>
          <cell r="O57">
            <v>0</v>
          </cell>
          <cell r="P57">
            <v>0</v>
          </cell>
          <cell r="Q57">
            <v>0</v>
          </cell>
          <cell r="T57">
            <v>0</v>
          </cell>
          <cell r="U57">
            <v>0</v>
          </cell>
        </row>
        <row r="88">
          <cell r="C88" t="str">
            <v>PETUNJUK PENGISIAN DATA PADA FORM LMK</v>
          </cell>
        </row>
        <row r="89">
          <cell r="C89" t="str">
            <v>LEMBAR :  3</v>
          </cell>
        </row>
        <row r="91">
          <cell r="C91" t="str">
            <v>FORM KIRI ( Form Pemasukan Data )</v>
          </cell>
        </row>
        <row r="93">
          <cell r="C93" t="str">
            <v>Uraian Pekerjaan</v>
          </cell>
          <cell r="D93" t="str">
            <v>:</v>
          </cell>
          <cell r="E93" t="str">
            <v>Diisi Item pekerjaan seluruhnya sebagaimana tercantum dalam kontrak</v>
          </cell>
        </row>
        <row r="94">
          <cell r="E94" t="str">
            <v>(Major Item dan Minor Item )</v>
          </cell>
        </row>
        <row r="96">
          <cell r="C96" t="str">
            <v>Ra Volume Omzet Kontrak</v>
          </cell>
          <cell r="D96" t="str">
            <v>:</v>
          </cell>
          <cell r="E96" t="str">
            <v>Diisi sesuai volume kontrak</v>
          </cell>
        </row>
        <row r="97">
          <cell r="C97" t="str">
            <v>Ra Volume  RAB ( BL )</v>
          </cell>
          <cell r="D97" t="str">
            <v>:</v>
          </cell>
          <cell r="E97" t="str">
            <v>Diisi sesuai volume RAB</v>
          </cell>
        </row>
        <row r="99">
          <cell r="C99" t="str">
            <v>Ra Nilai Bobot Kontrak</v>
          </cell>
          <cell r="D99" t="str">
            <v>:</v>
          </cell>
          <cell r="E99" t="str">
            <v>Minor Item : diisi sesuai bobot kontrak</v>
          </cell>
        </row>
        <row r="100">
          <cell r="E100" t="str">
            <v>Major Item : penjumlahan dari minor item dari  kelompok pekerjaan yang bersesuaian</v>
          </cell>
        </row>
        <row r="102">
          <cell r="C102" t="str">
            <v>Ra Nilai Bobot RAB</v>
          </cell>
          <cell r="D102" t="str">
            <v>:</v>
          </cell>
          <cell r="E102" t="str">
            <v>Minor Item : diisi sesuai bobot RAB</v>
          </cell>
        </row>
        <row r="103">
          <cell r="E103" t="str">
            <v>Major Item : penjumlahan dari minor item dari  kelompok pekerjaan yang bersesuaian</v>
          </cell>
        </row>
        <row r="105">
          <cell r="C105" t="str">
            <v>Ri Terpasang Volume s/d yang lalu</v>
          </cell>
          <cell r="D105" t="str">
            <v>:</v>
          </cell>
          <cell r="E105" t="str">
            <v>Cukup jelas ( tidak ada perubahan )</v>
          </cell>
        </row>
        <row r="106">
          <cell r="C106" t="str">
            <v>Ri Terpasang Volume s/d saat ini</v>
          </cell>
          <cell r="D106" t="str">
            <v>:</v>
          </cell>
          <cell r="E106" t="str">
            <v>Cukup jelas ( tidak ada perubahan )</v>
          </cell>
        </row>
        <row r="108">
          <cell r="C108" t="str">
            <v>Ra Prestasi 2 mgg yad  Volume Kontrak</v>
          </cell>
          <cell r="D108" t="str">
            <v>:</v>
          </cell>
          <cell r="E108" t="str">
            <v>Diisi Ra volume yang akan dikerjakan untuk periode 2 ( dua ) minggu yang akan datang sesuai volume kontrak</v>
          </cell>
        </row>
        <row r="109">
          <cell r="C109" t="str">
            <v>Ra Prestasi 2 mgg yad  Volume RAB</v>
          </cell>
          <cell r="D109" t="str">
            <v>:</v>
          </cell>
          <cell r="E109" t="str">
            <v>Diisi Ra volume yang akan dikerjakan untuk periode 2 ( dua ) minggu yang akan datang sesuai volume RAB</v>
          </cell>
        </row>
        <row r="112">
          <cell r="C112" t="str">
            <v>FORM KANAN ( Form yang dicetak )</v>
          </cell>
        </row>
        <row r="114">
          <cell r="C114" t="str">
            <v>Pengisian data pada masing-masing kolom form kanan dilakukan menggunakan formula yang mengacu pada form kiri yang bersesuaian.</v>
          </cell>
        </row>
        <row r="115">
          <cell r="C115" t="str">
            <v>Kolom Uraian Pekerjaan cukup diisi Major Item saja.</v>
          </cell>
        </row>
      </sheetData>
      <sheetData sheetId="6">
        <row r="1">
          <cell r="J1" t="str">
            <v>FORM LMK  : 4</v>
          </cell>
        </row>
        <row r="2">
          <cell r="J2" t="str">
            <v>LEMBAR      : 4</v>
          </cell>
        </row>
        <row r="4">
          <cell r="B4" t="str">
            <v>V.</v>
          </cell>
          <cell r="C4" t="str">
            <v>ASAL USUL DANA</v>
          </cell>
        </row>
        <row r="6">
          <cell r="B6" t="str">
            <v>No.</v>
          </cell>
          <cell r="D6" t="str">
            <v>U R A I A N</v>
          </cell>
          <cell r="E6" t="str">
            <v>JUMLAH</v>
          </cell>
          <cell r="G6" t="str">
            <v>KETERANGAN</v>
          </cell>
        </row>
        <row r="7">
          <cell r="E7" t="str">
            <v>(Rp)</v>
          </cell>
        </row>
        <row r="10">
          <cell r="B10" t="str">
            <v>1</v>
          </cell>
          <cell r="D10" t="str">
            <v>CASH</v>
          </cell>
        </row>
        <row r="11">
          <cell r="C11" t="str">
            <v>-</v>
          </cell>
          <cell r="D11" t="str">
            <v>Dropping ke Proyek</v>
          </cell>
          <cell r="E11">
            <v>1230000</v>
          </cell>
          <cell r="F11" t="str">
            <v xml:space="preserve"> Droping      jt (tgl      )</v>
          </cell>
        </row>
        <row r="12">
          <cell r="C12" t="str">
            <v>-</v>
          </cell>
          <cell r="D12" t="str">
            <v>Pembebanan dr/ke Divisi/Pusat/Proy</v>
          </cell>
          <cell r="E12">
            <v>-6085.7759999999998</v>
          </cell>
          <cell r="F12" t="str">
            <v xml:space="preserve"> Termasuk Pemasaran Rp.  Jt.</v>
          </cell>
        </row>
        <row r="13">
          <cell r="C13" t="str">
            <v>-</v>
          </cell>
          <cell r="D13" t="str">
            <v>Mutasi Cash/Bank dr/ke Proyek lain</v>
          </cell>
          <cell r="E13">
            <v>1268224.953</v>
          </cell>
          <cell r="F13" t="str">
            <v xml:space="preserve"> (dari Divisi)</v>
          </cell>
        </row>
        <row r="14">
          <cell r="C14" t="str">
            <v>-</v>
          </cell>
          <cell r="D14" t="str">
            <v>Cash lain-lain</v>
          </cell>
          <cell r="E14">
            <v>4221.0250000000005</v>
          </cell>
          <cell r="F14" t="str">
            <v xml:space="preserve"> Jagir,Selisih Kas</v>
          </cell>
        </row>
        <row r="15">
          <cell r="C15" t="str">
            <v>-</v>
          </cell>
          <cell r="D15" t="str">
            <v>Potongan Pajak PPH</v>
          </cell>
          <cell r="E15">
            <v>-2108.3869999999997</v>
          </cell>
        </row>
        <row r="16">
          <cell r="C16" t="str">
            <v>-</v>
          </cell>
          <cell r="D16" t="str">
            <v>PPN M</v>
          </cell>
          <cell r="E16">
            <v>0</v>
          </cell>
          <cell r="F16" t="str">
            <v xml:space="preserve"> Nilai ini dpt (+) atau (-)</v>
          </cell>
        </row>
        <row r="17">
          <cell r="D17" t="str">
            <v>JUMLAH ( 1 )</v>
          </cell>
          <cell r="E17">
            <v>2494251.8149999999</v>
          </cell>
        </row>
        <row r="18">
          <cell r="B18" t="str">
            <v>2</v>
          </cell>
          <cell r="D18" t="str">
            <v>UTANG PROYEK</v>
          </cell>
        </row>
        <row r="19">
          <cell r="B19" t="str">
            <v>2.1</v>
          </cell>
          <cell r="D19" t="str">
            <v>Saldo Utang di Proyek</v>
          </cell>
          <cell r="E19">
            <v>0</v>
          </cell>
          <cell r="G19" t="str">
            <v>Total Utang (tmsk Div)</v>
          </cell>
          <cell r="I19" t="str">
            <v>: Rp</v>
          </cell>
          <cell r="J19">
            <v>0</v>
          </cell>
        </row>
        <row r="20">
          <cell r="B20" t="str">
            <v>2.2</v>
          </cell>
          <cell r="D20" t="str">
            <v>Biaya Akan Dibayar (Terbuku)</v>
          </cell>
          <cell r="E20">
            <v>0</v>
          </cell>
          <cell r="G20" t="str">
            <v>Utang jatuh tempo</v>
          </cell>
          <cell r="I20" t="str">
            <v>: Rp</v>
          </cell>
          <cell r="J20">
            <v>0</v>
          </cell>
        </row>
        <row r="21">
          <cell r="D21" t="str">
            <v>Biaya Akan Dibayar (Belum Terbuku)</v>
          </cell>
          <cell r="G21" t="str">
            <v>(utg.yg.kelengkapan pendukung-</v>
          </cell>
        </row>
        <row r="22">
          <cell r="B22" t="str">
            <v>2.2.1</v>
          </cell>
          <cell r="D22" t="str">
            <v>B L K (BAD)</v>
          </cell>
          <cell r="G22" t="str">
            <v>nya sdh.valid)</v>
          </cell>
        </row>
        <row r="23">
          <cell r="C23" t="str">
            <v>-</v>
          </cell>
          <cell r="D23" t="str">
            <v>Material</v>
          </cell>
          <cell r="G23" t="str">
            <v>Jumlah Nasabah    :</v>
          </cell>
          <cell r="J23">
            <v>0</v>
          </cell>
        </row>
        <row r="24">
          <cell r="C24" t="str">
            <v>-</v>
          </cell>
          <cell r="D24" t="str">
            <v>Upah</v>
          </cell>
          <cell r="G24" t="str">
            <v>(utk.yg.namanya sama dianggap -</v>
          </cell>
        </row>
        <row r="25">
          <cell r="C25" t="str">
            <v>-</v>
          </cell>
          <cell r="D25" t="str">
            <v>Alat</v>
          </cell>
          <cell r="G25" t="str">
            <v>1 nasabah)</v>
          </cell>
        </row>
        <row r="26">
          <cell r="C26" t="str">
            <v>-</v>
          </cell>
          <cell r="D26" t="str">
            <v>Sub Kontraktor</v>
          </cell>
        </row>
        <row r="27">
          <cell r="B27" t="str">
            <v>2.2.2</v>
          </cell>
          <cell r="D27" t="str">
            <v>B T L K (BAD)</v>
          </cell>
        </row>
        <row r="28">
          <cell r="C28" t="str">
            <v>-</v>
          </cell>
          <cell r="D28" t="str">
            <v>Biaya Pegawai</v>
          </cell>
        </row>
        <row r="29">
          <cell r="C29" t="str">
            <v>-</v>
          </cell>
          <cell r="D29" t="str">
            <v>Biaya Kendaraan</v>
          </cell>
        </row>
        <row r="30">
          <cell r="C30" t="str">
            <v>-</v>
          </cell>
          <cell r="D30" t="str">
            <v>Biaya Keuangan</v>
          </cell>
        </row>
        <row r="31">
          <cell r="C31" t="str">
            <v>-</v>
          </cell>
          <cell r="D31" t="str">
            <v>Biaya Umum</v>
          </cell>
        </row>
        <row r="32">
          <cell r="D32" t="str">
            <v>JUMLAH ( 2 )</v>
          </cell>
          <cell r="E32">
            <v>0</v>
          </cell>
        </row>
        <row r="33">
          <cell r="B33">
            <v>3</v>
          </cell>
          <cell r="D33" t="str">
            <v>PEMBEBANAN</v>
          </cell>
        </row>
        <row r="34">
          <cell r="C34" t="str">
            <v>-</v>
          </cell>
          <cell r="D34" t="str">
            <v>Bunga Bank</v>
          </cell>
          <cell r="G34" t="str">
            <v>Jumlah yg.dibebankan oleh divisi-</v>
          </cell>
        </row>
        <row r="35">
          <cell r="C35" t="str">
            <v>-</v>
          </cell>
          <cell r="D35" t="str">
            <v>Penyusutan Alat (Intracomtable)</v>
          </cell>
          <cell r="G35" t="str">
            <v>atau  proyek  dapat  menghitung</v>
          </cell>
        </row>
        <row r="36">
          <cell r="G36" t="str">
            <v>sendiri dg.tingkat bunga yang sdh</v>
          </cell>
        </row>
        <row r="37">
          <cell r="D37" t="str">
            <v>JUMLAH ( 3 )</v>
          </cell>
          <cell r="E37">
            <v>0</v>
          </cell>
          <cell r="G37" t="str">
            <v>ditetapkan oleh pst.</v>
          </cell>
        </row>
        <row r="38">
          <cell r="G38" t="str">
            <v>(rata-rata tertimbang)</v>
          </cell>
        </row>
        <row r="39">
          <cell r="D39" t="str">
            <v>JUMLAH ( 1 + 2 + 3 )</v>
          </cell>
          <cell r="E39">
            <v>2494251.8149999999</v>
          </cell>
        </row>
        <row r="42">
          <cell r="B42">
            <v>4</v>
          </cell>
          <cell r="D42" t="str">
            <v>SALDO / PERSEDIAAN</v>
          </cell>
        </row>
        <row r="43">
          <cell r="B43">
            <v>4.0999999999999996</v>
          </cell>
          <cell r="D43" t="str">
            <v>PERSEDIAAN</v>
          </cell>
        </row>
        <row r="44">
          <cell r="D44" t="str">
            <v>Bahan baku</v>
          </cell>
        </row>
        <row r="45">
          <cell r="D45" t="str">
            <v>Suku Cadang</v>
          </cell>
        </row>
        <row r="46">
          <cell r="D46" t="str">
            <v>Bahan Bakar</v>
          </cell>
        </row>
        <row r="47">
          <cell r="D47" t="str">
            <v>Lain-lain</v>
          </cell>
        </row>
        <row r="48">
          <cell r="B48">
            <v>4.2</v>
          </cell>
          <cell r="D48" t="str">
            <v>SALDO KAS / BANK</v>
          </cell>
          <cell r="E48">
            <v>2168.4480000000003</v>
          </cell>
        </row>
        <row r="49">
          <cell r="B49">
            <v>4.3</v>
          </cell>
          <cell r="D49" t="str">
            <v>BIAYA DIBAYAR DI MUKA</v>
          </cell>
          <cell r="E49">
            <v>1726442.318</v>
          </cell>
        </row>
        <row r="50">
          <cell r="B50">
            <v>4.4000000000000004</v>
          </cell>
          <cell r="D50" t="str">
            <v>SALDO PERSEKOT</v>
          </cell>
          <cell r="E50">
            <v>0</v>
          </cell>
        </row>
        <row r="51">
          <cell r="B51">
            <v>4.5</v>
          </cell>
          <cell r="D51" t="str">
            <v>PIUTANG PIHAK KETIGA &amp; UM. SUB</v>
          </cell>
          <cell r="E51">
            <v>712773.60900000005</v>
          </cell>
        </row>
        <row r="52">
          <cell r="D52" t="str">
            <v>JUMLAH ( 4 )</v>
          </cell>
          <cell r="E52">
            <v>2441384.375</v>
          </cell>
        </row>
        <row r="53">
          <cell r="B53" t="str">
            <v>5</v>
          </cell>
          <cell r="D53" t="str">
            <v>CASH NON BIAYA ( 5 )</v>
          </cell>
          <cell r="E53">
            <v>2867.654</v>
          </cell>
          <cell r="G53" t="str">
            <v xml:space="preserve">PPN &amp; PPH </v>
          </cell>
        </row>
        <row r="54">
          <cell r="D54" t="str">
            <v>JUMLAH ( 4 + 5 )</v>
          </cell>
          <cell r="E54">
            <v>2444252.0290000001</v>
          </cell>
          <cell r="G54" t="str">
            <v>Catatan : Pemasaran Cabang</v>
          </cell>
        </row>
        <row r="55">
          <cell r="G55" t="str">
            <v xml:space="preserve">s/d saat ini Rp. </v>
          </cell>
        </row>
        <row r="56">
          <cell r="D56" t="str">
            <v>ESTIMASI BIAYA (1+2+3-4-5)</v>
          </cell>
          <cell r="E56">
            <v>49999.785999999847</v>
          </cell>
        </row>
        <row r="57">
          <cell r="E57">
            <v>49999.785999999847</v>
          </cell>
          <cell r="G57" t="str">
            <v>SALAH KOQ BISA YACH?</v>
          </cell>
        </row>
      </sheetData>
      <sheetData sheetId="7">
        <row r="1">
          <cell r="N1" t="str">
            <v>FORM LMK  : 5</v>
          </cell>
        </row>
        <row r="2">
          <cell r="N2" t="str">
            <v>LEMBAR      : 5</v>
          </cell>
        </row>
        <row r="4">
          <cell r="B4" t="str">
            <v>VI.</v>
          </cell>
          <cell r="C4" t="str">
            <v>A N A L I S A</v>
          </cell>
          <cell r="I4" t="str">
            <v>VII.</v>
          </cell>
          <cell r="J4" t="str">
            <v>A N A L I S A</v>
          </cell>
        </row>
        <row r="6">
          <cell r="B6" t="str">
            <v>No.</v>
          </cell>
          <cell r="D6" t="str">
            <v>U R A I A N</v>
          </cell>
          <cell r="E6" t="str">
            <v>R K P</v>
          </cell>
          <cell r="G6" t="str">
            <v>KETERANGAN</v>
          </cell>
          <cell r="I6" t="str">
            <v>No.</v>
          </cell>
          <cell r="K6" t="str">
            <v>U R A I A N</v>
          </cell>
          <cell r="L6" t="str">
            <v>R K P</v>
          </cell>
          <cell r="N6" t="str">
            <v>KETERANGAN</v>
          </cell>
        </row>
        <row r="7">
          <cell r="E7" t="str">
            <v>AWAL</v>
          </cell>
          <cell r="F7" t="str">
            <v>REVIEW</v>
          </cell>
          <cell r="L7" t="str">
            <v>AWAL</v>
          </cell>
          <cell r="M7" t="str">
            <v>REVIEW</v>
          </cell>
        </row>
        <row r="10">
          <cell r="B10">
            <v>1</v>
          </cell>
          <cell r="D10" t="str">
            <v>POSISI s/d MINGGU INI</v>
          </cell>
          <cell r="I10">
            <v>2</v>
          </cell>
          <cell r="K10" t="str">
            <v>POSISI s/d PROYEK SELESAI</v>
          </cell>
        </row>
        <row r="11">
          <cell r="B11">
            <v>1.1000000000000001</v>
          </cell>
          <cell r="D11" t="str">
            <v>PRESTASI TERPASANG</v>
          </cell>
          <cell r="I11">
            <v>2.1</v>
          </cell>
          <cell r="K11" t="str">
            <v xml:space="preserve"> PENJUALAN</v>
          </cell>
        </row>
        <row r="12">
          <cell r="C12" t="str">
            <v>-</v>
          </cell>
          <cell r="D12" t="str">
            <v xml:space="preserve">Rencana     </v>
          </cell>
          <cell r="E12">
            <v>0</v>
          </cell>
          <cell r="F12">
            <v>0</v>
          </cell>
          <cell r="J12" t="str">
            <v>-</v>
          </cell>
          <cell r="K12" t="str">
            <v>Rencana Penjualan</v>
          </cell>
          <cell r="L12">
            <v>5199000</v>
          </cell>
          <cell r="M12">
            <v>11744593.159</v>
          </cell>
        </row>
        <row r="13">
          <cell r="C13" t="str">
            <v>-</v>
          </cell>
          <cell r="D13" t="str">
            <v>Realisasi</v>
          </cell>
          <cell r="E13">
            <v>0</v>
          </cell>
          <cell r="F13">
            <v>0</v>
          </cell>
          <cell r="I13">
            <v>2.2000000000000002</v>
          </cell>
          <cell r="K13" t="str">
            <v>BIAYA LANGSUNG</v>
          </cell>
        </row>
        <row r="14">
          <cell r="D14" t="str">
            <v>Penyimpangan Prestasi</v>
          </cell>
          <cell r="E14">
            <v>0</v>
          </cell>
          <cell r="F14">
            <v>0</v>
          </cell>
          <cell r="G14" t="str">
            <v xml:space="preserve"> Progres Terlambat</v>
          </cell>
          <cell r="J14" t="str">
            <v>-</v>
          </cell>
          <cell r="K14" t="str">
            <v xml:space="preserve">Rencana RKP  </v>
          </cell>
          <cell r="L14">
            <v>4414681</v>
          </cell>
          <cell r="M14">
            <v>2738676</v>
          </cell>
        </row>
        <row r="15">
          <cell r="B15">
            <v>1.2</v>
          </cell>
          <cell r="D15" t="str">
            <v>WAKTU SESUAI PRESTASI</v>
          </cell>
          <cell r="G15" t="str">
            <v>Dari Rencana</v>
          </cell>
          <cell r="J15" t="str">
            <v>-</v>
          </cell>
          <cell r="K15" t="str">
            <v>Realisasi + Proyeksi Sisa</v>
          </cell>
          <cell r="L15">
            <v>4414681</v>
          </cell>
          <cell r="M15">
            <v>2738676</v>
          </cell>
        </row>
        <row r="16">
          <cell r="C16" t="str">
            <v>-</v>
          </cell>
          <cell r="D16" t="str">
            <v>Rencana  ( Minggu )</v>
          </cell>
          <cell r="E16">
            <v>59</v>
          </cell>
          <cell r="F16">
            <v>59</v>
          </cell>
          <cell r="K16" t="str">
            <v>Penyimpangan B L K</v>
          </cell>
          <cell r="L16">
            <v>0</v>
          </cell>
          <cell r="M16">
            <v>0</v>
          </cell>
        </row>
        <row r="17">
          <cell r="C17" t="str">
            <v>-</v>
          </cell>
          <cell r="D17" t="str">
            <v>Realisasi  ( Minggu )</v>
          </cell>
          <cell r="E17">
            <v>49</v>
          </cell>
          <cell r="F17">
            <v>49</v>
          </cell>
          <cell r="I17">
            <v>2.2999999999999998</v>
          </cell>
          <cell r="K17" t="str">
            <v>BIAYA TAK LANGSUNG</v>
          </cell>
        </row>
        <row r="18">
          <cell r="D18" t="str">
            <v>Penyimpangan Waktu</v>
          </cell>
          <cell r="E18">
            <v>10</v>
          </cell>
          <cell r="F18">
            <v>10</v>
          </cell>
          <cell r="G18" t="str">
            <v xml:space="preserve"> Ri Waktu Lebih Cepat</v>
          </cell>
          <cell r="J18" t="str">
            <v>-</v>
          </cell>
          <cell r="K18" t="str">
            <v>Rencana RKP</v>
          </cell>
          <cell r="L18">
            <v>418594</v>
          </cell>
          <cell r="M18">
            <v>418594</v>
          </cell>
        </row>
        <row r="19">
          <cell r="B19">
            <v>1.3</v>
          </cell>
          <cell r="D19" t="str">
            <v>PRODUKSI</v>
          </cell>
          <cell r="G19" t="str">
            <v>Dari Rencana</v>
          </cell>
          <cell r="J19" t="str">
            <v>-</v>
          </cell>
          <cell r="K19" t="str">
            <v>Realisasi + Proyeksi Sisa</v>
          </cell>
          <cell r="L19">
            <v>418594</v>
          </cell>
          <cell r="M19">
            <v>418594</v>
          </cell>
        </row>
        <row r="20">
          <cell r="C20" t="str">
            <v>-</v>
          </cell>
          <cell r="D20" t="str">
            <v>Sesuai Prestasi Terpasang</v>
          </cell>
          <cell r="E20">
            <v>0</v>
          </cell>
          <cell r="F20">
            <v>0</v>
          </cell>
          <cell r="K20" t="str">
            <v xml:space="preserve">Penyimpangan BLK </v>
          </cell>
          <cell r="L20">
            <v>0</v>
          </cell>
          <cell r="M20">
            <v>0</v>
          </cell>
        </row>
        <row r="21">
          <cell r="C21" t="str">
            <v>-</v>
          </cell>
          <cell r="D21" t="str">
            <v>Sesuai Prestasi Diakui</v>
          </cell>
          <cell r="E21">
            <v>0</v>
          </cell>
          <cell r="F21">
            <v>0</v>
          </cell>
          <cell r="K21" t="str">
            <v>Penyimpangan BLK + BTLK</v>
          </cell>
          <cell r="L21">
            <v>0</v>
          </cell>
          <cell r="M21">
            <v>0</v>
          </cell>
        </row>
        <row r="22">
          <cell r="D22" t="str">
            <v>Piutang Prestasi</v>
          </cell>
          <cell r="E22">
            <v>0</v>
          </cell>
          <cell r="F22">
            <v>0</v>
          </cell>
        </row>
        <row r="23">
          <cell r="B23">
            <v>1.4</v>
          </cell>
          <cell r="D23" t="str">
            <v>PIUTANG</v>
          </cell>
          <cell r="I23">
            <v>2.4</v>
          </cell>
          <cell r="K23" t="str">
            <v>MARGIN s/d SELESAI</v>
          </cell>
        </row>
        <row r="24">
          <cell r="C24" t="str">
            <v>-</v>
          </cell>
          <cell r="D24" t="str">
            <v>Piutang/Utang Prestasi</v>
          </cell>
          <cell r="E24">
            <v>0</v>
          </cell>
          <cell r="F24">
            <v>0</v>
          </cell>
          <cell r="J24" t="str">
            <v>-</v>
          </cell>
          <cell r="K24" t="str">
            <v>Rencana Margin s/d Selesai</v>
          </cell>
          <cell r="L24">
            <v>365725</v>
          </cell>
          <cell r="M24">
            <v>8587323.159</v>
          </cell>
        </row>
        <row r="25">
          <cell r="B25" t="str">
            <v>*)</v>
          </cell>
          <cell r="C25" t="str">
            <v>-</v>
          </cell>
          <cell r="D25" t="str">
            <v>Piutang Faktur (NET)</v>
          </cell>
          <cell r="E25">
            <v>984000</v>
          </cell>
          <cell r="F25">
            <v>984000</v>
          </cell>
          <cell r="J25" t="str">
            <v>-</v>
          </cell>
          <cell r="K25" t="str">
            <v>Sesuai Realisasi + Proyeksi</v>
          </cell>
          <cell r="L25">
            <v>365725</v>
          </cell>
          <cell r="M25">
            <v>8587323.159</v>
          </cell>
        </row>
        <row r="26">
          <cell r="B26" t="str">
            <v>*)</v>
          </cell>
          <cell r="C26" t="str">
            <v>-</v>
          </cell>
          <cell r="D26" t="str">
            <v>Piutang Usaha (NET )</v>
          </cell>
          <cell r="E26">
            <v>0</v>
          </cell>
          <cell r="F26">
            <v>0</v>
          </cell>
        </row>
        <row r="27">
          <cell r="D27" t="str">
            <v>JUMLAH PIUTANG</v>
          </cell>
          <cell r="E27">
            <v>984000</v>
          </cell>
          <cell r="F27">
            <v>984000</v>
          </cell>
          <cell r="K27" t="str">
            <v>Penyimpangan Margin s/d selesai</v>
          </cell>
          <cell r="L27">
            <v>0</v>
          </cell>
          <cell r="M27">
            <v>0</v>
          </cell>
        </row>
        <row r="28">
          <cell r="B28">
            <v>1.5</v>
          </cell>
          <cell r="D28" t="str">
            <v>BIAYA</v>
          </cell>
        </row>
        <row r="29">
          <cell r="D29" t="str">
            <v>B L K</v>
          </cell>
        </row>
        <row r="30">
          <cell r="C30" t="str">
            <v>-</v>
          </cell>
          <cell r="D30" t="str">
            <v>Rencana Sesuai Prestasi</v>
          </cell>
          <cell r="E30">
            <v>0</v>
          </cell>
          <cell r="F30">
            <v>0</v>
          </cell>
          <cell r="I30" t="str">
            <v>VI.</v>
          </cell>
          <cell r="K30" t="str">
            <v>MASALAH POTENSIAL PROYEK</v>
          </cell>
        </row>
        <row r="31">
          <cell r="C31" t="str">
            <v>-</v>
          </cell>
          <cell r="D31" t="str">
            <v>Realisasi Sesuai Prestasi</v>
          </cell>
          <cell r="E31">
            <v>0</v>
          </cell>
          <cell r="F31">
            <v>0</v>
          </cell>
        </row>
        <row r="32">
          <cell r="D32" t="str">
            <v>Penyimpangan BLK</v>
          </cell>
          <cell r="E32">
            <v>0</v>
          </cell>
          <cell r="F32">
            <v>0</v>
          </cell>
          <cell r="I32" t="str">
            <v>NO.</v>
          </cell>
          <cell r="K32" t="str">
            <v>CATATAN MANAJER PROYEK (HARUS DIISI OLEH TEAM PROYEK)</v>
          </cell>
        </row>
        <row r="33">
          <cell r="B33" t="str">
            <v>1.5.2</v>
          </cell>
          <cell r="D33" t="str">
            <v>B T L K</v>
          </cell>
        </row>
        <row r="34">
          <cell r="C34" t="str">
            <v>-</v>
          </cell>
          <cell r="D34" t="str">
            <v>Rencana Sesuai Waktu</v>
          </cell>
          <cell r="E34">
            <v>2790137.7900970001</v>
          </cell>
          <cell r="F34">
            <v>2790137.7900970001</v>
          </cell>
        </row>
        <row r="35">
          <cell r="C35" t="str">
            <v>-</v>
          </cell>
          <cell r="D35" t="str">
            <v>Realisasi Sesuai Waktu</v>
          </cell>
          <cell r="E35">
            <v>0</v>
          </cell>
          <cell r="F35">
            <v>0</v>
          </cell>
        </row>
        <row r="36">
          <cell r="D36" t="str">
            <v>Penyimpangan BTLK</v>
          </cell>
          <cell r="E36">
            <v>2790137.7900970001</v>
          </cell>
          <cell r="F36">
            <v>2790137.7900970001</v>
          </cell>
        </row>
        <row r="37">
          <cell r="D37" t="str">
            <v>Penyimpangan BLK + BTLK</v>
          </cell>
          <cell r="E37">
            <v>2790137.7900970001</v>
          </cell>
          <cell r="F37">
            <v>2790137.7900970001</v>
          </cell>
        </row>
        <row r="38">
          <cell r="B38">
            <v>1.6</v>
          </cell>
          <cell r="D38" t="str">
            <v>KONDISI CASH FLOW</v>
          </cell>
        </row>
        <row r="39">
          <cell r="C39" t="str">
            <v>-</v>
          </cell>
          <cell r="D39" t="str">
            <v>Penerimaan Bersih</v>
          </cell>
          <cell r="E39">
            <v>2289555.8820000002</v>
          </cell>
          <cell r="F39">
            <v>2289555.8820000002</v>
          </cell>
        </row>
        <row r="40">
          <cell r="C40" t="str">
            <v>-</v>
          </cell>
          <cell r="D40" t="str">
            <v>Pengeluaran Cash</v>
          </cell>
          <cell r="E40">
            <v>2494251.8149999999</v>
          </cell>
          <cell r="F40">
            <v>2494251.8149999999</v>
          </cell>
        </row>
        <row r="41">
          <cell r="C41" t="str">
            <v>-</v>
          </cell>
          <cell r="D41" t="str">
            <v>Cash Non Biaya</v>
          </cell>
          <cell r="E41">
            <v>2867.654</v>
          </cell>
          <cell r="F41">
            <v>2867.654</v>
          </cell>
          <cell r="N41" t="str">
            <v>PT. WIJAYA KARYA</v>
          </cell>
        </row>
        <row r="42">
          <cell r="D42" t="str">
            <v>Voorfinanciering</v>
          </cell>
          <cell r="E42">
            <v>-207563.58699999974</v>
          </cell>
          <cell r="F42">
            <v>-207563.58699999974</v>
          </cell>
          <cell r="G42" t="str">
            <v>Defisit ==&gt; Alasannya?</v>
          </cell>
        </row>
        <row r="43">
          <cell r="B43">
            <v>1.7</v>
          </cell>
          <cell r="D43" t="str">
            <v>MARGIN S/D SAAT INI</v>
          </cell>
        </row>
        <row r="44">
          <cell r="C44" t="str">
            <v>-</v>
          </cell>
          <cell r="D44" t="str">
            <v>Realisasi Penjualan</v>
          </cell>
          <cell r="E44">
            <v>0</v>
          </cell>
          <cell r="F44">
            <v>0</v>
          </cell>
        </row>
        <row r="45">
          <cell r="C45" t="str">
            <v>-</v>
          </cell>
          <cell r="D45" t="str">
            <v xml:space="preserve">Realisasi Biaya </v>
          </cell>
          <cell r="E45">
            <v>0</v>
          </cell>
          <cell r="F45">
            <v>0</v>
          </cell>
        </row>
        <row r="46">
          <cell r="D46" t="str">
            <v>Margin s/d saat ini</v>
          </cell>
          <cell r="E46">
            <v>0</v>
          </cell>
          <cell r="F46">
            <v>0</v>
          </cell>
        </row>
        <row r="47">
          <cell r="D47" t="str">
            <v>Ra Margin Sesuai Prestasi</v>
          </cell>
          <cell r="E47">
            <v>-2790137.7900970001</v>
          </cell>
          <cell r="F47">
            <v>-2790137.7900970001</v>
          </cell>
        </row>
        <row r="48">
          <cell r="N48" t="str">
            <v>Ir.  I Made Pande Dewana</v>
          </cell>
        </row>
        <row r="49">
          <cell r="D49" t="str">
            <v>Penyimpangan Margin s/d saat ini</v>
          </cell>
          <cell r="E49">
            <v>-2790137.7900970001</v>
          </cell>
          <cell r="F49">
            <v>-2790137.7900970001</v>
          </cell>
          <cell r="G49" t="str">
            <v>----&gt; Effisien.....!!!!</v>
          </cell>
          <cell r="N49" t="str">
            <v>Manajer Proyek</v>
          </cell>
        </row>
      </sheetData>
      <sheetData sheetId="8"/>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4-Basic Price"/>
      <sheetName val="4-Analisa Quarry"/>
      <sheetName val="Hspk-Oe"/>
      <sheetName val="5-ALAT(1)"/>
      <sheetName val="5-ALAT (2)"/>
      <sheetName val="Agg Halus &amp; Kasar"/>
      <sheetName val="Agg A"/>
      <sheetName val="Agg B"/>
      <sheetName val="D1"/>
      <sheetName val="D2"/>
      <sheetName val="D3"/>
      <sheetName val="D3Coferdam"/>
      <sheetName val="D4"/>
      <sheetName val="D5"/>
      <sheetName val="D6"/>
      <sheetName val="D6 ASBT"/>
      <sheetName val="D7(1)"/>
      <sheetName val="D7(2)"/>
      <sheetName val="D7(3)"/>
      <sheetName val="D7(4)"/>
      <sheetName val="Lantai Kayu"/>
      <sheetName val="D8(1)"/>
      <sheetName val="D8(2)"/>
      <sheetName val="BOQ (2)"/>
    </sheetNames>
    <sheetDataSet>
      <sheetData sheetId="0"/>
      <sheetData sheetId="1"/>
      <sheetData sheetId="2"/>
      <sheetData sheetId="3"/>
      <sheetData sheetId="4"/>
      <sheetData sheetId="5"/>
      <sheetData sheetId="6"/>
      <sheetData sheetId="7"/>
      <sheetData sheetId="8"/>
      <sheetData sheetId="9"/>
      <sheetData sheetId="10"/>
      <sheetData sheetId="11">
        <row r="30">
          <cell r="G30">
            <v>35780000</v>
          </cell>
        </row>
        <row r="56">
          <cell r="G56">
            <v>0</v>
          </cell>
        </row>
        <row r="80">
          <cell r="G80">
            <v>141525797.59999999</v>
          </cell>
        </row>
        <row r="93">
          <cell r="G93">
            <v>0</v>
          </cell>
        </row>
        <row r="110">
          <cell r="G110">
            <v>0</v>
          </cell>
        </row>
        <row r="166">
          <cell r="G166">
            <v>0</v>
          </cell>
        </row>
        <row r="299">
          <cell r="G299">
            <v>1004513198.52</v>
          </cell>
        </row>
        <row r="357">
          <cell r="G357">
            <v>0</v>
          </cell>
        </row>
        <row r="383">
          <cell r="G383">
            <v>0</v>
          </cell>
        </row>
        <row r="394">
          <cell r="G394">
            <v>0</v>
          </cell>
        </row>
      </sheetData>
      <sheetData sheetId="12"/>
      <sheetData sheetId="13"/>
      <sheetData sheetId="14">
        <row r="8">
          <cell r="F8">
            <v>7553.5714285714284</v>
          </cell>
        </row>
        <row r="10">
          <cell r="F10">
            <v>11267.857142857143</v>
          </cell>
        </row>
        <row r="12">
          <cell r="F12">
            <v>10410.714285714286</v>
          </cell>
        </row>
        <row r="53">
          <cell r="F53">
            <v>208079.63960939425</v>
          </cell>
        </row>
        <row r="55">
          <cell r="F55">
            <v>1400</v>
          </cell>
        </row>
        <row r="61">
          <cell r="F61">
            <v>8800</v>
          </cell>
        </row>
        <row r="62">
          <cell r="F62">
            <v>7000</v>
          </cell>
        </row>
        <row r="63">
          <cell r="F63">
            <v>59000</v>
          </cell>
        </row>
        <row r="65">
          <cell r="F65">
            <v>13000</v>
          </cell>
        </row>
        <row r="68">
          <cell r="F68">
            <v>131700</v>
          </cell>
        </row>
        <row r="71">
          <cell r="F71">
            <v>17000</v>
          </cell>
        </row>
        <row r="77">
          <cell r="F77">
            <v>540000</v>
          </cell>
        </row>
        <row r="80">
          <cell r="F80">
            <v>195742.80291743367</v>
          </cell>
        </row>
        <row r="81">
          <cell r="F81">
            <v>183343.2715768799</v>
          </cell>
        </row>
        <row r="87">
          <cell r="F87">
            <v>0</v>
          </cell>
        </row>
        <row r="92">
          <cell r="F92">
            <v>1498157.0035558904</v>
          </cell>
        </row>
        <row r="93">
          <cell r="F93">
            <v>13000</v>
          </cell>
        </row>
        <row r="100">
          <cell r="F100">
            <v>84500</v>
          </cell>
        </row>
        <row r="103">
          <cell r="F103">
            <v>814087.95816935657</v>
          </cell>
        </row>
        <row r="104">
          <cell r="F104">
            <v>7000</v>
          </cell>
        </row>
      </sheetData>
      <sheetData sheetId="15"/>
      <sheetData sheetId="16"/>
      <sheetData sheetId="17">
        <row r="9">
          <cell r="AW9">
            <v>276181.74157186353</v>
          </cell>
        </row>
        <row r="13">
          <cell r="AW13">
            <v>78558.799999999988</v>
          </cell>
        </row>
        <row r="14">
          <cell r="AW14">
            <v>406189.32656069746</v>
          </cell>
        </row>
        <row r="15">
          <cell r="AW15">
            <v>211161.11735446009</v>
          </cell>
        </row>
        <row r="16">
          <cell r="AW16">
            <v>364862.14018373395</v>
          </cell>
        </row>
        <row r="17">
          <cell r="AW17">
            <v>384256.0413810935</v>
          </cell>
        </row>
        <row r="20">
          <cell r="AW20">
            <v>362208.56608175358</v>
          </cell>
        </row>
        <row r="22">
          <cell r="AW22">
            <v>319880.30373142357</v>
          </cell>
        </row>
        <row r="24">
          <cell r="AW24">
            <v>221432.44703251612</v>
          </cell>
        </row>
        <row r="26">
          <cell r="AW26">
            <v>236097.17745912666</v>
          </cell>
        </row>
        <row r="29">
          <cell r="AW29">
            <v>37666.107186016394</v>
          </cell>
        </row>
        <row r="30">
          <cell r="AW30">
            <v>196744.94168084295</v>
          </cell>
        </row>
        <row r="34">
          <cell r="AW34">
            <v>699559.29815772467</v>
          </cell>
        </row>
        <row r="36">
          <cell r="AW36">
            <v>347758.50574747165</v>
          </cell>
        </row>
        <row r="38">
          <cell r="AW38">
            <v>409609.03544891451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DISCLAIMER"/>
      <sheetName val="Terbilang"/>
      <sheetName val="MAJOR"/>
      <sheetName val="%"/>
      <sheetName val="Peta Quarry"/>
      <sheetName val="Informasi"/>
      <sheetName val="Lalu Lintas"/>
      <sheetName val="Jembatan Sementara"/>
      <sheetName val="PEMBESIAN PLAT"/>
      <sheetName val="Rekap"/>
      <sheetName val="Perhitungan Mobilisasi Alat"/>
      <sheetName val="Analisa K3"/>
      <sheetName val="BOQ"/>
      <sheetName val="Mobilisasi"/>
      <sheetName val="4-Basic Price"/>
      <sheetName val="plat"/>
      <sheetName val="itungan"/>
      <sheetName val="4-Analisa Quarry"/>
      <sheetName val="4-Formulir harga bahan"/>
      <sheetName val="D3"/>
      <sheetName val="D2"/>
      <sheetName val="D7(1)"/>
      <sheetName val="D7(2)"/>
      <sheetName val="KURVA S"/>
      <sheetName val="NEGO"/>
      <sheetName val="box"/>
      <sheetName val="tanda terima"/>
      <sheetName val="5-ALAT(1)"/>
      <sheetName val="5-ALAT(2)"/>
      <sheetName val="Agg Halus &amp; Kasar"/>
      <sheetName val="Agg A"/>
      <sheetName val="Agg B"/>
      <sheetName val="Agg C"/>
      <sheetName val="Agg  CBR 60"/>
      <sheetName val="D1"/>
      <sheetName val="D4"/>
      <sheetName val="D5"/>
      <sheetName val="D6"/>
      <sheetName val="D7(3)"/>
      <sheetName val="D7(4)"/>
      <sheetName val="D7(2)2"/>
      <sheetName val="D7(5)"/>
      <sheetName val="D7(6)"/>
      <sheetName val="D7(7)"/>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ow r="8">
          <cell r="F8">
            <v>6785.7142857142853</v>
          </cell>
        </row>
        <row r="10">
          <cell r="F10">
            <v>10300</v>
          </cell>
        </row>
        <row r="12">
          <cell r="F12">
            <v>11428.571428571429</v>
          </cell>
        </row>
        <row r="53">
          <cell r="F53">
            <v>205372.97165927661</v>
          </cell>
        </row>
        <row r="75">
          <cell r="F75">
            <v>36200</v>
          </cell>
        </row>
      </sheetData>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ow r="15">
          <cell r="AW15">
            <v>306155.65632553754</v>
          </cell>
        </row>
        <row r="19">
          <cell r="AW19">
            <v>417980.47811792011</v>
          </cell>
        </row>
        <row r="37">
          <cell r="AW37">
            <v>121933.51729645529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04A"/>
      <sheetName val="7"/>
      <sheetName val="Lamp.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Basic Price2011"/>
      <sheetName val="4-Analisa Quarry"/>
      <sheetName val="5-ALAT(1)"/>
      <sheetName val="5-ALAT(2011)"/>
      <sheetName val="5-ALAT (2)"/>
      <sheetName val="Agg Halus &amp; Kasar"/>
      <sheetName val="Agg A"/>
      <sheetName val="Agg B"/>
      <sheetName val="D1"/>
      <sheetName val="D2"/>
      <sheetName val="D3"/>
      <sheetName val="D3 (2)"/>
      <sheetName val="Coferdam"/>
      <sheetName val="D4"/>
      <sheetName val="D5"/>
      <sheetName val="D6"/>
      <sheetName val="D6 ASBT"/>
      <sheetName val="D7(1)"/>
      <sheetName val="D7(2)"/>
      <sheetName val="D7(3)"/>
      <sheetName val="D7(4)"/>
      <sheetName val="Pipa Buangan"/>
      <sheetName val="Lantai Kayu-geoteks"/>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8">
          <cell r="F48">
            <v>120800</v>
          </cell>
        </row>
        <row r="55">
          <cell r="F55">
            <v>1300</v>
          </cell>
        </row>
        <row r="61">
          <cell r="F61">
            <v>9000</v>
          </cell>
        </row>
        <row r="63">
          <cell r="F63">
            <v>62000</v>
          </cell>
        </row>
        <row r="65">
          <cell r="F65">
            <v>12900</v>
          </cell>
        </row>
        <row r="72">
          <cell r="F72">
            <v>2100000</v>
          </cell>
        </row>
        <row r="77">
          <cell r="F77">
            <v>545000</v>
          </cell>
        </row>
        <row r="87">
          <cell r="F87">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Rekap"/>
      <sheetName val="Peta Quarry"/>
      <sheetName val="Mobilisasi"/>
      <sheetName val="Perhitungan Mobilisasi Alat"/>
      <sheetName val="Lalu Lintas"/>
      <sheetName val="Jembatan Sementara"/>
      <sheetName val="Informasi"/>
      <sheetName val="Empiris"/>
      <sheetName val="BOQ"/>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D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4">
          <cell r="AW14">
            <v>406189.32656069746</v>
          </cell>
        </row>
        <row r="38">
          <cell r="AW38">
            <v>409609.03544891451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Rumus"/>
      <sheetName val="Rekap"/>
      <sheetName val="Pekerjaan Utama"/>
      <sheetName val="Rekap (2)"/>
      <sheetName val="BOQ"/>
      <sheetName val="Rekapi (3)"/>
      <sheetName val="BOQ (2)"/>
      <sheetName val="Mobilisasi"/>
      <sheetName val="Div.3.Kisdam"/>
      <sheetName val="Div.7"/>
      <sheetName val="Div.8"/>
      <sheetName val=" Hspk Oe"/>
      <sheetName val="Upah Bahan"/>
      <sheetName val="5-ALAT(1)"/>
      <sheetName val="Revisi 03A Baru (3)"/>
      <sheetName val="TYPICAL"/>
      <sheetName val="Div.3"/>
      <sheetName val="mayor item"/>
      <sheetName val="Revisi 03B Baru (3)"/>
      <sheetName val="Rekap Kontrol C"/>
      <sheetName val="%"/>
      <sheetName val="tipical"/>
      <sheetName val="taligitar"/>
      <sheetName val="Div.7(1)"/>
      <sheetName val="D8(1)"/>
      <sheetName val="D8(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1">
          <cell r="AW11">
            <v>514565.94257845305</v>
          </cell>
        </row>
        <row r="16">
          <cell r="AW16">
            <v>364862.14018373395</v>
          </cell>
        </row>
        <row r="17">
          <cell r="AW17">
            <v>384256.0413810935</v>
          </cell>
        </row>
        <row r="29">
          <cell r="AW29">
            <v>37666.107186016394</v>
          </cell>
        </row>
        <row r="36">
          <cell r="AW36">
            <v>347758.50574747165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4-Basic Price"/>
      <sheetName val="4-Analisa Quarry"/>
      <sheetName val="Hspk-Oe"/>
      <sheetName val="5-ALAT(1)"/>
      <sheetName val="5-ALAT (2)"/>
      <sheetName val="Agg Halus &amp; Kasar"/>
      <sheetName val="Agg A"/>
      <sheetName val="Agg B"/>
      <sheetName val="D1"/>
      <sheetName val="D2"/>
      <sheetName val="D3"/>
      <sheetName val="D3Coferdam"/>
      <sheetName val="D4"/>
      <sheetName val="D5"/>
      <sheetName val="D6"/>
      <sheetName val="D6 ASBT"/>
      <sheetName val="D7(1)"/>
      <sheetName val="D7(2)"/>
      <sheetName val="D7(3)"/>
      <sheetName val="D7(4)"/>
      <sheetName val="Lantai Kayu"/>
      <sheetName val="D8(1)"/>
      <sheetName val="D8(2)"/>
      <sheetName val="BOQ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0">
          <cell r="AW30">
            <v>196744.94168084295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 val="DIV-4"/>
      <sheetName val="DIV-8"/>
      <sheetName val="DIV-3"/>
      <sheetName val="DIV-5"/>
      <sheetName val="DIV-9"/>
      <sheetName val="DIV-7"/>
      <sheetName val="DIV-6"/>
      <sheetName val="DIV-2"/>
      <sheetName val="NP (2)"/>
      <sheetName val="Rekap Biaya"/>
      <sheetName val="Kuantitas &amp; Harga"/>
      <sheetName val="%"/>
      <sheetName val="Rank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REKAP"/>
      <sheetName val="Kuantitas &amp; Harga"/>
      <sheetName val="Analisa"/>
      <sheetName val="Harga"/>
      <sheetName val="Peralatan"/>
      <sheetName val="PRODUKTIVITAS"/>
      <sheetName val="ANALISA TEKNIS"/>
      <sheetName val="TIME SCHEDULE"/>
      <sheetName val="SUB KON"/>
    </sheetNames>
    <sheetDataSet>
      <sheetData sheetId="0"/>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REKAP"/>
      <sheetName val="RAB"/>
      <sheetName val="LAMP-7"/>
      <sheetName val="harga manual"/>
      <sheetName val="anl teknis"/>
      <sheetName val="Asumsi SCHEDLE"/>
      <sheetName val="Asumsi Teknis"/>
      <sheetName val="ANALISA"/>
      <sheetName val="NP (3)"/>
      <sheetName val="NP (7)"/>
      <sheetName val="NP 1"/>
      <sheetName val="ANALISA TAMBAHAN"/>
      <sheetName val="Jembatan Sementara"/>
      <sheetName val="Peralatan"/>
      <sheetName val="Peralatan (2)"/>
      <sheetName val="Lokasi AMP"/>
      <sheetName val="Informasi"/>
      <sheetName val="Analisa Quarry"/>
      <sheetName val="Agregat Halus &amp; Kasar"/>
      <sheetName val="KLAS A-BASE CAME"/>
      <sheetName val="KLAS B-BASE CAME"/>
      <sheetName val="KLAS C-BASE CAME"/>
      <sheetName val="HARGA BAHAN"/>
      <sheetName val="ON SITE"/>
      <sheetName val="MOB-ALAT"/>
      <sheetName val="hitung-bahan"/>
      <sheetName val="jdw-alat"/>
      <sheetName val="JDW-BAHAN"/>
      <sheetName val="SCHEDULE BULANAN"/>
      <sheetName val="SCHEDULE ITEM"/>
      <sheetName val="PLANT"/>
      <sheetName val="PLANT Lgsa"/>
      <sheetName val="Sub-Kontr"/>
      <sheetName val="SIMAK"/>
      <sheetName val="SIMAK (2)"/>
      <sheetName val="1.8 Pemeliharaan"/>
      <sheetName val="TABEL-Alat"/>
      <sheetName val="PERSONIL INTI"/>
      <sheetName val="LS MOBILISASI"/>
      <sheetName val="selecsi"/>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26">
          <cell r="BR226" t="str">
            <v xml:space="preserve"> Alat Baru</v>
          </cell>
        </row>
        <row r="227">
          <cell r="BR227">
            <v>136950000</v>
          </cell>
        </row>
        <row r="246">
          <cell r="BR246" t="str">
            <v xml:space="preserve"> Alat Baru</v>
          </cell>
        </row>
        <row r="247">
          <cell r="BR247">
            <v>116864000</v>
          </cell>
        </row>
        <row r="326">
          <cell r="BR326" t="str">
            <v xml:space="preserve"> Alat Baru</v>
          </cell>
        </row>
        <row r="327">
          <cell r="BR327">
            <v>219120000</v>
          </cell>
        </row>
        <row r="346">
          <cell r="BR346" t="str">
            <v xml:space="preserve"> Alat Baru</v>
          </cell>
        </row>
        <row r="347">
          <cell r="BR347">
            <v>304029000</v>
          </cell>
        </row>
        <row r="366">
          <cell r="BR366" t="str">
            <v xml:space="preserve"> Alat Baru</v>
          </cell>
        </row>
        <row r="367">
          <cell r="BR367">
            <v>320463000</v>
          </cell>
        </row>
        <row r="386">
          <cell r="BR386" t="str">
            <v xml:space="preserve"> Alat Baru</v>
          </cell>
        </row>
        <row r="387">
          <cell r="BR387">
            <v>357896000</v>
          </cell>
        </row>
        <row r="406">
          <cell r="BR406" t="str">
            <v xml:space="preserve"> Alat Baru</v>
          </cell>
        </row>
        <row r="407">
          <cell r="BR407">
            <v>17529600</v>
          </cell>
        </row>
        <row r="426">
          <cell r="BR426" t="str">
            <v xml:space="preserve"> Alat Baru</v>
          </cell>
        </row>
        <row r="427">
          <cell r="BR427">
            <v>575190000</v>
          </cell>
        </row>
        <row r="446">
          <cell r="BR446" t="str">
            <v xml:space="preserve"> Alat Baru</v>
          </cell>
        </row>
        <row r="447">
          <cell r="BR447">
            <v>16434000</v>
          </cell>
        </row>
        <row r="466">
          <cell r="BR466" t="str">
            <v xml:space="preserve"> Alat Baru</v>
          </cell>
        </row>
        <row r="467">
          <cell r="BR467">
            <v>120516000</v>
          </cell>
        </row>
        <row r="486">
          <cell r="BR486" t="str">
            <v xml:space="preserve"> Alat Baru</v>
          </cell>
        </row>
        <row r="487">
          <cell r="BR487">
            <v>63910000</v>
          </cell>
        </row>
        <row r="506">
          <cell r="BR506" t="str">
            <v xml:space="preserve"> Alat Baru</v>
          </cell>
        </row>
        <row r="507">
          <cell r="BR507">
            <v>24194500</v>
          </cell>
        </row>
        <row r="526">
          <cell r="BR526" t="str">
            <v xml:space="preserve"> Alat Baru</v>
          </cell>
        </row>
        <row r="527">
          <cell r="BR527">
            <v>24194500</v>
          </cell>
        </row>
        <row r="546">
          <cell r="BR546" t="str">
            <v xml:space="preserve"> Alat Baru</v>
          </cell>
        </row>
        <row r="547">
          <cell r="BR547">
            <v>132385000</v>
          </cell>
        </row>
        <row r="566">
          <cell r="BR566" t="str">
            <v xml:space="preserve"> Alat Baru</v>
          </cell>
        </row>
        <row r="567">
          <cell r="BR567">
            <v>146080000</v>
          </cell>
        </row>
        <row r="586">
          <cell r="BR586" t="str">
            <v xml:space="preserve"> Alat Baru</v>
          </cell>
        </row>
        <row r="587">
          <cell r="BR587">
            <v>309507000</v>
          </cell>
        </row>
        <row r="606">
          <cell r="BR606" t="str">
            <v xml:space="preserve"> Alat Baru</v>
          </cell>
        </row>
        <row r="607">
          <cell r="BR607">
            <v>101343000</v>
          </cell>
        </row>
        <row r="626">
          <cell r="BR626" t="str">
            <v xml:space="preserve"> Alat Baru</v>
          </cell>
        </row>
        <row r="627">
          <cell r="BR627">
            <v>830000000</v>
          </cell>
        </row>
        <row r="646">
          <cell r="BR646" t="str">
            <v xml:space="preserve"> Alat Baru</v>
          </cell>
        </row>
        <row r="647">
          <cell r="BR647">
            <v>19173000</v>
          </cell>
        </row>
        <row r="666">
          <cell r="BR666" t="str">
            <v xml:space="preserve"> Alat Baru</v>
          </cell>
        </row>
        <row r="667">
          <cell r="BR667">
            <v>1867500000</v>
          </cell>
        </row>
        <row r="697">
          <cell r="BR697" t="str">
            <v xml:space="preserve"> Alat Baru</v>
          </cell>
        </row>
        <row r="698">
          <cell r="BR698">
            <v>13695000</v>
          </cell>
        </row>
      </sheetData>
      <sheetData sheetId="14">
        <row r="26">
          <cell r="R26" t="str">
            <v xml:space="preserve"> Alat Baru</v>
          </cell>
        </row>
        <row r="27">
          <cell r="R27">
            <v>276000000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4-Basic Price2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3">
          <cell r="F63">
            <v>60000</v>
          </cell>
        </row>
        <row r="65">
          <cell r="F65">
            <v>11700</v>
          </cell>
        </row>
        <row r="77">
          <cell r="F77">
            <v>563800</v>
          </cell>
        </row>
        <row r="80">
          <cell r="F80">
            <v>191437.43145539504</v>
          </cell>
        </row>
        <row r="81">
          <cell r="F81">
            <v>178733.92511484129</v>
          </cell>
        </row>
        <row r="87">
          <cell r="F87">
            <v>0</v>
          </cell>
        </row>
        <row r="92">
          <cell r="F92">
            <v>1492342.3729974995</v>
          </cell>
        </row>
        <row r="100">
          <cell r="F100">
            <v>111500</v>
          </cell>
        </row>
        <row r="103">
          <cell r="F103">
            <v>808553.5913893244</v>
          </cell>
        </row>
        <row r="104">
          <cell r="F104">
            <v>7000</v>
          </cell>
        </row>
      </sheetData>
      <sheetData sheetId="16" refreshError="1"/>
      <sheetData sheetId="17" refreshError="1">
        <row r="14">
          <cell r="AW14">
            <v>406189.32656069746</v>
          </cell>
        </row>
        <row r="29">
          <cell r="AW29">
            <v>37666.107186016394</v>
          </cell>
        </row>
        <row r="34">
          <cell r="AW34">
            <v>699559.29815772467</v>
          </cell>
        </row>
        <row r="36">
          <cell r="AW36">
            <v>347758.50574747165</v>
          </cell>
        </row>
        <row r="38">
          <cell r="AW38">
            <v>409609.03544891451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refreshError="1"/>
      <sheetData sheetId="1" refreshError="1">
        <row r="17">
          <cell r="F17">
            <v>83550000</v>
          </cell>
        </row>
        <row r="23">
          <cell r="F23">
            <v>205513400.97</v>
          </cell>
        </row>
        <row r="26">
          <cell r="F26">
            <v>170022468</v>
          </cell>
        </row>
        <row r="30">
          <cell r="F30">
            <v>1025683822.1</v>
          </cell>
        </row>
        <row r="35">
          <cell r="F35">
            <v>1040291109.2</v>
          </cell>
        </row>
        <row r="39">
          <cell r="F39">
            <v>77799543.75</v>
          </cell>
        </row>
        <row r="56">
          <cell r="F56">
            <v>1361659741.323</v>
          </cell>
        </row>
        <row r="64">
          <cell r="F64">
            <v>3000000</v>
          </cell>
        </row>
        <row r="73">
          <cell r="F73">
            <v>254657936.89999998</v>
          </cell>
        </row>
        <row r="79">
          <cell r="F79">
            <v>12665653</v>
          </cell>
        </row>
        <row r="85">
          <cell r="F85">
            <v>6770446</v>
          </cell>
        </row>
        <row r="87">
          <cell r="F87">
            <v>60000000</v>
          </cell>
        </row>
        <row r="90">
          <cell r="F90">
            <v>200000</v>
          </cell>
        </row>
        <row r="133">
          <cell r="F133">
            <v>196595853.16</v>
          </cell>
        </row>
        <row r="151">
          <cell r="F151">
            <v>162462988.56</v>
          </cell>
        </row>
        <row r="162">
          <cell r="F162">
            <v>124584112.23</v>
          </cell>
        </row>
        <row r="165">
          <cell r="F165">
            <v>70000000</v>
          </cell>
        </row>
      </sheetData>
      <sheetData sheetId="2" refreshError="1"/>
      <sheetData sheetId="3" refreshError="1">
        <row r="17">
          <cell r="F17">
            <v>81600000</v>
          </cell>
        </row>
        <row r="23">
          <cell r="F23">
            <v>254377815.34999999</v>
          </cell>
        </row>
        <row r="26">
          <cell r="F26">
            <v>266079268</v>
          </cell>
        </row>
        <row r="30">
          <cell r="F30">
            <v>1559198856.1625001</v>
          </cell>
        </row>
        <row r="35">
          <cell r="F35">
            <v>1458410793.2625</v>
          </cell>
        </row>
        <row r="39">
          <cell r="F39">
            <v>106331527.2</v>
          </cell>
        </row>
        <row r="56">
          <cell r="F56">
            <v>1971835616.1903002</v>
          </cell>
        </row>
        <row r="64">
          <cell r="F64">
            <v>3000000</v>
          </cell>
        </row>
        <row r="73">
          <cell r="F73">
            <v>200903300</v>
          </cell>
        </row>
        <row r="79">
          <cell r="F79">
            <v>9861261</v>
          </cell>
        </row>
        <row r="85">
          <cell r="F85">
            <v>5225517</v>
          </cell>
        </row>
        <row r="87">
          <cell r="F87">
            <v>37500000</v>
          </cell>
        </row>
        <row r="90">
          <cell r="F90">
            <v>200000</v>
          </cell>
        </row>
        <row r="133">
          <cell r="F133">
            <v>129585492.9985</v>
          </cell>
        </row>
        <row r="151">
          <cell r="F151">
            <v>119704957.7876</v>
          </cell>
        </row>
        <row r="162">
          <cell r="F162">
            <v>99789909.400000006</v>
          </cell>
        </row>
        <row r="165">
          <cell r="F165">
            <v>58500000</v>
          </cell>
        </row>
      </sheetData>
      <sheetData sheetId="4" refreshError="1"/>
      <sheetData sheetId="5" refreshError="1">
        <row r="17">
          <cell r="F17">
            <v>80550000</v>
          </cell>
        </row>
        <row r="23">
          <cell r="F23">
            <v>417377689.45999998</v>
          </cell>
        </row>
        <row r="26">
          <cell r="F26">
            <v>289058311.20000005</v>
          </cell>
        </row>
        <row r="30">
          <cell r="F30">
            <v>1745917378.8000002</v>
          </cell>
        </row>
        <row r="35">
          <cell r="F35">
            <v>1680124637.8</v>
          </cell>
        </row>
        <row r="39">
          <cell r="F39">
            <v>239000167.36000001</v>
          </cell>
        </row>
        <row r="55">
          <cell r="F55">
            <v>2608820018.7850599</v>
          </cell>
        </row>
        <row r="63">
          <cell r="F63">
            <v>3000000</v>
          </cell>
        </row>
        <row r="72">
          <cell r="F72">
            <v>491331604.95999998</v>
          </cell>
        </row>
        <row r="78">
          <cell r="F78">
            <v>21240845.079999998</v>
          </cell>
        </row>
        <row r="84">
          <cell r="F84">
            <v>13265839.199999999</v>
          </cell>
        </row>
        <row r="86">
          <cell r="F86">
            <v>60500000</v>
          </cell>
        </row>
        <row r="89">
          <cell r="F89">
            <v>200000</v>
          </cell>
        </row>
        <row r="132">
          <cell r="F132">
            <v>394546446.10000002</v>
          </cell>
        </row>
        <row r="150">
          <cell r="F150">
            <v>283208847.31999999</v>
          </cell>
        </row>
        <row r="161">
          <cell r="F161">
            <v>232535496.96000001</v>
          </cell>
        </row>
        <row r="164">
          <cell r="F164">
            <v>140000000</v>
          </cell>
        </row>
      </sheetData>
      <sheetData sheetId="6" refreshError="1"/>
      <sheetData sheetId="7" refreshError="1">
        <row r="17">
          <cell r="F17">
            <v>80550000</v>
          </cell>
        </row>
        <row r="23">
          <cell r="F23">
            <v>454450950.75</v>
          </cell>
        </row>
        <row r="26">
          <cell r="F26">
            <v>344500819</v>
          </cell>
        </row>
        <row r="30">
          <cell r="F30">
            <v>1986884197.375</v>
          </cell>
        </row>
        <row r="35">
          <cell r="F35">
            <v>2048299269.45</v>
          </cell>
        </row>
        <row r="39">
          <cell r="F39">
            <v>239951068.68000001</v>
          </cell>
        </row>
        <row r="56">
          <cell r="F56">
            <v>2862375894.2888002</v>
          </cell>
        </row>
        <row r="64">
          <cell r="F64">
            <v>3000000</v>
          </cell>
        </row>
        <row r="73">
          <cell r="F73">
            <v>575725270.5</v>
          </cell>
        </row>
        <row r="79">
          <cell r="F79">
            <v>28805403</v>
          </cell>
        </row>
        <row r="85">
          <cell r="F85">
            <v>15479178</v>
          </cell>
        </row>
        <row r="87">
          <cell r="F87">
            <v>105000000</v>
          </cell>
        </row>
        <row r="90">
          <cell r="F90">
            <v>200000</v>
          </cell>
        </row>
        <row r="133">
          <cell r="F133">
            <v>378419640.22899997</v>
          </cell>
        </row>
        <row r="151">
          <cell r="F151">
            <v>289562546</v>
          </cell>
        </row>
        <row r="163">
          <cell r="F163">
            <v>368586242.88</v>
          </cell>
        </row>
        <row r="166">
          <cell r="F166">
            <v>105000000</v>
          </cell>
        </row>
      </sheetData>
      <sheetData sheetId="8" refreshError="1"/>
      <sheetData sheetId="9" refreshError="1">
        <row r="17">
          <cell r="F17">
            <v>83550000</v>
          </cell>
        </row>
        <row r="23">
          <cell r="F23">
            <v>221831840.19999999</v>
          </cell>
        </row>
        <row r="26">
          <cell r="F26">
            <v>229014450</v>
          </cell>
        </row>
        <row r="30">
          <cell r="F30">
            <v>1143325019.2</v>
          </cell>
        </row>
        <row r="35">
          <cell r="F35">
            <v>1289960058.8</v>
          </cell>
        </row>
        <row r="39">
          <cell r="F39">
            <v>157078889</v>
          </cell>
        </row>
        <row r="56">
          <cell r="F56">
            <v>1818627445.3911998</v>
          </cell>
        </row>
        <row r="64">
          <cell r="F64">
            <v>3000000</v>
          </cell>
        </row>
        <row r="73">
          <cell r="F73">
            <v>321503800</v>
          </cell>
        </row>
        <row r="79">
          <cell r="F79">
            <v>12220563.6</v>
          </cell>
        </row>
        <row r="85">
          <cell r="F85">
            <v>8067133.4800000004</v>
          </cell>
        </row>
        <row r="87">
          <cell r="F87">
            <v>81000000</v>
          </cell>
        </row>
        <row r="90">
          <cell r="F90">
            <v>200000</v>
          </cell>
        </row>
        <row r="133">
          <cell r="F133">
            <v>275723207.53999996</v>
          </cell>
        </row>
        <row r="151">
          <cell r="F151">
            <v>217495916.69999999</v>
          </cell>
        </row>
        <row r="162">
          <cell r="F162">
            <v>162978064.41</v>
          </cell>
        </row>
        <row r="165">
          <cell r="F165">
            <v>87500000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Cov"/>
      <sheetName val="Batas"/>
      <sheetName val="PO Dikjar"/>
      <sheetName val="LK Dikjar"/>
      <sheetName val="uRAIAN"/>
      <sheetName val="Sah"/>
      <sheetName val="DIP-1"/>
      <sheetName val="DIP-2"/>
      <sheetName val="DIP-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Rp (5)"/>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kul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29">
          <cell r="G29">
            <v>66609085.416666664</v>
          </cell>
        </row>
        <row r="54">
          <cell r="G54">
            <v>0</v>
          </cell>
        </row>
        <row r="77">
          <cell r="G77">
            <v>860609533.75646603</v>
          </cell>
        </row>
        <row r="90">
          <cell r="G90">
            <v>2298957835.6322894</v>
          </cell>
        </row>
        <row r="107">
          <cell r="G107">
            <v>1604685886.3803074</v>
          </cell>
        </row>
        <row r="161">
          <cell r="G161">
            <v>2848113539.1921453</v>
          </cell>
        </row>
        <row r="286">
          <cell r="G286">
            <v>716325918.42711318</v>
          </cell>
        </row>
        <row r="346">
          <cell r="G346">
            <v>695607567.20293427</v>
          </cell>
        </row>
        <row r="372">
          <cell r="G372">
            <v>0</v>
          </cell>
        </row>
        <row r="383">
          <cell r="G383">
            <v>0</v>
          </cell>
        </row>
      </sheetData>
      <sheetData sheetId="14" refreshError="1"/>
      <sheetData sheetId="15">
        <row r="11">
          <cell r="F11">
            <v>19305.65476190476</v>
          </cell>
        </row>
        <row r="54">
          <cell r="F54">
            <v>198567.69772450777</v>
          </cell>
        </row>
        <row r="60">
          <cell r="F60">
            <v>9010</v>
          </cell>
        </row>
        <row r="62">
          <cell r="F62">
            <v>6600</v>
          </cell>
        </row>
        <row r="63">
          <cell r="F63">
            <v>68700</v>
          </cell>
        </row>
        <row r="66">
          <cell r="F66">
            <v>11300</v>
          </cell>
        </row>
        <row r="68">
          <cell r="F68">
            <v>146900</v>
          </cell>
        </row>
        <row r="79">
          <cell r="F79">
            <v>199522.26937519334</v>
          </cell>
        </row>
        <row r="86">
          <cell r="F86">
            <v>21000</v>
          </cell>
        </row>
        <row r="97">
          <cell r="F97">
            <v>41800</v>
          </cell>
        </row>
        <row r="99">
          <cell r="F99">
            <v>112600</v>
          </cell>
        </row>
        <row r="102">
          <cell r="F102">
            <v>848397.18025088473</v>
          </cell>
        </row>
        <row r="103">
          <cell r="F103">
            <v>11000</v>
          </cell>
        </row>
      </sheetData>
      <sheetData sheetId="16" refreshError="1"/>
      <sheetData sheetId="17" refreshError="1"/>
      <sheetData sheetId="18">
        <row r="8">
          <cell r="AW8">
            <v>4681079.443670054</v>
          </cell>
        </row>
        <row r="9">
          <cell r="AW9">
            <v>303977.69395281584</v>
          </cell>
        </row>
        <row r="12">
          <cell r="AW12">
            <v>147481.43740015177</v>
          </cell>
        </row>
        <row r="14">
          <cell r="AW14">
            <v>446787.77894164983</v>
          </cell>
        </row>
        <row r="16">
          <cell r="AW16">
            <v>418980.59256468632</v>
          </cell>
        </row>
        <row r="18">
          <cell r="AW18">
            <v>381697.37961567647</v>
          </cell>
        </row>
        <row r="20">
          <cell r="AW20">
            <v>402027.01846270595</v>
          </cell>
        </row>
        <row r="22">
          <cell r="AW22">
            <v>349558.756112376</v>
          </cell>
        </row>
        <row r="23">
          <cell r="AW23">
            <v>179427.30738508239</v>
          </cell>
        </row>
        <row r="26">
          <cell r="AW26">
            <v>262135.62984007903</v>
          </cell>
        </row>
        <row r="29">
          <cell r="AW29">
            <v>43944.559566968775</v>
          </cell>
        </row>
        <row r="34">
          <cell r="AW34">
            <v>814246.50053867698</v>
          </cell>
        </row>
        <row r="36">
          <cell r="AW36">
            <v>397976.95812842401</v>
          </cell>
        </row>
        <row r="38">
          <cell r="AW38">
            <v>446827.48782986688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Inputing Data"/>
      <sheetName val="DISCLAIMER"/>
      <sheetName val="Item Pek.Utama"/>
      <sheetName val="MAJOR (2)"/>
      <sheetName val="MAJOR"/>
      <sheetName val="%"/>
      <sheetName val="Terbilang"/>
      <sheetName val="Rekap"/>
      <sheetName val="Peta Quarry"/>
      <sheetName val="Mobilisasi"/>
      <sheetName val="Perhitungan Mobilisasi Alat"/>
      <sheetName val="Lalu Lintas"/>
      <sheetName val="Jembatan Sementara"/>
      <sheetName val="Informasi"/>
      <sheetName val="Empiris"/>
      <sheetName val="BOQ"/>
      <sheetName val="Analisa K3 "/>
      <sheetName val="4-Basic Price"/>
      <sheetName val="4-formulir harga bahan "/>
      <sheetName val="UTILITY"/>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8(1)"/>
      <sheetName val="D8(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89">
          <cell r="G389">
            <v>0</v>
          </cell>
        </row>
      </sheetData>
      <sheetData sheetId="16" refreshError="1"/>
      <sheetData sheetId="17" refreshError="1">
        <row r="77">
          <cell r="F77">
            <v>502000</v>
          </cell>
        </row>
        <row r="84">
          <cell r="F84">
            <v>30000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ub Kontrak"/>
      <sheetName val="Penawaran"/>
      <sheetName val="Metode"/>
      <sheetName val="UPAH"/>
      <sheetName val="ANALISA"/>
      <sheetName val="RAB TOT"/>
      <sheetName val="Jadual"/>
      <sheetName val="time"/>
      <sheetName val="REKAP TOT"/>
    </sheetNames>
    <sheetDataSet>
      <sheetData sheetId="0"/>
      <sheetData sheetId="1"/>
      <sheetData sheetId="2"/>
      <sheetData sheetId="3"/>
      <sheetData sheetId="4"/>
      <sheetData sheetId="5"/>
      <sheetData sheetId="6"/>
      <sheetData sheetId="7"/>
      <sheetData sheetId="8"/>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 val="Kuantitas &amp; Harga"/>
      <sheetName val="Analisa Alat"/>
      <sheetName val="Price"/>
    </sheetNames>
    <sheetDataSet>
      <sheetData sheetId="0" refreshError="1"/>
      <sheetData sheetId="1" refreshError="1"/>
      <sheetData sheetId="2" refreshError="1"/>
      <sheetData sheetId="3" refreshError="1"/>
      <sheetData sheetId="4" refreshError="1">
        <row r="1322">
          <cell r="T1322" t="str">
            <v>Analisa EI-745</v>
          </cell>
        </row>
        <row r="1324">
          <cell r="L1324" t="str">
            <v>FORMULIR STANDAR UNTUK</v>
          </cell>
        </row>
        <row r="1325">
          <cell r="L1325" t="str">
            <v>PEREKAMAN ANALISA MASING-MASING HARGA SATUAN</v>
          </cell>
        </row>
        <row r="1326">
          <cell r="L1326" t="str">
            <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t="str">
            <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H ANALISA"/>
      <sheetName val="DURP-F"/>
      <sheetName val="ANL BIAYA"/>
      <sheetName val="SCHEDULE"/>
      <sheetName val="DRUP"/>
      <sheetName val="R-MP2-98"/>
      <sheetName val="Sheet1"/>
      <sheetName val="R_MP2_98"/>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H ANALISA"/>
      <sheetName val="DURP-F"/>
      <sheetName val="ANL BIAYA"/>
      <sheetName val="SCHEDULE"/>
      <sheetName val="DRUP"/>
      <sheetName val="R-MP"/>
      <sheetName val="R-MP (2)"/>
      <sheetName val="R_MP"/>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Info"/>
      <sheetName val="Rekap"/>
      <sheetName val="Ku&amp; Ha"/>
      <sheetName val="Mob"/>
      <sheetName val="UPAH"/>
      <sheetName val="BAHAN"/>
      <sheetName val="Mata Utama"/>
      <sheetName val="D2"/>
      <sheetName val="D3"/>
      <sheetName val="D4"/>
      <sheetName val="D5"/>
      <sheetName val="D6"/>
      <sheetName val="D71"/>
      <sheetName val="D72"/>
      <sheetName val="D8"/>
      <sheetName val="D9"/>
      <sheetName val="LS-Rutin"/>
      <sheetName val="Analisa HSP"/>
      <sheetName val="Analisa Quarry"/>
      <sheetName val="Halus &amp; Kasar"/>
      <sheetName val="Kelas A"/>
      <sheetName val="Kelas B"/>
      <sheetName val="Kelas C"/>
      <sheetName val="SEWA Alat"/>
      <sheetName val="Analisa Alat"/>
      <sheetName val="Jdwl Pelksnn"/>
      <sheetName val="Jadwal Alat"/>
      <sheetName val="Subkontrak"/>
      <sheetName val="Material On Site"/>
      <sheetName val="Pemecah Batu"/>
      <sheetName val="Pencampur Aspal"/>
      <sheetName val="Dftr Simak"/>
      <sheetName val="Ku&amp; Ha (2)"/>
      <sheetName val="Pekerjaan Utama"/>
      <sheetName val="%"/>
      <sheetName val="Volume"/>
      <sheetName val="BOQ"/>
      <sheetName val="4-Basic Price"/>
    </sheetNames>
    <sheetDataSet>
      <sheetData sheetId="0" refreshError="1"/>
      <sheetData sheetId="1" refreshError="1"/>
      <sheetData sheetId="2" refreshError="1"/>
      <sheetData sheetId="3" refreshError="1"/>
      <sheetData sheetId="4" refreshError="1"/>
      <sheetData sheetId="5" refreshError="1">
        <row r="20">
          <cell r="G20">
            <v>10714.285714285714</v>
          </cell>
        </row>
        <row r="67">
          <cell r="G67">
            <v>80800</v>
          </cell>
        </row>
        <row r="71">
          <cell r="G71">
            <v>98800</v>
          </cell>
        </row>
        <row r="77">
          <cell r="G77">
            <v>135043</v>
          </cell>
        </row>
        <row r="81">
          <cell r="G81">
            <v>1100</v>
          </cell>
        </row>
        <row r="85">
          <cell r="G85">
            <v>82400</v>
          </cell>
        </row>
        <row r="87">
          <cell r="G87">
            <v>25000</v>
          </cell>
        </row>
        <row r="91">
          <cell r="G91">
            <v>45000</v>
          </cell>
        </row>
        <row r="115">
          <cell r="G115">
            <v>4500</v>
          </cell>
        </row>
        <row r="117">
          <cell r="G117">
            <v>4300</v>
          </cell>
        </row>
        <row r="119">
          <cell r="G119">
            <v>12000</v>
          </cell>
        </row>
        <row r="131">
          <cell r="G131">
            <v>62901.59</v>
          </cell>
        </row>
        <row r="139">
          <cell r="G139">
            <v>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9">
          <cell r="AW9">
            <v>157910</v>
          </cell>
        </row>
        <row r="10">
          <cell r="AW10">
            <v>44837</v>
          </cell>
        </row>
        <row r="11">
          <cell r="AW11">
            <v>345275</v>
          </cell>
        </row>
        <row r="12">
          <cell r="AW12">
            <v>88815</v>
          </cell>
        </row>
        <row r="16">
          <cell r="AW16">
            <v>154141</v>
          </cell>
        </row>
        <row r="17">
          <cell r="AW17">
            <v>212747</v>
          </cell>
        </row>
        <row r="19">
          <cell r="AW19">
            <v>163046</v>
          </cell>
        </row>
        <row r="20">
          <cell r="AW20">
            <v>237666</v>
          </cell>
        </row>
        <row r="22">
          <cell r="AW22">
            <v>198159</v>
          </cell>
        </row>
        <row r="24">
          <cell r="AW24">
            <v>121984</v>
          </cell>
        </row>
        <row r="25">
          <cell r="AW25">
            <v>140755</v>
          </cell>
        </row>
        <row r="26">
          <cell r="AW26">
            <v>160203</v>
          </cell>
          <cell r="BO26" t="str">
            <v xml:space="preserve"> Alat Baru</v>
          </cell>
        </row>
        <row r="33">
          <cell r="AW33">
            <v>33665</v>
          </cell>
        </row>
        <row r="46">
          <cell r="BO46" t="str">
            <v xml:space="preserve"> Alat Baru</v>
          </cell>
        </row>
        <row r="47">
          <cell r="BO47">
            <v>549000000</v>
          </cell>
        </row>
        <row r="66">
          <cell r="BO66" t="str">
            <v xml:space="preserve"> Alat Baru</v>
          </cell>
        </row>
        <row r="67">
          <cell r="BO67">
            <v>80000000</v>
          </cell>
        </row>
        <row r="86">
          <cell r="BO86" t="str">
            <v xml:space="preserve"> Alat Baru</v>
          </cell>
        </row>
        <row r="87">
          <cell r="BO87">
            <v>1100000000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836000000.00000012</v>
          </cell>
        </row>
        <row r="166">
          <cell r="BO166" t="str">
            <v xml:space="preserve"> Alat Baru</v>
          </cell>
        </row>
        <row r="167">
          <cell r="BO167">
            <v>192500000.00000003</v>
          </cell>
        </row>
        <row r="186">
          <cell r="BO186" t="str">
            <v xml:space="preserve"> Alat Baru</v>
          </cell>
        </row>
        <row r="187">
          <cell r="BO187">
            <v>176000000</v>
          </cell>
        </row>
        <row r="206">
          <cell r="BO206" t="str">
            <v xml:space="preserve"> Alat Baru</v>
          </cell>
        </row>
        <row r="207">
          <cell r="BO207">
            <v>665000000</v>
          </cell>
        </row>
        <row r="226">
          <cell r="BO226" t="str">
            <v xml:space="preserve"> Alat Baru</v>
          </cell>
        </row>
        <row r="227">
          <cell r="BO227">
            <v>150000000</v>
          </cell>
        </row>
        <row r="246">
          <cell r="BO246" t="str">
            <v xml:space="preserve"> Alat Baru</v>
          </cell>
        </row>
        <row r="247">
          <cell r="BO247">
            <v>140800000</v>
          </cell>
        </row>
        <row r="266">
          <cell r="BO266" t="str">
            <v xml:space="preserve"> Alat Baru</v>
          </cell>
        </row>
        <row r="267">
          <cell r="BO267">
            <v>720000000</v>
          </cell>
        </row>
        <row r="286">
          <cell r="BO286" t="str">
            <v xml:space="preserve"> Alat Baru</v>
          </cell>
        </row>
        <row r="287">
          <cell r="BO287">
            <v>623700000</v>
          </cell>
        </row>
        <row r="306">
          <cell r="BO306" t="str">
            <v xml:space="preserve"> Alat Baru</v>
          </cell>
        </row>
        <row r="307">
          <cell r="BO307">
            <v>520000000</v>
          </cell>
        </row>
        <row r="326">
          <cell r="BO326" t="str">
            <v xml:space="preserve"> Alat Baru</v>
          </cell>
        </row>
        <row r="327">
          <cell r="BO327">
            <v>240000000</v>
          </cell>
        </row>
        <row r="346">
          <cell r="BO346" t="str">
            <v xml:space="preserve"> Alat Baru</v>
          </cell>
        </row>
        <row r="347">
          <cell r="BO347">
            <v>333000000</v>
          </cell>
        </row>
        <row r="366">
          <cell r="BO366" t="str">
            <v xml:space="preserve"> Alat Baru</v>
          </cell>
        </row>
        <row r="367">
          <cell r="BO367">
            <v>351000000</v>
          </cell>
        </row>
        <row r="386">
          <cell r="BO386" t="str">
            <v xml:space="preserve"> Alat Baru</v>
          </cell>
        </row>
        <row r="387">
          <cell r="BO387">
            <v>392000000</v>
          </cell>
        </row>
        <row r="406">
          <cell r="BO406" t="str">
            <v xml:space="preserve"> Alat Baru</v>
          </cell>
        </row>
        <row r="407">
          <cell r="BO407">
            <v>21120000</v>
          </cell>
        </row>
        <row r="426">
          <cell r="BO426" t="str">
            <v xml:space="preserve"> Alat Baru</v>
          </cell>
        </row>
        <row r="427">
          <cell r="BO427">
            <v>1200000000</v>
          </cell>
        </row>
        <row r="446">
          <cell r="BO446" t="str">
            <v xml:space="preserve"> Alat Baru</v>
          </cell>
        </row>
        <row r="447">
          <cell r="BO447">
            <v>19800000</v>
          </cell>
        </row>
        <row r="466">
          <cell r="BO466" t="str">
            <v xml:space="preserve"> Alat Baru</v>
          </cell>
        </row>
        <row r="467">
          <cell r="BO467">
            <v>145200000</v>
          </cell>
        </row>
        <row r="486">
          <cell r="BO486" t="str">
            <v xml:space="preserve"> Alat Baru</v>
          </cell>
        </row>
        <row r="487">
          <cell r="BO487">
            <v>77000000</v>
          </cell>
        </row>
        <row r="506">
          <cell r="BO506" t="str">
            <v xml:space="preserve"> Alat Baru</v>
          </cell>
        </row>
        <row r="507">
          <cell r="BO507">
            <v>29150000.000000004</v>
          </cell>
        </row>
        <row r="546">
          <cell r="BO546" t="str">
            <v xml:space="preserve"> Alat Baru</v>
          </cell>
        </row>
        <row r="547">
          <cell r="BO547">
            <v>159500000</v>
          </cell>
        </row>
        <row r="566">
          <cell r="BO566" t="str">
            <v xml:space="preserve"> Alat Baru</v>
          </cell>
        </row>
        <row r="567">
          <cell r="BO567">
            <v>176000000</v>
          </cell>
        </row>
        <row r="586">
          <cell r="BO586" t="str">
            <v xml:space="preserve"> Alat Baru</v>
          </cell>
        </row>
        <row r="587">
          <cell r="BO587">
            <v>372900000.00000006</v>
          </cell>
        </row>
        <row r="606">
          <cell r="BO606" t="str">
            <v xml:space="preserve"> Alat Baru</v>
          </cell>
        </row>
        <row r="607">
          <cell r="BO607">
            <v>122100000.00000001</v>
          </cell>
        </row>
        <row r="626">
          <cell r="BO626" t="str">
            <v xml:space="preserve"> Alat Baru</v>
          </cell>
        </row>
        <row r="627">
          <cell r="BO627">
            <v>1000000000</v>
          </cell>
        </row>
        <row r="646">
          <cell r="BO646" t="str">
            <v xml:space="preserve"> Alat Baru</v>
          </cell>
        </row>
        <row r="647">
          <cell r="BO647">
            <v>23100000.000000004</v>
          </cell>
        </row>
        <row r="666">
          <cell r="BO666" t="str">
            <v xml:space="preserve"> Alat Baru</v>
          </cell>
        </row>
        <row r="667">
          <cell r="BO667">
            <v>2250000000</v>
          </cell>
        </row>
        <row r="697">
          <cell r="BO697" t="str">
            <v xml:space="preserve"> Alat Baru</v>
          </cell>
        </row>
        <row r="698">
          <cell r="BO698">
            <v>16500000.000000002</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URP-F"/>
      <sheetName val="Sheet2"/>
      <sheetName val="Sheet1"/>
      <sheetName val="UMUM"/>
      <sheetName val="LK"/>
      <sheetName val="kulit"/>
      <sheetName val="PO"/>
      <sheetName val="PJP"/>
      <sheetName val="UP"/>
      <sheetName val="DRUP"/>
      <sheetName val="ANL BIAYA"/>
      <sheetName val="SCHEDULE"/>
      <sheetName val="ANALIS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258">
          <cell r="Q1258">
            <v>7875</v>
          </cell>
        </row>
        <row r="1320">
          <cell r="Q1320">
            <v>3150</v>
          </cell>
        </row>
        <row r="1336">
          <cell r="Q1336">
            <v>33000</v>
          </cell>
        </row>
        <row r="1754">
          <cell r="Q1754">
            <v>79700</v>
          </cell>
        </row>
        <row r="1770">
          <cell r="Q1770">
            <v>153480</v>
          </cell>
        </row>
        <row r="1816">
          <cell r="Q1816">
            <v>6580</v>
          </cell>
        </row>
        <row r="1832">
          <cell r="Q1832">
            <v>3495</v>
          </cell>
        </row>
        <row r="2374">
          <cell r="Q2374">
            <v>259044.95</v>
          </cell>
        </row>
        <row r="2390">
          <cell r="Q2390">
            <v>1055230.1299999999</v>
          </cell>
        </row>
      </sheetData>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dw-alat (2)"/>
      <sheetName val="REKAP"/>
      <sheetName val="RAB"/>
      <sheetName val="LAMP-7"/>
      <sheetName val="harga manual"/>
      <sheetName val="anl teknis"/>
      <sheetName val="Asumsi SCHEDLE"/>
      <sheetName val="Asumsi Teknis"/>
      <sheetName val="ANALISA"/>
      <sheetName val="NP (3)"/>
      <sheetName val="NP (7)"/>
      <sheetName val="NP 1"/>
      <sheetName val="ANALISA TAMBAHAN"/>
      <sheetName val="Jembatan Sementara"/>
      <sheetName val="Peralatan"/>
      <sheetName val="Peralatan (2)"/>
      <sheetName val="Lokasi AMP"/>
      <sheetName val="Informasi"/>
      <sheetName val="Analisa Quarry"/>
      <sheetName val="Agregat Halus &amp; Kasar"/>
      <sheetName val="KLAS A-BASE CAME"/>
      <sheetName val="KLAS B-BASE CAME"/>
      <sheetName val="KLAS C-BASE CAME"/>
      <sheetName val="HARGA BAHAN"/>
      <sheetName val="ON SITE"/>
      <sheetName val="MOB-ALAT"/>
      <sheetName val="hitung-bahan"/>
      <sheetName val="jdw-alat"/>
      <sheetName val="JDW-BAHAN"/>
      <sheetName val="SCHEDULE BULANAN"/>
      <sheetName val="SCHEDULE ITEM"/>
      <sheetName val="PLANT"/>
      <sheetName val="PLANT sikrn"/>
      <sheetName val="PLANT Lgsa"/>
      <sheetName val="Sub-Kontr"/>
      <sheetName val="SIMAK"/>
      <sheetName val="SIMAK (2)"/>
      <sheetName val="1.8 Pemeliharaan"/>
      <sheetName val="TABEL-Alat"/>
      <sheetName val="PERSONIL INTI"/>
      <sheetName val="LS MOBILISASI"/>
      <sheetName val="selec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47">
          <cell r="BR447">
            <v>16434000</v>
          </cell>
        </row>
        <row r="526">
          <cell r="BR526" t="str">
            <v xml:space="preserve"> Alat Baru</v>
          </cell>
        </row>
        <row r="527">
          <cell r="BR527">
            <v>24194500</v>
          </cell>
        </row>
        <row r="546">
          <cell r="BR546" t="str">
            <v xml:space="preserve"> Alat Baru</v>
          </cell>
        </row>
        <row r="547">
          <cell r="BR547">
            <v>132385000</v>
          </cell>
        </row>
      </sheetData>
      <sheetData sheetId="15">
        <row r="26">
          <cell r="R26" t="str">
            <v xml:space="preserve"> Alat Baru</v>
          </cell>
        </row>
        <row r="27">
          <cell r="R27">
            <v>276000000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Terbilang"/>
      <sheetName val="DISCLAIMER"/>
      <sheetName val="%"/>
      <sheetName val="MAJOR"/>
      <sheetName val="Peta Quarry"/>
      <sheetName val="Perhitungan Mobilisasi Alat"/>
      <sheetName val="Lalu Lintas"/>
      <sheetName val="Jembatan Sementara"/>
      <sheetName val="Analisa K3"/>
      <sheetName val="4-Formulir harga bahan"/>
      <sheetName val="5-ALAT(2)"/>
      <sheetName val="Agg Halus &amp; Kasar"/>
      <sheetName val="Agg A"/>
      <sheetName val="Agg B dan S"/>
      <sheetName val="Agg C"/>
      <sheetName val="Agg  CBR 60"/>
      <sheetName val="5-ALAT(1)"/>
      <sheetName val="4-Analisa Quarry"/>
      <sheetName val="hitungan"/>
      <sheetName val="Informasi"/>
      <sheetName val="RekapBoQ"/>
      <sheetName val="Rekap"/>
      <sheetName val="BoQ"/>
      <sheetName val="RAB"/>
      <sheetName val="Sheet2"/>
      <sheetName val="BOQ (2)"/>
      <sheetName val="Mobilisasi BQ"/>
      <sheetName val="Mobilisasi"/>
      <sheetName val="4-Basic Price"/>
      <sheetName val="D1"/>
      <sheetName val="D2 BQ"/>
      <sheetName val="D2"/>
      <sheetName val="D3 BQ"/>
      <sheetName val="D3"/>
      <sheetName val="D4"/>
      <sheetName val="D5"/>
      <sheetName val="D6"/>
      <sheetName val="D7(1)"/>
      <sheetName val="D7(1)A BQ"/>
      <sheetName val="D7(1)A"/>
      <sheetName val="D7BQ"/>
      <sheetName val="D7 BQ"/>
      <sheetName val="4-Basic Price BQ"/>
      <sheetName val="D7(2)"/>
      <sheetName val="NP (2)"/>
      <sheetName val="D8(1)"/>
      <sheetName val="D8(2)"/>
      <sheetName val="D9"/>
      <sheetName val="D10 LS-Rutin"/>
      <sheetName val="D10 Kuantitas"/>
      <sheetName val="D10 Analisa HSP"/>
      <sheetName val="Sheet1"/>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
          <cell r="AW9">
            <v>457836.61190192646</v>
          </cell>
        </row>
        <row r="12">
          <cell r="AW12">
            <v>211206.57895240659</v>
          </cell>
        </row>
        <row r="13">
          <cell r="AW13">
            <v>131050.55194805193</v>
          </cell>
        </row>
        <row r="14">
          <cell r="AW14">
            <v>675417.99791605992</v>
          </cell>
        </row>
        <row r="15">
          <cell r="AW15">
            <v>347448.96922856919</v>
          </cell>
        </row>
        <row r="16">
          <cell r="AW16">
            <v>608972.04322817596</v>
          </cell>
        </row>
        <row r="17">
          <cell r="AW17">
            <v>600480.09065573663</v>
          </cell>
        </row>
        <row r="18">
          <cell r="AW18">
            <v>547737.19044525689</v>
          </cell>
        </row>
        <row r="20">
          <cell r="AW20">
            <v>729479.46715243603</v>
          </cell>
        </row>
        <row r="22">
          <cell r="AW22">
            <v>524421.03397361841</v>
          </cell>
        </row>
        <row r="23">
          <cell r="AW23">
            <v>263799.85586433264</v>
          </cell>
        </row>
        <row r="24">
          <cell r="AW24">
            <v>367089.65747691889</v>
          </cell>
        </row>
        <row r="30">
          <cell r="AW30">
            <v>327112.67125638202</v>
          </cell>
        </row>
        <row r="38">
          <cell r="AW38">
            <v>680483.3175816182</v>
          </cell>
        </row>
      </sheetData>
      <sheetData sheetId="17"/>
      <sheetData sheetId="18"/>
      <sheetData sheetId="19"/>
      <sheetData sheetId="20"/>
      <sheetData sheetId="21">
        <row r="30">
          <cell r="H30">
            <v>575998975.20000005</v>
          </cell>
        </row>
      </sheetData>
      <sheetData sheetId="22"/>
      <sheetData sheetId="23">
        <row r="27">
          <cell r="G27">
            <v>11450000</v>
          </cell>
        </row>
      </sheetData>
      <sheetData sheetId="24"/>
      <sheetData sheetId="25"/>
      <sheetData sheetId="26"/>
      <sheetData sheetId="27"/>
      <sheetData sheetId="28">
        <row r="8">
          <cell r="F8">
            <v>11683.441558441556</v>
          </cell>
        </row>
        <row r="9">
          <cell r="F9">
            <v>13112.012987012986</v>
          </cell>
        </row>
        <row r="10">
          <cell r="F10">
            <v>14930.194805194804</v>
          </cell>
        </row>
        <row r="67">
          <cell r="F67">
            <v>67050</v>
          </cell>
        </row>
        <row r="71">
          <cell r="F71">
            <v>15200</v>
          </cell>
        </row>
        <row r="73">
          <cell r="F73">
            <v>150300</v>
          </cell>
        </row>
        <row r="76">
          <cell r="F76">
            <v>14000</v>
          </cell>
        </row>
        <row r="77">
          <cell r="F77">
            <v>2800000</v>
          </cell>
        </row>
        <row r="85">
          <cell r="F85">
            <v>210519.79657693484</v>
          </cell>
        </row>
        <row r="96">
          <cell r="F96">
            <v>1702546.0559774511</v>
          </cell>
        </row>
        <row r="97">
          <cell r="F97">
            <v>14606.238636363638</v>
          </cell>
        </row>
        <row r="108">
          <cell r="F108">
            <v>28500</v>
          </cell>
        </row>
        <row r="115">
          <cell r="F115">
            <v>325000</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pante riek1"/>
      <sheetName val="pante riek"/>
    </sheetNames>
    <sheetDataSet>
      <sheetData sheetId="0" refreshError="1"/>
      <sheetData sheetId="1" refreshError="1">
        <row r="17">
          <cell r="F17">
            <v>83550000</v>
          </cell>
        </row>
        <row r="23">
          <cell r="F23">
            <v>156548417.10000002</v>
          </cell>
        </row>
        <row r="26">
          <cell r="F26">
            <v>55012122</v>
          </cell>
        </row>
        <row r="30">
          <cell r="F30">
            <v>277641480.19999999</v>
          </cell>
        </row>
        <row r="35">
          <cell r="F35">
            <v>312811007.04000002</v>
          </cell>
        </row>
        <row r="39">
          <cell r="F39">
            <v>63083909.299999997</v>
          </cell>
        </row>
        <row r="56">
          <cell r="F56">
            <v>954737991.24000001</v>
          </cell>
        </row>
        <row r="64">
          <cell r="F64">
            <v>3000000</v>
          </cell>
        </row>
        <row r="73">
          <cell r="F73">
            <v>177337468.10999998</v>
          </cell>
        </row>
        <row r="79">
          <cell r="F79">
            <v>9192061.3999999985</v>
          </cell>
        </row>
        <row r="85">
          <cell r="F85">
            <v>4945869</v>
          </cell>
        </row>
        <row r="87">
          <cell r="F87">
            <v>59440000</v>
          </cell>
        </row>
        <row r="90">
          <cell r="F90">
            <v>195000</v>
          </cell>
        </row>
        <row r="133">
          <cell r="F133">
            <v>181919667.43799999</v>
          </cell>
        </row>
        <row r="151">
          <cell r="F151">
            <v>123024157.5</v>
          </cell>
        </row>
        <row r="162">
          <cell r="F162">
            <v>100677707.99999999</v>
          </cell>
        </row>
        <row r="165">
          <cell r="F165">
            <v>69000000</v>
          </cell>
        </row>
      </sheetData>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sheetData sheetId="1" refreshError="1">
        <row r="17">
          <cell r="F17">
            <v>83550000</v>
          </cell>
        </row>
        <row r="23">
          <cell r="F23">
            <v>205513400.97</v>
          </cell>
        </row>
        <row r="26">
          <cell r="F26">
            <v>170022468</v>
          </cell>
        </row>
        <row r="30">
          <cell r="F30">
            <v>1025683822.1</v>
          </cell>
        </row>
        <row r="35">
          <cell r="F35">
            <v>1040291109.2</v>
          </cell>
        </row>
        <row r="39">
          <cell r="F39">
            <v>77799543.75</v>
          </cell>
        </row>
        <row r="56">
          <cell r="F56">
            <v>1361659741.323</v>
          </cell>
        </row>
        <row r="64">
          <cell r="F64">
            <v>3000000</v>
          </cell>
        </row>
        <row r="73">
          <cell r="F73">
            <v>254657936.89999998</v>
          </cell>
        </row>
        <row r="79">
          <cell r="F79">
            <v>12665653</v>
          </cell>
        </row>
        <row r="85">
          <cell r="F85">
            <v>6770446</v>
          </cell>
        </row>
        <row r="87">
          <cell r="F87">
            <v>60000000</v>
          </cell>
        </row>
        <row r="90">
          <cell r="F90">
            <v>200000</v>
          </cell>
        </row>
        <row r="133">
          <cell r="F133">
            <v>196595853.16</v>
          </cell>
        </row>
        <row r="151">
          <cell r="F151">
            <v>162462988.56</v>
          </cell>
        </row>
        <row r="162">
          <cell r="F162">
            <v>124584112.23</v>
          </cell>
        </row>
        <row r="165">
          <cell r="F165">
            <v>70000000</v>
          </cell>
        </row>
      </sheetData>
      <sheetData sheetId="2"/>
      <sheetData sheetId="3" refreshError="1">
        <row r="17">
          <cell r="F17">
            <v>81600000</v>
          </cell>
        </row>
        <row r="23">
          <cell r="F23">
            <v>254377815.34999999</v>
          </cell>
        </row>
        <row r="26">
          <cell r="F26">
            <v>266079268</v>
          </cell>
        </row>
        <row r="30">
          <cell r="F30">
            <v>1559198856.1625001</v>
          </cell>
        </row>
        <row r="35">
          <cell r="F35">
            <v>1458410793.2625</v>
          </cell>
        </row>
        <row r="39">
          <cell r="F39">
            <v>106331527.2</v>
          </cell>
        </row>
        <row r="56">
          <cell r="F56">
            <v>1971835616.1903002</v>
          </cell>
        </row>
        <row r="64">
          <cell r="F64">
            <v>3000000</v>
          </cell>
        </row>
        <row r="73">
          <cell r="F73">
            <v>200903300</v>
          </cell>
        </row>
        <row r="79">
          <cell r="F79">
            <v>9861261</v>
          </cell>
        </row>
        <row r="85">
          <cell r="F85">
            <v>5225517</v>
          </cell>
        </row>
        <row r="87">
          <cell r="F87">
            <v>37500000</v>
          </cell>
        </row>
        <row r="90">
          <cell r="F90">
            <v>200000</v>
          </cell>
        </row>
        <row r="133">
          <cell r="F133">
            <v>129585492.9985</v>
          </cell>
        </row>
        <row r="151">
          <cell r="F151">
            <v>119704957.7876</v>
          </cell>
        </row>
        <row r="162">
          <cell r="F162">
            <v>99789909.400000006</v>
          </cell>
        </row>
        <row r="165">
          <cell r="F165">
            <v>58500000</v>
          </cell>
        </row>
      </sheetData>
      <sheetData sheetId="4"/>
      <sheetData sheetId="5" refreshError="1">
        <row r="17">
          <cell r="F17">
            <v>80550000</v>
          </cell>
        </row>
        <row r="23">
          <cell r="F23">
            <v>417377689.45999998</v>
          </cell>
        </row>
        <row r="26">
          <cell r="F26">
            <v>289058311.20000005</v>
          </cell>
        </row>
        <row r="30">
          <cell r="F30">
            <v>1745917378.8000002</v>
          </cell>
        </row>
        <row r="35">
          <cell r="F35">
            <v>1680124637.8</v>
          </cell>
        </row>
        <row r="39">
          <cell r="F39">
            <v>239000167.36000001</v>
          </cell>
        </row>
        <row r="55">
          <cell r="F55">
            <v>2608820018.7850599</v>
          </cell>
        </row>
        <row r="63">
          <cell r="F63">
            <v>3000000</v>
          </cell>
        </row>
        <row r="72">
          <cell r="F72">
            <v>491331604.95999998</v>
          </cell>
        </row>
        <row r="78">
          <cell r="F78">
            <v>21240845.079999998</v>
          </cell>
        </row>
        <row r="84">
          <cell r="F84">
            <v>13265839.199999999</v>
          </cell>
        </row>
        <row r="86">
          <cell r="F86">
            <v>60500000</v>
          </cell>
        </row>
        <row r="89">
          <cell r="F89">
            <v>200000</v>
          </cell>
        </row>
        <row r="132">
          <cell r="F132">
            <v>394546446.10000002</v>
          </cell>
        </row>
        <row r="150">
          <cell r="F150">
            <v>283208847.31999999</v>
          </cell>
        </row>
        <row r="161">
          <cell r="F161">
            <v>232535496.96000001</v>
          </cell>
        </row>
        <row r="164">
          <cell r="F164">
            <v>140000000</v>
          </cell>
        </row>
      </sheetData>
      <sheetData sheetId="6"/>
      <sheetData sheetId="7" refreshError="1">
        <row r="17">
          <cell r="F17">
            <v>80550000</v>
          </cell>
        </row>
        <row r="23">
          <cell r="F23">
            <v>454450950.75</v>
          </cell>
        </row>
        <row r="26">
          <cell r="F26">
            <v>344500819</v>
          </cell>
        </row>
        <row r="30">
          <cell r="F30">
            <v>1986884197.375</v>
          </cell>
        </row>
        <row r="35">
          <cell r="F35">
            <v>2048299269.45</v>
          </cell>
        </row>
        <row r="39">
          <cell r="F39">
            <v>239951068.68000001</v>
          </cell>
        </row>
        <row r="56">
          <cell r="F56">
            <v>2862375894.2888002</v>
          </cell>
        </row>
        <row r="64">
          <cell r="F64">
            <v>3000000</v>
          </cell>
        </row>
        <row r="73">
          <cell r="F73">
            <v>575725270.5</v>
          </cell>
        </row>
        <row r="79">
          <cell r="F79">
            <v>28805403</v>
          </cell>
        </row>
        <row r="85">
          <cell r="F85">
            <v>15479178</v>
          </cell>
        </row>
        <row r="87">
          <cell r="F87">
            <v>105000000</v>
          </cell>
        </row>
        <row r="90">
          <cell r="F90">
            <v>200000</v>
          </cell>
        </row>
        <row r="133">
          <cell r="F133">
            <v>378419640.22899997</v>
          </cell>
        </row>
        <row r="151">
          <cell r="F151">
            <v>289562546</v>
          </cell>
        </row>
        <row r="163">
          <cell r="F163">
            <v>368586242.88</v>
          </cell>
        </row>
        <row r="166">
          <cell r="F166">
            <v>105000000</v>
          </cell>
        </row>
      </sheetData>
      <sheetData sheetId="8"/>
      <sheetData sheetId="9" refreshError="1">
        <row r="17">
          <cell r="F17">
            <v>83550000</v>
          </cell>
        </row>
        <row r="23">
          <cell r="F23">
            <v>221831840.19999999</v>
          </cell>
        </row>
        <row r="26">
          <cell r="F26">
            <v>229014450</v>
          </cell>
        </row>
        <row r="30">
          <cell r="F30">
            <v>1143325019.2</v>
          </cell>
        </row>
        <row r="35">
          <cell r="F35">
            <v>1289960058.8</v>
          </cell>
        </row>
        <row r="39">
          <cell r="F39">
            <v>157078889</v>
          </cell>
        </row>
        <row r="56">
          <cell r="F56">
            <v>1818627445.3911998</v>
          </cell>
        </row>
        <row r="64">
          <cell r="F64">
            <v>3000000</v>
          </cell>
        </row>
        <row r="73">
          <cell r="F73">
            <v>321503800</v>
          </cell>
        </row>
        <row r="79">
          <cell r="F79">
            <v>12220563.6</v>
          </cell>
        </row>
        <row r="85">
          <cell r="F85">
            <v>8067133.4800000004</v>
          </cell>
        </row>
        <row r="87">
          <cell r="F87">
            <v>81000000</v>
          </cell>
        </row>
        <row r="90">
          <cell r="F90">
            <v>200000</v>
          </cell>
        </row>
        <row r="133">
          <cell r="F133">
            <v>275723207.53999996</v>
          </cell>
        </row>
        <row r="151">
          <cell r="F151">
            <v>217495916.69999999</v>
          </cell>
        </row>
        <row r="162">
          <cell r="F162">
            <v>162978064.41</v>
          </cell>
        </row>
        <row r="165">
          <cell r="F165">
            <v>87500000</v>
          </cell>
        </row>
      </sheetData>
      <sheetData sheetId="10"/>
      <sheetData sheetId="11" refreshError="1"/>
      <sheetData sheetId="12"/>
      <sheetData sheetId="13"/>
      <sheetData sheetId="14"/>
      <sheetData sheetId="15"/>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puting Data"/>
      <sheetName val="DISCLAIMER"/>
      <sheetName val="Item Pek.Utama"/>
      <sheetName val="MAJOR"/>
      <sheetName val="%"/>
      <sheetName val="Terbilang"/>
      <sheetName val="Rekap"/>
      <sheetName val="Peta Quarry"/>
      <sheetName val="Mobilisasi (2)"/>
      <sheetName val="Perhitungan Mobilisasi Alat"/>
      <sheetName val="Lalu Lintas"/>
      <sheetName val="Jembatan Sementara"/>
      <sheetName val="Informasi"/>
      <sheetName val="EMPIRIS (2)"/>
      <sheetName val="4-Basic Price (2)"/>
      <sheetName val="BOQ"/>
      <sheetName val="Analisa K3 "/>
      <sheetName val="4-Basic Price"/>
      <sheetName val="4-formulir harga bahan "/>
      <sheetName val="UTILITY"/>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Sheet1"/>
      <sheetName val="BOQ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0">
          <cell r="G30">
            <v>0</v>
          </cell>
        </row>
        <row r="56">
          <cell r="G56">
            <v>0</v>
          </cell>
        </row>
        <row r="79">
          <cell r="G79">
            <v>0</v>
          </cell>
        </row>
        <row r="92">
          <cell r="G92">
            <v>0</v>
          </cell>
        </row>
        <row r="109">
          <cell r="G109">
            <v>0</v>
          </cell>
        </row>
        <row r="165">
          <cell r="G165">
            <v>0</v>
          </cell>
        </row>
        <row r="297">
          <cell r="G297">
            <v>0</v>
          </cell>
        </row>
        <row r="355">
          <cell r="G355">
            <v>0</v>
          </cell>
        </row>
        <row r="381">
          <cell r="G381">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Data Induk"/>
      <sheetName val="Rekap Biaya"/>
      <sheetName val="Kuantitas &amp; Harga"/>
      <sheetName val="K&amp;H AIR BERSIH"/>
      <sheetName val="Mobilisasi (2)"/>
      <sheetName val="Analisa"/>
      <sheetName val="ANL PIPA"/>
      <sheetName val="Analisa2"/>
      <sheetName val="DIV 4"/>
      <sheetName val="DIV 5"/>
      <sheetName val="DIV6"/>
      <sheetName val="Anl. Teknik"/>
      <sheetName val="Anl Teknik 2"/>
      <sheetName val="Harga Satuan"/>
      <sheetName val="DAFTAR aLAT"/>
      <sheetName val="Basic Price"/>
      <sheetName val="Mata Utama"/>
      <sheetName val="Personalia"/>
      <sheetName val="Personalia (2)"/>
      <sheetName val="Peralatan"/>
      <sheetName val="Subkontrak"/>
      <sheetName val="MO Site"/>
      <sheetName val="Jdwl Pelksnn"/>
      <sheetName val="Jadwal Alat"/>
      <sheetName val="JP"/>
      <sheetName val="P.Batu"/>
      <sheetName val="P. Aspal"/>
      <sheetName val="Dftr Lmp Pnwr"/>
      <sheetName val="Dftr Simak"/>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Info"/>
      <sheetName val="Kamus"/>
      <sheetName val="Rekap"/>
      <sheetName val="Ku&amp; Ha Tiro"/>
      <sheetName val="Ku&amp; Ha Cubo"/>
      <sheetName val="Mob"/>
      <sheetName val="Lalu Lintas"/>
      <sheetName val="Pemb.Utm"/>
      <sheetName val="Price"/>
      <sheetName val="D2"/>
      <sheetName val="D3"/>
      <sheetName val="D4"/>
      <sheetName val="D5"/>
      <sheetName val="D6"/>
      <sheetName val="D71 a"/>
      <sheetName val="D72"/>
      <sheetName val="D8"/>
      <sheetName val="D9"/>
      <sheetName val="LS-Rutin"/>
      <sheetName val="Analisa HSP"/>
      <sheetName val="Analisa Quarry"/>
      <sheetName val="Halus &amp; Kasar"/>
      <sheetName val="Kelas A"/>
      <sheetName val="Kelas B"/>
      <sheetName val="Kelas C"/>
      <sheetName val="SEWA Alat"/>
      <sheetName val="Analisa Alat"/>
      <sheetName val="Jdwl Pelksnn"/>
      <sheetName val="Subkontrak"/>
      <sheetName val="Ku&amp; Ha (2)"/>
      <sheetName val="Ku&amp; Ha (3)"/>
      <sheetName val="Ku&amp; Ha (4)"/>
      <sheetName val="Pekerjaan Utama"/>
      <sheetName val="%"/>
      <sheetName val="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5">
          <cell r="H15">
            <v>8571.4285714285706</v>
          </cell>
        </row>
        <row r="52">
          <cell r="H52">
            <v>131400</v>
          </cell>
        </row>
        <row r="54">
          <cell r="H54">
            <v>180300</v>
          </cell>
        </row>
        <row r="76">
          <cell r="H76">
            <v>19012.5</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13">
          <cell r="AW13">
            <v>47251</v>
          </cell>
        </row>
        <row r="27">
          <cell r="AW27">
            <v>42403</v>
          </cell>
        </row>
        <row r="30">
          <cell r="AW30">
            <v>161997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 val="Analisa Alat"/>
      <sheetName val="Price"/>
      <sheetName val="Kuantitas &amp; Harga"/>
    </sheetNames>
    <sheetDataSet>
      <sheetData sheetId="0"/>
      <sheetData sheetId="1"/>
      <sheetData sheetId="2"/>
      <sheetData sheetId="3"/>
      <sheetData sheetId="4" refreshError="1">
        <row r="183">
          <cell r="T183" t="str">
            <v>Analisa EI-713</v>
          </cell>
        </row>
        <row r="185">
          <cell r="L185" t="str">
            <v>FORMULIR STANDAR UNTUK</v>
          </cell>
        </row>
        <row r="186">
          <cell r="L186" t="str">
            <v>PEREKAMAN ANALISA MASING-MASING HARGA SATUAN</v>
          </cell>
        </row>
        <row r="187">
          <cell r="L187">
            <v>0</v>
          </cell>
        </row>
        <row r="188">
          <cell r="L188" t="str">
            <v>NAMA KEGIATAN</v>
          </cell>
          <cell r="O188" t="str">
            <v>:  ADB Earthquake and Tsunami Emergency Support (ETESP), Road and Bridge Component</v>
          </cell>
        </row>
        <row r="189">
          <cell r="L189" t="str">
            <v>NOMOR HIBAH</v>
          </cell>
          <cell r="O189" t="str">
            <v>:  ADB 0002 - INO</v>
          </cell>
        </row>
        <row r="190">
          <cell r="L190" t="str">
            <v>NAMA PAKET</v>
          </cell>
          <cell r="O190" t="str">
            <v>:  Package 3 Bridges on the ECR ( 9 bridges)</v>
          </cell>
        </row>
        <row r="191">
          <cell r="L191" t="str">
            <v>LOKASI PROYEK</v>
          </cell>
          <cell r="O191" t="str">
            <v>:  Aceh Besar / Pidie</v>
          </cell>
        </row>
        <row r="192">
          <cell r="L192" t="str">
            <v>PROVINSI</v>
          </cell>
          <cell r="O192" t="str">
            <v>:  Nanggroe Aceh Darussalam</v>
          </cell>
        </row>
        <row r="194">
          <cell r="L194" t="str">
            <v>ITEM PEMBAYARAN NO.</v>
          </cell>
          <cell r="O194" t="str">
            <v>:  7.1 (3)</v>
          </cell>
          <cell r="R194" t="str">
            <v>PERKIRAAN VOL. PEK.</v>
          </cell>
          <cell r="T194" t="str">
            <v>:</v>
          </cell>
          <cell r="U194">
            <v>461.7</v>
          </cell>
        </row>
        <row r="195">
          <cell r="L195" t="str">
            <v>JENIS PEKERJAAN</v>
          </cell>
          <cell r="O195" t="str">
            <v>:  Beton K-350</v>
          </cell>
          <cell r="R195" t="str">
            <v>TOTAL HARGA (Rp.)</v>
          </cell>
          <cell r="T195" t="str">
            <v>:</v>
          </cell>
          <cell r="U195">
            <v>515759991.30000001</v>
          </cell>
        </row>
        <row r="196">
          <cell r="L196" t="str">
            <v>SATUAN PEMBAYARAN</v>
          </cell>
          <cell r="O196" t="str">
            <v>:  M3</v>
          </cell>
          <cell r="R196" t="str">
            <v>% THD. BIAYA PROYEK</v>
          </cell>
          <cell r="T196" t="str">
            <v>:</v>
          </cell>
          <cell r="U196">
            <v>31.200487250148651</v>
          </cell>
        </row>
        <row r="199">
          <cell r="Q199" t="str">
            <v>PERKIRAAN</v>
          </cell>
          <cell r="R199" t="str">
            <v>HARGA</v>
          </cell>
          <cell r="S199" t="str">
            <v>JUMLAH</v>
          </cell>
        </row>
        <row r="200">
          <cell r="L200" t="str">
            <v>NO.</v>
          </cell>
          <cell r="N200" t="str">
            <v>KOMPONEN</v>
          </cell>
          <cell r="P200" t="str">
            <v>SATUAN</v>
          </cell>
          <cell r="Q200" t="str">
            <v>KUANTITAS</v>
          </cell>
          <cell r="R200" t="str">
            <v>SATUAN</v>
          </cell>
          <cell r="S200" t="str">
            <v>HARGA</v>
          </cell>
        </row>
        <row r="201">
          <cell r="R201" t="str">
            <v>(Rp.)</v>
          </cell>
          <cell r="S201" t="str">
            <v>(Rp.)</v>
          </cell>
        </row>
        <row r="204">
          <cell r="L204" t="str">
            <v>A.</v>
          </cell>
          <cell r="N204" t="str">
            <v>TENAGA</v>
          </cell>
        </row>
        <row r="206">
          <cell r="L206" t="str">
            <v>1.</v>
          </cell>
          <cell r="N206" t="str">
            <v>Pekerja</v>
          </cell>
          <cell r="O206" t="str">
            <v>(L01)</v>
          </cell>
          <cell r="P206" t="str">
            <v>jam</v>
          </cell>
          <cell r="Q206">
            <v>5.3012048192771086</v>
          </cell>
          <cell r="R206">
            <v>5817</v>
          </cell>
          <cell r="U206">
            <v>30837.108433734942</v>
          </cell>
        </row>
        <row r="207">
          <cell r="L207" t="str">
            <v>2.</v>
          </cell>
          <cell r="N207" t="str">
            <v>Tukang</v>
          </cell>
          <cell r="O207" t="str">
            <v>(L02)</v>
          </cell>
          <cell r="P207" t="str">
            <v>jam</v>
          </cell>
          <cell r="Q207">
            <v>1.7670682730923695</v>
          </cell>
          <cell r="R207">
            <v>9285</v>
          </cell>
          <cell r="U207">
            <v>16407.22891566265</v>
          </cell>
        </row>
        <row r="208">
          <cell r="L208" t="str">
            <v>3.</v>
          </cell>
          <cell r="N208" t="str">
            <v>Mandor</v>
          </cell>
          <cell r="O208" t="str">
            <v>(L03)</v>
          </cell>
          <cell r="P208" t="str">
            <v>jam</v>
          </cell>
          <cell r="Q208">
            <v>0.44176706827309237</v>
          </cell>
          <cell r="R208">
            <v>8357</v>
          </cell>
          <cell r="U208">
            <v>3691.8473895582329</v>
          </cell>
        </row>
        <row r="210">
          <cell r="Q210" t="str">
            <v xml:space="preserve">JUMLAH HARGA TENAGA   </v>
          </cell>
          <cell r="U210">
            <v>50936.184738955832</v>
          </cell>
        </row>
        <row r="212">
          <cell r="L212" t="str">
            <v>B.</v>
          </cell>
          <cell r="N212" t="str">
            <v>BAHAN</v>
          </cell>
        </row>
        <row r="214">
          <cell r="L214" t="str">
            <v>1.</v>
          </cell>
          <cell r="N214" t="str">
            <v>Semen</v>
          </cell>
          <cell r="O214" t="str">
            <v>(M12)</v>
          </cell>
          <cell r="P214" t="str">
            <v>Kg</v>
          </cell>
          <cell r="Q214">
            <v>421.41327623126341</v>
          </cell>
          <cell r="R214">
            <v>850</v>
          </cell>
          <cell r="U214">
            <v>358201.28479657392</v>
          </cell>
        </row>
        <row r="215">
          <cell r="L215" t="str">
            <v>2.</v>
          </cell>
          <cell r="N215" t="str">
            <v>Pasir</v>
          </cell>
          <cell r="O215" t="str">
            <v>(M01)</v>
          </cell>
          <cell r="P215" t="str">
            <v>M3</v>
          </cell>
          <cell r="Q215">
            <v>0.47738222698072796</v>
          </cell>
          <cell r="R215">
            <v>81750</v>
          </cell>
          <cell r="U215">
            <v>39025.99705567451</v>
          </cell>
        </row>
        <row r="216">
          <cell r="L216" t="str">
            <v>3.</v>
          </cell>
          <cell r="N216" t="str">
            <v>Agregat Kasar</v>
          </cell>
          <cell r="O216" t="str">
            <v>(M03)</v>
          </cell>
          <cell r="P216" t="str">
            <v>M3</v>
          </cell>
          <cell r="Q216">
            <v>0.70874051002530658</v>
          </cell>
          <cell r="R216">
            <v>146996.02665383945</v>
          </cell>
          <cell r="U216">
            <v>104182.03890233573</v>
          </cell>
        </row>
        <row r="217">
          <cell r="L217" t="str">
            <v>4.</v>
          </cell>
          <cell r="N217" t="str">
            <v>Kayu Perancah</v>
          </cell>
          <cell r="O217" t="str">
            <v>(M19)</v>
          </cell>
          <cell r="P217" t="str">
            <v>M3</v>
          </cell>
          <cell r="Q217">
            <v>0.15</v>
          </cell>
          <cell r="R217">
            <v>2250000</v>
          </cell>
          <cell r="U217">
            <v>337500</v>
          </cell>
        </row>
        <row r="218">
          <cell r="L218" t="str">
            <v>5.</v>
          </cell>
          <cell r="N218" t="str">
            <v>Paku</v>
          </cell>
          <cell r="O218" t="str">
            <v>(M18)</v>
          </cell>
          <cell r="P218" t="str">
            <v>Kg</v>
          </cell>
          <cell r="Q218">
            <v>1</v>
          </cell>
          <cell r="R218">
            <v>7500</v>
          </cell>
          <cell r="U218">
            <v>7500</v>
          </cell>
        </row>
        <row r="220">
          <cell r="Q220" t="str">
            <v xml:space="preserve">JUMLAH HARGA BAHAN   </v>
          </cell>
          <cell r="U220">
            <v>846409.32075458416</v>
          </cell>
        </row>
        <row r="222">
          <cell r="L222" t="str">
            <v>C.</v>
          </cell>
          <cell r="N222" t="str">
            <v>PERALATAN</v>
          </cell>
        </row>
        <row r="224">
          <cell r="L224" t="str">
            <v>1.</v>
          </cell>
          <cell r="N224" t="str">
            <v>Conc. Mixer</v>
          </cell>
          <cell r="O224" t="str">
            <v>(E06)</v>
          </cell>
          <cell r="P224" t="str">
            <v>jam</v>
          </cell>
          <cell r="Q224">
            <v>0.44176706827309237</v>
          </cell>
          <cell r="R224">
            <v>46833.52213114754</v>
          </cell>
          <cell r="U224">
            <v>20689.507768780037</v>
          </cell>
        </row>
        <row r="225">
          <cell r="L225" t="str">
            <v>2.</v>
          </cell>
          <cell r="N225" t="str">
            <v>Water Tanker</v>
          </cell>
          <cell r="O225" t="str">
            <v>(E23)</v>
          </cell>
          <cell r="P225" t="str">
            <v>jam</v>
          </cell>
          <cell r="Q225">
            <v>5.7119269368695345E-2</v>
          </cell>
          <cell r="R225">
            <v>153142.56981294346</v>
          </cell>
          <cell r="U225">
            <v>8747.3916969597503</v>
          </cell>
        </row>
        <row r="226">
          <cell r="L226" t="str">
            <v>3.</v>
          </cell>
          <cell r="N226" t="str">
            <v>Con. Vibrator</v>
          </cell>
          <cell r="O226" t="str">
            <v>(E20)</v>
          </cell>
          <cell r="P226" t="str">
            <v>jam</v>
          </cell>
          <cell r="Q226">
            <v>0.44176706827309237</v>
          </cell>
          <cell r="R226">
            <v>42481.32360655738</v>
          </cell>
          <cell r="U226">
            <v>18766.849786029365</v>
          </cell>
        </row>
        <row r="227">
          <cell r="L227" t="str">
            <v>4.</v>
          </cell>
          <cell r="N227" t="str">
            <v>Con, Pump</v>
          </cell>
          <cell r="O227" t="str">
            <v>(E28)</v>
          </cell>
          <cell r="P227" t="str">
            <v>jam</v>
          </cell>
          <cell r="Q227">
            <v>0.44176706827309237</v>
          </cell>
          <cell r="R227">
            <v>157065.89507266926</v>
          </cell>
          <cell r="U227">
            <v>69386.539991942234</v>
          </cell>
        </row>
        <row r="228">
          <cell r="L228" t="str">
            <v>5.</v>
          </cell>
          <cell r="N228" t="str">
            <v>Alat Bantu</v>
          </cell>
          <cell r="P228" t="str">
            <v>Ls</v>
          </cell>
          <cell r="Q228">
            <v>1</v>
          </cell>
          <cell r="R228">
            <v>600</v>
          </cell>
          <cell r="U228">
            <v>600</v>
          </cell>
        </row>
        <row r="232">
          <cell r="Q232" t="str">
            <v xml:space="preserve">JUMLAH HARGA PERALATAN   </v>
          </cell>
          <cell r="U232">
            <v>118190.28924371139</v>
          </cell>
        </row>
        <row r="234">
          <cell r="L234" t="str">
            <v>D.</v>
          </cell>
          <cell r="N234" t="str">
            <v>JUMLAH HARGA TENAGA, BAHAN DAN PERALATAN  ( A + B + C )</v>
          </cell>
          <cell r="U234">
            <v>1015535.7947372514</v>
          </cell>
        </row>
        <row r="235">
          <cell r="L235" t="str">
            <v>E.</v>
          </cell>
          <cell r="N235" t="str">
            <v>OVERHEAD &amp; PROFIT</v>
          </cell>
          <cell r="P235">
            <v>10</v>
          </cell>
          <cell r="Q235" t="str">
            <v>%  x  D</v>
          </cell>
          <cell r="U235">
            <v>101553.57947372514</v>
          </cell>
        </row>
        <row r="236">
          <cell r="L236" t="str">
            <v>F.</v>
          </cell>
          <cell r="N236" t="str">
            <v>HARGA SATUAN PEKERJAAN  ( D + E )</v>
          </cell>
          <cell r="U236">
            <v>1117089.3742109765</v>
          </cell>
        </row>
        <row r="237">
          <cell r="L237" t="str">
            <v>G.</v>
          </cell>
          <cell r="N237" t="str">
            <v>HARGA SATUAN DIBULATKAN</v>
          </cell>
          <cell r="U237">
            <v>1117089</v>
          </cell>
        </row>
        <row r="238">
          <cell r="L238" t="str">
            <v>Note: 1</v>
          </cell>
          <cell r="N238" t="str">
            <v>SATUAN dapat berdasarkan atas jam operasi untuk Tenaga Kerja dan Peralatan, volume dan/atau ukuran</v>
          </cell>
        </row>
        <row r="239">
          <cell r="N239" t="str">
            <v>berat untuk bahan-bahan.</v>
          </cell>
        </row>
        <row r="240">
          <cell r="L240">
            <v>2</v>
          </cell>
          <cell r="N240" t="str">
            <v>Kuantitas satuan adalah kuantitas setiap komponen untuk menyelesaikan satu satuan pekerjaan dari nomor</v>
          </cell>
        </row>
        <row r="241">
          <cell r="N241" t="str">
            <v>mata pembayaran.</v>
          </cell>
        </row>
        <row r="242">
          <cell r="L242">
            <v>3</v>
          </cell>
          <cell r="N242" t="str">
            <v>Biaya satuan untuk peralatan sudah termasuk bahan bakar, bahan habis dipakai dan operator.</v>
          </cell>
        </row>
        <row r="243">
          <cell r="L243">
            <v>4</v>
          </cell>
          <cell r="N243" t="str">
            <v>Biaya satuan sudah termasuk pengeluaran untuk seluruh pajak yang berkaitan (tetapi tidak termasuk PPN</v>
          </cell>
        </row>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Info"/>
      <sheetName val="Kamus"/>
      <sheetName val="Daf. Simak"/>
      <sheetName val="Rekap"/>
      <sheetName val="Kuantitas &amp; Harga"/>
      <sheetName val="Mob"/>
      <sheetName val="Lalu Lintas"/>
      <sheetName val="Mata Utama"/>
      <sheetName val="Price"/>
      <sheetName val="SEW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Analisa Alat"/>
      <sheetName val="JP. Pekerjaan"/>
      <sheetName val="JP. Alat"/>
      <sheetName val="Material"/>
      <sheetName val="JP. Bahan"/>
      <sheetName val="JP.  Person In &amp; Tnaga Kerja"/>
      <sheetName val="Subkontrak"/>
      <sheetName val="Ku&amp; Ha (6)"/>
      <sheetName val="DISCLAIMER"/>
      <sheetName val="Terbilang"/>
      <sheetName val="MAJOR"/>
      <sheetName val="%"/>
      <sheetName val="Peta Quarry"/>
      <sheetName val="Informasi"/>
      <sheetName val="Jembatan Sementara"/>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7(1)"/>
      <sheetName val="D7(2)"/>
      <sheetName val="D8(1)"/>
      <sheetName val="D8(2)"/>
      <sheetName val="D10 LS-Rutin"/>
      <sheetName val="D10 Kuantitas"/>
      <sheetName val="D10 Analisa HSP"/>
      <sheetName val="D7(3)"/>
      <sheetName val="NP"/>
      <sheetName val="Empir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7">
          <cell r="H17">
            <v>11785.714285714286</v>
          </cell>
        </row>
        <row r="70">
          <cell r="H70">
            <v>228239</v>
          </cell>
        </row>
        <row r="78">
          <cell r="H78">
            <v>141300</v>
          </cell>
        </row>
        <row r="86">
          <cell r="H86">
            <v>7000</v>
          </cell>
        </row>
        <row r="88">
          <cell r="H88">
            <v>5500</v>
          </cell>
        </row>
        <row r="94">
          <cell r="H94">
            <v>14000</v>
          </cell>
        </row>
        <row r="98">
          <cell r="H98">
            <v>143400</v>
          </cell>
        </row>
        <row r="118">
          <cell r="H118">
            <v>6500</v>
          </cell>
        </row>
        <row r="120">
          <cell r="H120">
            <v>6000</v>
          </cell>
        </row>
        <row r="122">
          <cell r="H122">
            <v>32000</v>
          </cell>
        </row>
        <row r="134">
          <cell r="H134">
            <v>150000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0">
          <cell r="AW10">
            <v>52024</v>
          </cell>
        </row>
        <row r="11">
          <cell r="AW11">
            <v>404025</v>
          </cell>
        </row>
        <row r="19">
          <cell r="AW19">
            <v>236234</v>
          </cell>
        </row>
        <row r="25">
          <cell r="AW25">
            <v>166505</v>
          </cell>
        </row>
        <row r="33">
          <cell r="AW33">
            <v>35903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schedule"/>
      <sheetName val="TMBUNAN TNH DDATNGKAN"/>
      <sheetName val="Basic Price"/>
      <sheetName val="DAFTAR KUANTITAS"/>
      <sheetName val="Bongkaran batu pasangan"/>
      <sheetName val="Cerocok bambu"/>
      <sheetName val="urugan kembali"/>
      <sheetName val="pipa besi"/>
      <sheetName val="Beton Bertulang"/>
      <sheetName val="Plesteran 1.3"/>
      <sheetName val="Pas. Batu 1  3"/>
      <sheetName val="STRIPING"/>
      <sheetName val="REKAP"/>
      <sheetName val="Galian Biasa"/>
    </sheetNames>
    <sheetDataSet>
      <sheetData sheetId="0"/>
      <sheetData sheetId="1"/>
      <sheetData sheetId="2">
        <row r="16">
          <cell r="F16">
            <v>8571.43</v>
          </cell>
        </row>
        <row r="22">
          <cell r="F22">
            <v>9285</v>
          </cell>
        </row>
        <row r="40">
          <cell r="F40">
            <v>8571.43</v>
          </cell>
        </row>
        <row r="42">
          <cell r="F42">
            <v>8357</v>
          </cell>
        </row>
        <row r="44">
          <cell r="F44">
            <v>7714.29</v>
          </cell>
        </row>
        <row r="46">
          <cell r="F46">
            <v>11142</v>
          </cell>
        </row>
        <row r="79">
          <cell r="F79">
            <v>145100</v>
          </cell>
        </row>
        <row r="83">
          <cell r="F83">
            <v>4500</v>
          </cell>
        </row>
        <row r="106">
          <cell r="F106">
            <v>10500</v>
          </cell>
        </row>
        <row r="110">
          <cell r="F110">
            <v>15750</v>
          </cell>
        </row>
        <row r="118">
          <cell r="F118" t="str">
            <v xml:space="preserve">-  </v>
          </cell>
        </row>
        <row r="120">
          <cell r="F120">
            <v>7500</v>
          </cell>
        </row>
        <row r="122">
          <cell r="F122">
            <v>5800</v>
          </cell>
        </row>
        <row r="124">
          <cell r="F124">
            <v>11000</v>
          </cell>
        </row>
        <row r="128">
          <cell r="F128">
            <v>26750</v>
          </cell>
        </row>
        <row r="130">
          <cell r="F130">
            <v>75000</v>
          </cell>
        </row>
        <row r="132">
          <cell r="F132">
            <v>55000</v>
          </cell>
        </row>
        <row r="148">
          <cell r="F148">
            <v>585000</v>
          </cell>
        </row>
        <row r="150">
          <cell r="F150">
            <v>162402.12712378992</v>
          </cell>
        </row>
        <row r="151">
          <cell r="F151">
            <v>86.164116682825721</v>
          </cell>
        </row>
        <row r="153">
          <cell r="F153">
            <v>20200</v>
          </cell>
        </row>
        <row r="155">
          <cell r="F155">
            <v>6250</v>
          </cell>
        </row>
        <row r="159">
          <cell r="F159">
            <v>25000</v>
          </cell>
        </row>
        <row r="161">
          <cell r="F161">
            <v>12500</v>
          </cell>
        </row>
        <row r="167">
          <cell r="F167">
            <v>2067136.9569269919</v>
          </cell>
        </row>
        <row r="169">
          <cell r="F169">
            <v>1492500</v>
          </cell>
        </row>
        <row r="171">
          <cell r="F171">
            <v>55000</v>
          </cell>
        </row>
        <row r="173">
          <cell r="F173">
            <v>5500</v>
          </cell>
        </row>
        <row r="175">
          <cell r="F175">
            <v>550</v>
          </cell>
        </row>
        <row r="191">
          <cell r="F191">
            <v>315000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REKAP TOT"/>
      <sheetName val="Rekap BQ SBY"/>
      <sheetName val="Sheet1"/>
      <sheetName val="Rincian BQ SBY"/>
      <sheetName val="Rincian BQ GRS"/>
      <sheetName val="Analisa"/>
      <sheetName val="har-sat"/>
      <sheetName val="Rab"/>
    </sheetNames>
    <sheetDataSet>
      <sheetData sheetId="0" refreshError="1"/>
      <sheetData sheetId="1" refreshError="1"/>
      <sheetData sheetId="2" refreshError="1"/>
      <sheetData sheetId="3" refreshError="1"/>
      <sheetData sheetId="4" refreshError="1"/>
      <sheetData sheetId="5" refreshError="1"/>
      <sheetData sheetId="6" refreshError="1">
        <row r="2">
          <cell r="J2">
            <v>1</v>
          </cell>
        </row>
        <row r="16">
          <cell r="H16">
            <v>4200</v>
          </cell>
        </row>
        <row r="23">
          <cell r="H23">
            <v>2000000</v>
          </cell>
        </row>
        <row r="24">
          <cell r="H24">
            <v>2750000</v>
          </cell>
        </row>
        <row r="25">
          <cell r="H25">
            <v>775000</v>
          </cell>
        </row>
        <row r="26">
          <cell r="H26">
            <v>750000</v>
          </cell>
        </row>
        <row r="27">
          <cell r="H27">
            <v>800000</v>
          </cell>
        </row>
        <row r="30">
          <cell r="H30">
            <v>62500</v>
          </cell>
        </row>
        <row r="31">
          <cell r="H31">
            <v>31000</v>
          </cell>
        </row>
        <row r="33">
          <cell r="H33">
            <v>210000</v>
          </cell>
        </row>
        <row r="34">
          <cell r="H34">
            <v>29500</v>
          </cell>
        </row>
        <row r="35">
          <cell r="H35">
            <v>30000</v>
          </cell>
        </row>
        <row r="36">
          <cell r="H36">
            <v>14000</v>
          </cell>
        </row>
        <row r="37">
          <cell r="H37">
            <v>26000</v>
          </cell>
        </row>
        <row r="40">
          <cell r="H40">
            <v>43000</v>
          </cell>
        </row>
        <row r="41">
          <cell r="H41">
            <v>25300</v>
          </cell>
        </row>
        <row r="47">
          <cell r="H47">
            <v>18900</v>
          </cell>
        </row>
        <row r="49">
          <cell r="H49">
            <v>4100</v>
          </cell>
        </row>
        <row r="52">
          <cell r="H52">
            <v>52500</v>
          </cell>
        </row>
        <row r="77">
          <cell r="H77">
            <v>37500</v>
          </cell>
        </row>
        <row r="79">
          <cell r="H79">
            <v>37500</v>
          </cell>
        </row>
        <row r="82">
          <cell r="H82">
            <v>27500</v>
          </cell>
        </row>
        <row r="84">
          <cell r="H84">
            <v>35000</v>
          </cell>
        </row>
        <row r="85">
          <cell r="H85">
            <v>35000</v>
          </cell>
        </row>
        <row r="86">
          <cell r="H86">
            <v>30000</v>
          </cell>
        </row>
        <row r="87">
          <cell r="H87">
            <v>32500</v>
          </cell>
        </row>
      </sheetData>
      <sheetData sheetId="7"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Ch"/>
      <sheetName val="SCHE."/>
      <sheetName val="SRT"/>
      <sheetName val="Rek"/>
      <sheetName val="BOQ"/>
      <sheetName val="ANA"/>
      <sheetName val="METH"/>
      <sheetName val="SDY"/>
      <sheetName val="SDY-rev"/>
      <sheetName val="MOS"/>
      <sheetName val="Mob."/>
      <sheetName val="u_Alat"/>
      <sheetName val="LAMP_3"/>
      <sheetName val="Sipil"/>
      <sheetName val="Inti"/>
      <sheetName val="Major"/>
      <sheetName val="Subkon"/>
      <sheetName val="Conf."/>
      <sheetName val="ROUTINE"/>
      <sheetName val="Hitung"/>
      <sheetName val="HSD"/>
      <sheetName val="STF (2)"/>
      <sheetName val="alt-cimangkok"/>
      <sheetName val="SCH"/>
      <sheetName val="MET"/>
      <sheetName val="SUB"/>
      <sheetName val="DLM"/>
      <sheetName val="MJR"/>
      <sheetName val="BALT"/>
      <sheetName val="LMP.1"/>
      <sheetName val="LMP.2"/>
      <sheetName val="RTN"/>
      <sheetName val="ANA (BAK)"/>
      <sheetName val="MET (BAK)"/>
      <sheetName val="IND"/>
      <sheetName val="CMK"/>
      <sheetName val="TM"/>
      <sheetName val="Sheet1"/>
      <sheetName val="ANALISA"/>
      <sheetName val="Perhitungan RAB"/>
      <sheetName val="Mobilisasi"/>
      <sheetName val="Galian drainase.sal."/>
      <sheetName val="Pas.Batu Mortar"/>
      <sheetName val="Galian Biasa"/>
      <sheetName val="Penyiapa Badan Jln"/>
      <sheetName val="LPA Klas B Bahu.Jln"/>
      <sheetName val="LPA Klas B."/>
      <sheetName val="LPA Klas A "/>
      <sheetName val="Lap.Resap Ikat"/>
      <sheetName val="Lapis Perekat"/>
      <sheetName val="Laston ACWC"/>
      <sheetName val="Laston AC-BC"/>
      <sheetName val="Ac Bc Levelling"/>
      <sheetName val="gambar"/>
      <sheetName val="ALT"/>
      <sheetName val="STF"/>
      <sheetName val="MET-bab2"/>
      <sheetName val="Met-bab2.3(2)"/>
      <sheetName val="MET-bab3"/>
      <sheetName val="MET-bab4"/>
      <sheetName val="MET-bab5"/>
      <sheetName val="MET-bab6"/>
      <sheetName val="MET-bab7"/>
      <sheetName val="MET-bab8"/>
      <sheetName val="LMP.12"/>
      <sheetName val="surat "/>
      <sheetName val="ANA LS"/>
      <sheetName val="Met Rtn"/>
      <sheetName val="LMP.6"/>
      <sheetName val="LMP 7"/>
      <sheetName val="alat"/>
      <sheetName val="staf"/>
      <sheetName val="Kar"/>
      <sheetName val="MET-BAB-04"/>
      <sheetName val="MET-BAB-06"/>
      <sheetName val="MET-BAB-06b"/>
      <sheetName val="MET-bab-08"/>
      <sheetName val="Sheet2"/>
      <sheetName val="Sheet2 (2)"/>
      <sheetName val="Sheet1 (2)"/>
      <sheetName val="BOQ INDUK (2)"/>
      <sheetName val="REK INDUK"/>
      <sheetName val="BOQ INDUK"/>
      <sheetName val="ANA mob"/>
      <sheetName val="BAB 3"/>
      <sheetName val="ANA BAB 3"/>
      <sheetName val="BAB 4"/>
      <sheetName val="ANA BAB 4"/>
      <sheetName val="BAB 6"/>
      <sheetName val="ANA BAB 6"/>
      <sheetName val="BAB 7"/>
      <sheetName val="ANA BAB 7"/>
      <sheetName val="BAB 8"/>
      <sheetName val="ANA BAB 8"/>
      <sheetName val="ANA mob (2)"/>
      <sheetName val="LS-Rutin"/>
      <sheetName val="SCH pekerjaan (2)"/>
      <sheetName val="DAFT PERALATAN"/>
      <sheetName val="SCH MOB (2)"/>
      <sheetName val="SCH bahan (2)"/>
      <sheetName val="REK ANAK"/>
      <sheetName val="BOQ ANAK"/>
      <sheetName val="ANA rutin"/>
      <sheetName val="KONF"/>
      <sheetName val="SURAT"/>
      <sheetName val="STAFF"/>
      <sheetName val="HSD UPAH"/>
      <sheetName val="HSD BAHAN"/>
      <sheetName val="HSD ALAT"/>
      <sheetName val="AMP"/>
      <sheetName val="FINISHER"/>
      <sheetName val="SPRAYER"/>
      <sheetName val="BULLDOZER"/>
      <sheetName val="COMPRESSOR"/>
      <sheetName val="CONCRETE MIXER"/>
      <sheetName val="CRANE"/>
      <sheetName val="DUMP TRUCK 3-4"/>
      <sheetName val="DUMP TRUCK "/>
      <sheetName val="DUMP TRUCK  TRONTON"/>
      <sheetName val="EXCAVATOR"/>
      <sheetName val="FLAT BED TRUCK"/>
      <sheetName val="GENSET"/>
      <sheetName val="MOTOR GRADER"/>
      <sheetName val="TRACK LOADER"/>
      <sheetName val="WHEEL LOADER"/>
      <sheetName val="THREE WHEEL ROLLER"/>
      <sheetName val="TANDEM ROLLER"/>
      <sheetName val="TIRE ROLLER"/>
      <sheetName val="VIBRATORY ROLLER2T"/>
      <sheetName val="VIBRATORY ROLLER 8t"/>
      <sheetName val="CONCRETE VIBRATOR"/>
      <sheetName val="STONE CRUSHER"/>
      <sheetName val="WATER PUMP"/>
      <sheetName val="WATER TANKER"/>
      <sheetName val="PEDESTRIAN ROLLER"/>
      <sheetName val="TAMPER"/>
      <sheetName val="JACK HAMMER"/>
      <sheetName val="FULVI MIXER"/>
      <sheetName val="CONC PAVER"/>
      <sheetName val="TRUCK MIXER"/>
      <sheetName val="BATCHING PLANT"/>
      <sheetName val="PNSPOLRI"/>
      <sheetName val="JAMSOSTEK"/>
      <sheetName val="ASURANSI"/>
      <sheetName val="RETRIBUSI"/>
      <sheetName val="data"/>
      <sheetName val="judul"/>
      <sheetName val="jadwal alat"/>
      <sheetName val="SCH pekerjaan"/>
      <sheetName val="Compatibility Report"/>
      <sheetName val="Kuantitas"/>
      <sheetName val="Analisa HSP"/>
      <sheetName val="HSD BAHAN (2)"/>
      <sheetName val="HSD ALAT (2)"/>
      <sheetName val="Rekapitulasi"/>
      <sheetName val="daf hs"/>
      <sheetName val="dft alat utam"/>
      <sheetName val="met bab 2.2"/>
      <sheetName val="met 3.1 (1)"/>
      <sheetName val="Met 3.2(2)"/>
      <sheetName val="met 5.1(1)"/>
      <sheetName val="met 5.1(2)"/>
      <sheetName val="met 6.3 (5)"/>
      <sheetName val="met 6.3.(6)"/>
      <sheetName val="met 6.3 (7)"/>
      <sheetName val="Rekap"/>
      <sheetName val="CH Met Bab"/>
      <sheetName val="Jadwal"/>
      <sheetName val="Ana MPU"/>
      <sheetName val="DPU"/>
      <sheetName val="HSD Upah+Alat"/>
      <sheetName val="Met Bab 02"/>
      <sheetName val="Met Bab 05 (a)"/>
      <sheetName val="Met Bab 05 (b)"/>
      <sheetName val="Met Bab 06 (a)"/>
      <sheetName val="Met Bab 06 (b)"/>
      <sheetName val="Met Bab 04"/>
      <sheetName val="Met Bab 07"/>
      <sheetName val="Met Bab 08"/>
      <sheetName val="Konfirm"/>
      <sheetName val="Sub Kont"/>
      <sheetName val="simak"/>
      <sheetName val="BOQ (2)"/>
      <sheetName val="DAFTAR KUANTITAS"/>
      <sheetName val="MPU"/>
      <sheetName val="ANALISA DIV-7"/>
      <sheetName val="HSD (2)"/>
      <sheetName val="S-CURVE"/>
      <sheetName val="sc-peralatan"/>
      <sheetName val="sc-bahan"/>
      <sheetName val="Kebutuhan bahan"/>
      <sheetName val="staf (2)"/>
      <sheetName val="peralatan utama"/>
      <sheetName val="konfirmasi"/>
      <sheetName val="luar negeri"/>
      <sheetName val="non pns"/>
      <sheetName val="surat kuasa"/>
      <sheetName val="MP-Div 2"/>
      <sheetName val="ANALISA DIV-2"/>
      <sheetName val="MP-3"/>
      <sheetName val="ANALISA-Div 3"/>
      <sheetName val="MP-5"/>
      <sheetName val="ANALISA DIV-5"/>
      <sheetName val="MP-7"/>
      <sheetName val="MP-8"/>
      <sheetName val="ANALISA DIV-8"/>
      <sheetName val="ANALISA DIV-6"/>
      <sheetName val="MP-6"/>
      <sheetName val="MET BAB-07"/>
      <sheetName val="BAB 7 (2)"/>
    </sheetNames>
    <sheetDataSet>
      <sheetData sheetId="0" refreshError="1">
        <row r="11">
          <cell r="A11" t="str">
            <v>ISKAK EFFERIN</v>
          </cell>
        </row>
        <row r="16">
          <cell r="A16">
            <v>36880</v>
          </cell>
        </row>
      </sheetData>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Info"/>
      <sheetName val="Rekap"/>
      <sheetName val="Ku&amp; Ha"/>
      <sheetName val="Mob"/>
      <sheetName val="UPAH"/>
      <sheetName val="BAHAN"/>
      <sheetName val="Mata Utama"/>
      <sheetName val="D2"/>
      <sheetName val="D3"/>
      <sheetName val="D4"/>
      <sheetName val="D5"/>
      <sheetName val="D6"/>
      <sheetName val="D71"/>
      <sheetName val="D72"/>
      <sheetName val="D8"/>
      <sheetName val="D9"/>
      <sheetName val="LS-Rutin"/>
      <sheetName val="Analisa HSP"/>
      <sheetName val="Analisa Quarry"/>
      <sheetName val="Halus &amp; Kasar"/>
      <sheetName val="Kelas A"/>
      <sheetName val="Kelas B"/>
      <sheetName val="Kelas C"/>
      <sheetName val="SEWA Alat"/>
      <sheetName val="Jdwl Pelksnn (2)"/>
      <sheetName val="Analisa Alat"/>
      <sheetName val="Jdwl Pelksnn"/>
      <sheetName val="Jadwal Alat"/>
      <sheetName val="Subkontrak"/>
      <sheetName val="Material On Site"/>
      <sheetName val="Pemecah Batu"/>
      <sheetName val="Pencampur Aspal"/>
      <sheetName val="Dftr Simak"/>
      <sheetName val="Ku&amp; Ha (2)"/>
      <sheetName val="Pekerjaan Utama"/>
      <sheetName val="%"/>
      <sheetName val="Volume"/>
      <sheetName val="Kuantitas &amp; Harga"/>
      <sheetName val="DIV 5"/>
      <sheetName val="DIV6"/>
      <sheetName val="Rekap Biaya"/>
      <sheetName val="Anl. Teknik"/>
      <sheetName val="Data Induk"/>
      <sheetName val="K&amp;H AIR BERSIH"/>
      <sheetName val="Mobilisasi (2)"/>
      <sheetName val="Analisa"/>
      <sheetName val="ANL PIPA"/>
      <sheetName val="Analisa2"/>
      <sheetName val="DIV 4"/>
      <sheetName val="Anl Teknik 2"/>
      <sheetName val="Harga Satuan"/>
      <sheetName val="DAFTAR aLAT"/>
      <sheetName val="Basic Price"/>
      <sheetName val="Personalia"/>
      <sheetName val="Personalia (2)"/>
      <sheetName val="Peralatan"/>
      <sheetName val="MO Site"/>
      <sheetName val="JP"/>
      <sheetName val="P.Batu"/>
      <sheetName val="P. Aspal"/>
      <sheetName val="Dftr Lmp Pnwr"/>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87">
          <cell r="A87" t="str">
            <v>4.2 (1)</v>
          </cell>
          <cell r="C87" t="str">
            <v>Lapis Pondasi Agregat Kelas A</v>
          </cell>
          <cell r="F87" t="str">
            <v>M3</v>
          </cell>
          <cell r="H87">
            <v>596434.47751322738</v>
          </cell>
          <cell r="I87">
            <v>0</v>
          </cell>
        </row>
        <row r="88">
          <cell r="A88" t="str">
            <v>4.2 (2)</v>
          </cell>
          <cell r="C88" t="str">
            <v>Lapis Pondasi Agregat Kelas B Untuk Bahu Jalan</v>
          </cell>
          <cell r="F88" t="str">
            <v>M3</v>
          </cell>
          <cell r="G88">
            <v>300</v>
          </cell>
          <cell r="H88">
            <v>492700</v>
          </cell>
          <cell r="I88">
            <v>147810000</v>
          </cell>
        </row>
        <row r="89">
          <cell r="A89" t="str">
            <v>4.2 (3)</v>
          </cell>
          <cell r="C89" t="str">
            <v>Lapis Pondasi Semen Tanah</v>
          </cell>
          <cell r="F89" t="str">
            <v>Ton</v>
          </cell>
        </row>
        <row r="90">
          <cell r="A90" t="str">
            <v>4.2 (4)</v>
          </cell>
          <cell r="C90" t="str">
            <v>Semen Untuk Lapis Pondasi Semen Tanah</v>
          </cell>
          <cell r="F90" t="str">
            <v>M3</v>
          </cell>
        </row>
        <row r="91">
          <cell r="A91" t="str">
            <v>4.2 (5)</v>
          </cell>
          <cell r="C91" t="str">
            <v>Laburan Aspal Satu Lapis (BURTU)</v>
          </cell>
          <cell r="F91" t="str">
            <v>M2</v>
          </cell>
        </row>
        <row r="92">
          <cell r="A92" t="str">
            <v>4.2 (6)</v>
          </cell>
          <cell r="C92" t="str">
            <v>Bahan Aspal Untuk Pekerjaan Pelaburan</v>
          </cell>
          <cell r="F92" t="str">
            <v>Liter</v>
          </cell>
          <cell r="G92">
            <v>3000</v>
          </cell>
          <cell r="H92">
            <v>6900</v>
          </cell>
          <cell r="I92">
            <v>20700000</v>
          </cell>
        </row>
        <row r="93">
          <cell r="A93" t="str">
            <v>4.2 (7)</v>
          </cell>
          <cell r="C93" t="str">
            <v>Lapis Resap Pengikat</v>
          </cell>
          <cell r="F93" t="str">
            <v>Liter</v>
          </cell>
          <cell r="H93">
            <v>8729.6330000000016</v>
          </cell>
          <cell r="I93">
            <v>0</v>
          </cell>
        </row>
        <row r="97">
          <cell r="B97" t="str">
            <v>Jumlah Harga Pekerjaan DIVISI 4  (masuk pada Rekapitulasi Perkiraan Harga Pekerjaan)</v>
          </cell>
          <cell r="I97">
            <v>168510000</v>
          </cell>
        </row>
        <row r="100">
          <cell r="D100" t="str">
            <v>DIVISI  5.  PERKERASAN  BERBUTIR</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MATERIAL ONSITE"/>
      <sheetName val="Peralatan"/>
      <sheetName val="Peralatan (2)"/>
      <sheetName val="Basic Price"/>
      <sheetName val="Analisa Quarry"/>
      <sheetName val="Agregat Halus &amp; Kasar"/>
      <sheetName val="Agregat Kelas A"/>
      <sheetName val="Agregat Kelas B"/>
      <sheetName val="Agregat Kelas C"/>
      <sheetName val="DIV 7 2"/>
      <sheetName val="DIV 7"/>
      <sheetName val="DIV 6"/>
      <sheetName val="DIV 5"/>
      <sheetName val="DIV 4"/>
      <sheetName val="DIV 3"/>
      <sheetName val="DIV 2"/>
      <sheetName val="Mobilisasi"/>
      <sheetName val="Lalu Lintas"/>
      <sheetName val="Jembatan Sementara"/>
      <sheetName val="Rekap JALAN"/>
      <sheetName val="BOQ JALAN"/>
      <sheetName val="Rekap DRAINASE"/>
      <sheetName val="DRAINASE"/>
      <sheetName val="Pekerjaan Utama"/>
      <sheetName val="%"/>
    </sheetNames>
    <sheetDataSet>
      <sheetData sheetId="0"/>
      <sheetData sheetId="1"/>
      <sheetData sheetId="2">
        <row r="26">
          <cell r="R26" t="str">
            <v xml:space="preserve"> Alat Baru</v>
          </cell>
        </row>
        <row r="27">
          <cell r="R27">
            <v>276000000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s>
    <sheetDataSet>
      <sheetData sheetId="0"/>
      <sheetData sheetId="1"/>
      <sheetData sheetId="2"/>
      <sheetData sheetId="3"/>
      <sheetData sheetId="4" refreshError="1">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TS"/>
      <sheetName val="LS_Rutin"/>
      <sheetName val="lamp 5"/>
      <sheetName val="Rekap Biaya"/>
      <sheetName val="Kuantitas _ Harga"/>
      <sheetName val="anls tknis"/>
      <sheetName val="Basic Price"/>
      <sheetName val="Mobilisasi"/>
      <sheetName val="DIV 3"/>
      <sheetName val="DIV 7"/>
      <sheetName val="TIMESDUL"/>
      <sheetName val="LAMP 6"/>
      <sheetName val="lamp 7"/>
      <sheetName val="Lampiran 9"/>
      <sheetName val="LAMP_ 10"/>
      <sheetName val="Lampiran 11"/>
      <sheetName val="lampiran 13"/>
      <sheetName val="lampiran 14"/>
      <sheetName val="DIV 72"/>
      <sheetName val="NP"/>
      <sheetName val="DIV 71"/>
      <sheetName val="NP _2_"/>
      <sheetName val="URAIAN DIV 7"/>
      <sheetName val="URAIAN DIV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00-Data Induk"/>
      <sheetName val="Penawaran"/>
      <sheetName val="Rekap"/>
      <sheetName val="BOQ"/>
      <sheetName val="01-Dftr Simak"/>
      <sheetName val="02-Daftar MPU"/>
      <sheetName val="02-Anl MPU"/>
      <sheetName val="Anl Tek-HSP"/>
      <sheetName val="03-Anl-Rutin"/>
      <sheetName val="3(a)-Anl Mob"/>
      <sheetName val="3(b)-M O S"/>
      <sheetName val="3(c)-Konf STC"/>
      <sheetName val="3(c)-Konf AMP"/>
      <sheetName val="04-Sat Dasar"/>
      <sheetName val="05-Jadwal"/>
      <sheetName val="5(a)-Jadl Bahan"/>
      <sheetName val="5(b)-Jadwal Alat"/>
      <sheetName val="5(c)-Jadl Personil"/>
      <sheetName val="6-Subkontrak"/>
      <sheetName val="8-Personil"/>
      <sheetName val="9-Peralatan"/>
      <sheetName val="Harsat UB"/>
      <sheetName val="Anl-Alat"/>
      <sheetName val="Anl-Quarry"/>
      <sheetName val="Anl-Agregat"/>
      <sheetName val="07-Anl Mob (2)"/>
      <sheetName val="N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TJ1Q47"/>
      <sheetName val="TJ1Q43"/>
      <sheetName val="RYQ52"/>
      <sheetName val="RYQ46"/>
    </sheetNames>
    <sheetDataSet>
      <sheetData sheetId="0" refreshError="1">
        <row r="7">
          <cell r="B7">
            <v>0</v>
          </cell>
          <cell r="E7">
            <v>1</v>
          </cell>
          <cell r="F7">
            <v>47</v>
          </cell>
          <cell r="G7">
            <v>0.60589999999999999</v>
          </cell>
          <cell r="H7">
            <v>28.4773</v>
          </cell>
          <cell r="J7">
            <v>0</v>
          </cell>
          <cell r="L7">
            <v>0</v>
          </cell>
          <cell r="N7">
            <v>0</v>
          </cell>
        </row>
        <row r="8">
          <cell r="B8">
            <v>1</v>
          </cell>
          <cell r="E8">
            <v>1</v>
          </cell>
          <cell r="F8">
            <v>47</v>
          </cell>
          <cell r="G8">
            <v>0.60589999999999999</v>
          </cell>
          <cell r="H8">
            <v>28.4773</v>
          </cell>
          <cell r="J8">
            <v>66.681720000000013</v>
          </cell>
          <cell r="L8">
            <v>169.20000000000002</v>
          </cell>
          <cell r="N8">
            <v>102.51828</v>
          </cell>
        </row>
        <row r="9">
          <cell r="B9">
            <v>2</v>
          </cell>
          <cell r="E9">
            <v>1</v>
          </cell>
          <cell r="F9">
            <v>47</v>
          </cell>
          <cell r="G9">
            <v>0.60589999999999999</v>
          </cell>
          <cell r="H9">
            <v>28.4773</v>
          </cell>
          <cell r="J9">
            <v>133.36344000000003</v>
          </cell>
          <cell r="L9">
            <v>338.40000000000003</v>
          </cell>
          <cell r="N9">
            <v>205.03656000000001</v>
          </cell>
        </row>
        <row r="10">
          <cell r="B10">
            <v>3</v>
          </cell>
          <cell r="E10">
            <v>1</v>
          </cell>
          <cell r="F10">
            <v>47</v>
          </cell>
          <cell r="G10">
            <v>0.60589999999999999</v>
          </cell>
          <cell r="H10">
            <v>28.4773</v>
          </cell>
          <cell r="J10">
            <v>200.04516000000001</v>
          </cell>
          <cell r="L10">
            <v>507.6</v>
          </cell>
          <cell r="N10">
            <v>307.55484000000001</v>
          </cell>
        </row>
        <row r="11">
          <cell r="B11">
            <v>4</v>
          </cell>
          <cell r="E11">
            <v>1</v>
          </cell>
          <cell r="F11">
            <v>47</v>
          </cell>
          <cell r="G11">
            <v>0.66459999999999997</v>
          </cell>
          <cell r="H11">
            <v>31.2362</v>
          </cell>
          <cell r="J11">
            <v>266.72688000000005</v>
          </cell>
          <cell r="L11">
            <v>676.80000000000007</v>
          </cell>
          <cell r="N11">
            <v>410.07312000000002</v>
          </cell>
        </row>
        <row r="12">
          <cell r="B12">
            <v>5</v>
          </cell>
          <cell r="E12">
            <v>1</v>
          </cell>
          <cell r="F12">
            <v>47</v>
          </cell>
          <cell r="G12">
            <v>0.78369999999999995</v>
          </cell>
          <cell r="H12">
            <v>36.833900000000007</v>
          </cell>
          <cell r="J12">
            <v>323.47656000000006</v>
          </cell>
          <cell r="L12">
            <v>846.00000000000011</v>
          </cell>
          <cell r="N12">
            <v>522.52344000000005</v>
          </cell>
        </row>
        <row r="13">
          <cell r="B13">
            <v>6</v>
          </cell>
          <cell r="E13">
            <v>1</v>
          </cell>
          <cell r="F13">
            <v>47</v>
          </cell>
          <cell r="G13">
            <v>1.5189999999999999</v>
          </cell>
          <cell r="H13">
            <v>71.393000000000015</v>
          </cell>
          <cell r="J13">
            <v>360.07452000000012</v>
          </cell>
          <cell r="L13">
            <v>1015.2000000000002</v>
          </cell>
          <cell r="N13">
            <v>655.12548000000004</v>
          </cell>
        </row>
        <row r="14">
          <cell r="B14">
            <v>7</v>
          </cell>
          <cell r="E14">
            <v>1</v>
          </cell>
          <cell r="F14">
            <v>47</v>
          </cell>
          <cell r="G14">
            <v>1.6028</v>
          </cell>
          <cell r="H14">
            <v>75.331599999999995</v>
          </cell>
          <cell r="J14">
            <v>272.25972000000002</v>
          </cell>
          <cell r="L14">
            <v>1184.4000000000001</v>
          </cell>
          <cell r="N14">
            <v>912.14028000000008</v>
          </cell>
        </row>
        <row r="15">
          <cell r="B15">
            <v>8</v>
          </cell>
          <cell r="E15">
            <v>1</v>
          </cell>
          <cell r="F15">
            <v>47</v>
          </cell>
          <cell r="G15">
            <v>1.5246</v>
          </cell>
          <cell r="H15">
            <v>71.656199999999998</v>
          </cell>
          <cell r="J15">
            <v>170.26595999999995</v>
          </cell>
          <cell r="L15">
            <v>1353.6000000000001</v>
          </cell>
          <cell r="N15">
            <v>1183.3340400000002</v>
          </cell>
        </row>
        <row r="16">
          <cell r="B16">
            <v>9</v>
          </cell>
          <cell r="E16">
            <v>1</v>
          </cell>
          <cell r="F16">
            <v>47</v>
          </cell>
          <cell r="G16">
            <v>1.3683000000000001</v>
          </cell>
          <cell r="H16">
            <v>64.310100000000006</v>
          </cell>
          <cell r="J16">
            <v>81.503639999999905</v>
          </cell>
          <cell r="L16">
            <v>1522.8000000000002</v>
          </cell>
          <cell r="N16">
            <v>1441.2963600000003</v>
          </cell>
        </row>
        <row r="17">
          <cell r="B17">
            <v>10</v>
          </cell>
          <cell r="E17">
            <v>1</v>
          </cell>
          <cell r="F17">
            <v>47</v>
          </cell>
          <cell r="G17">
            <v>1.2119</v>
          </cell>
          <cell r="H17">
            <v>56.959299999999999</v>
          </cell>
          <cell r="J17">
            <v>19.187279999999873</v>
          </cell>
          <cell r="L17">
            <v>1692.0000000000002</v>
          </cell>
          <cell r="N17">
            <v>1672.8127200000004</v>
          </cell>
        </row>
        <row r="18">
          <cell r="B18">
            <v>11</v>
          </cell>
          <cell r="E18">
            <v>1</v>
          </cell>
          <cell r="F18">
            <v>47</v>
          </cell>
          <cell r="G18">
            <v>1.0946</v>
          </cell>
          <cell r="H18">
            <v>51.446199999999997</v>
          </cell>
          <cell r="J18">
            <v>-16.666200000000117</v>
          </cell>
          <cell r="L18">
            <v>1861.2000000000003</v>
          </cell>
          <cell r="N18">
            <v>1877.8662000000004</v>
          </cell>
        </row>
        <row r="19">
          <cell r="B19">
            <v>12</v>
          </cell>
          <cell r="E19">
            <v>1</v>
          </cell>
          <cell r="F19">
            <v>47</v>
          </cell>
          <cell r="G19">
            <v>1.0946</v>
          </cell>
          <cell r="H19">
            <v>51.446199999999997</v>
          </cell>
          <cell r="J19">
            <v>-32.672520000000304</v>
          </cell>
          <cell r="L19">
            <v>2030.4000000000003</v>
          </cell>
          <cell r="N19">
            <v>2063.0725200000006</v>
          </cell>
        </row>
        <row r="20">
          <cell r="B20">
            <v>13</v>
          </cell>
          <cell r="E20">
            <v>1</v>
          </cell>
          <cell r="F20">
            <v>47</v>
          </cell>
          <cell r="G20">
            <v>1.0555000000000001</v>
          </cell>
          <cell r="H20">
            <v>49.608500000000006</v>
          </cell>
          <cell r="J20">
            <v>-48.678840000000491</v>
          </cell>
          <cell r="L20">
            <v>2199.6000000000004</v>
          </cell>
          <cell r="N20">
            <v>2248.2788400000009</v>
          </cell>
        </row>
        <row r="21">
          <cell r="B21">
            <v>14</v>
          </cell>
          <cell r="E21">
            <v>1</v>
          </cell>
          <cell r="F21">
            <v>47</v>
          </cell>
          <cell r="G21">
            <v>1.036</v>
          </cell>
          <cell r="H21">
            <v>48.692</v>
          </cell>
          <cell r="J21">
            <v>-58.069440000000668</v>
          </cell>
          <cell r="L21">
            <v>2368.8000000000002</v>
          </cell>
          <cell r="N21">
            <v>2426.8694400000008</v>
          </cell>
        </row>
        <row r="22">
          <cell r="B22">
            <v>15</v>
          </cell>
          <cell r="E22">
            <v>1</v>
          </cell>
          <cell r="F22">
            <v>47</v>
          </cell>
          <cell r="G22">
            <v>1.1728000000000001</v>
          </cell>
          <cell r="H22">
            <v>55.121600000000001</v>
          </cell>
          <cell r="J22">
            <v>-64.160640000000967</v>
          </cell>
          <cell r="L22">
            <v>2538</v>
          </cell>
          <cell r="N22">
            <v>2602.160640000001</v>
          </cell>
        </row>
        <row r="23">
          <cell r="B23">
            <v>16</v>
          </cell>
          <cell r="E23">
            <v>1</v>
          </cell>
          <cell r="F23">
            <v>47</v>
          </cell>
          <cell r="G23">
            <v>1.2901</v>
          </cell>
          <cell r="H23">
            <v>60.634699999999995</v>
          </cell>
          <cell r="J23">
            <v>-93.398400000000947</v>
          </cell>
          <cell r="L23">
            <v>2707.2</v>
          </cell>
          <cell r="N23">
            <v>2800.5984000000008</v>
          </cell>
        </row>
        <row r="24">
          <cell r="B24">
            <v>17</v>
          </cell>
          <cell r="E24">
            <v>1</v>
          </cell>
          <cell r="F24">
            <v>47</v>
          </cell>
          <cell r="G24">
            <v>1.2901</v>
          </cell>
          <cell r="H24">
            <v>60.634699999999995</v>
          </cell>
          <cell r="J24">
            <v>-142.48332000000119</v>
          </cell>
          <cell r="L24">
            <v>2876.3999999999996</v>
          </cell>
          <cell r="N24">
            <v>3018.8833200000008</v>
          </cell>
        </row>
        <row r="25">
          <cell r="B25">
            <v>18</v>
          </cell>
          <cell r="E25">
            <v>1</v>
          </cell>
          <cell r="F25">
            <v>47</v>
          </cell>
          <cell r="G25">
            <v>1.0946</v>
          </cell>
          <cell r="H25">
            <v>51.446199999999997</v>
          </cell>
          <cell r="J25">
            <v>-191.56824000000142</v>
          </cell>
          <cell r="L25">
            <v>3045.5999999999995</v>
          </cell>
          <cell r="N25">
            <v>3237.1682400000009</v>
          </cell>
        </row>
        <row r="26">
          <cell r="B26">
            <v>19</v>
          </cell>
          <cell r="E26">
            <v>1</v>
          </cell>
          <cell r="F26">
            <v>47</v>
          </cell>
          <cell r="G26">
            <v>0.93820000000000003</v>
          </cell>
          <cell r="H26">
            <v>44.095400000000005</v>
          </cell>
          <cell r="J26">
            <v>-207.57456000000184</v>
          </cell>
          <cell r="L26">
            <v>3214.7999999999993</v>
          </cell>
          <cell r="N26">
            <v>3422.3745600000011</v>
          </cell>
        </row>
        <row r="27">
          <cell r="B27">
            <v>20</v>
          </cell>
          <cell r="E27">
            <v>1</v>
          </cell>
          <cell r="F27">
            <v>47</v>
          </cell>
          <cell r="G27">
            <v>0.78190000000000004</v>
          </cell>
          <cell r="H27">
            <v>36.749300000000012</v>
          </cell>
          <cell r="J27">
            <v>-197.11800000000221</v>
          </cell>
          <cell r="L27">
            <v>3383.9999999999991</v>
          </cell>
          <cell r="N27">
            <v>3581.1180000000013</v>
          </cell>
        </row>
        <row r="28">
          <cell r="B28">
            <v>21</v>
          </cell>
          <cell r="E28">
            <v>1</v>
          </cell>
          <cell r="F28">
            <v>47</v>
          </cell>
          <cell r="G28">
            <v>0.74280000000000002</v>
          </cell>
          <cell r="H28">
            <v>34.9116</v>
          </cell>
          <cell r="J28">
            <v>-160.21548000000257</v>
          </cell>
          <cell r="L28">
            <v>3553.1999999999989</v>
          </cell>
          <cell r="N28">
            <v>3713.4154800000015</v>
          </cell>
        </row>
        <row r="29">
          <cell r="B29">
            <v>22</v>
          </cell>
          <cell r="E29">
            <v>1</v>
          </cell>
          <cell r="F29">
            <v>47</v>
          </cell>
          <cell r="G29">
            <v>0.66459999999999997</v>
          </cell>
          <cell r="H29">
            <v>31.2362</v>
          </cell>
          <cell r="J29">
            <v>-116.69724000000269</v>
          </cell>
          <cell r="L29">
            <v>3722.3999999999987</v>
          </cell>
          <cell r="N29">
            <v>3839.0972400000014</v>
          </cell>
        </row>
        <row r="30">
          <cell r="B30">
            <v>23</v>
          </cell>
          <cell r="E30">
            <v>1</v>
          </cell>
          <cell r="F30">
            <v>47</v>
          </cell>
          <cell r="G30">
            <v>0.64500000000000002</v>
          </cell>
          <cell r="H30">
            <v>30.314999999999998</v>
          </cell>
          <cell r="J30">
            <v>-59.947560000002795</v>
          </cell>
          <cell r="L30">
            <v>3891.5999999999985</v>
          </cell>
          <cell r="N30">
            <v>3951.5475600000013</v>
          </cell>
        </row>
        <row r="31">
          <cell r="B31">
            <v>24</v>
          </cell>
          <cell r="E31">
            <v>1</v>
          </cell>
          <cell r="F31">
            <v>47</v>
          </cell>
          <cell r="G31">
            <v>0.60589999999999999</v>
          </cell>
          <cell r="H31">
            <v>28.4773</v>
          </cell>
          <cell r="J31">
            <v>0</v>
          </cell>
          <cell r="L31">
            <v>4060.7999999999984</v>
          </cell>
          <cell r="N31">
            <v>4060.6815600000014</v>
          </cell>
        </row>
      </sheetData>
      <sheetData sheetId="1" refreshError="1"/>
      <sheetData sheetId="2" refreshError="1"/>
      <sheetData sheetId="3"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Upah"/>
      <sheetName val="alat"/>
      <sheetName val="METODE"/>
      <sheetName val="ANALISA"/>
      <sheetName val="HS"/>
      <sheetName val="uraianaspal"/>
      <sheetName val="uraianII_VIII"/>
      <sheetName val="uraianIX"/>
      <sheetName val="UraianX"/>
      <sheetName val="bahan"/>
      <sheetName val="kaputama"/>
      <sheetName val="PRODBAHAN"/>
      <sheetName val="quarry"/>
      <sheetName val="satbahan"/>
      <sheetName val="Sheet2"/>
      <sheetName val="satalat"/>
      <sheetName val="pldt"/>
    </sheetNames>
    <sheetDataSet>
      <sheetData sheetId="0">
        <row r="10">
          <cell r="G10">
            <v>1000</v>
          </cell>
        </row>
      </sheetData>
      <sheetData sheetId="1">
        <row r="16">
          <cell r="J16">
            <v>45000</v>
          </cell>
        </row>
        <row r="17">
          <cell r="J17">
            <v>71600</v>
          </cell>
        </row>
        <row r="18">
          <cell r="J18">
            <v>125800</v>
          </cell>
        </row>
        <row r="23">
          <cell r="J23">
            <v>76800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row r="37">
          <cell r="G37">
            <v>58920</v>
          </cell>
        </row>
        <row r="38">
          <cell r="G38">
            <v>82020</v>
          </cell>
        </row>
        <row r="45">
          <cell r="G45">
            <v>73230</v>
          </cell>
        </row>
      </sheetData>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umum"/>
      <sheetName val="mobilisation"/>
      <sheetName val="metoda"/>
      <sheetName val="5-ALAT"/>
      <sheetName val="H DSR"/>
      <sheetName val="Jadwal_(2)"/>
      <sheetName val="alat_(2)"/>
      <sheetName val="upah_(2)"/>
      <sheetName val="H_DSR"/>
      <sheetName val="Jadwal_(2)1"/>
      <sheetName val="alat_(2)1"/>
      <sheetName val="upah_(2)1"/>
      <sheetName val="H_DSR1"/>
      <sheetName val="Jadwal_(2)2"/>
      <sheetName val="alat_(2)2"/>
      <sheetName val="upah_(2)2"/>
      <sheetName val="H_DSR2"/>
      <sheetName val="Jadwal_(2)3"/>
      <sheetName val="alat_(2)3"/>
      <sheetName val="upah_(2)3"/>
      <sheetName val="H_DSR3"/>
      <sheetName val="Jadwal_(2)4"/>
      <sheetName val="alat_(2)4"/>
      <sheetName val="upah_(2)4"/>
      <sheetName val="H_DSR4"/>
      <sheetName val="Jadwal_(2)5"/>
      <sheetName val="alat_(2)5"/>
      <sheetName val="upah_(2)5"/>
      <sheetName val="H_DSR5"/>
      <sheetName val="Jadwal_(2)6"/>
      <sheetName val="alat_(2)6"/>
      <sheetName val="upah_(2)6"/>
      <sheetName val="H_DSR6"/>
      <sheetName val="Jadwal_(2)7"/>
      <sheetName val="alat_(2)7"/>
      <sheetName val="upah_(2)7"/>
      <sheetName val="H_DSR7"/>
      <sheetName val="Jadwal_(2)8"/>
      <sheetName val="alat_(2)8"/>
      <sheetName val="upah_(2)8"/>
      <sheetName val="H_DSR8"/>
      <sheetName val="alat"/>
      <sheetName val="DHSD"/>
      <sheetName val="BOQ"/>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0">
          <cell r="G50">
            <v>303732.16499999998</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p (5)"/>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9">
          <cell r="G29">
            <v>54309000</v>
          </cell>
        </row>
        <row r="54">
          <cell r="G54">
            <v>0</v>
          </cell>
        </row>
        <row r="77">
          <cell r="G77">
            <v>4444338.0779999997</v>
          </cell>
        </row>
        <row r="90">
          <cell r="G90">
            <v>0</v>
          </cell>
        </row>
        <row r="107">
          <cell r="G107">
            <v>0</v>
          </cell>
        </row>
        <row r="161">
          <cell r="G161">
            <v>0</v>
          </cell>
        </row>
        <row r="286">
          <cell r="G286">
            <v>676343254.22810102</v>
          </cell>
        </row>
        <row r="346">
          <cell r="G346">
            <v>0</v>
          </cell>
        </row>
        <row r="372">
          <cell r="G372">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Jdwl Pelksnn (2)"/>
      <sheetName val="Jdwl Pelksnn"/>
      <sheetName val="Kuantitas &amp; Harga"/>
      <sheetName val="JP. Alat"/>
      <sheetName val="Kamus"/>
      <sheetName val="Info"/>
      <sheetName val="S. Penawran"/>
      <sheetName val="Dftr Simak"/>
      <sheetName val="Rekap"/>
      <sheetName val="Mata Utama"/>
      <sheetName val="Price"/>
      <sheetName val="Dafr. hrg. dsr stuan alt"/>
      <sheetName val="Analisa Alat"/>
      <sheetName val="Analisa Quarry"/>
      <sheetName val="Lalu Lintas"/>
      <sheetName val="Mob"/>
      <sheetName val="D2"/>
      <sheetName val="D3"/>
      <sheetName val="D4"/>
      <sheetName val="D5"/>
      <sheetName val="D6"/>
      <sheetName val="D71"/>
      <sheetName val="D72"/>
      <sheetName val="D8"/>
      <sheetName val="D9"/>
      <sheetName val="LS-Rutin"/>
      <sheetName val="Analisa HSP"/>
      <sheetName val="Halus &amp; Kasar"/>
      <sheetName val="Kelas A"/>
      <sheetName val="Kelas B"/>
      <sheetName val="Kelas C"/>
      <sheetName val="Material On Site"/>
      <sheetName val="Pemecah Batu"/>
      <sheetName val="Pencampur Aspal"/>
      <sheetName val="Pencampur Beton)"/>
      <sheetName val="Subkontrak"/>
      <sheetName val="Ku&amp; Ha (6)"/>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9">
          <cell r="F69">
            <v>256016</v>
          </cell>
        </row>
      </sheetData>
      <sheetData sheetId="11" refreshError="1"/>
      <sheetData sheetId="12" refreshError="1">
        <row r="8">
          <cell r="AW8">
            <v>3811994</v>
          </cell>
        </row>
        <row r="12">
          <cell r="AW12">
            <v>141783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Jdwl Pelksnn (2)"/>
      <sheetName val="Jdwl Pelksnn"/>
      <sheetName val="Kuantitas &amp; Harga"/>
      <sheetName val="JP. Alat"/>
      <sheetName val="Kamus"/>
      <sheetName val="Info"/>
      <sheetName val="S. Penawran"/>
      <sheetName val="Dftr Simak"/>
      <sheetName val="Rekap"/>
      <sheetName val="Mata Utama"/>
      <sheetName val="Price"/>
      <sheetName val="Dafr. hrg. dsr stuan alt"/>
      <sheetName val="Analisa Alat"/>
      <sheetName val="Analisa Quarry"/>
      <sheetName val="Lalu Lintas"/>
      <sheetName val="Mob"/>
      <sheetName val="D2"/>
      <sheetName val="D3"/>
      <sheetName val="D4"/>
      <sheetName val="D5"/>
      <sheetName val="D6"/>
      <sheetName val="D71"/>
      <sheetName val="D72"/>
      <sheetName val="D8"/>
      <sheetName val="D9"/>
      <sheetName val="LS-Rutin"/>
      <sheetName val="Analisa HSP"/>
      <sheetName val="Halus &amp; Kasar"/>
      <sheetName val="Kelas A"/>
      <sheetName val="Kelas B"/>
      <sheetName val="Kelas C"/>
      <sheetName val="Material On Site"/>
      <sheetName val="Pemecah Batu"/>
      <sheetName val="Pencampur Aspal"/>
      <sheetName val="Pencampur Beton)"/>
      <sheetName val="Subkontrak"/>
      <sheetName val="Ku&amp; Ha (6)"/>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9">
          <cell r="F59">
            <v>156700</v>
          </cell>
        </row>
        <row r="63">
          <cell r="F63">
            <v>163400</v>
          </cell>
        </row>
        <row r="77">
          <cell r="F77">
            <v>156200</v>
          </cell>
        </row>
        <row r="93">
          <cell r="F93">
            <v>17000</v>
          </cell>
        </row>
        <row r="115">
          <cell r="F115">
            <v>7900</v>
          </cell>
        </row>
        <row r="117">
          <cell r="F117">
            <v>7500</v>
          </cell>
        </row>
        <row r="119">
          <cell r="F119">
            <v>35000</v>
          </cell>
        </row>
        <row r="131">
          <cell r="F131">
            <v>139006.34</v>
          </cell>
        </row>
      </sheetData>
      <sheetData sheetId="11" refreshError="1"/>
      <sheetData sheetId="12" refreshError="1">
        <row r="10">
          <cell r="AW10">
            <v>63060</v>
          </cell>
        </row>
        <row r="11">
          <cell r="AW11">
            <v>476483</v>
          </cell>
        </row>
        <row r="19">
          <cell r="AW19">
            <v>287633</v>
          </cell>
        </row>
        <row r="25">
          <cell r="AW25">
            <v>202544</v>
          </cell>
        </row>
        <row r="27">
          <cell r="AW27">
            <v>51413</v>
          </cell>
        </row>
        <row r="33">
          <cell r="AW33">
            <v>36814</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DISCLAIMER"/>
      <sheetName val="Terbilang"/>
      <sheetName val="MAJOR"/>
      <sheetName val="%"/>
      <sheetName val="Peta Quarry"/>
      <sheetName val="Informasi"/>
      <sheetName val="Lalu Lintas"/>
      <sheetName val="Jembatan Sementara"/>
      <sheetName val="Rekap"/>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2"/>
      <sheetName val="D3"/>
      <sheetName val="D4"/>
      <sheetName val="D5"/>
      <sheetName val="D6"/>
      <sheetName val="D7(1)"/>
      <sheetName val="D7(2)"/>
      <sheetName val="D7(3)"/>
      <sheetName val="D7(4)"/>
      <sheetName val="D7(2)2"/>
      <sheetName val="D7(5)"/>
      <sheetName val="D7(6)"/>
      <sheetName val="D8(1)"/>
      <sheetName val="D8(2)"/>
      <sheetName val="D9"/>
      <sheetName val="D10 LS-Rutin"/>
      <sheetName val="D10 Kuantitas"/>
      <sheetName val="D10 Analisa HSP"/>
      <sheetName val="Mobilisasi (2)"/>
      <sheetName val="UTILITY"/>
      <sheetName val="D6 ASBT"/>
      <sheetName val="Inputing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63">
          <cell r="F63">
            <v>53817.478000000003</v>
          </cell>
        </row>
        <row r="68">
          <cell r="F68">
            <v>132100</v>
          </cell>
        </row>
        <row r="87">
          <cell r="F87">
            <v>14125</v>
          </cell>
        </row>
        <row r="105">
          <cell r="F105">
            <v>423957.93</v>
          </cell>
        </row>
      </sheetData>
      <sheetData sheetId="14" refreshError="1"/>
      <sheetData sheetId="15" refreshError="1"/>
      <sheetData sheetId="16" refreshError="1">
        <row r="16">
          <cell r="AW16">
            <v>468788.17349106027</v>
          </cell>
        </row>
        <row r="22">
          <cell r="AW22">
            <v>327275.17874404549</v>
          </cell>
        </row>
        <row r="29">
          <cell r="AW29">
            <v>45773.560153729166</v>
          </cell>
        </row>
        <row r="34">
          <cell r="AW34">
            <v>1014500.7017710931</v>
          </cell>
        </row>
        <row r="36">
          <cell r="AW36">
            <v>455580.92382821505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Rumus"/>
      <sheetName val="Rekap"/>
      <sheetName val="Pekerjaan Utama"/>
      <sheetName val="Rekap (2)"/>
      <sheetName val="BOQ"/>
      <sheetName val="Rekapi (3)"/>
      <sheetName val="BOQ (2)"/>
      <sheetName val="Mobilisasi"/>
      <sheetName val="Div.3.Kisdam"/>
      <sheetName val="Div.7"/>
      <sheetName val="Div.8"/>
      <sheetName val=" Hspk Oe"/>
      <sheetName val="Upah Bahan"/>
      <sheetName val="5-ALAT(1)"/>
      <sheetName val="Revisi 03A Baru (3)"/>
      <sheetName val="TYPICAL"/>
      <sheetName val="Div.3"/>
      <sheetName val="mayor item"/>
      <sheetName val="Revisi 03B Baru (3)"/>
      <sheetName val="Rekap Kontrol C"/>
      <sheetName val="%"/>
      <sheetName val="tipical"/>
      <sheetName val="taligitar"/>
      <sheetName val="Div.7(1)"/>
      <sheetName val="D8(1)"/>
      <sheetName val="D8(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8">
          <cell r="AW18">
            <v>327578.92723472411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Rekap RAB"/>
      <sheetName val="BOQ RAB"/>
      <sheetName val="LaluLintas"/>
      <sheetName val="KURVA S"/>
      <sheetName val="NEGO"/>
      <sheetName val="Utilitas"/>
      <sheetName val="Mobilisasi"/>
      <sheetName val="Informasi"/>
      <sheetName val="Rekap"/>
      <sheetName val="BOQ"/>
      <sheetName val="D3"/>
      <sheetName val="4-Basic Price"/>
      <sheetName val="5-ALAT(1)"/>
      <sheetName val="Analisa K3"/>
      <sheetName val="4-Analisa Quarry"/>
      <sheetName val="4-formulir harga bahan"/>
      <sheetName val="5-ALAT (2)"/>
      <sheetName val="Agg Halus &amp; Kasar"/>
      <sheetName val="Agg A"/>
      <sheetName val="Agg B"/>
      <sheetName val="Agg C"/>
      <sheetName val="D2"/>
      <sheetName val="D4"/>
      <sheetName val="D5"/>
      <sheetName val="D6"/>
      <sheetName val="D7(1)"/>
      <sheetName val="D6 ASBT"/>
      <sheetName val="D7(2)"/>
      <sheetName val="D7(3)"/>
      <sheetName val="D7(4)"/>
      <sheetName val="Pipa Buangan"/>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ow r="60">
          <cell r="F60">
            <v>36900</v>
          </cell>
        </row>
        <row r="107">
          <cell r="F107">
            <v>16000</v>
          </cell>
        </row>
      </sheetData>
      <sheetData sheetId="20">
        <row r="23">
          <cell r="AW23">
            <v>233537.71194729072</v>
          </cell>
        </row>
        <row r="37">
          <cell r="AW37">
            <v>122762.83277264576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HIT"/>
      <sheetName val="DISCLAIMER"/>
      <sheetName val="Terbilang"/>
      <sheetName val="MAJOR"/>
      <sheetName val="%"/>
      <sheetName val="Peta Quarry"/>
      <sheetName val="Informasi"/>
      <sheetName val="Lalu Lintas"/>
      <sheetName val="Jembatan Sementara"/>
      <sheetName val="Rekap"/>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2"/>
      <sheetName val="D3"/>
      <sheetName val="D4"/>
      <sheetName val="D5"/>
      <sheetName val="D6"/>
      <sheetName val="D7(1)"/>
      <sheetName val="D7(2)"/>
      <sheetName val="D7(2)2"/>
      <sheetName val="D7(3)"/>
      <sheetName val="D7(6)"/>
      <sheetName val="D8(1)"/>
      <sheetName val="D8(2)"/>
      <sheetName val="Pipa Buangan"/>
      <sheetName val="Lantai Kayu-geoteks"/>
      <sheetName val="D9"/>
      <sheetName val="D10 LS-Rutin"/>
      <sheetName val="D10 Kuantitas"/>
      <sheetName val="D10 Analisa HS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sheetData sheetId="15" refreshError="1"/>
      <sheetData sheetId="16" refreshError="1"/>
      <sheetData sheetId="17">
        <row r="39">
          <cell r="AW39">
            <v>141916.70790550698</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DashBoard"/>
      <sheetName val="Road"/>
      <sheetName val="Sub Tnh"/>
      <sheetName val="Rekap Alat"/>
      <sheetName val="BasicPrice"/>
      <sheetName val="Summary"/>
      <sheetName val="Section III"/>
      <sheetName val="Analisa LS"/>
      <sheetName val="AnEarthW"/>
      <sheetName val="AnConW"/>
      <sheetName val="AnStoneW"/>
      <sheetName val="AnMisc"/>
      <sheetName val="AnFonPiling"/>
      <sheetName val="ProdukAlat"/>
      <sheetName val="Input Data"/>
      <sheetName val="CatProg"/>
      <sheetName val="Enc14"/>
      <sheetName val="OwnEq"/>
      <sheetName val="Carmix"/>
      <sheetName val="EquipProduct"/>
      <sheetName val="Daft Alat"/>
      <sheetName val="LS Item"/>
      <sheetName val="AnaBetMortar"/>
      <sheetName val="Rumus"/>
      <sheetName val="Estimated CF"/>
      <sheetName val="KoefAlat"/>
      <sheetName val="Owning Cost"/>
    </sheetNames>
    <sheetDataSet>
      <sheetData sheetId="0"/>
      <sheetData sheetId="1"/>
      <sheetData sheetId="2"/>
      <sheetData sheetId="3"/>
      <sheetData sheetId="4">
        <row r="17">
          <cell r="G17">
            <v>8000000</v>
          </cell>
        </row>
        <row r="29">
          <cell r="G29">
            <v>950000</v>
          </cell>
        </row>
        <row r="47">
          <cell r="G47">
            <v>4500</v>
          </cell>
        </row>
        <row r="49">
          <cell r="G49">
            <v>350000</v>
          </cell>
        </row>
        <row r="50">
          <cell r="G50">
            <v>325000</v>
          </cell>
        </row>
        <row r="51">
          <cell r="G51">
            <v>300000</v>
          </cell>
        </row>
        <row r="52">
          <cell r="G52">
            <v>275000</v>
          </cell>
        </row>
        <row r="93">
          <cell r="G93">
            <v>42548000</v>
          </cell>
        </row>
        <row r="96">
          <cell r="G96">
            <v>34496000</v>
          </cell>
        </row>
        <row r="98">
          <cell r="G98">
            <v>30580000</v>
          </cell>
        </row>
        <row r="100">
          <cell r="G100">
            <v>17248000</v>
          </cell>
        </row>
        <row r="101">
          <cell r="G101">
            <v>16940000</v>
          </cell>
        </row>
        <row r="103">
          <cell r="G103">
            <v>16676000</v>
          </cell>
        </row>
        <row r="106">
          <cell r="G106">
            <v>6710000</v>
          </cell>
        </row>
        <row r="108">
          <cell r="G108">
            <v>6182000</v>
          </cell>
        </row>
        <row r="109">
          <cell r="G109">
            <v>6182000</v>
          </cell>
        </row>
        <row r="114">
          <cell r="G114">
            <v>7128000</v>
          </cell>
        </row>
        <row r="115">
          <cell r="G115">
            <v>5896000</v>
          </cell>
        </row>
        <row r="116">
          <cell r="G116">
            <v>8624000</v>
          </cell>
        </row>
        <row r="117">
          <cell r="G117">
            <v>7128000</v>
          </cell>
        </row>
        <row r="118">
          <cell r="G118">
            <v>5808000</v>
          </cell>
        </row>
        <row r="122">
          <cell r="G122">
            <v>38500</v>
          </cell>
        </row>
        <row r="123">
          <cell r="G123">
            <v>27000</v>
          </cell>
        </row>
        <row r="125">
          <cell r="G125">
            <v>88500</v>
          </cell>
        </row>
        <row r="128">
          <cell r="G128">
            <v>32500</v>
          </cell>
        </row>
        <row r="131">
          <cell r="G131">
            <v>77600</v>
          </cell>
        </row>
        <row r="133">
          <cell r="G133">
            <v>497600</v>
          </cell>
        </row>
        <row r="134">
          <cell r="G134">
            <v>585600</v>
          </cell>
        </row>
        <row r="135">
          <cell r="G135">
            <v>2062800</v>
          </cell>
        </row>
        <row r="138">
          <cell r="G138">
            <v>456800</v>
          </cell>
        </row>
        <row r="139">
          <cell r="G139">
            <v>1486000</v>
          </cell>
        </row>
        <row r="142">
          <cell r="G142">
            <v>41580000</v>
          </cell>
        </row>
        <row r="145">
          <cell r="G145">
            <v>108750</v>
          </cell>
        </row>
        <row r="146">
          <cell r="G146">
            <v>243000</v>
          </cell>
        </row>
        <row r="148">
          <cell r="G148">
            <v>86630</v>
          </cell>
        </row>
        <row r="151">
          <cell r="G151">
            <v>102530</v>
          </cell>
        </row>
        <row r="153">
          <cell r="G153">
            <v>4000000</v>
          </cell>
        </row>
        <row r="161">
          <cell r="G161">
            <v>4000000</v>
          </cell>
        </row>
        <row r="162">
          <cell r="G162">
            <v>300000</v>
          </cell>
        </row>
        <row r="165">
          <cell r="G165">
            <v>54600</v>
          </cell>
        </row>
        <row r="168">
          <cell r="G168">
            <v>15250</v>
          </cell>
        </row>
        <row r="170">
          <cell r="G170">
            <v>146830</v>
          </cell>
        </row>
        <row r="171">
          <cell r="G171">
            <v>93910</v>
          </cell>
        </row>
        <row r="174">
          <cell r="G174">
            <v>467600</v>
          </cell>
        </row>
        <row r="175">
          <cell r="G175">
            <v>112000</v>
          </cell>
        </row>
        <row r="182">
          <cell r="G182">
            <v>6000</v>
          </cell>
        </row>
        <row r="194">
          <cell r="G194">
            <v>35000</v>
          </cell>
        </row>
        <row r="201">
          <cell r="G201">
            <v>12500</v>
          </cell>
        </row>
        <row r="217">
          <cell r="G217">
            <v>173100</v>
          </cell>
        </row>
      </sheetData>
      <sheetData sheetId="5"/>
      <sheetData sheetId="6"/>
      <sheetData sheetId="7"/>
      <sheetData sheetId="8">
        <row r="1">
          <cell r="B1" t="str">
            <v>ENCLOSURE No. 14</v>
          </cell>
          <cell r="J1" t="str">
            <v>3-6,8,9,14,15,16,17,19</v>
          </cell>
        </row>
        <row r="2">
          <cell r="B2" t="str">
            <v>BREAKDOWN OF UNIT PRICES</v>
          </cell>
          <cell r="J2" t="str">
            <v>DICETAK</v>
          </cell>
        </row>
        <row r="4">
          <cell r="B4" t="str">
            <v>Name of Tenderer</v>
          </cell>
          <cell r="D4" t="str">
            <v>Persero PT. WASKITA KARYA</v>
          </cell>
        </row>
        <row r="7">
          <cell r="B7" t="str">
            <v>The breakdown shall be provided for all the above listed items, in the following format</v>
          </cell>
        </row>
        <row r="10">
          <cell r="A10">
            <v>1</v>
          </cell>
          <cell r="B10" t="str">
            <v>Price Item Number</v>
          </cell>
          <cell r="D10" t="str">
            <v>IIA-1-2</v>
          </cell>
        </row>
        <row r="11">
          <cell r="B11" t="str">
            <v>Description</v>
          </cell>
          <cell r="D11" t="str">
            <v>Stripping</v>
          </cell>
        </row>
        <row r="13">
          <cell r="F13" t="str">
            <v>Foreign Currency</v>
          </cell>
          <cell r="H13" t="str">
            <v>Local Currency</v>
          </cell>
        </row>
        <row r="14">
          <cell r="F14" t="str">
            <v>( ¥ )</v>
          </cell>
          <cell r="H14" t="str">
            <v>(Rp)</v>
          </cell>
        </row>
        <row r="15">
          <cell r="B15" t="str">
            <v>Item</v>
          </cell>
          <cell r="D15" t="str">
            <v>Unit</v>
          </cell>
          <cell r="E15" t="str">
            <v>Quantity</v>
          </cell>
          <cell r="F15" t="str">
            <v>Unit</v>
          </cell>
          <cell r="G15" t="str">
            <v>Amount</v>
          </cell>
          <cell r="H15" t="str">
            <v>Unit</v>
          </cell>
          <cell r="I15" t="str">
            <v>Amount</v>
          </cell>
        </row>
        <row r="16">
          <cell r="F16" t="str">
            <v>Price</v>
          </cell>
          <cell r="H16" t="str">
            <v>Price</v>
          </cell>
        </row>
        <row r="17">
          <cell r="B17">
            <v>1</v>
          </cell>
          <cell r="C17" t="str">
            <v>Materials and Plant</v>
          </cell>
        </row>
        <row r="21">
          <cell r="B21">
            <v>2</v>
          </cell>
          <cell r="C21" t="str">
            <v>Contractor's Equipment</v>
          </cell>
        </row>
        <row r="22">
          <cell r="B22" t="str">
            <v>-</v>
          </cell>
          <cell r="C22" t="str">
            <v>Bulldozer</v>
          </cell>
          <cell r="D22" t="str">
            <v>hour</v>
          </cell>
          <cell r="E22">
            <v>5.5999999999999999E-3</v>
          </cell>
          <cell r="G22">
            <v>0</v>
          </cell>
          <cell r="H22">
            <v>296300</v>
          </cell>
          <cell r="I22">
            <v>1659.28</v>
          </cell>
        </row>
        <row r="23">
          <cell r="B23" t="str">
            <v>-</v>
          </cell>
          <cell r="C23" t="str">
            <v>Excavator</v>
          </cell>
          <cell r="D23" t="str">
            <v>hour</v>
          </cell>
          <cell r="E23">
            <v>6.4409999999999988E-3</v>
          </cell>
          <cell r="G23">
            <v>0</v>
          </cell>
          <cell r="H23">
            <v>253500</v>
          </cell>
          <cell r="I23">
            <v>1632.79</v>
          </cell>
        </row>
        <row r="24">
          <cell r="B24" t="str">
            <v>-</v>
          </cell>
          <cell r="C24" t="str">
            <v xml:space="preserve">Dump Truck </v>
          </cell>
          <cell r="D24" t="str">
            <v>hour</v>
          </cell>
          <cell r="E24">
            <v>2.58E-2</v>
          </cell>
          <cell r="G24">
            <v>0</v>
          </cell>
          <cell r="H24">
            <v>153500</v>
          </cell>
          <cell r="I24">
            <v>3960.3</v>
          </cell>
        </row>
        <row r="27">
          <cell r="B27">
            <v>3</v>
          </cell>
          <cell r="C27" t="str">
            <v>Labour</v>
          </cell>
        </row>
        <row r="28">
          <cell r="B28" t="str">
            <v>a</v>
          </cell>
          <cell r="C28" t="str">
            <v>Foreman</v>
          </cell>
          <cell r="D28" t="str">
            <v>day</v>
          </cell>
          <cell r="G28">
            <v>0</v>
          </cell>
          <cell r="H28">
            <v>40000</v>
          </cell>
          <cell r="I28">
            <v>0</v>
          </cell>
        </row>
        <row r="29">
          <cell r="B29" t="str">
            <v>b</v>
          </cell>
          <cell r="C29" t="str">
            <v>Common labour</v>
          </cell>
          <cell r="D29" t="str">
            <v>day</v>
          </cell>
          <cell r="G29">
            <v>0</v>
          </cell>
          <cell r="H29">
            <v>25000</v>
          </cell>
          <cell r="I29">
            <v>0</v>
          </cell>
        </row>
        <row r="32">
          <cell r="B32">
            <v>4</v>
          </cell>
          <cell r="C32" t="str">
            <v>Miscellaneous &amp; Transport</v>
          </cell>
        </row>
        <row r="38">
          <cell r="B38">
            <v>5</v>
          </cell>
          <cell r="C38" t="str">
            <v>Sub Total ( 1 - 4 )</v>
          </cell>
          <cell r="G38">
            <v>0</v>
          </cell>
          <cell r="I38">
            <v>7252.37</v>
          </cell>
        </row>
        <row r="40">
          <cell r="B40">
            <v>6</v>
          </cell>
          <cell r="C40" t="str">
            <v>Indirect Cost</v>
          </cell>
          <cell r="D40">
            <v>0</v>
          </cell>
          <cell r="G40">
            <v>0</v>
          </cell>
          <cell r="I40">
            <v>0</v>
          </cell>
        </row>
        <row r="42">
          <cell r="A42" t="str">
            <v>EW 1</v>
          </cell>
          <cell r="B42">
            <v>7</v>
          </cell>
          <cell r="C42" t="str">
            <v>Unit Prices (rounded)</v>
          </cell>
          <cell r="G42">
            <v>0</v>
          </cell>
          <cell r="I42">
            <v>7252</v>
          </cell>
          <cell r="J42" t="str">
            <v>/m3</v>
          </cell>
        </row>
        <row r="45">
          <cell r="F45" t="str">
            <v>Tenderer's Official Representative</v>
          </cell>
        </row>
        <row r="49">
          <cell r="F49" t="str">
            <v>Signature :</v>
          </cell>
        </row>
        <row r="50">
          <cell r="F50" t="str">
            <v>Name  :</v>
          </cell>
          <cell r="G50" t="str">
            <v>Ir. Sudirman</v>
          </cell>
        </row>
        <row r="51">
          <cell r="F51" t="str">
            <v>Position :</v>
          </cell>
          <cell r="G51" t="str">
            <v>Branch Manager of South of Sumatra</v>
          </cell>
        </row>
        <row r="52">
          <cell r="F52" t="str">
            <v>Date :</v>
          </cell>
          <cell r="G52" t="str">
            <v>August 24, 2007</v>
          </cell>
        </row>
        <row r="53">
          <cell r="F53" t="str">
            <v>Company Stamp :</v>
          </cell>
        </row>
        <row r="56">
          <cell r="A56">
            <v>2</v>
          </cell>
          <cell r="B56" t="str">
            <v>Price Item Number</v>
          </cell>
          <cell r="D56" t="str">
            <v>II-1-2, III-1-2, III-3-1</v>
          </cell>
        </row>
        <row r="57">
          <cell r="B57" t="str">
            <v>Description</v>
          </cell>
          <cell r="D57" t="str">
            <v>Clearing and Grubbing type - D</v>
          </cell>
        </row>
        <row r="59">
          <cell r="F59" t="str">
            <v>Foreign Currency</v>
          </cell>
          <cell r="H59" t="str">
            <v>Local Currency</v>
          </cell>
        </row>
        <row r="60">
          <cell r="F60" t="str">
            <v>( ¥ )</v>
          </cell>
          <cell r="H60" t="str">
            <v>(Rp)</v>
          </cell>
        </row>
        <row r="61">
          <cell r="B61" t="str">
            <v>Item</v>
          </cell>
          <cell r="D61" t="str">
            <v>Unit</v>
          </cell>
          <cell r="E61" t="str">
            <v>Quantity</v>
          </cell>
          <cell r="F61" t="str">
            <v>Unit</v>
          </cell>
          <cell r="G61" t="str">
            <v>Amount</v>
          </cell>
          <cell r="H61" t="str">
            <v>Unit</v>
          </cell>
          <cell r="I61" t="str">
            <v>Amount</v>
          </cell>
        </row>
        <row r="62">
          <cell r="F62" t="str">
            <v>Price</v>
          </cell>
          <cell r="H62" t="str">
            <v>Price</v>
          </cell>
        </row>
        <row r="63">
          <cell r="B63">
            <v>1</v>
          </cell>
          <cell r="C63" t="str">
            <v>Materials and Plant</v>
          </cell>
        </row>
        <row r="65">
          <cell r="B65">
            <v>2</v>
          </cell>
          <cell r="C65" t="str">
            <v>Contractor's Equipment</v>
          </cell>
        </row>
        <row r="66">
          <cell r="B66" t="str">
            <v>-</v>
          </cell>
          <cell r="C66" t="str">
            <v>Bulldozer</v>
          </cell>
          <cell r="D66" t="str">
            <v>hour</v>
          </cell>
          <cell r="E66" t="e">
            <v>#REF!</v>
          </cell>
          <cell r="G66" t="e">
            <v>#REF!</v>
          </cell>
          <cell r="H66">
            <v>296300</v>
          </cell>
          <cell r="I66" t="e">
            <v>#REF!</v>
          </cell>
        </row>
        <row r="67">
          <cell r="B67" t="str">
            <v>-</v>
          </cell>
          <cell r="C67" t="str">
            <v>Excavator</v>
          </cell>
          <cell r="D67" t="str">
            <v>hour</v>
          </cell>
          <cell r="E67" t="e">
            <v>#REF!</v>
          </cell>
          <cell r="G67" t="e">
            <v>#REF!</v>
          </cell>
          <cell r="H67">
            <v>253500</v>
          </cell>
          <cell r="I67" t="e">
            <v>#REF!</v>
          </cell>
        </row>
        <row r="68">
          <cell r="B68" t="str">
            <v>-</v>
          </cell>
          <cell r="C68" t="str">
            <v>Excavator</v>
          </cell>
          <cell r="D68" t="str">
            <v>hour</v>
          </cell>
          <cell r="E68" t="e">
            <v>#REF!</v>
          </cell>
          <cell r="G68" t="e">
            <v>#REF!</v>
          </cell>
          <cell r="H68">
            <v>253500</v>
          </cell>
          <cell r="I68" t="e">
            <v>#REF!</v>
          </cell>
        </row>
        <row r="69">
          <cell r="B69" t="str">
            <v>-</v>
          </cell>
          <cell r="C69" t="str">
            <v>Dump Truck</v>
          </cell>
          <cell r="D69" t="str">
            <v>hour</v>
          </cell>
          <cell r="E69" t="e">
            <v>#REF!</v>
          </cell>
          <cell r="G69" t="e">
            <v>#REF!</v>
          </cell>
          <cell r="H69">
            <v>153500</v>
          </cell>
          <cell r="I69" t="e">
            <v>#REF!</v>
          </cell>
        </row>
        <row r="70">
          <cell r="B70" t="str">
            <v>-</v>
          </cell>
          <cell r="C70" t="str">
            <v>Chain saw</v>
          </cell>
          <cell r="D70" t="str">
            <v>hour</v>
          </cell>
          <cell r="E70" t="e">
            <v>#REF!</v>
          </cell>
          <cell r="G70" t="e">
            <v>#REF!</v>
          </cell>
          <cell r="H70">
            <v>21000</v>
          </cell>
          <cell r="I70" t="e">
            <v>#REF!</v>
          </cell>
        </row>
        <row r="71">
          <cell r="B71">
            <v>3</v>
          </cell>
          <cell r="C71" t="str">
            <v>Labour</v>
          </cell>
        </row>
        <row r="72">
          <cell r="A72">
            <v>0</v>
          </cell>
        </row>
        <row r="73">
          <cell r="A73">
            <v>0</v>
          </cell>
        </row>
        <row r="75">
          <cell r="B75">
            <v>4</v>
          </cell>
          <cell r="C75" t="str">
            <v>Miscellaneous &amp; Transport</v>
          </cell>
        </row>
        <row r="78">
          <cell r="B78">
            <v>5</v>
          </cell>
          <cell r="C78" t="str">
            <v>Sub Total ( 1 - 4 )</v>
          </cell>
          <cell r="G78" t="e">
            <v>#REF!</v>
          </cell>
          <cell r="I78" t="e">
            <v>#REF!</v>
          </cell>
        </row>
        <row r="80">
          <cell r="B80">
            <v>6</v>
          </cell>
          <cell r="C80" t="str">
            <v>Indirect Cost</v>
          </cell>
          <cell r="D80">
            <v>0</v>
          </cell>
          <cell r="G80" t="e">
            <v>#REF!</v>
          </cell>
          <cell r="I80" t="e">
            <v>#REF!</v>
          </cell>
        </row>
        <row r="82">
          <cell r="B82">
            <v>7</v>
          </cell>
          <cell r="C82" t="str">
            <v>Unit Prices</v>
          </cell>
          <cell r="G82" t="e">
            <v>#REF!</v>
          </cell>
          <cell r="I82" t="e">
            <v>#REF!</v>
          </cell>
          <cell r="J82" t="str">
            <v>/m2</v>
          </cell>
        </row>
        <row r="85">
          <cell r="F85" t="str">
            <v>Tenderer's Official Representative</v>
          </cell>
        </row>
        <row r="89">
          <cell r="F89" t="str">
            <v>Signature :</v>
          </cell>
        </row>
        <row r="90">
          <cell r="F90" t="str">
            <v>Name  :</v>
          </cell>
          <cell r="G90" t="str">
            <v>Ir. Sudirman</v>
          </cell>
        </row>
        <row r="91">
          <cell r="F91" t="str">
            <v>Position :</v>
          </cell>
          <cell r="G91" t="str">
            <v>Branch Manager of South of Sumatra</v>
          </cell>
        </row>
        <row r="92">
          <cell r="F92" t="str">
            <v>Date :</v>
          </cell>
          <cell r="G92" t="str">
            <v>August 24, 2007</v>
          </cell>
        </row>
        <row r="93">
          <cell r="F93" t="str">
            <v>Company Stamp :</v>
          </cell>
        </row>
        <row r="96">
          <cell r="A96" t="str">
            <v>3a</v>
          </cell>
          <cell r="B96" t="str">
            <v>Price Item Number</v>
          </cell>
          <cell r="D96" t="str">
            <v>IIA-1-3</v>
          </cell>
        </row>
        <row r="97">
          <cell r="B97" t="str">
            <v>Description</v>
          </cell>
          <cell r="D97" t="str">
            <v xml:space="preserve">Excavation Type-A, Excavated material for embankment without hauling distance </v>
          </cell>
        </row>
        <row r="99">
          <cell r="F99" t="str">
            <v>Foreign Currency</v>
          </cell>
          <cell r="H99" t="str">
            <v>Local Currency</v>
          </cell>
        </row>
        <row r="100">
          <cell r="F100" t="str">
            <v>( ¥ )</v>
          </cell>
          <cell r="H100" t="str">
            <v>(Rp)</v>
          </cell>
        </row>
        <row r="101">
          <cell r="B101" t="str">
            <v>Item</v>
          </cell>
          <cell r="D101" t="str">
            <v>Unit</v>
          </cell>
          <cell r="E101" t="str">
            <v>Quantity</v>
          </cell>
          <cell r="F101" t="str">
            <v>Unit</v>
          </cell>
          <cell r="G101" t="str">
            <v>Amount</v>
          </cell>
          <cell r="H101" t="str">
            <v>Unit</v>
          </cell>
          <cell r="I101" t="str">
            <v>Amount</v>
          </cell>
        </row>
        <row r="102">
          <cell r="F102" t="str">
            <v>Price</v>
          </cell>
          <cell r="H102" t="str">
            <v>Price</v>
          </cell>
        </row>
        <row r="103">
          <cell r="B103">
            <v>1</v>
          </cell>
          <cell r="C103" t="str">
            <v>Materials and Plant</v>
          </cell>
        </row>
        <row r="106">
          <cell r="B106">
            <v>2</v>
          </cell>
          <cell r="C106" t="str">
            <v>Contractor's Equipment</v>
          </cell>
        </row>
        <row r="107">
          <cell r="B107" t="str">
            <v>a</v>
          </cell>
          <cell r="C107" t="str">
            <v>Excavator</v>
          </cell>
          <cell r="D107" t="str">
            <v>hour</v>
          </cell>
          <cell r="E107">
            <v>1.2999999999999999E-2</v>
          </cell>
          <cell r="G107">
            <v>0</v>
          </cell>
          <cell r="H107">
            <v>253500</v>
          </cell>
          <cell r="I107">
            <v>3295.5</v>
          </cell>
        </row>
        <row r="108">
          <cell r="B108" t="str">
            <v>b</v>
          </cell>
          <cell r="C108" t="str">
            <v>Excavator, trimming</v>
          </cell>
          <cell r="D108" t="str">
            <v>hour</v>
          </cell>
          <cell r="E108">
            <v>0</v>
          </cell>
          <cell r="G108">
            <v>0</v>
          </cell>
          <cell r="H108">
            <v>253500</v>
          </cell>
          <cell r="I108">
            <v>0</v>
          </cell>
        </row>
        <row r="109">
          <cell r="B109" t="str">
            <v>c</v>
          </cell>
          <cell r="C109" t="str">
            <v>Dump Truck</v>
          </cell>
          <cell r="D109" t="str">
            <v>hour</v>
          </cell>
          <cell r="E109">
            <v>2.5399999999999999E-2</v>
          </cell>
          <cell r="G109">
            <v>0</v>
          </cell>
          <cell r="H109">
            <v>153500</v>
          </cell>
          <cell r="I109">
            <v>3898.9</v>
          </cell>
        </row>
        <row r="112">
          <cell r="B112">
            <v>3</v>
          </cell>
          <cell r="C112" t="str">
            <v>Labour</v>
          </cell>
        </row>
        <row r="117">
          <cell r="B117">
            <v>4</v>
          </cell>
          <cell r="C117" t="str">
            <v>Miscellaneous &amp; Transport</v>
          </cell>
        </row>
        <row r="119">
          <cell r="B119">
            <v>5</v>
          </cell>
          <cell r="C119" t="str">
            <v>Sub Total ( 1 - 4 )</v>
          </cell>
          <cell r="G119">
            <v>0</v>
          </cell>
          <cell r="I119">
            <v>7194.4</v>
          </cell>
        </row>
        <row r="121">
          <cell r="B121">
            <v>6</v>
          </cell>
          <cell r="C121" t="str">
            <v>Indirect Cost</v>
          </cell>
          <cell r="D121">
            <v>0</v>
          </cell>
          <cell r="G121">
            <v>0</v>
          </cell>
          <cell r="I121">
            <v>0</v>
          </cell>
        </row>
        <row r="123">
          <cell r="A123" t="str">
            <v>EW 3a</v>
          </cell>
          <cell r="B123">
            <v>7</v>
          </cell>
          <cell r="C123" t="str">
            <v>Unit Prices (rounded)</v>
          </cell>
          <cell r="G123">
            <v>0</v>
          </cell>
          <cell r="I123">
            <v>7194</v>
          </cell>
        </row>
        <row r="126">
          <cell r="F126" t="str">
            <v>Tenderer's Official Representative</v>
          </cell>
        </row>
        <row r="130">
          <cell r="F130" t="str">
            <v>Signature :</v>
          </cell>
        </row>
        <row r="131">
          <cell r="F131" t="str">
            <v>Name  :</v>
          </cell>
          <cell r="G131" t="str">
            <v>Ir. Sudirman</v>
          </cell>
        </row>
        <row r="132">
          <cell r="F132" t="str">
            <v>Position :</v>
          </cell>
          <cell r="G132" t="str">
            <v>Branch Manager of South of Sumatra</v>
          </cell>
        </row>
        <row r="133">
          <cell r="F133" t="str">
            <v>Date :</v>
          </cell>
          <cell r="G133" t="str">
            <v>August 24, 2007</v>
          </cell>
        </row>
        <row r="134">
          <cell r="F134" t="str">
            <v>Company Stamp :</v>
          </cell>
        </row>
        <row r="138">
          <cell r="A138" t="str">
            <v>3b</v>
          </cell>
          <cell r="B138" t="str">
            <v>Price Item Number</v>
          </cell>
          <cell r="D138" t="str">
            <v>IIA-1-4</v>
          </cell>
        </row>
        <row r="139">
          <cell r="B139" t="str">
            <v>Description</v>
          </cell>
          <cell r="D139" t="str">
            <v>Excavation Type-A, material for embankment with hauling distance 0.1-1 km</v>
          </cell>
        </row>
        <row r="141">
          <cell r="F141" t="str">
            <v>Foreign Currency</v>
          </cell>
          <cell r="H141" t="str">
            <v>Local Currency</v>
          </cell>
        </row>
        <row r="142">
          <cell r="F142" t="str">
            <v>( ¥ )</v>
          </cell>
          <cell r="H142" t="str">
            <v>(Rp)</v>
          </cell>
        </row>
        <row r="143">
          <cell r="B143" t="str">
            <v>Item</v>
          </cell>
          <cell r="D143" t="str">
            <v>Unit</v>
          </cell>
          <cell r="E143" t="str">
            <v>Quantity</v>
          </cell>
          <cell r="F143" t="str">
            <v>Unit</v>
          </cell>
          <cell r="G143" t="str">
            <v>Amount</v>
          </cell>
          <cell r="H143" t="str">
            <v>Unit</v>
          </cell>
          <cell r="I143" t="str">
            <v>Amount</v>
          </cell>
        </row>
        <row r="144">
          <cell r="F144" t="str">
            <v>Price</v>
          </cell>
          <cell r="H144" t="str">
            <v>Price</v>
          </cell>
        </row>
        <row r="145">
          <cell r="B145">
            <v>1</v>
          </cell>
          <cell r="C145" t="str">
            <v>Materials and Plant</v>
          </cell>
        </row>
        <row r="148">
          <cell r="B148">
            <v>2</v>
          </cell>
          <cell r="C148" t="str">
            <v>Contractor's Equipment</v>
          </cell>
        </row>
        <row r="149">
          <cell r="B149" t="str">
            <v>a</v>
          </cell>
          <cell r="C149" t="str">
            <v>Excavator</v>
          </cell>
          <cell r="D149" t="str">
            <v>hour</v>
          </cell>
          <cell r="E149">
            <v>1.43E-2</v>
          </cell>
          <cell r="G149">
            <v>0</v>
          </cell>
          <cell r="H149">
            <v>253500</v>
          </cell>
          <cell r="I149">
            <v>3625.05</v>
          </cell>
        </row>
        <row r="150">
          <cell r="B150" t="str">
            <v>b</v>
          </cell>
          <cell r="C150" t="str">
            <v>Dump Truck</v>
          </cell>
          <cell r="D150" t="str">
            <v>hour</v>
          </cell>
          <cell r="E150">
            <v>3.2300000000000002E-2</v>
          </cell>
          <cell r="G150">
            <v>0</v>
          </cell>
          <cell r="H150">
            <v>153500</v>
          </cell>
          <cell r="I150">
            <v>4958.05</v>
          </cell>
        </row>
        <row r="151">
          <cell r="B151" t="str">
            <v>c</v>
          </cell>
          <cell r="C151" t="str">
            <v>Bulldozer</v>
          </cell>
          <cell r="D151" t="str">
            <v>hour</v>
          </cell>
          <cell r="E151">
            <v>4.45E-3</v>
          </cell>
          <cell r="G151">
            <v>0</v>
          </cell>
          <cell r="H151">
            <v>296300</v>
          </cell>
          <cell r="I151">
            <v>1318.54</v>
          </cell>
        </row>
        <row r="153">
          <cell r="B153">
            <v>3</v>
          </cell>
          <cell r="C153" t="str">
            <v>Labour</v>
          </cell>
        </row>
        <row r="158">
          <cell r="B158">
            <v>4</v>
          </cell>
          <cell r="C158" t="str">
            <v>Miscellaneous &amp; Transport</v>
          </cell>
        </row>
        <row r="160">
          <cell r="B160">
            <v>5</v>
          </cell>
          <cell r="C160" t="str">
            <v>Sub Total ( 1 - 4 )</v>
          </cell>
          <cell r="G160">
            <v>0</v>
          </cell>
          <cell r="I160">
            <v>9901.64</v>
          </cell>
        </row>
        <row r="162">
          <cell r="B162">
            <v>6</v>
          </cell>
          <cell r="C162" t="str">
            <v>Indirect Cost</v>
          </cell>
          <cell r="D162">
            <v>0</v>
          </cell>
          <cell r="G162">
            <v>0</v>
          </cell>
          <cell r="I162">
            <v>0</v>
          </cell>
        </row>
        <row r="164">
          <cell r="A164" t="str">
            <v>EW 3b</v>
          </cell>
          <cell r="B164">
            <v>7</v>
          </cell>
          <cell r="C164" t="str">
            <v>Unit Prices (rounded)</v>
          </cell>
          <cell r="G164">
            <v>0</v>
          </cell>
          <cell r="I164">
            <v>9901</v>
          </cell>
        </row>
        <row r="167">
          <cell r="F167" t="str">
            <v>Tenderer's Official Representative</v>
          </cell>
        </row>
        <row r="171">
          <cell r="F171" t="str">
            <v>Signature :</v>
          </cell>
        </row>
        <row r="172">
          <cell r="F172" t="str">
            <v>Name  :</v>
          </cell>
          <cell r="G172" t="str">
            <v>Ir. Sudirman</v>
          </cell>
        </row>
        <row r="173">
          <cell r="F173" t="str">
            <v>Position :</v>
          </cell>
          <cell r="G173" t="str">
            <v>Branch Manager of South of Sumatra</v>
          </cell>
        </row>
        <row r="174">
          <cell r="F174" t="str">
            <v>Date :</v>
          </cell>
          <cell r="G174" t="str">
            <v>August 24, 2007</v>
          </cell>
        </row>
        <row r="175">
          <cell r="F175" t="str">
            <v>Company Stamp :</v>
          </cell>
        </row>
        <row r="179">
          <cell r="A179" t="str">
            <v>3c</v>
          </cell>
          <cell r="B179" t="str">
            <v>Price Item Number</v>
          </cell>
          <cell r="D179" t="str">
            <v>IIA-1-5</v>
          </cell>
        </row>
        <row r="180">
          <cell r="B180" t="str">
            <v>Description</v>
          </cell>
          <cell r="D180" t="str">
            <v>Excavation Type-A, material for embankment with hauling distance 1-3 km</v>
          </cell>
        </row>
        <row r="182">
          <cell r="F182" t="str">
            <v>Foreign Currency</v>
          </cell>
          <cell r="H182" t="str">
            <v>Local Currency</v>
          </cell>
        </row>
        <row r="183">
          <cell r="F183" t="str">
            <v>( ¥ )</v>
          </cell>
          <cell r="H183" t="str">
            <v>(Rp)</v>
          </cell>
        </row>
        <row r="184">
          <cell r="B184" t="str">
            <v>Item</v>
          </cell>
          <cell r="D184" t="str">
            <v>Unit</v>
          </cell>
          <cell r="E184" t="str">
            <v>Quantity</v>
          </cell>
          <cell r="F184" t="str">
            <v>Unit</v>
          </cell>
          <cell r="G184" t="str">
            <v>Amount</v>
          </cell>
          <cell r="H184" t="str">
            <v>Unit</v>
          </cell>
          <cell r="I184" t="str">
            <v>Amount</v>
          </cell>
        </row>
        <row r="185">
          <cell r="F185" t="str">
            <v>Price</v>
          </cell>
          <cell r="H185" t="str">
            <v>Price</v>
          </cell>
        </row>
        <row r="186">
          <cell r="B186">
            <v>1</v>
          </cell>
          <cell r="C186" t="str">
            <v>Materials and Plant</v>
          </cell>
        </row>
        <row r="189">
          <cell r="B189">
            <v>2</v>
          </cell>
          <cell r="C189" t="str">
            <v>Contractor's Equipment</v>
          </cell>
        </row>
        <row r="190">
          <cell r="B190" t="str">
            <v>a</v>
          </cell>
          <cell r="C190" t="str">
            <v>Excavator</v>
          </cell>
          <cell r="D190" t="str">
            <v>hour</v>
          </cell>
          <cell r="E190">
            <v>1.43E-2</v>
          </cell>
          <cell r="G190">
            <v>0</v>
          </cell>
          <cell r="H190">
            <v>253500</v>
          </cell>
          <cell r="I190">
            <v>3625.05</v>
          </cell>
        </row>
        <row r="191">
          <cell r="B191" t="str">
            <v>b</v>
          </cell>
          <cell r="C191" t="str">
            <v>Dump Truck</v>
          </cell>
          <cell r="D191" t="str">
            <v>hour</v>
          </cell>
          <cell r="E191">
            <v>6.0899999999999996E-2</v>
          </cell>
          <cell r="G191">
            <v>0</v>
          </cell>
          <cell r="H191">
            <v>153500</v>
          </cell>
          <cell r="I191">
            <v>9348.15</v>
          </cell>
        </row>
        <row r="194">
          <cell r="B194">
            <v>3</v>
          </cell>
          <cell r="C194" t="str">
            <v>Labour</v>
          </cell>
        </row>
        <row r="200">
          <cell r="B200">
            <v>4</v>
          </cell>
          <cell r="C200" t="str">
            <v>Miscellaneous &amp; Transport</v>
          </cell>
        </row>
        <row r="203">
          <cell r="B203">
            <v>5</v>
          </cell>
          <cell r="C203" t="str">
            <v>Sub Total ( 1 - 4 )</v>
          </cell>
          <cell r="G203">
            <v>0</v>
          </cell>
          <cell r="I203">
            <v>12973.2</v>
          </cell>
        </row>
        <row r="205">
          <cell r="B205">
            <v>6</v>
          </cell>
          <cell r="C205" t="str">
            <v>Indirect Cost</v>
          </cell>
          <cell r="D205">
            <v>0</v>
          </cell>
          <cell r="G205">
            <v>0</v>
          </cell>
          <cell r="I205">
            <v>0</v>
          </cell>
        </row>
        <row r="207">
          <cell r="A207" t="str">
            <v>EW 3c</v>
          </cell>
          <cell r="B207">
            <v>7</v>
          </cell>
          <cell r="C207" t="str">
            <v>Unit Prices (rounded)</v>
          </cell>
          <cell r="G207">
            <v>0</v>
          </cell>
          <cell r="I207">
            <v>12973</v>
          </cell>
        </row>
        <row r="210">
          <cell r="F210" t="str">
            <v>Tenderer's Official Representative</v>
          </cell>
        </row>
        <row r="214">
          <cell r="F214" t="str">
            <v>Signature :</v>
          </cell>
        </row>
        <row r="215">
          <cell r="F215" t="str">
            <v>Name  :</v>
          </cell>
          <cell r="G215" t="str">
            <v>Ir. Sudirman</v>
          </cell>
        </row>
        <row r="216">
          <cell r="F216" t="str">
            <v>Position :</v>
          </cell>
          <cell r="G216" t="str">
            <v>Branch Manager of South of Sumatra</v>
          </cell>
        </row>
        <row r="217">
          <cell r="F217" t="str">
            <v>Date :</v>
          </cell>
          <cell r="G217" t="str">
            <v>August 24, 2007</v>
          </cell>
        </row>
        <row r="218">
          <cell r="F218" t="str">
            <v>Company Stamp :</v>
          </cell>
        </row>
        <row r="222">
          <cell r="A222" t="str">
            <v>3d</v>
          </cell>
          <cell r="B222" t="str">
            <v>Price Item Number</v>
          </cell>
          <cell r="D222" t="str">
            <v>IIA-1-6</v>
          </cell>
        </row>
        <row r="223">
          <cell r="B223" t="str">
            <v>Description</v>
          </cell>
          <cell r="D223" t="str">
            <v>Excavation Type-A, Excavated material for spoil with hauling distance</v>
          </cell>
        </row>
        <row r="225">
          <cell r="F225" t="str">
            <v>Foreign Currency</v>
          </cell>
          <cell r="H225" t="str">
            <v>Local Currency</v>
          </cell>
        </row>
        <row r="226">
          <cell r="F226" t="str">
            <v>( ¥ )</v>
          </cell>
          <cell r="H226" t="str">
            <v>(Rp)</v>
          </cell>
        </row>
        <row r="227">
          <cell r="B227" t="str">
            <v>Item</v>
          </cell>
          <cell r="D227" t="str">
            <v>Unit</v>
          </cell>
          <cell r="E227" t="str">
            <v>Quantity</v>
          </cell>
          <cell r="F227" t="str">
            <v>Unit</v>
          </cell>
          <cell r="G227" t="str">
            <v>Amount</v>
          </cell>
          <cell r="H227" t="str">
            <v>Unit</v>
          </cell>
          <cell r="I227" t="str">
            <v>Amount</v>
          </cell>
        </row>
        <row r="228">
          <cell r="F228" t="str">
            <v>Price</v>
          </cell>
          <cell r="H228" t="str">
            <v>Price</v>
          </cell>
        </row>
        <row r="229">
          <cell r="B229">
            <v>1</v>
          </cell>
          <cell r="C229" t="str">
            <v>Materials and Plant</v>
          </cell>
        </row>
        <row r="232">
          <cell r="B232">
            <v>2</v>
          </cell>
          <cell r="C232" t="str">
            <v>Contractor's Equipment</v>
          </cell>
        </row>
        <row r="233">
          <cell r="B233" t="str">
            <v>a</v>
          </cell>
          <cell r="C233" t="str">
            <v>Excavator</v>
          </cell>
          <cell r="D233" t="str">
            <v>hour</v>
          </cell>
          <cell r="E233">
            <v>1.43E-2</v>
          </cell>
          <cell r="G233">
            <v>0</v>
          </cell>
          <cell r="H233">
            <v>253500</v>
          </cell>
          <cell r="I233">
            <v>3625.05</v>
          </cell>
        </row>
        <row r="234">
          <cell r="B234" t="str">
            <v>b</v>
          </cell>
          <cell r="C234" t="str">
            <v>Dump Truck</v>
          </cell>
          <cell r="D234" t="str">
            <v>hour</v>
          </cell>
          <cell r="E234">
            <v>6.5974999999999992E-2</v>
          </cell>
          <cell r="G234">
            <v>0</v>
          </cell>
          <cell r="H234">
            <v>153500</v>
          </cell>
          <cell r="I234">
            <v>10127.16</v>
          </cell>
        </row>
        <row r="235">
          <cell r="B235" t="str">
            <v>c</v>
          </cell>
          <cell r="C235" t="str">
            <v>Bulldozer</v>
          </cell>
          <cell r="D235" t="str">
            <v>hour</v>
          </cell>
          <cell r="E235">
            <v>0</v>
          </cell>
          <cell r="G235">
            <v>0</v>
          </cell>
          <cell r="H235">
            <v>296300</v>
          </cell>
          <cell r="I235">
            <v>0</v>
          </cell>
        </row>
        <row r="237">
          <cell r="B237">
            <v>3</v>
          </cell>
          <cell r="C237" t="str">
            <v>Labour</v>
          </cell>
        </row>
        <row r="242">
          <cell r="B242">
            <v>4</v>
          </cell>
          <cell r="C242" t="str">
            <v>Miscellaneous &amp; Transport</v>
          </cell>
        </row>
        <row r="245">
          <cell r="B245">
            <v>5</v>
          </cell>
          <cell r="C245" t="str">
            <v>Sub Total ( 1 - 4 )</v>
          </cell>
          <cell r="G245">
            <v>0</v>
          </cell>
          <cell r="I245">
            <v>13752.21</v>
          </cell>
        </row>
        <row r="247">
          <cell r="B247">
            <v>6</v>
          </cell>
          <cell r="C247" t="str">
            <v>Indirect Cost</v>
          </cell>
          <cell r="D247">
            <v>0</v>
          </cell>
          <cell r="G247">
            <v>0</v>
          </cell>
          <cell r="I247">
            <v>0</v>
          </cell>
        </row>
        <row r="249">
          <cell r="A249" t="str">
            <v>EW 3d</v>
          </cell>
          <cell r="B249">
            <v>7</v>
          </cell>
          <cell r="C249" t="str">
            <v>Unit Prices (rounded)</v>
          </cell>
          <cell r="G249">
            <v>0</v>
          </cell>
          <cell r="I249">
            <v>13752</v>
          </cell>
        </row>
        <row r="252">
          <cell r="F252" t="str">
            <v>Tenderer's Official Representative</v>
          </cell>
        </row>
        <row r="256">
          <cell r="F256" t="str">
            <v>Signature :</v>
          </cell>
        </row>
        <row r="257">
          <cell r="F257" t="str">
            <v>Name  :</v>
          </cell>
          <cell r="G257" t="str">
            <v>Ir. Sudirman</v>
          </cell>
        </row>
        <row r="258">
          <cell r="F258" t="str">
            <v>Position :</v>
          </cell>
          <cell r="G258" t="str">
            <v>Branch Manager of South of Sumatra</v>
          </cell>
        </row>
        <row r="259">
          <cell r="F259" t="str">
            <v>Date :</v>
          </cell>
          <cell r="G259" t="str">
            <v>August 24, 2007</v>
          </cell>
        </row>
        <row r="260">
          <cell r="F260" t="str">
            <v>Company Stamp :</v>
          </cell>
        </row>
        <row r="263">
          <cell r="A263">
            <v>5</v>
          </cell>
          <cell r="B263" t="str">
            <v>Price Item Number</v>
          </cell>
          <cell r="D263" t="str">
            <v>II-1-5</v>
          </cell>
        </row>
        <row r="264">
          <cell r="B264" t="str">
            <v>Description</v>
          </cell>
          <cell r="D264" t="str">
            <v>Earthfill type-B2 from borrow area distance 0.05 - 1 km</v>
          </cell>
        </row>
        <row r="266">
          <cell r="F266" t="str">
            <v>Foreign Currency</v>
          </cell>
          <cell r="H266" t="str">
            <v>Local Currency</v>
          </cell>
        </row>
        <row r="267">
          <cell r="F267" t="str">
            <v>( ¥ )</v>
          </cell>
          <cell r="H267" t="str">
            <v>(Rp)</v>
          </cell>
        </row>
        <row r="268">
          <cell r="B268" t="str">
            <v>Item</v>
          </cell>
          <cell r="D268" t="str">
            <v>Unit</v>
          </cell>
          <cell r="E268" t="str">
            <v>Quantity</v>
          </cell>
          <cell r="F268" t="str">
            <v>Unit</v>
          </cell>
          <cell r="G268" t="str">
            <v>Amount</v>
          </cell>
          <cell r="H268" t="str">
            <v>Unit</v>
          </cell>
          <cell r="I268" t="str">
            <v>Amount</v>
          </cell>
        </row>
        <row r="269">
          <cell r="F269" t="str">
            <v>Price</v>
          </cell>
          <cell r="H269" t="str">
            <v>Price</v>
          </cell>
        </row>
        <row r="270">
          <cell r="B270">
            <v>1</v>
          </cell>
          <cell r="C270" t="str">
            <v>Materials and Plant</v>
          </cell>
        </row>
        <row r="271">
          <cell r="C271" t="str">
            <v>soil</v>
          </cell>
          <cell r="E271">
            <v>1.2</v>
          </cell>
          <cell r="H271">
            <v>1000</v>
          </cell>
          <cell r="I271">
            <v>1200</v>
          </cell>
        </row>
        <row r="273">
          <cell r="B273">
            <v>2</v>
          </cell>
          <cell r="C273" t="str">
            <v>Contractor's Equipment</v>
          </cell>
        </row>
        <row r="274">
          <cell r="B274">
            <v>1</v>
          </cell>
          <cell r="C274" t="str">
            <v>Excavator</v>
          </cell>
          <cell r="D274" t="str">
            <v>hour</v>
          </cell>
          <cell r="E274" t="e">
            <v>#REF!</v>
          </cell>
          <cell r="G274" t="e">
            <v>#REF!</v>
          </cell>
          <cell r="H274">
            <v>253500</v>
          </cell>
          <cell r="I274" t="e">
            <v>#REF!</v>
          </cell>
        </row>
        <row r="275">
          <cell r="B275">
            <v>2</v>
          </cell>
          <cell r="C275" t="str">
            <v>Dump Truck</v>
          </cell>
          <cell r="D275" t="str">
            <v>hour</v>
          </cell>
          <cell r="E275" t="e">
            <v>#REF!</v>
          </cell>
          <cell r="G275" t="e">
            <v>#REF!</v>
          </cell>
          <cell r="H275">
            <v>153500</v>
          </cell>
          <cell r="I275" t="e">
            <v>#REF!</v>
          </cell>
        </row>
        <row r="276">
          <cell r="B276">
            <v>3</v>
          </cell>
          <cell r="C276" t="str">
            <v>Bulldozer</v>
          </cell>
          <cell r="D276" t="str">
            <v>hour</v>
          </cell>
          <cell r="E276" t="e">
            <v>#REF!</v>
          </cell>
          <cell r="G276" t="e">
            <v>#REF!</v>
          </cell>
          <cell r="H276">
            <v>296300</v>
          </cell>
          <cell r="I276" t="e">
            <v>#REF!</v>
          </cell>
        </row>
        <row r="277">
          <cell r="B277">
            <v>4</v>
          </cell>
          <cell r="C277" t="str">
            <v>Vibro Roller</v>
          </cell>
          <cell r="D277" t="str">
            <v>hour</v>
          </cell>
          <cell r="E277" t="e">
            <v>#REF!</v>
          </cell>
          <cell r="G277" t="e">
            <v>#REF!</v>
          </cell>
          <cell r="H277">
            <v>134000</v>
          </cell>
          <cell r="I277" t="e">
            <v>#REF!</v>
          </cell>
        </row>
        <row r="278">
          <cell r="B278">
            <v>5</v>
          </cell>
          <cell r="C278" t="str">
            <v>Excavator</v>
          </cell>
          <cell r="D278" t="str">
            <v>hour</v>
          </cell>
          <cell r="E278" t="e">
            <v>#REF!</v>
          </cell>
          <cell r="G278" t="e">
            <v>#REF!</v>
          </cell>
          <cell r="H278">
            <v>253500</v>
          </cell>
          <cell r="I278" t="e">
            <v>#REF!</v>
          </cell>
        </row>
        <row r="279">
          <cell r="B279">
            <v>6</v>
          </cell>
          <cell r="C279" t="str">
            <v>Water Pump</v>
          </cell>
          <cell r="D279" t="str">
            <v>hour</v>
          </cell>
          <cell r="E279" t="e">
            <v>#REF!</v>
          </cell>
          <cell r="G279" t="e">
            <v>#REF!</v>
          </cell>
          <cell r="H279">
            <v>173100</v>
          </cell>
          <cell r="I279" t="e">
            <v>#REF!</v>
          </cell>
        </row>
        <row r="281">
          <cell r="B281">
            <v>3</v>
          </cell>
          <cell r="C281" t="str">
            <v>Labour</v>
          </cell>
        </row>
        <row r="286">
          <cell r="B286">
            <v>4</v>
          </cell>
          <cell r="C286" t="str">
            <v>Miscellaneous &amp; Transport</v>
          </cell>
        </row>
        <row r="288">
          <cell r="B288">
            <v>5</v>
          </cell>
          <cell r="C288" t="str">
            <v>Sub Total ( 1 - 4 )</v>
          </cell>
          <cell r="G288" t="e">
            <v>#REF!</v>
          </cell>
          <cell r="I288" t="e">
            <v>#REF!</v>
          </cell>
        </row>
        <row r="290">
          <cell r="B290">
            <v>6</v>
          </cell>
          <cell r="C290" t="str">
            <v>Indirect Cost</v>
          </cell>
          <cell r="D290">
            <v>0</v>
          </cell>
          <cell r="G290" t="e">
            <v>#REF!</v>
          </cell>
          <cell r="I290" t="e">
            <v>#REF!</v>
          </cell>
        </row>
        <row r="292">
          <cell r="B292">
            <v>7</v>
          </cell>
          <cell r="C292" t="str">
            <v>Unit Prices</v>
          </cell>
          <cell r="G292" t="e">
            <v>#REF!</v>
          </cell>
          <cell r="I292" t="e">
            <v>#REF!</v>
          </cell>
        </row>
        <row r="295">
          <cell r="F295" t="str">
            <v>Tenderer's Official Representative</v>
          </cell>
        </row>
        <row r="299">
          <cell r="F299" t="str">
            <v>Signature :</v>
          </cell>
        </row>
        <row r="300">
          <cell r="F300" t="str">
            <v>Name  :</v>
          </cell>
          <cell r="G300" t="str">
            <v>Ir. Sudirman</v>
          </cell>
        </row>
        <row r="301">
          <cell r="F301" t="str">
            <v>Position :</v>
          </cell>
          <cell r="G301" t="str">
            <v>Branch Manager of South of Sumatra</v>
          </cell>
        </row>
        <row r="302">
          <cell r="F302" t="str">
            <v>Date :</v>
          </cell>
          <cell r="G302" t="str">
            <v>August 24, 2007</v>
          </cell>
        </row>
        <row r="303">
          <cell r="F303" t="str">
            <v>Company Stamp :</v>
          </cell>
        </row>
        <row r="306">
          <cell r="A306">
            <v>6</v>
          </cell>
          <cell r="B306" t="str">
            <v>Price Item Number</v>
          </cell>
          <cell r="D306" t="str">
            <v>II-1-6</v>
          </cell>
        </row>
        <row r="307">
          <cell r="B307" t="str">
            <v>Description</v>
          </cell>
          <cell r="D307" t="str">
            <v>Earthfill type - B2 from borrow area distance 1 - 3  km</v>
          </cell>
        </row>
        <row r="309">
          <cell r="F309" t="str">
            <v>Foreign Currency</v>
          </cell>
          <cell r="H309" t="str">
            <v>Local Currency</v>
          </cell>
        </row>
        <row r="310">
          <cell r="F310" t="str">
            <v>( ¥ )</v>
          </cell>
          <cell r="H310" t="str">
            <v>(Rp)</v>
          </cell>
        </row>
        <row r="311">
          <cell r="B311" t="str">
            <v>Item</v>
          </cell>
          <cell r="D311" t="str">
            <v>Unit</v>
          </cell>
          <cell r="E311" t="str">
            <v>Quantity</v>
          </cell>
          <cell r="F311" t="str">
            <v>Unit</v>
          </cell>
          <cell r="G311" t="str">
            <v>Amount</v>
          </cell>
          <cell r="H311" t="str">
            <v>Unit</v>
          </cell>
          <cell r="I311" t="str">
            <v>Amount</v>
          </cell>
        </row>
        <row r="312">
          <cell r="F312" t="str">
            <v>Price</v>
          </cell>
          <cell r="H312" t="str">
            <v>Price</v>
          </cell>
        </row>
        <row r="313">
          <cell r="B313">
            <v>1</v>
          </cell>
          <cell r="C313" t="str">
            <v>Materials and Plant</v>
          </cell>
        </row>
        <row r="314">
          <cell r="C314" t="str">
            <v>Soil</v>
          </cell>
          <cell r="D314" t="str">
            <v>m3</v>
          </cell>
          <cell r="E314">
            <v>1.1499999999999999</v>
          </cell>
          <cell r="H314">
            <v>1000</v>
          </cell>
          <cell r="I314">
            <v>1150</v>
          </cell>
        </row>
        <row r="319">
          <cell r="B319">
            <v>2</v>
          </cell>
          <cell r="C319" t="str">
            <v>Contractor's Equipment</v>
          </cell>
        </row>
        <row r="320">
          <cell r="B320">
            <v>1</v>
          </cell>
          <cell r="C320" t="str">
            <v>Excavator</v>
          </cell>
          <cell r="D320" t="str">
            <v>hour</v>
          </cell>
          <cell r="E320" t="e">
            <v>#REF!</v>
          </cell>
          <cell r="G320" t="e">
            <v>#REF!</v>
          </cell>
          <cell r="H320">
            <v>253500</v>
          </cell>
          <cell r="I320" t="e">
            <v>#REF!</v>
          </cell>
        </row>
        <row r="321">
          <cell r="B321">
            <v>2</v>
          </cell>
          <cell r="C321" t="str">
            <v>Dump Truck</v>
          </cell>
          <cell r="D321" t="str">
            <v>hour</v>
          </cell>
          <cell r="E321" t="e">
            <v>#REF!</v>
          </cell>
          <cell r="G321" t="e">
            <v>#REF!</v>
          </cell>
          <cell r="H321">
            <v>153500</v>
          </cell>
          <cell r="I321" t="e">
            <v>#REF!</v>
          </cell>
        </row>
        <row r="322">
          <cell r="B322">
            <v>3</v>
          </cell>
          <cell r="C322" t="str">
            <v>Bulldozer</v>
          </cell>
          <cell r="D322" t="str">
            <v>hour</v>
          </cell>
          <cell r="E322" t="e">
            <v>#REF!</v>
          </cell>
          <cell r="G322" t="e">
            <v>#REF!</v>
          </cell>
          <cell r="H322">
            <v>296300</v>
          </cell>
          <cell r="I322" t="e">
            <v>#REF!</v>
          </cell>
        </row>
        <row r="323">
          <cell r="B323">
            <v>4</v>
          </cell>
          <cell r="C323" t="str">
            <v>Vibro Roller</v>
          </cell>
          <cell r="D323" t="str">
            <v>hour</v>
          </cell>
          <cell r="E323" t="e">
            <v>#REF!</v>
          </cell>
          <cell r="G323" t="e">
            <v>#REF!</v>
          </cell>
          <cell r="H323">
            <v>134000</v>
          </cell>
          <cell r="I323" t="e">
            <v>#REF!</v>
          </cell>
        </row>
        <row r="324">
          <cell r="B324">
            <v>5</v>
          </cell>
          <cell r="C324" t="str">
            <v>Excavator</v>
          </cell>
          <cell r="D324" t="str">
            <v>hour</v>
          </cell>
          <cell r="E324" t="e">
            <v>#REF!</v>
          </cell>
          <cell r="G324" t="e">
            <v>#REF!</v>
          </cell>
          <cell r="H324">
            <v>253500</v>
          </cell>
          <cell r="I324" t="e">
            <v>#REF!</v>
          </cell>
        </row>
        <row r="325">
          <cell r="B325">
            <v>6</v>
          </cell>
          <cell r="C325" t="str">
            <v>Water Pump</v>
          </cell>
          <cell r="D325" t="str">
            <v>hour</v>
          </cell>
          <cell r="E325" t="e">
            <v>#REF!</v>
          </cell>
          <cell r="G325" t="e">
            <v>#REF!</v>
          </cell>
          <cell r="H325">
            <v>173100</v>
          </cell>
          <cell r="I325" t="e">
            <v>#REF!</v>
          </cell>
        </row>
        <row r="327">
          <cell r="B327">
            <v>3</v>
          </cell>
          <cell r="C327" t="str">
            <v>Labour</v>
          </cell>
        </row>
        <row r="332">
          <cell r="B332">
            <v>4</v>
          </cell>
          <cell r="C332" t="str">
            <v>Miscellaneous &amp; Transport</v>
          </cell>
        </row>
        <row r="338">
          <cell r="B338">
            <v>5</v>
          </cell>
          <cell r="C338" t="str">
            <v>Sub Total ( 1 - 4 )</v>
          </cell>
          <cell r="G338" t="e">
            <v>#REF!</v>
          </cell>
          <cell r="I338" t="e">
            <v>#REF!</v>
          </cell>
        </row>
        <row r="340">
          <cell r="B340">
            <v>6</v>
          </cell>
          <cell r="C340" t="str">
            <v>Indirect Cost</v>
          </cell>
          <cell r="D340">
            <v>0</v>
          </cell>
          <cell r="G340" t="e">
            <v>#REF!</v>
          </cell>
          <cell r="I340" t="e">
            <v>#REF!</v>
          </cell>
        </row>
        <row r="342">
          <cell r="B342">
            <v>7</v>
          </cell>
          <cell r="C342" t="str">
            <v>Unit Prices</v>
          </cell>
          <cell r="G342" t="e">
            <v>#REF!</v>
          </cell>
          <cell r="I342" t="e">
            <v>#REF!</v>
          </cell>
        </row>
        <row r="345">
          <cell r="F345" t="str">
            <v>Tenderer's Official Representative</v>
          </cell>
        </row>
        <row r="349">
          <cell r="F349" t="str">
            <v>Signature :</v>
          </cell>
        </row>
        <row r="350">
          <cell r="F350" t="str">
            <v>Name  :</v>
          </cell>
          <cell r="G350" t="str">
            <v>Ir. Sudirman</v>
          </cell>
        </row>
        <row r="351">
          <cell r="F351" t="str">
            <v>Position :</v>
          </cell>
          <cell r="G351" t="str">
            <v>Branch Manager of South of Sumatra</v>
          </cell>
        </row>
        <row r="352">
          <cell r="F352" t="str">
            <v>Date :</v>
          </cell>
          <cell r="G352" t="str">
            <v>August 24, 2007</v>
          </cell>
        </row>
        <row r="353">
          <cell r="F353" t="str">
            <v>Company Stamp :</v>
          </cell>
        </row>
        <row r="356">
          <cell r="A356">
            <v>7</v>
          </cell>
          <cell r="B356" t="str">
            <v>Price Item Number</v>
          </cell>
          <cell r="D356" t="str">
            <v>II-1-7</v>
          </cell>
        </row>
        <row r="357">
          <cell r="B357" t="str">
            <v>Description</v>
          </cell>
          <cell r="D357" t="str">
            <v>Earthfill type-B2 from borrow area distance 3 - 5 km</v>
          </cell>
        </row>
        <row r="359">
          <cell r="F359" t="str">
            <v>Foreign Currency</v>
          </cell>
          <cell r="H359" t="str">
            <v>Local Currency</v>
          </cell>
        </row>
        <row r="360">
          <cell r="F360" t="str">
            <v>( ¥ )</v>
          </cell>
          <cell r="H360" t="str">
            <v>(Rp)</v>
          </cell>
        </row>
        <row r="361">
          <cell r="B361" t="str">
            <v>Item</v>
          </cell>
          <cell r="D361" t="str">
            <v>Unit</v>
          </cell>
          <cell r="E361" t="str">
            <v>Quantity</v>
          </cell>
          <cell r="F361" t="str">
            <v>Unit</v>
          </cell>
          <cell r="G361" t="str">
            <v>Amount</v>
          </cell>
          <cell r="H361" t="str">
            <v>Unit</v>
          </cell>
          <cell r="I361" t="str">
            <v>Amount</v>
          </cell>
        </row>
        <row r="362">
          <cell r="F362" t="str">
            <v>Price</v>
          </cell>
          <cell r="H362" t="str">
            <v>Price</v>
          </cell>
        </row>
        <row r="363">
          <cell r="B363">
            <v>1</v>
          </cell>
          <cell r="C363" t="str">
            <v>Materials and Plant</v>
          </cell>
        </row>
        <row r="364">
          <cell r="B364">
            <v>1</v>
          </cell>
          <cell r="C364" t="str">
            <v>Soil</v>
          </cell>
          <cell r="D364" t="str">
            <v>m3</v>
          </cell>
          <cell r="E364">
            <v>1.1000000000000001</v>
          </cell>
          <cell r="G364">
            <v>0</v>
          </cell>
          <cell r="H364">
            <v>1000</v>
          </cell>
          <cell r="I364">
            <v>1100</v>
          </cell>
        </row>
        <row r="367">
          <cell r="B367">
            <v>2</v>
          </cell>
          <cell r="C367" t="str">
            <v>Contractor's Equipment</v>
          </cell>
        </row>
        <row r="368">
          <cell r="B368">
            <v>1</v>
          </cell>
          <cell r="C368" t="str">
            <v>Excavator</v>
          </cell>
          <cell r="D368" t="str">
            <v>hour</v>
          </cell>
          <cell r="E368" t="e">
            <v>#REF!</v>
          </cell>
          <cell r="G368" t="e">
            <v>#REF!</v>
          </cell>
          <cell r="H368">
            <v>253500</v>
          </cell>
          <cell r="I368" t="e">
            <v>#REF!</v>
          </cell>
        </row>
        <row r="369">
          <cell r="B369">
            <v>2</v>
          </cell>
          <cell r="C369" t="str">
            <v>Dump Truck</v>
          </cell>
          <cell r="D369" t="str">
            <v>hour</v>
          </cell>
          <cell r="E369" t="e">
            <v>#REF!</v>
          </cell>
          <cell r="G369" t="e">
            <v>#REF!</v>
          </cell>
          <cell r="H369">
            <v>153500</v>
          </cell>
          <cell r="I369" t="e">
            <v>#REF!</v>
          </cell>
        </row>
        <row r="370">
          <cell r="B370">
            <v>3</v>
          </cell>
          <cell r="C370" t="str">
            <v>Bulldozer</v>
          </cell>
          <cell r="D370" t="str">
            <v>hour</v>
          </cell>
          <cell r="E370" t="e">
            <v>#REF!</v>
          </cell>
          <cell r="G370" t="e">
            <v>#REF!</v>
          </cell>
          <cell r="H370">
            <v>296300</v>
          </cell>
          <cell r="I370" t="e">
            <v>#REF!</v>
          </cell>
        </row>
        <row r="371">
          <cell r="B371">
            <v>4</v>
          </cell>
          <cell r="C371" t="str">
            <v>Vibro Roller</v>
          </cell>
          <cell r="D371" t="str">
            <v>hour</v>
          </cell>
          <cell r="E371" t="e">
            <v>#REF!</v>
          </cell>
          <cell r="G371" t="e">
            <v>#REF!</v>
          </cell>
          <cell r="H371">
            <v>134000</v>
          </cell>
          <cell r="I371" t="e">
            <v>#REF!</v>
          </cell>
        </row>
        <row r="372">
          <cell r="B372">
            <v>5</v>
          </cell>
          <cell r="C372" t="str">
            <v>Excavator</v>
          </cell>
          <cell r="D372" t="str">
            <v>hour</v>
          </cell>
          <cell r="E372" t="e">
            <v>#REF!</v>
          </cell>
          <cell r="G372" t="e">
            <v>#REF!</v>
          </cell>
          <cell r="H372">
            <v>253500</v>
          </cell>
          <cell r="I372" t="e">
            <v>#REF!</v>
          </cell>
        </row>
        <row r="373">
          <cell r="B373">
            <v>6</v>
          </cell>
          <cell r="C373" t="str">
            <v>Water Pump</v>
          </cell>
          <cell r="D373" t="str">
            <v>hour</v>
          </cell>
          <cell r="E373" t="e">
            <v>#REF!</v>
          </cell>
          <cell r="G373" t="e">
            <v>#REF!</v>
          </cell>
          <cell r="H373">
            <v>173100</v>
          </cell>
          <cell r="I373" t="e">
            <v>#REF!</v>
          </cell>
        </row>
        <row r="375">
          <cell r="B375">
            <v>3</v>
          </cell>
          <cell r="C375" t="str">
            <v>Labour</v>
          </cell>
        </row>
        <row r="380">
          <cell r="B380">
            <v>4</v>
          </cell>
          <cell r="C380" t="str">
            <v>Miscellaneous &amp; Transport</v>
          </cell>
        </row>
        <row r="386">
          <cell r="B386">
            <v>5</v>
          </cell>
          <cell r="C386" t="str">
            <v>Sub Total ( 1 - 4 )</v>
          </cell>
          <cell r="G386" t="e">
            <v>#REF!</v>
          </cell>
          <cell r="I386" t="e">
            <v>#REF!</v>
          </cell>
        </row>
        <row r="388">
          <cell r="B388">
            <v>6</v>
          </cell>
          <cell r="C388" t="str">
            <v>Indirect Cost</v>
          </cell>
          <cell r="D388">
            <v>0</v>
          </cell>
          <cell r="G388" t="e">
            <v>#REF!</v>
          </cell>
          <cell r="I388" t="e">
            <v>#REF!</v>
          </cell>
        </row>
        <row r="390">
          <cell r="B390">
            <v>7</v>
          </cell>
          <cell r="C390" t="str">
            <v>Unit Prices</v>
          </cell>
          <cell r="G390" t="e">
            <v>#REF!</v>
          </cell>
          <cell r="I390" t="e">
            <v>#REF!</v>
          </cell>
        </row>
        <row r="393">
          <cell r="F393" t="str">
            <v>Tenderer's Official Representative</v>
          </cell>
        </row>
        <row r="397">
          <cell r="F397" t="str">
            <v>Signature :</v>
          </cell>
        </row>
        <row r="398">
          <cell r="F398" t="str">
            <v>Name  :</v>
          </cell>
          <cell r="G398" t="str">
            <v>Ir. Sudirman</v>
          </cell>
        </row>
        <row r="399">
          <cell r="F399" t="str">
            <v>Position :</v>
          </cell>
          <cell r="G399" t="str">
            <v>Branch Manager of South of Sumatra</v>
          </cell>
        </row>
        <row r="400">
          <cell r="F400" t="str">
            <v>Date :</v>
          </cell>
          <cell r="G400" t="str">
            <v>August 24, 2007</v>
          </cell>
        </row>
        <row r="401">
          <cell r="F401" t="str">
            <v>Company Stamp :</v>
          </cell>
        </row>
        <row r="405">
          <cell r="A405">
            <v>8</v>
          </cell>
          <cell r="B405" t="str">
            <v>Price Item Number</v>
          </cell>
          <cell r="D405" t="str">
            <v>IIB-3-2</v>
          </cell>
        </row>
        <row r="406">
          <cell r="B406" t="str">
            <v>Description</v>
          </cell>
          <cell r="D406" t="str">
            <v>Back Fill  for structure</v>
          </cell>
        </row>
        <row r="408">
          <cell r="F408" t="str">
            <v>Foreign Currency</v>
          </cell>
          <cell r="H408" t="str">
            <v>Local Currency</v>
          </cell>
        </row>
        <row r="409">
          <cell r="F409" t="str">
            <v>( ¥ )</v>
          </cell>
          <cell r="H409" t="str">
            <v>(Rp)</v>
          </cell>
        </row>
        <row r="410">
          <cell r="B410" t="str">
            <v>Item</v>
          </cell>
          <cell r="D410" t="str">
            <v>Unit</v>
          </cell>
          <cell r="E410" t="str">
            <v>Quantity</v>
          </cell>
          <cell r="F410" t="str">
            <v>Unit</v>
          </cell>
          <cell r="G410" t="str">
            <v>Amount</v>
          </cell>
          <cell r="H410" t="str">
            <v>Unit</v>
          </cell>
          <cell r="I410" t="str">
            <v>Amount</v>
          </cell>
        </row>
        <row r="411">
          <cell r="F411" t="str">
            <v>Price</v>
          </cell>
          <cell r="H411" t="str">
            <v>Price</v>
          </cell>
        </row>
        <row r="412">
          <cell r="B412">
            <v>1</v>
          </cell>
          <cell r="C412" t="str">
            <v>Materials and Plant</v>
          </cell>
        </row>
        <row r="413">
          <cell r="B413">
            <v>1</v>
          </cell>
          <cell r="C413" t="str">
            <v>Soil</v>
          </cell>
          <cell r="D413" t="str">
            <v>cu.m</v>
          </cell>
          <cell r="E413">
            <v>1.2</v>
          </cell>
          <cell r="G413">
            <v>0</v>
          </cell>
          <cell r="H413">
            <v>2000</v>
          </cell>
          <cell r="I413">
            <v>2400</v>
          </cell>
        </row>
        <row r="416">
          <cell r="B416">
            <v>2</v>
          </cell>
          <cell r="C416" t="str">
            <v>Contractor's Equipment</v>
          </cell>
        </row>
        <row r="417">
          <cell r="B417">
            <v>1</v>
          </cell>
          <cell r="C417" t="str">
            <v>Excavator</v>
          </cell>
          <cell r="D417" t="str">
            <v>hour</v>
          </cell>
          <cell r="E417">
            <v>1.43E-2</v>
          </cell>
          <cell r="G417">
            <v>0</v>
          </cell>
          <cell r="H417">
            <v>253500</v>
          </cell>
          <cell r="I417">
            <v>3625.05</v>
          </cell>
        </row>
        <row r="418">
          <cell r="B418">
            <v>2</v>
          </cell>
          <cell r="C418" t="str">
            <v>Dump Truck</v>
          </cell>
          <cell r="D418" t="str">
            <v>hour</v>
          </cell>
          <cell r="E418">
            <v>3.2300000000000002E-2</v>
          </cell>
          <cell r="G418">
            <v>0</v>
          </cell>
          <cell r="H418">
            <v>153500</v>
          </cell>
          <cell r="I418">
            <v>4958.05</v>
          </cell>
        </row>
        <row r="419">
          <cell r="B419">
            <v>3</v>
          </cell>
          <cell r="C419" t="str">
            <v>Bulldozer</v>
          </cell>
          <cell r="D419" t="str">
            <v>hour</v>
          </cell>
          <cell r="E419">
            <v>6.8999999999999999E-3</v>
          </cell>
          <cell r="G419">
            <v>0</v>
          </cell>
          <cell r="H419">
            <v>296300</v>
          </cell>
          <cell r="I419">
            <v>2044.47</v>
          </cell>
        </row>
        <row r="420">
          <cell r="B420">
            <v>4</v>
          </cell>
          <cell r="C420" t="str">
            <v>Vibro Roller</v>
          </cell>
          <cell r="D420" t="str">
            <v>hour</v>
          </cell>
          <cell r="E420">
            <v>6.8999999999999999E-3</v>
          </cell>
          <cell r="G420">
            <v>0</v>
          </cell>
          <cell r="H420">
            <v>196100</v>
          </cell>
          <cell r="I420">
            <v>1353.09</v>
          </cell>
        </row>
        <row r="421">
          <cell r="B421">
            <v>5</v>
          </cell>
          <cell r="C421" t="str">
            <v>Water Pump</v>
          </cell>
          <cell r="D421" t="str">
            <v>hour</v>
          </cell>
          <cell r="E421">
            <v>4.0000000000000001E-3</v>
          </cell>
          <cell r="G421">
            <v>0</v>
          </cell>
          <cell r="H421">
            <v>173100</v>
          </cell>
          <cell r="I421">
            <v>692.4</v>
          </cell>
        </row>
        <row r="423">
          <cell r="B423">
            <v>3</v>
          </cell>
          <cell r="C423" t="str">
            <v>Labour</v>
          </cell>
        </row>
        <row r="424">
          <cell r="B424" t="str">
            <v>a</v>
          </cell>
          <cell r="C424" t="str">
            <v>Foreman</v>
          </cell>
          <cell r="D424" t="str">
            <v>day</v>
          </cell>
          <cell r="G424">
            <v>0</v>
          </cell>
          <cell r="H424">
            <v>40000</v>
          </cell>
          <cell r="I424">
            <v>0</v>
          </cell>
        </row>
        <row r="425">
          <cell r="B425" t="str">
            <v>b</v>
          </cell>
          <cell r="C425" t="str">
            <v>Common labour</v>
          </cell>
          <cell r="D425" t="str">
            <v>day</v>
          </cell>
          <cell r="G425">
            <v>0</v>
          </cell>
          <cell r="H425">
            <v>25000</v>
          </cell>
          <cell r="I425">
            <v>0</v>
          </cell>
        </row>
        <row r="428">
          <cell r="B428">
            <v>4</v>
          </cell>
          <cell r="C428" t="str">
            <v>Miscellaneous &amp; Transport</v>
          </cell>
        </row>
        <row r="434">
          <cell r="B434">
            <v>5</v>
          </cell>
          <cell r="C434" t="str">
            <v>Sub Total ( 1 - 4 )</v>
          </cell>
          <cell r="G434">
            <v>0</v>
          </cell>
          <cell r="I434">
            <v>15073.06</v>
          </cell>
        </row>
        <row r="436">
          <cell r="B436">
            <v>6</v>
          </cell>
          <cell r="C436" t="str">
            <v>Indirect Cost</v>
          </cell>
          <cell r="D436">
            <v>0</v>
          </cell>
          <cell r="G436">
            <v>0</v>
          </cell>
          <cell r="I436">
            <v>0</v>
          </cell>
        </row>
        <row r="438">
          <cell r="A438" t="str">
            <v>EW 8</v>
          </cell>
          <cell r="B438">
            <v>7</v>
          </cell>
          <cell r="C438" t="str">
            <v>Unit Prices (rounded)</v>
          </cell>
          <cell r="G438">
            <v>0</v>
          </cell>
          <cell r="I438">
            <v>15073</v>
          </cell>
        </row>
        <row r="441">
          <cell r="F441" t="str">
            <v>Tenderer's Official Representative</v>
          </cell>
        </row>
        <row r="445">
          <cell r="F445" t="str">
            <v>Signature :</v>
          </cell>
        </row>
        <row r="446">
          <cell r="F446" t="str">
            <v>Name  :</v>
          </cell>
          <cell r="G446" t="str">
            <v>Ir. Sudirman</v>
          </cell>
        </row>
        <row r="447">
          <cell r="F447" t="str">
            <v>Position :</v>
          </cell>
          <cell r="G447" t="str">
            <v>Branch Manager of South of Sumatra</v>
          </cell>
        </row>
        <row r="448">
          <cell r="F448" t="str">
            <v>Date :</v>
          </cell>
          <cell r="G448" t="str">
            <v>August 24, 2007</v>
          </cell>
        </row>
        <row r="449">
          <cell r="F449" t="str">
            <v>Company Stamp :</v>
          </cell>
        </row>
        <row r="454">
          <cell r="A454">
            <v>9</v>
          </cell>
          <cell r="B454" t="str">
            <v>Price Item Number</v>
          </cell>
          <cell r="D454" t="str">
            <v>II-1-11, II-2-11</v>
          </cell>
        </row>
        <row r="455">
          <cell r="B455" t="str">
            <v>Description</v>
          </cell>
          <cell r="D455" t="str">
            <v>Sod Facing</v>
          </cell>
        </row>
        <row r="457">
          <cell r="F457" t="str">
            <v>Foreign Currency</v>
          </cell>
          <cell r="H457" t="str">
            <v>Local Currency</v>
          </cell>
        </row>
        <row r="458">
          <cell r="F458" t="str">
            <v>( ¥ )</v>
          </cell>
          <cell r="H458" t="str">
            <v>(Rp)</v>
          </cell>
        </row>
        <row r="459">
          <cell r="B459" t="str">
            <v>Item</v>
          </cell>
          <cell r="D459" t="str">
            <v>Unit</v>
          </cell>
          <cell r="E459" t="str">
            <v>Quantity</v>
          </cell>
          <cell r="F459" t="str">
            <v>Unit</v>
          </cell>
          <cell r="G459" t="str">
            <v>Amount</v>
          </cell>
          <cell r="H459" t="str">
            <v>Unit</v>
          </cell>
          <cell r="I459" t="str">
            <v>Amount</v>
          </cell>
        </row>
        <row r="460">
          <cell r="F460" t="str">
            <v>Price</v>
          </cell>
          <cell r="H460" t="str">
            <v>Price</v>
          </cell>
        </row>
        <row r="461">
          <cell r="B461">
            <v>1</v>
          </cell>
          <cell r="C461" t="str">
            <v>Materials and Plant</v>
          </cell>
        </row>
        <row r="462">
          <cell r="B462">
            <v>1</v>
          </cell>
          <cell r="C462" t="str">
            <v>Sod Facing</v>
          </cell>
          <cell r="D462" t="str">
            <v>m2</v>
          </cell>
          <cell r="E462">
            <v>1</v>
          </cell>
          <cell r="G462">
            <v>0</v>
          </cell>
          <cell r="H462">
            <v>1500</v>
          </cell>
          <cell r="I462">
            <v>1500</v>
          </cell>
          <cell r="J462">
            <v>1500</v>
          </cell>
        </row>
        <row r="466">
          <cell r="B466">
            <v>2</v>
          </cell>
          <cell r="C466" t="str">
            <v>Contractor's Equipment</v>
          </cell>
        </row>
        <row r="470">
          <cell r="B470">
            <v>3</v>
          </cell>
          <cell r="C470" t="str">
            <v>Labour</v>
          </cell>
        </row>
        <row r="471">
          <cell r="A471">
            <v>0.30000000000000004</v>
          </cell>
          <cell r="B471" t="str">
            <v>a</v>
          </cell>
          <cell r="C471" t="str">
            <v>Foreman</v>
          </cell>
          <cell r="D471" t="str">
            <v>day</v>
          </cell>
          <cell r="E471">
            <v>6.000000000000001E-3</v>
          </cell>
          <cell r="G471">
            <v>0</v>
          </cell>
          <cell r="H471">
            <v>40000</v>
          </cell>
          <cell r="I471">
            <v>240</v>
          </cell>
          <cell r="J471">
            <v>50</v>
          </cell>
        </row>
        <row r="472">
          <cell r="A472">
            <v>3</v>
          </cell>
          <cell r="B472" t="str">
            <v>b</v>
          </cell>
          <cell r="C472" t="str">
            <v>Common labour</v>
          </cell>
          <cell r="D472" t="str">
            <v>day</v>
          </cell>
          <cell r="E472">
            <v>0.06</v>
          </cell>
          <cell r="G472">
            <v>0</v>
          </cell>
          <cell r="H472">
            <v>25000</v>
          </cell>
          <cell r="I472">
            <v>1500</v>
          </cell>
          <cell r="J472">
            <v>50</v>
          </cell>
        </row>
        <row r="475">
          <cell r="B475">
            <v>4</v>
          </cell>
          <cell r="C475" t="str">
            <v>Miscellaneous &amp; Transport</v>
          </cell>
        </row>
        <row r="481">
          <cell r="B481">
            <v>5</v>
          </cell>
          <cell r="C481" t="str">
            <v>Sub Total ( 1 - 4 )</v>
          </cell>
          <cell r="G481">
            <v>0</v>
          </cell>
          <cell r="I481">
            <v>3240</v>
          </cell>
        </row>
        <row r="483">
          <cell r="B483">
            <v>6</v>
          </cell>
          <cell r="C483" t="str">
            <v>Indirect Cost</v>
          </cell>
          <cell r="D483">
            <v>0</v>
          </cell>
          <cell r="G483">
            <v>0</v>
          </cell>
          <cell r="I483">
            <v>0</v>
          </cell>
        </row>
        <row r="485">
          <cell r="A485" t="str">
            <v>EW 9</v>
          </cell>
          <cell r="B485">
            <v>7</v>
          </cell>
          <cell r="C485" t="str">
            <v>Unit Prices (rounded)</v>
          </cell>
          <cell r="G485">
            <v>0</v>
          </cell>
          <cell r="I485">
            <v>3240</v>
          </cell>
        </row>
        <row r="488">
          <cell r="F488" t="str">
            <v>Tenderer's Official Representative</v>
          </cell>
        </row>
        <row r="492">
          <cell r="F492" t="str">
            <v>Signature :</v>
          </cell>
        </row>
        <row r="493">
          <cell r="F493" t="str">
            <v>Name  :</v>
          </cell>
          <cell r="G493" t="str">
            <v>Ir. Sudirman</v>
          </cell>
        </row>
        <row r="494">
          <cell r="F494" t="str">
            <v>Position :</v>
          </cell>
          <cell r="G494" t="str">
            <v>Branch Manager of South of Sumatra</v>
          </cell>
        </row>
        <row r="495">
          <cell r="F495" t="str">
            <v>Date :</v>
          </cell>
          <cell r="G495" t="str">
            <v>August 24, 2007</v>
          </cell>
        </row>
        <row r="496">
          <cell r="F496" t="str">
            <v>Company Stamp :</v>
          </cell>
        </row>
        <row r="500">
          <cell r="A500">
            <v>10</v>
          </cell>
          <cell r="B500" t="str">
            <v>Price Item Number</v>
          </cell>
          <cell r="D500" t="str">
            <v>II-2-1</v>
          </cell>
        </row>
        <row r="501">
          <cell r="B501" t="str">
            <v>Description</v>
          </cell>
          <cell r="D501" t="str">
            <v xml:space="preserve">Clearing and Grubbing </v>
          </cell>
        </row>
        <row r="503">
          <cell r="F503" t="str">
            <v>Foreign Currency</v>
          </cell>
          <cell r="H503" t="str">
            <v>Local Currency</v>
          </cell>
        </row>
        <row r="504">
          <cell r="F504" t="str">
            <v>( ¥ )</v>
          </cell>
          <cell r="H504" t="str">
            <v>(Rp)</v>
          </cell>
        </row>
        <row r="505">
          <cell r="B505" t="str">
            <v>Item</v>
          </cell>
          <cell r="D505" t="str">
            <v>Unit</v>
          </cell>
          <cell r="E505" t="str">
            <v>Quantity</v>
          </cell>
          <cell r="F505" t="str">
            <v>Unit</v>
          </cell>
          <cell r="G505" t="str">
            <v>Amount</v>
          </cell>
          <cell r="H505" t="str">
            <v>Unit</v>
          </cell>
          <cell r="I505" t="str">
            <v>Amount</v>
          </cell>
        </row>
        <row r="506">
          <cell r="F506" t="str">
            <v>Price</v>
          </cell>
          <cell r="H506" t="str">
            <v>Price</v>
          </cell>
        </row>
        <row r="507">
          <cell r="B507">
            <v>1</v>
          </cell>
          <cell r="C507" t="str">
            <v>Materials and Plant</v>
          </cell>
        </row>
        <row r="509">
          <cell r="B509">
            <v>2</v>
          </cell>
          <cell r="C509" t="str">
            <v>Contractor's Equipment</v>
          </cell>
        </row>
        <row r="510">
          <cell r="B510">
            <v>1</v>
          </cell>
          <cell r="C510" t="str">
            <v>Bulldozer</v>
          </cell>
          <cell r="D510" t="str">
            <v>hour</v>
          </cell>
          <cell r="E510">
            <v>2.3E-3</v>
          </cell>
          <cell r="G510">
            <v>0</v>
          </cell>
          <cell r="H510">
            <v>296300</v>
          </cell>
          <cell r="I510">
            <v>681.49</v>
          </cell>
        </row>
        <row r="514">
          <cell r="B514">
            <v>3</v>
          </cell>
          <cell r="C514" t="str">
            <v>Labour</v>
          </cell>
        </row>
        <row r="515">
          <cell r="B515" t="str">
            <v>a</v>
          </cell>
          <cell r="C515" t="str">
            <v>Foreman</v>
          </cell>
          <cell r="D515" t="str">
            <v>day</v>
          </cell>
          <cell r="G515">
            <v>0</v>
          </cell>
          <cell r="H515">
            <v>40000</v>
          </cell>
          <cell r="I515">
            <v>0</v>
          </cell>
        </row>
        <row r="516">
          <cell r="B516" t="str">
            <v>b</v>
          </cell>
          <cell r="C516" t="str">
            <v>Common labour</v>
          </cell>
          <cell r="D516" t="str">
            <v>day</v>
          </cell>
          <cell r="G516">
            <v>0</v>
          </cell>
          <cell r="H516">
            <v>25000</v>
          </cell>
          <cell r="I516">
            <v>0</v>
          </cell>
        </row>
        <row r="518">
          <cell r="B518">
            <v>4</v>
          </cell>
          <cell r="C518" t="str">
            <v>Miscellaneous &amp; Transport</v>
          </cell>
        </row>
        <row r="521">
          <cell r="B521">
            <v>5</v>
          </cell>
          <cell r="C521" t="str">
            <v>Sub Total ( 1 - 4 )</v>
          </cell>
          <cell r="G521">
            <v>0</v>
          </cell>
          <cell r="I521">
            <v>681.49</v>
          </cell>
        </row>
        <row r="523">
          <cell r="B523">
            <v>6</v>
          </cell>
          <cell r="C523" t="str">
            <v>Indirect Cost</v>
          </cell>
          <cell r="D523">
            <v>0</v>
          </cell>
          <cell r="G523">
            <v>0</v>
          </cell>
          <cell r="I523">
            <v>0</v>
          </cell>
        </row>
        <row r="525">
          <cell r="A525" t="str">
            <v>EW 10</v>
          </cell>
          <cell r="B525">
            <v>7</v>
          </cell>
          <cell r="C525" t="str">
            <v>Unit Prices (rounded)</v>
          </cell>
          <cell r="G525">
            <v>0</v>
          </cell>
          <cell r="I525">
            <v>681</v>
          </cell>
        </row>
        <row r="528">
          <cell r="F528" t="str">
            <v>Tenderer's Official Representative</v>
          </cell>
        </row>
        <row r="532">
          <cell r="F532" t="str">
            <v>Signature :</v>
          </cell>
        </row>
        <row r="533">
          <cell r="F533" t="str">
            <v>Name  :</v>
          </cell>
          <cell r="G533" t="str">
            <v>Ir. Sudirman</v>
          </cell>
        </row>
        <row r="534">
          <cell r="F534" t="str">
            <v>Position :</v>
          </cell>
          <cell r="G534" t="str">
            <v>Branch Manager of South of Sumatra</v>
          </cell>
        </row>
        <row r="535">
          <cell r="F535" t="str">
            <v>Date :</v>
          </cell>
          <cell r="G535" t="str">
            <v>August 24, 2007</v>
          </cell>
        </row>
        <row r="536">
          <cell r="F536" t="str">
            <v>Company Stamp :</v>
          </cell>
        </row>
        <row r="539">
          <cell r="A539" t="str">
            <v>10a</v>
          </cell>
          <cell r="B539" t="str">
            <v>Price Item Number</v>
          </cell>
          <cell r="D539" t="str">
            <v>IIA-1-10</v>
          </cell>
        </row>
        <row r="540">
          <cell r="B540" t="str">
            <v>Description</v>
          </cell>
          <cell r="D540" t="str">
            <v>Gravel metalling for inspection road</v>
          </cell>
        </row>
        <row r="542">
          <cell r="F542" t="str">
            <v>Foreign Currency</v>
          </cell>
          <cell r="H542" t="str">
            <v>Local Currency</v>
          </cell>
        </row>
        <row r="543">
          <cell r="F543" t="str">
            <v>( ¥ )</v>
          </cell>
          <cell r="H543" t="str">
            <v>(Rp)</v>
          </cell>
        </row>
        <row r="544">
          <cell r="B544" t="str">
            <v>Item</v>
          </cell>
          <cell r="D544" t="str">
            <v>Unit</v>
          </cell>
          <cell r="E544" t="str">
            <v>Quantity</v>
          </cell>
          <cell r="F544" t="str">
            <v>Unit</v>
          </cell>
          <cell r="G544" t="str">
            <v>Amount</v>
          </cell>
          <cell r="H544" t="str">
            <v>Unit</v>
          </cell>
          <cell r="I544" t="str">
            <v>Amount</v>
          </cell>
        </row>
        <row r="545">
          <cell r="F545" t="str">
            <v>Price</v>
          </cell>
          <cell r="H545" t="str">
            <v>Price</v>
          </cell>
        </row>
        <row r="546">
          <cell r="B546">
            <v>1</v>
          </cell>
          <cell r="C546" t="str">
            <v>Materials and Plant</v>
          </cell>
        </row>
        <row r="547">
          <cell r="C547" t="str">
            <v>Gravel</v>
          </cell>
          <cell r="D547" t="str">
            <v>m3</v>
          </cell>
          <cell r="E547">
            <v>1.2</v>
          </cell>
          <cell r="G547">
            <v>0</v>
          </cell>
          <cell r="H547">
            <v>110000</v>
          </cell>
          <cell r="I547">
            <v>132000</v>
          </cell>
        </row>
        <row r="549">
          <cell r="B549">
            <v>2</v>
          </cell>
          <cell r="C549" t="str">
            <v>Contractor's Equipment</v>
          </cell>
        </row>
        <row r="550">
          <cell r="B550">
            <v>1</v>
          </cell>
          <cell r="C550" t="str">
            <v>Motor Grader</v>
          </cell>
          <cell r="D550" t="str">
            <v>hour</v>
          </cell>
          <cell r="E550">
            <v>0.02</v>
          </cell>
          <cell r="G550">
            <v>0</v>
          </cell>
          <cell r="H550">
            <v>280500</v>
          </cell>
          <cell r="I550">
            <v>5610</v>
          </cell>
        </row>
        <row r="551">
          <cell r="B551">
            <v>2</v>
          </cell>
          <cell r="C551" t="str">
            <v>Vibro Roller</v>
          </cell>
          <cell r="D551" t="str">
            <v>hour</v>
          </cell>
          <cell r="E551">
            <v>2.5000000000000001E-2</v>
          </cell>
          <cell r="G551">
            <v>0</v>
          </cell>
          <cell r="H551">
            <v>196100</v>
          </cell>
          <cell r="I551">
            <v>4902.5</v>
          </cell>
        </row>
        <row r="553">
          <cell r="B553">
            <v>3</v>
          </cell>
          <cell r="C553" t="str">
            <v>Labour</v>
          </cell>
        </row>
        <row r="554">
          <cell r="A554">
            <v>3</v>
          </cell>
          <cell r="B554">
            <v>1</v>
          </cell>
          <cell r="C554" t="str">
            <v>Common labour</v>
          </cell>
          <cell r="D554" t="str">
            <v>day</v>
          </cell>
          <cell r="E554">
            <v>0.25</v>
          </cell>
          <cell r="G554">
            <v>0</v>
          </cell>
          <cell r="H554">
            <v>25000</v>
          </cell>
          <cell r="I554">
            <v>6250</v>
          </cell>
          <cell r="J554">
            <v>12</v>
          </cell>
        </row>
        <row r="555">
          <cell r="B555" t="str">
            <v>b</v>
          </cell>
          <cell r="C555" t="str">
            <v>Common labour</v>
          </cell>
          <cell r="D555" t="str">
            <v>day</v>
          </cell>
          <cell r="G555">
            <v>0</v>
          </cell>
          <cell r="H555">
            <v>25000</v>
          </cell>
          <cell r="I555">
            <v>0</v>
          </cell>
        </row>
        <row r="557">
          <cell r="B557">
            <v>4</v>
          </cell>
          <cell r="C557" t="str">
            <v>Miscellaneous &amp; Transport</v>
          </cell>
        </row>
        <row r="560">
          <cell r="B560">
            <v>5</v>
          </cell>
          <cell r="C560" t="str">
            <v>Sub Total ( 1 - 4 )</v>
          </cell>
          <cell r="G560">
            <v>0</v>
          </cell>
          <cell r="I560">
            <v>148762.5</v>
          </cell>
        </row>
        <row r="562">
          <cell r="B562">
            <v>6</v>
          </cell>
          <cell r="C562" t="str">
            <v>Indirect Cost</v>
          </cell>
          <cell r="D562">
            <v>0</v>
          </cell>
          <cell r="G562">
            <v>0</v>
          </cell>
          <cell r="I562">
            <v>0</v>
          </cell>
        </row>
        <row r="564">
          <cell r="A564" t="str">
            <v>EW 10a</v>
          </cell>
          <cell r="B564">
            <v>7</v>
          </cell>
          <cell r="C564" t="str">
            <v>Unit Prices (rounded)</v>
          </cell>
          <cell r="G564">
            <v>0</v>
          </cell>
          <cell r="I564">
            <v>148762</v>
          </cell>
        </row>
        <row r="567">
          <cell r="F567" t="str">
            <v>Tenderer's Official Representative</v>
          </cell>
        </row>
        <row r="571">
          <cell r="F571" t="str">
            <v>Signature :</v>
          </cell>
        </row>
        <row r="572">
          <cell r="F572" t="str">
            <v>Name  :</v>
          </cell>
          <cell r="G572" t="str">
            <v>Ir. Sudirman</v>
          </cell>
        </row>
        <row r="573">
          <cell r="F573" t="str">
            <v>Position :</v>
          </cell>
          <cell r="G573" t="str">
            <v>Branch Manager of South of Sumatra</v>
          </cell>
        </row>
        <row r="574">
          <cell r="F574" t="str">
            <v>Date :</v>
          </cell>
          <cell r="G574" t="str">
            <v>August 24, 2007</v>
          </cell>
        </row>
        <row r="575">
          <cell r="F575" t="str">
            <v>Company Stamp :</v>
          </cell>
        </row>
        <row r="578">
          <cell r="A578">
            <v>11</v>
          </cell>
          <cell r="B578" t="str">
            <v>Price Item Number</v>
          </cell>
          <cell r="D578" t="str">
            <v>III-1-3, III-3-2</v>
          </cell>
        </row>
        <row r="579">
          <cell r="B579" t="str">
            <v>Description</v>
          </cell>
          <cell r="D579" t="str">
            <v>Excavation type - A without hauling distance</v>
          </cell>
        </row>
        <row r="581">
          <cell r="F581" t="str">
            <v>Foreign Currency</v>
          </cell>
          <cell r="H581" t="str">
            <v>Local Currency</v>
          </cell>
        </row>
        <row r="582">
          <cell r="F582" t="str">
            <v>( ¥ )</v>
          </cell>
          <cell r="H582" t="str">
            <v>(Rp)</v>
          </cell>
        </row>
        <row r="583">
          <cell r="B583" t="str">
            <v>Item</v>
          </cell>
          <cell r="D583" t="str">
            <v>Unit</v>
          </cell>
          <cell r="E583" t="str">
            <v>Quantity</v>
          </cell>
          <cell r="F583" t="str">
            <v>Unit</v>
          </cell>
          <cell r="G583" t="str">
            <v>Amount</v>
          </cell>
          <cell r="H583" t="str">
            <v>Unit</v>
          </cell>
          <cell r="I583" t="str">
            <v>Amount</v>
          </cell>
        </row>
        <row r="584">
          <cell r="F584" t="str">
            <v>Price</v>
          </cell>
          <cell r="H584" t="str">
            <v>Price</v>
          </cell>
        </row>
        <row r="585">
          <cell r="B585">
            <v>1</v>
          </cell>
          <cell r="C585" t="str">
            <v>Materials and Plant</v>
          </cell>
        </row>
        <row r="588">
          <cell r="B588">
            <v>2</v>
          </cell>
          <cell r="C588" t="str">
            <v>Contractor's Equipment</v>
          </cell>
        </row>
        <row r="589">
          <cell r="B589">
            <v>1</v>
          </cell>
          <cell r="C589" t="str">
            <v>Excavator</v>
          </cell>
          <cell r="D589" t="str">
            <v>hour</v>
          </cell>
          <cell r="E589" t="e">
            <v>#REF!</v>
          </cell>
          <cell r="G589" t="e">
            <v>#REF!</v>
          </cell>
          <cell r="H589">
            <v>253500</v>
          </cell>
          <cell r="I589" t="e">
            <v>#REF!</v>
          </cell>
        </row>
        <row r="593">
          <cell r="B593">
            <v>3</v>
          </cell>
          <cell r="C593" t="str">
            <v>Labour</v>
          </cell>
        </row>
        <row r="597">
          <cell r="B597">
            <v>4</v>
          </cell>
          <cell r="C597" t="str">
            <v>Miscellaneous &amp; Transport</v>
          </cell>
        </row>
        <row r="599">
          <cell r="B599">
            <v>5</v>
          </cell>
          <cell r="C599" t="str">
            <v>Sub Total ( 1 - 4 )</v>
          </cell>
          <cell r="G599" t="e">
            <v>#REF!</v>
          </cell>
          <cell r="I599" t="e">
            <v>#REF!</v>
          </cell>
        </row>
        <row r="601">
          <cell r="B601">
            <v>6</v>
          </cell>
          <cell r="C601" t="str">
            <v>Indirect Cost</v>
          </cell>
          <cell r="D601">
            <v>0</v>
          </cell>
          <cell r="G601" t="e">
            <v>#REF!</v>
          </cell>
          <cell r="I601" t="e">
            <v>#REF!</v>
          </cell>
        </row>
        <row r="603">
          <cell r="B603">
            <v>7</v>
          </cell>
          <cell r="C603" t="str">
            <v>Unit Prices</v>
          </cell>
          <cell r="G603" t="e">
            <v>#REF!</v>
          </cell>
          <cell r="I603" t="e">
            <v>#REF!</v>
          </cell>
        </row>
        <row r="606">
          <cell r="F606" t="str">
            <v>Tenderer's Official Representative</v>
          </cell>
        </row>
        <row r="610">
          <cell r="F610" t="str">
            <v>Signature :</v>
          </cell>
        </row>
        <row r="611">
          <cell r="F611" t="str">
            <v>Name  :</v>
          </cell>
          <cell r="G611" t="str">
            <v>Ir. Sudirman</v>
          </cell>
        </row>
        <row r="612">
          <cell r="F612" t="str">
            <v>Position :</v>
          </cell>
          <cell r="G612" t="str">
            <v>Branch Manager of South of Sumatra</v>
          </cell>
        </row>
        <row r="613">
          <cell r="F613" t="str">
            <v>Date :</v>
          </cell>
          <cell r="G613" t="str">
            <v>August 24, 2007</v>
          </cell>
        </row>
        <row r="614">
          <cell r="F614" t="str">
            <v>Company Stamp :</v>
          </cell>
        </row>
        <row r="617">
          <cell r="A617">
            <v>12</v>
          </cell>
          <cell r="B617" t="str">
            <v>Price Item Number</v>
          </cell>
          <cell r="D617" t="str">
            <v>IIA-1-7</v>
          </cell>
        </row>
        <row r="618">
          <cell r="B618" t="str">
            <v>Description</v>
          </cell>
          <cell r="D618" t="str">
            <v>Embankment Type-A from excavated material</v>
          </cell>
        </row>
        <row r="620">
          <cell r="F620" t="str">
            <v>Foreign Currency</v>
          </cell>
          <cell r="H620" t="str">
            <v>Local Currency</v>
          </cell>
        </row>
        <row r="621">
          <cell r="F621" t="str">
            <v>( ¥ )</v>
          </cell>
          <cell r="H621" t="str">
            <v>(Rp)</v>
          </cell>
        </row>
        <row r="622">
          <cell r="B622" t="str">
            <v>Item</v>
          </cell>
          <cell r="D622" t="str">
            <v>Unit</v>
          </cell>
          <cell r="E622" t="str">
            <v>Quantity</v>
          </cell>
          <cell r="F622" t="str">
            <v>Unit</v>
          </cell>
          <cell r="G622" t="str">
            <v>Amount</v>
          </cell>
          <cell r="H622" t="str">
            <v>Unit</v>
          </cell>
          <cell r="I622" t="str">
            <v>Amount</v>
          </cell>
        </row>
        <row r="623">
          <cell r="F623" t="str">
            <v>Price</v>
          </cell>
          <cell r="H623" t="str">
            <v>Price</v>
          </cell>
        </row>
        <row r="624">
          <cell r="B624">
            <v>1</v>
          </cell>
          <cell r="C624" t="str">
            <v>Materials and Plant</v>
          </cell>
        </row>
        <row r="626">
          <cell r="B626">
            <v>2</v>
          </cell>
          <cell r="C626" t="str">
            <v>Contractor's Equipment</v>
          </cell>
        </row>
        <row r="627">
          <cell r="B627" t="str">
            <v>-</v>
          </cell>
          <cell r="C627" t="str">
            <v>Excavator</v>
          </cell>
          <cell r="D627" t="str">
            <v>hour</v>
          </cell>
          <cell r="E627">
            <v>1.43E-2</v>
          </cell>
          <cell r="G627">
            <v>0</v>
          </cell>
          <cell r="H627">
            <v>253500</v>
          </cell>
          <cell r="I627">
            <v>3625.05</v>
          </cell>
        </row>
        <row r="628">
          <cell r="B628" t="str">
            <v>-</v>
          </cell>
          <cell r="C628" t="str">
            <v>Dump Truck</v>
          </cell>
          <cell r="D628" t="str">
            <v>hour</v>
          </cell>
          <cell r="E628">
            <v>3.2300000000000002E-2</v>
          </cell>
          <cell r="G628">
            <v>0</v>
          </cell>
          <cell r="H628">
            <v>153500</v>
          </cell>
          <cell r="I628">
            <v>4958.05</v>
          </cell>
        </row>
        <row r="629">
          <cell r="B629" t="str">
            <v>-</v>
          </cell>
          <cell r="C629" t="str">
            <v>Bulldozer</v>
          </cell>
          <cell r="D629" t="str">
            <v>hour</v>
          </cell>
          <cell r="E629">
            <v>5.7999999999999996E-3</v>
          </cell>
          <cell r="G629">
            <v>0</v>
          </cell>
          <cell r="H629">
            <v>296300</v>
          </cell>
          <cell r="I629">
            <v>1718.54</v>
          </cell>
        </row>
        <row r="630">
          <cell r="B630" t="str">
            <v>-</v>
          </cell>
          <cell r="C630" t="str">
            <v>Vibro Roller</v>
          </cell>
          <cell r="D630" t="str">
            <v>hour</v>
          </cell>
          <cell r="E630">
            <v>5.7999999999999996E-3</v>
          </cell>
          <cell r="G630">
            <v>0</v>
          </cell>
          <cell r="H630">
            <v>196100</v>
          </cell>
          <cell r="I630">
            <v>1137.3800000000001</v>
          </cell>
        </row>
        <row r="631">
          <cell r="B631" t="str">
            <v>-</v>
          </cell>
          <cell r="C631" t="str">
            <v>Excavator</v>
          </cell>
          <cell r="D631" t="str">
            <v>hour</v>
          </cell>
          <cell r="E631">
            <v>1.9E-3</v>
          </cell>
          <cell r="G631">
            <v>0</v>
          </cell>
          <cell r="H631">
            <v>253500</v>
          </cell>
          <cell r="I631">
            <v>481.65</v>
          </cell>
        </row>
        <row r="632">
          <cell r="B632" t="str">
            <v>-</v>
          </cell>
          <cell r="C632" t="str">
            <v>Water Tank Truck</v>
          </cell>
          <cell r="D632" t="str">
            <v>hour</v>
          </cell>
          <cell r="E632">
            <v>4.0000000000000001E-3</v>
          </cell>
          <cell r="G632">
            <v>0</v>
          </cell>
          <cell r="H632">
            <v>173100</v>
          </cell>
          <cell r="I632">
            <v>692.4</v>
          </cell>
        </row>
        <row r="633">
          <cell r="B633">
            <v>3</v>
          </cell>
          <cell r="C633" t="str">
            <v>Labour</v>
          </cell>
        </row>
        <row r="637">
          <cell r="B637">
            <v>4</v>
          </cell>
          <cell r="C637" t="str">
            <v>Miscellaneous &amp; Transport</v>
          </cell>
        </row>
        <row r="639">
          <cell r="B639">
            <v>5</v>
          </cell>
          <cell r="C639" t="str">
            <v>Sub Total ( 1 - 4 )</v>
          </cell>
          <cell r="G639">
            <v>0</v>
          </cell>
          <cell r="I639">
            <v>12613.07</v>
          </cell>
        </row>
        <row r="641">
          <cell r="B641">
            <v>6</v>
          </cell>
          <cell r="C641" t="str">
            <v>Indirect Cost</v>
          </cell>
          <cell r="D641">
            <v>0</v>
          </cell>
          <cell r="G641">
            <v>0</v>
          </cell>
          <cell r="I641">
            <v>0</v>
          </cell>
        </row>
        <row r="643">
          <cell r="A643" t="str">
            <v>EW 12</v>
          </cell>
          <cell r="B643">
            <v>7</v>
          </cell>
          <cell r="C643" t="str">
            <v>Unit Prices (rounded)</v>
          </cell>
          <cell r="G643">
            <v>0</v>
          </cell>
          <cell r="I643">
            <v>12613</v>
          </cell>
        </row>
        <row r="646">
          <cell r="F646" t="str">
            <v>Tenderer's Official Representative</v>
          </cell>
        </row>
        <row r="650">
          <cell r="F650" t="str">
            <v>Signature :</v>
          </cell>
        </row>
        <row r="651">
          <cell r="F651" t="str">
            <v>Name  :</v>
          </cell>
          <cell r="G651" t="str">
            <v>Ir. Sudirman</v>
          </cell>
        </row>
        <row r="652">
          <cell r="F652" t="str">
            <v>Position :</v>
          </cell>
          <cell r="G652" t="str">
            <v>Branch Manager of South of Sumatra</v>
          </cell>
        </row>
        <row r="653">
          <cell r="F653" t="str">
            <v>Date :</v>
          </cell>
          <cell r="G653" t="str">
            <v>August 24, 2007</v>
          </cell>
        </row>
        <row r="654">
          <cell r="F654" t="str">
            <v>Company Stamp :</v>
          </cell>
        </row>
        <row r="657">
          <cell r="A657">
            <v>12</v>
          </cell>
          <cell r="B657" t="str">
            <v>Price Item Number</v>
          </cell>
          <cell r="D657" t="str">
            <v>IIA-1-8</v>
          </cell>
        </row>
        <row r="658">
          <cell r="B658" t="str">
            <v>Description</v>
          </cell>
          <cell r="D658" t="str">
            <v>Embankment Type-A from borrow material with hauling distance 1 to 3 km</v>
          </cell>
        </row>
        <row r="660">
          <cell r="F660" t="str">
            <v>Foreign Currency</v>
          </cell>
          <cell r="H660" t="str">
            <v>Local Currency</v>
          </cell>
        </row>
        <row r="661">
          <cell r="F661" t="str">
            <v>( ¥ )</v>
          </cell>
          <cell r="H661" t="str">
            <v>(Rp)</v>
          </cell>
        </row>
        <row r="662">
          <cell r="B662" t="str">
            <v>Item</v>
          </cell>
          <cell r="D662" t="str">
            <v>Unit</v>
          </cell>
          <cell r="E662" t="str">
            <v>Quantity</v>
          </cell>
          <cell r="F662" t="str">
            <v>Unit</v>
          </cell>
          <cell r="G662" t="str">
            <v>Amount</v>
          </cell>
          <cell r="H662" t="str">
            <v>Unit</v>
          </cell>
          <cell r="I662" t="str">
            <v>Amount</v>
          </cell>
        </row>
        <row r="663">
          <cell r="F663" t="str">
            <v>Price</v>
          </cell>
          <cell r="H663" t="str">
            <v>Price</v>
          </cell>
        </row>
        <row r="664">
          <cell r="B664">
            <v>1</v>
          </cell>
          <cell r="C664" t="str">
            <v>Materials and Plant</v>
          </cell>
        </row>
        <row r="666">
          <cell r="B666">
            <v>2</v>
          </cell>
          <cell r="C666" t="str">
            <v>Contractor's Equipment</v>
          </cell>
        </row>
        <row r="667">
          <cell r="B667" t="str">
            <v>-</v>
          </cell>
          <cell r="C667" t="str">
            <v>Excavator</v>
          </cell>
          <cell r="D667" t="str">
            <v>hour</v>
          </cell>
          <cell r="E667">
            <v>1.43E-2</v>
          </cell>
          <cell r="G667">
            <v>0</v>
          </cell>
          <cell r="H667">
            <v>253500</v>
          </cell>
          <cell r="I667">
            <v>3625.05</v>
          </cell>
        </row>
        <row r="668">
          <cell r="B668" t="str">
            <v>-</v>
          </cell>
          <cell r="C668" t="str">
            <v>Dump Truck</v>
          </cell>
          <cell r="D668" t="str">
            <v>hour</v>
          </cell>
          <cell r="E668">
            <v>6.7424999999999999E-2</v>
          </cell>
          <cell r="G668">
            <v>0</v>
          </cell>
          <cell r="H668">
            <v>153500</v>
          </cell>
          <cell r="I668">
            <v>10349.74</v>
          </cell>
        </row>
        <row r="669">
          <cell r="B669" t="str">
            <v>-</v>
          </cell>
          <cell r="C669" t="str">
            <v>Bulldozer</v>
          </cell>
          <cell r="D669" t="str">
            <v>hour</v>
          </cell>
          <cell r="E669">
            <v>5.0000000000000001E-3</v>
          </cell>
          <cell r="G669">
            <v>0</v>
          </cell>
          <cell r="H669">
            <v>296300</v>
          </cell>
          <cell r="I669">
            <v>1481.5</v>
          </cell>
        </row>
        <row r="670">
          <cell r="B670" t="str">
            <v>-</v>
          </cell>
          <cell r="C670" t="str">
            <v>Vibro Roller</v>
          </cell>
          <cell r="D670" t="str">
            <v>hour</v>
          </cell>
          <cell r="E670">
            <v>5.0000000000000001E-3</v>
          </cell>
          <cell r="G670">
            <v>0</v>
          </cell>
          <cell r="H670">
            <v>196100</v>
          </cell>
          <cell r="I670">
            <v>980.5</v>
          </cell>
        </row>
        <row r="671">
          <cell r="B671" t="str">
            <v>-</v>
          </cell>
          <cell r="C671" t="str">
            <v>Excavator</v>
          </cell>
          <cell r="D671" t="str">
            <v>hour</v>
          </cell>
          <cell r="E671">
            <v>1.9E-3</v>
          </cell>
          <cell r="G671">
            <v>0</v>
          </cell>
          <cell r="H671">
            <v>253500</v>
          </cell>
          <cell r="I671">
            <v>481.65</v>
          </cell>
        </row>
        <row r="672">
          <cell r="B672" t="str">
            <v>-</v>
          </cell>
          <cell r="C672" t="str">
            <v>Water Tank Truck</v>
          </cell>
          <cell r="D672" t="str">
            <v>hour</v>
          </cell>
          <cell r="E672">
            <v>4.0000000000000001E-3</v>
          </cell>
          <cell r="G672">
            <v>0</v>
          </cell>
          <cell r="H672">
            <v>173100</v>
          </cell>
          <cell r="I672">
            <v>692.4</v>
          </cell>
        </row>
        <row r="673">
          <cell r="B673">
            <v>3</v>
          </cell>
          <cell r="C673" t="str">
            <v>Labour</v>
          </cell>
        </row>
        <row r="677">
          <cell r="B677">
            <v>4</v>
          </cell>
          <cell r="C677" t="str">
            <v>Miscellaneous &amp; Transport</v>
          </cell>
        </row>
        <row r="679">
          <cell r="B679">
            <v>5</v>
          </cell>
          <cell r="C679" t="str">
            <v>Sub Total ( 1 - 4 )</v>
          </cell>
          <cell r="G679">
            <v>0</v>
          </cell>
          <cell r="I679">
            <v>17610.840000000004</v>
          </cell>
        </row>
        <row r="681">
          <cell r="B681">
            <v>6</v>
          </cell>
          <cell r="C681" t="str">
            <v>Indirect Cost</v>
          </cell>
          <cell r="D681">
            <v>0</v>
          </cell>
          <cell r="G681">
            <v>0</v>
          </cell>
          <cell r="I681">
            <v>0</v>
          </cell>
        </row>
        <row r="683">
          <cell r="A683" t="str">
            <v>EW 13</v>
          </cell>
          <cell r="B683">
            <v>7</v>
          </cell>
          <cell r="C683" t="str">
            <v>Unit Prices (rounded)</v>
          </cell>
          <cell r="G683">
            <v>0</v>
          </cell>
          <cell r="I683">
            <v>17610</v>
          </cell>
        </row>
        <row r="686">
          <cell r="F686" t="str">
            <v>Tenderer's Official Representative</v>
          </cell>
        </row>
        <row r="690">
          <cell r="F690" t="str">
            <v>Signature :</v>
          </cell>
        </row>
        <row r="691">
          <cell r="F691" t="str">
            <v>Name  :</v>
          </cell>
          <cell r="G691" t="str">
            <v>Ir. Sudirman</v>
          </cell>
        </row>
        <row r="692">
          <cell r="F692" t="str">
            <v>Position :</v>
          </cell>
          <cell r="G692" t="str">
            <v>Branch Manager of South of Sumatra</v>
          </cell>
        </row>
        <row r="693">
          <cell r="F693" t="str">
            <v>Date :</v>
          </cell>
          <cell r="G693" t="str">
            <v>August 24, 2007</v>
          </cell>
        </row>
        <row r="694">
          <cell r="F694" t="str">
            <v>Company Stamp :</v>
          </cell>
        </row>
        <row r="697">
          <cell r="A697">
            <v>12</v>
          </cell>
          <cell r="B697" t="str">
            <v>Price Item Number</v>
          </cell>
          <cell r="D697" t="str">
            <v>IIA-1-9</v>
          </cell>
        </row>
        <row r="698">
          <cell r="B698" t="str">
            <v>Description</v>
          </cell>
          <cell r="D698" t="str">
            <v>Embankment Type-A from borrow material with hauling distance 3 to 5 km</v>
          </cell>
        </row>
        <row r="700">
          <cell r="F700" t="str">
            <v>Foreign Currency</v>
          </cell>
          <cell r="H700" t="str">
            <v>Local Currency</v>
          </cell>
        </row>
        <row r="701">
          <cell r="F701" t="str">
            <v>( ¥ )</v>
          </cell>
          <cell r="H701" t="str">
            <v>(Rp)</v>
          </cell>
        </row>
        <row r="702">
          <cell r="B702" t="str">
            <v>Item</v>
          </cell>
          <cell r="D702" t="str">
            <v>Unit</v>
          </cell>
          <cell r="E702" t="str">
            <v>Quantity</v>
          </cell>
          <cell r="F702" t="str">
            <v>Unit</v>
          </cell>
          <cell r="G702" t="str">
            <v>Amount</v>
          </cell>
          <cell r="H702" t="str">
            <v>Unit</v>
          </cell>
          <cell r="I702" t="str">
            <v>Amount</v>
          </cell>
        </row>
        <row r="703">
          <cell r="F703" t="str">
            <v>Price</v>
          </cell>
          <cell r="H703" t="str">
            <v>Price</v>
          </cell>
        </row>
        <row r="704">
          <cell r="B704">
            <v>1</v>
          </cell>
          <cell r="C704" t="str">
            <v>Materials and Plant</v>
          </cell>
        </row>
        <row r="706">
          <cell r="B706">
            <v>2</v>
          </cell>
          <cell r="C706" t="str">
            <v>Contractor's Equipment</v>
          </cell>
        </row>
        <row r="707">
          <cell r="B707" t="str">
            <v>-</v>
          </cell>
          <cell r="C707" t="str">
            <v>Excavator</v>
          </cell>
          <cell r="D707" t="str">
            <v>hour</v>
          </cell>
          <cell r="E707">
            <v>1.43E-2</v>
          </cell>
          <cell r="G707">
            <v>0</v>
          </cell>
          <cell r="H707">
            <v>253500</v>
          </cell>
          <cell r="I707">
            <v>3625.05</v>
          </cell>
        </row>
        <row r="708">
          <cell r="B708" t="str">
            <v>-</v>
          </cell>
          <cell r="C708" t="str">
            <v>Dump Truck</v>
          </cell>
          <cell r="D708" t="str">
            <v>hour</v>
          </cell>
          <cell r="E708">
            <v>0.11176750000000001</v>
          </cell>
          <cell r="G708">
            <v>0</v>
          </cell>
          <cell r="H708">
            <v>153500</v>
          </cell>
          <cell r="I708">
            <v>17156.310000000001</v>
          </cell>
        </row>
        <row r="709">
          <cell r="B709" t="str">
            <v>-</v>
          </cell>
          <cell r="C709" t="str">
            <v>Bulldozer</v>
          </cell>
          <cell r="D709" t="str">
            <v>hour</v>
          </cell>
          <cell r="E709">
            <v>5.0000000000000001E-3</v>
          </cell>
          <cell r="G709">
            <v>0</v>
          </cell>
          <cell r="H709">
            <v>296300</v>
          </cell>
          <cell r="I709">
            <v>1481.5</v>
          </cell>
        </row>
        <row r="710">
          <cell r="B710" t="str">
            <v>-</v>
          </cell>
          <cell r="C710" t="str">
            <v>Vibro Roller</v>
          </cell>
          <cell r="D710" t="str">
            <v>hour</v>
          </cell>
          <cell r="E710">
            <v>5.0000000000000001E-3</v>
          </cell>
          <cell r="G710">
            <v>0</v>
          </cell>
          <cell r="H710">
            <v>196100</v>
          </cell>
          <cell r="I710">
            <v>980.5</v>
          </cell>
        </row>
        <row r="711">
          <cell r="B711" t="str">
            <v>-</v>
          </cell>
          <cell r="C711" t="str">
            <v>Excavator</v>
          </cell>
          <cell r="D711" t="str">
            <v>hour</v>
          </cell>
          <cell r="E711">
            <v>1.9E-3</v>
          </cell>
          <cell r="G711">
            <v>0</v>
          </cell>
          <cell r="H711">
            <v>253500</v>
          </cell>
          <cell r="I711">
            <v>481.65</v>
          </cell>
        </row>
        <row r="712">
          <cell r="B712" t="str">
            <v>-</v>
          </cell>
          <cell r="C712" t="str">
            <v>Water Tank Truck</v>
          </cell>
          <cell r="D712" t="str">
            <v>hour</v>
          </cell>
          <cell r="E712">
            <v>4.0000000000000001E-3</v>
          </cell>
          <cell r="G712">
            <v>0</v>
          </cell>
          <cell r="H712">
            <v>173100</v>
          </cell>
          <cell r="I712">
            <v>692.4</v>
          </cell>
        </row>
        <row r="713">
          <cell r="B713">
            <v>3</v>
          </cell>
          <cell r="C713" t="str">
            <v>Labour</v>
          </cell>
        </row>
        <row r="717">
          <cell r="B717">
            <v>4</v>
          </cell>
          <cell r="C717" t="str">
            <v>Miscellaneous &amp; Transport</v>
          </cell>
        </row>
        <row r="719">
          <cell r="B719">
            <v>5</v>
          </cell>
          <cell r="C719" t="str">
            <v>Sub Total ( 1 - 4 )</v>
          </cell>
          <cell r="G719">
            <v>0</v>
          </cell>
          <cell r="I719">
            <v>24417.410000000003</v>
          </cell>
        </row>
        <row r="721">
          <cell r="B721">
            <v>6</v>
          </cell>
          <cell r="C721" t="str">
            <v>Indirect Cost</v>
          </cell>
          <cell r="D721">
            <v>0</v>
          </cell>
          <cell r="G721">
            <v>0</v>
          </cell>
          <cell r="I721">
            <v>0</v>
          </cell>
        </row>
        <row r="723">
          <cell r="A723" t="str">
            <v>EW 14</v>
          </cell>
          <cell r="B723">
            <v>7</v>
          </cell>
          <cell r="C723" t="str">
            <v>Unit Prices (rounded)</v>
          </cell>
          <cell r="G723">
            <v>0</v>
          </cell>
          <cell r="I723">
            <v>24417</v>
          </cell>
        </row>
        <row r="726">
          <cell r="F726" t="str">
            <v>Tenderer's Official Representative</v>
          </cell>
        </row>
        <row r="730">
          <cell r="F730" t="str">
            <v>Signature :</v>
          </cell>
        </row>
        <row r="731">
          <cell r="F731" t="str">
            <v>Name  :</v>
          </cell>
          <cell r="G731" t="str">
            <v>Ir. Sudirman</v>
          </cell>
        </row>
        <row r="732">
          <cell r="F732" t="str">
            <v>Position :</v>
          </cell>
          <cell r="G732" t="str">
            <v>Branch Manager of South of Sumatra</v>
          </cell>
        </row>
        <row r="733">
          <cell r="F733" t="str">
            <v>Date :</v>
          </cell>
          <cell r="G733" t="str">
            <v>August 24, 2007</v>
          </cell>
        </row>
        <row r="734">
          <cell r="F734" t="str">
            <v>Company Stamp :</v>
          </cell>
        </row>
      </sheetData>
      <sheetData sheetId="9">
        <row r="765">
          <cell r="I765">
            <v>7511555</v>
          </cell>
        </row>
      </sheetData>
      <sheetData sheetId="10">
        <row r="503">
          <cell r="I503">
            <v>67866</v>
          </cell>
        </row>
      </sheetData>
      <sheetData sheetId="11"/>
      <sheetData sheetId="12"/>
      <sheetData sheetId="13"/>
      <sheetData sheetId="14">
        <row r="10">
          <cell r="C10" t="str">
            <v>Branch Manager of South of Sumatra</v>
          </cell>
        </row>
        <row r="12">
          <cell r="C12" t="str">
            <v>August 24, 2007</v>
          </cell>
        </row>
        <row r="23">
          <cell r="C23">
            <v>365</v>
          </cell>
        </row>
      </sheetData>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s>
    <sheetDataSet>
      <sheetData sheetId="0" refreshError="1"/>
      <sheetData sheetId="1" refreshError="1"/>
      <sheetData sheetId="2" refreshError="1"/>
      <sheetData sheetId="3" refreshError="1"/>
      <sheetData sheetId="4" refreshError="1">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Kelengkapan"/>
      <sheetName val="infor"/>
      <sheetName val="REKAP"/>
      <sheetName val="KWANTITAS"/>
      <sheetName val="BASIC"/>
      <sheetName val="JA"/>
      <sheetName val="AGGR"/>
      <sheetName val="QUARI"/>
      <sheetName val="ALAT"/>
      <sheetName val="1"/>
      <sheetName val="2"/>
      <sheetName val="3"/>
      <sheetName val="5"/>
      <sheetName val="6"/>
      <sheetName val="7"/>
      <sheetName val="8"/>
      <sheetName val="10"/>
      <sheetName val="ANL"/>
      <sheetName val="JP"/>
      <sheetName val="JB"/>
      <sheetName val="ON SITE"/>
      <sheetName val="ASPAL"/>
      <sheetName val="CRUSER"/>
      <sheetName val="DAFTAR UPAH"/>
      <sheetName val="MP. Utama"/>
      <sheetName val="Peralatan"/>
      <sheetName val="Personil Inti"/>
      <sheetName val="Subkon"/>
    </sheetNames>
    <sheetDataSet>
      <sheetData sheetId="0"/>
      <sheetData sheetId="1"/>
      <sheetData sheetId="2" refreshError="1"/>
      <sheetData sheetId="3" refreshError="1"/>
      <sheetData sheetId="4"/>
      <sheetData sheetId="5"/>
      <sheetData sheetId="6" refreshError="1"/>
      <sheetData sheetId="7" refreshError="1">
        <row r="120">
          <cell r="F120">
            <v>135900</v>
          </cell>
        </row>
        <row r="232">
          <cell r="F232">
            <v>165500</v>
          </cell>
        </row>
        <row r="365">
          <cell r="F365">
            <v>162800</v>
          </cell>
        </row>
        <row r="456">
          <cell r="F456">
            <v>171900</v>
          </cell>
        </row>
        <row r="568">
          <cell r="F568">
            <v>159400</v>
          </cell>
        </row>
        <row r="680">
          <cell r="F680">
            <v>114800</v>
          </cell>
        </row>
      </sheetData>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kont anak1"/>
    </sheetNames>
    <sheetDataSet>
      <sheetData sheetId="0"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8">
          <cell r="F8">
            <v>4532.3142857142857</v>
          </cell>
        </row>
        <row r="9">
          <cell r="F9">
            <v>5963.5714285714284</v>
          </cell>
        </row>
        <row r="10">
          <cell r="F10">
            <v>7156.2857142857147</v>
          </cell>
        </row>
        <row r="60">
          <cell r="F60">
            <v>6400</v>
          </cell>
        </row>
        <row r="61">
          <cell r="F61">
            <v>1650</v>
          </cell>
        </row>
        <row r="70">
          <cell r="F70">
            <v>5500</v>
          </cell>
        </row>
        <row r="78">
          <cell r="F78">
            <v>245166.35687497546</v>
          </cell>
        </row>
        <row r="79">
          <cell r="F79">
            <v>226389.8792236358</v>
          </cell>
        </row>
        <row r="90">
          <cell r="F90">
            <v>973593.01274346234</v>
          </cell>
        </row>
        <row r="91">
          <cell r="F91">
            <v>8500</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Data Induk"/>
      <sheetName val="Penawaran"/>
      <sheetName val="Rekap"/>
      <sheetName val="Rekap-I"/>
      <sheetName val="Kuantitas-I"/>
      <sheetName val="Rekap-II"/>
      <sheetName val="Kuantitas-II"/>
      <sheetName val="01-Daftar MPU"/>
      <sheetName val="02-Anl MPU"/>
      <sheetName val="03-Urai Tek-HSP"/>
      <sheetName val="04-Sat Dasar"/>
      <sheetName val="06-Jadwal"/>
      <sheetName val="07-Net Work-I"/>
      <sheetName val="08-Jadl Alat"/>
      <sheetName val="9-Jadl Bahan"/>
      <sheetName val="10-Jadl Tenaga"/>
      <sheetName val="11-Personil"/>
      <sheetName val="12-Str Org"/>
      <sheetName val="13-Peralatan"/>
      <sheetName val="14-M O S"/>
      <sheetName val="15-Konf STC"/>
      <sheetName val="16-Konf AMP"/>
      <sheetName val="17-Konf Beton"/>
      <sheetName val="18(19)-Anl Mob"/>
      <sheetName val="20-Anl-Rutin"/>
      <sheetName val="21-Subkontrak"/>
      <sheetName val="Dftr Simak"/>
      <sheetName val="Harsat UB"/>
      <sheetName val="kont anak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Analisa Quarry"/>
      <sheetName val="5-ALAT(1)"/>
      <sheetName val="5-ALAT (2)"/>
      <sheetName val="Agg Halus &amp; Kasar"/>
      <sheetName val="Agg A"/>
      <sheetName val="Agg B"/>
      <sheetName val="D1"/>
      <sheetName val="D2"/>
      <sheetName val="D3"/>
      <sheetName val="D3 (2)"/>
      <sheetName val="Coferdam"/>
      <sheetName val="D4"/>
      <sheetName val="D5"/>
      <sheetName val="D6"/>
      <sheetName val="D6 ASBT"/>
      <sheetName val="D7(1)"/>
      <sheetName val="D7(2)"/>
      <sheetName val="D7(3)"/>
      <sheetName val="D7(4)"/>
      <sheetName val="Pipa Buangan"/>
      <sheetName val="Lantai Kayu-geoteks"/>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5">
          <cell r="F65">
            <v>12900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BOQ"/>
      <sheetName val="D1"/>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98">
          <cell r="F98">
            <v>81700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Rkp Mc Final"/>
      <sheetName val="Rkp Mc"/>
      <sheetName val="Rekap"/>
      <sheetName val="Galian Saluran"/>
      <sheetName val="Pas Batu Mortar"/>
      <sheetName val="Galian"/>
      <sheetName val="Tnh Timbun"/>
      <sheetName val="Timbun Pilihan"/>
      <sheetName val="Pyp Bdn Jln"/>
      <sheetName val="KlasA"/>
      <sheetName val="KlasB"/>
      <sheetName val="Prime Coat"/>
      <sheetName val="AC-BC"/>
      <sheetName val="Take Coat"/>
      <sheetName val="K.300 Box"/>
      <sheetName val="K.300 Plat Btn"/>
      <sheetName val="K.250 Ttp Saluran"/>
      <sheetName val="K.250 samping dekranas"/>
      <sheetName val="K.175 Kerb"/>
      <sheetName val="K. 125"/>
      <sheetName val="Rkp Besi Penutup Plat Beton"/>
      <sheetName val="Besi Box Culvert &amp; Plat Beton"/>
      <sheetName val="Besi Penutup Plat Beton"/>
      <sheetName val="Pintu Pagar D"/>
      <sheetName val="Bongkar Beton"/>
      <sheetName val="BB"/>
      <sheetName val="Pond Crucuk"/>
      <sheetName val="Pas Batu Plat Beton"/>
      <sheetName val="Pas Batu Ttp Saluran"/>
      <sheetName val="Expantion Joint"/>
      <sheetName val="Handrail"/>
      <sheetName val="Screen"/>
      <sheetName val="Pipa 4 &quot;"/>
      <sheetName val="Kerb Pracetak"/>
      <sheetName val="Expose Kricak"/>
      <sheetName val="Paving Block"/>
      <sheetName val="Lampu"/>
      <sheetName val="Pulau &amp; Taman"/>
      <sheetName val="S 3 - K 2"/>
    </sheetNames>
    <sheetDataSet>
      <sheetData sheetId="0" refreshError="1"/>
      <sheetData sheetId="1" refreshError="1"/>
      <sheetData sheetId="2" refreshError="1">
        <row r="2">
          <cell r="D2" t="str">
            <v>ESTIMASI VOLUME</v>
          </cell>
        </row>
        <row r="3">
          <cell r="D3" t="str">
            <v>KEGIATAN PENUNJANG PENANGANAN JALAN PERKOTAAN</v>
          </cell>
        </row>
        <row r="4">
          <cell r="D4" t="str">
            <v>NO. PAKET</v>
          </cell>
          <cell r="H4" t="str">
            <v xml:space="preserve">DINAS PRASARANA WILAYAH PROVINSI </v>
          </cell>
          <cell r="L4" t="str">
            <v>PEMBANGUNAN JALAN AKSES</v>
          </cell>
        </row>
        <row r="5">
          <cell r="D5" t="str">
            <v>PWK - 02 E</v>
          </cell>
          <cell r="H5" t="str">
            <v>NANGGROE ACEH DARUSSALAM</v>
          </cell>
          <cell r="L5" t="str">
            <v>TAMAN SRI RATU SAFIATUDDIN</v>
          </cell>
        </row>
        <row r="6">
          <cell r="D6" t="str">
            <v>KONSULTAN</v>
          </cell>
          <cell r="J6" t="str">
            <v>KONTRAKTOR</v>
          </cell>
        </row>
        <row r="7">
          <cell r="J7" t="str">
            <v>PT. SARJIS AGUNG Jo. PT. AYU LESTARI INDAH</v>
          </cell>
        </row>
        <row r="8">
          <cell r="D8" t="str">
            <v>Nomor Mata Pembayaran</v>
          </cell>
          <cell r="J8" t="str">
            <v>Uraian</v>
          </cell>
        </row>
        <row r="9">
          <cell r="D9" t="str">
            <v>2.1</v>
          </cell>
          <cell r="J9" t="str">
            <v>Galian untuk Selokan, Srainase dan Saluran Air</v>
          </cell>
        </row>
        <row r="10">
          <cell r="D10" t="str">
            <v>Lokasi :</v>
          </cell>
          <cell r="G10" t="str">
            <v>Kanan dan kiri Jalan</v>
          </cell>
        </row>
        <row r="14">
          <cell r="F14" t="str">
            <v>REKAPITULASI VOLUME GALIAN SALURAN</v>
          </cell>
        </row>
        <row r="16">
          <cell r="F16" t="str">
            <v>No</v>
          </cell>
          <cell r="G16" t="str">
            <v>Uraian</v>
          </cell>
          <cell r="J16" t="str">
            <v>Volume (m3)</v>
          </cell>
          <cell r="L16" t="str">
            <v>Keterangan</v>
          </cell>
        </row>
        <row r="19">
          <cell r="F19">
            <v>1</v>
          </cell>
          <cell r="H19" t="str">
            <v>Galian Saluran pada Kanan Jalan</v>
          </cell>
          <cell r="J19">
            <v>345.33000000000004</v>
          </cell>
          <cell r="L19" t="str">
            <v>Arah Kanan</v>
          </cell>
        </row>
        <row r="21">
          <cell r="F21">
            <v>2</v>
          </cell>
          <cell r="H21" t="str">
            <v>Galian Saluran pada Jln. Masuk Dekranas</v>
          </cell>
          <cell r="J21">
            <v>30.720000000000002</v>
          </cell>
          <cell r="L21" t="str">
            <v>Arah Kiri</v>
          </cell>
        </row>
        <row r="23">
          <cell r="F23">
            <v>2</v>
          </cell>
          <cell r="H23" t="str">
            <v>Galian Saluran pada Jln. Masuk Dekranas</v>
          </cell>
          <cell r="J23">
            <v>30.720000000000002</v>
          </cell>
          <cell r="L23" t="str">
            <v>Arah Kanan</v>
          </cell>
        </row>
        <row r="29">
          <cell r="H29" t="str">
            <v>Total Volume Galian Saluran</v>
          </cell>
          <cell r="J29">
            <v>406.7700000000001</v>
          </cell>
        </row>
        <row r="37">
          <cell r="D37" t="str">
            <v>KONTRAKTOR</v>
          </cell>
          <cell r="I37" t="str">
            <v>KONSULTAN SUPERVISI</v>
          </cell>
          <cell r="L37" t="str">
            <v>DINAS PRASWIL</v>
          </cell>
        </row>
        <row r="46">
          <cell r="D46" t="str">
            <v>General Superitendent</v>
          </cell>
          <cell r="I46" t="str">
            <v>Chief Inspector</v>
          </cell>
          <cell r="L46" t="str">
            <v>Pengawas Lapangan</v>
          </cell>
        </row>
        <row r="48">
          <cell r="D48" t="str">
            <v>ESTIMASI VOLUME</v>
          </cell>
        </row>
        <row r="49">
          <cell r="D49" t="str">
            <v>KEGIATAN PENUNJANG PENANGANAN JALAN PERKOTAAN</v>
          </cell>
        </row>
        <row r="50">
          <cell r="D50" t="str">
            <v>NO. PAKET</v>
          </cell>
          <cell r="H50" t="str">
            <v xml:space="preserve">DINAS PRASARANA WILAYAH PROVINSI </v>
          </cell>
          <cell r="L50" t="str">
            <v>PEMBANGUNAN JALAN AKSES</v>
          </cell>
        </row>
        <row r="51">
          <cell r="D51" t="str">
            <v>PWK - 02 E</v>
          </cell>
          <cell r="H51" t="str">
            <v>NANGGROE ACEH DARUSSALAM</v>
          </cell>
          <cell r="L51" t="str">
            <v>TAMAN SRI RATU SAFIATUDDIN</v>
          </cell>
        </row>
        <row r="52">
          <cell r="D52" t="str">
            <v>KONSULTAN</v>
          </cell>
          <cell r="J52" t="str">
            <v>KONTRAKTOR</v>
          </cell>
        </row>
        <row r="53">
          <cell r="J53" t="str">
            <v>PT. SARJIS AGUNG Jo. PT. AYU LESTARI INDAH</v>
          </cell>
        </row>
        <row r="54">
          <cell r="D54" t="str">
            <v>Nomor Mata Pembayaran</v>
          </cell>
          <cell r="J54" t="str">
            <v>Uraian</v>
          </cell>
        </row>
        <row r="55">
          <cell r="D55" t="str">
            <v>2.2</v>
          </cell>
          <cell r="J55" t="str">
            <v>Pasangan Batu dengan Mortar</v>
          </cell>
        </row>
        <row r="56">
          <cell r="D56" t="str">
            <v>Lokasi :</v>
          </cell>
          <cell r="G56" t="str">
            <v>Kanan dan kiri Jalan</v>
          </cell>
        </row>
        <row r="60">
          <cell r="F60" t="str">
            <v>REKAPITULASI VOLUME PASANGAN BATU DGN MORTAR</v>
          </cell>
        </row>
        <row r="62">
          <cell r="F62" t="str">
            <v>No</v>
          </cell>
          <cell r="G62" t="str">
            <v>Uraian</v>
          </cell>
          <cell r="J62" t="str">
            <v>Volume (m3)</v>
          </cell>
          <cell r="L62" t="str">
            <v>Keterangan</v>
          </cell>
        </row>
        <row r="65">
          <cell r="F65">
            <v>1</v>
          </cell>
          <cell r="H65" t="str">
            <v>Pasangan Batu dgn Mortar</v>
          </cell>
          <cell r="J65">
            <v>173.05350000000001</v>
          </cell>
          <cell r="L65" t="str">
            <v>Arah Kanan</v>
          </cell>
        </row>
        <row r="67">
          <cell r="F67">
            <v>2</v>
          </cell>
          <cell r="H67" t="str">
            <v>Pasangan Batu dgn Mortar pada Jln. T. Nyak Arif</v>
          </cell>
          <cell r="J67">
            <v>12.995999999999997</v>
          </cell>
          <cell r="L67" t="str">
            <v>Saluran Induk</v>
          </cell>
        </row>
        <row r="69">
          <cell r="F69">
            <v>3</v>
          </cell>
          <cell r="H69" t="str">
            <v>Pasangan Batu dgn Mortar pada Jln. Masuk Dekranas</v>
          </cell>
          <cell r="J69">
            <v>16.274999999999999</v>
          </cell>
          <cell r="L69" t="str">
            <v>Arah Kiri</v>
          </cell>
        </row>
        <row r="71">
          <cell r="F71">
            <v>5</v>
          </cell>
          <cell r="H71" t="str">
            <v>Pasangan Batu dgn Mortar pada Jln. Masuk Dekranas</v>
          </cell>
          <cell r="J71">
            <v>16.274999999999999</v>
          </cell>
          <cell r="L71" t="str">
            <v>Arah Kanan</v>
          </cell>
        </row>
        <row r="75">
          <cell r="H75" t="str">
            <v>Total Volume Pasangan Batu dgn Mortar</v>
          </cell>
          <cell r="J75">
            <v>218.59950000000003</v>
          </cell>
        </row>
        <row r="83">
          <cell r="D83" t="str">
            <v>KONTRAKTOR</v>
          </cell>
          <cell r="I83" t="str">
            <v>KONSULTAN SUPERVISI</v>
          </cell>
          <cell r="L83" t="str">
            <v>DINAS PRASWIL</v>
          </cell>
        </row>
        <row r="92">
          <cell r="D92" t="str">
            <v>General Superitendent</v>
          </cell>
          <cell r="I92" t="str">
            <v>Chief Inspector</v>
          </cell>
          <cell r="L92" t="str">
            <v>Pengawas Lapangan</v>
          </cell>
        </row>
        <row r="95">
          <cell r="D95" t="str">
            <v>ESTIMASI VOLUME</v>
          </cell>
        </row>
        <row r="96">
          <cell r="D96" t="str">
            <v>KEGIATAN PENUNJANG PENANGANAN JALAN PERKOTAAN</v>
          </cell>
        </row>
        <row r="97">
          <cell r="D97" t="str">
            <v>NO. PAKET</v>
          </cell>
          <cell r="H97" t="str">
            <v xml:space="preserve">DINAS PRASARANA WILAYAH PROVINSI </v>
          </cell>
          <cell r="L97" t="str">
            <v>PEMBANGUNAN JALAN PENGHUBUNG</v>
          </cell>
        </row>
        <row r="98">
          <cell r="D98" t="str">
            <v>PWK - 02 E</v>
          </cell>
          <cell r="H98" t="str">
            <v>NANGGROE ACEH DARUSSALAM</v>
          </cell>
          <cell r="L98" t="str">
            <v>TAMAN SRI RATU SAFIATUDDIN</v>
          </cell>
        </row>
        <row r="99">
          <cell r="D99" t="str">
            <v>KONSULTAN</v>
          </cell>
          <cell r="J99" t="str">
            <v>KONTRAKTOR</v>
          </cell>
        </row>
        <row r="100">
          <cell r="J100" t="str">
            <v>PT. SARJIS AGUNG Jo. PT. AYU LESTARI INDAH</v>
          </cell>
        </row>
        <row r="101">
          <cell r="D101" t="str">
            <v>Nomor Mata Pembayaran</v>
          </cell>
          <cell r="J101" t="str">
            <v>Uraian</v>
          </cell>
        </row>
        <row r="102">
          <cell r="D102" t="str">
            <v>3.1 (1)</v>
          </cell>
          <cell r="J102" t="str">
            <v>Galian Tanah Biasa</v>
          </cell>
        </row>
        <row r="103">
          <cell r="D103" t="str">
            <v>Lokasi :</v>
          </cell>
          <cell r="G103" t="str">
            <v>Kanan dan kiri Jalan</v>
          </cell>
        </row>
        <row r="107">
          <cell r="F107" t="str">
            <v>REKAPITULASI VOLUME GALIAN TANAH BIASA</v>
          </cell>
        </row>
        <row r="109">
          <cell r="F109" t="str">
            <v>No</v>
          </cell>
          <cell r="G109" t="str">
            <v>Uraian</v>
          </cell>
          <cell r="J109" t="str">
            <v>Volume (m3)</v>
          </cell>
          <cell r="L109" t="str">
            <v>Keterangan</v>
          </cell>
        </row>
        <row r="112">
          <cell r="F112">
            <v>1</v>
          </cell>
          <cell r="H112" t="str">
            <v>Sta 0 + 000 s/d Sta 0 + 460 dan</v>
          </cell>
          <cell r="J112">
            <v>6266.1524999999992</v>
          </cell>
          <cell r="L112" t="str">
            <v>Arah Kanan</v>
          </cell>
        </row>
        <row r="113">
          <cell r="H113" t="str">
            <v>Sta 0+000 s/d 0+080 (Jalur Langsung)</v>
          </cell>
        </row>
        <row r="115">
          <cell r="F115">
            <v>2</v>
          </cell>
          <cell r="H115" t="str">
            <v xml:space="preserve">Sta 0 + 000 s/d Sta 0 + 500 </v>
          </cell>
          <cell r="J115">
            <v>2003.4625000000001</v>
          </cell>
          <cell r="L115" t="str">
            <v xml:space="preserve">Arah Kiri </v>
          </cell>
        </row>
        <row r="117">
          <cell r="F117">
            <v>3</v>
          </cell>
          <cell r="H117" t="str">
            <v>Sta 0 + 000 s/d Sta 0 + 040 (Pintu Masuk Dekranas)</v>
          </cell>
          <cell r="J117">
            <v>695.87000000000012</v>
          </cell>
          <cell r="L117">
            <v>8269.6149999999998</v>
          </cell>
        </row>
        <row r="124">
          <cell r="H124" t="str">
            <v>Total Volume Galian Tanah Biasa</v>
          </cell>
          <cell r="J124">
            <v>8965.4850000000006</v>
          </cell>
        </row>
        <row r="132">
          <cell r="D132" t="str">
            <v>KONTRAKTOR</v>
          </cell>
          <cell r="I132" t="str">
            <v>KONSULTAN SUPERVISI</v>
          </cell>
          <cell r="L132" t="str">
            <v>DINAS PRASWIL</v>
          </cell>
        </row>
        <row r="141">
          <cell r="D141" t="str">
            <v>General Superitendent</v>
          </cell>
          <cell r="I141" t="str">
            <v>Chief Inspector</v>
          </cell>
          <cell r="L141" t="str">
            <v>Pengawas Lapangan</v>
          </cell>
        </row>
        <row r="143">
          <cell r="D143" t="str">
            <v>ESTIMASI VOLUME</v>
          </cell>
        </row>
        <row r="144">
          <cell r="D144" t="str">
            <v>KEGIATAN PENUNJANG PENANGANAN JALAN PERKOTAAN</v>
          </cell>
        </row>
        <row r="145">
          <cell r="D145" t="str">
            <v>NO. PAKET</v>
          </cell>
          <cell r="H145" t="str">
            <v xml:space="preserve">DINAS PRASARANA WILAYAH PROVINSI </v>
          </cell>
          <cell r="L145" t="str">
            <v>PEMBANGUNAN JALAN PENGHUBUNG</v>
          </cell>
        </row>
        <row r="146">
          <cell r="D146" t="str">
            <v>PWK - 02 E</v>
          </cell>
          <cell r="H146" t="str">
            <v>NANGGROE ACEH DARUSSALAM</v>
          </cell>
          <cell r="L146" t="str">
            <v>TAMAN SRI RATU SAFIATUDDIN</v>
          </cell>
        </row>
        <row r="147">
          <cell r="D147" t="str">
            <v>KONSULTAN</v>
          </cell>
          <cell r="J147" t="str">
            <v>KONTRAKTOR</v>
          </cell>
        </row>
        <row r="148">
          <cell r="J148" t="str">
            <v>PT. SARJIS AGUNG Jo. PT. AYU LESTARI INDAH</v>
          </cell>
        </row>
        <row r="149">
          <cell r="D149" t="str">
            <v>Nomor Mata Pembayaran</v>
          </cell>
          <cell r="J149" t="str">
            <v>Uraian</v>
          </cell>
        </row>
        <row r="150">
          <cell r="D150" t="str">
            <v>3.1 (2)</v>
          </cell>
          <cell r="J150" t="str">
            <v>Tanah Timbun Biasa</v>
          </cell>
        </row>
        <row r="151">
          <cell r="D151" t="str">
            <v>Lokasi :</v>
          </cell>
          <cell r="G151" t="str">
            <v>Pada Daerah Geotextlle</v>
          </cell>
        </row>
        <row r="155">
          <cell r="F155" t="str">
            <v>REKAPITULASI VOLUME TANAH TIMBUN BIASA</v>
          </cell>
        </row>
        <row r="157">
          <cell r="F157" t="str">
            <v>No</v>
          </cell>
          <cell r="G157" t="str">
            <v>Uraian</v>
          </cell>
          <cell r="J157" t="str">
            <v>Volume (m3)</v>
          </cell>
          <cell r="L157" t="str">
            <v>Keterangan</v>
          </cell>
        </row>
        <row r="160">
          <cell r="F160">
            <v>1</v>
          </cell>
          <cell r="H160" t="str">
            <v>Tanah Timbun pada Daerah Geotextile</v>
          </cell>
          <cell r="J160">
            <v>232.04999999999998</v>
          </cell>
          <cell r="L160" t="str">
            <v>Arah Kanan</v>
          </cell>
        </row>
        <row r="173">
          <cell r="H173" t="str">
            <v>Total Volume Tanah Timbun Biasa</v>
          </cell>
          <cell r="J173">
            <v>232.04999999999998</v>
          </cell>
        </row>
        <row r="181">
          <cell r="D181" t="str">
            <v>KONTRAKTOR</v>
          </cell>
          <cell r="I181" t="str">
            <v>KONSULTAN SUPERVISI</v>
          </cell>
          <cell r="L181" t="str">
            <v>DINAS PRASWIL</v>
          </cell>
        </row>
        <row r="190">
          <cell r="D190" t="str">
            <v>General Superitendent</v>
          </cell>
          <cell r="I190" t="str">
            <v>Chief Inspector</v>
          </cell>
          <cell r="L190" t="str">
            <v>Pengawas Lapangan</v>
          </cell>
        </row>
        <row r="192">
          <cell r="D192" t="str">
            <v>ESTIMASI VOLUME</v>
          </cell>
        </row>
        <row r="193">
          <cell r="D193" t="str">
            <v>KEGIATAN PENUNJANG PENANGANAN JALAN PERKOTAAN</v>
          </cell>
        </row>
        <row r="194">
          <cell r="D194" t="str">
            <v>NO. PAKET</v>
          </cell>
          <cell r="H194" t="str">
            <v xml:space="preserve">DINAS PRASARANA WILAYAH PROVINSI </v>
          </cell>
          <cell r="L194" t="str">
            <v>PEMBANGUNAN JALAN PENGHUBUNG</v>
          </cell>
        </row>
        <row r="195">
          <cell r="D195" t="str">
            <v>PWK - 02 E</v>
          </cell>
          <cell r="H195" t="str">
            <v>NANGGROE ACEH DARUSSALAM</v>
          </cell>
          <cell r="L195" t="str">
            <v>TAMAN SRI RATU SAFIATUDDIN</v>
          </cell>
        </row>
        <row r="196">
          <cell r="D196" t="str">
            <v>KONSULTAN</v>
          </cell>
          <cell r="J196" t="str">
            <v>KONTRAKTOR</v>
          </cell>
        </row>
        <row r="197">
          <cell r="J197" t="str">
            <v>PT. SARJIS AGUNG Jo. PT. AYU LESTARI INDAH</v>
          </cell>
        </row>
        <row r="198">
          <cell r="D198" t="str">
            <v>Nomor Mata Pembayaran</v>
          </cell>
          <cell r="J198" t="str">
            <v>Uraian</v>
          </cell>
        </row>
        <row r="199">
          <cell r="D199" t="str">
            <v>3.1 (2) a</v>
          </cell>
          <cell r="J199" t="str">
            <v>Tanah Timbun Biasa</v>
          </cell>
        </row>
        <row r="200">
          <cell r="D200" t="str">
            <v>Lokasi :</v>
          </cell>
          <cell r="G200" t="str">
            <v>Kanan dan kiri Jalan</v>
          </cell>
          <cell r="J200" t="str">
            <v>untuk Median</v>
          </cell>
        </row>
        <row r="204">
          <cell r="F204" t="str">
            <v>REKAPITULASI VOLUME TANAH TIMBUN BIASA UNTUK MEDIAN</v>
          </cell>
        </row>
        <row r="206">
          <cell r="F206" t="str">
            <v>No</v>
          </cell>
          <cell r="G206" t="str">
            <v>Uraian</v>
          </cell>
          <cell r="J206" t="str">
            <v>Volume (m3)</v>
          </cell>
          <cell r="L206" t="str">
            <v>Keterangan</v>
          </cell>
        </row>
        <row r="209">
          <cell r="F209">
            <v>1</v>
          </cell>
          <cell r="H209" t="str">
            <v>Tanah Timbun pada Median</v>
          </cell>
          <cell r="J209">
            <v>163.23840000000004</v>
          </cell>
          <cell r="L209" t="str">
            <v xml:space="preserve">Arah Kiri </v>
          </cell>
        </row>
        <row r="211">
          <cell r="F211">
            <v>2</v>
          </cell>
          <cell r="H211" t="str">
            <v>Tanah Timbun pada Median</v>
          </cell>
          <cell r="J211">
            <v>178.75</v>
          </cell>
          <cell r="L211" t="str">
            <v>Arah Kanan</v>
          </cell>
        </row>
        <row r="213">
          <cell r="F213">
            <v>3</v>
          </cell>
          <cell r="H213" t="str">
            <v>Tanah Timbun pada Median</v>
          </cell>
          <cell r="J213">
            <v>117.2</v>
          </cell>
          <cell r="L213" t="str">
            <v>Arah Tengah</v>
          </cell>
        </row>
        <row r="215">
          <cell r="F215">
            <v>4</v>
          </cell>
          <cell r="H215" t="str">
            <v>Tanah Timbun untuk Median pada Pulau Jalan</v>
          </cell>
          <cell r="J215">
            <v>56.472325000000005</v>
          </cell>
          <cell r="L215" t="str">
            <v>Arah Tengah</v>
          </cell>
        </row>
        <row r="222">
          <cell r="H222" t="str">
            <v>Total Volume Tanah Timbun Biasa untuk Median</v>
          </cell>
          <cell r="J222">
            <v>515.66072500000007</v>
          </cell>
        </row>
        <row r="223">
          <cell r="J223">
            <v>515.66</v>
          </cell>
        </row>
        <row r="230">
          <cell r="D230" t="str">
            <v>KONTRAKTOR</v>
          </cell>
          <cell r="I230" t="str">
            <v>KONSULTAN SUPERVISI</v>
          </cell>
          <cell r="L230" t="str">
            <v>DINAS PRASWIL</v>
          </cell>
        </row>
        <row r="239">
          <cell r="D239" t="str">
            <v>General Superitendent</v>
          </cell>
          <cell r="I239" t="str">
            <v>Chief Inspector</v>
          </cell>
          <cell r="L239" t="str">
            <v>Pengawas Lapangan</v>
          </cell>
        </row>
        <row r="241">
          <cell r="D241" t="str">
            <v>ESTIMASI VOLUME</v>
          </cell>
        </row>
        <row r="242">
          <cell r="D242" t="str">
            <v>KEGIATAN PENUNJANG PENANGANAN JALAN PERKOTAAN</v>
          </cell>
        </row>
        <row r="243">
          <cell r="D243" t="str">
            <v>NO. PAKET</v>
          </cell>
          <cell r="H243" t="str">
            <v xml:space="preserve">DINAS PRASARANA WILAYAH PROVINSI </v>
          </cell>
          <cell r="L243" t="str">
            <v>PEMBANGUNAN JALAN PENGHUBUNG</v>
          </cell>
        </row>
        <row r="244">
          <cell r="D244" t="str">
            <v>PWK - 02 E</v>
          </cell>
          <cell r="H244" t="str">
            <v>NANGGROE ACEH DARUSSALAM</v>
          </cell>
          <cell r="L244" t="str">
            <v>TAMAN SRI RATU SAFIATUDDIN</v>
          </cell>
        </row>
        <row r="245">
          <cell r="D245" t="str">
            <v>KONSULTAN</v>
          </cell>
          <cell r="J245" t="str">
            <v>KONTRAKTOR</v>
          </cell>
        </row>
        <row r="246">
          <cell r="J246" t="str">
            <v>PT. SARJIS AGUNG Jo. PT. AYU LESTARI INDAH</v>
          </cell>
        </row>
        <row r="247">
          <cell r="D247" t="str">
            <v>Nomor Mata Pembayaran</v>
          </cell>
          <cell r="J247" t="str">
            <v>Uraian</v>
          </cell>
        </row>
        <row r="248">
          <cell r="D248" t="str">
            <v>3.2 (2)</v>
          </cell>
          <cell r="J248" t="str">
            <v>Timbunan Pilihan</v>
          </cell>
        </row>
        <row r="249">
          <cell r="D249" t="str">
            <v>Lokasi :</v>
          </cell>
          <cell r="G249" t="str">
            <v>Kanan dan kiri Jalan</v>
          </cell>
        </row>
        <row r="253">
          <cell r="F253" t="str">
            <v>REKAPITULASI VOLUME TIMBUNAN PILIHAN</v>
          </cell>
        </row>
        <row r="255">
          <cell r="F255" t="str">
            <v>No</v>
          </cell>
          <cell r="G255" t="str">
            <v>Uraian</v>
          </cell>
          <cell r="J255" t="str">
            <v>Volume (m3)</v>
          </cell>
          <cell r="L255" t="str">
            <v>Keterangan</v>
          </cell>
        </row>
        <row r="258">
          <cell r="F258">
            <v>1</v>
          </cell>
          <cell r="H258" t="str">
            <v>Sta 0 + 000 s/d Sta 0 + 460 dan</v>
          </cell>
          <cell r="J258">
            <v>4097.0150000000003</v>
          </cell>
          <cell r="L258" t="str">
            <v>Arah Kanan</v>
          </cell>
        </row>
        <row r="259">
          <cell r="H259" t="str">
            <v>Sta 0+000 s/d 0+080 (Jalur Langsung)</v>
          </cell>
        </row>
        <row r="261">
          <cell r="F261">
            <v>2</v>
          </cell>
          <cell r="H261" t="str">
            <v xml:space="preserve">Sta 0 + 000 s/d Sta 0 + 500 </v>
          </cell>
          <cell r="J261">
            <v>1475.19</v>
          </cell>
          <cell r="L261" t="str">
            <v xml:space="preserve">Arah Kiri </v>
          </cell>
        </row>
        <row r="263">
          <cell r="F263">
            <v>3</v>
          </cell>
          <cell r="H263" t="str">
            <v>Sta 0 + 080 s/d Sta 0 + 290 (Daerah Geotextile)</v>
          </cell>
          <cell r="J263">
            <v>1066.3500000000001</v>
          </cell>
          <cell r="L263" t="str">
            <v>Arah Kanan</v>
          </cell>
        </row>
        <row r="265">
          <cell r="F265">
            <v>4</v>
          </cell>
          <cell r="H265" t="str">
            <v>Sta 0 + 000 s/d Sta 0 + 040 (Pintu Masuk Dekranas)</v>
          </cell>
          <cell r="J265">
            <v>539.4375</v>
          </cell>
        </row>
        <row r="274">
          <cell r="H274" t="str">
            <v>Total Volume Timbunan Pilihan</v>
          </cell>
          <cell r="J274">
            <v>7177.9925000000003</v>
          </cell>
        </row>
        <row r="282">
          <cell r="D282" t="str">
            <v>KONTRAKTOR</v>
          </cell>
          <cell r="I282" t="str">
            <v>KONSULTAN SUPERVISI</v>
          </cell>
          <cell r="L282" t="str">
            <v>DINAS PRASWIL</v>
          </cell>
        </row>
        <row r="291">
          <cell r="D291" t="str">
            <v>General Superitendent</v>
          </cell>
          <cell r="I291" t="str">
            <v>Chief Inspector</v>
          </cell>
          <cell r="L291" t="str">
            <v>Pengawas Lapangan</v>
          </cell>
        </row>
        <row r="293">
          <cell r="D293" t="str">
            <v>ESTIMASI VOLUME</v>
          </cell>
        </row>
        <row r="294">
          <cell r="D294" t="str">
            <v>KEGIATAN PENUNJANG PENANGANAN JALAN PERKOTAAN</v>
          </cell>
        </row>
        <row r="295">
          <cell r="D295" t="str">
            <v>NO. PAKET</v>
          </cell>
          <cell r="H295" t="str">
            <v xml:space="preserve">DINAS PRASARANA WILAYAH PROVINSI </v>
          </cell>
          <cell r="L295" t="str">
            <v>PEMBANGUNAN JALAN PENGHUBUNG</v>
          </cell>
        </row>
        <row r="296">
          <cell r="D296" t="str">
            <v>PWK - 02 E</v>
          </cell>
          <cell r="H296" t="str">
            <v>NANGGROE ACEH DARUSSALAM</v>
          </cell>
          <cell r="L296" t="str">
            <v>TAMAN SRI RATU SAFIATUDDIN</v>
          </cell>
        </row>
        <row r="297">
          <cell r="D297" t="str">
            <v>KONSULTAN</v>
          </cell>
          <cell r="J297" t="str">
            <v>KONTRAKTOR</v>
          </cell>
        </row>
        <row r="298">
          <cell r="J298" t="str">
            <v>PT. SARJIS AGUNG Jo. PT. AYU LESTARI INDAH</v>
          </cell>
        </row>
        <row r="299">
          <cell r="D299" t="str">
            <v>Nomor Mata Pembayaran</v>
          </cell>
          <cell r="J299" t="str">
            <v>Uraian</v>
          </cell>
        </row>
        <row r="300">
          <cell r="D300" t="str">
            <v>3.3</v>
          </cell>
          <cell r="J300" t="str">
            <v>Penyiapan Badan Jalan</v>
          </cell>
        </row>
        <row r="301">
          <cell r="D301" t="str">
            <v>Lokasi :</v>
          </cell>
          <cell r="G301" t="str">
            <v>Kanan dan kiri Jalan</v>
          </cell>
        </row>
        <row r="305">
          <cell r="F305" t="str">
            <v>REKAPITULASI VOLUME PENYIAPAN BADAN JALAN</v>
          </cell>
        </row>
        <row r="307">
          <cell r="F307" t="str">
            <v>No</v>
          </cell>
          <cell r="G307" t="str">
            <v>Uraian</v>
          </cell>
          <cell r="J307" t="str">
            <v>Volume (m2)</v>
          </cell>
          <cell r="L307" t="str">
            <v>Keterangan</v>
          </cell>
        </row>
        <row r="310">
          <cell r="F310">
            <v>1</v>
          </cell>
          <cell r="H310" t="str">
            <v>Sta 0 + 000 s/d Sta 0 + 040 (Pintu Masuk Dekranas)</v>
          </cell>
          <cell r="J310">
            <v>347.5</v>
          </cell>
          <cell r="L310" t="str">
            <v>Arah Kanan</v>
          </cell>
        </row>
        <row r="316">
          <cell r="H316" t="str">
            <v>Total Volume Penyiapan Badan Jalan</v>
          </cell>
          <cell r="J316">
            <v>347.5</v>
          </cell>
        </row>
        <row r="332">
          <cell r="D332" t="str">
            <v>KONTRAKTOR</v>
          </cell>
          <cell r="I332" t="str">
            <v>KONSULTAN SUPERVISI</v>
          </cell>
          <cell r="L332" t="str">
            <v>DINAS PRASWIL</v>
          </cell>
        </row>
        <row r="341">
          <cell r="D341" t="str">
            <v>General Superitendent</v>
          </cell>
          <cell r="I341" t="str">
            <v>Chief Inspector</v>
          </cell>
          <cell r="L341" t="str">
            <v>Pengawas Lapangan</v>
          </cell>
        </row>
        <row r="343">
          <cell r="D343" t="str">
            <v>ESTIMASI VOLUME</v>
          </cell>
        </row>
        <row r="344">
          <cell r="D344" t="str">
            <v>KEGIATAN PENUNJANG PENANGANAN JALAN PERKOTAAN</v>
          </cell>
        </row>
        <row r="345">
          <cell r="D345" t="str">
            <v>NO. PAKET</v>
          </cell>
          <cell r="H345" t="str">
            <v xml:space="preserve">DINAS PRASARANA WILAYAH PROVINSI </v>
          </cell>
          <cell r="L345" t="str">
            <v>PEMBANGUNAN JALAN PENGHUBUNG</v>
          </cell>
        </row>
        <row r="346">
          <cell r="D346" t="str">
            <v>PWK - 02 E</v>
          </cell>
          <cell r="H346" t="str">
            <v>NANGGROE ACEH DARUSSALAM</v>
          </cell>
          <cell r="L346" t="str">
            <v>TAMAN SRI RATU SAFIATUDDIN</v>
          </cell>
        </row>
        <row r="347">
          <cell r="D347" t="str">
            <v>KONSULTAN</v>
          </cell>
          <cell r="J347" t="str">
            <v>KONTRAKTOR</v>
          </cell>
        </row>
        <row r="348">
          <cell r="J348" t="str">
            <v>PT. SARJIS AGUNG Jo. PT. AYU LESTARI INDAH</v>
          </cell>
        </row>
        <row r="349">
          <cell r="D349" t="str">
            <v>Nomor Mata Pembayaran</v>
          </cell>
          <cell r="J349" t="str">
            <v>Uraian</v>
          </cell>
        </row>
        <row r="350">
          <cell r="D350" t="str">
            <v>5.1 (1)</v>
          </cell>
          <cell r="J350" t="str">
            <v>Lapis Pondasi Agregat Klas A</v>
          </cell>
        </row>
        <row r="351">
          <cell r="D351" t="str">
            <v>Lokasi :</v>
          </cell>
          <cell r="G351" t="str">
            <v>Kanan dan kiri Jalan</v>
          </cell>
        </row>
        <row r="355">
          <cell r="F355" t="str">
            <v>REKAPITULASI VOLUME LAPIS PONDASI AG. KLAS A</v>
          </cell>
        </row>
        <row r="357">
          <cell r="F357" t="str">
            <v>No</v>
          </cell>
          <cell r="G357" t="str">
            <v>Uraian</v>
          </cell>
          <cell r="J357" t="str">
            <v>Volume (m3)</v>
          </cell>
          <cell r="L357" t="str">
            <v>Keterangan</v>
          </cell>
        </row>
        <row r="360">
          <cell r="F360">
            <v>1</v>
          </cell>
          <cell r="H360" t="str">
            <v>Sta 0 + 000 s/d Sta 0 + 460 dan</v>
          </cell>
          <cell r="J360">
            <v>472.57500000000005</v>
          </cell>
          <cell r="L360" t="str">
            <v>Arah Kanan</v>
          </cell>
        </row>
        <row r="361">
          <cell r="H361" t="str">
            <v>Sta 0+000 s/d 0+080 (Jalur Langsung)</v>
          </cell>
        </row>
        <row r="363">
          <cell r="F363">
            <v>2</v>
          </cell>
          <cell r="H363" t="str">
            <v xml:space="preserve">Sta 0 + 000 s/d Sta 0 + 500 </v>
          </cell>
          <cell r="J363">
            <v>228.46250000000001</v>
          </cell>
          <cell r="L363" t="str">
            <v xml:space="preserve">Arah Kiri </v>
          </cell>
        </row>
        <row r="365">
          <cell r="F365">
            <v>3</v>
          </cell>
          <cell r="H365" t="str">
            <v>Sta 0 + 000 s/d Sta 0 + 040 (Pintu Masuk Dekranas)</v>
          </cell>
          <cell r="J365">
            <v>67.04249999999999</v>
          </cell>
        </row>
        <row r="367">
          <cell r="F367">
            <v>4</v>
          </cell>
          <cell r="H367" t="str">
            <v>Daerah Pertigaan (Persimpangan) Dan Bukaan Median</v>
          </cell>
          <cell r="J367">
            <v>52.504499999999986</v>
          </cell>
        </row>
        <row r="372">
          <cell r="H372" t="str">
            <v>Total Volume Lapis Pondasi Aggregat Klas A</v>
          </cell>
          <cell r="J372">
            <v>820.58450000000005</v>
          </cell>
        </row>
        <row r="380">
          <cell r="D380" t="str">
            <v>KONTRAKTOR</v>
          </cell>
          <cell r="I380" t="str">
            <v>KONSULTAN SUPERVISI</v>
          </cell>
          <cell r="L380" t="str">
            <v>DINAS PRASWIL</v>
          </cell>
        </row>
        <row r="389">
          <cell r="D389" t="str">
            <v>General Superitendent</v>
          </cell>
          <cell r="I389" t="str">
            <v>Chief Inspector</v>
          </cell>
          <cell r="L389" t="str">
            <v>Pengawas Lapangan</v>
          </cell>
        </row>
        <row r="391">
          <cell r="D391" t="str">
            <v>ESTIMASI VOLUME</v>
          </cell>
        </row>
        <row r="392">
          <cell r="D392" t="str">
            <v>KEGIATAN PENUNJANG PENANGANAN JALAN PERKOTAAN</v>
          </cell>
        </row>
        <row r="393">
          <cell r="D393" t="str">
            <v>NO. PAKET</v>
          </cell>
          <cell r="H393" t="str">
            <v xml:space="preserve">DINAS PRASARANA WILAYAH PROVINSI </v>
          </cell>
          <cell r="L393" t="str">
            <v>PEMBANGUNAN JALAN PENGHUBUNG</v>
          </cell>
        </row>
        <row r="394">
          <cell r="D394" t="str">
            <v>PWK - 02 E</v>
          </cell>
          <cell r="H394" t="str">
            <v>NANGGROE ACEH DARUSSALAM</v>
          </cell>
          <cell r="L394" t="str">
            <v>TAMAN SRI RATU SAFIATUDDIN</v>
          </cell>
        </row>
        <row r="395">
          <cell r="D395" t="str">
            <v>KONSULTAN</v>
          </cell>
          <cell r="J395" t="str">
            <v>KONTRAKTOR</v>
          </cell>
        </row>
        <row r="396">
          <cell r="J396" t="str">
            <v>PT. SARJIS AGUNG Jo. PT. AYU LESTARI INDAH</v>
          </cell>
        </row>
        <row r="397">
          <cell r="D397" t="str">
            <v>Nomor Mata Pembayaran</v>
          </cell>
          <cell r="J397" t="str">
            <v>Uraian</v>
          </cell>
        </row>
        <row r="398">
          <cell r="D398" t="str">
            <v>5.1 (2)</v>
          </cell>
          <cell r="J398" t="str">
            <v>Lapis Pondasi Agregat Klas B</v>
          </cell>
        </row>
        <row r="399">
          <cell r="D399" t="str">
            <v>Lokasi :</v>
          </cell>
          <cell r="G399" t="str">
            <v>Kanan dan kiri Jalan</v>
          </cell>
        </row>
        <row r="403">
          <cell r="F403" t="str">
            <v>REKAPITULASI VOLUME LAPIS PONDASI AG. KLAS B</v>
          </cell>
        </row>
        <row r="405">
          <cell r="F405" t="str">
            <v>No</v>
          </cell>
          <cell r="G405" t="str">
            <v>Uraian</v>
          </cell>
          <cell r="J405" t="str">
            <v>Volume (m3)</v>
          </cell>
          <cell r="L405" t="str">
            <v>Keterangan</v>
          </cell>
        </row>
        <row r="408">
          <cell r="F408">
            <v>1</v>
          </cell>
          <cell r="H408" t="str">
            <v>Sta 0 + 000 s/d Sta 0 + 460 dan</v>
          </cell>
          <cell r="J408">
            <v>630.1</v>
          </cell>
          <cell r="L408" t="str">
            <v>Arah Kanan</v>
          </cell>
        </row>
        <row r="409">
          <cell r="H409" t="str">
            <v>Sta 0+000 s/d 0+080 (Jalur Langsung)</v>
          </cell>
        </row>
        <row r="411">
          <cell r="F411">
            <v>2</v>
          </cell>
          <cell r="H411" t="str">
            <v xml:space="preserve">Sta 0 + 000 s/d Sta 0 + 500 </v>
          </cell>
          <cell r="J411">
            <v>301.86999999999995</v>
          </cell>
          <cell r="L411" t="str">
            <v xml:space="preserve">Arah Kiri </v>
          </cell>
        </row>
        <row r="413">
          <cell r="F413">
            <v>3</v>
          </cell>
          <cell r="H413" t="str">
            <v>Sta 0 + 000 s/d Sta 0 + 040 (Pintu Masuk Dekranas)</v>
          </cell>
          <cell r="J413">
            <v>103.95</v>
          </cell>
        </row>
        <row r="417">
          <cell r="H417" t="str">
            <v>Total Volume Lapis Pondasi Aggregat Klas B</v>
          </cell>
          <cell r="J417">
            <v>1035.92</v>
          </cell>
        </row>
        <row r="425">
          <cell r="D425" t="str">
            <v>KONTRAKTOR</v>
          </cell>
          <cell r="I425" t="str">
            <v>KONSULTAN SUPERVISI</v>
          </cell>
          <cell r="L425" t="str">
            <v>DINAS PRASWIL</v>
          </cell>
        </row>
        <row r="434">
          <cell r="D434" t="str">
            <v>General Superitendent</v>
          </cell>
          <cell r="I434" t="str">
            <v>Chief Inspector</v>
          </cell>
          <cell r="L434" t="str">
            <v>Pengawas Lapangan</v>
          </cell>
        </row>
        <row r="436">
          <cell r="D436" t="str">
            <v>ESTIMASI VOLUME</v>
          </cell>
        </row>
        <row r="437">
          <cell r="D437" t="str">
            <v>KEGIATAN PENUNJANG PENANGANAN JALAN PERKOTAAN</v>
          </cell>
        </row>
        <row r="438">
          <cell r="D438" t="str">
            <v>NO. PAKET</v>
          </cell>
          <cell r="H438" t="str">
            <v xml:space="preserve">DINAS PRASARANA WILAYAH PROVINSI </v>
          </cell>
          <cell r="L438" t="str">
            <v>PEMBANGUNAN JALAN PENGHUBUNG</v>
          </cell>
        </row>
        <row r="439">
          <cell r="D439" t="str">
            <v>PWK - 02 E</v>
          </cell>
          <cell r="H439" t="str">
            <v>NANGGROE ACEH DARUSSALAM</v>
          </cell>
          <cell r="L439" t="str">
            <v>TAMAN SRI RATU SAFIATUDDIN</v>
          </cell>
        </row>
        <row r="440">
          <cell r="D440" t="str">
            <v>KONSULTAN</v>
          </cell>
          <cell r="J440" t="str">
            <v>KONTRAKTOR</v>
          </cell>
        </row>
        <row r="441">
          <cell r="J441" t="str">
            <v>PT. SARJIS AGUNG Jo. PT. AYU LESTARI INDAH</v>
          </cell>
        </row>
        <row r="442">
          <cell r="D442" t="str">
            <v>Nomor Mata Pembayaran</v>
          </cell>
          <cell r="J442" t="str">
            <v>Uraian</v>
          </cell>
        </row>
        <row r="443">
          <cell r="D443" t="str">
            <v>6.1 (1)</v>
          </cell>
          <cell r="J443" t="str">
            <v>Lapis Resap Pengikat</v>
          </cell>
        </row>
        <row r="444">
          <cell r="D444" t="str">
            <v>Lokasi :</v>
          </cell>
          <cell r="G444" t="str">
            <v>Kanan dan kiri Jalan</v>
          </cell>
        </row>
        <row r="448">
          <cell r="F448" t="str">
            <v>REKAPITULASI VOLUME LAPIS RESAP PENGIKAT</v>
          </cell>
        </row>
        <row r="450">
          <cell r="F450" t="str">
            <v>No</v>
          </cell>
          <cell r="G450" t="str">
            <v>Uraian</v>
          </cell>
          <cell r="J450" t="str">
            <v>Volume (Liter)</v>
          </cell>
          <cell r="L450" t="str">
            <v>Keterangan</v>
          </cell>
        </row>
        <row r="453">
          <cell r="F453">
            <v>1</v>
          </cell>
          <cell r="H453" t="str">
            <v>Sta 0 + 000 s/d Sta 0 + 460 dan</v>
          </cell>
          <cell r="J453">
            <v>2450</v>
          </cell>
          <cell r="L453" t="str">
            <v>Arah Kanan</v>
          </cell>
        </row>
        <row r="454">
          <cell r="H454" t="str">
            <v>Sta 0+000 s/d 0+080 (Jalur Langsung)</v>
          </cell>
        </row>
        <row r="456">
          <cell r="F456">
            <v>2</v>
          </cell>
          <cell r="H456" t="str">
            <v>Sta 0 + 000 s/d Sta 0 + 500</v>
          </cell>
          <cell r="J456">
            <v>1206.6799999999998</v>
          </cell>
          <cell r="L456" t="str">
            <v xml:space="preserve">Arah Kiri </v>
          </cell>
        </row>
        <row r="458">
          <cell r="F458">
            <v>3</v>
          </cell>
          <cell r="H458" t="str">
            <v>Daerah Buakaan Median Jln Blanak dan</v>
          </cell>
          <cell r="J458">
            <v>132.56</v>
          </cell>
        </row>
        <row r="459">
          <cell r="H459" t="str">
            <v xml:space="preserve"> Jln. Masuk Dekranas</v>
          </cell>
        </row>
        <row r="461">
          <cell r="F461">
            <v>4</v>
          </cell>
          <cell r="H461" t="str">
            <v>Sta 0 + 000 s/d Sta 0 + 041,5 (Pintu Masuk Dekranas)</v>
          </cell>
          <cell r="J461">
            <v>376.73000000000008</v>
          </cell>
        </row>
        <row r="463">
          <cell r="F463">
            <v>5</v>
          </cell>
          <cell r="H463" t="str">
            <v>Daerah Pertigaan (Persimpangan)</v>
          </cell>
          <cell r="J463">
            <v>318.88800000000003</v>
          </cell>
        </row>
        <row r="469">
          <cell r="H469" t="str">
            <v>Total Volume Lapis Resap Pengikat</v>
          </cell>
          <cell r="J469">
            <v>4454.26</v>
          </cell>
        </row>
        <row r="477">
          <cell r="D477" t="str">
            <v>KONTRAKTOR</v>
          </cell>
          <cell r="I477" t="str">
            <v>KONSULTAN SUPERVISI</v>
          </cell>
          <cell r="L477" t="str">
            <v>DINAS PRASWIL</v>
          </cell>
        </row>
        <row r="486">
          <cell r="D486" t="str">
            <v>General Superitendent</v>
          </cell>
          <cell r="I486" t="str">
            <v>Chief Inspector</v>
          </cell>
          <cell r="L486" t="str">
            <v>Pengawas Lapangan</v>
          </cell>
        </row>
        <row r="488">
          <cell r="D488" t="str">
            <v>ESTIMASI VOLUME</v>
          </cell>
        </row>
        <row r="489">
          <cell r="D489" t="str">
            <v>KEGIATAN PENUNJANG PENANGANAN JALAN PERKOTAAN</v>
          </cell>
        </row>
        <row r="490">
          <cell r="D490" t="str">
            <v>NO. PAKET</v>
          </cell>
          <cell r="H490" t="str">
            <v xml:space="preserve">DINAS PRASARANA WILAYAH PROVINSI </v>
          </cell>
          <cell r="L490" t="str">
            <v>PEMBANGUNAN JALAN PENGHUBUNG</v>
          </cell>
        </row>
        <row r="491">
          <cell r="D491" t="str">
            <v>PWK - 02 E</v>
          </cell>
          <cell r="H491" t="str">
            <v>NANGGROE ACEH DARUSSALAM</v>
          </cell>
          <cell r="L491" t="str">
            <v>TAMAN SRI RATU SAFIATUDDIN</v>
          </cell>
        </row>
        <row r="492">
          <cell r="D492" t="str">
            <v>KONSULTAN</v>
          </cell>
          <cell r="J492" t="str">
            <v>KONTRAKTOR</v>
          </cell>
        </row>
        <row r="493">
          <cell r="J493" t="str">
            <v>PT. SARJIS AGUNG Jo. PT. AYU LESTARI INDAH</v>
          </cell>
        </row>
        <row r="494">
          <cell r="D494" t="str">
            <v>Nomor Mata Pembayaran</v>
          </cell>
          <cell r="J494" t="str">
            <v>Uraian</v>
          </cell>
        </row>
        <row r="495">
          <cell r="D495" t="str">
            <v>6.3 (6)</v>
          </cell>
          <cell r="J495" t="str">
            <v>Laston - Lapis Pengikat Beton (AC-BC)</v>
          </cell>
        </row>
        <row r="496">
          <cell r="D496" t="str">
            <v>Lokasi :</v>
          </cell>
          <cell r="G496" t="str">
            <v>Kanan dan kiri Jalan</v>
          </cell>
        </row>
        <row r="500">
          <cell r="F500" t="str">
            <v>REKAPITULASI VOLUME LASATON - LAPIS PENGIKAT BETON (AC-BC)</v>
          </cell>
        </row>
        <row r="502">
          <cell r="F502" t="str">
            <v>No</v>
          </cell>
          <cell r="G502" t="str">
            <v>Uraian</v>
          </cell>
          <cell r="J502" t="str">
            <v>Volume (M3)</v>
          </cell>
          <cell r="L502" t="str">
            <v>Keterangan</v>
          </cell>
        </row>
        <row r="505">
          <cell r="F505">
            <v>1</v>
          </cell>
          <cell r="H505" t="str">
            <v>Sta 0 + 000 s/d Sta 0 + 460 dan</v>
          </cell>
          <cell r="J505">
            <v>198.20000000000002</v>
          </cell>
          <cell r="L505" t="str">
            <v>Arah Kanan</v>
          </cell>
        </row>
        <row r="506">
          <cell r="H506" t="str">
            <v>Sta 0+000 s/d 0+080 (Jalur Langsung)</v>
          </cell>
        </row>
        <row r="508">
          <cell r="F508">
            <v>2</v>
          </cell>
          <cell r="H508" t="str">
            <v xml:space="preserve">Sta 0 + 000 s/d Sta 0 + 380 </v>
          </cell>
          <cell r="J508">
            <v>120.325</v>
          </cell>
          <cell r="L508" t="str">
            <v xml:space="preserve">Arah Kiri </v>
          </cell>
        </row>
        <row r="510">
          <cell r="F510">
            <v>3</v>
          </cell>
          <cell r="H510" t="str">
            <v>Daerah Bukaan Median Jln Blanak dan</v>
          </cell>
          <cell r="J510">
            <v>12.019999999999998</v>
          </cell>
        </row>
        <row r="511">
          <cell r="H511" t="str">
            <v xml:space="preserve"> Jln. Masuk Dekranas</v>
          </cell>
        </row>
        <row r="513">
          <cell r="F513">
            <v>4</v>
          </cell>
          <cell r="H513" t="str">
            <v>Sta 0 + 000 s/d Sta 0 + 041,5 (Pintu Masuk Dekranas)</v>
          </cell>
          <cell r="J513">
            <v>18.575000000000003</v>
          </cell>
        </row>
        <row r="515">
          <cell r="F515">
            <v>5</v>
          </cell>
          <cell r="H515" t="str">
            <v>Daerah Pertigaan (Persimpangan) &amp; Daerah Bukaan Median</v>
          </cell>
          <cell r="J515">
            <v>13.861499999999999</v>
          </cell>
        </row>
        <row r="520">
          <cell r="H520" t="str">
            <v>Total Volume AC - BC</v>
          </cell>
          <cell r="J520">
            <v>362.98149999999998</v>
          </cell>
        </row>
        <row r="528">
          <cell r="D528" t="str">
            <v>KONTRAKTOR</v>
          </cell>
          <cell r="I528" t="str">
            <v>KONSULTAN SUPERVISI</v>
          </cell>
          <cell r="L528" t="str">
            <v>DINAS PRASWIL</v>
          </cell>
        </row>
        <row r="537">
          <cell r="D537" t="str">
            <v>General Superitendent</v>
          </cell>
          <cell r="I537" t="str">
            <v>Chief Inspector</v>
          </cell>
          <cell r="L537" t="str">
            <v>Pengawas Lapangan</v>
          </cell>
        </row>
        <row r="539">
          <cell r="D539" t="str">
            <v>ESTIMASI VOLUME</v>
          </cell>
        </row>
        <row r="540">
          <cell r="D540" t="str">
            <v>KEGIATAN PENUNJANG PENANGANAN JALAN PERKOTAAN</v>
          </cell>
        </row>
        <row r="541">
          <cell r="D541" t="str">
            <v>NO. PAKET</v>
          </cell>
          <cell r="H541" t="str">
            <v xml:space="preserve">DINAS PRASARANA WILAYAH PROVINSI </v>
          </cell>
          <cell r="L541" t="str">
            <v>PEMBANGUNAN JALAN PENGHUBUNG</v>
          </cell>
        </row>
        <row r="542">
          <cell r="D542" t="str">
            <v>PWK - 02 E</v>
          </cell>
          <cell r="H542" t="str">
            <v>NANGGROE ACEH DARUSSALAM</v>
          </cell>
          <cell r="L542" t="str">
            <v>TAMAN SRI RATU SAFIATUDDIN</v>
          </cell>
        </row>
        <row r="543">
          <cell r="D543" t="str">
            <v>KONSULTAN</v>
          </cell>
          <cell r="J543" t="str">
            <v>KONTRAKTOR</v>
          </cell>
        </row>
        <row r="544">
          <cell r="J544" t="str">
            <v>PT. SARJIS AGUNG Jo. PT. AYU LESTARI INDAH</v>
          </cell>
        </row>
        <row r="545">
          <cell r="D545" t="str">
            <v>Nomor Mata Pembayaran</v>
          </cell>
          <cell r="J545" t="str">
            <v>Uraian</v>
          </cell>
        </row>
        <row r="546">
          <cell r="D546" t="str">
            <v>7.1 (5)</v>
          </cell>
          <cell r="J546" t="str">
            <v>Beton K.250</v>
          </cell>
        </row>
        <row r="547">
          <cell r="D547" t="str">
            <v>Lokasi :</v>
          </cell>
          <cell r="G547" t="str">
            <v>Kanan dan kiri Jalan</v>
          </cell>
        </row>
        <row r="551">
          <cell r="F551" t="str">
            <v>REKAPITULASI VOLUME BETON K. 250</v>
          </cell>
        </row>
        <row r="553">
          <cell r="F553" t="str">
            <v>No</v>
          </cell>
          <cell r="G553" t="str">
            <v>Uraian</v>
          </cell>
          <cell r="J553" t="str">
            <v>volume (m3)</v>
          </cell>
          <cell r="L553" t="str">
            <v>Keterangan</v>
          </cell>
        </row>
        <row r="556">
          <cell r="F556">
            <v>1</v>
          </cell>
          <cell r="H556" t="str">
            <v xml:space="preserve">Beton K. 250 pada Penutup Saluran </v>
          </cell>
          <cell r="J556">
            <v>191.80098150000001</v>
          </cell>
        </row>
        <row r="558">
          <cell r="F558">
            <v>2</v>
          </cell>
          <cell r="H558" t="str">
            <v>Beton K. 250 pada Footing dan Sloff Tembok Penahan</v>
          </cell>
          <cell r="J558">
            <v>45.473999999999997</v>
          </cell>
        </row>
        <row r="560">
          <cell r="F560">
            <v>3</v>
          </cell>
          <cell r="H560" t="str">
            <v>Beton K. 250 Pintu masuk Samping Dekranas</v>
          </cell>
          <cell r="J560">
            <v>3.7814999999999999</v>
          </cell>
        </row>
        <row r="562">
          <cell r="F562">
            <v>4</v>
          </cell>
          <cell r="H562" t="str">
            <v>Beton K. 250 pada Penyangga Tiang Lampu</v>
          </cell>
          <cell r="J562">
            <v>5.0155532140544663</v>
          </cell>
        </row>
        <row r="564">
          <cell r="F564">
            <v>5</v>
          </cell>
          <cell r="H564" t="str">
            <v>Beton K. 250 pada Kerb Pejalan Kaki pada Jalan Masuk Dekranas</v>
          </cell>
          <cell r="J564">
            <v>2.6189999999999998</v>
          </cell>
        </row>
        <row r="570">
          <cell r="H570" t="str">
            <v>Total Volume Beton K. 250</v>
          </cell>
          <cell r="J570">
            <v>248.69103471405447</v>
          </cell>
        </row>
        <row r="573">
          <cell r="J573">
            <v>248.691</v>
          </cell>
        </row>
        <row r="574">
          <cell r="J574">
            <v>-3.4714054464757282E-5</v>
          </cell>
        </row>
        <row r="578">
          <cell r="D578" t="str">
            <v>KONTRAKTOR</v>
          </cell>
          <cell r="I578" t="str">
            <v>KONSULTAN SUPERVISI</v>
          </cell>
          <cell r="L578" t="str">
            <v>DINAS PRASWIL</v>
          </cell>
        </row>
        <row r="587">
          <cell r="D587" t="str">
            <v>General Superitendent</v>
          </cell>
          <cell r="I587" t="str">
            <v>Chief Inspector</v>
          </cell>
          <cell r="L587" t="str">
            <v>Pengawas Lapangan</v>
          </cell>
        </row>
        <row r="589">
          <cell r="D589" t="str">
            <v>ESTIMASI VOLUME</v>
          </cell>
        </row>
        <row r="590">
          <cell r="D590" t="str">
            <v>KEGIATAN PENUNJANG PENANGANAN JALAN PERKOTAAN</v>
          </cell>
        </row>
        <row r="591">
          <cell r="D591" t="str">
            <v>NO. PAKET</v>
          </cell>
          <cell r="H591" t="str">
            <v xml:space="preserve">DINAS PRASARANA WILAYAH PROVINSI </v>
          </cell>
          <cell r="L591" t="str">
            <v>PEMBANGUNAN JALAN PENGHUBUNG</v>
          </cell>
        </row>
        <row r="592">
          <cell r="D592" t="str">
            <v>PWK - 02 E</v>
          </cell>
          <cell r="H592" t="str">
            <v>NANGGROE ACEH DARUSSALAM</v>
          </cell>
          <cell r="L592" t="str">
            <v>TAMAN SRI RATU SAFIATUDDIN</v>
          </cell>
        </row>
        <row r="593">
          <cell r="D593" t="str">
            <v>KONSULTAN</v>
          </cell>
          <cell r="J593" t="str">
            <v>KONTRAKTOR</v>
          </cell>
        </row>
        <row r="594">
          <cell r="J594" t="str">
            <v>PT. SARJIS AGUNG Jo. PT. AYU LESTARI INDAH</v>
          </cell>
        </row>
        <row r="595">
          <cell r="D595" t="str">
            <v>Nomor Mata Pembayaran</v>
          </cell>
          <cell r="J595" t="str">
            <v>Uraian</v>
          </cell>
        </row>
        <row r="596">
          <cell r="D596" t="str">
            <v>7.1 (4)</v>
          </cell>
          <cell r="J596" t="str">
            <v>Beton K.300</v>
          </cell>
        </row>
        <row r="597">
          <cell r="D597" t="str">
            <v>Lokasi :</v>
          </cell>
          <cell r="G597" t="str">
            <v>Kanan dan kiri Jalan</v>
          </cell>
        </row>
        <row r="601">
          <cell r="F601" t="str">
            <v>REKAPITULASI VOLUME BETON K. 300</v>
          </cell>
        </row>
        <row r="603">
          <cell r="F603" t="str">
            <v>No</v>
          </cell>
          <cell r="G603" t="str">
            <v>Uraian</v>
          </cell>
          <cell r="J603" t="str">
            <v>volume (m3)</v>
          </cell>
          <cell r="L603" t="str">
            <v>Keterangan</v>
          </cell>
        </row>
        <row r="606">
          <cell r="F606">
            <v>1</v>
          </cell>
          <cell r="H606" t="str">
            <v>Beton K. 300 pada Box Culvert Panjang 24 m</v>
          </cell>
          <cell r="J606">
            <v>54.599999999999994</v>
          </cell>
          <cell r="L606" t="str">
            <v>Jalur Peralihan</v>
          </cell>
        </row>
        <row r="608">
          <cell r="F608">
            <v>2</v>
          </cell>
          <cell r="H608" t="str">
            <v>Beton K. 300 pada Box Culvert Panjang 7 m</v>
          </cell>
          <cell r="J608">
            <v>14.875</v>
          </cell>
          <cell r="L608" t="str">
            <v>Jalur Peralihan</v>
          </cell>
        </row>
        <row r="610">
          <cell r="F610">
            <v>3</v>
          </cell>
          <cell r="H610" t="str">
            <v>Beton K. 300 pada Plat Beton</v>
          </cell>
          <cell r="J610">
            <v>49.888415000000009</v>
          </cell>
        </row>
        <row r="612">
          <cell r="F612">
            <v>4</v>
          </cell>
          <cell r="H612" t="str">
            <v>Beton K. 300 pada Plat Sta. 0 + 460 (Sambungan Plat)</v>
          </cell>
          <cell r="J612">
            <v>0.95699999999999996</v>
          </cell>
        </row>
        <row r="616">
          <cell r="H616" t="str">
            <v>Total Volume Beton K. 300</v>
          </cell>
          <cell r="J616">
            <v>120.320415</v>
          </cell>
        </row>
        <row r="624">
          <cell r="D624" t="str">
            <v>KONTRAKTOR</v>
          </cell>
          <cell r="I624" t="str">
            <v>KONSULTAN SUPERVISI</v>
          </cell>
          <cell r="L624" t="str">
            <v>DINAS PRASWIL</v>
          </cell>
        </row>
        <row r="633">
          <cell r="D633" t="str">
            <v>General Superitendent</v>
          </cell>
          <cell r="I633" t="str">
            <v>Chief Inspector</v>
          </cell>
          <cell r="L633" t="str">
            <v>Pengawas Lapangan</v>
          </cell>
        </row>
        <row r="635">
          <cell r="D635" t="str">
            <v>ESTIMASI VOLUME</v>
          </cell>
        </row>
        <row r="636">
          <cell r="D636" t="str">
            <v>KEGIATAN PENUNJANG PENANGANAN JALAN PERKOTAAN</v>
          </cell>
        </row>
        <row r="637">
          <cell r="D637" t="str">
            <v>NO. PAKET</v>
          </cell>
          <cell r="H637" t="str">
            <v xml:space="preserve">DINAS PRASARANA WILAYAH PROVINSI </v>
          </cell>
          <cell r="L637" t="str">
            <v>PEMBANGUNAN JALAN PENGHUBUNG</v>
          </cell>
        </row>
        <row r="638">
          <cell r="D638" t="str">
            <v>PWK - 02 E</v>
          </cell>
          <cell r="H638" t="str">
            <v>NANGGROE ACEH DARUSSALAM</v>
          </cell>
          <cell r="L638" t="str">
            <v>TAMAN SRI RATU SAFIATUDDIN</v>
          </cell>
        </row>
        <row r="639">
          <cell r="D639" t="str">
            <v>KONSULTAN</v>
          </cell>
          <cell r="J639" t="str">
            <v>KONTRAKTOR</v>
          </cell>
        </row>
        <row r="640">
          <cell r="J640" t="str">
            <v>PT. SARJIS AGUNG Jo. PT. AYU LESTARI INDAH</v>
          </cell>
        </row>
        <row r="641">
          <cell r="D641" t="str">
            <v>Nomor Mata Pembayaran</v>
          </cell>
          <cell r="J641" t="str">
            <v>Uraian</v>
          </cell>
        </row>
        <row r="642">
          <cell r="D642" t="str">
            <v>7.1 (6)</v>
          </cell>
          <cell r="J642" t="str">
            <v>Beton K.175</v>
          </cell>
        </row>
        <row r="643">
          <cell r="D643" t="str">
            <v>Lokasi :</v>
          </cell>
          <cell r="G643" t="str">
            <v>Kanan dan kiri Jalan</v>
          </cell>
        </row>
        <row r="647">
          <cell r="F647" t="str">
            <v>REKAPITULASI VOLUME BETON K. 175</v>
          </cell>
        </row>
        <row r="649">
          <cell r="F649" t="str">
            <v>No</v>
          </cell>
          <cell r="G649" t="str">
            <v>Uraian</v>
          </cell>
          <cell r="J649" t="str">
            <v>volume (m3)</v>
          </cell>
          <cell r="L649" t="str">
            <v>Keterangan</v>
          </cell>
        </row>
        <row r="652">
          <cell r="F652">
            <v>1</v>
          </cell>
          <cell r="H652" t="str">
            <v>Beton K. 175 pada Kerb Pejalan Kaki</v>
          </cell>
          <cell r="J652">
            <v>26.953499999999998</v>
          </cell>
          <cell r="L652" t="str">
            <v>Arah Kiri + Kanan</v>
          </cell>
        </row>
        <row r="658">
          <cell r="H658" t="str">
            <v>Total Volume Beton K. 175</v>
          </cell>
          <cell r="J658">
            <v>26.953499999999998</v>
          </cell>
        </row>
        <row r="666">
          <cell r="D666" t="str">
            <v>KONTRAKTOR</v>
          </cell>
          <cell r="I666" t="str">
            <v>KONSULTAN SUPERVISI</v>
          </cell>
          <cell r="L666" t="str">
            <v>DINAS PRASWIL</v>
          </cell>
        </row>
        <row r="675">
          <cell r="D675" t="str">
            <v>General Superitendent</v>
          </cell>
          <cell r="I675" t="str">
            <v>Chief Inspector</v>
          </cell>
          <cell r="L675" t="str">
            <v>Pengawas Lapangan</v>
          </cell>
        </row>
        <row r="677">
          <cell r="D677" t="str">
            <v>ESTIMASI VOLUME MC NO. - 02</v>
          </cell>
        </row>
        <row r="678">
          <cell r="D678" t="str">
            <v>KEGIATAN PENUNJANG PENANGANAN JALAN PERKOTAAN</v>
          </cell>
        </row>
        <row r="679">
          <cell r="D679" t="str">
            <v>NO. PAKET</v>
          </cell>
          <cell r="H679" t="str">
            <v xml:space="preserve">DINAS PRASARANA WILAYAH PROVINSI </v>
          </cell>
          <cell r="L679" t="str">
            <v>PEMBANGUNAN JALAN PENGHUBUNG</v>
          </cell>
        </row>
        <row r="680">
          <cell r="D680" t="str">
            <v>PWK - 02 E</v>
          </cell>
          <cell r="H680" t="str">
            <v>NANGGROE ACEH DARUSSALAM</v>
          </cell>
          <cell r="L680" t="str">
            <v>TAMAN SRI RATU SAFIATUDDIN</v>
          </cell>
        </row>
        <row r="681">
          <cell r="D681" t="str">
            <v>KONSULTAN</v>
          </cell>
          <cell r="J681" t="str">
            <v>KONTRAKTOR</v>
          </cell>
        </row>
        <row r="682">
          <cell r="J682" t="str">
            <v>PT. SARJIS AGUNG Jo. PT. AYU LESTARI INDAH</v>
          </cell>
        </row>
        <row r="683">
          <cell r="D683" t="str">
            <v>Nomor Mata Pembayaran</v>
          </cell>
          <cell r="J683" t="str">
            <v>Uraian</v>
          </cell>
        </row>
        <row r="684">
          <cell r="D684" t="str">
            <v>7.1 (8)</v>
          </cell>
          <cell r="J684" t="str">
            <v>Beton K.125</v>
          </cell>
        </row>
        <row r="685">
          <cell r="D685" t="str">
            <v>Lokasi :</v>
          </cell>
          <cell r="G685" t="str">
            <v>Kanan Jalan</v>
          </cell>
        </row>
        <row r="689">
          <cell r="F689" t="str">
            <v>REKAPITULASI VOLUME BETON K. 125</v>
          </cell>
        </row>
        <row r="691">
          <cell r="F691" t="str">
            <v>No</v>
          </cell>
          <cell r="G691" t="str">
            <v>Uraian</v>
          </cell>
          <cell r="J691" t="str">
            <v>volume (m3)</v>
          </cell>
          <cell r="L691" t="str">
            <v>Keterangan</v>
          </cell>
        </row>
        <row r="694">
          <cell r="F694">
            <v>1</v>
          </cell>
          <cell r="H694" t="str">
            <v xml:space="preserve">Beton K. 125 </v>
          </cell>
          <cell r="J694">
            <v>19.9998</v>
          </cell>
        </row>
        <row r="700">
          <cell r="H700" t="str">
            <v>Total Volume Beton K. 125</v>
          </cell>
          <cell r="J700">
            <v>19.9998</v>
          </cell>
        </row>
        <row r="708">
          <cell r="D708" t="str">
            <v>KONTRAKTOR</v>
          </cell>
          <cell r="I708" t="str">
            <v>KONSULTAN SUPERVISI</v>
          </cell>
          <cell r="L708" t="str">
            <v>DINAS PRASWIL</v>
          </cell>
        </row>
        <row r="717">
          <cell r="D717" t="str">
            <v>General Superitendent</v>
          </cell>
          <cell r="I717" t="str">
            <v>Chief Inspector</v>
          </cell>
          <cell r="L717" t="str">
            <v>Pengawas Lapangan</v>
          </cell>
        </row>
        <row r="719">
          <cell r="D719" t="str">
            <v>ESTIMASI VOLUME</v>
          </cell>
        </row>
        <row r="720">
          <cell r="D720" t="str">
            <v>KEGIATAN PENUNJANG PENANGANAN JALAN PERKOTAAN</v>
          </cell>
        </row>
        <row r="721">
          <cell r="D721" t="str">
            <v>NO. PAKET</v>
          </cell>
          <cell r="H721" t="str">
            <v xml:space="preserve">DINAS PRASARANA WILAYAH PROVINSI </v>
          </cell>
          <cell r="L721" t="str">
            <v>PEMBANGUNAN JALAN PENGHUBUNG</v>
          </cell>
        </row>
        <row r="722">
          <cell r="D722" t="str">
            <v>PWK - 02 E</v>
          </cell>
          <cell r="H722" t="str">
            <v>NANGGROE ACEH DARUSSALAM</v>
          </cell>
          <cell r="L722" t="str">
            <v>TAMAN SRI RATU SAFIATUDDIN</v>
          </cell>
        </row>
        <row r="723">
          <cell r="D723" t="str">
            <v>KONSULTAN</v>
          </cell>
          <cell r="J723" t="str">
            <v>KONTRAKTOR</v>
          </cell>
        </row>
        <row r="724">
          <cell r="J724" t="str">
            <v>PT. SARJIS AGUNG Jo. PT. AYU LESTARI INDAH</v>
          </cell>
        </row>
        <row r="725">
          <cell r="D725" t="str">
            <v>Nomor Mata Pembayaran</v>
          </cell>
          <cell r="J725" t="str">
            <v>Uraian</v>
          </cell>
        </row>
        <row r="726">
          <cell r="D726" t="str">
            <v>7.9</v>
          </cell>
          <cell r="J726" t="str">
            <v>Pasangan Batu</v>
          </cell>
        </row>
        <row r="727">
          <cell r="D727" t="str">
            <v>Lokasi :</v>
          </cell>
          <cell r="G727" t="str">
            <v>Kanan dan kiri Jalan</v>
          </cell>
        </row>
        <row r="731">
          <cell r="F731" t="str">
            <v>REKAPITULASI VOLUME PASANGAN BATU</v>
          </cell>
        </row>
        <row r="733">
          <cell r="F733" t="str">
            <v>No</v>
          </cell>
          <cell r="G733" t="str">
            <v>Uraian</v>
          </cell>
          <cell r="J733" t="str">
            <v>volume (m3)</v>
          </cell>
          <cell r="L733" t="str">
            <v>Keterangan</v>
          </cell>
        </row>
        <row r="736">
          <cell r="F736">
            <v>1</v>
          </cell>
          <cell r="H736" t="str">
            <v>Pasangan Batu Pada Plat Beton</v>
          </cell>
          <cell r="J736">
            <v>142.74425000000002</v>
          </cell>
        </row>
        <row r="738">
          <cell r="F738">
            <v>2</v>
          </cell>
          <cell r="H738" t="str">
            <v>Pasangan Batu Tambahan Pada  Saluran Lama</v>
          </cell>
          <cell r="J738">
            <v>149.411</v>
          </cell>
        </row>
        <row r="747">
          <cell r="H747" t="str">
            <v>Total Volume Pasangan Batu</v>
          </cell>
          <cell r="J747">
            <v>292.14525000000003</v>
          </cell>
        </row>
        <row r="750">
          <cell r="J750">
            <v>292.15499999999997</v>
          </cell>
        </row>
        <row r="755">
          <cell r="D755" t="str">
            <v>KONTRAKTOR</v>
          </cell>
          <cell r="I755" t="str">
            <v>KONSULTAN SUPERVISI</v>
          </cell>
          <cell r="L755" t="str">
            <v>DINAS PRASWIL</v>
          </cell>
        </row>
        <row r="764">
          <cell r="D764" t="str">
            <v>General Superitendent</v>
          </cell>
          <cell r="I764" t="str">
            <v>Chief Inspector</v>
          </cell>
          <cell r="L764" t="str">
            <v>Pengawas Lapangan</v>
          </cell>
        </row>
        <row r="766">
          <cell r="D766" t="str">
            <v>ESTIMASI VOLUME</v>
          </cell>
        </row>
        <row r="767">
          <cell r="D767" t="str">
            <v>KEGIATAN PENUNJANG PENANGANAN JALAN PERKOTAAN</v>
          </cell>
        </row>
        <row r="768">
          <cell r="D768" t="str">
            <v>NO. PAKET</v>
          </cell>
          <cell r="H768" t="str">
            <v xml:space="preserve">DINAS PRASARANA WILAYAH PROVINSI </v>
          </cell>
          <cell r="L768" t="str">
            <v>PEMBANGUNAN JALAN PENGHUBUNG</v>
          </cell>
        </row>
        <row r="769">
          <cell r="D769" t="str">
            <v>PWK - 02 E</v>
          </cell>
          <cell r="H769" t="str">
            <v>NANGGROE ACEH DARUSSALAM</v>
          </cell>
          <cell r="L769" t="str">
            <v>TAMAN SRI RATU SAFIATUDDIN</v>
          </cell>
        </row>
        <row r="770">
          <cell r="D770" t="str">
            <v>KONSULTAN</v>
          </cell>
          <cell r="J770" t="str">
            <v>KONTRAKTOR</v>
          </cell>
        </row>
        <row r="771">
          <cell r="J771" t="str">
            <v>PT. SARJIS AGUNG Jo. PT. AYU LESTARI INDAH</v>
          </cell>
        </row>
        <row r="772">
          <cell r="D772" t="str">
            <v>Nomor Mata Pembayaran</v>
          </cell>
          <cell r="J772" t="str">
            <v>Uraian</v>
          </cell>
        </row>
        <row r="773">
          <cell r="D773" t="str">
            <v>8.4(10)</v>
          </cell>
          <cell r="J773" t="str">
            <v>Kerb Pracetak</v>
          </cell>
        </row>
        <row r="774">
          <cell r="D774" t="str">
            <v>Lokasi :</v>
          </cell>
          <cell r="G774" t="str">
            <v>Kanan Tengah dan kiri Jalan</v>
          </cell>
        </row>
        <row r="778">
          <cell r="F778" t="str">
            <v>REKAPITULASI VOLUME KERB PRACETAK</v>
          </cell>
        </row>
        <row r="780">
          <cell r="F780" t="str">
            <v>No</v>
          </cell>
          <cell r="G780" t="str">
            <v>Uraian</v>
          </cell>
          <cell r="J780" t="str">
            <v>volume (m')</v>
          </cell>
          <cell r="L780" t="str">
            <v>Keterangan</v>
          </cell>
        </row>
        <row r="783">
          <cell r="F783">
            <v>1</v>
          </cell>
          <cell r="H783" t="str">
            <v>Kerb Pracetak</v>
          </cell>
          <cell r="J783">
            <v>1670.35</v>
          </cell>
        </row>
        <row r="791">
          <cell r="H791" t="str">
            <v>Total Panjang Kerb Pracetak</v>
          </cell>
          <cell r="J791">
            <v>1670.35</v>
          </cell>
        </row>
        <row r="799">
          <cell r="D799" t="str">
            <v>KONTRAKTOR</v>
          </cell>
          <cell r="I799" t="str">
            <v>KONSULTAN SUPERVISI</v>
          </cell>
          <cell r="L799" t="str">
            <v>DINAS PRASWIL</v>
          </cell>
        </row>
        <row r="808">
          <cell r="D808" t="str">
            <v>General Superitendent</v>
          </cell>
          <cell r="I808" t="str">
            <v>Chief Inspector</v>
          </cell>
          <cell r="L808" t="str">
            <v>Pengawas Lapangan</v>
          </cell>
        </row>
        <row r="810">
          <cell r="D810" t="str">
            <v>ESTIMASI VOLUME</v>
          </cell>
        </row>
        <row r="811">
          <cell r="D811" t="str">
            <v>KEGIATAN PENUNJANG PENANGANAN JALAN PERKOTAAN</v>
          </cell>
        </row>
        <row r="812">
          <cell r="D812" t="str">
            <v>NO. PAKET</v>
          </cell>
          <cell r="H812" t="str">
            <v xml:space="preserve">DINAS PRASARANA WILAYAH PROVINSI </v>
          </cell>
          <cell r="L812" t="str">
            <v>PEMBANGUNAN JALAN PENGHUBUNG</v>
          </cell>
        </row>
        <row r="813">
          <cell r="D813" t="str">
            <v>PWK - 02 E</v>
          </cell>
          <cell r="H813" t="str">
            <v>NANGGROE ACEH DARUSSALAM</v>
          </cell>
          <cell r="L813" t="str">
            <v>TAMAN SRI RATU SAFIATUDDIN</v>
          </cell>
        </row>
        <row r="814">
          <cell r="D814" t="str">
            <v>KONSULTAN</v>
          </cell>
          <cell r="J814" t="str">
            <v>KONTRAKTOR</v>
          </cell>
        </row>
        <row r="815">
          <cell r="J815" t="str">
            <v>PT. SARJIS AGUNG Jo. PT. AYU LESTARI INDAH</v>
          </cell>
        </row>
        <row r="816">
          <cell r="D816" t="str">
            <v>Nomor Mata Pembayaran</v>
          </cell>
          <cell r="J816" t="str">
            <v>Uraian</v>
          </cell>
        </row>
        <row r="817">
          <cell r="D817" t="str">
            <v>7.3(1)</v>
          </cell>
          <cell r="J817" t="str">
            <v>Baja Tulangan U.24 Polos</v>
          </cell>
        </row>
        <row r="818">
          <cell r="D818" t="str">
            <v>Lokasi :</v>
          </cell>
          <cell r="G818" t="str">
            <v>Kanan dan kiri Jalan</v>
          </cell>
        </row>
        <row r="822">
          <cell r="F822" t="str">
            <v xml:space="preserve">REKAPITULASI KUANTITAS BAJA TULANGAN </v>
          </cell>
        </row>
        <row r="824">
          <cell r="F824" t="str">
            <v>No</v>
          </cell>
          <cell r="G824" t="str">
            <v>Uraian</v>
          </cell>
          <cell r="J824" t="str">
            <v>Kuantitas (Kg)</v>
          </cell>
          <cell r="L824" t="str">
            <v>Keterangan</v>
          </cell>
        </row>
        <row r="827">
          <cell r="F827">
            <v>1</v>
          </cell>
          <cell r="H827" t="str">
            <v>Box Culvert Panjang 24 meter</v>
          </cell>
          <cell r="J827">
            <v>7986.8105600000008</v>
          </cell>
        </row>
        <row r="828">
          <cell r="F828">
            <v>2</v>
          </cell>
          <cell r="H828" t="str">
            <v>Box Culvert Panjang 7 meter</v>
          </cell>
          <cell r="J828">
            <v>2244.5364928000004</v>
          </cell>
        </row>
        <row r="829">
          <cell r="F829">
            <v>3</v>
          </cell>
          <cell r="H829" t="str">
            <v xml:space="preserve">Plat Beton Jalan Masuk Bawasda </v>
          </cell>
          <cell r="J829">
            <v>1011.8885760000002</v>
          </cell>
        </row>
        <row r="830">
          <cell r="F830">
            <v>4</v>
          </cell>
          <cell r="H830" t="str">
            <v xml:space="preserve">Plat Beton Jalan Gurami </v>
          </cell>
          <cell r="J830">
            <v>709.30149840000013</v>
          </cell>
        </row>
        <row r="831">
          <cell r="F831">
            <v>5</v>
          </cell>
          <cell r="H831" t="str">
            <v xml:space="preserve">Plat Beton Jalan Kepiting  </v>
          </cell>
          <cell r="J831">
            <v>749.06439200000011</v>
          </cell>
        </row>
        <row r="832">
          <cell r="F832">
            <v>6</v>
          </cell>
          <cell r="H832" t="str">
            <v xml:space="preserve">Plat Beton Jalan Masuk Telkom (arah Masuk) </v>
          </cell>
          <cell r="J832">
            <v>226.11444480000003</v>
          </cell>
        </row>
        <row r="833">
          <cell r="F833">
            <v>7</v>
          </cell>
          <cell r="H833" t="str">
            <v xml:space="preserve">Plat Beton Jalan Masuk Telkom (arah keluar) </v>
          </cell>
          <cell r="J833">
            <v>226.6727472</v>
          </cell>
        </row>
        <row r="834">
          <cell r="F834">
            <v>8</v>
          </cell>
          <cell r="H834" t="str">
            <v xml:space="preserve">Plat Beton Jalan Masuk Warung Kopi </v>
          </cell>
          <cell r="J834">
            <v>292.95290880000005</v>
          </cell>
        </row>
        <row r="835">
          <cell r="F835">
            <v>9</v>
          </cell>
          <cell r="H835" t="str">
            <v xml:space="preserve">Plat Beton Jalan Bandeng  </v>
          </cell>
          <cell r="J835">
            <v>904.44062800000006</v>
          </cell>
        </row>
        <row r="836">
          <cell r="F836">
            <v>10</v>
          </cell>
          <cell r="H836" t="str">
            <v xml:space="preserve">Plat Beton Jalan Todak  </v>
          </cell>
          <cell r="J836">
            <v>929.02308479999999</v>
          </cell>
        </row>
        <row r="837">
          <cell r="F837">
            <v>11</v>
          </cell>
          <cell r="H837" t="str">
            <v xml:space="preserve">Plat Beton Jalan Senangin  </v>
          </cell>
          <cell r="J837">
            <v>986.360544</v>
          </cell>
        </row>
        <row r="838">
          <cell r="F838">
            <v>12</v>
          </cell>
          <cell r="H838" t="str">
            <v xml:space="preserve">Plat Beton Jalan Sepat  </v>
          </cell>
          <cell r="J838">
            <v>914.87810880000006</v>
          </cell>
        </row>
        <row r="839">
          <cell r="F839">
            <v>13</v>
          </cell>
          <cell r="H839" t="str">
            <v xml:space="preserve">Plat Beton Jalan Masuk Dekranas  </v>
          </cell>
          <cell r="J839">
            <v>1566.1309536000001</v>
          </cell>
        </row>
        <row r="840">
          <cell r="F840">
            <v>14</v>
          </cell>
          <cell r="H840" t="str">
            <v xml:space="preserve">Plat Beton Jalan Pintu Masuk Pakir Dekranas (Kiri) </v>
          </cell>
          <cell r="J840">
            <v>848.20655119999992</v>
          </cell>
        </row>
        <row r="841">
          <cell r="F841">
            <v>15</v>
          </cell>
          <cell r="H841" t="str">
            <v xml:space="preserve">Plat Beton Jalan Pintu Masuk Pakir Dekranas (Kanan) </v>
          </cell>
          <cell r="J841">
            <v>836.08301519999998</v>
          </cell>
        </row>
        <row r="842">
          <cell r="F842">
            <v>16</v>
          </cell>
          <cell r="H842" t="str">
            <v>Footing Tembok Penahan daerah Tambak</v>
          </cell>
          <cell r="J842">
            <v>1999.1245500000002</v>
          </cell>
        </row>
        <row r="843">
          <cell r="F843">
            <v>17</v>
          </cell>
          <cell r="H843" t="str">
            <v>Plat Beton Penutup Saluran</v>
          </cell>
          <cell r="J843">
            <v>26209.2156732</v>
          </cell>
          <cell r="L843">
            <v>95.476551199999903</v>
          </cell>
        </row>
        <row r="844">
          <cell r="F844">
            <v>18</v>
          </cell>
          <cell r="H844" t="str">
            <v>Plat Beton Penyangga Tiang Lampu</v>
          </cell>
          <cell r="J844">
            <v>452.75710679999997</v>
          </cell>
        </row>
        <row r="845">
          <cell r="F845">
            <v>19</v>
          </cell>
          <cell r="H845" t="str">
            <v>Plat Beton Penutup Saluran Type I s/d Tupe VII</v>
          </cell>
          <cell r="J845">
            <v>797.35150800000008</v>
          </cell>
        </row>
        <row r="860">
          <cell r="H860" t="str">
            <v>Total Kuantitas Baja Tulangan (Kg)</v>
          </cell>
          <cell r="J860">
            <v>49890.913343600012</v>
          </cell>
        </row>
        <row r="868">
          <cell r="D868" t="str">
            <v>KONTRAKTOR</v>
          </cell>
          <cell r="I868" t="str">
            <v>KONSULTAN SUPERVISI</v>
          </cell>
          <cell r="L868" t="str">
            <v>DINAS PRASWIL</v>
          </cell>
        </row>
        <row r="877">
          <cell r="D877" t="str">
            <v>General Superitendent</v>
          </cell>
          <cell r="I877" t="str">
            <v>Chief Inspector</v>
          </cell>
          <cell r="L877" t="str">
            <v>Pengawas Lapangan</v>
          </cell>
        </row>
        <row r="879">
          <cell r="D879" t="str">
            <v>ESTIMASI VOLUME</v>
          </cell>
        </row>
        <row r="880">
          <cell r="D880" t="str">
            <v>KEGIATAN PENUNJANG PENANGANAN JALAN PERKOTAAN</v>
          </cell>
        </row>
        <row r="881">
          <cell r="D881" t="str">
            <v>NO. PAKET</v>
          </cell>
          <cell r="H881" t="str">
            <v xml:space="preserve">DINAS PRASARANA WILAYAH PROVINSI </v>
          </cell>
          <cell r="L881" t="str">
            <v>PEMBANGUNAN JALAN PENGHUBUNG</v>
          </cell>
        </row>
        <row r="882">
          <cell r="D882" t="str">
            <v>PWK - 02 E</v>
          </cell>
          <cell r="H882" t="str">
            <v>NANGGROE ACEH DARUSSALAM</v>
          </cell>
          <cell r="L882" t="str">
            <v>TAMAN SRI RATU SAFIATUDDIN</v>
          </cell>
        </row>
        <row r="883">
          <cell r="D883" t="str">
            <v>KONSULTAN</v>
          </cell>
          <cell r="J883" t="str">
            <v>KONTRAKTOR</v>
          </cell>
        </row>
        <row r="884">
          <cell r="J884" t="str">
            <v>PT. SARJIS AGUNG Jo. PT. AYU LESTARI INDAH</v>
          </cell>
        </row>
        <row r="885">
          <cell r="D885" t="str">
            <v>Nomor Mata Pembayaran</v>
          </cell>
          <cell r="J885" t="str">
            <v>Uraian</v>
          </cell>
        </row>
        <row r="886">
          <cell r="D886" t="str">
            <v>6.2 (1)</v>
          </cell>
          <cell r="J886" t="str">
            <v>Lapis Perekat</v>
          </cell>
        </row>
        <row r="887">
          <cell r="D887" t="str">
            <v>Lokasi :</v>
          </cell>
          <cell r="G887" t="str">
            <v>Kanan dan kiri Jalan</v>
          </cell>
        </row>
        <row r="891">
          <cell r="F891" t="str">
            <v>REKAPITULASI VOLUME LAPIS PEREKAT</v>
          </cell>
        </row>
        <row r="893">
          <cell r="F893" t="str">
            <v>No</v>
          </cell>
          <cell r="G893" t="str">
            <v>Uraian</v>
          </cell>
          <cell r="J893" t="str">
            <v>Volume (Liter)</v>
          </cell>
          <cell r="L893" t="str">
            <v>Keterangan</v>
          </cell>
        </row>
        <row r="896">
          <cell r="F896">
            <v>1</v>
          </cell>
          <cell r="H896" t="str">
            <v>Jalan Lama</v>
          </cell>
          <cell r="J896">
            <v>629.39749999999992</v>
          </cell>
          <cell r="L896" t="str">
            <v>Arah Kanan</v>
          </cell>
        </row>
        <row r="912">
          <cell r="H912" t="str">
            <v>Total Volume Lapis Resap Pengikat</v>
          </cell>
          <cell r="J912">
            <v>629.39749999999992</v>
          </cell>
        </row>
        <row r="920">
          <cell r="D920" t="str">
            <v>KONTRAKTOR</v>
          </cell>
          <cell r="I920" t="str">
            <v>KONSULTAN SUPERVISI</v>
          </cell>
          <cell r="L920" t="str">
            <v>DINAS PRASWIL</v>
          </cell>
        </row>
        <row r="929">
          <cell r="D929" t="str">
            <v>General Superitendent</v>
          </cell>
          <cell r="I929" t="str">
            <v>Chief Inspector</v>
          </cell>
          <cell r="L929" t="str">
            <v>Pengawas Lapangan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 val="skedul 01"/>
      <sheetName val="Sked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A"/>
      <sheetName val="ANALISA (2)"/>
    </sheetNames>
    <sheetDataSet>
      <sheetData sheetId="0">
        <row r="37">
          <cell r="E37" t="e">
            <v>#VALUE!</v>
          </cell>
          <cell r="F37" t="e">
            <v>#VALUE!</v>
          </cell>
          <cell r="G37" t="e">
            <v>#VALUE!</v>
          </cell>
          <cell r="H37" t="e">
            <v>#VALUE!</v>
          </cell>
          <cell r="I37" t="e">
            <v>#VALUE!</v>
          </cell>
          <cell r="J37" t="e">
            <v>#VALUE!</v>
          </cell>
          <cell r="K37" t="e">
            <v>#VALUE!</v>
          </cell>
          <cell r="L37" t="e">
            <v>#VALUE!</v>
          </cell>
          <cell r="M37" t="e">
            <v>#VALUE!</v>
          </cell>
          <cell r="N37" t="e">
            <v>#VALUE!</v>
          </cell>
          <cell r="O37" t="e">
            <v>#VALUE!</v>
          </cell>
          <cell r="P37" t="e">
            <v>#VALUE!</v>
          </cell>
          <cell r="Q37" t="e">
            <v>#VALUE!</v>
          </cell>
          <cell r="R37" t="e">
            <v>#VALUE!</v>
          </cell>
          <cell r="S37" t="e">
            <v>#VALUE!</v>
          </cell>
          <cell r="T37" t="e">
            <v>#VALUE!</v>
          </cell>
          <cell r="U37" t="e">
            <v>#VALUE!</v>
          </cell>
          <cell r="V37" t="e">
            <v>#VALUE!</v>
          </cell>
          <cell r="W37" t="e">
            <v>#VALUE!</v>
          </cell>
          <cell r="X37" t="e">
            <v>#VALUE!</v>
          </cell>
        </row>
      </sheetData>
      <sheetData sheetId="1"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Porous-bhn penyaring"/>
      <sheetName val="Filter plastik"/>
      <sheetName val="pipa bj bergelombang"/>
      <sheetName val="RCP culvert dia.75-120cm"/>
      <sheetName val="RCP culvert dia.45-75cm"/>
      <sheetName val="RCP culvert dia.45cm"/>
      <sheetName val="pas.batu dgn mortar-mekanik"/>
      <sheetName val="pas.batu dgn mortar-manual"/>
      <sheetName val="galian saluran"/>
      <sheetName val="NP"/>
      <sheetName val="Additional"/>
      <sheetName val="I-KAMAR"/>
      <sheetName val="I_KAMAR"/>
      <sheetName val="Schdule"/>
      <sheetName val="Harga"/>
      <sheetName val="SLNK (1)"/>
      <sheetName val="Peralatan"/>
      <sheetName val="Peralatan (2)"/>
      <sheetName val="Mobilisasi"/>
      <sheetName val="DIV2"/>
      <sheetName val="DIV6"/>
      <sheetName val="DIV3"/>
      <sheetName val="DIV4"/>
      <sheetName val="DIV5"/>
      <sheetName val="REKAP"/>
      <sheetName val="Anl Shear"/>
      <sheetName val="D.ANALISA"/>
      <sheetName val="Perhit.Alat"/>
      <sheetName val="escon"/>
      <sheetName val="NP (2)"/>
      <sheetName val="gvl"/>
      <sheetName val="Harga Satuan Dasar"/>
    </sheetNames>
    <sheetDataSet>
      <sheetData sheetId="0"/>
      <sheetData sheetId="1"/>
      <sheetData sheetId="2"/>
      <sheetData sheetId="3"/>
      <sheetData sheetId="4"/>
      <sheetData sheetId="5"/>
      <sheetData sheetId="6"/>
      <sheetData sheetId="7"/>
      <sheetData sheetId="8" refreshError="1">
        <row r="13">
          <cell r="H13">
            <v>7</v>
          </cell>
        </row>
        <row r="14">
          <cell r="H14">
            <v>1.2</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NK"/>
      <sheetName val="rekap"/>
      <sheetName val="BQ"/>
      <sheetName val=" BQ TA 06"/>
      <sheetName val="Major"/>
      <sheetName val="3.a_Mob"/>
      <sheetName val="3B_mos"/>
      <sheetName val="3C_plant"/>
      <sheetName val="ANL_TEK"/>
      <sheetName val="ANL_TEK.6"/>
      <sheetName val="ANL_TEK.8"/>
      <sheetName val="2.ANL"/>
      <sheetName val="KBTH_BAHAN"/>
      <sheetName val="4BHN"/>
      <sheetName val="4.upah"/>
      <sheetName val="4.ALAT"/>
      <sheetName val="5.sch"/>
      <sheetName val="5.schALAT"/>
      <sheetName val="5.schBAHAN"/>
      <sheetName val="6.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A"/>
    </sheetNames>
    <sheetDataSet>
      <sheetData sheetId="0">
        <row r="37">
          <cell r="E37" t="e">
            <v>#VALUE!</v>
          </cell>
          <cell r="F37" t="e">
            <v>#VALUE!</v>
          </cell>
          <cell r="G37" t="e">
            <v>#VALUE!</v>
          </cell>
          <cell r="H37" t="e">
            <v>#VALUE!</v>
          </cell>
          <cell r="I37" t="e">
            <v>#VALUE!</v>
          </cell>
          <cell r="J37" t="e">
            <v>#VALUE!</v>
          </cell>
          <cell r="K37" t="e">
            <v>#VALUE!</v>
          </cell>
          <cell r="L37" t="e">
            <v>#VALUE!</v>
          </cell>
          <cell r="M37" t="e">
            <v>#VALUE!</v>
          </cell>
          <cell r="N37" t="e">
            <v>#VALUE!</v>
          </cell>
          <cell r="O37" t="e">
            <v>#VALUE!</v>
          </cell>
          <cell r="P37" t="e">
            <v>#VALUE!</v>
          </cell>
          <cell r="Q37" t="e">
            <v>#VALUE!</v>
          </cell>
          <cell r="R37" t="e">
            <v>#VALUE!</v>
          </cell>
          <cell r="S37" t="e">
            <v>#VALUE!</v>
          </cell>
          <cell r="T37" t="e">
            <v>#VALUE!</v>
          </cell>
          <cell r="U37" t="e">
            <v>#VALUE!</v>
          </cell>
          <cell r="V37" t="e">
            <v>#VALUE!</v>
          </cell>
          <cell r="W37" t="e">
            <v>#VALUE!</v>
          </cell>
          <cell r="X37" t="e">
            <v>#VALUE!</v>
          </cell>
        </row>
      </sheetData>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Rekap"/>
      <sheetName val="Ans"/>
      <sheetName val="Koefi"/>
      <sheetName val="Kua"/>
      <sheetName val="Data Isi Disini"/>
      <sheetName val="AT"/>
      <sheetName val="Schedule"/>
      <sheetName val="DH"/>
      <sheetName val="PM"/>
      <sheetName val="TAB"/>
      <sheetName val="Koef"/>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Schedule (3)"/>
      <sheetName val="Harga Bahan"/>
      <sheetName val="Analisa"/>
      <sheetName val="RAB"/>
      <sheetName val="storage"/>
      <sheetName val="landscape"/>
      <sheetName val="Infrastruktur"/>
      <sheetName val="summary"/>
      <sheetName val="Tower"/>
      <sheetName val="Cat"/>
      <sheetName val="Sched"/>
      <sheetName val="Rekap"/>
      <sheetName val="Daftar"/>
      <sheetName val="Flat"/>
      <sheetName val="Class"/>
      <sheetName val="adm BUILDING"/>
      <sheetName val="lIBRARY"/>
      <sheetName val="LABORATORY I"/>
      <sheetName val="Teacher"/>
      <sheetName val="security"/>
      <sheetName val="Osis"/>
      <sheetName val="Musha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Value"/>
      <sheetName val="INFO"/>
      <sheetName val="Rekap"/>
      <sheetName val="BOQ"/>
      <sheetName val="Mobilisasi"/>
      <sheetName val="MPU 1"/>
      <sheetName val="MPPU"/>
      <sheetName val="4-Basic Price"/>
      <sheetName val="CPM"/>
      <sheetName val="DURASI"/>
      <sheetName val="Peta Quarry"/>
      <sheetName val="Perhitungan Mobilisasi Alat"/>
      <sheetName val="Lalu Lintas"/>
      <sheetName val="Jembatan Sementara"/>
      <sheetName val="SCHEDULE"/>
      <sheetName val="JADWAL PERALATAN"/>
      <sheetName val="JADWAL BHAN &amp; MTRAL"/>
      <sheetName val="JADWAL PERSONIL INTI &amp; TNG KERJ"/>
      <sheetName val="ONSITE"/>
      <sheetName val="PL BETON"/>
      <sheetName val="PL ASPAL"/>
      <sheetName val="PL BATU"/>
      <sheetName val="subkontrak "/>
      <sheetName val="5-ALAT(1)"/>
      <sheetName val="5-ALAT (2)"/>
      <sheetName val="D3"/>
      <sheetName val="D7(1)"/>
      <sheetName val="D7(2)"/>
      <sheetName val="Informasi"/>
      <sheetName val="4-formulir harga bahan"/>
      <sheetName val="Agg Halus &amp; Kasar"/>
      <sheetName val="Agg A"/>
      <sheetName val="Agg B"/>
      <sheetName val="Agg C"/>
      <sheetName val="D2"/>
      <sheetName val="D4"/>
      <sheetName val="D5"/>
      <sheetName val="D6"/>
      <sheetName val="D6 ASBT"/>
      <sheetName val="D7(3)"/>
      <sheetName val="D8(1)"/>
      <sheetName val="D8(2)"/>
      <sheetName val="D9"/>
      <sheetName val="D10 LS-Rutin"/>
      <sheetName val="D10 Kuantitas"/>
      <sheetName val="D10 Analisa HSP"/>
      <sheetName val="4-Analisa Quarry"/>
      <sheetName val="Sheet1"/>
    </sheetNames>
    <sheetDataSet>
      <sheetData sheetId="0"/>
      <sheetData sheetId="1"/>
      <sheetData sheetId="2">
        <row r="33">
          <cell r="H33">
            <v>407285246.16706043</v>
          </cell>
        </row>
      </sheetData>
      <sheetData sheetId="3">
        <row r="31">
          <cell r="G31">
            <v>24393000</v>
          </cell>
        </row>
        <row r="56">
          <cell r="G56">
            <v>0</v>
          </cell>
        </row>
        <row r="80">
          <cell r="G80">
            <v>323139973.18958741</v>
          </cell>
        </row>
        <row r="93">
          <cell r="G93">
            <v>0</v>
          </cell>
        </row>
        <row r="110">
          <cell r="G110">
            <v>0</v>
          </cell>
        </row>
        <row r="164">
          <cell r="G164">
            <v>0</v>
          </cell>
        </row>
        <row r="293">
          <cell r="G293">
            <v>22726341.507740237</v>
          </cell>
        </row>
        <row r="351">
          <cell r="G351">
            <v>0</v>
          </cell>
        </row>
        <row r="377">
          <cell r="G377">
            <v>0</v>
          </cell>
        </row>
        <row r="387">
          <cell r="G387">
            <v>0</v>
          </cell>
        </row>
      </sheetData>
      <sheetData sheetId="4"/>
      <sheetData sheetId="5"/>
      <sheetData sheetId="6"/>
      <sheetData sheetId="7">
        <row r="8">
          <cell r="E8" t="str">
            <v>Jam</v>
          </cell>
          <cell r="F8">
            <v>5714.2857142857147</v>
          </cell>
        </row>
        <row r="9">
          <cell r="E9" t="str">
            <v>Jam</v>
          </cell>
          <cell r="F9">
            <v>8700</v>
          </cell>
        </row>
        <row r="10">
          <cell r="E10" t="str">
            <v>Jam</v>
          </cell>
          <cell r="F10">
            <v>9800</v>
          </cell>
        </row>
        <row r="11">
          <cell r="E11" t="str">
            <v>Jam</v>
          </cell>
          <cell r="F11">
            <v>14285.714285714286</v>
          </cell>
        </row>
        <row r="12">
          <cell r="E12" t="str">
            <v>Jam</v>
          </cell>
          <cell r="F12">
            <v>11428.571428571429</v>
          </cell>
        </row>
        <row r="13">
          <cell r="E13" t="str">
            <v>Jam</v>
          </cell>
          <cell r="F13">
            <v>5828.5714285714284</v>
          </cell>
        </row>
        <row r="14">
          <cell r="E14" t="str">
            <v>Jam</v>
          </cell>
          <cell r="F14">
            <v>5000</v>
          </cell>
        </row>
        <row r="15">
          <cell r="E15" t="str">
            <v>Jam</v>
          </cell>
          <cell r="F15">
            <v>8600</v>
          </cell>
        </row>
        <row r="16">
          <cell r="E16" t="str">
            <v>Jam</v>
          </cell>
          <cell r="F16">
            <v>7271.4285714285716</v>
          </cell>
        </row>
        <row r="17">
          <cell r="E17" t="str">
            <v>Jam</v>
          </cell>
          <cell r="F17">
            <v>12985.714285714286</v>
          </cell>
        </row>
        <row r="30">
          <cell r="F30" t="str">
            <v>Sabang, 15 Juni 2011</v>
          </cell>
        </row>
        <row r="31">
          <cell r="F31" t="str">
            <v>Penawar,</v>
          </cell>
        </row>
        <row r="32">
          <cell r="F32" t="str">
            <v xml:space="preserve"> CV. ANEUK MEUBEUDOEH</v>
          </cell>
        </row>
        <row r="36">
          <cell r="F36" t="str">
            <v>SABRI</v>
          </cell>
        </row>
        <row r="37">
          <cell r="F37" t="str">
            <v>Direktur</v>
          </cell>
        </row>
        <row r="60">
          <cell r="F60">
            <v>6732.6779999999999</v>
          </cell>
        </row>
        <row r="72">
          <cell r="F72">
            <v>11000</v>
          </cell>
        </row>
        <row r="93">
          <cell r="F93">
            <v>8000</v>
          </cell>
        </row>
        <row r="102">
          <cell r="F102">
            <v>522237.87216247321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9">
          <cell r="AW9">
            <v>119979.11758190305</v>
          </cell>
        </row>
        <row r="13">
          <cell r="AW13">
            <v>51754.337919047619</v>
          </cell>
        </row>
        <row r="14">
          <cell r="AW14">
            <v>171994.30831017235</v>
          </cell>
        </row>
        <row r="20">
          <cell r="AW20">
            <v>168814.30831017235</v>
          </cell>
        </row>
        <row r="26">
          <cell r="AW26">
            <v>112634.30831017238</v>
          </cell>
        </row>
        <row r="29">
          <cell r="AW29">
            <v>32074.314534451874</v>
          </cell>
        </row>
        <row r="30">
          <cell r="AW30">
            <v>131714.30831017238</v>
          </cell>
        </row>
        <row r="36">
          <cell r="AW36">
            <v>211214.30677161782</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Kuantitas &amp; Harga"/>
      <sheetName val="BAHAN-UPAH-ALAT"/>
      <sheetName val="Basic Price"/>
    </sheetNames>
    <sheetDataSet>
      <sheetData sheetId="0"/>
      <sheetData sheetId="1"/>
      <sheetData sheetId="2"/>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pldt"/>
      <sheetName val="Analisa-Harsat"/>
      <sheetName val="DHSD"/>
      <sheetName val="SAT-DAS"/>
      <sheetName val="alat"/>
      <sheetName val="Upah"/>
      <sheetName val="cetak -Div.8-1.Agr &amp; Aspal"/>
      <sheetName val="cetak -Div.7.1 Girder"/>
      <sheetName val="an.pemel.rutin"/>
      <sheetName val="an.mobilisasi"/>
      <sheetName val="an.dmpu"/>
      <sheetName val="daftar.kuantita"/>
      <sheetName val="metode.dmpu"/>
    </sheetNames>
    <sheetDataSet>
      <sheetData sheetId="0" refreshError="1"/>
      <sheetData sheetId="1"/>
      <sheetData sheetId="2">
        <row r="11">
          <cell r="G11">
            <v>2700</v>
          </cell>
        </row>
        <row r="12">
          <cell r="G12">
            <v>4250</v>
          </cell>
        </row>
        <row r="18">
          <cell r="G18">
            <v>104115.69</v>
          </cell>
        </row>
        <row r="19">
          <cell r="G19">
            <v>123200</v>
          </cell>
        </row>
        <row r="20">
          <cell r="G20">
            <v>103025.76</v>
          </cell>
        </row>
        <row r="22">
          <cell r="G22">
            <v>10300</v>
          </cell>
        </row>
        <row r="26">
          <cell r="G26">
            <v>7100</v>
          </cell>
        </row>
        <row r="27">
          <cell r="G27">
            <v>7100</v>
          </cell>
        </row>
        <row r="28">
          <cell r="G28">
            <v>4500</v>
          </cell>
        </row>
        <row r="29">
          <cell r="G29">
            <v>900000</v>
          </cell>
        </row>
        <row r="34">
          <cell r="G34">
            <v>69170</v>
          </cell>
        </row>
        <row r="35">
          <cell r="G35">
            <v>48150</v>
          </cell>
        </row>
        <row r="37">
          <cell r="G37">
            <v>58920</v>
          </cell>
        </row>
        <row r="38">
          <cell r="G38">
            <v>82020</v>
          </cell>
        </row>
        <row r="45">
          <cell r="G45">
            <v>73230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p (5)"/>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Harsat 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97">
          <cell r="F97">
            <v>41800</v>
          </cell>
        </row>
      </sheetData>
      <sheetData sheetId="16" refreshError="1"/>
      <sheetData sheetId="17" refreshError="1"/>
      <sheetData sheetId="18" refreshError="1">
        <row r="8">
          <cell r="AW8">
            <v>4679356.8246224346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infor"/>
      <sheetName val="% $ P-UTAMA"/>
      <sheetName val="REKAP"/>
      <sheetName val="Kuantitas &amp; Harga (2)"/>
      <sheetName val="Kuantitas &amp; Harga"/>
      <sheetName val="KWANTITAS"/>
      <sheetName val="AGGR"/>
      <sheetName val="QUARI"/>
      <sheetName val="BASIC"/>
      <sheetName val="ALAT"/>
      <sheetName val="1"/>
      <sheetName val="1-Lalu Lintas"/>
      <sheetName val="2"/>
      <sheetName val="3"/>
      <sheetName val="4"/>
      <sheetName val="5"/>
      <sheetName val="6"/>
      <sheetName val="7"/>
      <sheetName val="8"/>
      <sheetName val="9"/>
      <sheetName val="10"/>
      <sheetName val="ON SITE"/>
      <sheetName val="ASPAL"/>
      <sheetName val="DAFTAR UPAH"/>
      <sheetName val="metode pelaks"/>
      <sheetName val="Daftar Peralatan"/>
      <sheetName val="SCHEDULE"/>
      <sheetName val="Jadwal Peralatan"/>
      <sheetName val="Jadwal pELAKSANAAN"/>
      <sheetName val="Sheet1 (3)"/>
      <sheetName val="Jadwal Bahan"/>
      <sheetName val="Jadwal Personil"/>
      <sheetName val="jadwal alat"/>
      <sheetName val="MATA PEMB.UTAMA"/>
      <sheetName val="BAGIAN SUB KONTRAK"/>
      <sheetName val="Daftar Personil Inti"/>
      <sheetName val="Struktur Org."/>
      <sheetName val="Daftar Lampiran"/>
      <sheetName val="data kontrak"/>
      <sheetName val="Sheet1"/>
    </sheetNames>
    <sheetDataSet>
      <sheetData sheetId="0"/>
      <sheetData sheetId="1"/>
      <sheetData sheetId="2"/>
      <sheetData sheetId="3"/>
      <sheetData sheetId="4"/>
      <sheetData sheetId="5"/>
      <sheetData sheetId="6"/>
      <sheetData sheetId="7"/>
      <sheetData sheetId="8"/>
      <sheetData sheetId="9">
        <row r="19">
          <cell r="Q19">
            <v>30</v>
          </cell>
        </row>
        <row r="21">
          <cell r="Q21">
            <v>800</v>
          </cell>
          <cell r="AW21">
            <v>50699.788217587615</v>
          </cell>
        </row>
        <row r="22">
          <cell r="AW22">
            <v>263065.37422059773</v>
          </cell>
        </row>
        <row r="24">
          <cell r="Q24">
            <v>0.5</v>
          </cell>
        </row>
        <row r="27">
          <cell r="Q27">
            <v>8</v>
          </cell>
        </row>
        <row r="30">
          <cell r="AW30">
            <v>207360.05912706946</v>
          </cell>
        </row>
        <row r="32">
          <cell r="AW32">
            <v>194316.73441195441</v>
          </cell>
        </row>
        <row r="33">
          <cell r="Q33">
            <v>1.5</v>
          </cell>
        </row>
        <row r="35">
          <cell r="AW35">
            <v>232074.19318426144</v>
          </cell>
        </row>
        <row r="36">
          <cell r="AW36">
            <v>271060.59612030862</v>
          </cell>
        </row>
        <row r="39">
          <cell r="AW39">
            <v>467965.70218770159</v>
          </cell>
        </row>
        <row r="42">
          <cell r="AW42">
            <v>43627.256259314454</v>
          </cell>
        </row>
        <row r="44">
          <cell r="AW44">
            <v>30518.413338301041</v>
          </cell>
        </row>
        <row r="45">
          <cell r="AW45">
            <v>105702.89964523759</v>
          </cell>
        </row>
        <row r="51">
          <cell r="AW51">
            <v>518839.56769037416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Sheet1"/>
      <sheetName val="LAMP 6"/>
      <sheetName val="SC ALAT"/>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Kuantitas (2)"/>
      <sheetName val="Lalu Lintas"/>
      <sheetName val="Analisa HSP"/>
      <sheetName val="Analisa LS-Rutin"/>
      <sheetName val="Jembatan Sementara"/>
      <sheetName val="DIV 7.1"/>
      <sheetName val="DIV 7"/>
      <sheetName val="DIV 6.1"/>
      <sheetName val="DIV 6"/>
      <sheetName val="DIV 5"/>
      <sheetName val="DIV 4"/>
      <sheetName val="DIV 3"/>
      <sheetName val="DIV 2"/>
      <sheetName val="Basic Price"/>
      <sheetName val="Peralatan"/>
      <sheetName val="Mobilisasi"/>
      <sheetName val="Informasi"/>
      <sheetName val="TS"/>
      <sheetName val="Rekap Biaya"/>
      <sheetName val="Sheet2"/>
      <sheetName val="Kuantitas &amp; 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2">
          <cell r="AW32">
            <v>29923.845081967214</v>
          </cell>
        </row>
      </sheetData>
      <sheetData sheetId="29"/>
      <sheetData sheetId="30"/>
      <sheetData sheetId="31"/>
      <sheetData sheetId="32"/>
      <sheetData sheetId="33"/>
      <sheetData sheetId="34"/>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Analisa HSP"/>
      <sheetName val="Analisa LS-Rutin"/>
      <sheetName val="DIV 7.1"/>
      <sheetName val="DIV 7"/>
      <sheetName val="DIV 6.1"/>
      <sheetName val="DIV 6"/>
      <sheetName val="DIV 5"/>
      <sheetName val="DIV 4"/>
      <sheetName val="DIV 3"/>
      <sheetName val="DIV 2"/>
      <sheetName val="Lalu Lintas"/>
      <sheetName val="Jembatan Sementara"/>
      <sheetName val="Informasi"/>
      <sheetName val="TS"/>
      <sheetName val="Rekap Biaya"/>
      <sheetName val="Peralatan"/>
      <sheetName val="Mobilisasi"/>
      <sheetName val="Basic Price"/>
      <sheetName val="Kuantitas &amp; Harg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26">
          <cell r="BO26" t="str">
            <v xml:space="preserve"> Alat Baru</v>
          </cell>
        </row>
        <row r="27">
          <cell r="BO27">
            <v>1917000000</v>
          </cell>
        </row>
        <row r="35">
          <cell r="AW35">
            <v>129456.180786955</v>
          </cell>
        </row>
        <row r="46">
          <cell r="BO46" t="str">
            <v xml:space="preserve"> Alat Baru</v>
          </cell>
        </row>
        <row r="47">
          <cell r="BO47">
            <v>402600000</v>
          </cell>
        </row>
        <row r="66">
          <cell r="BO66" t="str">
            <v xml:space="preserve"> Alat Baru</v>
          </cell>
        </row>
        <row r="67">
          <cell r="BO67">
            <v>132000000</v>
          </cell>
        </row>
        <row r="86">
          <cell r="BO86" t="str">
            <v xml:space="preserve"> Alat Baru</v>
          </cell>
        </row>
        <row r="87">
          <cell r="BO87">
            <v>1210000000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v>
          </cell>
        </row>
        <row r="166">
          <cell r="BO166" t="str">
            <v xml:space="preserve"> Alat Baru</v>
          </cell>
        </row>
        <row r="167">
          <cell r="BO167">
            <v>209000000</v>
          </cell>
        </row>
        <row r="186">
          <cell r="BO186" t="str">
            <v xml:space="preserve"> Alat Baru</v>
          </cell>
        </row>
        <row r="187">
          <cell r="BO187">
            <v>330000000</v>
          </cell>
        </row>
        <row r="206">
          <cell r="BO206" t="str">
            <v xml:space="preserve"> Alat Baru</v>
          </cell>
        </row>
        <row r="207">
          <cell r="BO207">
            <v>770000000</v>
          </cell>
        </row>
        <row r="226">
          <cell r="BO226" t="str">
            <v xml:space="preserve"> Alat Baru</v>
          </cell>
        </row>
        <row r="227">
          <cell r="BO227">
            <v>165000000</v>
          </cell>
        </row>
        <row r="246">
          <cell r="BO246" t="str">
            <v xml:space="preserve"> Alat Baru</v>
          </cell>
        </row>
        <row r="247">
          <cell r="BO247">
            <v>140800000</v>
          </cell>
        </row>
        <row r="266">
          <cell r="BO266" t="str">
            <v xml:space="preserve"> Alat Baru</v>
          </cell>
        </row>
        <row r="267">
          <cell r="BO267">
            <v>660000000</v>
          </cell>
        </row>
        <row r="286">
          <cell r="BO286" t="str">
            <v xml:space="preserve"> Alat Baru</v>
          </cell>
        </row>
        <row r="287">
          <cell r="BO287">
            <v>623700000</v>
          </cell>
        </row>
        <row r="306">
          <cell r="BO306" t="str">
            <v xml:space="preserve"> Alat Baru</v>
          </cell>
        </row>
        <row r="307">
          <cell r="BO307">
            <v>715000000</v>
          </cell>
        </row>
        <row r="326">
          <cell r="BO326" t="str">
            <v xml:space="preserve"> Alat Baru</v>
          </cell>
        </row>
        <row r="327">
          <cell r="BO327">
            <v>264000000</v>
          </cell>
        </row>
        <row r="346">
          <cell r="BO346" t="str">
            <v xml:space="preserve"> Alat Baru</v>
          </cell>
        </row>
        <row r="347">
          <cell r="BO347">
            <v>366300000</v>
          </cell>
        </row>
        <row r="366">
          <cell r="BO366" t="str">
            <v xml:space="preserve"> Alat Baru</v>
          </cell>
        </row>
        <row r="367">
          <cell r="BO367">
            <v>386100000</v>
          </cell>
        </row>
        <row r="386">
          <cell r="BO386" t="str">
            <v xml:space="preserve"> Alat Baru</v>
          </cell>
        </row>
        <row r="387">
          <cell r="BO387">
            <v>431200000</v>
          </cell>
        </row>
        <row r="406">
          <cell r="BO406" t="str">
            <v xml:space="preserve"> Alat Baru</v>
          </cell>
        </row>
        <row r="407">
          <cell r="BO407">
            <v>21120000</v>
          </cell>
        </row>
        <row r="426">
          <cell r="BO426" t="str">
            <v xml:space="preserve"> Alat Baru</v>
          </cell>
        </row>
        <row r="427">
          <cell r="BO427">
            <v>693000000</v>
          </cell>
        </row>
        <row r="446">
          <cell r="BO446" t="str">
            <v xml:space="preserve"> Alat Baru</v>
          </cell>
        </row>
        <row r="466">
          <cell r="BO466" t="str">
            <v xml:space="preserve"> Alat Baru</v>
          </cell>
        </row>
        <row r="467">
          <cell r="BO467">
            <v>145200000</v>
          </cell>
        </row>
        <row r="486">
          <cell r="BO486" t="str">
            <v xml:space="preserve"> Alat Baru</v>
          </cell>
        </row>
        <row r="487">
          <cell r="BO487">
            <v>77000000</v>
          </cell>
        </row>
        <row r="506">
          <cell r="BO506" t="str">
            <v xml:space="preserve"> Alat Baru</v>
          </cell>
        </row>
        <row r="507">
          <cell r="BO507">
            <v>29150000</v>
          </cell>
        </row>
        <row r="546">
          <cell r="BO546" t="str">
            <v xml:space="preserve"> Alat Baru</v>
          </cell>
        </row>
        <row r="547">
          <cell r="BO547">
            <v>159500000</v>
          </cell>
        </row>
        <row r="566">
          <cell r="BO566" t="str">
            <v xml:space="preserve"> Alat Baru</v>
          </cell>
        </row>
        <row r="567">
          <cell r="BO567">
            <v>176000000</v>
          </cell>
        </row>
        <row r="586">
          <cell r="BO586" t="str">
            <v xml:space="preserve"> Alat Baru</v>
          </cell>
        </row>
        <row r="587">
          <cell r="BO587">
            <v>372900000</v>
          </cell>
        </row>
        <row r="606">
          <cell r="BO606" t="str">
            <v xml:space="preserve"> Alat Baru</v>
          </cell>
        </row>
        <row r="607">
          <cell r="BO607">
            <v>122100000</v>
          </cell>
        </row>
        <row r="626">
          <cell r="BO626" t="str">
            <v xml:space="preserve"> Alat Baru</v>
          </cell>
        </row>
        <row r="627">
          <cell r="BO627">
            <v>1000000000</v>
          </cell>
        </row>
        <row r="646">
          <cell r="BO646" t="str">
            <v xml:space="preserve"> Alat Baru</v>
          </cell>
        </row>
        <row r="647">
          <cell r="BO647">
            <v>23100000</v>
          </cell>
        </row>
        <row r="666">
          <cell r="BO666" t="str">
            <v xml:space="preserve"> Alat Baru</v>
          </cell>
        </row>
        <row r="667">
          <cell r="BO667">
            <v>2250000000</v>
          </cell>
        </row>
        <row r="697">
          <cell r="BO697" t="str">
            <v xml:space="preserve"> Alat Baru</v>
          </cell>
        </row>
        <row r="698">
          <cell r="BO698">
            <v>16500000</v>
          </cell>
        </row>
      </sheetData>
      <sheetData sheetId="27" refreshError="1"/>
      <sheetData sheetId="28"/>
      <sheetData sheetId="29"/>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Perhitungan Mobilisasi Alat"/>
      <sheetName val="Lalu Lintas"/>
      <sheetName val="Jembatan Sementara"/>
      <sheetName val="LaluLintas"/>
      <sheetName val="Utilitas"/>
      <sheetName val="Kamus"/>
      <sheetName val="Mobilisasi"/>
      <sheetName val="Analisa K3"/>
      <sheetName val="5-ALAT (2)"/>
      <sheetName val="5-ALAT(1)"/>
      <sheetName val="Agg Halus &amp; Kasar"/>
      <sheetName val="Agg A"/>
      <sheetName val="Agg B"/>
      <sheetName val="Agg C"/>
      <sheetName val="4-Analisa Quarry"/>
      <sheetName val="4-formulir harga bahan"/>
      <sheetName val="4-Basic Price"/>
      <sheetName val="Schedule"/>
      <sheetName val="Informasi"/>
      <sheetName val="HARGA NEGO"/>
      <sheetName val="Rekap Kontrak"/>
      <sheetName val="BOQ Kontrak"/>
      <sheetName val="Rekap"/>
      <sheetName val="BOQ"/>
      <sheetName val="Mobilisasi OE"/>
      <sheetName val="D2"/>
      <sheetName val="D3"/>
      <sheetName val="D4"/>
      <sheetName val="D5"/>
      <sheetName val="D6"/>
      <sheetName val="D6 ASBT"/>
      <sheetName val="D7(1)"/>
      <sheetName val="D7(2)"/>
      <sheetName val="D7(3)"/>
      <sheetName val="D7(4)"/>
      <sheetName val="Pipa Buangan"/>
      <sheetName val="D8(1)"/>
      <sheetName val="D8(2)"/>
      <sheetName val="D9"/>
      <sheetName val="D10 LS-Rutin"/>
      <sheetName val="D10 Kuantitas"/>
      <sheetName val="D10 Analisa HSP"/>
      <sheetName val="Besi U24"/>
      <sheetName val="HITG. VOLUME"/>
      <sheetName val="Rek.GalSar"/>
      <sheetName val="GalSar"/>
      <sheetName val="Rek.PSGN BTU MRTAR"/>
      <sheetName val="PSGN BTU MRTAR"/>
      <sheetName val="Rek.Timbn Biasa"/>
      <sheetName val="Timbn Biasa"/>
      <sheetName val="Rek.BetonK175"/>
      <sheetName val="BetonK175"/>
      <sheetName val="Rek.BetonK250"/>
      <sheetName val="BetonK250"/>
      <sheetName val="Rek.BetonSiklopK175"/>
      <sheetName val="BetonSiklopK175"/>
      <sheetName val="Rek.PasBut"/>
      <sheetName val="PasBut"/>
      <sheetName val="Gam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2">
          <cell r="BB42">
            <v>115264.88250868158</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Kelengkapan"/>
      <sheetName val="infor"/>
      <sheetName val="REKAP"/>
      <sheetName val="KWANTITAS"/>
      <sheetName val="BASIC"/>
      <sheetName val="JA"/>
      <sheetName val="AGGR"/>
      <sheetName val="QUARI"/>
      <sheetName val="ALAT"/>
      <sheetName val="1"/>
      <sheetName val="2"/>
      <sheetName val="3"/>
      <sheetName val="5"/>
      <sheetName val="6"/>
      <sheetName val="7"/>
      <sheetName val="8"/>
      <sheetName val="10"/>
      <sheetName val="ANL"/>
      <sheetName val="JP"/>
      <sheetName val="JB"/>
      <sheetName val="ON SITE"/>
      <sheetName val="ASPAL"/>
      <sheetName val="CRUSER"/>
      <sheetName val="DAFTAR UPAH"/>
      <sheetName val="MP. Utama"/>
      <sheetName val="Peralatan"/>
      <sheetName val="Personil Inti"/>
      <sheetName val="Subkon"/>
    </sheetNames>
    <sheetDataSet>
      <sheetData sheetId="0"/>
      <sheetData sheetId="1"/>
      <sheetData sheetId="2"/>
      <sheetData sheetId="3">
        <row r="4">
          <cell r="B4" t="str">
            <v xml:space="preserve">  Satuan Kerja</v>
          </cell>
        </row>
      </sheetData>
      <sheetData sheetId="4"/>
      <sheetData sheetId="5"/>
      <sheetData sheetId="6">
        <row r="74">
          <cell r="H74">
            <v>38447.958658696487</v>
          </cell>
        </row>
        <row r="89">
          <cell r="H89">
            <v>46105.27288773546</v>
          </cell>
        </row>
        <row r="302">
          <cell r="H302">
            <v>47097.638755579086</v>
          </cell>
        </row>
        <row r="430">
          <cell r="H430">
            <v>48745.365897882977</v>
          </cell>
        </row>
      </sheetData>
      <sheetData sheetId="7">
        <row r="79">
          <cell r="F79">
            <v>9477.4366844543947</v>
          </cell>
        </row>
        <row r="110">
          <cell r="F110">
            <v>42041.93851179097</v>
          </cell>
        </row>
        <row r="120">
          <cell r="F120">
            <v>135900</v>
          </cell>
        </row>
        <row r="232">
          <cell r="F232">
            <v>165500</v>
          </cell>
        </row>
        <row r="365">
          <cell r="F365">
            <v>162800</v>
          </cell>
        </row>
        <row r="456">
          <cell r="F456">
            <v>171900</v>
          </cell>
        </row>
        <row r="568">
          <cell r="F568">
            <v>159400</v>
          </cell>
        </row>
        <row r="680">
          <cell r="F680">
            <v>114800</v>
          </cell>
        </row>
      </sheetData>
      <sheetData sheetId="8">
        <row r="21">
          <cell r="Q21">
            <v>800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kont anak1"/>
      <sheetName val="QUARI"/>
      <sheetName val="REKAP"/>
      <sheetName val="ALAT"/>
      <sheetName val="AGGR"/>
      <sheetName val="KWANTITA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Rekap"/>
      <sheetName val="Rab"/>
      <sheetName val="MOBILISASI"/>
      <sheetName val="harga SATUAN"/>
      <sheetName val="harga SATUAN (2)"/>
      <sheetName val="HARGA SATUAN UPAH"/>
      <sheetName val="BAHAN"/>
      <sheetName val="Upah, Bahan, Alat"/>
      <sheetName val="analaisaNP"/>
      <sheetName val="ALAT"/>
      <sheetName val="NP"/>
      <sheetName val="Peralatan"/>
      <sheetName val="METODE"/>
    </sheetNames>
    <sheetDataSet>
      <sheetData sheetId="0"/>
      <sheetData sheetId="1" refreshError="1"/>
      <sheetData sheetId="2"/>
      <sheetData sheetId="3" refreshError="1"/>
      <sheetData sheetId="4" refreshError="1"/>
      <sheetData sheetId="5"/>
      <sheetData sheetId="6"/>
      <sheetData sheetId="7"/>
      <sheetData sheetId="8"/>
      <sheetData sheetId="9"/>
      <sheetData sheetId="10"/>
      <sheetData sheetId="11" refreshError="1"/>
      <sheetData sheetId="12"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RAB (MAJOR ITEM)"/>
      <sheetName val="PROGRESS"/>
      <sheetName val="Schdule (SISA)"/>
      <sheetName val="Schdule (ALAT&amp;BAHAN)"/>
      <sheetName val="ANATEK"/>
      <sheetName val="SCHDUL ALAT"/>
      <sheetName val="SCHDUL BAHAN"/>
      <sheetName val="RAB"/>
      <sheetName val="Schdule"/>
      <sheetName val="A_Berat"/>
      <sheetName val="L 1"/>
      <sheetName val="Kuantitas &amp; Harga"/>
      <sheetName val="5-Peralatan"/>
      <sheetName val="3-DIV8"/>
      <sheetName val="HARGA"/>
      <sheetName val="DAMIJA"/>
      <sheetName val="Bil"/>
      <sheetName val="Mobilisasi"/>
      <sheetName val="An. Alat"/>
      <sheetName val="NP"/>
      <sheetName val="Ans"/>
      <sheetName val="DH"/>
      <sheetName val="alue deah teungoh"/>
      <sheetName val="jeulingke"/>
      <sheetName val="lambaro skep"/>
      <sheetName val="matang rayeuk"/>
      <sheetName val="tibang"/>
      <sheetName val="deah raya"/>
      <sheetName val="kont anak1"/>
      <sheetName val="Upah Bahan_BOW"/>
      <sheetName val="Peralatan"/>
      <sheetName val="COVER"/>
      <sheetName val="Div I(mob)"/>
      <sheetName val="DISCLAIMER"/>
      <sheetName val="Rekap"/>
      <sheetName val="%"/>
      <sheetName val="MAJOR"/>
      <sheetName val="Peta Quarry"/>
      <sheetName val="BOQ"/>
      <sheetName val="Perhitungan Mobilisasi Alat"/>
      <sheetName val="Lalu Lintas"/>
      <sheetName val="Jembatan Sementara"/>
      <sheetName val="Informasi"/>
      <sheetName val="Analisa K3"/>
      <sheetName val="4-Analisa Quarry"/>
      <sheetName val="4-Basic Price"/>
      <sheetName val="4-Formulir harga bahan"/>
      <sheetName val="5-ALAT(1)"/>
      <sheetName val="5-ALAT(2)"/>
      <sheetName val="Agg Halus &amp; Kasar"/>
      <sheetName val="Agg A"/>
      <sheetName val="Agg B dan S"/>
      <sheetName val="Agg C"/>
      <sheetName val="Agg  CBR 60"/>
      <sheetName val="D1"/>
      <sheetName val="D2"/>
      <sheetName val="D3"/>
      <sheetName val="D4"/>
      <sheetName val="D5"/>
      <sheetName val="D6"/>
      <sheetName val="D7(1)"/>
      <sheetName val="D7(2)"/>
      <sheetName val="D8(1)"/>
      <sheetName val="D8(2)"/>
      <sheetName val="D9"/>
      <sheetName val="D10 LS-Rutin"/>
      <sheetName val="D10 Kuantitas"/>
      <sheetName val="D10 Analisa HSP"/>
      <sheetName val="8.4.14.a"/>
      <sheetName val="Sheet1"/>
      <sheetName val="RAB_(MAJOR_ITEM)"/>
      <sheetName val="Schdule_(SISA)"/>
      <sheetName val="Schdule_(ALAT&amp;BAHAN)"/>
      <sheetName val="SCHDUL_ALAT"/>
      <sheetName val="SCHDUL_BAHAN"/>
      <sheetName val="L_1"/>
      <sheetName val="Kuantitas_&amp;_Harga"/>
      <sheetName val="An__Alat"/>
      <sheetName val="SAT-DAS"/>
      <sheetName val="Upah, Bahan, Alat"/>
      <sheetName val="Form A"/>
      <sheetName val="H.Satuan"/>
      <sheetName val="Div2"/>
      <sheetName val="struktur tdk dipakai"/>
      <sheetName val="alat"/>
      <sheetName val="NP (2)"/>
    </sheetNames>
    <sheetDataSet>
      <sheetData sheetId="0"/>
      <sheetData sheetId="1"/>
      <sheetData sheetId="2"/>
      <sheetData sheetId="3"/>
      <sheetData sheetId="4"/>
      <sheetData sheetId="5"/>
      <sheetData sheetId="6"/>
      <sheetData sheetId="7"/>
      <sheetData sheetId="8" refreshError="1">
        <row r="16">
          <cell r="Z16">
            <v>77</v>
          </cell>
        </row>
        <row r="17">
          <cell r="Z17">
            <v>76</v>
          </cell>
        </row>
        <row r="18">
          <cell r="Z18">
            <v>75</v>
          </cell>
        </row>
        <row r="19">
          <cell r="Z19">
            <v>74</v>
          </cell>
        </row>
        <row r="21">
          <cell r="Z21">
            <v>73</v>
          </cell>
        </row>
        <row r="22">
          <cell r="Z22">
            <v>72</v>
          </cell>
        </row>
        <row r="23">
          <cell r="Z23">
            <v>71</v>
          </cell>
        </row>
        <row r="24">
          <cell r="Z24">
            <v>69</v>
          </cell>
        </row>
        <row r="25">
          <cell r="Z25">
            <v>68</v>
          </cell>
        </row>
        <row r="26">
          <cell r="Z26">
            <v>67</v>
          </cell>
        </row>
        <row r="28">
          <cell r="Z28">
            <v>66</v>
          </cell>
        </row>
        <row r="29">
          <cell r="Z29">
            <v>65</v>
          </cell>
        </row>
        <row r="31">
          <cell r="Z31">
            <v>64</v>
          </cell>
        </row>
        <row r="32">
          <cell r="Z32">
            <v>63</v>
          </cell>
        </row>
        <row r="34">
          <cell r="Z34">
            <v>62</v>
          </cell>
        </row>
        <row r="35">
          <cell r="Z35">
            <v>61</v>
          </cell>
        </row>
        <row r="37">
          <cell r="Z37">
            <v>60</v>
          </cell>
        </row>
        <row r="38">
          <cell r="Z38">
            <v>59</v>
          </cell>
        </row>
        <row r="40">
          <cell r="Z40">
            <v>58</v>
          </cell>
        </row>
        <row r="41">
          <cell r="Z41">
            <v>57</v>
          </cell>
        </row>
        <row r="43">
          <cell r="Z43">
            <v>56</v>
          </cell>
        </row>
        <row r="44">
          <cell r="Z44">
            <v>55</v>
          </cell>
        </row>
        <row r="46">
          <cell r="Z46">
            <v>54</v>
          </cell>
        </row>
        <row r="47">
          <cell r="Z47">
            <v>53</v>
          </cell>
        </row>
        <row r="49">
          <cell r="Z49">
            <v>52</v>
          </cell>
        </row>
        <row r="50">
          <cell r="Z50">
            <v>51</v>
          </cell>
        </row>
        <row r="52">
          <cell r="Z52">
            <v>50</v>
          </cell>
        </row>
        <row r="53">
          <cell r="Z53">
            <v>49</v>
          </cell>
        </row>
        <row r="54">
          <cell r="Z54">
            <v>48</v>
          </cell>
        </row>
        <row r="55">
          <cell r="Z55">
            <v>46</v>
          </cell>
        </row>
        <row r="56">
          <cell r="Z56">
            <v>45</v>
          </cell>
        </row>
        <row r="57">
          <cell r="Z57">
            <v>44</v>
          </cell>
        </row>
        <row r="59">
          <cell r="Z59">
            <v>43</v>
          </cell>
        </row>
        <row r="60">
          <cell r="Z60">
            <v>42</v>
          </cell>
        </row>
        <row r="62">
          <cell r="Z62">
            <v>41</v>
          </cell>
        </row>
        <row r="63">
          <cell r="Z63">
            <v>40</v>
          </cell>
        </row>
        <row r="65">
          <cell r="Z65">
            <v>39</v>
          </cell>
        </row>
        <row r="66">
          <cell r="Z66">
            <v>38</v>
          </cell>
        </row>
        <row r="68">
          <cell r="Z68">
            <v>37</v>
          </cell>
        </row>
        <row r="69">
          <cell r="Z69">
            <v>36</v>
          </cell>
        </row>
        <row r="71">
          <cell r="Z71">
            <v>35</v>
          </cell>
        </row>
        <row r="72">
          <cell r="Z72">
            <v>34</v>
          </cell>
        </row>
        <row r="74">
          <cell r="Z74">
            <v>33</v>
          </cell>
        </row>
        <row r="75">
          <cell r="Z75">
            <v>32</v>
          </cell>
        </row>
        <row r="77">
          <cell r="Z77">
            <v>31</v>
          </cell>
        </row>
        <row r="78">
          <cell r="Z78">
            <v>30</v>
          </cell>
        </row>
        <row r="80">
          <cell r="Z80">
            <v>29</v>
          </cell>
        </row>
        <row r="81">
          <cell r="Z81">
            <v>28</v>
          </cell>
        </row>
        <row r="83">
          <cell r="Z83">
            <v>27</v>
          </cell>
        </row>
        <row r="84">
          <cell r="Z84">
            <v>26</v>
          </cell>
        </row>
        <row r="86">
          <cell r="Z86">
            <v>25</v>
          </cell>
        </row>
        <row r="87">
          <cell r="Z87">
            <v>24</v>
          </cell>
        </row>
        <row r="89">
          <cell r="Z89">
            <v>23</v>
          </cell>
        </row>
        <row r="90">
          <cell r="Z90">
            <v>22</v>
          </cell>
        </row>
        <row r="92">
          <cell r="Z92">
            <v>21</v>
          </cell>
        </row>
        <row r="93">
          <cell r="Z93">
            <v>20</v>
          </cell>
        </row>
        <row r="94">
          <cell r="Z94">
            <v>19</v>
          </cell>
        </row>
        <row r="95">
          <cell r="Z95">
            <v>17</v>
          </cell>
        </row>
        <row r="96">
          <cell r="Z96">
            <v>16</v>
          </cell>
        </row>
        <row r="97">
          <cell r="Z97">
            <v>15</v>
          </cell>
        </row>
        <row r="99">
          <cell r="Z99">
            <v>14</v>
          </cell>
        </row>
        <row r="100">
          <cell r="Z100">
            <v>13</v>
          </cell>
        </row>
        <row r="101">
          <cell r="Z101">
            <v>12</v>
          </cell>
        </row>
        <row r="102">
          <cell r="Z102">
            <v>11</v>
          </cell>
        </row>
        <row r="103">
          <cell r="Z103">
            <v>9</v>
          </cell>
        </row>
        <row r="104">
          <cell r="Z104">
            <v>8</v>
          </cell>
        </row>
        <row r="106">
          <cell r="Z106">
            <v>7</v>
          </cell>
        </row>
        <row r="107">
          <cell r="Z107">
            <v>6</v>
          </cell>
        </row>
        <row r="108">
          <cell r="Z108">
            <v>5</v>
          </cell>
        </row>
        <row r="109">
          <cell r="Z109">
            <v>4</v>
          </cell>
        </row>
        <row r="110">
          <cell r="Z110">
            <v>3</v>
          </cell>
        </row>
        <row r="111">
          <cell r="Z111">
            <v>2</v>
          </cell>
        </row>
        <row r="112">
          <cell r="Z112">
            <v>1</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Agr. K&amp;H"/>
      <sheetName val="Klas A"/>
      <sheetName val="Klas B"/>
      <sheetName val="Klas C"/>
      <sheetName val="Alat1"/>
      <sheetName val="Alat2"/>
      <sheetName val="Quarry"/>
      <sheetName val="daftar alat"/>
      <sheetName val="Basic"/>
      <sheetName val="10a"/>
      <sheetName val="10b"/>
      <sheetName val="10c"/>
      <sheetName val="9"/>
      <sheetName val="8"/>
      <sheetName val="7a"/>
      <sheetName val="7b"/>
      <sheetName val="6a"/>
      <sheetName val="6b"/>
      <sheetName val="5"/>
      <sheetName val="4"/>
      <sheetName val="3"/>
      <sheetName val="2"/>
      <sheetName val="Mobilisasi"/>
      <sheetName val="LL"/>
      <sheetName val="JS"/>
      <sheetName val="Kuantitas &amp; Harga"/>
      <sheetName val="Rekap"/>
      <sheetName val="Pek. Utama"/>
      <sheetName val="%"/>
      <sheetName val="Info"/>
      <sheetName val="pek. disubkontrakkan"/>
      <sheetName val="MATA PEMB.UTAMA"/>
      <sheetName val="Daftar Peralatan"/>
      <sheetName val="Daftar Personil"/>
      <sheetName val="Daftar Lampiran"/>
      <sheetName val="schedule"/>
    </sheetNames>
    <sheetDataSet>
      <sheetData sheetId="0" refreshError="1"/>
      <sheetData sheetId="1" refreshError="1"/>
      <sheetData sheetId="2" refreshError="1"/>
      <sheetData sheetId="3" refreshError="1"/>
      <sheetData sheetId="4" refreshError="1"/>
      <sheetData sheetId="5" refreshError="1">
        <row r="26">
          <cell r="R26" t="str">
            <v xml:space="preserve"> Alat Baru</v>
          </cell>
        </row>
        <row r="27">
          <cell r="R27">
            <v>115000000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Analisa Quarry"/>
      <sheetName val="5-ALAT(1)"/>
      <sheetName val="5-ALAT (2)"/>
      <sheetName val="Agg Halus &amp; Kasar"/>
      <sheetName val="Agg A"/>
      <sheetName val="Agg B"/>
      <sheetName val="D1"/>
      <sheetName val="D2"/>
      <sheetName val="D3"/>
      <sheetName val="Coferdam"/>
      <sheetName val="D4"/>
      <sheetName val="D5"/>
      <sheetName val="D6"/>
      <sheetName val="D6 ASBT"/>
      <sheetName val="D7(1)"/>
      <sheetName val="D7(2)"/>
      <sheetName val="D7(3)"/>
      <sheetName val="D7(4)"/>
      <sheetName val="Pipa Buangan"/>
      <sheetName val="Lantai Kayu-geoteks"/>
      <sheetName val="D8(1)"/>
      <sheetName val="D8(2)"/>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55">
          <cell r="F55">
            <v>1076.3495600000001</v>
          </cell>
        </row>
        <row r="77">
          <cell r="F77">
            <v>540000</v>
          </cell>
        </row>
        <row r="80">
          <cell r="F80">
            <v>198240.45887043176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simak"/>
      <sheetName val="map2"/>
      <sheetName val="mapes"/>
      <sheetName val="map"/>
      <sheetName val="RKP"/>
      <sheetName val="DKH"/>
      <sheetName val="MPU"/>
      <sheetName val="LS"/>
      <sheetName val="ANMPU"/>
      <sheetName val="ANSUNG"/>
      <sheetName val="Antek1"/>
      <sheetName val="Antek2"/>
      <sheetName val="Antek3"/>
      <sheetName val="UPH"/>
      <sheetName val="BHN"/>
      <sheetName val="ALAT"/>
      <sheetName val="SUB"/>
      <sheetName val="BetonP"/>
      <sheetName val="CiptaM"/>
      <sheetName val="SHORING"/>
      <sheetName val="KONSEP"/>
      <sheetName val="Cacth Basin1"/>
      <sheetName val="RGD"/>
      <sheetName val="61004"/>
      <sheetName val="61005"/>
      <sheetName val="61006"/>
      <sheetName val="61007"/>
      <sheetName val="61008"/>
      <sheetName val="RCP"/>
      <sheetName val="Tendon"/>
    </sheetNames>
    <sheetDataSet>
      <sheetData sheetId="0"/>
      <sheetData sheetId="1"/>
      <sheetData sheetId="2"/>
      <sheetData sheetId="3">
        <row r="15">
          <cell r="N15">
            <v>730</v>
          </cell>
        </row>
        <row r="18">
          <cell r="V18">
            <v>1</v>
          </cell>
        </row>
        <row r="28">
          <cell r="V28">
            <v>30</v>
          </cell>
        </row>
        <row r="29">
          <cell r="V29">
            <v>7</v>
          </cell>
        </row>
        <row r="30">
          <cell r="V30">
            <v>30</v>
          </cell>
        </row>
        <row r="33">
          <cell r="V33">
            <v>6</v>
          </cell>
        </row>
        <row r="35">
          <cell r="V35">
            <v>1</v>
          </cell>
        </row>
        <row r="36">
          <cell r="V36">
            <v>1</v>
          </cell>
        </row>
        <row r="38">
          <cell r="V38">
            <v>0.85</v>
          </cell>
        </row>
      </sheetData>
      <sheetData sheetId="4"/>
      <sheetData sheetId="5">
        <row r="19">
          <cell r="P19">
            <v>1533884400</v>
          </cell>
        </row>
        <row r="28">
          <cell r="P28">
            <v>1565710012</v>
          </cell>
        </row>
        <row r="39">
          <cell r="P39">
            <v>2814197664</v>
          </cell>
        </row>
        <row r="45">
          <cell r="P45">
            <v>1384590510</v>
          </cell>
        </row>
        <row r="80">
          <cell r="P80">
            <v>83797152884</v>
          </cell>
        </row>
        <row r="95">
          <cell r="P95">
            <v>2129254350</v>
          </cell>
        </row>
        <row r="100">
          <cell r="P100">
            <v>1838555460</v>
          </cell>
        </row>
      </sheetData>
      <sheetData sheetId="6"/>
      <sheetData sheetId="7"/>
      <sheetData sheetId="8"/>
      <sheetData sheetId="9"/>
      <sheetData sheetId="10"/>
      <sheetData sheetId="11"/>
      <sheetData sheetId="12"/>
      <sheetData sheetId="13">
        <row r="17">
          <cell r="K17">
            <v>12140</v>
          </cell>
        </row>
        <row r="50">
          <cell r="K50">
            <v>500</v>
          </cell>
        </row>
        <row r="54">
          <cell r="K54">
            <v>25000</v>
          </cell>
        </row>
        <row r="55">
          <cell r="K55">
            <v>400</v>
          </cell>
        </row>
        <row r="57">
          <cell r="K57">
            <v>50000</v>
          </cell>
        </row>
        <row r="58">
          <cell r="K58">
            <v>250</v>
          </cell>
        </row>
        <row r="59">
          <cell r="K59">
            <v>50000</v>
          </cell>
        </row>
        <row r="60">
          <cell r="K60">
            <v>500</v>
          </cell>
        </row>
        <row r="63">
          <cell r="K63">
            <v>10000</v>
          </cell>
        </row>
        <row r="64">
          <cell r="K64">
            <v>5000</v>
          </cell>
        </row>
        <row r="68">
          <cell r="K68">
            <v>10000</v>
          </cell>
        </row>
        <row r="71">
          <cell r="K71">
            <v>500</v>
          </cell>
        </row>
      </sheetData>
      <sheetData sheetId="14">
        <row r="23">
          <cell r="L23">
            <v>6182</v>
          </cell>
        </row>
        <row r="31">
          <cell r="L31">
            <v>130000</v>
          </cell>
        </row>
        <row r="33">
          <cell r="L33">
            <v>130000</v>
          </cell>
        </row>
        <row r="38">
          <cell r="L38">
            <v>437500</v>
          </cell>
        </row>
        <row r="39">
          <cell r="L39">
            <v>472500</v>
          </cell>
        </row>
        <row r="40">
          <cell r="L40">
            <v>517500</v>
          </cell>
        </row>
        <row r="41">
          <cell r="L41">
            <v>567500</v>
          </cell>
        </row>
        <row r="42">
          <cell r="L42">
            <v>617500</v>
          </cell>
        </row>
        <row r="43">
          <cell r="L43">
            <v>700000</v>
          </cell>
        </row>
        <row r="48">
          <cell r="L48">
            <v>265000</v>
          </cell>
        </row>
        <row r="56">
          <cell r="L56">
            <v>237796000</v>
          </cell>
        </row>
        <row r="57">
          <cell r="L57">
            <v>396000</v>
          </cell>
        </row>
      </sheetData>
      <sheetData sheetId="15">
        <row r="19">
          <cell r="K19">
            <v>391000</v>
          </cell>
        </row>
        <row r="25">
          <cell r="K25">
            <v>292700</v>
          </cell>
        </row>
        <row r="32">
          <cell r="K32">
            <v>7600</v>
          </cell>
        </row>
        <row r="36">
          <cell r="K36">
            <v>402300</v>
          </cell>
        </row>
        <row r="38">
          <cell r="K38">
            <v>928400</v>
          </cell>
        </row>
        <row r="41">
          <cell r="K41">
            <v>717100</v>
          </cell>
        </row>
        <row r="43">
          <cell r="K43">
            <v>58400</v>
          </cell>
        </row>
      </sheetData>
      <sheetData sheetId="16"/>
      <sheetData sheetId="17">
        <row r="1">
          <cell r="K1">
            <v>0.9</v>
          </cell>
        </row>
      </sheetData>
      <sheetData sheetId="18"/>
      <sheetData sheetId="19"/>
      <sheetData sheetId="20"/>
      <sheetData sheetId="21">
        <row r="154">
          <cell r="L154">
            <v>50000</v>
          </cell>
        </row>
        <row r="160">
          <cell r="L160">
            <v>15000</v>
          </cell>
        </row>
        <row r="162">
          <cell r="L162">
            <v>7500</v>
          </cell>
        </row>
      </sheetData>
      <sheetData sheetId="22"/>
      <sheetData sheetId="23">
        <row r="46">
          <cell r="U46">
            <v>304065000</v>
          </cell>
        </row>
      </sheetData>
      <sheetData sheetId="24">
        <row r="113">
          <cell r="P113">
            <v>408105000</v>
          </cell>
        </row>
      </sheetData>
      <sheetData sheetId="25">
        <row r="109">
          <cell r="R109">
            <v>3158009092</v>
          </cell>
        </row>
      </sheetData>
      <sheetData sheetId="26">
        <row r="30">
          <cell r="R30">
            <v>90000000</v>
          </cell>
        </row>
      </sheetData>
      <sheetData sheetId="27">
        <row r="26">
          <cell r="N26">
            <v>247353673.84132418</v>
          </cell>
        </row>
      </sheetData>
      <sheetData sheetId="28"/>
      <sheetData sheetId="29"/>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DASHBOARD (2)"/>
      <sheetName val="SUM"/>
      <sheetName val="BILL NO.1"/>
      <sheetName val="sum bill no. 2"/>
      <sheetName val="BILL NO. 2.1"/>
      <sheetName val="analisa2.1"/>
      <sheetName val="BILL NO. 2.2"/>
      <sheetName val="analisa2.2"/>
      <sheetName val="BILL NO.2.3"/>
      <sheetName val="analisa2.3"/>
      <sheetName val="BILL NO. 2.4"/>
      <sheetName val="analisa2.4"/>
      <sheetName val="BILL NO.  2.5"/>
      <sheetName val="analisa 2.5"/>
      <sheetName val="BILL NO 2.6"/>
      <sheetName val="analisa 2.6"/>
      <sheetName val="BILL NO 2.7"/>
      <sheetName val="analisa 2.7"/>
      <sheetName val="Sum Bill No. 3"/>
      <sheetName val="Bill No 3.1"/>
      <sheetName val="analisa 3.1"/>
      <sheetName val="BILL NO 3.2_3.5"/>
      <sheetName val="analisa 3.2_3.5"/>
      <sheetName val="Sum Bill No. 4"/>
      <sheetName val="BILL NO. 4.1 "/>
      <sheetName val="analisa 4.1"/>
      <sheetName val="BILL NO 4.2_4.4"/>
      <sheetName val="analisa 4.2_4.4"/>
      <sheetName val="Sum Bill No.5"/>
      <sheetName val="BILL 5.1_5.3"/>
      <sheetName val="analisa 5.3"/>
      <sheetName val="Sum Prov_Sum"/>
      <sheetName val="analisa Prov_Sum"/>
      <sheetName val="List_of_UnitPrice"/>
      <sheetName val="ANALISA"/>
      <sheetName val="Sheet1"/>
      <sheetName val="AnTbhn"/>
      <sheetName val="BASICPRICE"/>
      <sheetName val="HSurvey"/>
      <sheetName val="BOQnew"/>
      <sheetName val="Beton"/>
      <sheetName val="REKAP_Package2"/>
      <sheetName val="REKAP"/>
      <sheetName val="Buy_Back"/>
      <sheetName val="61004"/>
      <sheetName val="61005"/>
      <sheetName val="61006"/>
      <sheetName val="61007"/>
      <sheetName val="61008"/>
      <sheetName val="Dashboard"/>
      <sheetName val="UNBALANCE"/>
      <sheetName val="Anal.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B1" t="str">
            <v>Unit Price Analisys Bill No. 2.6</v>
          </cell>
        </row>
        <row r="2">
          <cell r="B2" t="str">
            <v>Bill of quantities, rates and prices</v>
          </cell>
        </row>
        <row r="3">
          <cell r="B3" t="str">
            <v xml:space="preserve">PROYEK                 </v>
          </cell>
          <cell r="D3" t="str">
            <v>: URBAN DRAINAGE_PACKAGE I</v>
          </cell>
        </row>
        <row r="4">
          <cell r="B4" t="str">
            <v>Name of Works</v>
          </cell>
          <cell r="D4" t="str">
            <v>: 2.6   Concrete Slab ( Typical )</v>
          </cell>
        </row>
        <row r="5">
          <cell r="B5" t="str">
            <v xml:space="preserve">Subject </v>
          </cell>
          <cell r="D5" t="str">
            <v xml:space="preserve">: Typical Slab Bridge </v>
          </cell>
        </row>
        <row r="6">
          <cell r="B6" t="str">
            <v xml:space="preserve">Location </v>
          </cell>
          <cell r="D6" t="str">
            <v>: Banda Aceh Zone 5</v>
          </cell>
        </row>
        <row r="8">
          <cell r="B8" t="str">
            <v xml:space="preserve">Type 1 </v>
          </cell>
          <cell r="G8" t="str">
            <v>B = 0.70 m ; L = 4.00 m ; t = 0.15 m</v>
          </cell>
        </row>
        <row r="9">
          <cell r="B9" t="str">
            <v>NO</v>
          </cell>
          <cell r="C9" t="str">
            <v>URAIAN PEKERJAAN</v>
          </cell>
          <cell r="D9" t="str">
            <v>SATUAN</v>
          </cell>
          <cell r="E9" t="str">
            <v>VOLUME</v>
          </cell>
          <cell r="F9" t="str">
            <v>HARGASATUAN(Rp.)</v>
          </cell>
          <cell r="G9" t="str">
            <v>JUMLAHHARGA(Rp.)</v>
          </cell>
        </row>
        <row r="10">
          <cell r="B10" t="str">
            <v>II.</v>
          </cell>
          <cell r="C10" t="str">
            <v>Slab/Plat masuk rumah</v>
          </cell>
          <cell r="G10">
            <v>4100353.8835304445</v>
          </cell>
        </row>
        <row r="11">
          <cell r="A11" t="str">
            <v>item6</v>
          </cell>
          <cell r="B11">
            <v>1</v>
          </cell>
          <cell r="C11" t="str">
            <v>Stone Masonry 1 : 4</v>
          </cell>
          <cell r="D11" t="str">
            <v>m3i</v>
          </cell>
          <cell r="F11">
            <v>647487.571</v>
          </cell>
          <cell r="G11">
            <v>0</v>
          </cell>
        </row>
        <row r="12">
          <cell r="A12" t="str">
            <v>item12b</v>
          </cell>
          <cell r="B12">
            <v>2</v>
          </cell>
          <cell r="C12" t="str">
            <v>Concrete Pre-cast K-250 Type Slab</v>
          </cell>
          <cell r="D12" t="str">
            <v>m3i</v>
          </cell>
          <cell r="E12">
            <v>0.6</v>
          </cell>
          <cell r="F12">
            <v>2622758.5558840749</v>
          </cell>
          <cell r="G12">
            <v>1573655.1335304449</v>
          </cell>
        </row>
        <row r="13">
          <cell r="A13" t="str">
            <v>item15</v>
          </cell>
          <cell r="B13">
            <v>3</v>
          </cell>
          <cell r="C13" t="str">
            <v>Reinforcement bar</v>
          </cell>
          <cell r="D13" t="str">
            <v>Kg</v>
          </cell>
          <cell r="E13">
            <v>200</v>
          </cell>
          <cell r="F13">
            <v>12633.493749999998</v>
          </cell>
          <cell r="G13">
            <v>2526698.7499999995</v>
          </cell>
        </row>
        <row r="14">
          <cell r="A14" t="str">
            <v>item7</v>
          </cell>
          <cell r="B14">
            <v>4</v>
          </cell>
          <cell r="C14" t="str">
            <v>Plastering 1 : 3</v>
          </cell>
          <cell r="D14" t="str">
            <v>m2</v>
          </cell>
          <cell r="F14">
            <v>41296.199999999997</v>
          </cell>
          <cell r="G14">
            <v>0</v>
          </cell>
        </row>
        <row r="15">
          <cell r="B15" t="str">
            <v>JUMLAH</v>
          </cell>
          <cell r="G15">
            <v>4100353.8835304445</v>
          </cell>
        </row>
        <row r="16">
          <cell r="A16" t="str">
            <v xml:space="preserve">Type 1 </v>
          </cell>
          <cell r="B16" t="str">
            <v>Dibulatkan</v>
          </cell>
          <cell r="G16">
            <v>4100353</v>
          </cell>
        </row>
        <row r="19">
          <cell r="B19" t="str">
            <v xml:space="preserve">Type 2 </v>
          </cell>
          <cell r="G19" t="str">
            <v>B = 0.80 m ; L = 4.00 m ; t = 0.15 m</v>
          </cell>
        </row>
        <row r="20">
          <cell r="B20" t="str">
            <v>NO</v>
          </cell>
          <cell r="C20" t="str">
            <v>URAIAN PEKERJAAN</v>
          </cell>
          <cell r="D20" t="str">
            <v>SATUAN</v>
          </cell>
          <cell r="E20" t="str">
            <v>VOLUME</v>
          </cell>
          <cell r="F20" t="str">
            <v>HARGASATUAN(Rp.)</v>
          </cell>
          <cell r="G20" t="str">
            <v>JUMLAHHARGA(Rp.)</v>
          </cell>
        </row>
        <row r="21">
          <cell r="B21" t="str">
            <v>II.</v>
          </cell>
          <cell r="C21" t="str">
            <v>Stab/Plat masuk rumah</v>
          </cell>
          <cell r="G21">
            <v>4257719.3968834896</v>
          </cell>
        </row>
        <row r="22">
          <cell r="B22">
            <v>1</v>
          </cell>
          <cell r="C22" t="str">
            <v>Stone Masonry 1 : 4</v>
          </cell>
          <cell r="D22" t="str">
            <v>m3</v>
          </cell>
          <cell r="F22">
            <v>647487.571</v>
          </cell>
          <cell r="G22">
            <v>0</v>
          </cell>
        </row>
        <row r="23">
          <cell r="B23">
            <v>2</v>
          </cell>
          <cell r="C23" t="str">
            <v>Concrete Pre-cast K-250 Type Slab</v>
          </cell>
          <cell r="D23" t="str">
            <v>m3</v>
          </cell>
          <cell r="E23">
            <v>0.66</v>
          </cell>
          <cell r="F23">
            <v>2622758.5558840749</v>
          </cell>
          <cell r="G23">
            <v>1731020.6468834896</v>
          </cell>
        </row>
        <row r="24">
          <cell r="B24">
            <v>3</v>
          </cell>
          <cell r="C24" t="str">
            <v>Reinforcement bar</v>
          </cell>
          <cell r="D24" t="str">
            <v>Kg</v>
          </cell>
          <cell r="E24">
            <v>200</v>
          </cell>
          <cell r="F24">
            <v>12633.493749999998</v>
          </cell>
          <cell r="G24">
            <v>2526698.7499999995</v>
          </cell>
        </row>
        <row r="25">
          <cell r="B25">
            <v>4</v>
          </cell>
          <cell r="C25" t="str">
            <v>Plastering 1 : 3</v>
          </cell>
          <cell r="D25" t="str">
            <v>fil2</v>
          </cell>
          <cell r="F25">
            <v>41296.199999999997</v>
          </cell>
          <cell r="G25">
            <v>0</v>
          </cell>
        </row>
        <row r="26">
          <cell r="B26" t="str">
            <v>JUMLAH</v>
          </cell>
          <cell r="G26">
            <v>4257719.3968834896</v>
          </cell>
        </row>
        <row r="27">
          <cell r="A27" t="str">
            <v xml:space="preserve">Type 2 </v>
          </cell>
          <cell r="B27" t="str">
            <v>Dibulatkan</v>
          </cell>
          <cell r="G27">
            <v>4257719</v>
          </cell>
        </row>
        <row r="30">
          <cell r="B30" t="str">
            <v xml:space="preserve">Type 3 </v>
          </cell>
          <cell r="G30" t="str">
            <v>B = 0.90 m ; L = 4.00 m ; t = 0.15 m</v>
          </cell>
        </row>
        <row r="31">
          <cell r="B31" t="str">
            <v>NO</v>
          </cell>
          <cell r="C31" t="str">
            <v>URAIAN PEKERJAAN</v>
          </cell>
          <cell r="D31" t="str">
            <v>SATUAN</v>
          </cell>
          <cell r="E31" t="str">
            <v>VOLUME</v>
          </cell>
          <cell r="F31" t="str">
            <v>HARGASATUAN(Rp.)</v>
          </cell>
          <cell r="G31" t="str">
            <v>JUMLAHHARGA(Rp.)</v>
          </cell>
        </row>
        <row r="32">
          <cell r="B32" t="str">
            <v>II.</v>
          </cell>
          <cell r="C32" t="str">
            <v>Slab/Plat masuk rumah</v>
          </cell>
          <cell r="G32">
            <v>4415084.9102365337</v>
          </cell>
        </row>
        <row r="33">
          <cell r="B33">
            <v>1</v>
          </cell>
          <cell r="C33" t="str">
            <v>Stone Masonry 1 : 4</v>
          </cell>
          <cell r="D33" t="str">
            <v>m3</v>
          </cell>
          <cell r="E33">
            <v>0</v>
          </cell>
          <cell r="F33">
            <v>647487.571</v>
          </cell>
          <cell r="G33">
            <v>0</v>
          </cell>
        </row>
        <row r="34">
          <cell r="B34">
            <v>2</v>
          </cell>
          <cell r="C34" t="str">
            <v>Concrete Pre-cast K-250 Type Slab</v>
          </cell>
          <cell r="D34" t="str">
            <v>m3</v>
          </cell>
          <cell r="E34">
            <v>0.72</v>
          </cell>
          <cell r="F34">
            <v>2622758.5558840749</v>
          </cell>
          <cell r="G34">
            <v>1888386.1602365337</v>
          </cell>
        </row>
        <row r="35">
          <cell r="B35">
            <v>3</v>
          </cell>
          <cell r="C35" t="str">
            <v>Reinforcement bar</v>
          </cell>
          <cell r="D35" t="str">
            <v>Kg</v>
          </cell>
          <cell r="E35">
            <v>200</v>
          </cell>
          <cell r="F35">
            <v>12633.493749999998</v>
          </cell>
          <cell r="G35">
            <v>2526698.7499999995</v>
          </cell>
        </row>
        <row r="36">
          <cell r="B36">
            <v>4</v>
          </cell>
          <cell r="C36" t="str">
            <v>Plastering 1 : 3</v>
          </cell>
          <cell r="D36" t="str">
            <v>m2</v>
          </cell>
          <cell r="E36">
            <v>0</v>
          </cell>
          <cell r="F36">
            <v>41296.199999999997</v>
          </cell>
          <cell r="G36">
            <v>0</v>
          </cell>
        </row>
        <row r="37">
          <cell r="B37" t="str">
            <v>JUMLAH</v>
          </cell>
          <cell r="G37">
            <v>4415084.9102365337</v>
          </cell>
        </row>
        <row r="38">
          <cell r="A38" t="str">
            <v xml:space="preserve">Type 3 </v>
          </cell>
          <cell r="B38" t="str">
            <v>Dibulatkan</v>
          </cell>
          <cell r="G38">
            <v>4415084</v>
          </cell>
        </row>
        <row r="41">
          <cell r="B41" t="str">
            <v>Type 4</v>
          </cell>
          <cell r="G41" t="str">
            <v xml:space="preserve"> B = 1.00 m ; L = 4.00 m ; t = 0.15 m</v>
          </cell>
        </row>
        <row r="42">
          <cell r="B42" t="str">
            <v>NO</v>
          </cell>
          <cell r="C42" t="str">
            <v>URAIAN PEKERJAAN</v>
          </cell>
          <cell r="D42" t="str">
            <v>SATUAN</v>
          </cell>
          <cell r="E42" t="str">
            <v>VOLUME</v>
          </cell>
          <cell r="F42" t="str">
            <v>HARGASATUAN(Rp.)</v>
          </cell>
          <cell r="G42" t="str">
            <v>JUMLAHHARGA(Rp.)</v>
          </cell>
        </row>
        <row r="43">
          <cell r="B43" t="str">
            <v>II.</v>
          </cell>
          <cell r="C43" t="str">
            <v>Slab/Plat masuk rumah</v>
          </cell>
          <cell r="G43">
            <v>4572450.4235895779</v>
          </cell>
        </row>
        <row r="44">
          <cell r="B44">
            <v>1</v>
          </cell>
          <cell r="C44" t="str">
            <v>Stone Masonry 1 : 4</v>
          </cell>
          <cell r="D44" t="str">
            <v>m3</v>
          </cell>
          <cell r="E44">
            <v>0</v>
          </cell>
          <cell r="F44">
            <v>647487.571</v>
          </cell>
          <cell r="G44">
            <v>0</v>
          </cell>
        </row>
        <row r="45">
          <cell r="B45">
            <v>2</v>
          </cell>
          <cell r="C45" t="str">
            <v>Concrete Pre-cast K-250 Type Slab</v>
          </cell>
          <cell r="D45" t="str">
            <v>m3</v>
          </cell>
          <cell r="E45">
            <v>0.78</v>
          </cell>
          <cell r="F45">
            <v>2622758.5558840749</v>
          </cell>
          <cell r="G45">
            <v>2045751.6735895784</v>
          </cell>
        </row>
        <row r="46">
          <cell r="B46">
            <v>3</v>
          </cell>
          <cell r="C46" t="str">
            <v>Reinforcement bar</v>
          </cell>
          <cell r="D46" t="str">
            <v>Kg</v>
          </cell>
          <cell r="E46">
            <v>200</v>
          </cell>
          <cell r="F46">
            <v>12633.493749999998</v>
          </cell>
          <cell r="G46">
            <v>2526698.7499999995</v>
          </cell>
        </row>
        <row r="47">
          <cell r="B47">
            <v>4</v>
          </cell>
          <cell r="C47" t="str">
            <v>Plastering 1 : 3</v>
          </cell>
          <cell r="D47" t="str">
            <v>in2</v>
          </cell>
          <cell r="E47">
            <v>0</v>
          </cell>
          <cell r="F47">
            <v>41296.199999999997</v>
          </cell>
          <cell r="G47">
            <v>0</v>
          </cell>
        </row>
        <row r="48">
          <cell r="B48" t="str">
            <v>JUMLAH</v>
          </cell>
          <cell r="G48">
            <v>4572450.4235895779</v>
          </cell>
        </row>
        <row r="49">
          <cell r="A49" t="str">
            <v>Type 4</v>
          </cell>
          <cell r="B49" t="str">
            <v>Dibulatkan</v>
          </cell>
          <cell r="G49">
            <v>4572450</v>
          </cell>
        </row>
        <row r="52">
          <cell r="B52" t="str">
            <v xml:space="preserve">Type 5 </v>
          </cell>
          <cell r="G52" t="str">
            <v>B = 1.10 m ; L = 4.00 m ; t = 0.15 m</v>
          </cell>
        </row>
        <row r="53">
          <cell r="B53" t="str">
            <v>NO</v>
          </cell>
          <cell r="C53" t="str">
            <v>URAIAN PEKERJAAN</v>
          </cell>
          <cell r="D53" t="str">
            <v>SATUAN</v>
          </cell>
          <cell r="E53" t="str">
            <v>VOLUME</v>
          </cell>
          <cell r="F53" t="str">
            <v>HARGASATUAN(Rp.)</v>
          </cell>
          <cell r="G53" t="str">
            <v>JUMLAHHARGA(Rp.)</v>
          </cell>
        </row>
        <row r="54">
          <cell r="B54" t="str">
            <v>II.</v>
          </cell>
          <cell r="C54" t="str">
            <v>Slab/Plat masuk rumah</v>
          </cell>
          <cell r="G54">
            <v>4729815.9369426221</v>
          </cell>
        </row>
        <row r="55">
          <cell r="B55">
            <v>1</v>
          </cell>
          <cell r="C55" t="str">
            <v>Stone Masonry 1 : 4</v>
          </cell>
          <cell r="D55" t="str">
            <v>m'</v>
          </cell>
          <cell r="E55">
            <v>0</v>
          </cell>
          <cell r="F55">
            <v>647487.571</v>
          </cell>
          <cell r="G55">
            <v>0</v>
          </cell>
        </row>
        <row r="56">
          <cell r="B56">
            <v>2</v>
          </cell>
          <cell r="C56" t="str">
            <v>Concrete Pre-cast K-250 Type Slab</v>
          </cell>
          <cell r="D56" t="str">
            <v>m3</v>
          </cell>
          <cell r="E56">
            <v>0.84</v>
          </cell>
          <cell r="F56">
            <v>2622758.5558840749</v>
          </cell>
          <cell r="G56">
            <v>2203117.186942623</v>
          </cell>
        </row>
        <row r="57">
          <cell r="B57">
            <v>3</v>
          </cell>
          <cell r="C57" t="str">
            <v>Reinforcement bar</v>
          </cell>
          <cell r="D57" t="str">
            <v>Kg</v>
          </cell>
          <cell r="E57">
            <v>200</v>
          </cell>
          <cell r="F57">
            <v>12633.493749999998</v>
          </cell>
          <cell r="G57">
            <v>2526698.7499999995</v>
          </cell>
        </row>
        <row r="58">
          <cell r="B58">
            <v>4</v>
          </cell>
          <cell r="C58" t="str">
            <v>Plastering 1 : 3</v>
          </cell>
          <cell r="D58" t="str">
            <v>m2</v>
          </cell>
          <cell r="E58">
            <v>0</v>
          </cell>
          <cell r="F58">
            <v>41296.199999999997</v>
          </cell>
          <cell r="G58">
            <v>0</v>
          </cell>
        </row>
        <row r="59">
          <cell r="B59" t="str">
            <v>JUMLAH</v>
          </cell>
          <cell r="G59">
            <v>4729815.9369426221</v>
          </cell>
        </row>
        <row r="60">
          <cell r="A60" t="str">
            <v xml:space="preserve">Type 5 </v>
          </cell>
          <cell r="B60" t="str">
            <v>Dibulatkan</v>
          </cell>
          <cell r="G60">
            <v>4729815</v>
          </cell>
        </row>
        <row r="63">
          <cell r="B63" t="str">
            <v xml:space="preserve">Type 6 </v>
          </cell>
          <cell r="G63" t="str">
            <v>B = 1.20 m ; L = 4.00 m ; t = 0.15 m</v>
          </cell>
        </row>
        <row r="64">
          <cell r="B64" t="str">
            <v>NO</v>
          </cell>
          <cell r="C64" t="str">
            <v>URAIAN PEKERJAAN</v>
          </cell>
          <cell r="D64" t="str">
            <v>SATUAN</v>
          </cell>
          <cell r="E64" t="str">
            <v>VOLUME</v>
          </cell>
          <cell r="F64" t="str">
            <v>HARGASATUAN(Rp.)</v>
          </cell>
          <cell r="G64" t="str">
            <v>JUMLAHHARGA(Rp.)</v>
          </cell>
        </row>
        <row r="65">
          <cell r="B65" t="str">
            <v>II.</v>
          </cell>
          <cell r="C65" t="str">
            <v>Slab/Plat masuk rumah</v>
          </cell>
          <cell r="G65">
            <v>4937715.4252956677</v>
          </cell>
        </row>
        <row r="66">
          <cell r="B66">
            <v>1</v>
          </cell>
          <cell r="C66" t="str">
            <v>Stone Masonry 1 : 4</v>
          </cell>
          <cell r="D66" t="str">
            <v>m3</v>
          </cell>
          <cell r="E66">
            <v>0</v>
          </cell>
          <cell r="F66">
            <v>647487.571</v>
          </cell>
          <cell r="G66">
            <v>0</v>
          </cell>
        </row>
        <row r="67">
          <cell r="B67">
            <v>2</v>
          </cell>
          <cell r="C67" t="str">
            <v>Concrete Pre-cast K-250 Type Stab</v>
          </cell>
          <cell r="D67" t="str">
            <v>m3</v>
          </cell>
          <cell r="E67">
            <v>0.9</v>
          </cell>
          <cell r="F67">
            <v>2622758.5558840749</v>
          </cell>
          <cell r="G67">
            <v>2360482.7002956676</v>
          </cell>
        </row>
        <row r="68">
          <cell r="B68">
            <v>3</v>
          </cell>
          <cell r="C68" t="str">
            <v>Reinforcement bar</v>
          </cell>
          <cell r="D68" t="str">
            <v>Kg</v>
          </cell>
          <cell r="E68">
            <v>204</v>
          </cell>
          <cell r="F68">
            <v>12633.493749999998</v>
          </cell>
          <cell r="G68">
            <v>2577232.7249999996</v>
          </cell>
        </row>
        <row r="69">
          <cell r="B69">
            <v>4</v>
          </cell>
          <cell r="C69" t="str">
            <v>Plastering 1 : 3</v>
          </cell>
          <cell r="D69" t="str">
            <v>m2</v>
          </cell>
          <cell r="E69">
            <v>0</v>
          </cell>
          <cell r="F69">
            <v>41296.199999999997</v>
          </cell>
          <cell r="G69">
            <v>0</v>
          </cell>
        </row>
        <row r="70">
          <cell r="B70" t="str">
            <v>JUMLAH</v>
          </cell>
          <cell r="G70">
            <v>4937715.4252956677</v>
          </cell>
        </row>
        <row r="71">
          <cell r="A71" t="str">
            <v xml:space="preserve">Type 6 </v>
          </cell>
          <cell r="B71" t="str">
            <v>Dibulatkan</v>
          </cell>
          <cell r="G71">
            <v>4937715</v>
          </cell>
        </row>
        <row r="74">
          <cell r="B74" t="str">
            <v xml:space="preserve">Type 7 </v>
          </cell>
          <cell r="G74" t="str">
            <v>B = 1.50 m ; L = 4.00 m ; t = 0.15 m</v>
          </cell>
        </row>
        <row r="75">
          <cell r="B75" t="str">
            <v>NO</v>
          </cell>
          <cell r="C75" t="str">
            <v>URAIAN PEKERJAAN</v>
          </cell>
          <cell r="D75" t="str">
            <v>SATUAN</v>
          </cell>
          <cell r="E75" t="str">
            <v>VOLUME</v>
          </cell>
          <cell r="F75" t="str">
            <v>HARGASATUAN(Rp.)</v>
          </cell>
          <cell r="G75" t="str">
            <v>JUMLAHHARGA(Rp.)</v>
          </cell>
        </row>
        <row r="76">
          <cell r="B76" t="str">
            <v>II.</v>
          </cell>
          <cell r="C76" t="str">
            <v>Slab/Plat masuk rumah</v>
          </cell>
          <cell r="G76">
            <v>5548780.3966048006</v>
          </cell>
        </row>
        <row r="77">
          <cell r="B77">
            <v>1</v>
          </cell>
          <cell r="C77" t="str">
            <v>Stone Masonry 1 : 4</v>
          </cell>
          <cell r="D77" t="str">
            <v>m3</v>
          </cell>
          <cell r="E77">
            <v>0</v>
          </cell>
          <cell r="F77">
            <v>647487.571</v>
          </cell>
          <cell r="G77">
            <v>0</v>
          </cell>
        </row>
        <row r="78">
          <cell r="B78">
            <v>2</v>
          </cell>
          <cell r="C78" t="str">
            <v>Concrete Pre-cast K-250 Type Slab</v>
          </cell>
          <cell r="D78" t="str">
            <v>m3</v>
          </cell>
          <cell r="E78">
            <v>1.08</v>
          </cell>
          <cell r="F78">
            <v>2622758.5558840749</v>
          </cell>
          <cell r="G78">
            <v>2832579.2403548011</v>
          </cell>
        </row>
        <row r="79">
          <cell r="B79">
            <v>3</v>
          </cell>
          <cell r="C79" t="str">
            <v>Reinforcement bar</v>
          </cell>
          <cell r="D79" t="str">
            <v>Kg</v>
          </cell>
          <cell r="E79">
            <v>215</v>
          </cell>
          <cell r="F79">
            <v>12633.493749999998</v>
          </cell>
          <cell r="G79">
            <v>2716201.1562499995</v>
          </cell>
        </row>
        <row r="80">
          <cell r="B80">
            <v>4</v>
          </cell>
          <cell r="C80" t="str">
            <v>Plastering 1 : 3</v>
          </cell>
          <cell r="D80" t="str">
            <v>m2</v>
          </cell>
          <cell r="E80">
            <v>0</v>
          </cell>
          <cell r="F80">
            <v>41296.199999999997</v>
          </cell>
          <cell r="G80">
            <v>0</v>
          </cell>
        </row>
        <row r="81">
          <cell r="B81" t="str">
            <v>JUMLAH</v>
          </cell>
          <cell r="G81">
            <v>5548780.3966048006</v>
          </cell>
        </row>
        <row r="82">
          <cell r="A82" t="str">
            <v xml:space="preserve">Type 7 </v>
          </cell>
          <cell r="B82" t="str">
            <v>Dibulatkan</v>
          </cell>
          <cell r="G82">
            <v>5548780</v>
          </cell>
        </row>
        <row r="85">
          <cell r="B85" t="str">
            <v xml:space="preserve">Type 8 </v>
          </cell>
          <cell r="G85" t="str">
            <v>B = 1.60 m ; L = 4.00 m ; t = 0.20 m</v>
          </cell>
        </row>
        <row r="86">
          <cell r="B86" t="str">
            <v>NO</v>
          </cell>
          <cell r="C86" t="str">
            <v>URAIAN PEKERJAAN</v>
          </cell>
          <cell r="D86" t="str">
            <v>SATUAN</v>
          </cell>
          <cell r="E86" t="str">
            <v>VOLUME</v>
          </cell>
          <cell r="F86" t="str">
            <v>HARGASATUAN(Rp.)</v>
          </cell>
          <cell r="G86" t="str">
            <v>JUMLAHHARGA(Rp.)</v>
          </cell>
        </row>
        <row r="87">
          <cell r="B87" t="str">
            <v>II.</v>
          </cell>
          <cell r="C87" t="str">
            <v>Slab/Plat masuk rumah</v>
          </cell>
          <cell r="G87">
            <v>7271301.3799437936</v>
          </cell>
        </row>
        <row r="88">
          <cell r="B88">
            <v>1</v>
          </cell>
          <cell r="C88" t="str">
            <v>Stone Masonry 1 : 4</v>
          </cell>
          <cell r="D88" t="str">
            <v>m3</v>
          </cell>
          <cell r="E88">
            <v>0</v>
          </cell>
          <cell r="F88">
            <v>647487.571</v>
          </cell>
          <cell r="G88">
            <v>0</v>
          </cell>
        </row>
        <row r="89">
          <cell r="B89">
            <v>2</v>
          </cell>
          <cell r="C89" t="str">
            <v>Concrete Pre-cast K-250 Type Slab</v>
          </cell>
          <cell r="D89" t="str">
            <v>m3</v>
          </cell>
          <cell r="E89">
            <v>1.52</v>
          </cell>
          <cell r="F89">
            <v>2622758.5558840749</v>
          </cell>
          <cell r="G89">
            <v>3986593.0049437936</v>
          </cell>
        </row>
        <row r="90">
          <cell r="B90">
            <v>3</v>
          </cell>
          <cell r="C90" t="str">
            <v>Reinforcement bar</v>
          </cell>
          <cell r="D90" t="str">
            <v>Kg</v>
          </cell>
          <cell r="E90">
            <v>260</v>
          </cell>
          <cell r="F90">
            <v>12633.493749999998</v>
          </cell>
          <cell r="G90">
            <v>3284708.3749999995</v>
          </cell>
        </row>
        <row r="91">
          <cell r="B91">
            <v>4</v>
          </cell>
          <cell r="C91" t="str">
            <v>Plastering 1 : 3</v>
          </cell>
          <cell r="D91" t="str">
            <v>m2</v>
          </cell>
          <cell r="E91">
            <v>0</v>
          </cell>
          <cell r="F91">
            <v>41296.199999999997</v>
          </cell>
          <cell r="G91">
            <v>0</v>
          </cell>
        </row>
        <row r="92">
          <cell r="B92" t="str">
            <v>JUMLAH</v>
          </cell>
          <cell r="G92">
            <v>7271301.3799437936</v>
          </cell>
        </row>
        <row r="93">
          <cell r="A93" t="str">
            <v xml:space="preserve">Type 8 </v>
          </cell>
          <cell r="B93" t="str">
            <v>Dibulatkan</v>
          </cell>
          <cell r="G93">
            <v>7271301</v>
          </cell>
        </row>
        <row r="96">
          <cell r="B96" t="str">
            <v>Type 9</v>
          </cell>
          <cell r="E96" t="str">
            <v>B = 1.70 m ; L = 4.00 m ; t = 0.20 m</v>
          </cell>
        </row>
        <row r="97">
          <cell r="B97" t="str">
            <v>NO</v>
          </cell>
          <cell r="C97" t="str">
            <v>URAIAN PEKERJAAN</v>
          </cell>
          <cell r="D97" t="str">
            <v>SATUAN</v>
          </cell>
          <cell r="E97" t="str">
            <v>VOLUME</v>
          </cell>
          <cell r="F97" t="str">
            <v>HARGASATUAN(Rp.)</v>
          </cell>
          <cell r="G97" t="str">
            <v>JUMLAHHARGA(Rp.)</v>
          </cell>
        </row>
        <row r="98">
          <cell r="B98" t="str">
            <v>II.</v>
          </cell>
          <cell r="C98" t="str">
            <v>Slab/Plat masuk rumah</v>
          </cell>
          <cell r="G98">
            <v>7986461.8144145198</v>
          </cell>
        </row>
        <row r="99">
          <cell r="B99">
            <v>1</v>
          </cell>
          <cell r="C99" t="str">
            <v>Stone Masonry 1 : 4</v>
          </cell>
          <cell r="D99" t="str">
            <v>m3</v>
          </cell>
          <cell r="E99">
            <v>0</v>
          </cell>
          <cell r="F99">
            <v>647487.571</v>
          </cell>
          <cell r="G99">
            <v>0</v>
          </cell>
        </row>
        <row r="100">
          <cell r="B100">
            <v>2</v>
          </cell>
          <cell r="C100" t="str">
            <v>Concrete Pre-cast K-250 Type Slab</v>
          </cell>
          <cell r="D100" t="str">
            <v>m3</v>
          </cell>
          <cell r="E100">
            <v>1.6</v>
          </cell>
          <cell r="F100">
            <v>2622758.5558840749</v>
          </cell>
          <cell r="G100">
            <v>4196413.6894145198</v>
          </cell>
        </row>
        <row r="101">
          <cell r="B101">
            <v>3</v>
          </cell>
          <cell r="C101" t="str">
            <v>Reinforcement bar</v>
          </cell>
          <cell r="D101" t="str">
            <v>Kg</v>
          </cell>
          <cell r="E101">
            <v>300</v>
          </cell>
          <cell r="F101">
            <v>12633.493749999998</v>
          </cell>
          <cell r="G101">
            <v>3790048.1249999995</v>
          </cell>
        </row>
        <row r="102">
          <cell r="B102">
            <v>4</v>
          </cell>
          <cell r="C102" t="str">
            <v>Plastering 1 : 3</v>
          </cell>
          <cell r="D102" t="str">
            <v>m2</v>
          </cell>
          <cell r="E102">
            <v>0</v>
          </cell>
          <cell r="F102">
            <v>41296.199999999997</v>
          </cell>
          <cell r="G102">
            <v>0</v>
          </cell>
        </row>
        <row r="103">
          <cell r="B103" t="str">
            <v>JUMLAH</v>
          </cell>
          <cell r="G103">
            <v>7986461.8144145198</v>
          </cell>
        </row>
        <row r="104">
          <cell r="A104" t="str">
            <v>Type 9</v>
          </cell>
          <cell r="B104" t="str">
            <v>Dibulatkan</v>
          </cell>
          <cell r="G104">
            <v>7986461</v>
          </cell>
        </row>
        <row r="107">
          <cell r="B107" t="str">
            <v xml:space="preserve">Type 10 </v>
          </cell>
          <cell r="G107" t="str">
            <v>B = 2.00 m ; L = 4.00 m ; t = 0.20 m</v>
          </cell>
        </row>
        <row r="108">
          <cell r="B108" t="str">
            <v>NO</v>
          </cell>
          <cell r="C108" t="str">
            <v>URAIAN PEKERJAAN</v>
          </cell>
          <cell r="D108" t="str">
            <v>SATUAN</v>
          </cell>
          <cell r="E108" t="str">
            <v>VOLUME</v>
          </cell>
          <cell r="F108" t="str">
            <v>HARGASATUAN(Rp.)</v>
          </cell>
          <cell r="G108" t="str">
            <v>JUMLAHHARGA(Rp.)</v>
          </cell>
        </row>
        <row r="109">
          <cell r="B109" t="str">
            <v>II.</v>
          </cell>
          <cell r="C109" t="str">
            <v>Slab/Plat masuk rumah</v>
          </cell>
          <cell r="G109">
            <v>8615923.8678266983</v>
          </cell>
        </row>
        <row r="110">
          <cell r="B110">
            <v>1</v>
          </cell>
          <cell r="C110" t="str">
            <v>Stone Masonry 1 : 4</v>
          </cell>
          <cell r="D110" t="str">
            <v>m3</v>
          </cell>
          <cell r="F110">
            <v>647487.571</v>
          </cell>
          <cell r="G110">
            <v>0</v>
          </cell>
        </row>
        <row r="111">
          <cell r="B111">
            <v>2</v>
          </cell>
          <cell r="C111" t="str">
            <v>Concrete Pre-cast K-250 Type Slab</v>
          </cell>
          <cell r="D111" t="str">
            <v>m3</v>
          </cell>
          <cell r="E111">
            <v>1.84</v>
          </cell>
          <cell r="F111">
            <v>2622758.5558840749</v>
          </cell>
          <cell r="G111">
            <v>4825875.7428266983</v>
          </cell>
        </row>
        <row r="112">
          <cell r="B112">
            <v>3</v>
          </cell>
          <cell r="C112" t="str">
            <v>Reinforcement bar</v>
          </cell>
          <cell r="D112" t="str">
            <v>Kg</v>
          </cell>
          <cell r="E112">
            <v>300</v>
          </cell>
          <cell r="F112">
            <v>12633.493749999998</v>
          </cell>
          <cell r="G112">
            <v>3790048.1249999995</v>
          </cell>
        </row>
        <row r="113">
          <cell r="B113">
            <v>4</v>
          </cell>
          <cell r="C113" t="str">
            <v>Plastering 1 : 3</v>
          </cell>
          <cell r="D113" t="str">
            <v>m2</v>
          </cell>
          <cell r="F113">
            <v>41296.199999999997</v>
          </cell>
          <cell r="G113">
            <v>0</v>
          </cell>
        </row>
        <row r="114">
          <cell r="B114" t="str">
            <v>JUMLAH</v>
          </cell>
          <cell r="G114">
            <v>8615923.8678266983</v>
          </cell>
        </row>
        <row r="115">
          <cell r="A115" t="str">
            <v xml:space="preserve">Type 10 </v>
          </cell>
          <cell r="B115" t="str">
            <v>Dibulatkan</v>
          </cell>
          <cell r="G115">
            <v>8615923</v>
          </cell>
        </row>
        <row r="118">
          <cell r="B118" t="str">
            <v xml:space="preserve">Type 11 </v>
          </cell>
          <cell r="G118" t="str">
            <v>B = 2.50 m ; L = 4.00 nn ; t = 0.20 m</v>
          </cell>
        </row>
        <row r="119">
          <cell r="B119" t="str">
            <v>NO</v>
          </cell>
          <cell r="C119" t="str">
            <v>URAIAN PEKERJAAN</v>
          </cell>
          <cell r="D119" t="str">
            <v>SATUAN</v>
          </cell>
          <cell r="E119" t="str">
            <v>VOLUME</v>
          </cell>
          <cell r="F119" t="str">
            <v>HARGASATUAN(Rp.)</v>
          </cell>
          <cell r="G119" t="str">
            <v>JUMLAHHARGA(Rp.)</v>
          </cell>
        </row>
        <row r="120">
          <cell r="B120" t="str">
            <v>II.</v>
          </cell>
          <cell r="C120" t="str">
            <v>Slab/Plat masuk rumah</v>
          </cell>
          <cell r="G120">
            <v>9803995.7214303277</v>
          </cell>
        </row>
        <row r="121">
          <cell r="B121">
            <v>1</v>
          </cell>
          <cell r="C121" t="str">
            <v>Stone Masonry 1 : 4</v>
          </cell>
          <cell r="D121" t="str">
            <v>m3</v>
          </cell>
          <cell r="E121">
            <v>0</v>
          </cell>
          <cell r="F121">
            <v>647487.571</v>
          </cell>
          <cell r="G121">
            <v>0</v>
          </cell>
        </row>
        <row r="122">
          <cell r="B122">
            <v>2</v>
          </cell>
          <cell r="C122" t="str">
            <v>Concrete Pre-cast K-250 Type Slab</v>
          </cell>
          <cell r="D122" t="str">
            <v>m3</v>
          </cell>
          <cell r="E122">
            <v>2.2400000000000002</v>
          </cell>
          <cell r="F122">
            <v>2622758.5558840749</v>
          </cell>
          <cell r="G122">
            <v>5874979.1651803283</v>
          </cell>
        </row>
        <row r="123">
          <cell r="B123">
            <v>3</v>
          </cell>
          <cell r="C123" t="str">
            <v>Reinforcement bar</v>
          </cell>
          <cell r="D123" t="str">
            <v>Kg</v>
          </cell>
          <cell r="E123">
            <v>311</v>
          </cell>
          <cell r="F123">
            <v>12633.493749999998</v>
          </cell>
          <cell r="G123">
            <v>3929016.5562499994</v>
          </cell>
        </row>
        <row r="124">
          <cell r="B124">
            <v>4</v>
          </cell>
          <cell r="C124" t="str">
            <v>Plastering 1 : 3</v>
          </cell>
          <cell r="D124" t="str">
            <v>m2</v>
          </cell>
          <cell r="E124">
            <v>0</v>
          </cell>
          <cell r="F124">
            <v>41296.199999999997</v>
          </cell>
          <cell r="G124">
            <v>0</v>
          </cell>
        </row>
        <row r="125">
          <cell r="B125" t="str">
            <v>JUMLAH</v>
          </cell>
          <cell r="G125">
            <v>9803995.7214303277</v>
          </cell>
        </row>
        <row r="126">
          <cell r="A126" t="str">
            <v xml:space="preserve">Type 11 </v>
          </cell>
          <cell r="B126" t="str">
            <v>Dibulatkan</v>
          </cell>
          <cell r="G126">
            <v>9803995</v>
          </cell>
        </row>
        <row r="129">
          <cell r="B129" t="str">
            <v xml:space="preserve">Type 12 </v>
          </cell>
          <cell r="G129" t="str">
            <v>B = 2.70 m ; L = 4.00 m ; t = 0.20 m</v>
          </cell>
        </row>
        <row r="130">
          <cell r="B130" t="str">
            <v>NO</v>
          </cell>
          <cell r="C130" t="str">
            <v>URAIAN PEKERJAAN</v>
          </cell>
          <cell r="D130" t="str">
            <v>SATUAN</v>
          </cell>
          <cell r="E130" t="str">
            <v>VOLUME</v>
          </cell>
          <cell r="F130" t="str">
            <v>HARGASATUAN(Rp.)</v>
          </cell>
          <cell r="G130" t="str">
            <v>JUMLAHHARGA(Rp.)</v>
          </cell>
        </row>
        <row r="131">
          <cell r="B131" t="str">
            <v>II.</v>
          </cell>
          <cell r="C131" t="str">
            <v>Slab/Plat masuk rumah</v>
          </cell>
          <cell r="G131">
            <v>10716343.346621778</v>
          </cell>
        </row>
        <row r="132">
          <cell r="B132">
            <v>1</v>
          </cell>
          <cell r="C132" t="str">
            <v>Stone Masonry 1 : 4</v>
          </cell>
          <cell r="D132" t="str">
            <v>m3</v>
          </cell>
          <cell r="E132">
            <v>0</v>
          </cell>
          <cell r="F132">
            <v>647487.571</v>
          </cell>
          <cell r="G132">
            <v>0</v>
          </cell>
        </row>
        <row r="133">
          <cell r="B133">
            <v>2</v>
          </cell>
          <cell r="C133" t="str">
            <v>Concrete Pre-cast K-250 Type Slab</v>
          </cell>
          <cell r="D133" t="str">
            <v>m3</v>
          </cell>
          <cell r="E133">
            <v>2.4</v>
          </cell>
          <cell r="F133">
            <v>2622758.5558840749</v>
          </cell>
          <cell r="G133">
            <v>6294620.5341217797</v>
          </cell>
        </row>
        <row r="134">
          <cell r="B134">
            <v>3</v>
          </cell>
          <cell r="C134" t="str">
            <v>Reinforcement bar</v>
          </cell>
          <cell r="D134" t="str">
            <v>Kg</v>
          </cell>
          <cell r="E134">
            <v>350</v>
          </cell>
          <cell r="F134">
            <v>12633.493749999998</v>
          </cell>
          <cell r="G134">
            <v>4421722.8124999991</v>
          </cell>
        </row>
        <row r="135">
          <cell r="B135">
            <v>4</v>
          </cell>
          <cell r="C135" t="str">
            <v>Plastering 1 : 3</v>
          </cell>
          <cell r="D135" t="str">
            <v>m2</v>
          </cell>
          <cell r="E135">
            <v>0</v>
          </cell>
          <cell r="F135">
            <v>41296.199999999997</v>
          </cell>
          <cell r="G135">
            <v>0</v>
          </cell>
        </row>
        <row r="136">
          <cell r="B136" t="str">
            <v>JUMLAH</v>
          </cell>
          <cell r="G136">
            <v>10716343.346621778</v>
          </cell>
        </row>
        <row r="137">
          <cell r="A137" t="str">
            <v xml:space="preserve">Type 12 </v>
          </cell>
          <cell r="B137" t="str">
            <v>Dibulatkan</v>
          </cell>
          <cell r="G137">
            <v>10716343</v>
          </cell>
        </row>
        <row r="139">
          <cell r="C139" t="str">
            <v>Unit Price Analisys Bill No. 2.6</v>
          </cell>
        </row>
        <row r="140">
          <cell r="C140" t="str">
            <v>Bill of quantities, rates and prices</v>
          </cell>
        </row>
        <row r="141">
          <cell r="C141" t="str">
            <v xml:space="preserve">PROYEK                 </v>
          </cell>
          <cell r="D141" t="str">
            <v>: URBAN DRAINAGE_PACKAGE I</v>
          </cell>
        </row>
        <row r="142">
          <cell r="C142" t="str">
            <v>Name of Works</v>
          </cell>
          <cell r="D142" t="str">
            <v>: 2.6   Concrete Slab ( Typical )</v>
          </cell>
        </row>
        <row r="143">
          <cell r="C143" t="str">
            <v xml:space="preserve">Subject </v>
          </cell>
          <cell r="D143" t="str">
            <v xml:space="preserve">: Typical Slab Bridge </v>
          </cell>
        </row>
        <row r="144">
          <cell r="C144" t="str">
            <v xml:space="preserve">Location </v>
          </cell>
          <cell r="D144" t="str">
            <v>: Banda Aceh Zone 5</v>
          </cell>
        </row>
        <row r="146">
          <cell r="B146" t="str">
            <v xml:space="preserve">Type 13 </v>
          </cell>
          <cell r="G146" t="str">
            <v>B = 3.00 m ; L = 4.00 m ; t = 0.20 m</v>
          </cell>
        </row>
        <row r="147">
          <cell r="B147" t="str">
            <v>NO</v>
          </cell>
          <cell r="C147" t="str">
            <v>URAIAN PEKERJAAN</v>
          </cell>
          <cell r="D147" t="str">
            <v>SATUAN</v>
          </cell>
          <cell r="E147" t="str">
            <v>VOLUME</v>
          </cell>
          <cell r="F147" t="str">
            <v>HARGASATUAN(Rp.)</v>
          </cell>
          <cell r="G147" t="str">
            <v>JUMLAHHARGA(Rp.)</v>
          </cell>
        </row>
        <row r="148">
          <cell r="B148" t="str">
            <v>II.</v>
          </cell>
          <cell r="C148" t="str">
            <v>Slab/Plat masuk rumah</v>
          </cell>
          <cell r="G148">
            <v>10716343.346621778</v>
          </cell>
        </row>
        <row r="149">
          <cell r="B149">
            <v>1</v>
          </cell>
          <cell r="C149" t="str">
            <v>Stone Masonry 1 : 4</v>
          </cell>
          <cell r="D149" t="str">
            <v>m3</v>
          </cell>
          <cell r="E149">
            <v>0</v>
          </cell>
          <cell r="F149">
            <v>647487.571</v>
          </cell>
          <cell r="G149">
            <v>0</v>
          </cell>
        </row>
        <row r="150">
          <cell r="B150">
            <v>2</v>
          </cell>
          <cell r="C150" t="str">
            <v>Concrete Pre-cast K-250 Type Stab</v>
          </cell>
          <cell r="D150" t="str">
            <v>m3</v>
          </cell>
          <cell r="E150">
            <v>2.4</v>
          </cell>
          <cell r="F150">
            <v>2622758.5558840749</v>
          </cell>
          <cell r="G150">
            <v>6294620.5341217797</v>
          </cell>
        </row>
        <row r="151">
          <cell r="B151">
            <v>3</v>
          </cell>
          <cell r="C151" t="str">
            <v>Reinforcement bar</v>
          </cell>
          <cell r="D151" t="str">
            <v>Kg</v>
          </cell>
          <cell r="E151">
            <v>350</v>
          </cell>
          <cell r="F151">
            <v>12633.493749999998</v>
          </cell>
          <cell r="G151">
            <v>4421722.8124999991</v>
          </cell>
        </row>
        <row r="152">
          <cell r="B152">
            <v>4</v>
          </cell>
          <cell r="C152" t="str">
            <v>Plastering 1 : 3</v>
          </cell>
          <cell r="D152" t="str">
            <v>m2</v>
          </cell>
          <cell r="E152">
            <v>0</v>
          </cell>
          <cell r="F152">
            <v>41296.199999999997</v>
          </cell>
          <cell r="G152">
            <v>0</v>
          </cell>
        </row>
        <row r="153">
          <cell r="B153" t="str">
            <v>JUMLAH</v>
          </cell>
          <cell r="G153">
            <v>10716343.346621778</v>
          </cell>
        </row>
        <row r="154">
          <cell r="A154" t="str">
            <v xml:space="preserve">Type 13 </v>
          </cell>
          <cell r="B154" t="str">
            <v>Dibulatkan</v>
          </cell>
          <cell r="G154">
            <v>10716343</v>
          </cell>
        </row>
        <row r="156">
          <cell r="B156" t="str">
            <v>Notes :</v>
          </cell>
        </row>
        <row r="157">
          <cell r="B157" t="str">
            <v>-</v>
          </cell>
          <cell r="C157" t="str">
            <v>The price include concrete, formwork , delivery and installment in the location.</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804">
          <cell r="L804">
            <v>12633.493749999998</v>
          </cell>
        </row>
        <row r="3188">
          <cell r="L3188">
            <v>53809.5</v>
          </cell>
        </row>
      </sheetData>
      <sheetData sheetId="35"/>
      <sheetData sheetId="36"/>
      <sheetData sheetId="37">
        <row r="3">
          <cell r="J3">
            <v>1</v>
          </cell>
        </row>
        <row r="121">
          <cell r="F121">
            <v>12500</v>
          </cell>
        </row>
        <row r="128">
          <cell r="I128">
            <v>-1</v>
          </cell>
        </row>
        <row r="129">
          <cell r="C129" t="str">
            <v>Hydraulic Excavator 1,1 m3</v>
          </cell>
          <cell r="D129" t="str">
            <v>80 - 140</v>
          </cell>
          <cell r="E129" t="str">
            <v>hour</v>
          </cell>
          <cell r="F129">
            <v>374223</v>
          </cell>
          <cell r="G129">
            <v>508500</v>
          </cell>
          <cell r="J129">
            <v>336200</v>
          </cell>
          <cell r="K129">
            <v>185000</v>
          </cell>
          <cell r="L129">
            <v>16.8</v>
          </cell>
        </row>
        <row r="130">
          <cell r="C130" t="str">
            <v>Hydraulic Excavator long Arm 0,5 m4</v>
          </cell>
          <cell r="D130" t="str">
            <v>81 - 140</v>
          </cell>
          <cell r="E130" t="str">
            <v>hour</v>
          </cell>
          <cell r="F130">
            <v>435355</v>
          </cell>
          <cell r="G130">
            <v>385000</v>
          </cell>
          <cell r="J130">
            <v>311200</v>
          </cell>
          <cell r="K130">
            <v>160000</v>
          </cell>
          <cell r="L130">
            <v>16.8</v>
          </cell>
        </row>
        <row r="131">
          <cell r="C131" t="str">
            <v>Bulldozer 15 ton</v>
          </cell>
          <cell r="D131">
            <v>100</v>
          </cell>
          <cell r="E131" t="str">
            <v>hour</v>
          </cell>
          <cell r="F131">
            <v>445685</v>
          </cell>
          <cell r="G131">
            <v>512500</v>
          </cell>
          <cell r="J131">
            <v>283000</v>
          </cell>
          <cell r="K131">
            <v>175000</v>
          </cell>
          <cell r="L131">
            <v>12</v>
          </cell>
        </row>
        <row r="132">
          <cell r="C132" t="str">
            <v>Vibratory Roller 10 ton</v>
          </cell>
          <cell r="D132">
            <v>80</v>
          </cell>
          <cell r="E132" t="str">
            <v>hour</v>
          </cell>
          <cell r="F132">
            <v>381015</v>
          </cell>
          <cell r="G132">
            <v>430000</v>
          </cell>
          <cell r="J132">
            <v>261400</v>
          </cell>
          <cell r="K132">
            <v>175000</v>
          </cell>
          <cell r="L132">
            <v>9.6</v>
          </cell>
        </row>
        <row r="133">
          <cell r="C133" t="str">
            <v>Dump Truck 6 ton</v>
          </cell>
          <cell r="D133">
            <v>80</v>
          </cell>
          <cell r="E133" t="str">
            <v>hour</v>
          </cell>
          <cell r="F133">
            <v>239505</v>
          </cell>
          <cell r="G133">
            <v>225000</v>
          </cell>
          <cell r="J133">
            <v>117650</v>
          </cell>
          <cell r="K133">
            <v>31250</v>
          </cell>
          <cell r="L133">
            <v>9.6</v>
          </cell>
        </row>
        <row r="134">
          <cell r="C134" t="str">
            <v>Baby Roller 0,6 ton</v>
          </cell>
          <cell r="E134" t="str">
            <v>hour</v>
          </cell>
          <cell r="F134">
            <v>55000</v>
          </cell>
          <cell r="G134">
            <v>55000</v>
          </cell>
          <cell r="J134">
            <v>29200</v>
          </cell>
          <cell r="K134">
            <v>22000</v>
          </cell>
          <cell r="L134">
            <v>0.8</v>
          </cell>
        </row>
        <row r="135">
          <cell r="C135" t="str">
            <v>Water Tank Truck 5000 liter</v>
          </cell>
          <cell r="D135">
            <v>80</v>
          </cell>
          <cell r="E135" t="str">
            <v>hour</v>
          </cell>
          <cell r="F135">
            <v>164788</v>
          </cell>
          <cell r="G135">
            <v>205000</v>
          </cell>
          <cell r="J135">
            <v>161400</v>
          </cell>
          <cell r="K135">
            <v>75000</v>
          </cell>
          <cell r="L135">
            <v>9.6</v>
          </cell>
        </row>
        <row r="136">
          <cell r="C136" t="str">
            <v>Concrete Mixer Truck 5 m3</v>
          </cell>
          <cell r="D136">
            <v>110</v>
          </cell>
          <cell r="E136" t="str">
            <v>hour</v>
          </cell>
          <cell r="F136">
            <v>335000</v>
          </cell>
          <cell r="G136">
            <v>335000</v>
          </cell>
          <cell r="J136">
            <v>268800</v>
          </cell>
          <cell r="K136">
            <v>150000</v>
          </cell>
          <cell r="L136">
            <v>13.2</v>
          </cell>
        </row>
        <row r="137">
          <cell r="C137" t="str">
            <v>Concrete Vibrator Engine</v>
          </cell>
          <cell r="E137" t="str">
            <v>hour</v>
          </cell>
          <cell r="F137">
            <v>15300</v>
          </cell>
          <cell r="G137">
            <v>25500</v>
          </cell>
          <cell r="J137">
            <v>12500</v>
          </cell>
          <cell r="K137">
            <v>12500</v>
          </cell>
        </row>
        <row r="138">
          <cell r="C138" t="str">
            <v>Stamper</v>
          </cell>
          <cell r="E138" t="str">
            <v>hour</v>
          </cell>
          <cell r="F138">
            <v>118000</v>
          </cell>
          <cell r="G138">
            <v>45500</v>
          </cell>
          <cell r="J138">
            <v>18750</v>
          </cell>
          <cell r="K138">
            <v>18750</v>
          </cell>
        </row>
        <row r="139">
          <cell r="C139" t="str">
            <v>Bar Bender</v>
          </cell>
          <cell r="D139" t="str">
            <v>7 kw</v>
          </cell>
          <cell r="E139" t="str">
            <v>hour</v>
          </cell>
          <cell r="F139">
            <v>39000</v>
          </cell>
          <cell r="G139">
            <v>32500</v>
          </cell>
          <cell r="J139">
            <v>12500</v>
          </cell>
          <cell r="K139">
            <v>12500</v>
          </cell>
        </row>
        <row r="140">
          <cell r="C140" t="str">
            <v>Bar Cutter</v>
          </cell>
          <cell r="E140" t="str">
            <v>hour</v>
          </cell>
          <cell r="F140">
            <v>39000</v>
          </cell>
          <cell r="G140">
            <v>32500</v>
          </cell>
          <cell r="J140">
            <v>12500</v>
          </cell>
          <cell r="K140">
            <v>12500</v>
          </cell>
        </row>
        <row r="141">
          <cell r="C141" t="str">
            <v>Tandem Roller</v>
          </cell>
          <cell r="D141">
            <v>100</v>
          </cell>
          <cell r="E141" t="str">
            <v>hour</v>
          </cell>
          <cell r="F141">
            <v>358515</v>
          </cell>
          <cell r="G141">
            <v>385000</v>
          </cell>
          <cell r="J141">
            <v>258000</v>
          </cell>
          <cell r="K141">
            <v>150000</v>
          </cell>
          <cell r="L141">
            <v>12</v>
          </cell>
        </row>
        <row r="142">
          <cell r="C142" t="str">
            <v>Three Wheel Roller 10 ton</v>
          </cell>
          <cell r="D142">
            <v>100</v>
          </cell>
          <cell r="E142" t="str">
            <v>hour</v>
          </cell>
          <cell r="F142">
            <v>381015</v>
          </cell>
          <cell r="G142">
            <v>285000</v>
          </cell>
          <cell r="J142">
            <v>168000</v>
          </cell>
          <cell r="K142">
            <v>60000</v>
          </cell>
          <cell r="L142">
            <v>12</v>
          </cell>
        </row>
        <row r="143">
          <cell r="C143" t="str">
            <v>Concrete Mixer  0,30 m3</v>
          </cell>
          <cell r="E143" t="str">
            <v>hour</v>
          </cell>
          <cell r="F143">
            <v>22800</v>
          </cell>
          <cell r="G143">
            <v>45000</v>
          </cell>
          <cell r="J143">
            <v>36750</v>
          </cell>
          <cell r="K143">
            <v>18750</v>
          </cell>
          <cell r="L143">
            <v>2</v>
          </cell>
        </row>
        <row r="144">
          <cell r="C144" t="str">
            <v>Vibro Hammer + Crawler Crane 25 t</v>
          </cell>
          <cell r="E144" t="str">
            <v>hour</v>
          </cell>
          <cell r="F144">
            <v>625000</v>
          </cell>
          <cell r="G144">
            <v>625000</v>
          </cell>
          <cell r="J144">
            <v>450000</v>
          </cell>
        </row>
        <row r="145">
          <cell r="C145" t="str">
            <v>Mobile crane</v>
          </cell>
          <cell r="E145" t="str">
            <v>hour</v>
          </cell>
          <cell r="F145">
            <v>533988</v>
          </cell>
          <cell r="G145">
            <v>385000</v>
          </cell>
          <cell r="J145">
            <v>290000</v>
          </cell>
          <cell r="K145">
            <v>155000</v>
          </cell>
          <cell r="L145">
            <v>15</v>
          </cell>
        </row>
        <row r="146">
          <cell r="C146" t="str">
            <v>Motor Grader 3,1 m blade</v>
          </cell>
          <cell r="D146">
            <v>100</v>
          </cell>
          <cell r="E146" t="str">
            <v>hour</v>
          </cell>
          <cell r="F146">
            <v>375000</v>
          </cell>
          <cell r="G146">
            <v>375000</v>
          </cell>
          <cell r="J146">
            <v>223000</v>
          </cell>
          <cell r="K146">
            <v>115000</v>
          </cell>
          <cell r="L146">
            <v>12</v>
          </cell>
        </row>
        <row r="147">
          <cell r="C147" t="str">
            <v>Mini Pile Driver</v>
          </cell>
          <cell r="E147" t="str">
            <v>hour</v>
          </cell>
          <cell r="F147">
            <v>155000</v>
          </cell>
          <cell r="G147">
            <v>155000</v>
          </cell>
          <cell r="J147">
            <v>75000</v>
          </cell>
          <cell r="K147">
            <v>75000</v>
          </cell>
        </row>
        <row r="148">
          <cell r="C148" t="str">
            <v>Cutter Suction Dregder</v>
          </cell>
          <cell r="E148" t="str">
            <v>hour</v>
          </cell>
          <cell r="F148">
            <v>2800000</v>
          </cell>
          <cell r="G148">
            <v>2800000</v>
          </cell>
          <cell r="J148">
            <v>2800000</v>
          </cell>
        </row>
        <row r="149">
          <cell r="C149" t="str">
            <v>Water pump Ø 4"</v>
          </cell>
          <cell r="E149" t="str">
            <v>hour</v>
          </cell>
          <cell r="F149">
            <v>41000</v>
          </cell>
          <cell r="G149">
            <v>43250</v>
          </cell>
          <cell r="J149">
            <v>25000</v>
          </cell>
        </row>
        <row r="150">
          <cell r="C150" t="str">
            <v>Crawler Crane 45 t</v>
          </cell>
          <cell r="E150" t="str">
            <v>hour</v>
          </cell>
          <cell r="F150">
            <v>455000</v>
          </cell>
          <cell r="G150">
            <v>455000</v>
          </cell>
          <cell r="J150">
            <v>290000</v>
          </cell>
        </row>
        <row r="151">
          <cell r="C151" t="str">
            <v>Asphalt sprayer</v>
          </cell>
          <cell r="E151" t="str">
            <v>hour</v>
          </cell>
          <cell r="F151">
            <v>200000</v>
          </cell>
          <cell r="G151">
            <v>200000</v>
          </cell>
          <cell r="J151">
            <v>25000</v>
          </cell>
        </row>
        <row r="152">
          <cell r="C152" t="str">
            <v>Asphalt liquid mixer</v>
          </cell>
          <cell r="E152" t="str">
            <v>hour</v>
          </cell>
          <cell r="F152">
            <v>485000</v>
          </cell>
          <cell r="G152">
            <v>485000</v>
          </cell>
          <cell r="J152">
            <v>75000</v>
          </cell>
        </row>
        <row r="153">
          <cell r="C153" t="str">
            <v>Wheel Loader 1,2 m3</v>
          </cell>
          <cell r="D153">
            <v>110</v>
          </cell>
          <cell r="E153" t="str">
            <v>hour</v>
          </cell>
          <cell r="F153">
            <v>512500</v>
          </cell>
          <cell r="G153">
            <v>512500</v>
          </cell>
          <cell r="J153">
            <v>268800</v>
          </cell>
          <cell r="K153">
            <v>150000</v>
          </cell>
          <cell r="L153">
            <v>13.2</v>
          </cell>
        </row>
        <row r="154">
          <cell r="C154" t="str">
            <v>Vibro Hammer</v>
          </cell>
          <cell r="E154" t="str">
            <v>hour</v>
          </cell>
          <cell r="F154">
            <v>225000</v>
          </cell>
          <cell r="G154">
            <v>225000</v>
          </cell>
        </row>
        <row r="155">
          <cell r="C155" t="str">
            <v>Air Compressor 50 CFM</v>
          </cell>
          <cell r="E155" t="str">
            <v>hour</v>
          </cell>
          <cell r="F155">
            <v>289175</v>
          </cell>
          <cell r="G155">
            <v>135000</v>
          </cell>
          <cell r="J155">
            <v>94800</v>
          </cell>
          <cell r="K155">
            <v>75000</v>
          </cell>
          <cell r="L155">
            <v>2.2000000000000002</v>
          </cell>
        </row>
        <row r="156">
          <cell r="C156" t="str">
            <v>Pontoon</v>
          </cell>
          <cell r="E156" t="str">
            <v>hour</v>
          </cell>
          <cell r="F156">
            <v>625000</v>
          </cell>
          <cell r="G156">
            <v>625000</v>
          </cell>
          <cell r="J156">
            <v>710500</v>
          </cell>
          <cell r="K156">
            <v>512500</v>
          </cell>
          <cell r="L156">
            <v>22</v>
          </cell>
        </row>
        <row r="157">
          <cell r="C157" t="str">
            <v>Jack Hammer</v>
          </cell>
          <cell r="E157" t="str">
            <v>hour</v>
          </cell>
          <cell r="F157">
            <v>75000</v>
          </cell>
          <cell r="G157">
            <v>75000</v>
          </cell>
          <cell r="J157">
            <v>47400</v>
          </cell>
          <cell r="K157">
            <v>37500</v>
          </cell>
          <cell r="L157">
            <v>1.1000000000000001</v>
          </cell>
        </row>
        <row r="158">
          <cell r="C158" t="str">
            <v>Asphalt Finisher</v>
          </cell>
          <cell r="E158" t="str">
            <v>hour</v>
          </cell>
          <cell r="F158">
            <v>312500</v>
          </cell>
          <cell r="G158">
            <v>312500</v>
          </cell>
          <cell r="J158">
            <v>256710</v>
          </cell>
          <cell r="K158">
            <v>256710</v>
          </cell>
        </row>
        <row r="159">
          <cell r="C159" t="str">
            <v>Tandem Roller</v>
          </cell>
          <cell r="E159" t="str">
            <v>hour</v>
          </cell>
          <cell r="F159">
            <v>325000</v>
          </cell>
          <cell r="G159">
            <v>325000</v>
          </cell>
          <cell r="J159">
            <v>182160</v>
          </cell>
          <cell r="K159">
            <v>182160</v>
          </cell>
        </row>
        <row r="160">
          <cell r="C160" t="str">
            <v>Pneumatic Tyre Roller</v>
          </cell>
          <cell r="E160" t="str">
            <v>hour</v>
          </cell>
          <cell r="F160">
            <v>305000</v>
          </cell>
          <cell r="G160">
            <v>305000</v>
          </cell>
          <cell r="J160">
            <v>223660</v>
          </cell>
          <cell r="K160">
            <v>223660</v>
          </cell>
        </row>
      </sheetData>
      <sheetData sheetId="38"/>
      <sheetData sheetId="39">
        <row r="12">
          <cell r="A12" t="str">
            <v>item1</v>
          </cell>
          <cell r="B12" t="str">
            <v>1.1</v>
          </cell>
          <cell r="C12" t="str">
            <v>Contractor's temporary Facilities according to Sub-sector A-1 in General items in Technical Specification</v>
          </cell>
          <cell r="D12" t="str">
            <v>Ls</v>
          </cell>
          <cell r="E12">
            <v>1</v>
          </cell>
          <cell r="F12">
            <v>28416.09375</v>
          </cell>
          <cell r="G12">
            <v>28416.09375</v>
          </cell>
        </row>
        <row r="13">
          <cell r="A13" t="str">
            <v>item2</v>
          </cell>
          <cell r="B13" t="str">
            <v>1.2</v>
          </cell>
          <cell r="C13" t="str">
            <v>Assistance to Engineer's staff and site survey and setting out of the works according to Sub-section A-4 in General items in Technical specifications</v>
          </cell>
          <cell r="D13" t="str">
            <v>Ls</v>
          </cell>
          <cell r="E13">
            <v>1</v>
          </cell>
          <cell r="F13">
            <v>0</v>
          </cell>
          <cell r="G13">
            <v>0</v>
          </cell>
        </row>
        <row r="14">
          <cell r="A14" t="str">
            <v>item3</v>
          </cell>
          <cell r="B14" t="str">
            <v>1.3</v>
          </cell>
          <cell r="C14" t="str">
            <v>Construction Drawings and As built Drawings and Report and Photograph according to Sub-section A-5 and A-6 in General Items in Technical Specification</v>
          </cell>
          <cell r="D14" t="str">
            <v>Ls</v>
          </cell>
          <cell r="E14">
            <v>1</v>
          </cell>
          <cell r="F14">
            <v>3695.3125</v>
          </cell>
          <cell r="G14">
            <v>3695.3125</v>
          </cell>
        </row>
        <row r="15">
          <cell r="A15" t="str">
            <v>item4</v>
          </cell>
          <cell r="B15" t="str">
            <v>1.4</v>
          </cell>
          <cell r="C15" t="str">
            <v>Temporary Acces Road according to Sub-section A-7 in General Items in Technical Specifications</v>
          </cell>
          <cell r="D15" t="str">
            <v>Ls</v>
          </cell>
          <cell r="E15">
            <v>1</v>
          </cell>
          <cell r="F15">
            <v>0</v>
          </cell>
          <cell r="G15">
            <v>0</v>
          </cell>
        </row>
        <row r="16">
          <cell r="A16" t="str">
            <v>item5</v>
          </cell>
          <cell r="B16" t="str">
            <v>1.5</v>
          </cell>
          <cell r="C16" t="str">
            <v>Exploratory Boring and Sounding Tests according to Sub-section A-9 in General Items in Technical Specifications</v>
          </cell>
          <cell r="D16" t="str">
            <v>Ls</v>
          </cell>
          <cell r="E16">
            <v>1</v>
          </cell>
          <cell r="F16">
            <v>10587.5</v>
          </cell>
          <cell r="G16">
            <v>10587.5</v>
          </cell>
        </row>
        <row r="17">
          <cell r="A17" t="str">
            <v>item6</v>
          </cell>
          <cell r="B17" t="str">
            <v>1.6</v>
          </cell>
          <cell r="C17" t="str">
            <v>Mobilization and Demobilization for man power, equipments and materials</v>
          </cell>
          <cell r="D17" t="str">
            <v>Ls</v>
          </cell>
          <cell r="E17">
            <v>1</v>
          </cell>
          <cell r="F17">
            <v>0</v>
          </cell>
          <cell r="G17">
            <v>0</v>
          </cell>
        </row>
        <row r="18">
          <cell r="A18" t="str">
            <v>item7</v>
          </cell>
          <cell r="B18" t="str">
            <v>1.7</v>
          </cell>
          <cell r="C18" t="str">
            <v>Site office for the Engineer according to Sub-section A-2 in General Items in Technical Specification</v>
          </cell>
          <cell r="D18" t="str">
            <v>Ls</v>
          </cell>
          <cell r="E18">
            <v>1</v>
          </cell>
          <cell r="F18">
            <v>0</v>
          </cell>
          <cell r="G18">
            <v>0</v>
          </cell>
        </row>
        <row r="19">
          <cell r="A19" t="str">
            <v>item8</v>
          </cell>
          <cell r="B19" t="str">
            <v>1.8</v>
          </cell>
          <cell r="C19" t="str">
            <v>Insurance of the works, contractors equipments, and third parties according to section 2 Condition of Contract sub-clause 12</v>
          </cell>
          <cell r="D19" t="str">
            <v>Ls</v>
          </cell>
          <cell r="E19">
            <v>1</v>
          </cell>
          <cell r="F19">
            <v>0</v>
          </cell>
          <cell r="G19">
            <v>0</v>
          </cell>
        </row>
        <row r="20">
          <cell r="A20" t="str">
            <v>item9</v>
          </cell>
          <cell r="B20" t="str">
            <v>1.9</v>
          </cell>
          <cell r="C20" t="str">
            <v>Safety Equipments according to sub-section A-3 in General Items in Technical Specification</v>
          </cell>
          <cell r="D20" t="str">
            <v>Ls</v>
          </cell>
          <cell r="E20">
            <v>1</v>
          </cell>
          <cell r="F20">
            <v>0</v>
          </cell>
          <cell r="G20">
            <v>0</v>
          </cell>
        </row>
        <row r="21">
          <cell r="A21" t="str">
            <v>item10</v>
          </cell>
          <cell r="B21" t="str">
            <v>1.10</v>
          </cell>
          <cell r="C21" t="str">
            <v>Relocation Items according to Sub-section B.8, Earthworks in Technical Specification</v>
          </cell>
          <cell r="D21" t="str">
            <v>Ls</v>
          </cell>
          <cell r="E21">
            <v>1</v>
          </cell>
          <cell r="F21">
            <v>0</v>
          </cell>
          <cell r="G21">
            <v>0</v>
          </cell>
        </row>
        <row r="22">
          <cell r="A22" t="str">
            <v>item11</v>
          </cell>
          <cell r="B22" t="str">
            <v>1.11</v>
          </cell>
          <cell r="C22" t="str">
            <v>Environmental monitoring according to sub-section A-10 in General Items in Technical Specification</v>
          </cell>
          <cell r="D22" t="str">
            <v>Ls</v>
          </cell>
          <cell r="E22">
            <v>1</v>
          </cell>
          <cell r="F22">
            <v>0</v>
          </cell>
          <cell r="G22">
            <v>0</v>
          </cell>
        </row>
        <row r="23">
          <cell r="A23" t="str">
            <v>item12</v>
          </cell>
          <cell r="B23" t="str">
            <v>1.12</v>
          </cell>
          <cell r="C23" t="str">
            <v>Temporary works for Canal and Structure Construction according to Sub-section A-8 in General Items in Technical Specifications</v>
          </cell>
          <cell r="D23" t="str">
            <v>Ls</v>
          </cell>
          <cell r="E23">
            <v>1</v>
          </cell>
          <cell r="F23" t="e">
            <v>#N/A</v>
          </cell>
          <cell r="G23" t="e">
            <v>#N/A</v>
          </cell>
        </row>
        <row r="25">
          <cell r="D25" t="str">
            <v>Total of Bill No. 1. GENERAL ITEM  Forward to Summary</v>
          </cell>
          <cell r="G25" t="e">
            <v>#N/A</v>
          </cell>
        </row>
        <row r="29">
          <cell r="B29" t="str">
            <v>BILL NO  :  2. CONSTRUCTION OF TELUK PUSONG RESERVOIR AND GATES</v>
          </cell>
        </row>
        <row r="30">
          <cell r="B30" t="str">
            <v xml:space="preserve">BILL NO  :  2.1. DIKE </v>
          </cell>
          <cell r="D30" t="str">
            <v>m</v>
          </cell>
          <cell r="E30">
            <v>3165.09</v>
          </cell>
        </row>
        <row r="31">
          <cell r="B31" t="str">
            <v>Incl. earth works, concrete form, reinforcing, curing, replacing and other works as indicated in drawings</v>
          </cell>
        </row>
        <row r="32">
          <cell r="B32" t="str">
            <v>NO.</v>
          </cell>
          <cell r="C32" t="str">
            <v>WORK DESCRIPTION</v>
          </cell>
          <cell r="D32" t="str">
            <v>UNIT</v>
          </cell>
          <cell r="E32" t="str">
            <v>QUANTITY</v>
          </cell>
          <cell r="F32" t="str">
            <v>UNIT RATE Rp.</v>
          </cell>
          <cell r="G32" t="str">
            <v>TOTAL Rp.</v>
          </cell>
        </row>
        <row r="35">
          <cell r="B35" t="str">
            <v>2.1.1</v>
          </cell>
          <cell r="C35" t="str">
            <v>Dike Type 1</v>
          </cell>
          <cell r="D35" t="str">
            <v>m</v>
          </cell>
          <cell r="E35">
            <v>579.57000000000005</v>
          </cell>
        </row>
        <row r="36">
          <cell r="A36" t="str">
            <v>item13</v>
          </cell>
          <cell r="B36" t="str">
            <v>a</v>
          </cell>
          <cell r="C36" t="str">
            <v xml:space="preserve">Soil Excavation </v>
          </cell>
          <cell r="D36" t="str">
            <v>m3</v>
          </cell>
          <cell r="E36">
            <v>8014.03</v>
          </cell>
          <cell r="F36">
            <v>0</v>
          </cell>
          <cell r="G36">
            <v>0</v>
          </cell>
        </row>
        <row r="37">
          <cell r="A37" t="str">
            <v>item14</v>
          </cell>
          <cell r="B37" t="str">
            <v>b</v>
          </cell>
          <cell r="C37" t="str">
            <v>Stone (300-600 kg/unit)</v>
          </cell>
          <cell r="D37" t="str">
            <v>m3</v>
          </cell>
          <cell r="E37">
            <v>12667.02</v>
          </cell>
          <cell r="F37" t="e">
            <v>#N/A</v>
          </cell>
          <cell r="G37" t="e">
            <v>#N/A</v>
          </cell>
        </row>
        <row r="38">
          <cell r="A38" t="str">
            <v>item15</v>
          </cell>
          <cell r="B38" t="str">
            <v>c</v>
          </cell>
          <cell r="C38" t="str">
            <v>Stone (10-60 kg/unit)</v>
          </cell>
          <cell r="D38" t="str">
            <v>m3</v>
          </cell>
          <cell r="E38">
            <v>2922.12</v>
          </cell>
          <cell r="F38">
            <v>0</v>
          </cell>
          <cell r="G38">
            <v>0</v>
          </cell>
        </row>
        <row r="39">
          <cell r="A39" t="str">
            <v>item16</v>
          </cell>
          <cell r="B39" t="str">
            <v>d</v>
          </cell>
          <cell r="C39" t="str">
            <v>Stone 10-60 kg/unit (rip-rap)</v>
          </cell>
          <cell r="D39" t="str">
            <v>m3</v>
          </cell>
          <cell r="E39">
            <v>1189.8900000000001</v>
          </cell>
          <cell r="F39">
            <v>0</v>
          </cell>
          <cell r="G39">
            <v>0</v>
          </cell>
        </row>
        <row r="40">
          <cell r="A40" t="str">
            <v>item17</v>
          </cell>
          <cell r="B40" t="str">
            <v>e</v>
          </cell>
          <cell r="C40" t="str">
            <v>Furnish &amp; Install of Geotextile</v>
          </cell>
          <cell r="D40" t="str">
            <v>m2</v>
          </cell>
          <cell r="E40">
            <v>11701.94</v>
          </cell>
          <cell r="F40">
            <v>0</v>
          </cell>
          <cell r="G40">
            <v>0</v>
          </cell>
        </row>
        <row r="41">
          <cell r="A41" t="str">
            <v>item18</v>
          </cell>
          <cell r="B41" t="str">
            <v>f</v>
          </cell>
          <cell r="C41" t="str">
            <v>Embankment/material from adjacent area</v>
          </cell>
          <cell r="D41" t="str">
            <v>m3</v>
          </cell>
          <cell r="E41">
            <v>39463.519999999997</v>
          </cell>
          <cell r="F41">
            <v>0</v>
          </cell>
          <cell r="G41">
            <v>0</v>
          </cell>
        </row>
        <row r="42">
          <cell r="A42" t="str">
            <v>item19</v>
          </cell>
          <cell r="B42" t="str">
            <v>g</v>
          </cell>
          <cell r="C42" t="str">
            <v>Gravel for inspection road</v>
          </cell>
          <cell r="D42" t="str">
            <v>m3</v>
          </cell>
          <cell r="E42">
            <v>2073.36</v>
          </cell>
          <cell r="F42">
            <v>0</v>
          </cell>
          <cell r="G42">
            <v>0</v>
          </cell>
        </row>
        <row r="43">
          <cell r="A43" t="str">
            <v>item20</v>
          </cell>
          <cell r="B43" t="str">
            <v>h</v>
          </cell>
          <cell r="C43" t="str">
            <v>Anchoring geotextile</v>
          </cell>
          <cell r="D43" t="str">
            <v>m</v>
          </cell>
          <cell r="E43">
            <v>287</v>
          </cell>
          <cell r="F43">
            <v>0</v>
          </cell>
          <cell r="G43">
            <v>0</v>
          </cell>
        </row>
        <row r="44">
          <cell r="A44" t="str">
            <v>item21</v>
          </cell>
          <cell r="B44" t="str">
            <v>i</v>
          </cell>
          <cell r="C44" t="str">
            <v>Sand and gravel layer &lt; 60 mm</v>
          </cell>
          <cell r="D44" t="str">
            <v>m3</v>
          </cell>
          <cell r="E44">
            <v>950.41</v>
          </cell>
          <cell r="F44">
            <v>0</v>
          </cell>
          <cell r="G44">
            <v>0</v>
          </cell>
        </row>
        <row r="45">
          <cell r="A45" t="str">
            <v>item22</v>
          </cell>
          <cell r="B45" t="str">
            <v>j</v>
          </cell>
          <cell r="C45" t="str">
            <v xml:space="preserve">Embankment/material from quarry (clay dike) </v>
          </cell>
          <cell r="D45" t="str">
            <v>m3</v>
          </cell>
          <cell r="E45">
            <v>6613.42</v>
          </cell>
          <cell r="F45">
            <v>568.90625</v>
          </cell>
          <cell r="G45">
            <v>3762415.9718749998</v>
          </cell>
        </row>
        <row r="46">
          <cell r="A46" t="str">
            <v>item23</v>
          </cell>
          <cell r="B46" t="str">
            <v>k</v>
          </cell>
          <cell r="C46" t="str">
            <v>Sod facing</v>
          </cell>
          <cell r="D46" t="str">
            <v>m2</v>
          </cell>
          <cell r="E46">
            <v>3556.13</v>
          </cell>
          <cell r="F46">
            <v>0</v>
          </cell>
          <cell r="G46">
            <v>0</v>
          </cell>
        </row>
        <row r="48">
          <cell r="C48" t="str">
            <v>Sub Total Bill No. 2.1.1 Forward to Summary</v>
          </cell>
          <cell r="G48" t="e">
            <v>#N/A</v>
          </cell>
        </row>
        <row r="51">
          <cell r="B51" t="str">
            <v>Incl. earth works, concrete form, reinforcing, curing, replacing and other works as indicated in drawings</v>
          </cell>
        </row>
        <row r="52">
          <cell r="B52" t="str">
            <v>NO.</v>
          </cell>
          <cell r="C52" t="str">
            <v>WORK DESCRIPTION</v>
          </cell>
          <cell r="D52" t="str">
            <v>UNIT</v>
          </cell>
          <cell r="E52" t="str">
            <v>QUANTITY</v>
          </cell>
          <cell r="F52" t="str">
            <v>UNIT RATE Rp.</v>
          </cell>
          <cell r="G52" t="str">
            <v>TOTAL Rp.</v>
          </cell>
        </row>
        <row r="55">
          <cell r="B55" t="str">
            <v>2.1.2</v>
          </cell>
          <cell r="C55" t="str">
            <v>Transition Dike From Type 1 to Type 2</v>
          </cell>
          <cell r="D55" t="str">
            <v>m</v>
          </cell>
          <cell r="E55">
            <v>30.33</v>
          </cell>
        </row>
        <row r="56">
          <cell r="A56" t="str">
            <v>item13</v>
          </cell>
          <cell r="B56" t="str">
            <v>a</v>
          </cell>
          <cell r="C56" t="str">
            <v xml:space="preserve">Soil Excavation </v>
          </cell>
          <cell r="D56" t="str">
            <v>m3</v>
          </cell>
          <cell r="E56">
            <v>173.16</v>
          </cell>
          <cell r="F56">
            <v>0</v>
          </cell>
          <cell r="G56">
            <v>0</v>
          </cell>
        </row>
        <row r="57">
          <cell r="A57" t="str">
            <v>item14</v>
          </cell>
          <cell r="B57" t="str">
            <v>b</v>
          </cell>
          <cell r="C57" t="str">
            <v>Stone (300-600 kg/unit)</v>
          </cell>
          <cell r="D57" t="str">
            <v>m3</v>
          </cell>
          <cell r="E57">
            <v>735.41</v>
          </cell>
          <cell r="F57" t="e">
            <v>#N/A</v>
          </cell>
          <cell r="G57" t="e">
            <v>#N/A</v>
          </cell>
        </row>
        <row r="58">
          <cell r="A58" t="str">
            <v>item15</v>
          </cell>
          <cell r="B58" t="str">
            <v>c</v>
          </cell>
          <cell r="C58" t="str">
            <v>Stone (10-60 kg/unit)</v>
          </cell>
          <cell r="D58" t="str">
            <v>m3</v>
          </cell>
          <cell r="E58">
            <v>169.65</v>
          </cell>
          <cell r="F58">
            <v>0</v>
          </cell>
          <cell r="G58">
            <v>0</v>
          </cell>
        </row>
        <row r="59">
          <cell r="A59" t="str">
            <v>item16</v>
          </cell>
          <cell r="B59" t="str">
            <v>d</v>
          </cell>
          <cell r="C59" t="str">
            <v>Stone 10-60 kg/unit (rip-rap)</v>
          </cell>
          <cell r="D59" t="str">
            <v>m3</v>
          </cell>
          <cell r="E59">
            <v>69.08</v>
          </cell>
          <cell r="F59">
            <v>0</v>
          </cell>
          <cell r="G59">
            <v>0</v>
          </cell>
        </row>
        <row r="60">
          <cell r="A60" t="str">
            <v>item17</v>
          </cell>
          <cell r="B60" t="str">
            <v>e</v>
          </cell>
          <cell r="C60" t="str">
            <v>Furnish &amp; Install of Geotextile</v>
          </cell>
          <cell r="D60" t="str">
            <v>m2</v>
          </cell>
          <cell r="E60">
            <v>849.15</v>
          </cell>
          <cell r="F60">
            <v>0</v>
          </cell>
          <cell r="G60">
            <v>0</v>
          </cell>
        </row>
        <row r="61">
          <cell r="A61" t="str">
            <v>item18</v>
          </cell>
          <cell r="B61" t="str">
            <v>f</v>
          </cell>
          <cell r="C61" t="str">
            <v>Embankment/material from adjacent area</v>
          </cell>
          <cell r="D61" t="str">
            <v>m3</v>
          </cell>
          <cell r="E61">
            <v>2886.44</v>
          </cell>
          <cell r="F61">
            <v>0</v>
          </cell>
          <cell r="G61">
            <v>0</v>
          </cell>
        </row>
        <row r="62">
          <cell r="A62" t="str">
            <v>item19</v>
          </cell>
          <cell r="B62" t="str">
            <v>g</v>
          </cell>
          <cell r="C62" t="str">
            <v>Gravel for inspection road</v>
          </cell>
          <cell r="D62" t="str">
            <v>m3</v>
          </cell>
          <cell r="E62">
            <v>120.37</v>
          </cell>
          <cell r="F62">
            <v>0</v>
          </cell>
          <cell r="G62">
            <v>0</v>
          </cell>
        </row>
        <row r="63">
          <cell r="A63" t="str">
            <v>item20</v>
          </cell>
          <cell r="B63" t="str">
            <v>h</v>
          </cell>
          <cell r="C63" t="str">
            <v>Anchoring geotextile</v>
          </cell>
          <cell r="D63" t="str">
            <v>m</v>
          </cell>
          <cell r="E63">
            <v>17</v>
          </cell>
          <cell r="F63">
            <v>0</v>
          </cell>
          <cell r="G63">
            <v>0</v>
          </cell>
        </row>
        <row r="64">
          <cell r="A64" t="str">
            <v>item21</v>
          </cell>
          <cell r="B64" t="str">
            <v>i</v>
          </cell>
          <cell r="C64" t="str">
            <v>Sand and gravel layer &lt; 60 mm</v>
          </cell>
          <cell r="D64" t="str">
            <v>m3</v>
          </cell>
          <cell r="E64">
            <v>87.61</v>
          </cell>
          <cell r="F64">
            <v>0</v>
          </cell>
          <cell r="G64">
            <v>0</v>
          </cell>
        </row>
        <row r="65">
          <cell r="A65" t="str">
            <v>item22</v>
          </cell>
          <cell r="B65" t="str">
            <v>j</v>
          </cell>
          <cell r="C65" t="str">
            <v xml:space="preserve">Embankment/material from quarry (clay dike) </v>
          </cell>
          <cell r="D65" t="str">
            <v>m3</v>
          </cell>
          <cell r="E65">
            <v>383.95</v>
          </cell>
          <cell r="F65">
            <v>568.90625</v>
          </cell>
          <cell r="G65">
            <v>218431.5546875</v>
          </cell>
        </row>
        <row r="66">
          <cell r="A66" t="str">
            <v>item23</v>
          </cell>
          <cell r="B66" t="str">
            <v>k</v>
          </cell>
          <cell r="C66" t="str">
            <v>Sod facing</v>
          </cell>
          <cell r="D66" t="str">
            <v>m2</v>
          </cell>
          <cell r="E66">
            <v>206.46</v>
          </cell>
          <cell r="F66">
            <v>0</v>
          </cell>
          <cell r="G66">
            <v>0</v>
          </cell>
        </row>
        <row r="68">
          <cell r="C68" t="str">
            <v>Sub Total Bill No. 2.1.2 Forward to Summary</v>
          </cell>
          <cell r="G68" t="e">
            <v>#N/A</v>
          </cell>
        </row>
        <row r="71">
          <cell r="B71" t="str">
            <v>Incl. earth works, concrete form, reinforcing, curing, replacing and other works as indicated in drawings</v>
          </cell>
        </row>
        <row r="72">
          <cell r="B72" t="str">
            <v>NO.</v>
          </cell>
          <cell r="C72" t="str">
            <v>WORK DESCRIPTION</v>
          </cell>
          <cell r="D72" t="str">
            <v>UNIT</v>
          </cell>
          <cell r="E72" t="str">
            <v>QUANTITY</v>
          </cell>
          <cell r="F72" t="str">
            <v>UNIT RATE Rp.</v>
          </cell>
          <cell r="G72" t="str">
            <v>TOTAL Rp.</v>
          </cell>
        </row>
        <row r="75">
          <cell r="B75" t="str">
            <v>2.1.3</v>
          </cell>
          <cell r="C75" t="str">
            <v>Dike Type 2</v>
          </cell>
          <cell r="D75" t="str">
            <v>m</v>
          </cell>
          <cell r="E75">
            <v>88.52</v>
          </cell>
        </row>
        <row r="76">
          <cell r="A76" t="str">
            <v>item13</v>
          </cell>
          <cell r="B76" t="str">
            <v>a</v>
          </cell>
          <cell r="C76" t="str">
            <v xml:space="preserve">Soil Excavation </v>
          </cell>
          <cell r="D76" t="str">
            <v>m3</v>
          </cell>
          <cell r="E76">
            <v>460.3</v>
          </cell>
          <cell r="F76">
            <v>0</v>
          </cell>
          <cell r="G76">
            <v>0</v>
          </cell>
        </row>
        <row r="77">
          <cell r="A77" t="str">
            <v>item14</v>
          </cell>
          <cell r="B77" t="str">
            <v>b</v>
          </cell>
          <cell r="C77" t="str">
            <v>Stone (300-600 kg/unit)</v>
          </cell>
          <cell r="D77" t="str">
            <v>m3</v>
          </cell>
          <cell r="E77">
            <v>1954.92</v>
          </cell>
          <cell r="F77" t="e">
            <v>#N/A</v>
          </cell>
          <cell r="G77" t="e">
            <v>#N/A</v>
          </cell>
        </row>
        <row r="78">
          <cell r="A78" t="str">
            <v>item15</v>
          </cell>
          <cell r="B78" t="str">
            <v>c</v>
          </cell>
          <cell r="C78" t="str">
            <v>Stone (10-60 kg/unit)</v>
          </cell>
          <cell r="D78" t="str">
            <v>m3</v>
          </cell>
          <cell r="E78">
            <v>450.97</v>
          </cell>
          <cell r="F78">
            <v>0</v>
          </cell>
          <cell r="G78">
            <v>0</v>
          </cell>
        </row>
        <row r="79">
          <cell r="A79" t="str">
            <v>item16</v>
          </cell>
          <cell r="B79" t="str">
            <v>d</v>
          </cell>
          <cell r="C79" t="str">
            <v>Stone 10-60 kg/unit (rip-rap)</v>
          </cell>
          <cell r="D79" t="str">
            <v>m3</v>
          </cell>
          <cell r="E79">
            <v>183.64</v>
          </cell>
          <cell r="F79">
            <v>0</v>
          </cell>
          <cell r="G79">
            <v>0</v>
          </cell>
        </row>
        <row r="80">
          <cell r="A80" t="str">
            <v>item17</v>
          </cell>
          <cell r="B80" t="str">
            <v>e</v>
          </cell>
          <cell r="C80" t="str">
            <v>Furnish &amp; Install of Geotextile</v>
          </cell>
          <cell r="D80" t="str">
            <v>m2</v>
          </cell>
          <cell r="E80">
            <v>2257.2600000000002</v>
          </cell>
          <cell r="F80">
            <v>0</v>
          </cell>
          <cell r="G80">
            <v>0</v>
          </cell>
        </row>
        <row r="81">
          <cell r="A81" t="str">
            <v>item18</v>
          </cell>
          <cell r="B81" t="str">
            <v>f</v>
          </cell>
          <cell r="C81" t="str">
            <v>Embankment/material from adjacent area</v>
          </cell>
          <cell r="D81" t="str">
            <v>m3</v>
          </cell>
          <cell r="E81">
            <v>5388.21</v>
          </cell>
          <cell r="F81">
            <v>0</v>
          </cell>
          <cell r="G81">
            <v>0</v>
          </cell>
        </row>
        <row r="82">
          <cell r="A82" t="str">
            <v>item19</v>
          </cell>
          <cell r="B82" t="str">
            <v>g</v>
          </cell>
          <cell r="C82" t="str">
            <v>Gravel for inspection road</v>
          </cell>
          <cell r="D82" t="str">
            <v>m3</v>
          </cell>
          <cell r="E82">
            <v>119.89</v>
          </cell>
          <cell r="F82">
            <v>0</v>
          </cell>
          <cell r="G82">
            <v>0</v>
          </cell>
        </row>
        <row r="83">
          <cell r="A83" t="str">
            <v>item20</v>
          </cell>
          <cell r="B83" t="str">
            <v>h</v>
          </cell>
          <cell r="C83" t="str">
            <v>Anchoring geotextile</v>
          </cell>
          <cell r="D83" t="str">
            <v>m</v>
          </cell>
          <cell r="E83">
            <v>44</v>
          </cell>
          <cell r="F83">
            <v>0</v>
          </cell>
          <cell r="G83">
            <v>0</v>
          </cell>
        </row>
        <row r="84">
          <cell r="A84" t="str">
            <v>item21</v>
          </cell>
          <cell r="B84" t="str">
            <v>i</v>
          </cell>
          <cell r="C84" t="str">
            <v>Sand and gravel layer &lt; 60 mm</v>
          </cell>
          <cell r="D84" t="str">
            <v>m3</v>
          </cell>
          <cell r="E84">
            <v>146.68</v>
          </cell>
          <cell r="F84">
            <v>0</v>
          </cell>
          <cell r="G84">
            <v>0</v>
          </cell>
        </row>
        <row r="85">
          <cell r="A85" t="str">
            <v>item22</v>
          </cell>
          <cell r="B85" t="str">
            <v>j</v>
          </cell>
          <cell r="C85" t="str">
            <v xml:space="preserve">Embankment/material from quarry (clay dike) </v>
          </cell>
          <cell r="D85" t="str">
            <v>m3</v>
          </cell>
          <cell r="E85">
            <v>1020.64</v>
          </cell>
          <cell r="F85">
            <v>568.90625</v>
          </cell>
          <cell r="G85">
            <v>580648.47499999998</v>
          </cell>
        </row>
        <row r="86">
          <cell r="A86" t="str">
            <v>item23</v>
          </cell>
          <cell r="B86" t="str">
            <v>k</v>
          </cell>
          <cell r="C86" t="str">
            <v>Sod facing</v>
          </cell>
          <cell r="D86" t="str">
            <v>m2</v>
          </cell>
          <cell r="E86">
            <v>548.82000000000005</v>
          </cell>
          <cell r="F86">
            <v>0</v>
          </cell>
          <cell r="G86">
            <v>0</v>
          </cell>
        </row>
        <row r="88">
          <cell r="C88" t="str">
            <v>Sub Total Bill No. 2.1.3 Forward to Summary</v>
          </cell>
          <cell r="G88" t="e">
            <v>#N/A</v>
          </cell>
        </row>
        <row r="91">
          <cell r="B91" t="str">
            <v>Incl. earth works, concrete form, reinforcing, curing, replacing and other works as indicated in drawings</v>
          </cell>
        </row>
        <row r="92">
          <cell r="B92" t="str">
            <v>NO.</v>
          </cell>
          <cell r="C92" t="str">
            <v>WORK DESCRIPTION</v>
          </cell>
          <cell r="D92" t="str">
            <v>UNIT</v>
          </cell>
          <cell r="E92" t="str">
            <v>QUANTITY</v>
          </cell>
          <cell r="F92" t="str">
            <v>UNIT RATE Rp.</v>
          </cell>
          <cell r="G92" t="str">
            <v>TOTAL Rp.</v>
          </cell>
        </row>
        <row r="95">
          <cell r="B95" t="str">
            <v>2.1.4</v>
          </cell>
          <cell r="C95" t="str">
            <v>Dike Type 3</v>
          </cell>
          <cell r="D95" t="str">
            <v>m</v>
          </cell>
          <cell r="E95">
            <v>810.71</v>
          </cell>
        </row>
        <row r="96">
          <cell r="A96" t="str">
            <v>item13</v>
          </cell>
          <cell r="B96" t="str">
            <v>a</v>
          </cell>
          <cell r="C96" t="str">
            <v xml:space="preserve">Soil Excavation </v>
          </cell>
          <cell r="D96" t="str">
            <v>m3</v>
          </cell>
          <cell r="E96">
            <v>2242.33</v>
          </cell>
          <cell r="F96">
            <v>0</v>
          </cell>
          <cell r="G96">
            <v>0</v>
          </cell>
        </row>
        <row r="97">
          <cell r="A97" t="str">
            <v>item15</v>
          </cell>
          <cell r="B97" t="str">
            <v>b</v>
          </cell>
          <cell r="C97" t="str">
            <v>Stone 10-60 kg/unit (rip-rap)</v>
          </cell>
          <cell r="D97" t="str">
            <v>m3</v>
          </cell>
          <cell r="E97">
            <v>1267.58</v>
          </cell>
          <cell r="F97">
            <v>0</v>
          </cell>
          <cell r="G97">
            <v>0</v>
          </cell>
        </row>
        <row r="98">
          <cell r="A98" t="str">
            <v>item17</v>
          </cell>
          <cell r="B98" t="str">
            <v>c</v>
          </cell>
          <cell r="C98" t="str">
            <v>Furnish and Install of Geotextile</v>
          </cell>
          <cell r="D98" t="str">
            <v>m2</v>
          </cell>
          <cell r="E98">
            <v>9245.57</v>
          </cell>
          <cell r="F98">
            <v>0</v>
          </cell>
          <cell r="G98">
            <v>0</v>
          </cell>
        </row>
        <row r="99">
          <cell r="A99" t="str">
            <v>item18</v>
          </cell>
          <cell r="B99" t="str">
            <v>d</v>
          </cell>
          <cell r="C99" t="str">
            <v>Embankment/material from adjacent area</v>
          </cell>
          <cell r="D99" t="str">
            <v>m3</v>
          </cell>
          <cell r="E99">
            <v>24745.99</v>
          </cell>
          <cell r="F99">
            <v>0</v>
          </cell>
          <cell r="G99">
            <v>0</v>
          </cell>
        </row>
        <row r="100">
          <cell r="A100" t="str">
            <v>item15a</v>
          </cell>
          <cell r="B100" t="str">
            <v>e</v>
          </cell>
          <cell r="C100" t="str">
            <v>Stone (20-80 kg/unit)</v>
          </cell>
          <cell r="D100" t="str">
            <v>m3</v>
          </cell>
          <cell r="E100">
            <v>3134.81</v>
          </cell>
          <cell r="F100" t="e">
            <v>#N/A</v>
          </cell>
          <cell r="G100" t="e">
            <v>#N/A</v>
          </cell>
        </row>
        <row r="101">
          <cell r="A101" t="str">
            <v>item19</v>
          </cell>
          <cell r="B101" t="str">
            <v>f</v>
          </cell>
          <cell r="C101" t="str">
            <v>Gravel for inspection road</v>
          </cell>
          <cell r="D101" t="str">
            <v>m3</v>
          </cell>
          <cell r="E101">
            <v>823.17</v>
          </cell>
          <cell r="F101">
            <v>0</v>
          </cell>
          <cell r="G101">
            <v>0</v>
          </cell>
        </row>
        <row r="102">
          <cell r="A102" t="str">
            <v>item20</v>
          </cell>
          <cell r="B102" t="str">
            <v>g</v>
          </cell>
          <cell r="C102" t="str">
            <v>Anchoring geotextile</v>
          </cell>
          <cell r="D102" t="str">
            <v>m</v>
          </cell>
          <cell r="E102">
            <v>406</v>
          </cell>
          <cell r="F102">
            <v>0</v>
          </cell>
          <cell r="G102">
            <v>0</v>
          </cell>
        </row>
        <row r="103">
          <cell r="A103" t="str">
            <v>item21</v>
          </cell>
          <cell r="B103" t="str">
            <v>h</v>
          </cell>
          <cell r="C103" t="str">
            <v>Sand and gravel layer &lt; 60 mm</v>
          </cell>
          <cell r="D103" t="str">
            <v>m3</v>
          </cell>
          <cell r="E103">
            <v>383.93</v>
          </cell>
          <cell r="F103">
            <v>0</v>
          </cell>
          <cell r="G103">
            <v>0</v>
          </cell>
        </row>
        <row r="104">
          <cell r="A104" t="str">
            <v>item22</v>
          </cell>
          <cell r="B104" t="str">
            <v>i</v>
          </cell>
          <cell r="C104" t="str">
            <v xml:space="preserve">Embankment/material from quarry (clay dike) </v>
          </cell>
          <cell r="D104" t="str">
            <v>m3</v>
          </cell>
          <cell r="E104">
            <v>7045</v>
          </cell>
          <cell r="F104">
            <v>568.90625</v>
          </cell>
          <cell r="G104">
            <v>4007944.53125</v>
          </cell>
        </row>
        <row r="105">
          <cell r="A105" t="str">
            <v>item23</v>
          </cell>
          <cell r="B105" t="str">
            <v>j</v>
          </cell>
          <cell r="C105" t="str">
            <v>Sod facing</v>
          </cell>
          <cell r="D105" t="str">
            <v>m2</v>
          </cell>
          <cell r="E105">
            <v>5028.29</v>
          </cell>
          <cell r="F105">
            <v>0</v>
          </cell>
          <cell r="G105">
            <v>0</v>
          </cell>
        </row>
        <row r="107">
          <cell r="C107" t="str">
            <v>Sub Total Bill No. 2.1.4 Forward to Summary</v>
          </cell>
          <cell r="G107" t="e">
            <v>#N/A</v>
          </cell>
        </row>
        <row r="110">
          <cell r="B110" t="str">
            <v>Incl. earth works, concrete form, reinforcing, curing, replacing and other works as indicated in drawings</v>
          </cell>
        </row>
        <row r="111">
          <cell r="B111" t="str">
            <v>NO.</v>
          </cell>
          <cell r="C111" t="str">
            <v>WORK DESCRIPTION</v>
          </cell>
          <cell r="D111" t="str">
            <v>UNIT</v>
          </cell>
          <cell r="E111" t="str">
            <v>QUANTITY</v>
          </cell>
          <cell r="F111" t="str">
            <v>UNIT RATE Rp.</v>
          </cell>
          <cell r="G111" t="str">
            <v>TOTAL Rp.</v>
          </cell>
        </row>
        <row r="114">
          <cell r="B114" t="str">
            <v>2.1.5</v>
          </cell>
          <cell r="C114" t="str">
            <v>Dike Type 4</v>
          </cell>
          <cell r="D114" t="str">
            <v>m</v>
          </cell>
          <cell r="E114">
            <v>1655.96</v>
          </cell>
        </row>
        <row r="115">
          <cell r="A115" t="str">
            <v>item13</v>
          </cell>
          <cell r="B115" t="str">
            <v>a</v>
          </cell>
          <cell r="C115" t="str">
            <v xml:space="preserve">Soil Excavation </v>
          </cell>
          <cell r="D115" t="str">
            <v>m3</v>
          </cell>
          <cell r="E115">
            <v>3972.09</v>
          </cell>
          <cell r="F115">
            <v>0</v>
          </cell>
          <cell r="G115">
            <v>0</v>
          </cell>
        </row>
        <row r="116">
          <cell r="A116" t="str">
            <v>item24</v>
          </cell>
          <cell r="B116" t="str">
            <v>b</v>
          </cell>
          <cell r="C116" t="str">
            <v>Stone masonry</v>
          </cell>
          <cell r="D116" t="str">
            <v>m3</v>
          </cell>
          <cell r="E116">
            <v>4951.26</v>
          </cell>
          <cell r="F116">
            <v>0</v>
          </cell>
          <cell r="G116">
            <v>0</v>
          </cell>
        </row>
        <row r="117">
          <cell r="A117" t="str">
            <v>item25a</v>
          </cell>
          <cell r="B117" t="str">
            <v>c</v>
          </cell>
          <cell r="C117" t="str">
            <v>Concrete K.225 including formwork</v>
          </cell>
          <cell r="D117" t="str">
            <v>m3</v>
          </cell>
          <cell r="E117">
            <v>247.56</v>
          </cell>
          <cell r="F117" t="e">
            <v>#N/A</v>
          </cell>
          <cell r="G117" t="e">
            <v>#N/A</v>
          </cell>
        </row>
        <row r="118">
          <cell r="A118" t="str">
            <v>item34a</v>
          </cell>
          <cell r="B118" t="str">
            <v>d</v>
          </cell>
          <cell r="C118" t="str">
            <v>Reinforcement work, plain bar U24</v>
          </cell>
          <cell r="D118" t="str">
            <v>kg</v>
          </cell>
          <cell r="E118">
            <v>18567.23</v>
          </cell>
          <cell r="F118" t="e">
            <v>#N/A</v>
          </cell>
          <cell r="G118" t="e">
            <v>#N/A</v>
          </cell>
        </row>
        <row r="119">
          <cell r="A119" t="str">
            <v>item18</v>
          </cell>
          <cell r="B119" t="str">
            <v>e</v>
          </cell>
          <cell r="C119" t="str">
            <v>Embankment/material from adjacent area</v>
          </cell>
          <cell r="D119" t="str">
            <v>m3</v>
          </cell>
          <cell r="E119">
            <v>6103.65</v>
          </cell>
          <cell r="F119">
            <v>0</v>
          </cell>
          <cell r="G119">
            <v>0</v>
          </cell>
        </row>
        <row r="120">
          <cell r="A120" t="str">
            <v>item19</v>
          </cell>
          <cell r="B120" t="str">
            <v>f</v>
          </cell>
          <cell r="C120" t="str">
            <v>Gravel for inspection road</v>
          </cell>
          <cell r="D120" t="str">
            <v>m3</v>
          </cell>
          <cell r="E120">
            <v>1485.38</v>
          </cell>
          <cell r="F120">
            <v>0</v>
          </cell>
          <cell r="G120">
            <v>0</v>
          </cell>
        </row>
        <row r="121">
          <cell r="A121" t="str">
            <v>item27</v>
          </cell>
          <cell r="B121" t="str">
            <v>g</v>
          </cell>
          <cell r="C121" t="str">
            <v>Plastering</v>
          </cell>
          <cell r="D121" t="str">
            <v>m2</v>
          </cell>
          <cell r="E121">
            <v>3696.94</v>
          </cell>
          <cell r="F121">
            <v>0</v>
          </cell>
          <cell r="G121">
            <v>0</v>
          </cell>
        </row>
        <row r="122">
          <cell r="A122" t="str">
            <v>item27a</v>
          </cell>
          <cell r="B122" t="str">
            <v>h</v>
          </cell>
          <cell r="C122" t="str">
            <v>Wooden pile dia. 10 - 2.0 m</v>
          </cell>
          <cell r="D122" t="str">
            <v>nos</v>
          </cell>
          <cell r="E122">
            <v>3312</v>
          </cell>
          <cell r="F122">
            <v>10771.475</v>
          </cell>
          <cell r="G122">
            <v>35675125.200000003</v>
          </cell>
        </row>
        <row r="124">
          <cell r="C124" t="str">
            <v>Sub Total Bill No. 2.1.5 Forward to Summary</v>
          </cell>
          <cell r="G124" t="e">
            <v>#N/A</v>
          </cell>
        </row>
        <row r="128">
          <cell r="C128" t="str">
            <v>Total Bill No. 2.1 DIKE Forward to Summary</v>
          </cell>
          <cell r="G128" t="e">
            <v>#N/A</v>
          </cell>
        </row>
        <row r="131">
          <cell r="B131" t="str">
            <v>BILL NO  :  2.2. RESERVOIR</v>
          </cell>
        </row>
        <row r="132">
          <cell r="B132" t="str">
            <v>Incl. earth works, concrete form, reinforcing, curing, replacingand other works as indicated in drawings</v>
          </cell>
        </row>
        <row r="133">
          <cell r="B133" t="str">
            <v>NO.</v>
          </cell>
          <cell r="C133" t="str">
            <v>WORK DESCRIPTION</v>
          </cell>
          <cell r="D133" t="str">
            <v>UNIT</v>
          </cell>
          <cell r="E133" t="str">
            <v>QUANTITY</v>
          </cell>
          <cell r="F133" t="str">
            <v>UNIT RATE Rp.</v>
          </cell>
          <cell r="G133" t="str">
            <v>TOTAL Rp.</v>
          </cell>
        </row>
        <row r="136">
          <cell r="A136" t="str">
            <v>item28</v>
          </cell>
          <cell r="B136" t="str">
            <v>2.2.1</v>
          </cell>
          <cell r="C136" t="str">
            <v>Dredging of Reservoir 0 - 1.5 m depth</v>
          </cell>
          <cell r="D136" t="str">
            <v>m3</v>
          </cell>
          <cell r="E136">
            <v>369730.2</v>
          </cell>
          <cell r="F136">
            <v>0</v>
          </cell>
          <cell r="G136">
            <v>0</v>
          </cell>
        </row>
        <row r="137">
          <cell r="C137" t="str">
            <v>Included soil disposal to borrow area</v>
          </cell>
        </row>
        <row r="139">
          <cell r="C139" t="str">
            <v>Total Bill No. 2.2 RESERVOIR Forward to Summary</v>
          </cell>
          <cell r="G139">
            <v>0</v>
          </cell>
        </row>
        <row r="142">
          <cell r="B142" t="str">
            <v>BILL NO  :   2.3. BRIDGE AND GATE</v>
          </cell>
        </row>
        <row r="143">
          <cell r="B143" t="str">
            <v>Incl. earth works, concrete form, reinforcing, curing, replacingand other works as indicated in drawings</v>
          </cell>
        </row>
        <row r="144">
          <cell r="B144" t="str">
            <v>NO.</v>
          </cell>
          <cell r="C144" t="str">
            <v>WORK DESCRIPTION</v>
          </cell>
          <cell r="D144" t="str">
            <v>UNIT</v>
          </cell>
          <cell r="E144" t="str">
            <v>QUANTITY</v>
          </cell>
          <cell r="F144" t="str">
            <v>UNIT RATE Rp.</v>
          </cell>
          <cell r="G144" t="str">
            <v>TOTAL Rp.</v>
          </cell>
        </row>
        <row r="147">
          <cell r="B147" t="str">
            <v>2.3.1</v>
          </cell>
          <cell r="C147" t="str">
            <v>Earth work</v>
          </cell>
        </row>
        <row r="148">
          <cell r="A148" t="str">
            <v>item13</v>
          </cell>
          <cell r="B148" t="str">
            <v>a</v>
          </cell>
          <cell r="C148" t="str">
            <v>Soil excavation</v>
          </cell>
          <cell r="D148" t="str">
            <v>m3</v>
          </cell>
          <cell r="E148">
            <v>520</v>
          </cell>
          <cell r="F148">
            <v>0</v>
          </cell>
          <cell r="G148">
            <v>0</v>
          </cell>
        </row>
        <row r="150">
          <cell r="B150" t="str">
            <v>2.3.2</v>
          </cell>
          <cell r="C150" t="str">
            <v>Sheet pilling works</v>
          </cell>
        </row>
        <row r="151">
          <cell r="C151" t="str">
            <v>supply of steel sheet pile type AZ 25 double pile</v>
          </cell>
        </row>
        <row r="152">
          <cell r="A152" t="str">
            <v>item29</v>
          </cell>
          <cell r="B152" t="str">
            <v>a</v>
          </cell>
          <cell r="C152" t="str">
            <v>including fabrication, coating, transportation, and various preparatory works</v>
          </cell>
          <cell r="D152" t="str">
            <v>m'</v>
          </cell>
          <cell r="E152">
            <v>1395</v>
          </cell>
          <cell r="F152">
            <v>0</v>
          </cell>
          <cell r="G152">
            <v>0</v>
          </cell>
        </row>
        <row r="153">
          <cell r="C153" t="str">
            <v>driving sheet pile type AZ 25 double pile</v>
          </cell>
        </row>
        <row r="154">
          <cell r="A154" t="str">
            <v>item30</v>
          </cell>
          <cell r="B154" t="str">
            <v>b</v>
          </cell>
          <cell r="C154" t="str">
            <v>measured from ground level including handling and guides, different length</v>
          </cell>
          <cell r="D154" t="str">
            <v>m'</v>
          </cell>
          <cell r="E154">
            <v>1065</v>
          </cell>
          <cell r="F154">
            <v>0</v>
          </cell>
          <cell r="G154">
            <v>0</v>
          </cell>
        </row>
        <row r="155">
          <cell r="C155" t="str">
            <v>supply of steel walls, HEA 300, including all required</v>
          </cell>
        </row>
        <row r="156">
          <cell r="A156" t="str">
            <v>item32</v>
          </cell>
          <cell r="B156" t="str">
            <v>c</v>
          </cell>
          <cell r="C156" t="str">
            <v>fixtures (e.g.bolts, welding, plates, spacers) and</v>
          </cell>
          <cell r="D156" t="str">
            <v>m'</v>
          </cell>
          <cell r="E156">
            <v>37</v>
          </cell>
          <cell r="F156">
            <v>500000</v>
          </cell>
          <cell r="G156">
            <v>18500000</v>
          </cell>
        </row>
        <row r="157">
          <cell r="C157" t="str">
            <v>complete installation</v>
          </cell>
        </row>
        <row r="158">
          <cell r="C158" t="str">
            <v>tie rods 80.2 mm, length 10.1 m, including 250 mm</v>
          </cell>
        </row>
        <row r="159">
          <cell r="A159" t="str">
            <v>item32a</v>
          </cell>
          <cell r="B159" t="str">
            <v>d</v>
          </cell>
          <cell r="C159" t="str">
            <v>cement grouting 4.6 m length, accessories and</v>
          </cell>
          <cell r="D159" t="str">
            <v>pcs</v>
          </cell>
          <cell r="E159">
            <v>14</v>
          </cell>
          <cell r="F159">
            <v>5000000</v>
          </cell>
          <cell r="G159">
            <v>70000000</v>
          </cell>
        </row>
        <row r="160">
          <cell r="C160" t="str">
            <v>installation</v>
          </cell>
        </row>
        <row r="161">
          <cell r="A161" t="str">
            <v>item33</v>
          </cell>
          <cell r="B161" t="str">
            <v>e</v>
          </cell>
          <cell r="C161" t="str">
            <v>supply and install sacrificial anode</v>
          </cell>
          <cell r="D161" t="str">
            <v>Ls</v>
          </cell>
          <cell r="E161">
            <v>1</v>
          </cell>
          <cell r="F161">
            <v>250000000</v>
          </cell>
          <cell r="G161">
            <v>250000000</v>
          </cell>
        </row>
        <row r="164">
          <cell r="B164" t="str">
            <v>2.3.3</v>
          </cell>
          <cell r="C164" t="str">
            <v>Abutments and capping beam</v>
          </cell>
        </row>
        <row r="165">
          <cell r="A165" t="str">
            <v>item25a</v>
          </cell>
          <cell r="B165" t="str">
            <v>a</v>
          </cell>
          <cell r="C165" t="str">
            <v>Concrete K225 including formwork</v>
          </cell>
          <cell r="D165" t="str">
            <v>m3</v>
          </cell>
          <cell r="E165">
            <v>24.04</v>
          </cell>
          <cell r="F165" t="e">
            <v>#N/A</v>
          </cell>
          <cell r="G165" t="e">
            <v>#N/A</v>
          </cell>
        </row>
        <row r="166">
          <cell r="A166" t="str">
            <v>item34</v>
          </cell>
          <cell r="B166" t="str">
            <v>b</v>
          </cell>
          <cell r="C166" t="str">
            <v>Reinforcement work,deformed bars U32</v>
          </cell>
          <cell r="D166" t="str">
            <v>kg</v>
          </cell>
          <cell r="E166">
            <v>3606.36</v>
          </cell>
          <cell r="F166">
            <v>0</v>
          </cell>
          <cell r="G166">
            <v>0</v>
          </cell>
        </row>
        <row r="168">
          <cell r="B168" t="str">
            <v>2.3.4</v>
          </cell>
          <cell r="C168" t="str">
            <v>Foundation work</v>
          </cell>
        </row>
        <row r="169">
          <cell r="A169" t="str">
            <v>item25a</v>
          </cell>
          <cell r="B169" t="str">
            <v>a</v>
          </cell>
          <cell r="C169" t="str">
            <v>Concrete K225 including formwork</v>
          </cell>
          <cell r="D169" t="str">
            <v>m3</v>
          </cell>
          <cell r="E169">
            <v>205.26</v>
          </cell>
          <cell r="F169" t="e">
            <v>#N/A</v>
          </cell>
          <cell r="G169" t="e">
            <v>#N/A</v>
          </cell>
        </row>
        <row r="170">
          <cell r="A170" t="str">
            <v>item35</v>
          </cell>
          <cell r="B170" t="str">
            <v>b</v>
          </cell>
          <cell r="C170" t="str">
            <v>Galvanized steel bar, L 150 x 100 x 10</v>
          </cell>
          <cell r="D170" t="str">
            <v>kg</v>
          </cell>
          <cell r="E170">
            <v>24</v>
          </cell>
          <cell r="F170">
            <v>0</v>
          </cell>
          <cell r="G170">
            <v>0</v>
          </cell>
        </row>
        <row r="171">
          <cell r="A171" t="str">
            <v>item34</v>
          </cell>
          <cell r="B171" t="str">
            <v>c</v>
          </cell>
          <cell r="C171" t="str">
            <v>Reinforcement work,deformed bars U32</v>
          </cell>
          <cell r="D171" t="str">
            <v>kg</v>
          </cell>
          <cell r="E171">
            <v>71656.710000000006</v>
          </cell>
          <cell r="F171">
            <v>0</v>
          </cell>
          <cell r="G171">
            <v>0</v>
          </cell>
        </row>
        <row r="173">
          <cell r="B173" t="str">
            <v>2.3.5</v>
          </cell>
          <cell r="C173" t="str">
            <v>Bridge piers</v>
          </cell>
        </row>
        <row r="174">
          <cell r="A174" t="str">
            <v>item25a</v>
          </cell>
          <cell r="B174" t="str">
            <v>a</v>
          </cell>
          <cell r="C174" t="str">
            <v>Concrete K225 including formwork</v>
          </cell>
          <cell r="D174" t="str">
            <v>m3</v>
          </cell>
          <cell r="E174">
            <v>50.34</v>
          </cell>
          <cell r="F174" t="e">
            <v>#N/A</v>
          </cell>
          <cell r="G174" t="e">
            <v>#N/A</v>
          </cell>
        </row>
        <row r="175">
          <cell r="A175" t="str">
            <v>item34</v>
          </cell>
          <cell r="B175" t="str">
            <v>b</v>
          </cell>
          <cell r="C175" t="str">
            <v>Reinforcement work,deformed bars U32</v>
          </cell>
          <cell r="D175" t="str">
            <v>kg</v>
          </cell>
          <cell r="E175">
            <v>10842.8</v>
          </cell>
          <cell r="F175">
            <v>0</v>
          </cell>
          <cell r="G175">
            <v>0</v>
          </cell>
        </row>
        <row r="177">
          <cell r="B177" t="str">
            <v>2.3.6</v>
          </cell>
          <cell r="C177" t="str">
            <v xml:space="preserve">Bridge </v>
          </cell>
        </row>
        <row r="178">
          <cell r="A178" t="str">
            <v>item25a</v>
          </cell>
          <cell r="B178" t="str">
            <v>a</v>
          </cell>
          <cell r="C178" t="str">
            <v>Concrete K225 including formwork</v>
          </cell>
          <cell r="D178" t="str">
            <v>m3</v>
          </cell>
          <cell r="E178">
            <v>172.18</v>
          </cell>
          <cell r="F178" t="e">
            <v>#N/A</v>
          </cell>
          <cell r="G178" t="e">
            <v>#N/A</v>
          </cell>
        </row>
        <row r="179">
          <cell r="A179" t="str">
            <v>item34</v>
          </cell>
          <cell r="B179" t="str">
            <v>b</v>
          </cell>
          <cell r="C179" t="str">
            <v>Reinforcement work,deformed bars U32</v>
          </cell>
          <cell r="D179" t="str">
            <v>kg</v>
          </cell>
          <cell r="E179">
            <v>17018.72</v>
          </cell>
          <cell r="F179">
            <v>0</v>
          </cell>
          <cell r="G179">
            <v>0</v>
          </cell>
        </row>
        <row r="180">
          <cell r="A180" t="str">
            <v>item35a</v>
          </cell>
          <cell r="B180" t="str">
            <v>c</v>
          </cell>
          <cell r="C180" t="str">
            <v>bridge bearing 150 x 150 x 50</v>
          </cell>
          <cell r="D180" t="str">
            <v>pcs</v>
          </cell>
          <cell r="E180">
            <v>12</v>
          </cell>
          <cell r="F180">
            <v>83875</v>
          </cell>
          <cell r="G180">
            <v>1006500</v>
          </cell>
        </row>
        <row r="181">
          <cell r="A181" t="str">
            <v>item36</v>
          </cell>
          <cell r="B181" t="str">
            <v>d</v>
          </cell>
          <cell r="C181" t="str">
            <v>bridge bearing 200 x 150 x 50</v>
          </cell>
          <cell r="D181" t="str">
            <v>pcs</v>
          </cell>
          <cell r="E181">
            <v>24</v>
          </cell>
          <cell r="F181">
            <v>0</v>
          </cell>
          <cell r="G181">
            <v>0</v>
          </cell>
        </row>
        <row r="182">
          <cell r="A182" t="str">
            <v>item36a</v>
          </cell>
          <cell r="B182" t="str">
            <v>e</v>
          </cell>
          <cell r="C182" t="str">
            <v xml:space="preserve"> AC - BC, 5 cm thick</v>
          </cell>
          <cell r="D182" t="str">
            <v>m3</v>
          </cell>
          <cell r="E182">
            <v>5.78</v>
          </cell>
          <cell r="F182">
            <v>2100000</v>
          </cell>
          <cell r="G182">
            <v>12138000</v>
          </cell>
        </row>
        <row r="183">
          <cell r="A183" t="str">
            <v>item36b</v>
          </cell>
          <cell r="B183" t="str">
            <v>f</v>
          </cell>
          <cell r="C183" t="str">
            <v xml:space="preserve"> AC - WC, 5 cm thick</v>
          </cell>
          <cell r="D183" t="str">
            <v>m2</v>
          </cell>
          <cell r="E183">
            <v>115.5</v>
          </cell>
          <cell r="F183">
            <v>100000</v>
          </cell>
          <cell r="G183">
            <v>11550000</v>
          </cell>
        </row>
        <row r="184">
          <cell r="A184" t="str">
            <v>item36c</v>
          </cell>
          <cell r="B184" t="str">
            <v>g</v>
          </cell>
          <cell r="C184" t="str">
            <v>Tack coat</v>
          </cell>
          <cell r="D184" t="str">
            <v>m2</v>
          </cell>
          <cell r="E184">
            <v>37.200000000000003</v>
          </cell>
          <cell r="F184">
            <v>6000</v>
          </cell>
          <cell r="G184">
            <v>223200.00000000003</v>
          </cell>
        </row>
        <row r="185">
          <cell r="A185" t="str">
            <v>item38</v>
          </cell>
          <cell r="B185" t="str">
            <v>h</v>
          </cell>
          <cell r="C185" t="str">
            <v>expansion joint, t = 0.01 m ( incl epoxy mortar and all other necessary work)</v>
          </cell>
          <cell r="D185" t="str">
            <v>m'</v>
          </cell>
          <cell r="E185">
            <v>37.200000000000003</v>
          </cell>
          <cell r="F185">
            <v>0</v>
          </cell>
          <cell r="G185">
            <v>0</v>
          </cell>
        </row>
        <row r="187">
          <cell r="B187" t="str">
            <v>2.3.7</v>
          </cell>
          <cell r="C187" t="str">
            <v>Buffer plate works</v>
          </cell>
        </row>
        <row r="188">
          <cell r="A188" t="str">
            <v>item25a</v>
          </cell>
          <cell r="B188" t="str">
            <v>a</v>
          </cell>
          <cell r="C188" t="str">
            <v>Concrete K225 including formwork</v>
          </cell>
          <cell r="D188" t="str">
            <v>m3</v>
          </cell>
          <cell r="E188">
            <v>16.100000000000001</v>
          </cell>
          <cell r="F188" t="e">
            <v>#N/A</v>
          </cell>
          <cell r="G188" t="e">
            <v>#N/A</v>
          </cell>
        </row>
        <row r="189">
          <cell r="A189" t="str">
            <v>item34</v>
          </cell>
          <cell r="B189" t="str">
            <v>b</v>
          </cell>
          <cell r="C189" t="str">
            <v>Reinforcement work,deformed bars U32</v>
          </cell>
          <cell r="D189" t="str">
            <v>kg</v>
          </cell>
          <cell r="E189">
            <v>2102.81</v>
          </cell>
          <cell r="F189">
            <v>0</v>
          </cell>
          <cell r="G189">
            <v>0</v>
          </cell>
        </row>
        <row r="190">
          <cell r="A190" t="str">
            <v>item39</v>
          </cell>
          <cell r="B190" t="str">
            <v>c</v>
          </cell>
          <cell r="C190" t="str">
            <v>base works for buffer plate (see drawing for detail )</v>
          </cell>
          <cell r="D190" t="str">
            <v>m'</v>
          </cell>
          <cell r="E190">
            <v>7</v>
          </cell>
          <cell r="F190">
            <v>15125</v>
          </cell>
          <cell r="G190">
            <v>105875</v>
          </cell>
        </row>
        <row r="192">
          <cell r="B192" t="str">
            <v>2.3.8</v>
          </cell>
          <cell r="C192" t="str">
            <v>Gates</v>
          </cell>
        </row>
        <row r="193">
          <cell r="A193" t="str">
            <v>item25a</v>
          </cell>
          <cell r="B193" t="str">
            <v>a</v>
          </cell>
          <cell r="C193" t="str">
            <v>Concrete K225 including formwork</v>
          </cell>
          <cell r="D193" t="str">
            <v>m3</v>
          </cell>
          <cell r="E193">
            <v>53.07</v>
          </cell>
          <cell r="F193" t="e">
            <v>#N/A</v>
          </cell>
          <cell r="G193" t="e">
            <v>#N/A</v>
          </cell>
        </row>
        <row r="194">
          <cell r="A194" t="str">
            <v>item25a</v>
          </cell>
          <cell r="B194" t="str">
            <v>b</v>
          </cell>
          <cell r="C194" t="str">
            <v>Concrete K225 ( wall gate )</v>
          </cell>
          <cell r="D194" t="str">
            <v>m3</v>
          </cell>
          <cell r="E194">
            <v>52.49</v>
          </cell>
          <cell r="F194" t="e">
            <v>#N/A</v>
          </cell>
          <cell r="G194" t="e">
            <v>#N/A</v>
          </cell>
        </row>
        <row r="195">
          <cell r="A195" t="str">
            <v>item34</v>
          </cell>
          <cell r="B195" t="str">
            <v>c</v>
          </cell>
          <cell r="C195" t="str">
            <v>Reinforcement work,deformed bars U32</v>
          </cell>
          <cell r="D195" t="str">
            <v>kg</v>
          </cell>
          <cell r="E195">
            <v>12667.38</v>
          </cell>
          <cell r="F195">
            <v>0</v>
          </cell>
          <cell r="G195">
            <v>0</v>
          </cell>
        </row>
        <row r="196">
          <cell r="A196" t="str">
            <v>item40</v>
          </cell>
          <cell r="B196" t="str">
            <v>d</v>
          </cell>
          <cell r="C196" t="str">
            <v>Sluice gate (2x 3 m, 2 m opening)</v>
          </cell>
          <cell r="D196" t="str">
            <v>pcs</v>
          </cell>
          <cell r="E196">
            <v>2</v>
          </cell>
          <cell r="F196">
            <v>0</v>
          </cell>
          <cell r="G196">
            <v>0</v>
          </cell>
        </row>
        <row r="197">
          <cell r="A197" t="str">
            <v>item41</v>
          </cell>
          <cell r="B197" t="str">
            <v>e</v>
          </cell>
          <cell r="C197" t="str">
            <v>Flap gates (1.8 x 1.8 m)</v>
          </cell>
          <cell r="D197" t="str">
            <v>pcs</v>
          </cell>
          <cell r="E197">
            <v>12</v>
          </cell>
          <cell r="F197">
            <v>0</v>
          </cell>
          <cell r="G197">
            <v>0</v>
          </cell>
        </row>
        <row r="198">
          <cell r="A198" t="str">
            <v>item42</v>
          </cell>
          <cell r="B198" t="str">
            <v>f</v>
          </cell>
          <cell r="C198" t="str">
            <v>Heightened floor, brickwall</v>
          </cell>
          <cell r="D198" t="str">
            <v>m3</v>
          </cell>
          <cell r="E198">
            <v>0.44</v>
          </cell>
          <cell r="F198">
            <v>3781.25</v>
          </cell>
          <cell r="G198">
            <v>1663.75</v>
          </cell>
        </row>
        <row r="199">
          <cell r="A199" t="str">
            <v>item27</v>
          </cell>
          <cell r="B199" t="str">
            <v>g</v>
          </cell>
          <cell r="C199" t="str">
            <v>Plastering</v>
          </cell>
          <cell r="D199" t="str">
            <v>m2</v>
          </cell>
          <cell r="E199">
            <v>4.04</v>
          </cell>
          <cell r="F199">
            <v>0</v>
          </cell>
          <cell r="G199">
            <v>0</v>
          </cell>
        </row>
        <row r="201">
          <cell r="B201" t="str">
            <v>2.3.9</v>
          </cell>
          <cell r="C201" t="str">
            <v>Bed protection</v>
          </cell>
        </row>
        <row r="202">
          <cell r="A202" t="str">
            <v>item15</v>
          </cell>
          <cell r="B202" t="str">
            <v>a</v>
          </cell>
          <cell r="C202" t="str">
            <v>Stone (10 - 60 kg/unit)</v>
          </cell>
          <cell r="D202" t="str">
            <v>m3</v>
          </cell>
          <cell r="E202">
            <v>269.31</v>
          </cell>
          <cell r="F202">
            <v>0</v>
          </cell>
          <cell r="G202">
            <v>0</v>
          </cell>
        </row>
        <row r="203">
          <cell r="A203" t="str">
            <v>item17</v>
          </cell>
          <cell r="B203" t="str">
            <v>b</v>
          </cell>
          <cell r="C203" t="str">
            <v>Furnish &amp; install of Geotextile</v>
          </cell>
          <cell r="D203" t="str">
            <v>m2</v>
          </cell>
          <cell r="E203">
            <v>1060</v>
          </cell>
          <cell r="F203">
            <v>0</v>
          </cell>
          <cell r="G203">
            <v>0</v>
          </cell>
        </row>
        <row r="205">
          <cell r="B205" t="str">
            <v>m17</v>
          </cell>
          <cell r="C205" t="str">
            <v>Hand railing dia. 100 GIP</v>
          </cell>
        </row>
        <row r="206">
          <cell r="A206" t="str">
            <v>item42a</v>
          </cell>
          <cell r="B206" t="str">
            <v>a</v>
          </cell>
          <cell r="C206" t="str">
            <v>Galvanize steel</v>
          </cell>
          <cell r="D206" t="str">
            <v>m'</v>
          </cell>
          <cell r="E206">
            <v>140</v>
          </cell>
          <cell r="F206">
            <v>44000</v>
          </cell>
          <cell r="G206">
            <v>6160000</v>
          </cell>
        </row>
        <row r="207">
          <cell r="A207" t="str">
            <v>item25a</v>
          </cell>
          <cell r="B207" t="str">
            <v>b</v>
          </cell>
          <cell r="C207" t="str">
            <v>Concrete K225 including formwork</v>
          </cell>
          <cell r="D207" t="str">
            <v>m3</v>
          </cell>
          <cell r="E207">
            <v>0.82</v>
          </cell>
          <cell r="F207" t="e">
            <v>#N/A</v>
          </cell>
          <cell r="G207" t="e">
            <v>#N/A</v>
          </cell>
        </row>
        <row r="208">
          <cell r="A208" t="str">
            <v>item34</v>
          </cell>
          <cell r="B208" t="str">
            <v>c</v>
          </cell>
          <cell r="C208" t="str">
            <v>Reinforcement work,deformed bars U32</v>
          </cell>
          <cell r="D208" t="str">
            <v>kg</v>
          </cell>
          <cell r="E208">
            <v>106.44</v>
          </cell>
          <cell r="F208">
            <v>0</v>
          </cell>
          <cell r="G208">
            <v>0</v>
          </cell>
        </row>
        <row r="209">
          <cell r="A209" t="str">
            <v>item43</v>
          </cell>
          <cell r="B209" t="str">
            <v>d</v>
          </cell>
          <cell r="C209" t="str">
            <v>steel painting</v>
          </cell>
          <cell r="D209" t="str">
            <v>m2</v>
          </cell>
          <cell r="E209">
            <v>8.35</v>
          </cell>
          <cell r="F209">
            <v>0</v>
          </cell>
          <cell r="G209">
            <v>0</v>
          </cell>
        </row>
        <row r="211">
          <cell r="B211" t="str">
            <v>2.3.11</v>
          </cell>
          <cell r="C211" t="str">
            <v>Trash rack work</v>
          </cell>
        </row>
        <row r="212">
          <cell r="A212" t="str">
            <v>item44</v>
          </cell>
          <cell r="B212" t="str">
            <v>a</v>
          </cell>
          <cell r="C212" t="str">
            <v>Trash rack including anchor, bolt and installation</v>
          </cell>
          <cell r="D212" t="str">
            <v>kg</v>
          </cell>
          <cell r="E212">
            <v>28050</v>
          </cell>
          <cell r="F212">
            <v>0</v>
          </cell>
          <cell r="G212">
            <v>0</v>
          </cell>
        </row>
        <row r="214">
          <cell r="B214" t="str">
            <v>2.3.12</v>
          </cell>
          <cell r="C214" t="str">
            <v>Miscellaneous works</v>
          </cell>
        </row>
        <row r="215">
          <cell r="A215" t="str">
            <v>item45</v>
          </cell>
          <cell r="B215" t="str">
            <v>a</v>
          </cell>
          <cell r="C215" t="str">
            <v>Electrical works incl intallation</v>
          </cell>
          <cell r="D215" t="str">
            <v>pcs</v>
          </cell>
          <cell r="E215">
            <v>63</v>
          </cell>
          <cell r="F215">
            <v>1750000</v>
          </cell>
          <cell r="G215">
            <v>110250000</v>
          </cell>
        </row>
        <row r="216">
          <cell r="A216" t="str">
            <v>item46</v>
          </cell>
          <cell r="B216" t="str">
            <v>b</v>
          </cell>
          <cell r="C216" t="str">
            <v>Vertical drain (GI pipe dia. 100 mm, length 700 mm, ctc. 1500 mm), include Street inlet</v>
          </cell>
          <cell r="D216" t="str">
            <v>pcs</v>
          </cell>
          <cell r="E216">
            <v>46</v>
          </cell>
          <cell r="F216">
            <v>0</v>
          </cell>
          <cell r="G216">
            <v>0</v>
          </cell>
        </row>
        <row r="217">
          <cell r="A217" t="str">
            <v>item47</v>
          </cell>
          <cell r="B217" t="str">
            <v>c</v>
          </cell>
          <cell r="C217" t="str">
            <v>Peilschall</v>
          </cell>
          <cell r="D217" t="str">
            <v>pcs</v>
          </cell>
          <cell r="E217">
            <v>2</v>
          </cell>
          <cell r="F217">
            <v>0</v>
          </cell>
          <cell r="G217">
            <v>0</v>
          </cell>
        </row>
        <row r="219">
          <cell r="C219" t="str">
            <v>Total Bill No. 2.3 Forward to Summary</v>
          </cell>
          <cell r="G219">
            <v>13117677400</v>
          </cell>
        </row>
        <row r="222">
          <cell r="B222" t="str">
            <v>BILL NO  :   9. PUMP STATION</v>
          </cell>
        </row>
        <row r="223">
          <cell r="B223" t="str">
            <v>NO.</v>
          </cell>
          <cell r="C223" t="str">
            <v>WORK DESCRIPTION</v>
          </cell>
          <cell r="D223" t="str">
            <v>UNIT</v>
          </cell>
          <cell r="E223" t="str">
            <v>QUANTITY</v>
          </cell>
          <cell r="F223" t="str">
            <v>UNIT RATE Rp.</v>
          </cell>
          <cell r="G223" t="str">
            <v>TOTAL Rp.</v>
          </cell>
        </row>
        <row r="226">
          <cell r="B226" t="str">
            <v>9.1</v>
          </cell>
          <cell r="C226" t="str">
            <v>CIVIL WORKS</v>
          </cell>
        </row>
        <row r="227">
          <cell r="B227" t="str">
            <v>9.1.1</v>
          </cell>
          <cell r="C227" t="str">
            <v>Earthwork</v>
          </cell>
        </row>
        <row r="228">
          <cell r="A228" t="str">
            <v>item13</v>
          </cell>
          <cell r="B228" t="str">
            <v>a</v>
          </cell>
          <cell r="C228" t="str">
            <v>Soil excavation</v>
          </cell>
          <cell r="D228" t="str">
            <v>m3</v>
          </cell>
          <cell r="E228">
            <v>521.77</v>
          </cell>
          <cell r="F228">
            <v>0</v>
          </cell>
          <cell r="G228">
            <v>0</v>
          </cell>
        </row>
        <row r="229">
          <cell r="B229" t="str">
            <v>9.1.2</v>
          </cell>
          <cell r="C229" t="str">
            <v>Prestressed concrete piles works</v>
          </cell>
        </row>
        <row r="230">
          <cell r="B230" t="str">
            <v>a</v>
          </cell>
          <cell r="C230" t="str">
            <v>Prestressed concrete piles dia. 500 mm</v>
          </cell>
          <cell r="D230" t="str">
            <v>m'</v>
          </cell>
          <cell r="E230">
            <v>240</v>
          </cell>
          <cell r="F230">
            <v>450000</v>
          </cell>
          <cell r="G230">
            <v>108000000</v>
          </cell>
        </row>
        <row r="231">
          <cell r="B231" t="str">
            <v>9.1.3</v>
          </cell>
          <cell r="C231" t="str">
            <v>Concrete works</v>
          </cell>
        </row>
        <row r="232">
          <cell r="A232" t="str">
            <v>item24a</v>
          </cell>
          <cell r="B232" t="str">
            <v>a</v>
          </cell>
          <cell r="C232" t="str">
            <v>Lean concrete 1 : 3 : 5</v>
          </cell>
          <cell r="D232" t="str">
            <v>m3</v>
          </cell>
          <cell r="E232">
            <v>13.4</v>
          </cell>
          <cell r="F232" t="e">
            <v>#N/A</v>
          </cell>
          <cell r="G232" t="e">
            <v>#N/A</v>
          </cell>
        </row>
        <row r="233">
          <cell r="A233" t="str">
            <v>item25a</v>
          </cell>
          <cell r="B233" t="str">
            <v>b</v>
          </cell>
          <cell r="C233" t="str">
            <v>Concrete K 225 including formwork for slab, wall, coulomn,ringbalk, roof plat</v>
          </cell>
          <cell r="D233" t="str">
            <v>m3</v>
          </cell>
          <cell r="E233">
            <v>49.1</v>
          </cell>
          <cell r="F233" t="e">
            <v>#N/A</v>
          </cell>
          <cell r="G233" t="e">
            <v>#N/A</v>
          </cell>
        </row>
        <row r="234">
          <cell r="A234" t="str">
            <v>item34a</v>
          </cell>
          <cell r="B234" t="str">
            <v>c</v>
          </cell>
          <cell r="C234" t="str">
            <v>Reinforcement work,deformed bars U24</v>
          </cell>
          <cell r="D234" t="str">
            <v>kg</v>
          </cell>
          <cell r="E234">
            <v>12275</v>
          </cell>
          <cell r="F234" t="e">
            <v>#N/A</v>
          </cell>
          <cell r="G234" t="e">
            <v>#N/A</v>
          </cell>
        </row>
        <row r="235">
          <cell r="B235" t="str">
            <v>9.1.4</v>
          </cell>
          <cell r="C235" t="str">
            <v>Wall</v>
          </cell>
        </row>
        <row r="236">
          <cell r="A236" t="str">
            <v>item24b</v>
          </cell>
          <cell r="B236" t="str">
            <v>a</v>
          </cell>
          <cell r="C236" t="str">
            <v>Brickwall</v>
          </cell>
          <cell r="D236" t="str">
            <v>m3</v>
          </cell>
          <cell r="E236">
            <v>10.49</v>
          </cell>
          <cell r="F236">
            <v>1400000</v>
          </cell>
          <cell r="G236">
            <v>14686000</v>
          </cell>
        </row>
        <row r="237">
          <cell r="A237" t="str">
            <v>item27</v>
          </cell>
          <cell r="B237" t="str">
            <v>b</v>
          </cell>
          <cell r="C237" t="str">
            <v>Plastering</v>
          </cell>
          <cell r="D237" t="str">
            <v>m2</v>
          </cell>
          <cell r="E237">
            <v>276.74</v>
          </cell>
          <cell r="F237">
            <v>0</v>
          </cell>
          <cell r="G237">
            <v>0</v>
          </cell>
        </row>
        <row r="238">
          <cell r="A238" t="str">
            <v>item24c</v>
          </cell>
          <cell r="B238" t="str">
            <v>c</v>
          </cell>
          <cell r="C238" t="str">
            <v>Wall painting</v>
          </cell>
          <cell r="D238" t="str">
            <v>m2</v>
          </cell>
          <cell r="E238">
            <v>276.74</v>
          </cell>
          <cell r="F238">
            <v>17000</v>
          </cell>
          <cell r="G238">
            <v>4704580</v>
          </cell>
        </row>
        <row r="239">
          <cell r="B239" t="str">
            <v>9.1.5</v>
          </cell>
          <cell r="C239" t="str">
            <v>Steel works</v>
          </cell>
        </row>
        <row r="240">
          <cell r="A240" t="str">
            <v>item42a</v>
          </cell>
          <cell r="B240" t="str">
            <v>a</v>
          </cell>
          <cell r="C240" t="str">
            <v>Hand railing dia.100 mm GI</v>
          </cell>
          <cell r="D240" t="str">
            <v>m'</v>
          </cell>
          <cell r="E240">
            <v>24.06</v>
          </cell>
          <cell r="F240">
            <v>44000</v>
          </cell>
          <cell r="G240">
            <v>1058640</v>
          </cell>
        </row>
        <row r="241">
          <cell r="A241" t="str">
            <v>item43</v>
          </cell>
          <cell r="B241" t="str">
            <v>b</v>
          </cell>
          <cell r="C241" t="str">
            <v>Steel painting</v>
          </cell>
          <cell r="D241" t="str">
            <v>m2</v>
          </cell>
          <cell r="E241">
            <v>3.78</v>
          </cell>
          <cell r="F241">
            <v>0</v>
          </cell>
          <cell r="G241">
            <v>0</v>
          </cell>
        </row>
        <row r="242">
          <cell r="A242" t="str">
            <v>item43a</v>
          </cell>
          <cell r="B242" t="str">
            <v>c</v>
          </cell>
          <cell r="C242" t="str">
            <v>alumunium window</v>
          </cell>
          <cell r="D242" t="str">
            <v>pcs</v>
          </cell>
          <cell r="E242">
            <v>6</v>
          </cell>
          <cell r="F242">
            <v>1250000</v>
          </cell>
          <cell r="G242">
            <v>7500000</v>
          </cell>
        </row>
        <row r="243">
          <cell r="A243" t="str">
            <v>item43b</v>
          </cell>
          <cell r="B243" t="str">
            <v>d</v>
          </cell>
          <cell r="C243" t="str">
            <v>steel door in pumping house</v>
          </cell>
          <cell r="D243" t="str">
            <v>pcs</v>
          </cell>
          <cell r="E243">
            <v>1</v>
          </cell>
          <cell r="F243">
            <v>5000000</v>
          </cell>
          <cell r="G243">
            <v>5000000</v>
          </cell>
        </row>
        <row r="244">
          <cell r="B244" t="str">
            <v>9.1.6</v>
          </cell>
          <cell r="C244" t="str">
            <v>Pavement</v>
          </cell>
        </row>
        <row r="245">
          <cell r="A245" t="str">
            <v>item43c</v>
          </cell>
          <cell r="B245" t="str">
            <v>a</v>
          </cell>
          <cell r="C245" t="str">
            <v>Paving Block</v>
          </cell>
          <cell r="D245" t="str">
            <v>m2</v>
          </cell>
          <cell r="E245">
            <v>37.83</v>
          </cell>
          <cell r="F245">
            <v>120000</v>
          </cell>
          <cell r="G245">
            <v>4539600</v>
          </cell>
        </row>
        <row r="246">
          <cell r="A246" t="str">
            <v>item43d</v>
          </cell>
          <cell r="B246" t="str">
            <v>b</v>
          </cell>
          <cell r="C246" t="str">
            <v>sand layer</v>
          </cell>
          <cell r="D246" t="str">
            <v>m3</v>
          </cell>
          <cell r="E246">
            <v>5.67</v>
          </cell>
          <cell r="F246">
            <v>90000</v>
          </cell>
          <cell r="G246">
            <v>510300</v>
          </cell>
        </row>
        <row r="247">
          <cell r="A247" t="str">
            <v>item43e</v>
          </cell>
          <cell r="B247" t="str">
            <v>c</v>
          </cell>
          <cell r="C247" t="str">
            <v>Curb</v>
          </cell>
          <cell r="D247" t="str">
            <v>m'</v>
          </cell>
          <cell r="E247">
            <v>33.880000000000003</v>
          </cell>
          <cell r="F247">
            <v>60000</v>
          </cell>
          <cell r="G247">
            <v>2032800.0000000002</v>
          </cell>
        </row>
        <row r="248">
          <cell r="B248" t="str">
            <v>9.1.7</v>
          </cell>
          <cell r="C248" t="str">
            <v>Miscellaneous works</v>
          </cell>
        </row>
        <row r="249">
          <cell r="A249" t="str">
            <v>item43f</v>
          </cell>
          <cell r="B249" t="str">
            <v>a</v>
          </cell>
          <cell r="C249" t="str">
            <v>Ladder</v>
          </cell>
          <cell r="D249" t="str">
            <v>pcs</v>
          </cell>
          <cell r="E249">
            <v>1</v>
          </cell>
          <cell r="F249">
            <v>4000000</v>
          </cell>
          <cell r="G249">
            <v>4000000</v>
          </cell>
        </row>
        <row r="250">
          <cell r="A250" t="str">
            <v>item43g</v>
          </cell>
          <cell r="B250" t="str">
            <v>b</v>
          </cell>
          <cell r="C250" t="str">
            <v>Fence BRC including excavation, backfill, stone masonry, etc</v>
          </cell>
          <cell r="D250" t="str">
            <v>m'</v>
          </cell>
          <cell r="E250">
            <v>48</v>
          </cell>
          <cell r="F250">
            <v>450000</v>
          </cell>
          <cell r="G250">
            <v>21600000</v>
          </cell>
        </row>
        <row r="251">
          <cell r="C251" t="str">
            <v xml:space="preserve">Sub total Bill No. 9.1 </v>
          </cell>
          <cell r="G251" t="e">
            <v>#N/A</v>
          </cell>
        </row>
        <row r="253">
          <cell r="B253" t="str">
            <v>9.2</v>
          </cell>
          <cell r="C253" t="str">
            <v>MECHANICAL WORK (SUPPLY, DELIVERY, INSTALL AND TESTING)</v>
          </cell>
        </row>
        <row r="254">
          <cell r="B254" t="str">
            <v>9.2.1</v>
          </cell>
          <cell r="C254" t="str">
            <v xml:space="preserve">Vertical Axial ump, cap 200 lt/s c/w Electrical Motor included, suction and </v>
          </cell>
          <cell r="D254" t="str">
            <v>set</v>
          </cell>
          <cell r="E254">
            <v>2</v>
          </cell>
          <cell r="F254">
            <v>625000000</v>
          </cell>
          <cell r="G254">
            <v>1250000000</v>
          </cell>
        </row>
        <row r="255">
          <cell r="C255" t="str">
            <v xml:space="preserve">   discharge pipe, anchor bold, screen, etc.</v>
          </cell>
        </row>
        <row r="256">
          <cell r="B256" t="str">
            <v>9.2.2</v>
          </cell>
          <cell r="C256" t="str">
            <v>Flexible joint g 300 mm including all joints</v>
          </cell>
          <cell r="D256" t="str">
            <v>set</v>
          </cell>
          <cell r="E256">
            <v>4</v>
          </cell>
          <cell r="F256">
            <v>7500000</v>
          </cell>
          <cell r="G256">
            <v>30000000</v>
          </cell>
        </row>
        <row r="257">
          <cell r="B257" t="str">
            <v>9.2.3</v>
          </cell>
          <cell r="C257" t="str">
            <v xml:space="preserve">Electric Hoist Cap. 5 ton including travelling rail, neoprene on cantilever, anchors </v>
          </cell>
          <cell r="D257" t="str">
            <v>unit</v>
          </cell>
          <cell r="E257">
            <v>1</v>
          </cell>
          <cell r="F257">
            <v>415000000</v>
          </cell>
          <cell r="G257">
            <v>415000000</v>
          </cell>
        </row>
        <row r="258">
          <cell r="C258" t="str">
            <v xml:space="preserve">   in cantilever and other accessories needed</v>
          </cell>
        </row>
        <row r="259">
          <cell r="B259" t="str">
            <v>9.2.4</v>
          </cell>
          <cell r="C259" t="str">
            <v xml:space="preserve">Piping Outlet system, welded steel pipe f 300 mm, zink or coated thickness </v>
          </cell>
          <cell r="D259" t="str">
            <v>m</v>
          </cell>
          <cell r="E259">
            <v>16</v>
          </cell>
          <cell r="F259">
            <v>1750000</v>
          </cell>
          <cell r="G259">
            <v>28000000</v>
          </cell>
        </row>
        <row r="260">
          <cell r="C260" t="str">
            <v xml:space="preserve">   8 mm ASTM A37</v>
          </cell>
        </row>
        <row r="261">
          <cell r="B261" t="str">
            <v>9.2.5</v>
          </cell>
          <cell r="C261" t="str">
            <v>Wall Pipe f 300, hotdip galvanized</v>
          </cell>
          <cell r="D261" t="str">
            <v>pcs</v>
          </cell>
          <cell r="E261">
            <v>2</v>
          </cell>
          <cell r="F261">
            <v>10000</v>
          </cell>
          <cell r="G261">
            <v>20000</v>
          </cell>
        </row>
        <row r="262">
          <cell r="B262" t="str">
            <v>9.2.6</v>
          </cell>
          <cell r="C262" t="str">
            <v>Puddle flange steel f 300 - 5 mm thick, hotdip galvanized</v>
          </cell>
          <cell r="D262" t="str">
            <v>pcs</v>
          </cell>
          <cell r="E262">
            <v>2</v>
          </cell>
          <cell r="F262">
            <v>2925000</v>
          </cell>
          <cell r="G262">
            <v>5850000</v>
          </cell>
        </row>
        <row r="263">
          <cell r="B263" t="str">
            <v>9.2.7</v>
          </cell>
          <cell r="C263" t="str">
            <v>Loose flange f 300</v>
          </cell>
          <cell r="D263" t="str">
            <v>pcs</v>
          </cell>
          <cell r="E263">
            <v>24</v>
          </cell>
          <cell r="F263">
            <v>1250000</v>
          </cell>
          <cell r="G263">
            <v>30000000</v>
          </cell>
        </row>
        <row r="264">
          <cell r="B264" t="str">
            <v>9.2.8</v>
          </cell>
          <cell r="C264" t="str">
            <v>Butterfly valve f 300</v>
          </cell>
          <cell r="D264" t="str">
            <v>set</v>
          </cell>
          <cell r="E264">
            <v>2</v>
          </cell>
          <cell r="F264">
            <v>45000000</v>
          </cell>
          <cell r="G264">
            <v>90000000</v>
          </cell>
        </row>
        <row r="265">
          <cell r="B265" t="str">
            <v>9.2.9</v>
          </cell>
          <cell r="C265" t="str">
            <v>Check valve f 300</v>
          </cell>
          <cell r="D265" t="str">
            <v>pcs</v>
          </cell>
          <cell r="E265">
            <v>2</v>
          </cell>
          <cell r="F265">
            <v>17500000</v>
          </cell>
          <cell r="G265">
            <v>35000000</v>
          </cell>
        </row>
        <row r="266">
          <cell r="B266" t="str">
            <v>9.2.10</v>
          </cell>
          <cell r="C266" t="str">
            <v>Testing and commissioning for pump</v>
          </cell>
          <cell r="D266" t="str">
            <v>Ls</v>
          </cell>
          <cell r="E266">
            <v>1</v>
          </cell>
          <cell r="F266">
            <v>25000000</v>
          </cell>
          <cell r="G266">
            <v>25000000</v>
          </cell>
        </row>
        <row r="267">
          <cell r="C267" t="str">
            <v>Sub total Bill No. 9.2</v>
          </cell>
          <cell r="G267">
            <v>1908870000</v>
          </cell>
        </row>
        <row r="269">
          <cell r="B269" t="str">
            <v>9.3</v>
          </cell>
          <cell r="C269" t="str">
            <v>ELECTRICAL WORKS</v>
          </cell>
        </row>
        <row r="270">
          <cell r="B270" t="str">
            <v>9.3.1</v>
          </cell>
          <cell r="C270" t="str">
            <v>Cost of PLN connection 66 KVA 3x100 A</v>
          </cell>
          <cell r="D270" t="str">
            <v>Ls</v>
          </cell>
          <cell r="E270">
            <v>1</v>
          </cell>
          <cell r="F270">
            <v>35000000</v>
          </cell>
          <cell r="G270">
            <v>35000000</v>
          </cell>
        </row>
        <row r="271">
          <cell r="B271" t="str">
            <v>9.3.2</v>
          </cell>
          <cell r="C271" t="str">
            <v>Cable NYFGbY 4x50 mm2 from meter to distribution panel</v>
          </cell>
          <cell r="D271" t="str">
            <v>m</v>
          </cell>
          <cell r="E271">
            <v>12</v>
          </cell>
          <cell r="F271">
            <v>185000</v>
          </cell>
          <cell r="G271">
            <v>2220000</v>
          </cell>
        </row>
        <row r="272">
          <cell r="B272" t="str">
            <v>9.3.3</v>
          </cell>
          <cell r="C272" t="str">
            <v>Main distribution panel incl. WLC, soft starter and cabling to pump</v>
          </cell>
          <cell r="D272" t="str">
            <v>pcs</v>
          </cell>
          <cell r="E272">
            <v>1</v>
          </cell>
          <cell r="F272">
            <v>185000000</v>
          </cell>
          <cell r="G272">
            <v>185000000</v>
          </cell>
        </row>
        <row r="273">
          <cell r="B273" t="str">
            <v>9.3.4</v>
          </cell>
          <cell r="C273" t="str">
            <v>Utiliyi switch board box panel</v>
          </cell>
          <cell r="D273" t="str">
            <v>pcs</v>
          </cell>
          <cell r="E273">
            <v>1</v>
          </cell>
          <cell r="F273">
            <v>5000000</v>
          </cell>
          <cell r="G273">
            <v>5000000</v>
          </cell>
        </row>
        <row r="274">
          <cell r="B274" t="str">
            <v>9.3.5</v>
          </cell>
          <cell r="C274" t="str">
            <v>Lighting pump room box panel</v>
          </cell>
          <cell r="D274" t="str">
            <v>pcs</v>
          </cell>
          <cell r="E274">
            <v>1</v>
          </cell>
          <cell r="F274">
            <v>2850000</v>
          </cell>
          <cell r="G274">
            <v>2850000</v>
          </cell>
        </row>
        <row r="275">
          <cell r="B275" t="str">
            <v>9.3.6</v>
          </cell>
          <cell r="C275" t="str">
            <v>Lighting outdoor box panel</v>
          </cell>
          <cell r="D275" t="str">
            <v>pcs</v>
          </cell>
          <cell r="E275">
            <v>1</v>
          </cell>
          <cell r="F275">
            <v>2250000</v>
          </cell>
          <cell r="G275">
            <v>2250000</v>
          </cell>
        </row>
        <row r="276">
          <cell r="B276" t="str">
            <v>9.3.7</v>
          </cell>
          <cell r="C276" t="str">
            <v>Lighting fixture (TMS 1x36 watt)</v>
          </cell>
          <cell r="D276" t="str">
            <v>point</v>
          </cell>
          <cell r="E276">
            <v>6</v>
          </cell>
          <cell r="F276">
            <v>475000</v>
          </cell>
          <cell r="G276">
            <v>2850000</v>
          </cell>
        </row>
        <row r="277">
          <cell r="B277" t="str">
            <v>9.3.8</v>
          </cell>
          <cell r="C277" t="str">
            <v>Lighting fxture (down light) incl. cabling</v>
          </cell>
          <cell r="D277" t="str">
            <v>point</v>
          </cell>
          <cell r="E277">
            <v>4</v>
          </cell>
          <cell r="F277">
            <v>725000</v>
          </cell>
          <cell r="G277">
            <v>2900000</v>
          </cell>
        </row>
        <row r="278">
          <cell r="B278" t="str">
            <v>9.3.9</v>
          </cell>
          <cell r="C278" t="str">
            <v>Socket outlet single phase incl. cabling</v>
          </cell>
          <cell r="D278" t="str">
            <v>point</v>
          </cell>
          <cell r="E278">
            <v>1</v>
          </cell>
          <cell r="F278">
            <v>225000</v>
          </cell>
          <cell r="G278">
            <v>225000</v>
          </cell>
        </row>
        <row r="279">
          <cell r="B279" t="str">
            <v>9.3.10</v>
          </cell>
          <cell r="C279" t="str">
            <v>Socket outlet 3 phase incl. cabling</v>
          </cell>
          <cell r="D279" t="str">
            <v>point</v>
          </cell>
          <cell r="E279">
            <v>1</v>
          </cell>
          <cell r="F279">
            <v>375000</v>
          </cell>
          <cell r="G279">
            <v>375000</v>
          </cell>
        </row>
        <row r="280">
          <cell r="B280" t="str">
            <v>9.3.11</v>
          </cell>
          <cell r="C280" t="str">
            <v>Grounding for electrical equipments</v>
          </cell>
          <cell r="D280" t="str">
            <v>Ls</v>
          </cell>
          <cell r="E280">
            <v>1</v>
          </cell>
          <cell r="F280">
            <v>15000000</v>
          </cell>
          <cell r="G280">
            <v>15000000</v>
          </cell>
        </row>
        <row r="281">
          <cell r="B281" t="str">
            <v>9.3.12</v>
          </cell>
          <cell r="C281" t="str">
            <v>Lightning protection incl. grounding</v>
          </cell>
          <cell r="D281" t="str">
            <v>Ls</v>
          </cell>
          <cell r="E281">
            <v>1</v>
          </cell>
          <cell r="F281">
            <v>35000000</v>
          </cell>
          <cell r="G281">
            <v>35000000</v>
          </cell>
        </row>
        <row r="282">
          <cell r="B282" t="str">
            <v>9.3.13</v>
          </cell>
          <cell r="C282" t="str">
            <v>Portable pump 1 KW for Maintenance</v>
          </cell>
          <cell r="D282" t="str">
            <v>pcs</v>
          </cell>
          <cell r="E282">
            <v>1</v>
          </cell>
          <cell r="F282">
            <v>12500000</v>
          </cell>
          <cell r="G282">
            <v>12500000</v>
          </cell>
        </row>
        <row r="283">
          <cell r="C283" t="str">
            <v>Sub total Bill No. 9.3</v>
          </cell>
          <cell r="G283">
            <v>301170000</v>
          </cell>
        </row>
        <row r="286">
          <cell r="C286" t="str">
            <v>Total Bill No. 9 PUMP STATION Forward to Summary</v>
          </cell>
          <cell r="G286" t="e">
            <v>#N/A</v>
          </cell>
        </row>
        <row r="290">
          <cell r="B290" t="str">
            <v>BILL NO  :  3. REHABILITATION MAIN DRAIN AND STRUCTURE</v>
          </cell>
        </row>
        <row r="291">
          <cell r="B291" t="str">
            <v>BILL NO  :  3.1. CHANNELS DRAINAGE WORKS</v>
          </cell>
        </row>
        <row r="293">
          <cell r="B293" t="str">
            <v>Summary of Drainage Channels</v>
          </cell>
        </row>
        <row r="294">
          <cell r="B294" t="str">
            <v>No.</v>
          </cell>
          <cell r="C294" t="str">
            <v>Description</v>
          </cell>
          <cell r="D294" t="str">
            <v>Unit</v>
          </cell>
          <cell r="E294" t="str">
            <v>Length</v>
          </cell>
          <cell r="F294" t="str">
            <v>Total</v>
          </cell>
        </row>
        <row r="295">
          <cell r="B295" t="str">
            <v>1</v>
          </cell>
          <cell r="C295" t="str">
            <v>D1 &amp; D2, Interceptor</v>
          </cell>
          <cell r="D295" t="str">
            <v>m</v>
          </cell>
          <cell r="E295">
            <v>1469.4</v>
          </cell>
          <cell r="F295" t="e">
            <v>#N/A</v>
          </cell>
        </row>
        <row r="296">
          <cell r="B296" t="str">
            <v>2</v>
          </cell>
          <cell r="C296" t="str">
            <v>D4a, Downstream Channel of Tando 1</v>
          </cell>
          <cell r="D296" t="str">
            <v>m</v>
          </cell>
          <cell r="E296">
            <v>618.70000000000005</v>
          </cell>
          <cell r="F296" t="e">
            <v>#N/A</v>
          </cell>
        </row>
        <row r="297">
          <cell r="B297" t="str">
            <v>3</v>
          </cell>
          <cell r="C297" t="str">
            <v>D5, Jl. Panglateh</v>
          </cell>
          <cell r="D297" t="str">
            <v>m</v>
          </cell>
          <cell r="E297">
            <v>707.5</v>
          </cell>
          <cell r="F297" t="e">
            <v>#N/A</v>
          </cell>
        </row>
        <row r="298">
          <cell r="B298" t="str">
            <v>4</v>
          </cell>
          <cell r="C298" t="str">
            <v>D6a, Upstream Channel of Tando 2</v>
          </cell>
          <cell r="D298" t="str">
            <v>m</v>
          </cell>
          <cell r="E298">
            <v>616.6</v>
          </cell>
          <cell r="F298" t="e">
            <v>#N/A</v>
          </cell>
        </row>
        <row r="299">
          <cell r="B299" t="str">
            <v>5</v>
          </cell>
          <cell r="C299" t="str">
            <v>D6b, Downstream Channel of Tando 2</v>
          </cell>
          <cell r="D299" t="str">
            <v>m</v>
          </cell>
          <cell r="E299">
            <v>117</v>
          </cell>
          <cell r="F299" t="e">
            <v>#N/A</v>
          </cell>
        </row>
        <row r="300">
          <cell r="B300" t="str">
            <v>6</v>
          </cell>
          <cell r="C300" t="str">
            <v>D7, Jl. Baru / Samudera Pase</v>
          </cell>
          <cell r="D300" t="str">
            <v>m</v>
          </cell>
          <cell r="E300">
            <v>667.7</v>
          </cell>
          <cell r="F300" t="e">
            <v>#N/A</v>
          </cell>
        </row>
        <row r="301">
          <cell r="B301" t="str">
            <v>7</v>
          </cell>
          <cell r="C301" t="str">
            <v>D8, Drainage of Tando 3</v>
          </cell>
          <cell r="D301" t="str">
            <v>m</v>
          </cell>
          <cell r="E301">
            <v>646.5</v>
          </cell>
          <cell r="F301" t="e">
            <v>#N/A</v>
          </cell>
        </row>
        <row r="303">
          <cell r="C303" t="str">
            <v>Total Drainage Channels</v>
          </cell>
          <cell r="E303">
            <v>4843.4000000000005</v>
          </cell>
          <cell r="F303" t="e">
            <v>#N/A</v>
          </cell>
        </row>
        <row r="305">
          <cell r="B305" t="str">
            <v>Incl. earth works, concrete form, reinforcing, curing, replacingand other works as indicated in drawings</v>
          </cell>
        </row>
        <row r="306">
          <cell r="B306" t="str">
            <v>NO.</v>
          </cell>
          <cell r="C306" t="str">
            <v>WORK DESCRIPTION</v>
          </cell>
          <cell r="D306" t="str">
            <v>UNIT</v>
          </cell>
          <cell r="E306" t="str">
            <v>QUANTITY</v>
          </cell>
          <cell r="F306" t="str">
            <v>UNIT RATE Rp.</v>
          </cell>
          <cell r="G306" t="str">
            <v>TOTAL Rp.</v>
          </cell>
        </row>
        <row r="309">
          <cell r="B309" t="str">
            <v>3.1.1</v>
          </cell>
          <cell r="C309" t="str">
            <v>Interceptor D1 &amp; D2</v>
          </cell>
          <cell r="E309">
            <v>1070.4000000000001</v>
          </cell>
        </row>
        <row r="310">
          <cell r="B310" t="str">
            <v>A</v>
          </cell>
          <cell r="C310" t="str">
            <v>Supply and Install Steel Pipe ND. 300 mm</v>
          </cell>
          <cell r="E310">
            <v>86</v>
          </cell>
        </row>
        <row r="311">
          <cell r="A311" t="str">
            <v>item13</v>
          </cell>
          <cell r="B311" t="str">
            <v>1</v>
          </cell>
          <cell r="C311" t="str">
            <v>Soil Excavation</v>
          </cell>
          <cell r="D311" t="str">
            <v>m3</v>
          </cell>
          <cell r="E311">
            <v>465</v>
          </cell>
          <cell r="F311">
            <v>0</v>
          </cell>
          <cell r="G311">
            <v>0</v>
          </cell>
        </row>
        <row r="312">
          <cell r="A312" t="str">
            <v>item18</v>
          </cell>
          <cell r="B312" t="str">
            <v>2</v>
          </cell>
          <cell r="C312" t="str">
            <v>Compacted soil backfill</v>
          </cell>
          <cell r="D312" t="str">
            <v>m3</v>
          </cell>
          <cell r="E312">
            <v>458.93</v>
          </cell>
          <cell r="F312">
            <v>0</v>
          </cell>
          <cell r="G312">
            <v>0</v>
          </cell>
        </row>
        <row r="313">
          <cell r="A313" t="str">
            <v>item18a</v>
          </cell>
          <cell r="B313" t="str">
            <v>3</v>
          </cell>
          <cell r="C313" t="str">
            <v>Soil Disposal</v>
          </cell>
          <cell r="D313" t="str">
            <v>m2</v>
          </cell>
          <cell r="E313">
            <v>6.08</v>
          </cell>
          <cell r="F313" t="e">
            <v>#N/A</v>
          </cell>
          <cell r="G313" t="e">
            <v>#N/A</v>
          </cell>
        </row>
        <row r="314">
          <cell r="A314" t="str">
            <v>item18b</v>
          </cell>
          <cell r="B314" t="str">
            <v>4</v>
          </cell>
          <cell r="C314" t="str">
            <v>Sand layer</v>
          </cell>
          <cell r="D314" t="str">
            <v>m3</v>
          </cell>
          <cell r="E314">
            <v>0</v>
          </cell>
          <cell r="F314" t="e">
            <v>#N/A</v>
          </cell>
          <cell r="G314" t="e">
            <v>#N/A</v>
          </cell>
        </row>
        <row r="315">
          <cell r="A315" t="str">
            <v>item18c</v>
          </cell>
          <cell r="B315" t="str">
            <v>5</v>
          </cell>
          <cell r="C315" t="str">
            <v>Steel Pipe Dia. 300 mm</v>
          </cell>
          <cell r="D315" t="str">
            <v>m</v>
          </cell>
          <cell r="E315">
            <v>86</v>
          </cell>
          <cell r="F315">
            <v>57062.5</v>
          </cell>
          <cell r="G315">
            <v>4907375</v>
          </cell>
        </row>
        <row r="316">
          <cell r="A316" t="str">
            <v>item18d</v>
          </cell>
          <cell r="B316" t="str">
            <v>6</v>
          </cell>
          <cell r="C316" t="str">
            <v>Reinstatement of pavement</v>
          </cell>
          <cell r="D316" t="str">
            <v>m2</v>
          </cell>
          <cell r="E316">
            <v>21</v>
          </cell>
          <cell r="F316">
            <v>0</v>
          </cell>
          <cell r="G316">
            <v>0</v>
          </cell>
        </row>
        <row r="317">
          <cell r="A317" t="str">
            <v>item18e</v>
          </cell>
          <cell r="B317" t="str">
            <v>7</v>
          </cell>
          <cell r="C317" t="str">
            <v>Control box</v>
          </cell>
          <cell r="D317" t="str">
            <v>nos</v>
          </cell>
          <cell r="E317">
            <v>2</v>
          </cell>
          <cell r="F317">
            <v>0</v>
          </cell>
          <cell r="G317">
            <v>0</v>
          </cell>
        </row>
        <row r="318">
          <cell r="C318" t="str">
            <v>Sub Total</v>
          </cell>
          <cell r="G318" t="e">
            <v>#N/A</v>
          </cell>
        </row>
        <row r="320">
          <cell r="B320" t="str">
            <v>B</v>
          </cell>
          <cell r="C320" t="str">
            <v>Supply and Install Steel Pipe ND. 400 mm</v>
          </cell>
          <cell r="E320">
            <v>227</v>
          </cell>
        </row>
        <row r="321">
          <cell r="A321" t="str">
            <v>item13</v>
          </cell>
          <cell r="B321" t="str">
            <v>1</v>
          </cell>
          <cell r="C321" t="str">
            <v>Soil Excavation</v>
          </cell>
          <cell r="D321" t="str">
            <v>m3</v>
          </cell>
          <cell r="E321">
            <v>1376.6</v>
          </cell>
          <cell r="F321">
            <v>0</v>
          </cell>
          <cell r="G321">
            <v>0</v>
          </cell>
        </row>
        <row r="322">
          <cell r="A322" t="str">
            <v>item18</v>
          </cell>
          <cell r="B322" t="str">
            <v>2</v>
          </cell>
          <cell r="C322" t="str">
            <v>Compacted soil backfill</v>
          </cell>
          <cell r="D322" t="str">
            <v>m3</v>
          </cell>
          <cell r="E322">
            <v>1348.09</v>
          </cell>
          <cell r="F322">
            <v>0</v>
          </cell>
          <cell r="G322">
            <v>0</v>
          </cell>
        </row>
        <row r="323">
          <cell r="A323" t="str">
            <v>item18a</v>
          </cell>
          <cell r="B323" t="str">
            <v>3</v>
          </cell>
          <cell r="C323" t="str">
            <v>Soil Disposal</v>
          </cell>
          <cell r="D323" t="str">
            <v>m2</v>
          </cell>
          <cell r="E323">
            <v>28.51</v>
          </cell>
          <cell r="F323" t="e">
            <v>#N/A</v>
          </cell>
          <cell r="G323" t="e">
            <v>#N/A</v>
          </cell>
        </row>
        <row r="324">
          <cell r="A324" t="str">
            <v>item18b</v>
          </cell>
          <cell r="B324" t="str">
            <v>4</v>
          </cell>
          <cell r="C324" t="str">
            <v>Sand layer</v>
          </cell>
          <cell r="D324" t="str">
            <v>m3</v>
          </cell>
          <cell r="E324">
            <v>0</v>
          </cell>
          <cell r="F324" t="e">
            <v>#N/A</v>
          </cell>
          <cell r="G324" t="e">
            <v>#N/A</v>
          </cell>
        </row>
        <row r="325">
          <cell r="A325" t="str">
            <v>item18c</v>
          </cell>
          <cell r="B325" t="str">
            <v>5</v>
          </cell>
          <cell r="C325" t="str">
            <v>Steel Pipe Dia. 300 mm</v>
          </cell>
          <cell r="D325" t="str">
            <v>m</v>
          </cell>
          <cell r="E325">
            <v>227</v>
          </cell>
          <cell r="F325">
            <v>57062.5</v>
          </cell>
          <cell r="G325">
            <v>12953187.5</v>
          </cell>
        </row>
        <row r="326">
          <cell r="A326" t="str">
            <v>item18d</v>
          </cell>
          <cell r="B326" t="str">
            <v>6</v>
          </cell>
          <cell r="C326" t="str">
            <v>Reinstatement of pavement</v>
          </cell>
          <cell r="D326" t="str">
            <v>m2</v>
          </cell>
          <cell r="E326">
            <v>590.20000000000005</v>
          </cell>
          <cell r="F326">
            <v>0</v>
          </cell>
          <cell r="G326">
            <v>0</v>
          </cell>
        </row>
        <row r="327">
          <cell r="A327" t="str">
            <v>item18e</v>
          </cell>
          <cell r="B327" t="str">
            <v>7</v>
          </cell>
          <cell r="C327" t="str">
            <v>Control box</v>
          </cell>
          <cell r="D327" t="str">
            <v>nos</v>
          </cell>
          <cell r="E327">
            <v>5</v>
          </cell>
          <cell r="F327">
            <v>0</v>
          </cell>
          <cell r="G327">
            <v>0</v>
          </cell>
        </row>
        <row r="328">
          <cell r="C328" t="str">
            <v>Sub Total</v>
          </cell>
          <cell r="G328" t="e">
            <v>#N/A</v>
          </cell>
        </row>
        <row r="330">
          <cell r="B330" t="str">
            <v>C</v>
          </cell>
          <cell r="C330" t="str">
            <v>Supply and install Steel Pipe ND. 500 mm</v>
          </cell>
          <cell r="E330">
            <v>72.3</v>
          </cell>
        </row>
        <row r="331">
          <cell r="A331" t="str">
            <v>item13</v>
          </cell>
          <cell r="B331" t="str">
            <v>1</v>
          </cell>
          <cell r="C331" t="str">
            <v>Soil Excavation</v>
          </cell>
          <cell r="D331" t="str">
            <v>m3</v>
          </cell>
          <cell r="E331">
            <v>533.42999999999995</v>
          </cell>
          <cell r="F331">
            <v>0</v>
          </cell>
          <cell r="G331">
            <v>0</v>
          </cell>
        </row>
        <row r="332">
          <cell r="A332" t="str">
            <v>item18</v>
          </cell>
          <cell r="B332" t="str">
            <v>2</v>
          </cell>
          <cell r="C332" t="str">
            <v>Compacted soil backfill</v>
          </cell>
          <cell r="D332" t="str">
            <v>m3</v>
          </cell>
          <cell r="E332">
            <v>519.24</v>
          </cell>
          <cell r="F332">
            <v>0</v>
          </cell>
          <cell r="G332">
            <v>0</v>
          </cell>
        </row>
        <row r="333">
          <cell r="A333" t="str">
            <v>item18a</v>
          </cell>
          <cell r="B333" t="str">
            <v>3</v>
          </cell>
          <cell r="C333" t="str">
            <v>Soil Disposal</v>
          </cell>
          <cell r="D333" t="str">
            <v>m2</v>
          </cell>
          <cell r="E333">
            <v>14.19</v>
          </cell>
          <cell r="F333" t="e">
            <v>#N/A</v>
          </cell>
          <cell r="G333" t="e">
            <v>#N/A</v>
          </cell>
        </row>
        <row r="334">
          <cell r="A334" t="str">
            <v>item18b</v>
          </cell>
          <cell r="B334" t="str">
            <v>4</v>
          </cell>
          <cell r="C334" t="str">
            <v>Sand layer</v>
          </cell>
          <cell r="D334" t="str">
            <v>m3</v>
          </cell>
          <cell r="E334">
            <v>0</v>
          </cell>
          <cell r="F334" t="e">
            <v>#N/A</v>
          </cell>
          <cell r="G334" t="e">
            <v>#N/A</v>
          </cell>
        </row>
        <row r="335">
          <cell r="A335" t="str">
            <v>item18c</v>
          </cell>
          <cell r="B335" t="str">
            <v>5</v>
          </cell>
          <cell r="C335" t="str">
            <v>Steel Pipe Dia. 300 mm</v>
          </cell>
          <cell r="D335" t="str">
            <v>m</v>
          </cell>
          <cell r="E335">
            <v>72.3</v>
          </cell>
          <cell r="F335">
            <v>57062.5</v>
          </cell>
          <cell r="G335">
            <v>4125618.75</v>
          </cell>
        </row>
        <row r="336">
          <cell r="A336" t="str">
            <v>item18d</v>
          </cell>
          <cell r="B336" t="str">
            <v>6</v>
          </cell>
          <cell r="C336" t="str">
            <v>Reinstatement of pavement</v>
          </cell>
          <cell r="D336" t="str">
            <v>m2</v>
          </cell>
          <cell r="E336">
            <v>206.06</v>
          </cell>
          <cell r="F336">
            <v>0</v>
          </cell>
          <cell r="G336">
            <v>0</v>
          </cell>
        </row>
        <row r="337">
          <cell r="A337" t="str">
            <v>item18e</v>
          </cell>
          <cell r="B337" t="str">
            <v>7</v>
          </cell>
          <cell r="C337" t="str">
            <v>Control box</v>
          </cell>
          <cell r="D337" t="str">
            <v>nos</v>
          </cell>
          <cell r="E337">
            <v>2</v>
          </cell>
          <cell r="F337">
            <v>0</v>
          </cell>
          <cell r="G337">
            <v>0</v>
          </cell>
        </row>
        <row r="338">
          <cell r="C338" t="str">
            <v>Sub Total</v>
          </cell>
          <cell r="G338" t="e">
            <v>#N/A</v>
          </cell>
        </row>
        <row r="340">
          <cell r="B340" t="str">
            <v>D</v>
          </cell>
          <cell r="C340" t="str">
            <v>Supply and install Steel Pipe ND. 600 mm</v>
          </cell>
          <cell r="E340">
            <v>470.1</v>
          </cell>
        </row>
        <row r="341">
          <cell r="A341" t="str">
            <v>item13</v>
          </cell>
          <cell r="B341" t="str">
            <v>1</v>
          </cell>
          <cell r="C341" t="str">
            <v>Soil Excavation</v>
          </cell>
          <cell r="D341" t="str">
            <v>m3</v>
          </cell>
          <cell r="E341">
            <v>5007.93</v>
          </cell>
          <cell r="F341">
            <v>0</v>
          </cell>
          <cell r="G341">
            <v>0</v>
          </cell>
        </row>
        <row r="342">
          <cell r="A342" t="str">
            <v>item18</v>
          </cell>
          <cell r="B342" t="str">
            <v>2</v>
          </cell>
          <cell r="C342" t="str">
            <v>Compacted soil backfill</v>
          </cell>
          <cell r="D342" t="str">
            <v>m3</v>
          </cell>
          <cell r="E342">
            <v>4875.08</v>
          </cell>
          <cell r="F342">
            <v>0</v>
          </cell>
          <cell r="G342">
            <v>0</v>
          </cell>
        </row>
        <row r="343">
          <cell r="A343" t="str">
            <v>item18a</v>
          </cell>
          <cell r="B343" t="str">
            <v>3</v>
          </cell>
          <cell r="C343" t="str">
            <v>Soil Disposal</v>
          </cell>
          <cell r="D343" t="str">
            <v>m2</v>
          </cell>
          <cell r="E343">
            <v>132.85</v>
          </cell>
          <cell r="F343" t="e">
            <v>#N/A</v>
          </cell>
          <cell r="G343" t="e">
            <v>#N/A</v>
          </cell>
        </row>
        <row r="344">
          <cell r="A344" t="str">
            <v>item18b</v>
          </cell>
          <cell r="B344" t="str">
            <v>4</v>
          </cell>
          <cell r="C344" t="str">
            <v>Sand layer</v>
          </cell>
          <cell r="D344" t="str">
            <v>m3</v>
          </cell>
          <cell r="E344">
            <v>0</v>
          </cell>
          <cell r="F344" t="e">
            <v>#N/A</v>
          </cell>
          <cell r="G344" t="e">
            <v>#N/A</v>
          </cell>
        </row>
        <row r="345">
          <cell r="A345" t="str">
            <v>item18c</v>
          </cell>
          <cell r="B345" t="str">
            <v>5</v>
          </cell>
          <cell r="C345" t="str">
            <v>Steel Pipe Dia. 300 mm</v>
          </cell>
          <cell r="D345" t="str">
            <v>m</v>
          </cell>
          <cell r="E345">
            <v>470.1</v>
          </cell>
          <cell r="F345">
            <v>57062.5</v>
          </cell>
          <cell r="G345">
            <v>26825081.25</v>
          </cell>
        </row>
        <row r="346">
          <cell r="A346" t="str">
            <v>item18d</v>
          </cell>
          <cell r="B346" t="str">
            <v>6</v>
          </cell>
          <cell r="C346" t="str">
            <v>Reinstatement of pavement</v>
          </cell>
          <cell r="D346" t="str">
            <v>m2</v>
          </cell>
          <cell r="E346">
            <v>1034.22</v>
          </cell>
          <cell r="F346">
            <v>0</v>
          </cell>
          <cell r="G346">
            <v>0</v>
          </cell>
        </row>
        <row r="347">
          <cell r="A347" t="str">
            <v>item18e</v>
          </cell>
          <cell r="B347" t="str">
            <v>7</v>
          </cell>
          <cell r="C347" t="str">
            <v>Control box</v>
          </cell>
          <cell r="D347" t="str">
            <v>nos</v>
          </cell>
          <cell r="E347">
            <v>10</v>
          </cell>
          <cell r="F347">
            <v>0</v>
          </cell>
          <cell r="G347">
            <v>0</v>
          </cell>
        </row>
        <row r="348">
          <cell r="C348" t="str">
            <v>Sub Total</v>
          </cell>
          <cell r="G348" t="e">
            <v>#N/A</v>
          </cell>
        </row>
        <row r="350">
          <cell r="B350" t="str">
            <v>E</v>
          </cell>
          <cell r="C350" t="str">
            <v>Supply and install Steel Pipe ND. 800 mm</v>
          </cell>
          <cell r="E350">
            <v>215</v>
          </cell>
        </row>
        <row r="351">
          <cell r="A351" t="str">
            <v>item13</v>
          </cell>
          <cell r="B351" t="str">
            <v>1</v>
          </cell>
          <cell r="C351" t="str">
            <v>Soil Excavation</v>
          </cell>
          <cell r="D351" t="str">
            <v>m3</v>
          </cell>
          <cell r="E351">
            <v>2174.08</v>
          </cell>
          <cell r="F351">
            <v>0</v>
          </cell>
          <cell r="G351">
            <v>0</v>
          </cell>
        </row>
        <row r="352">
          <cell r="A352" t="str">
            <v>item18</v>
          </cell>
          <cell r="B352" t="str">
            <v>2</v>
          </cell>
          <cell r="C352" t="str">
            <v>Compacted soil backfill</v>
          </cell>
          <cell r="D352" t="str">
            <v>m3</v>
          </cell>
          <cell r="E352">
            <v>2066.06</v>
          </cell>
          <cell r="F352">
            <v>0</v>
          </cell>
          <cell r="G352">
            <v>0</v>
          </cell>
        </row>
        <row r="353">
          <cell r="A353" t="str">
            <v>item18a</v>
          </cell>
          <cell r="B353" t="str">
            <v>3</v>
          </cell>
          <cell r="C353" t="str">
            <v>Soil Disposal</v>
          </cell>
          <cell r="D353" t="str">
            <v>m2</v>
          </cell>
          <cell r="E353">
            <v>108.02</v>
          </cell>
          <cell r="F353" t="e">
            <v>#N/A</v>
          </cell>
          <cell r="G353" t="e">
            <v>#N/A</v>
          </cell>
        </row>
        <row r="354">
          <cell r="A354" t="str">
            <v>item18b</v>
          </cell>
          <cell r="B354" t="str">
            <v>4</v>
          </cell>
          <cell r="C354" t="str">
            <v>Sand layer</v>
          </cell>
          <cell r="D354" t="str">
            <v>m3</v>
          </cell>
          <cell r="E354">
            <v>0</v>
          </cell>
          <cell r="F354" t="e">
            <v>#N/A</v>
          </cell>
          <cell r="G354" t="e">
            <v>#N/A</v>
          </cell>
        </row>
        <row r="355">
          <cell r="A355" t="str">
            <v>item18c</v>
          </cell>
          <cell r="B355" t="str">
            <v>5</v>
          </cell>
          <cell r="C355" t="str">
            <v>Steel Pipe Dia. 300 mm</v>
          </cell>
          <cell r="D355" t="str">
            <v>m</v>
          </cell>
          <cell r="E355">
            <v>470.1</v>
          </cell>
          <cell r="F355">
            <v>57062.5</v>
          </cell>
          <cell r="G355">
            <v>26825081.25</v>
          </cell>
        </row>
        <row r="356">
          <cell r="A356" t="str">
            <v>item18d</v>
          </cell>
          <cell r="B356" t="str">
            <v>6</v>
          </cell>
          <cell r="C356" t="str">
            <v>Reinstatement of pavement</v>
          </cell>
          <cell r="D356" t="str">
            <v>m2</v>
          </cell>
          <cell r="E356">
            <v>494.5</v>
          </cell>
          <cell r="F356">
            <v>0</v>
          </cell>
          <cell r="G356">
            <v>0</v>
          </cell>
        </row>
        <row r="357">
          <cell r="A357" t="str">
            <v>item18e</v>
          </cell>
          <cell r="B357" t="str">
            <v>7</v>
          </cell>
          <cell r="C357" t="str">
            <v>Control box</v>
          </cell>
          <cell r="D357" t="str">
            <v>nos</v>
          </cell>
          <cell r="E357">
            <v>5</v>
          </cell>
          <cell r="F357">
            <v>0</v>
          </cell>
          <cell r="G357">
            <v>0</v>
          </cell>
        </row>
        <row r="358">
          <cell r="C358" t="str">
            <v>Sub Total</v>
          </cell>
          <cell r="G358" t="e">
            <v>#N/A</v>
          </cell>
        </row>
        <row r="360">
          <cell r="B360" t="str">
            <v>F</v>
          </cell>
          <cell r="C360" t="str">
            <v>Supply and install Steel HDPE ND. 300 mm</v>
          </cell>
          <cell r="E360">
            <v>399</v>
          </cell>
        </row>
        <row r="361">
          <cell r="C361" t="str">
            <v>Included fitting &amp; accessories (from Pump Station _ Krueng Cunda)</v>
          </cell>
        </row>
        <row r="362">
          <cell r="A362" t="str">
            <v>item13</v>
          </cell>
          <cell r="B362" t="str">
            <v>1</v>
          </cell>
          <cell r="C362" t="str">
            <v>Soil Excavation</v>
          </cell>
          <cell r="D362" t="str">
            <v>m3</v>
          </cell>
          <cell r="E362">
            <v>1197</v>
          </cell>
          <cell r="F362">
            <v>0</v>
          </cell>
          <cell r="G362">
            <v>0</v>
          </cell>
        </row>
        <row r="363">
          <cell r="A363" t="str">
            <v>item18</v>
          </cell>
          <cell r="B363" t="str">
            <v>2</v>
          </cell>
          <cell r="C363" t="str">
            <v>Compacted soil backfill</v>
          </cell>
          <cell r="D363" t="str">
            <v>m3</v>
          </cell>
          <cell r="E363">
            <v>1168.81</v>
          </cell>
          <cell r="F363">
            <v>0</v>
          </cell>
          <cell r="G363">
            <v>0</v>
          </cell>
        </row>
        <row r="364">
          <cell r="A364" t="str">
            <v>item18a</v>
          </cell>
          <cell r="B364" t="str">
            <v>3</v>
          </cell>
          <cell r="C364" t="str">
            <v>Soil Disposal</v>
          </cell>
          <cell r="D364" t="str">
            <v>m2</v>
          </cell>
          <cell r="E364">
            <v>28.19</v>
          </cell>
          <cell r="F364" t="e">
            <v>#N/A</v>
          </cell>
          <cell r="G364" t="e">
            <v>#N/A</v>
          </cell>
        </row>
        <row r="365">
          <cell r="A365" t="str">
            <v>item18b</v>
          </cell>
          <cell r="B365" t="str">
            <v>4</v>
          </cell>
          <cell r="C365" t="str">
            <v>Sand layer</v>
          </cell>
          <cell r="D365" t="str">
            <v>m3</v>
          </cell>
          <cell r="E365">
            <v>0</v>
          </cell>
          <cell r="F365" t="e">
            <v>#N/A</v>
          </cell>
          <cell r="G365" t="e">
            <v>#N/A</v>
          </cell>
        </row>
        <row r="366">
          <cell r="A366" t="str">
            <v>item18f</v>
          </cell>
          <cell r="B366" t="str">
            <v>5</v>
          </cell>
          <cell r="C366" t="str">
            <v>HDPE Pipe Dia. 300 mm</v>
          </cell>
          <cell r="D366" t="str">
            <v>m</v>
          </cell>
          <cell r="E366">
            <v>399</v>
          </cell>
          <cell r="F366">
            <v>30937.5</v>
          </cell>
          <cell r="G366">
            <v>12344062.5</v>
          </cell>
        </row>
        <row r="367">
          <cell r="A367" t="str">
            <v>item18d</v>
          </cell>
          <cell r="B367" t="str">
            <v>6</v>
          </cell>
          <cell r="C367" t="str">
            <v>Reinstatement of pavement</v>
          </cell>
          <cell r="D367" t="str">
            <v>m2</v>
          </cell>
          <cell r="E367">
            <v>468</v>
          </cell>
          <cell r="F367">
            <v>0</v>
          </cell>
          <cell r="G367">
            <v>0</v>
          </cell>
        </row>
        <row r="368">
          <cell r="C368" t="str">
            <v>Sub Total</v>
          </cell>
          <cell r="G368" t="e">
            <v>#N/A</v>
          </cell>
        </row>
        <row r="370">
          <cell r="B370" t="str">
            <v>G</v>
          </cell>
          <cell r="C370" t="str">
            <v>Outfall to Krueng Cunda</v>
          </cell>
          <cell r="E370">
            <v>1</v>
          </cell>
        </row>
        <row r="371">
          <cell r="A371" t="str">
            <v>item13</v>
          </cell>
          <cell r="B371" t="str">
            <v>1</v>
          </cell>
          <cell r="C371" t="str">
            <v>Soil Excavation</v>
          </cell>
          <cell r="D371" t="str">
            <v>m3</v>
          </cell>
          <cell r="E371">
            <v>46</v>
          </cell>
          <cell r="F371">
            <v>0</v>
          </cell>
          <cell r="G371">
            <v>0</v>
          </cell>
        </row>
        <row r="372">
          <cell r="A372" t="str">
            <v>item18</v>
          </cell>
          <cell r="B372" t="str">
            <v>2</v>
          </cell>
          <cell r="C372" t="str">
            <v>Compacted soil backfill</v>
          </cell>
          <cell r="D372" t="str">
            <v>m3</v>
          </cell>
          <cell r="E372">
            <v>322</v>
          </cell>
          <cell r="F372">
            <v>0</v>
          </cell>
          <cell r="G372">
            <v>0</v>
          </cell>
        </row>
        <row r="373">
          <cell r="A373" t="str">
            <v>item18b</v>
          </cell>
          <cell r="B373" t="str">
            <v>3</v>
          </cell>
          <cell r="C373" t="str">
            <v>Sand layer</v>
          </cell>
          <cell r="D373" t="str">
            <v>m3</v>
          </cell>
          <cell r="E373">
            <v>0</v>
          </cell>
          <cell r="F373" t="e">
            <v>#N/A</v>
          </cell>
          <cell r="G373" t="e">
            <v>#N/A</v>
          </cell>
        </row>
        <row r="374">
          <cell r="A374" t="str">
            <v>item24</v>
          </cell>
          <cell r="B374" t="str">
            <v>4</v>
          </cell>
          <cell r="C374" t="str">
            <v>Stone masonry</v>
          </cell>
          <cell r="D374" t="str">
            <v>m3</v>
          </cell>
          <cell r="E374">
            <v>62</v>
          </cell>
          <cell r="F374">
            <v>0</v>
          </cell>
          <cell r="G374">
            <v>0</v>
          </cell>
        </row>
        <row r="375">
          <cell r="A375" t="str">
            <v>item27</v>
          </cell>
          <cell r="B375" t="str">
            <v>5</v>
          </cell>
          <cell r="C375" t="str">
            <v>Plastering</v>
          </cell>
          <cell r="D375" t="str">
            <v>m2</v>
          </cell>
          <cell r="E375">
            <v>46</v>
          </cell>
          <cell r="F375">
            <v>0</v>
          </cell>
          <cell r="G375">
            <v>0</v>
          </cell>
        </row>
        <row r="376">
          <cell r="A376" t="str">
            <v>item24a</v>
          </cell>
          <cell r="B376" t="str">
            <v>6</v>
          </cell>
          <cell r="C376" t="str">
            <v>Lean Concrete 1 : 3 : 5</v>
          </cell>
          <cell r="D376" t="str">
            <v>m3</v>
          </cell>
          <cell r="E376">
            <v>2.4</v>
          </cell>
          <cell r="F376" t="e">
            <v>#N/A</v>
          </cell>
          <cell r="G376" t="e">
            <v>#N/A</v>
          </cell>
        </row>
        <row r="377">
          <cell r="A377" t="str">
            <v>item25a</v>
          </cell>
          <cell r="B377" t="str">
            <v>7</v>
          </cell>
          <cell r="C377" t="str">
            <v>Concrete K.225 including formwork</v>
          </cell>
          <cell r="D377" t="str">
            <v>m3</v>
          </cell>
          <cell r="E377">
            <v>10.8</v>
          </cell>
          <cell r="F377" t="e">
            <v>#N/A</v>
          </cell>
          <cell r="G377" t="e">
            <v>#N/A</v>
          </cell>
        </row>
        <row r="378">
          <cell r="A378" t="str">
            <v>item34a</v>
          </cell>
          <cell r="B378" t="str">
            <v>8</v>
          </cell>
          <cell r="C378" t="str">
            <v>Reinforcement work, plain bar U.24</v>
          </cell>
          <cell r="D378" t="str">
            <v>kg</v>
          </cell>
          <cell r="E378">
            <v>1080</v>
          </cell>
          <cell r="F378" t="e">
            <v>#N/A</v>
          </cell>
          <cell r="G378" t="e">
            <v>#N/A</v>
          </cell>
        </row>
        <row r="379">
          <cell r="A379" t="str">
            <v>item27a</v>
          </cell>
          <cell r="B379" t="str">
            <v>9</v>
          </cell>
          <cell r="C379" t="str">
            <v>Wooden pile dia. 10 - 2,0 m</v>
          </cell>
          <cell r="D379" t="str">
            <v>nos</v>
          </cell>
          <cell r="E379">
            <v>120</v>
          </cell>
          <cell r="F379">
            <v>10771.475</v>
          </cell>
          <cell r="G379">
            <v>1292577</v>
          </cell>
        </row>
        <row r="380">
          <cell r="C380" t="str">
            <v>Sub Total</v>
          </cell>
          <cell r="G380" t="e">
            <v>#N/A</v>
          </cell>
        </row>
        <row r="382">
          <cell r="C382" t="str">
            <v>Total Bill No. 3.1.1.</v>
          </cell>
          <cell r="E382">
            <v>1469.4</v>
          </cell>
          <cell r="G382" t="e">
            <v>#N/A</v>
          </cell>
        </row>
        <row r="385">
          <cell r="B385" t="str">
            <v>Incl. earth works, concrete form, reinforcing, curing, replacingand other works as indicated in drawings</v>
          </cell>
        </row>
        <row r="386">
          <cell r="B386" t="str">
            <v>NO.</v>
          </cell>
          <cell r="C386" t="str">
            <v>WORK DESCRIPTION</v>
          </cell>
          <cell r="D386" t="str">
            <v>UNIT</v>
          </cell>
          <cell r="E386" t="str">
            <v>QUANTITY</v>
          </cell>
          <cell r="F386" t="str">
            <v>UNIT RATE Rp.</v>
          </cell>
          <cell r="G386" t="str">
            <v>TOTAL Rp.</v>
          </cell>
        </row>
        <row r="389">
          <cell r="B389" t="str">
            <v>3.1.4</v>
          </cell>
          <cell r="C389" t="str">
            <v>Drainage Channel D4A (Downstream of Tando 1)</v>
          </cell>
          <cell r="D389" t="str">
            <v>m</v>
          </cell>
          <cell r="E389">
            <v>618.70000000000005</v>
          </cell>
        </row>
        <row r="390">
          <cell r="A390" t="str">
            <v>item13a</v>
          </cell>
          <cell r="B390" t="str">
            <v>1</v>
          </cell>
          <cell r="C390" t="str">
            <v>Stripping</v>
          </cell>
          <cell r="D390" t="str">
            <v>m2</v>
          </cell>
          <cell r="E390">
            <v>0</v>
          </cell>
          <cell r="F390" t="e">
            <v>#N/A</v>
          </cell>
          <cell r="G390" t="e">
            <v>#N/A</v>
          </cell>
        </row>
        <row r="391">
          <cell r="A391" t="str">
            <v>item13</v>
          </cell>
          <cell r="B391" t="str">
            <v>2</v>
          </cell>
          <cell r="C391" t="str">
            <v>Soil Excavation</v>
          </cell>
          <cell r="D391" t="str">
            <v>m3</v>
          </cell>
          <cell r="E391">
            <v>9676.2999999999993</v>
          </cell>
          <cell r="F391">
            <v>0</v>
          </cell>
          <cell r="G391">
            <v>0</v>
          </cell>
        </row>
        <row r="392">
          <cell r="A392" t="str">
            <v>item18</v>
          </cell>
          <cell r="B392" t="str">
            <v>3</v>
          </cell>
          <cell r="C392" t="str">
            <v>Embankment/material from adjacent area</v>
          </cell>
          <cell r="D392" t="str">
            <v>m3</v>
          </cell>
          <cell r="E392">
            <v>1488.1</v>
          </cell>
          <cell r="F392">
            <v>0</v>
          </cell>
          <cell r="G392">
            <v>0</v>
          </cell>
        </row>
        <row r="393">
          <cell r="A393" t="str">
            <v>item18a</v>
          </cell>
          <cell r="B393" t="str">
            <v>4</v>
          </cell>
          <cell r="C393" t="str">
            <v>Soil Disposal</v>
          </cell>
          <cell r="D393" t="str">
            <v>m2</v>
          </cell>
          <cell r="E393">
            <v>8188.2</v>
          </cell>
          <cell r="F393" t="e">
            <v>#N/A</v>
          </cell>
          <cell r="G393" t="e">
            <v>#N/A</v>
          </cell>
        </row>
        <row r="394">
          <cell r="A394" t="str">
            <v>item19c</v>
          </cell>
          <cell r="B394" t="str">
            <v>5</v>
          </cell>
          <cell r="C394" t="str">
            <v>Selected soil for Embankment</v>
          </cell>
          <cell r="D394" t="str">
            <v>m3</v>
          </cell>
          <cell r="E394">
            <v>0</v>
          </cell>
          <cell r="F394">
            <v>2752.2687499999997</v>
          </cell>
          <cell r="G394">
            <v>0</v>
          </cell>
        </row>
        <row r="395">
          <cell r="A395" t="str">
            <v>item23</v>
          </cell>
          <cell r="B395" t="str">
            <v>6</v>
          </cell>
          <cell r="C395" t="str">
            <v>Sod facing</v>
          </cell>
          <cell r="D395" t="str">
            <v>m2</v>
          </cell>
          <cell r="E395">
            <v>2191.56</v>
          </cell>
          <cell r="F395">
            <v>0</v>
          </cell>
          <cell r="G395">
            <v>0</v>
          </cell>
        </row>
        <row r="396">
          <cell r="A396" t="str">
            <v>item18b</v>
          </cell>
          <cell r="B396" t="str">
            <v>7</v>
          </cell>
          <cell r="C396" t="str">
            <v>Sand layer</v>
          </cell>
          <cell r="D396" t="str">
            <v>m3</v>
          </cell>
          <cell r="E396">
            <v>0</v>
          </cell>
          <cell r="F396" t="e">
            <v>#N/A</v>
          </cell>
          <cell r="G396" t="e">
            <v>#N/A</v>
          </cell>
        </row>
        <row r="397">
          <cell r="A397" t="str">
            <v>item24</v>
          </cell>
          <cell r="B397" t="str">
            <v>8</v>
          </cell>
          <cell r="C397" t="str">
            <v>Stone masonry</v>
          </cell>
          <cell r="D397" t="str">
            <v>m3</v>
          </cell>
          <cell r="E397">
            <v>3532.78</v>
          </cell>
          <cell r="F397">
            <v>0</v>
          </cell>
          <cell r="G397">
            <v>0</v>
          </cell>
        </row>
        <row r="398">
          <cell r="A398" t="str">
            <v>item27</v>
          </cell>
          <cell r="B398" t="str">
            <v>9</v>
          </cell>
          <cell r="C398" t="str">
            <v>Plastering</v>
          </cell>
          <cell r="D398" t="str">
            <v>m2</v>
          </cell>
          <cell r="E398">
            <v>7783.5</v>
          </cell>
          <cell r="F398">
            <v>0</v>
          </cell>
          <cell r="G398">
            <v>0</v>
          </cell>
        </row>
        <row r="399">
          <cell r="A399" t="str">
            <v>item24a</v>
          </cell>
          <cell r="B399" t="str">
            <v>10</v>
          </cell>
          <cell r="C399" t="str">
            <v>Lean Concrete 1 : 3 : 5</v>
          </cell>
          <cell r="D399" t="str">
            <v>m3</v>
          </cell>
          <cell r="E399">
            <v>0</v>
          </cell>
          <cell r="F399" t="e">
            <v>#N/A</v>
          </cell>
          <cell r="G399" t="e">
            <v>#N/A</v>
          </cell>
        </row>
        <row r="400">
          <cell r="A400" t="str">
            <v>item25a</v>
          </cell>
          <cell r="B400" t="str">
            <v>11</v>
          </cell>
          <cell r="C400" t="str">
            <v>Concrete K.225 including formwork</v>
          </cell>
          <cell r="D400" t="str">
            <v>m3</v>
          </cell>
          <cell r="E400">
            <v>0</v>
          </cell>
          <cell r="F400" t="e">
            <v>#N/A</v>
          </cell>
          <cell r="G400" t="e">
            <v>#N/A</v>
          </cell>
        </row>
        <row r="401">
          <cell r="A401" t="str">
            <v>item34a</v>
          </cell>
          <cell r="B401" t="str">
            <v>12</v>
          </cell>
          <cell r="C401" t="str">
            <v>Reinforcement work, plain bar U24</v>
          </cell>
          <cell r="D401" t="str">
            <v>kg</v>
          </cell>
          <cell r="E401">
            <v>0</v>
          </cell>
          <cell r="F401" t="e">
            <v>#N/A</v>
          </cell>
          <cell r="G401" t="e">
            <v>#N/A</v>
          </cell>
        </row>
        <row r="402">
          <cell r="A402" t="str">
            <v>item21</v>
          </cell>
          <cell r="B402" t="str">
            <v>13</v>
          </cell>
          <cell r="C402" t="str">
            <v>Sand and Gravel layer &lt; 60 mm</v>
          </cell>
          <cell r="D402" t="str">
            <v>m3</v>
          </cell>
          <cell r="E402">
            <v>556.83000000000004</v>
          </cell>
          <cell r="F402">
            <v>0</v>
          </cell>
          <cell r="G402">
            <v>0</v>
          </cell>
        </row>
        <row r="403">
          <cell r="A403" t="str">
            <v>item18d</v>
          </cell>
          <cell r="B403" t="str">
            <v>14</v>
          </cell>
          <cell r="C403" t="str">
            <v>Reinstatement of pavement</v>
          </cell>
          <cell r="D403" t="str">
            <v>m2</v>
          </cell>
          <cell r="E403">
            <v>0</v>
          </cell>
          <cell r="F403">
            <v>0</v>
          </cell>
          <cell r="G403">
            <v>0</v>
          </cell>
        </row>
        <row r="404">
          <cell r="A404" t="str">
            <v>item19b</v>
          </cell>
          <cell r="B404" t="str">
            <v>15</v>
          </cell>
          <cell r="C404" t="str">
            <v>Drain hole</v>
          </cell>
          <cell r="D404" t="str">
            <v>nos</v>
          </cell>
          <cell r="E404">
            <v>618.70000000000005</v>
          </cell>
          <cell r="F404" t="e">
            <v>#N/A</v>
          </cell>
          <cell r="G404" t="e">
            <v>#N/A</v>
          </cell>
        </row>
        <row r="405">
          <cell r="A405" t="str">
            <v>item27a</v>
          </cell>
          <cell r="B405" t="str">
            <v>16</v>
          </cell>
          <cell r="C405" t="str">
            <v>Wooden pile dia. 10 - 2,0 m</v>
          </cell>
          <cell r="D405" t="str">
            <v>nos</v>
          </cell>
          <cell r="E405">
            <v>1237.4000000000001</v>
          </cell>
          <cell r="F405">
            <v>10771.475</v>
          </cell>
          <cell r="G405">
            <v>13328623.165000001</v>
          </cell>
        </row>
        <row r="406">
          <cell r="A406" t="str">
            <v>item28a</v>
          </cell>
          <cell r="B406" t="str">
            <v>17</v>
          </cell>
          <cell r="C406" t="str">
            <v>Steel for fine screen, inclued anchor</v>
          </cell>
          <cell r="D406" t="str">
            <v>kg</v>
          </cell>
          <cell r="E406">
            <v>325</v>
          </cell>
          <cell r="F406">
            <v>6435</v>
          </cell>
          <cell r="G406">
            <v>2091375</v>
          </cell>
        </row>
        <row r="407">
          <cell r="A407" t="str">
            <v>item28b</v>
          </cell>
          <cell r="B407" t="str">
            <v>18</v>
          </cell>
          <cell r="C407" t="str">
            <v>Dewatering with sand bag 1 m height</v>
          </cell>
          <cell r="D407" t="str">
            <v>m1</v>
          </cell>
          <cell r="E407">
            <v>618</v>
          </cell>
          <cell r="F407">
            <v>0</v>
          </cell>
          <cell r="G407">
            <v>0</v>
          </cell>
        </row>
        <row r="409">
          <cell r="C409" t="str">
            <v>Total Bill No. 3.1.4</v>
          </cell>
          <cell r="G409" t="e">
            <v>#N/A</v>
          </cell>
        </row>
        <row r="411">
          <cell r="B411" t="str">
            <v>3.1.5</v>
          </cell>
          <cell r="C411" t="str">
            <v>Drainage Channel D5 Jl. Panglateh</v>
          </cell>
          <cell r="E411">
            <v>707.5</v>
          </cell>
        </row>
        <row r="412">
          <cell r="B412" t="str">
            <v>A</v>
          </cell>
          <cell r="C412" t="str">
            <v>Section 1, b = 2,75 m, Fb = 0,2 m</v>
          </cell>
          <cell r="D412" t="str">
            <v>m</v>
          </cell>
          <cell r="E412">
            <v>552</v>
          </cell>
        </row>
        <row r="413">
          <cell r="A413" t="str">
            <v>item13a</v>
          </cell>
          <cell r="B413" t="str">
            <v>1</v>
          </cell>
          <cell r="C413" t="str">
            <v>Stripping</v>
          </cell>
          <cell r="D413" t="str">
            <v>m2</v>
          </cell>
          <cell r="E413">
            <v>0</v>
          </cell>
          <cell r="F413" t="e">
            <v>#N/A</v>
          </cell>
          <cell r="G413" t="e">
            <v>#N/A</v>
          </cell>
        </row>
        <row r="414">
          <cell r="A414" t="str">
            <v>item13</v>
          </cell>
          <cell r="B414" t="str">
            <v>2</v>
          </cell>
          <cell r="C414" t="str">
            <v>Soil Excavation</v>
          </cell>
          <cell r="D414" t="str">
            <v>m3</v>
          </cell>
          <cell r="E414">
            <v>2760</v>
          </cell>
          <cell r="F414">
            <v>0</v>
          </cell>
          <cell r="G414">
            <v>0</v>
          </cell>
        </row>
        <row r="415">
          <cell r="A415" t="str">
            <v>item18</v>
          </cell>
          <cell r="B415" t="str">
            <v>3</v>
          </cell>
          <cell r="C415" t="str">
            <v>Compacted soil backfill</v>
          </cell>
          <cell r="D415" t="str">
            <v>m3</v>
          </cell>
          <cell r="E415">
            <v>132.47999999999999</v>
          </cell>
          <cell r="F415">
            <v>0</v>
          </cell>
          <cell r="G415">
            <v>0</v>
          </cell>
        </row>
        <row r="416">
          <cell r="A416" t="str">
            <v>item18a</v>
          </cell>
          <cell r="B416" t="str">
            <v>4</v>
          </cell>
          <cell r="C416" t="str">
            <v>Soil Disposal</v>
          </cell>
          <cell r="D416" t="str">
            <v>m2</v>
          </cell>
          <cell r="E416">
            <v>1413.12</v>
          </cell>
          <cell r="F416" t="e">
            <v>#N/A</v>
          </cell>
          <cell r="G416" t="e">
            <v>#N/A</v>
          </cell>
        </row>
        <row r="417">
          <cell r="A417" t="str">
            <v>item19c</v>
          </cell>
          <cell r="B417" t="str">
            <v>5</v>
          </cell>
          <cell r="C417" t="str">
            <v>Selected soil for Embankment</v>
          </cell>
          <cell r="D417" t="str">
            <v>m3</v>
          </cell>
          <cell r="E417">
            <v>1214.4000000000001</v>
          </cell>
          <cell r="F417">
            <v>2752.2687499999997</v>
          </cell>
          <cell r="G417">
            <v>3342355.17</v>
          </cell>
        </row>
        <row r="418">
          <cell r="A418" t="str">
            <v>item23</v>
          </cell>
          <cell r="B418" t="str">
            <v>6</v>
          </cell>
          <cell r="C418" t="str">
            <v>Sod facing</v>
          </cell>
          <cell r="D418" t="str">
            <v>m2</v>
          </cell>
          <cell r="E418">
            <v>0</v>
          </cell>
          <cell r="F418">
            <v>0</v>
          </cell>
          <cell r="G418">
            <v>0</v>
          </cell>
        </row>
        <row r="419">
          <cell r="A419" t="str">
            <v>item18b</v>
          </cell>
          <cell r="B419" t="str">
            <v>7</v>
          </cell>
          <cell r="C419" t="str">
            <v>Sand layer</v>
          </cell>
          <cell r="D419" t="str">
            <v>m3</v>
          </cell>
          <cell r="E419">
            <v>207</v>
          </cell>
          <cell r="F419" t="e">
            <v>#N/A</v>
          </cell>
          <cell r="G419" t="e">
            <v>#N/A</v>
          </cell>
        </row>
        <row r="420">
          <cell r="A420" t="str">
            <v>item24</v>
          </cell>
          <cell r="B420" t="str">
            <v>8</v>
          </cell>
          <cell r="C420" t="str">
            <v>Stone masonry</v>
          </cell>
          <cell r="D420" t="str">
            <v>m3</v>
          </cell>
          <cell r="E420">
            <v>441</v>
          </cell>
          <cell r="F420">
            <v>0</v>
          </cell>
          <cell r="G420">
            <v>0</v>
          </cell>
        </row>
        <row r="421">
          <cell r="A421" t="str">
            <v>item27</v>
          </cell>
          <cell r="B421" t="str">
            <v>9</v>
          </cell>
          <cell r="C421" t="str">
            <v>Plastering</v>
          </cell>
          <cell r="D421" t="str">
            <v>m2</v>
          </cell>
          <cell r="E421">
            <v>720</v>
          </cell>
          <cell r="F421">
            <v>0</v>
          </cell>
          <cell r="G421">
            <v>0</v>
          </cell>
        </row>
        <row r="422">
          <cell r="A422" t="str">
            <v>item24a</v>
          </cell>
          <cell r="B422" t="str">
            <v>10</v>
          </cell>
          <cell r="C422" t="str">
            <v>Lean Concrete 1 : 3 : 5</v>
          </cell>
          <cell r="D422" t="str">
            <v>m3</v>
          </cell>
          <cell r="E422">
            <v>103.5</v>
          </cell>
          <cell r="F422" t="e">
            <v>#N/A</v>
          </cell>
          <cell r="G422" t="e">
            <v>#N/A</v>
          </cell>
        </row>
        <row r="423">
          <cell r="A423" t="str">
            <v>item25a</v>
          </cell>
          <cell r="B423" t="str">
            <v>11</v>
          </cell>
          <cell r="C423" t="str">
            <v>Concrete K.225 including formwork</v>
          </cell>
          <cell r="D423" t="str">
            <v>m3</v>
          </cell>
          <cell r="E423">
            <v>1545.6</v>
          </cell>
          <cell r="F423" t="e">
            <v>#N/A</v>
          </cell>
          <cell r="G423" t="e">
            <v>#N/A</v>
          </cell>
        </row>
        <row r="424">
          <cell r="A424" t="str">
            <v>item34a</v>
          </cell>
          <cell r="B424" t="str">
            <v>12</v>
          </cell>
          <cell r="C424" t="str">
            <v>Reinforcement work, plain bar U24</v>
          </cell>
          <cell r="D424" t="str">
            <v>kg</v>
          </cell>
          <cell r="E424">
            <v>229923.5</v>
          </cell>
          <cell r="F424" t="e">
            <v>#N/A</v>
          </cell>
          <cell r="G424" t="e">
            <v>#N/A</v>
          </cell>
        </row>
        <row r="425">
          <cell r="A425" t="str">
            <v>item21</v>
          </cell>
          <cell r="B425" t="str">
            <v>13</v>
          </cell>
          <cell r="C425" t="str">
            <v>Sand and Gravel layer &lt; 60 mm</v>
          </cell>
          <cell r="D425" t="str">
            <v>m3</v>
          </cell>
          <cell r="E425">
            <v>0</v>
          </cell>
          <cell r="F425">
            <v>0</v>
          </cell>
          <cell r="G425">
            <v>0</v>
          </cell>
        </row>
        <row r="426">
          <cell r="A426" t="str">
            <v>item18d</v>
          </cell>
          <cell r="B426" t="str">
            <v>14</v>
          </cell>
          <cell r="C426" t="str">
            <v>Reinstatement of pavement</v>
          </cell>
          <cell r="D426" t="str">
            <v>m2</v>
          </cell>
          <cell r="E426">
            <v>2208</v>
          </cell>
          <cell r="F426">
            <v>0</v>
          </cell>
          <cell r="G426">
            <v>0</v>
          </cell>
        </row>
        <row r="427">
          <cell r="A427" t="str">
            <v>item19b</v>
          </cell>
          <cell r="B427" t="str">
            <v>15</v>
          </cell>
          <cell r="C427" t="str">
            <v>Drain hole</v>
          </cell>
          <cell r="D427" t="str">
            <v>nos</v>
          </cell>
          <cell r="E427">
            <v>250</v>
          </cell>
          <cell r="F427" t="e">
            <v>#N/A</v>
          </cell>
          <cell r="G427" t="e">
            <v>#N/A</v>
          </cell>
        </row>
        <row r="428">
          <cell r="A428" t="str">
            <v>item28a</v>
          </cell>
          <cell r="B428" t="str">
            <v>16</v>
          </cell>
          <cell r="C428" t="str">
            <v>Steel for fine screen, inclued anchor</v>
          </cell>
          <cell r="D428" t="str">
            <v>kg</v>
          </cell>
          <cell r="E428">
            <v>2200</v>
          </cell>
          <cell r="F428">
            <v>6435</v>
          </cell>
          <cell r="G428">
            <v>14157000</v>
          </cell>
        </row>
        <row r="429">
          <cell r="A429" t="str">
            <v>item28b</v>
          </cell>
          <cell r="B429" t="str">
            <v>17</v>
          </cell>
          <cell r="C429" t="str">
            <v>Dewatering with sand bag 1 m height</v>
          </cell>
          <cell r="D429" t="str">
            <v>m1</v>
          </cell>
          <cell r="E429">
            <v>200</v>
          </cell>
          <cell r="F429">
            <v>0</v>
          </cell>
          <cell r="G429">
            <v>0</v>
          </cell>
        </row>
        <row r="430">
          <cell r="C430" t="str">
            <v>Sub Total Bill No. 3.1.5 A</v>
          </cell>
          <cell r="G430" t="e">
            <v>#N/A</v>
          </cell>
        </row>
        <row r="432">
          <cell r="B432" t="str">
            <v>B</v>
          </cell>
          <cell r="C432" t="str">
            <v>Section 2, b = 2,75 m, Fb = 0,5 m</v>
          </cell>
          <cell r="D432" t="str">
            <v>m</v>
          </cell>
          <cell r="E432">
            <v>89.3</v>
          </cell>
        </row>
        <row r="433">
          <cell r="A433" t="str">
            <v>item13a</v>
          </cell>
          <cell r="B433" t="str">
            <v>1</v>
          </cell>
          <cell r="C433" t="str">
            <v>Stripping</v>
          </cell>
          <cell r="D433" t="str">
            <v>m2</v>
          </cell>
          <cell r="E433">
            <v>0</v>
          </cell>
          <cell r="F433" t="e">
            <v>#N/A</v>
          </cell>
          <cell r="G433" t="e">
            <v>#N/A</v>
          </cell>
        </row>
        <row r="434">
          <cell r="A434" t="str">
            <v>item13</v>
          </cell>
          <cell r="B434" t="str">
            <v>2</v>
          </cell>
          <cell r="C434" t="str">
            <v>Soil Excavation</v>
          </cell>
          <cell r="D434" t="str">
            <v>m3</v>
          </cell>
          <cell r="E434">
            <v>758.77</v>
          </cell>
          <cell r="F434">
            <v>0</v>
          </cell>
          <cell r="G434">
            <v>0</v>
          </cell>
        </row>
        <row r="435">
          <cell r="A435" t="str">
            <v>item18</v>
          </cell>
          <cell r="B435" t="str">
            <v>3</v>
          </cell>
          <cell r="C435" t="str">
            <v>Compacted soil backfill</v>
          </cell>
          <cell r="D435" t="str">
            <v>m3</v>
          </cell>
          <cell r="E435">
            <v>75.3</v>
          </cell>
          <cell r="F435">
            <v>0</v>
          </cell>
          <cell r="G435">
            <v>0</v>
          </cell>
        </row>
        <row r="436">
          <cell r="A436" t="str">
            <v>item18a</v>
          </cell>
          <cell r="B436" t="str">
            <v>4</v>
          </cell>
          <cell r="C436" t="str">
            <v>Soil Disposal</v>
          </cell>
          <cell r="D436" t="str">
            <v>m2</v>
          </cell>
          <cell r="E436">
            <v>683.47</v>
          </cell>
          <cell r="F436" t="e">
            <v>#N/A</v>
          </cell>
          <cell r="G436" t="e">
            <v>#N/A</v>
          </cell>
        </row>
        <row r="437">
          <cell r="A437" t="str">
            <v>item19c</v>
          </cell>
          <cell r="B437" t="str">
            <v>5</v>
          </cell>
          <cell r="C437" t="str">
            <v>Selected soil for Embankment</v>
          </cell>
          <cell r="D437" t="str">
            <v>m3</v>
          </cell>
          <cell r="E437">
            <v>0</v>
          </cell>
          <cell r="F437">
            <v>2752.2687499999997</v>
          </cell>
          <cell r="G437">
            <v>0</v>
          </cell>
        </row>
        <row r="438">
          <cell r="A438" t="str">
            <v>item23</v>
          </cell>
          <cell r="B438" t="str">
            <v>6</v>
          </cell>
          <cell r="C438" t="str">
            <v>Sod facing</v>
          </cell>
          <cell r="D438" t="str">
            <v>m2</v>
          </cell>
          <cell r="E438">
            <v>0</v>
          </cell>
          <cell r="F438">
            <v>0</v>
          </cell>
          <cell r="G438">
            <v>0</v>
          </cell>
        </row>
        <row r="439">
          <cell r="A439" t="str">
            <v>item18b</v>
          </cell>
          <cell r="B439" t="str">
            <v>7</v>
          </cell>
          <cell r="C439" t="str">
            <v>Sand layer</v>
          </cell>
          <cell r="D439" t="str">
            <v>m3</v>
          </cell>
          <cell r="E439">
            <v>30.36</v>
          </cell>
          <cell r="F439" t="e">
            <v>#N/A</v>
          </cell>
          <cell r="G439" t="e">
            <v>#N/A</v>
          </cell>
        </row>
        <row r="440">
          <cell r="A440" t="str">
            <v>item24</v>
          </cell>
          <cell r="B440" t="str">
            <v>8</v>
          </cell>
          <cell r="C440" t="str">
            <v>Stone masonry</v>
          </cell>
          <cell r="D440" t="str">
            <v>m3</v>
          </cell>
          <cell r="E440">
            <v>0</v>
          </cell>
          <cell r="F440">
            <v>0</v>
          </cell>
          <cell r="G440">
            <v>0</v>
          </cell>
        </row>
        <row r="441">
          <cell r="A441" t="str">
            <v>item27</v>
          </cell>
          <cell r="B441" t="str">
            <v>9</v>
          </cell>
          <cell r="C441" t="str">
            <v>Plastering</v>
          </cell>
          <cell r="D441" t="str">
            <v>m2</v>
          </cell>
          <cell r="E441">
            <v>0</v>
          </cell>
          <cell r="F441">
            <v>0</v>
          </cell>
          <cell r="G441">
            <v>0</v>
          </cell>
        </row>
        <row r="442">
          <cell r="A442" t="str">
            <v>item24a</v>
          </cell>
          <cell r="B442" t="str">
            <v>10</v>
          </cell>
          <cell r="C442" t="str">
            <v>Lean Concrete 1 : 3 : 5</v>
          </cell>
          <cell r="D442" t="str">
            <v>m3</v>
          </cell>
          <cell r="E442">
            <v>12.28</v>
          </cell>
          <cell r="F442" t="e">
            <v>#N/A</v>
          </cell>
          <cell r="G442" t="e">
            <v>#N/A</v>
          </cell>
        </row>
        <row r="443">
          <cell r="A443" t="str">
            <v>item25a</v>
          </cell>
          <cell r="B443" t="str">
            <v>11</v>
          </cell>
          <cell r="C443" t="str">
            <v>Concrete K.225 including formwork</v>
          </cell>
          <cell r="D443" t="str">
            <v>m3</v>
          </cell>
          <cell r="E443">
            <v>171.49</v>
          </cell>
          <cell r="F443" t="e">
            <v>#N/A</v>
          </cell>
          <cell r="G443" t="e">
            <v>#N/A</v>
          </cell>
        </row>
        <row r="444">
          <cell r="A444" t="str">
            <v>item34a</v>
          </cell>
          <cell r="B444" t="str">
            <v>12</v>
          </cell>
          <cell r="C444" t="str">
            <v>Reinforcement work, plain bar U24</v>
          </cell>
          <cell r="D444" t="str">
            <v>kg</v>
          </cell>
          <cell r="E444">
            <v>17149</v>
          </cell>
          <cell r="F444" t="e">
            <v>#N/A</v>
          </cell>
          <cell r="G444" t="e">
            <v>#N/A</v>
          </cell>
        </row>
        <row r="445">
          <cell r="A445" t="str">
            <v>item21</v>
          </cell>
          <cell r="B445" t="str">
            <v>13</v>
          </cell>
          <cell r="C445" t="str">
            <v>Sand and Gravel layer &lt; 60 mm</v>
          </cell>
          <cell r="D445" t="str">
            <v>m3</v>
          </cell>
          <cell r="E445">
            <v>80.37</v>
          </cell>
          <cell r="F445">
            <v>0</v>
          </cell>
          <cell r="G445">
            <v>0</v>
          </cell>
        </row>
        <row r="446">
          <cell r="A446" t="str">
            <v>item18d</v>
          </cell>
          <cell r="B446" t="str">
            <v>14</v>
          </cell>
          <cell r="C446" t="str">
            <v>Reinstatement of pavement</v>
          </cell>
          <cell r="D446" t="str">
            <v>m2</v>
          </cell>
          <cell r="E446">
            <v>0</v>
          </cell>
          <cell r="F446">
            <v>0</v>
          </cell>
          <cell r="G446">
            <v>0</v>
          </cell>
        </row>
        <row r="447">
          <cell r="A447" t="str">
            <v>item19b</v>
          </cell>
          <cell r="B447" t="str">
            <v>15</v>
          </cell>
          <cell r="C447" t="str">
            <v>Drain hole</v>
          </cell>
          <cell r="D447" t="str">
            <v>nos</v>
          </cell>
          <cell r="E447">
            <v>89.3</v>
          </cell>
          <cell r="F447" t="e">
            <v>#N/A</v>
          </cell>
          <cell r="G447" t="e">
            <v>#N/A</v>
          </cell>
        </row>
        <row r="448">
          <cell r="A448" t="str">
            <v>item28a</v>
          </cell>
          <cell r="B448" t="str">
            <v>16</v>
          </cell>
          <cell r="C448" t="str">
            <v>Steel for fine screen, inclued anchor</v>
          </cell>
          <cell r="D448" t="str">
            <v>kg</v>
          </cell>
          <cell r="E448">
            <v>720</v>
          </cell>
          <cell r="F448">
            <v>6435</v>
          </cell>
          <cell r="G448">
            <v>4633200</v>
          </cell>
        </row>
        <row r="449">
          <cell r="A449" t="str">
            <v>item28b</v>
          </cell>
          <cell r="B449" t="str">
            <v>17</v>
          </cell>
          <cell r="C449" t="str">
            <v>Dewatering with sand bag 1 m height</v>
          </cell>
          <cell r="D449" t="str">
            <v>m1</v>
          </cell>
          <cell r="E449">
            <v>89</v>
          </cell>
          <cell r="F449">
            <v>0</v>
          </cell>
          <cell r="G449">
            <v>0</v>
          </cell>
        </row>
        <row r="450">
          <cell r="C450" t="str">
            <v>Sub Total Bill No. 3.1.5 B</v>
          </cell>
          <cell r="G450" t="e">
            <v>#N/A</v>
          </cell>
        </row>
        <row r="452">
          <cell r="B452" t="str">
            <v>C</v>
          </cell>
          <cell r="C452" t="str">
            <v xml:space="preserve">Section 3, b = 3,5 m </v>
          </cell>
          <cell r="D452" t="str">
            <v>m</v>
          </cell>
          <cell r="E452">
            <v>66.2</v>
          </cell>
        </row>
        <row r="453">
          <cell r="A453" t="str">
            <v>item13a</v>
          </cell>
          <cell r="B453" t="str">
            <v>1</v>
          </cell>
          <cell r="C453" t="str">
            <v>Stripping</v>
          </cell>
          <cell r="D453" t="str">
            <v>m2</v>
          </cell>
          <cell r="E453">
            <v>0</v>
          </cell>
          <cell r="F453" t="e">
            <v>#N/A</v>
          </cell>
          <cell r="G453" t="e">
            <v>#N/A</v>
          </cell>
        </row>
        <row r="454">
          <cell r="A454" t="str">
            <v>item13</v>
          </cell>
          <cell r="B454" t="str">
            <v>2</v>
          </cell>
          <cell r="C454" t="str">
            <v>Soil Excavation</v>
          </cell>
          <cell r="D454" t="str">
            <v>m3</v>
          </cell>
          <cell r="E454">
            <v>645.12</v>
          </cell>
          <cell r="F454">
            <v>0</v>
          </cell>
          <cell r="G454">
            <v>0</v>
          </cell>
        </row>
        <row r="455">
          <cell r="A455" t="str">
            <v>item18</v>
          </cell>
          <cell r="B455" t="str">
            <v>3</v>
          </cell>
          <cell r="C455" t="str">
            <v>Compacted soil backfill</v>
          </cell>
          <cell r="D455" t="str">
            <v>m3</v>
          </cell>
          <cell r="E455">
            <v>63.55</v>
          </cell>
          <cell r="F455">
            <v>0</v>
          </cell>
          <cell r="G455">
            <v>0</v>
          </cell>
        </row>
        <row r="456">
          <cell r="A456" t="str">
            <v>item18a</v>
          </cell>
          <cell r="B456" t="str">
            <v>4</v>
          </cell>
          <cell r="C456" t="str">
            <v>Soil Disposal</v>
          </cell>
          <cell r="D456" t="str">
            <v>m2</v>
          </cell>
          <cell r="E456">
            <v>581.57000000000005</v>
          </cell>
          <cell r="F456" t="e">
            <v>#N/A</v>
          </cell>
          <cell r="G456" t="e">
            <v>#N/A</v>
          </cell>
        </row>
        <row r="457">
          <cell r="A457" t="str">
            <v>item19c</v>
          </cell>
          <cell r="B457" t="str">
            <v>5</v>
          </cell>
          <cell r="C457" t="str">
            <v>Selected soil for Embankment</v>
          </cell>
          <cell r="D457" t="str">
            <v>m3</v>
          </cell>
          <cell r="E457">
            <v>0</v>
          </cell>
          <cell r="F457">
            <v>2752.2687499999997</v>
          </cell>
          <cell r="G457">
            <v>0</v>
          </cell>
        </row>
        <row r="458">
          <cell r="A458" t="str">
            <v>item23</v>
          </cell>
          <cell r="B458" t="str">
            <v>6</v>
          </cell>
          <cell r="C458" t="str">
            <v>Sod facing</v>
          </cell>
          <cell r="D458" t="str">
            <v>m2</v>
          </cell>
          <cell r="E458">
            <v>0</v>
          </cell>
          <cell r="F458">
            <v>0</v>
          </cell>
          <cell r="G458">
            <v>0</v>
          </cell>
        </row>
        <row r="459">
          <cell r="A459" t="str">
            <v>item18b</v>
          </cell>
          <cell r="B459" t="str">
            <v>7</v>
          </cell>
          <cell r="C459" t="str">
            <v>Sand layer</v>
          </cell>
          <cell r="D459" t="str">
            <v>m3</v>
          </cell>
          <cell r="E459">
            <v>22.51</v>
          </cell>
          <cell r="F459" t="e">
            <v>#N/A</v>
          </cell>
          <cell r="G459" t="e">
            <v>#N/A</v>
          </cell>
        </row>
        <row r="460">
          <cell r="A460" t="str">
            <v>item24</v>
          </cell>
          <cell r="B460" t="str">
            <v>8</v>
          </cell>
          <cell r="C460" t="str">
            <v>Stone masonry</v>
          </cell>
          <cell r="D460" t="str">
            <v>m3</v>
          </cell>
          <cell r="E460">
            <v>0</v>
          </cell>
          <cell r="F460">
            <v>0</v>
          </cell>
          <cell r="G460">
            <v>0</v>
          </cell>
        </row>
        <row r="461">
          <cell r="A461" t="str">
            <v>item27</v>
          </cell>
          <cell r="B461" t="str">
            <v>9</v>
          </cell>
          <cell r="C461" t="str">
            <v>Plastering</v>
          </cell>
          <cell r="D461" t="str">
            <v>m2</v>
          </cell>
          <cell r="E461">
            <v>0</v>
          </cell>
          <cell r="F461">
            <v>0</v>
          </cell>
          <cell r="G461">
            <v>0</v>
          </cell>
        </row>
        <row r="462">
          <cell r="A462" t="str">
            <v>item24a</v>
          </cell>
          <cell r="B462" t="str">
            <v>10</v>
          </cell>
          <cell r="C462" t="str">
            <v>Lean Concrete 1 : 3 : 5</v>
          </cell>
          <cell r="D462" t="str">
            <v>m3</v>
          </cell>
          <cell r="E462">
            <v>9.1</v>
          </cell>
          <cell r="F462" t="e">
            <v>#N/A</v>
          </cell>
          <cell r="G462" t="e">
            <v>#N/A</v>
          </cell>
        </row>
        <row r="463">
          <cell r="A463" t="str">
            <v>item25a</v>
          </cell>
          <cell r="B463" t="str">
            <v>11</v>
          </cell>
          <cell r="C463" t="str">
            <v>Concrete K.225 including formwork</v>
          </cell>
          <cell r="D463" t="str">
            <v>m3</v>
          </cell>
          <cell r="E463">
            <v>139.68</v>
          </cell>
          <cell r="F463" t="e">
            <v>#N/A</v>
          </cell>
          <cell r="G463" t="e">
            <v>#N/A</v>
          </cell>
        </row>
        <row r="464">
          <cell r="A464" t="str">
            <v>item34a</v>
          </cell>
          <cell r="B464" t="str">
            <v>12</v>
          </cell>
          <cell r="C464" t="str">
            <v>Reinforcement work, plain bar U24</v>
          </cell>
          <cell r="D464" t="str">
            <v>kg</v>
          </cell>
          <cell r="E464">
            <v>13968</v>
          </cell>
          <cell r="F464" t="e">
            <v>#N/A</v>
          </cell>
          <cell r="G464" t="e">
            <v>#N/A</v>
          </cell>
        </row>
        <row r="465">
          <cell r="A465" t="str">
            <v>item21</v>
          </cell>
          <cell r="B465" t="str">
            <v>13</v>
          </cell>
          <cell r="C465" t="str">
            <v>Sand and Gravel layer &lt; 60 mm</v>
          </cell>
          <cell r="D465" t="str">
            <v>m3</v>
          </cell>
          <cell r="E465">
            <v>59.58</v>
          </cell>
          <cell r="F465">
            <v>0</v>
          </cell>
          <cell r="G465">
            <v>0</v>
          </cell>
        </row>
        <row r="466">
          <cell r="A466" t="str">
            <v>item18d</v>
          </cell>
          <cell r="B466" t="str">
            <v>14</v>
          </cell>
          <cell r="C466" t="str">
            <v>Reinstatement of pavement</v>
          </cell>
          <cell r="D466" t="str">
            <v>m2</v>
          </cell>
          <cell r="E466">
            <v>0</v>
          </cell>
          <cell r="F466">
            <v>0</v>
          </cell>
          <cell r="G466">
            <v>0</v>
          </cell>
        </row>
        <row r="467">
          <cell r="A467" t="str">
            <v>item19b</v>
          </cell>
          <cell r="B467" t="str">
            <v>15</v>
          </cell>
          <cell r="C467" t="str">
            <v>Drain hole</v>
          </cell>
          <cell r="D467" t="str">
            <v>nos</v>
          </cell>
          <cell r="E467">
            <v>66.2</v>
          </cell>
          <cell r="F467" t="e">
            <v>#N/A</v>
          </cell>
          <cell r="G467" t="e">
            <v>#N/A</v>
          </cell>
        </row>
        <row r="468">
          <cell r="A468" t="str">
            <v>item28a</v>
          </cell>
          <cell r="B468" t="str">
            <v>16</v>
          </cell>
          <cell r="C468" t="str">
            <v>Steel for fine screen, inclued anchor</v>
          </cell>
          <cell r="D468" t="str">
            <v>kg</v>
          </cell>
          <cell r="E468">
            <v>230</v>
          </cell>
          <cell r="F468">
            <v>6435</v>
          </cell>
          <cell r="G468">
            <v>1480050</v>
          </cell>
        </row>
        <row r="469">
          <cell r="A469" t="str">
            <v>item28b</v>
          </cell>
          <cell r="B469" t="str">
            <v>17</v>
          </cell>
          <cell r="C469" t="str">
            <v>Dewatering with sand bag 1 m height</v>
          </cell>
          <cell r="D469" t="str">
            <v>m1</v>
          </cell>
          <cell r="E469">
            <v>66</v>
          </cell>
          <cell r="F469">
            <v>0</v>
          </cell>
          <cell r="G469">
            <v>0</v>
          </cell>
        </row>
        <row r="470">
          <cell r="C470" t="str">
            <v>Sub Total Bill No. 3.1.5 C</v>
          </cell>
          <cell r="G470" t="e">
            <v>#N/A</v>
          </cell>
        </row>
        <row r="472">
          <cell r="C472" t="str">
            <v>Total Bill No. 3.1.5</v>
          </cell>
          <cell r="G472" t="e">
            <v>#N/A</v>
          </cell>
        </row>
        <row r="474">
          <cell r="B474" t="str">
            <v>3.1.6</v>
          </cell>
          <cell r="C474" t="str">
            <v>Drainage Channel D6</v>
          </cell>
        </row>
        <row r="475">
          <cell r="B475" t="str">
            <v>A</v>
          </cell>
          <cell r="C475" t="str">
            <v>Section 1, upper Tando 2, b = 20 m</v>
          </cell>
          <cell r="D475" t="str">
            <v>m</v>
          </cell>
          <cell r="E475">
            <v>616.6</v>
          </cell>
        </row>
        <row r="476">
          <cell r="A476" t="str">
            <v>item13a</v>
          </cell>
          <cell r="B476" t="str">
            <v>1</v>
          </cell>
          <cell r="C476" t="str">
            <v>Stripping</v>
          </cell>
          <cell r="D476" t="str">
            <v>m2</v>
          </cell>
          <cell r="E476">
            <v>0</v>
          </cell>
          <cell r="F476" t="e">
            <v>#N/A</v>
          </cell>
          <cell r="G476" t="e">
            <v>#N/A</v>
          </cell>
        </row>
        <row r="477">
          <cell r="A477" t="str">
            <v>item13</v>
          </cell>
          <cell r="B477" t="str">
            <v>2</v>
          </cell>
          <cell r="C477" t="str">
            <v>Soil excavation</v>
          </cell>
          <cell r="D477" t="str">
            <v>m3</v>
          </cell>
          <cell r="E477">
            <v>1456.1</v>
          </cell>
          <cell r="F477">
            <v>0</v>
          </cell>
          <cell r="G477">
            <v>0</v>
          </cell>
        </row>
        <row r="478">
          <cell r="B478" t="str">
            <v>3</v>
          </cell>
          <cell r="C478" t="str">
            <v>Mud excavation</v>
          </cell>
          <cell r="D478" t="str">
            <v>m3</v>
          </cell>
          <cell r="E478">
            <v>554.94000000000005</v>
          </cell>
          <cell r="F478">
            <v>16000</v>
          </cell>
          <cell r="G478">
            <v>8879040</v>
          </cell>
        </row>
        <row r="479">
          <cell r="A479" t="str">
            <v>item18</v>
          </cell>
          <cell r="B479" t="str">
            <v>4</v>
          </cell>
          <cell r="C479" t="str">
            <v>Compacted soil backfill</v>
          </cell>
          <cell r="D479" t="str">
            <v>m3</v>
          </cell>
          <cell r="E479">
            <v>245.86</v>
          </cell>
          <cell r="F479">
            <v>0</v>
          </cell>
          <cell r="G479">
            <v>0</v>
          </cell>
        </row>
        <row r="480">
          <cell r="A480" t="str">
            <v>item18a</v>
          </cell>
          <cell r="B480" t="str">
            <v>5</v>
          </cell>
          <cell r="C480" t="str">
            <v>Soil Disposal</v>
          </cell>
          <cell r="D480" t="str">
            <v>m2</v>
          </cell>
          <cell r="E480">
            <v>1210.24</v>
          </cell>
          <cell r="F480" t="e">
            <v>#N/A</v>
          </cell>
          <cell r="G480" t="e">
            <v>#N/A</v>
          </cell>
        </row>
        <row r="481">
          <cell r="A481" t="str">
            <v>item19c</v>
          </cell>
          <cell r="B481" t="str">
            <v>6</v>
          </cell>
          <cell r="C481" t="str">
            <v>Selected soil for Embankment</v>
          </cell>
          <cell r="D481" t="str">
            <v>m3</v>
          </cell>
          <cell r="E481">
            <v>0</v>
          </cell>
          <cell r="F481">
            <v>2752.2687499999997</v>
          </cell>
          <cell r="G481">
            <v>0</v>
          </cell>
        </row>
        <row r="482">
          <cell r="A482" t="str">
            <v>item23</v>
          </cell>
          <cell r="B482" t="str">
            <v>7</v>
          </cell>
          <cell r="C482" t="str">
            <v>Sod facing</v>
          </cell>
          <cell r="D482" t="str">
            <v>m2</v>
          </cell>
          <cell r="E482">
            <v>0</v>
          </cell>
          <cell r="F482">
            <v>0</v>
          </cell>
          <cell r="G482">
            <v>0</v>
          </cell>
        </row>
        <row r="483">
          <cell r="A483" t="str">
            <v>item18b</v>
          </cell>
          <cell r="B483" t="str">
            <v>8</v>
          </cell>
          <cell r="C483" t="str">
            <v>Sand layer</v>
          </cell>
          <cell r="D483" t="str">
            <v>m3</v>
          </cell>
          <cell r="E483">
            <v>234.31</v>
          </cell>
          <cell r="F483" t="e">
            <v>#N/A</v>
          </cell>
          <cell r="G483" t="e">
            <v>#N/A</v>
          </cell>
        </row>
        <row r="484">
          <cell r="A484" t="str">
            <v>item24</v>
          </cell>
          <cell r="B484" t="str">
            <v>9</v>
          </cell>
          <cell r="C484" t="str">
            <v>Stone masonry</v>
          </cell>
          <cell r="D484" t="str">
            <v>m3</v>
          </cell>
          <cell r="E484">
            <v>1097.55</v>
          </cell>
          <cell r="F484">
            <v>0</v>
          </cell>
          <cell r="G484">
            <v>0</v>
          </cell>
        </row>
        <row r="485">
          <cell r="A485" t="str">
            <v>item27</v>
          </cell>
          <cell r="B485" t="str">
            <v>10</v>
          </cell>
          <cell r="C485" t="str">
            <v>Plastering</v>
          </cell>
          <cell r="D485" t="str">
            <v>m2</v>
          </cell>
          <cell r="E485">
            <v>2466.4</v>
          </cell>
          <cell r="F485">
            <v>0</v>
          </cell>
          <cell r="G485">
            <v>0</v>
          </cell>
        </row>
        <row r="486">
          <cell r="A486" t="str">
            <v>item24a</v>
          </cell>
          <cell r="B486" t="str">
            <v>11</v>
          </cell>
          <cell r="C486" t="str">
            <v>Lean Concrete 1 : 3 : 5</v>
          </cell>
          <cell r="D486" t="str">
            <v>m3</v>
          </cell>
          <cell r="E486">
            <v>0</v>
          </cell>
          <cell r="F486" t="e">
            <v>#N/A</v>
          </cell>
          <cell r="G486" t="e">
            <v>#N/A</v>
          </cell>
        </row>
        <row r="487">
          <cell r="A487" t="str">
            <v>item25a</v>
          </cell>
          <cell r="B487" t="str">
            <v>12</v>
          </cell>
          <cell r="C487" t="str">
            <v>Concrete K.225 including formwork</v>
          </cell>
          <cell r="D487" t="str">
            <v>m3</v>
          </cell>
          <cell r="E487">
            <v>0</v>
          </cell>
          <cell r="F487" t="e">
            <v>#N/A</v>
          </cell>
          <cell r="G487" t="e">
            <v>#N/A</v>
          </cell>
        </row>
        <row r="488">
          <cell r="A488" t="str">
            <v>item34a</v>
          </cell>
          <cell r="B488" t="str">
            <v>13</v>
          </cell>
          <cell r="C488" t="str">
            <v>Reinforcement work, plain bar U24</v>
          </cell>
          <cell r="D488" t="str">
            <v>kg</v>
          </cell>
          <cell r="E488">
            <v>0</v>
          </cell>
          <cell r="F488" t="e">
            <v>#N/A</v>
          </cell>
          <cell r="G488" t="e">
            <v>#N/A</v>
          </cell>
        </row>
        <row r="489">
          <cell r="A489" t="str">
            <v>item21</v>
          </cell>
          <cell r="B489" t="str">
            <v>14</v>
          </cell>
          <cell r="C489" t="str">
            <v>Sand and Gravel layer &lt; 60 mm</v>
          </cell>
          <cell r="D489" t="str">
            <v>m3</v>
          </cell>
          <cell r="E489">
            <v>0</v>
          </cell>
          <cell r="F489">
            <v>0</v>
          </cell>
          <cell r="G489">
            <v>0</v>
          </cell>
        </row>
        <row r="490">
          <cell r="A490" t="str">
            <v>item18d</v>
          </cell>
          <cell r="B490" t="str">
            <v>15</v>
          </cell>
          <cell r="C490" t="str">
            <v>Reinstatement of pavement</v>
          </cell>
          <cell r="D490" t="str">
            <v>m2</v>
          </cell>
          <cell r="E490">
            <v>0</v>
          </cell>
          <cell r="F490">
            <v>0</v>
          </cell>
          <cell r="G490">
            <v>0</v>
          </cell>
        </row>
        <row r="491">
          <cell r="A491" t="str">
            <v>item19b</v>
          </cell>
          <cell r="B491" t="str">
            <v>16</v>
          </cell>
          <cell r="C491" t="str">
            <v>Drain hole</v>
          </cell>
          <cell r="D491" t="str">
            <v>nos</v>
          </cell>
          <cell r="E491">
            <v>616.6</v>
          </cell>
          <cell r="F491" t="e">
            <v>#N/A</v>
          </cell>
          <cell r="G491" t="e">
            <v>#N/A</v>
          </cell>
        </row>
        <row r="492">
          <cell r="A492" t="str">
            <v>item28b</v>
          </cell>
          <cell r="B492" t="str">
            <v>17</v>
          </cell>
          <cell r="C492" t="str">
            <v xml:space="preserve">Dewatering with sand bag 1 m height </v>
          </cell>
          <cell r="D492" t="str">
            <v>m1</v>
          </cell>
          <cell r="E492">
            <v>0</v>
          </cell>
          <cell r="F492">
            <v>0</v>
          </cell>
          <cell r="G492">
            <v>0</v>
          </cell>
        </row>
        <row r="493">
          <cell r="C493" t="str">
            <v>Sub Total Bill No. 3.1.6 A</v>
          </cell>
          <cell r="G493" t="e">
            <v>#N/A</v>
          </cell>
        </row>
        <row r="495">
          <cell r="B495" t="str">
            <v>B</v>
          </cell>
          <cell r="C495" t="str">
            <v>(Downstream of Tando2, b = 5,6 m)</v>
          </cell>
          <cell r="D495" t="str">
            <v>m</v>
          </cell>
          <cell r="E495">
            <v>117</v>
          </cell>
        </row>
        <row r="496">
          <cell r="A496" t="str">
            <v>item13a</v>
          </cell>
          <cell r="B496" t="str">
            <v>1</v>
          </cell>
          <cell r="C496" t="str">
            <v>Stripping</v>
          </cell>
          <cell r="D496" t="str">
            <v>m2</v>
          </cell>
          <cell r="E496">
            <v>0</v>
          </cell>
          <cell r="F496" t="e">
            <v>#N/A</v>
          </cell>
          <cell r="G496" t="e">
            <v>#N/A</v>
          </cell>
        </row>
        <row r="497">
          <cell r="A497" t="str">
            <v>item13</v>
          </cell>
          <cell r="B497" t="str">
            <v>2</v>
          </cell>
          <cell r="C497" t="str">
            <v>Soil excavation</v>
          </cell>
          <cell r="D497" t="str">
            <v>m3</v>
          </cell>
          <cell r="E497">
            <v>1639.17</v>
          </cell>
          <cell r="F497">
            <v>0</v>
          </cell>
          <cell r="G497">
            <v>0</v>
          </cell>
        </row>
        <row r="498">
          <cell r="A498" t="str">
            <v>item18</v>
          </cell>
          <cell r="B498" t="str">
            <v>3</v>
          </cell>
          <cell r="C498" t="str">
            <v>Compacted soil backfill</v>
          </cell>
          <cell r="D498" t="str">
            <v>m3</v>
          </cell>
          <cell r="E498">
            <v>115.83</v>
          </cell>
          <cell r="F498">
            <v>0</v>
          </cell>
          <cell r="G498">
            <v>0</v>
          </cell>
        </row>
        <row r="499">
          <cell r="A499" t="str">
            <v>item18a</v>
          </cell>
          <cell r="B499" t="str">
            <v>4</v>
          </cell>
          <cell r="C499" t="str">
            <v>Soil Disposal</v>
          </cell>
          <cell r="D499" t="str">
            <v>m2</v>
          </cell>
          <cell r="E499">
            <v>1523.23</v>
          </cell>
          <cell r="F499" t="e">
            <v>#N/A</v>
          </cell>
          <cell r="G499" t="e">
            <v>#N/A</v>
          </cell>
        </row>
        <row r="500">
          <cell r="A500" t="str">
            <v>item19c</v>
          </cell>
          <cell r="B500" t="str">
            <v>5</v>
          </cell>
          <cell r="C500" t="str">
            <v>Selected soil for Embankment</v>
          </cell>
          <cell r="D500" t="str">
            <v>m3</v>
          </cell>
          <cell r="E500">
            <v>0</v>
          </cell>
          <cell r="F500">
            <v>2752.2687499999997</v>
          </cell>
          <cell r="G500">
            <v>0</v>
          </cell>
        </row>
        <row r="501">
          <cell r="A501" t="str">
            <v>item23</v>
          </cell>
          <cell r="B501" t="str">
            <v>6</v>
          </cell>
          <cell r="C501" t="str">
            <v>Sod facing</v>
          </cell>
          <cell r="D501" t="str">
            <v>m2</v>
          </cell>
          <cell r="E501">
            <v>0</v>
          </cell>
          <cell r="F501">
            <v>0</v>
          </cell>
          <cell r="G501">
            <v>0</v>
          </cell>
        </row>
        <row r="502">
          <cell r="A502" t="str">
            <v>item18b</v>
          </cell>
          <cell r="B502" t="str">
            <v>7</v>
          </cell>
          <cell r="C502" t="str">
            <v>Sand layer</v>
          </cell>
          <cell r="D502" t="str">
            <v>m3</v>
          </cell>
          <cell r="E502">
            <v>65.52</v>
          </cell>
          <cell r="F502" t="e">
            <v>#N/A</v>
          </cell>
          <cell r="G502" t="e">
            <v>#N/A</v>
          </cell>
        </row>
        <row r="503">
          <cell r="A503" t="str">
            <v>item24</v>
          </cell>
          <cell r="B503" t="str">
            <v>8</v>
          </cell>
          <cell r="C503" t="str">
            <v>Stone masonry</v>
          </cell>
          <cell r="D503" t="str">
            <v>m3</v>
          </cell>
          <cell r="E503">
            <v>334.62</v>
          </cell>
          <cell r="F503">
            <v>0</v>
          </cell>
          <cell r="G503">
            <v>0</v>
          </cell>
        </row>
        <row r="504">
          <cell r="A504" t="str">
            <v>item27</v>
          </cell>
          <cell r="B504" t="str">
            <v>9</v>
          </cell>
          <cell r="C504" t="str">
            <v>Plastering</v>
          </cell>
          <cell r="D504" t="str">
            <v>m2</v>
          </cell>
          <cell r="E504">
            <v>889.2</v>
          </cell>
          <cell r="F504">
            <v>0</v>
          </cell>
          <cell r="G504">
            <v>0</v>
          </cell>
        </row>
        <row r="505">
          <cell r="A505" t="str">
            <v>item24a</v>
          </cell>
          <cell r="B505" t="str">
            <v>10</v>
          </cell>
          <cell r="C505" t="str">
            <v>Lean Concrete 1 : 3 : 5</v>
          </cell>
          <cell r="D505" t="str">
            <v>m3</v>
          </cell>
          <cell r="E505">
            <v>0</v>
          </cell>
          <cell r="F505" t="e">
            <v>#N/A</v>
          </cell>
          <cell r="G505" t="e">
            <v>#N/A</v>
          </cell>
        </row>
        <row r="506">
          <cell r="A506" t="str">
            <v>item25a</v>
          </cell>
          <cell r="B506" t="str">
            <v>11</v>
          </cell>
          <cell r="C506" t="str">
            <v>Concrete K.225 including formwork</v>
          </cell>
          <cell r="D506" t="str">
            <v>m3</v>
          </cell>
          <cell r="E506">
            <v>0</v>
          </cell>
          <cell r="F506" t="e">
            <v>#N/A</v>
          </cell>
          <cell r="G506" t="e">
            <v>#N/A</v>
          </cell>
        </row>
        <row r="507">
          <cell r="A507" t="str">
            <v>item34a</v>
          </cell>
          <cell r="B507" t="str">
            <v>12</v>
          </cell>
          <cell r="C507" t="str">
            <v>Reinforcement work, plain bar U24</v>
          </cell>
          <cell r="D507" t="str">
            <v>kg</v>
          </cell>
          <cell r="E507">
            <v>0</v>
          </cell>
          <cell r="F507" t="e">
            <v>#N/A</v>
          </cell>
          <cell r="G507" t="e">
            <v>#N/A</v>
          </cell>
        </row>
        <row r="508">
          <cell r="A508" t="str">
            <v>item21</v>
          </cell>
          <cell r="B508" t="str">
            <v>13</v>
          </cell>
          <cell r="C508" t="str">
            <v>Sand and Gravel layer &lt; 60 mm</v>
          </cell>
          <cell r="D508" t="str">
            <v>m3</v>
          </cell>
          <cell r="E508">
            <v>105.3</v>
          </cell>
          <cell r="F508">
            <v>0</v>
          </cell>
          <cell r="G508">
            <v>0</v>
          </cell>
        </row>
        <row r="509">
          <cell r="A509" t="str">
            <v>item18d</v>
          </cell>
          <cell r="B509" t="str">
            <v>14</v>
          </cell>
          <cell r="C509" t="str">
            <v>Reinstatement of pavement</v>
          </cell>
          <cell r="D509" t="str">
            <v>m2</v>
          </cell>
          <cell r="E509">
            <v>0</v>
          </cell>
          <cell r="F509">
            <v>0</v>
          </cell>
          <cell r="G509">
            <v>0</v>
          </cell>
        </row>
        <row r="510">
          <cell r="A510" t="str">
            <v>item19b</v>
          </cell>
          <cell r="B510" t="str">
            <v>15</v>
          </cell>
          <cell r="C510" t="str">
            <v>Drain hole</v>
          </cell>
          <cell r="D510" t="str">
            <v>nos</v>
          </cell>
          <cell r="E510">
            <v>117</v>
          </cell>
          <cell r="F510" t="e">
            <v>#N/A</v>
          </cell>
          <cell r="G510" t="e">
            <v>#N/A</v>
          </cell>
        </row>
        <row r="511">
          <cell r="A511" t="str">
            <v>item27a</v>
          </cell>
          <cell r="B511" t="str">
            <v>16</v>
          </cell>
          <cell r="C511" t="str">
            <v>Wooden pile dia 10 - 2,0 m</v>
          </cell>
          <cell r="D511" t="str">
            <v>nos</v>
          </cell>
          <cell r="E511">
            <v>468</v>
          </cell>
          <cell r="F511">
            <v>10771.475</v>
          </cell>
          <cell r="G511">
            <v>5041050.3</v>
          </cell>
        </row>
        <row r="512">
          <cell r="A512" t="str">
            <v>item28a</v>
          </cell>
          <cell r="B512" t="str">
            <v>17</v>
          </cell>
          <cell r="C512" t="str">
            <v>Steel for fine screen, inclued anchor</v>
          </cell>
          <cell r="D512" t="str">
            <v>kg</v>
          </cell>
          <cell r="E512">
            <v>765</v>
          </cell>
          <cell r="F512">
            <v>6435</v>
          </cell>
          <cell r="G512">
            <v>4922775</v>
          </cell>
        </row>
        <row r="513">
          <cell r="A513" t="str">
            <v>item28b</v>
          </cell>
          <cell r="B513" t="str">
            <v>18</v>
          </cell>
          <cell r="C513" t="str">
            <v xml:space="preserve">Dewatering with sand bag 1 m height </v>
          </cell>
          <cell r="D513" t="str">
            <v>m1</v>
          </cell>
          <cell r="E513">
            <v>300</v>
          </cell>
          <cell r="F513">
            <v>0</v>
          </cell>
          <cell r="G513">
            <v>0</v>
          </cell>
        </row>
        <row r="514">
          <cell r="C514" t="str">
            <v>Sub Total Bill No. 3.1.6 B</v>
          </cell>
          <cell r="G514" t="e">
            <v>#N/A</v>
          </cell>
        </row>
        <row r="516">
          <cell r="C516" t="str">
            <v>Total Bill No. 3.1.6</v>
          </cell>
          <cell r="G516" t="e">
            <v>#N/A</v>
          </cell>
        </row>
        <row r="518">
          <cell r="B518" t="str">
            <v>3.1.7</v>
          </cell>
          <cell r="C518" t="str">
            <v>Drainage Channel D7 Jl. Baru / Samudera Pase, B = 2,5 m</v>
          </cell>
          <cell r="D518" t="str">
            <v>m</v>
          </cell>
          <cell r="E518">
            <v>667.7</v>
          </cell>
        </row>
        <row r="519">
          <cell r="A519" t="str">
            <v>item13a</v>
          </cell>
          <cell r="B519" t="str">
            <v>1</v>
          </cell>
          <cell r="C519" t="str">
            <v>Stripping</v>
          </cell>
          <cell r="D519" t="str">
            <v>m2</v>
          </cell>
          <cell r="E519">
            <v>0</v>
          </cell>
          <cell r="F519" t="e">
            <v>#N/A</v>
          </cell>
          <cell r="G519" t="e">
            <v>#N/A</v>
          </cell>
        </row>
        <row r="520">
          <cell r="A520" t="str">
            <v>item13</v>
          </cell>
          <cell r="B520" t="str">
            <v>2</v>
          </cell>
          <cell r="C520" t="str">
            <v>Soil excavation</v>
          </cell>
          <cell r="D520" t="str">
            <v>m3</v>
          </cell>
          <cell r="E520">
            <v>3700.68</v>
          </cell>
          <cell r="F520">
            <v>0</v>
          </cell>
          <cell r="G520">
            <v>0</v>
          </cell>
        </row>
        <row r="521">
          <cell r="A521" t="str">
            <v>item18</v>
          </cell>
          <cell r="B521" t="str">
            <v>3</v>
          </cell>
          <cell r="C521" t="str">
            <v>Compacted soil backfill</v>
          </cell>
          <cell r="D521" t="str">
            <v>m3</v>
          </cell>
          <cell r="E521">
            <v>372.84</v>
          </cell>
          <cell r="F521">
            <v>0</v>
          </cell>
          <cell r="G521">
            <v>0</v>
          </cell>
        </row>
        <row r="522">
          <cell r="A522" t="str">
            <v>item18a</v>
          </cell>
          <cell r="B522" t="str">
            <v>4</v>
          </cell>
          <cell r="C522" t="str">
            <v>Soil Disposal</v>
          </cell>
          <cell r="D522" t="str">
            <v>m2</v>
          </cell>
          <cell r="E522">
            <v>3327.86</v>
          </cell>
          <cell r="F522" t="e">
            <v>#N/A</v>
          </cell>
          <cell r="G522" t="e">
            <v>#N/A</v>
          </cell>
        </row>
        <row r="523">
          <cell r="A523" t="str">
            <v>item19c</v>
          </cell>
          <cell r="B523" t="str">
            <v>5</v>
          </cell>
          <cell r="C523" t="str">
            <v>Selected soil for Embankment</v>
          </cell>
          <cell r="D523" t="str">
            <v>m3</v>
          </cell>
          <cell r="E523">
            <v>0</v>
          </cell>
          <cell r="F523">
            <v>2752.2687499999997</v>
          </cell>
          <cell r="G523">
            <v>0</v>
          </cell>
        </row>
        <row r="524">
          <cell r="A524" t="str">
            <v>item23</v>
          </cell>
          <cell r="B524" t="str">
            <v>6</v>
          </cell>
          <cell r="C524" t="str">
            <v>Sod facing</v>
          </cell>
          <cell r="D524" t="str">
            <v>m2</v>
          </cell>
          <cell r="E524">
            <v>0</v>
          </cell>
          <cell r="F524">
            <v>0</v>
          </cell>
          <cell r="G524">
            <v>0</v>
          </cell>
        </row>
        <row r="525">
          <cell r="A525" t="str">
            <v>item18b</v>
          </cell>
          <cell r="B525" t="str">
            <v>7</v>
          </cell>
          <cell r="C525" t="str">
            <v>Sand layer</v>
          </cell>
          <cell r="D525" t="str">
            <v>m3</v>
          </cell>
          <cell r="E525">
            <v>200.31</v>
          </cell>
          <cell r="F525" t="e">
            <v>#N/A</v>
          </cell>
          <cell r="G525" t="e">
            <v>#N/A</v>
          </cell>
        </row>
        <row r="526">
          <cell r="A526" t="str">
            <v>item24</v>
          </cell>
          <cell r="B526" t="str">
            <v>8</v>
          </cell>
          <cell r="C526" t="str">
            <v>Stone masonry</v>
          </cell>
          <cell r="D526" t="str">
            <v>m3</v>
          </cell>
          <cell r="E526">
            <v>0</v>
          </cell>
          <cell r="F526">
            <v>0</v>
          </cell>
          <cell r="G526">
            <v>0</v>
          </cell>
        </row>
        <row r="527">
          <cell r="A527" t="str">
            <v>item27</v>
          </cell>
          <cell r="B527" t="str">
            <v>9</v>
          </cell>
          <cell r="C527" t="str">
            <v>Plastering</v>
          </cell>
          <cell r="D527" t="str">
            <v>m2</v>
          </cell>
          <cell r="E527">
            <v>0</v>
          </cell>
          <cell r="F527">
            <v>0</v>
          </cell>
          <cell r="G527">
            <v>0</v>
          </cell>
        </row>
        <row r="528">
          <cell r="A528" t="str">
            <v>item24a</v>
          </cell>
          <cell r="B528" t="str">
            <v>10</v>
          </cell>
          <cell r="C528" t="str">
            <v>Lean Concrete 1 : 3 : 5</v>
          </cell>
          <cell r="D528" t="str">
            <v>m3</v>
          </cell>
          <cell r="E528">
            <v>100.16</v>
          </cell>
          <cell r="F528" t="e">
            <v>#N/A</v>
          </cell>
          <cell r="G528" t="e">
            <v>#N/A</v>
          </cell>
        </row>
        <row r="529">
          <cell r="A529" t="str">
            <v>item25a</v>
          </cell>
          <cell r="B529" t="str">
            <v>11</v>
          </cell>
          <cell r="C529" t="str">
            <v>Concrete K.225 including formwork</v>
          </cell>
          <cell r="D529" t="str">
            <v>m3</v>
          </cell>
          <cell r="E529">
            <v>1364.77</v>
          </cell>
          <cell r="F529" t="e">
            <v>#N/A</v>
          </cell>
          <cell r="G529" t="e">
            <v>#N/A</v>
          </cell>
        </row>
        <row r="530">
          <cell r="A530" t="str">
            <v>item34a</v>
          </cell>
          <cell r="B530" t="str">
            <v>12</v>
          </cell>
          <cell r="C530" t="str">
            <v>Reinforcement work, plain bar U24</v>
          </cell>
          <cell r="D530" t="str">
            <v>kg</v>
          </cell>
          <cell r="E530">
            <v>170596.25</v>
          </cell>
          <cell r="F530" t="e">
            <v>#N/A</v>
          </cell>
          <cell r="G530" t="e">
            <v>#N/A</v>
          </cell>
        </row>
        <row r="531">
          <cell r="A531" t="str">
            <v>item21</v>
          </cell>
          <cell r="B531" t="str">
            <v>13</v>
          </cell>
          <cell r="C531" t="str">
            <v>Sand and Gravel layer &lt; 60 mm</v>
          </cell>
          <cell r="D531" t="str">
            <v>m3</v>
          </cell>
          <cell r="E531">
            <v>600.92999999999995</v>
          </cell>
          <cell r="F531">
            <v>0</v>
          </cell>
          <cell r="G531">
            <v>0</v>
          </cell>
        </row>
        <row r="532">
          <cell r="A532" t="str">
            <v>item18d</v>
          </cell>
          <cell r="B532" t="str">
            <v>14</v>
          </cell>
          <cell r="C532" t="str">
            <v>Reinstatement of pavement</v>
          </cell>
          <cell r="D532" t="str">
            <v>m2</v>
          </cell>
          <cell r="E532">
            <v>0</v>
          </cell>
          <cell r="F532">
            <v>0</v>
          </cell>
          <cell r="G532">
            <v>0</v>
          </cell>
        </row>
        <row r="533">
          <cell r="A533" t="str">
            <v>item19b</v>
          </cell>
          <cell r="B533" t="str">
            <v>15</v>
          </cell>
          <cell r="C533" t="str">
            <v>Drain hole</v>
          </cell>
          <cell r="D533" t="str">
            <v>nos</v>
          </cell>
          <cell r="E533">
            <v>667.7</v>
          </cell>
          <cell r="F533" t="e">
            <v>#N/A</v>
          </cell>
          <cell r="G533" t="e">
            <v>#N/A</v>
          </cell>
        </row>
        <row r="534">
          <cell r="A534" t="str">
            <v>item28a</v>
          </cell>
          <cell r="B534" t="str">
            <v>16</v>
          </cell>
          <cell r="C534" t="str">
            <v>Steel frame for manhole</v>
          </cell>
          <cell r="D534" t="str">
            <v>kg</v>
          </cell>
          <cell r="E534">
            <v>2904</v>
          </cell>
          <cell r="F534">
            <v>6435</v>
          </cell>
          <cell r="G534">
            <v>18687240</v>
          </cell>
        </row>
        <row r="535">
          <cell r="A535" t="str">
            <v>item28a</v>
          </cell>
          <cell r="B535" t="str">
            <v>17</v>
          </cell>
          <cell r="C535" t="str">
            <v>Steel for fine screen, included anchor</v>
          </cell>
          <cell r="D535" t="str">
            <v>kg</v>
          </cell>
          <cell r="E535">
            <v>550</v>
          </cell>
          <cell r="F535">
            <v>7722</v>
          </cell>
          <cell r="G535">
            <v>4247100</v>
          </cell>
        </row>
        <row r="536">
          <cell r="A536" t="str">
            <v>item28b</v>
          </cell>
          <cell r="B536" t="str">
            <v>18</v>
          </cell>
          <cell r="C536" t="str">
            <v>Dewatering with sand bag 1 m height</v>
          </cell>
          <cell r="D536" t="str">
            <v>m1</v>
          </cell>
          <cell r="E536">
            <v>200</v>
          </cell>
          <cell r="F536">
            <v>0</v>
          </cell>
          <cell r="G536">
            <v>0</v>
          </cell>
        </row>
        <row r="538">
          <cell r="C538" t="str">
            <v>Total Bill No. 3.1.7</v>
          </cell>
          <cell r="G538" t="e">
            <v>#N/A</v>
          </cell>
        </row>
        <row r="540">
          <cell r="B540" t="str">
            <v>3.1.8</v>
          </cell>
          <cell r="C540" t="str">
            <v>Drainage Channel D8</v>
          </cell>
        </row>
        <row r="541">
          <cell r="B541" t="str">
            <v>A</v>
          </cell>
          <cell r="C541" t="str">
            <v>D8a. : Upper Tando 3, b = 1.60 m</v>
          </cell>
          <cell r="D541" t="str">
            <v>m</v>
          </cell>
          <cell r="E541">
            <v>115.6</v>
          </cell>
        </row>
        <row r="542">
          <cell r="A542" t="str">
            <v>item13a</v>
          </cell>
          <cell r="B542" t="str">
            <v>1</v>
          </cell>
          <cell r="C542" t="str">
            <v>Stripping</v>
          </cell>
          <cell r="D542" t="str">
            <v>m2</v>
          </cell>
          <cell r="E542">
            <v>0</v>
          </cell>
          <cell r="F542" t="e">
            <v>#N/A</v>
          </cell>
          <cell r="G542" t="e">
            <v>#N/A</v>
          </cell>
        </row>
        <row r="543">
          <cell r="A543" t="str">
            <v>item13</v>
          </cell>
          <cell r="B543" t="str">
            <v>2</v>
          </cell>
          <cell r="C543" t="str">
            <v>Soil Excavation</v>
          </cell>
          <cell r="D543" t="str">
            <v>m3</v>
          </cell>
          <cell r="E543">
            <v>308.95</v>
          </cell>
          <cell r="F543">
            <v>0</v>
          </cell>
          <cell r="G543">
            <v>0</v>
          </cell>
        </row>
        <row r="544">
          <cell r="B544" t="str">
            <v>3</v>
          </cell>
          <cell r="C544" t="str">
            <v>Mud Excavation</v>
          </cell>
          <cell r="D544" t="str">
            <v>m3</v>
          </cell>
          <cell r="E544">
            <v>120</v>
          </cell>
          <cell r="F544">
            <v>16000</v>
          </cell>
          <cell r="G544">
            <v>1920000</v>
          </cell>
        </row>
        <row r="545">
          <cell r="A545" t="str">
            <v>item18</v>
          </cell>
          <cell r="B545" t="str">
            <v>4</v>
          </cell>
          <cell r="C545" t="str">
            <v>Compacted soil backfill</v>
          </cell>
          <cell r="D545" t="str">
            <v>m3</v>
          </cell>
          <cell r="E545">
            <v>40.869999999999997</v>
          </cell>
          <cell r="F545">
            <v>0</v>
          </cell>
          <cell r="G545">
            <v>0</v>
          </cell>
        </row>
        <row r="546">
          <cell r="A546" t="str">
            <v>item18a</v>
          </cell>
          <cell r="B546" t="str">
            <v>5</v>
          </cell>
          <cell r="C546" t="str">
            <v>Soil Disposal</v>
          </cell>
          <cell r="D546" t="str">
            <v>m2</v>
          </cell>
          <cell r="E546">
            <v>268.07</v>
          </cell>
          <cell r="F546" t="e">
            <v>#N/A</v>
          </cell>
          <cell r="G546" t="e">
            <v>#N/A</v>
          </cell>
        </row>
        <row r="547">
          <cell r="A547" t="str">
            <v>item19c</v>
          </cell>
          <cell r="B547" t="str">
            <v>6</v>
          </cell>
          <cell r="C547" t="str">
            <v>Selected soil for Embankment</v>
          </cell>
          <cell r="D547" t="str">
            <v>m3</v>
          </cell>
          <cell r="E547">
            <v>0</v>
          </cell>
          <cell r="F547">
            <v>2752.2687499999997</v>
          </cell>
          <cell r="G547">
            <v>0</v>
          </cell>
        </row>
        <row r="548">
          <cell r="A548" t="str">
            <v>item23</v>
          </cell>
          <cell r="B548" t="str">
            <v>7</v>
          </cell>
          <cell r="C548" t="str">
            <v>Sod facing</v>
          </cell>
          <cell r="D548" t="str">
            <v>m2</v>
          </cell>
          <cell r="E548">
            <v>0</v>
          </cell>
          <cell r="F548">
            <v>0</v>
          </cell>
          <cell r="G548">
            <v>0</v>
          </cell>
        </row>
        <row r="549">
          <cell r="A549" t="str">
            <v>item18b</v>
          </cell>
          <cell r="B549" t="str">
            <v>8</v>
          </cell>
          <cell r="C549" t="str">
            <v>Sand layer</v>
          </cell>
          <cell r="D549" t="str">
            <v>m3</v>
          </cell>
          <cell r="E549">
            <v>30.06</v>
          </cell>
          <cell r="F549" t="e">
            <v>#N/A</v>
          </cell>
          <cell r="G549" t="e">
            <v>#N/A</v>
          </cell>
        </row>
        <row r="550">
          <cell r="A550" t="str">
            <v>item24</v>
          </cell>
          <cell r="B550" t="str">
            <v>9</v>
          </cell>
          <cell r="C550" t="str">
            <v>Stone masonry</v>
          </cell>
          <cell r="D550" t="str">
            <v>m3</v>
          </cell>
          <cell r="E550">
            <v>196.52</v>
          </cell>
          <cell r="F550">
            <v>0</v>
          </cell>
          <cell r="G550">
            <v>0</v>
          </cell>
        </row>
        <row r="551">
          <cell r="A551" t="str">
            <v>item27</v>
          </cell>
          <cell r="B551" t="str">
            <v>10</v>
          </cell>
          <cell r="C551" t="str">
            <v>Plastering</v>
          </cell>
          <cell r="D551" t="str">
            <v>m2</v>
          </cell>
          <cell r="E551">
            <v>435.81</v>
          </cell>
          <cell r="F551">
            <v>0</v>
          </cell>
          <cell r="G551">
            <v>0</v>
          </cell>
        </row>
        <row r="552">
          <cell r="A552" t="str">
            <v>item24a</v>
          </cell>
          <cell r="B552" t="str">
            <v>11</v>
          </cell>
          <cell r="C552" t="str">
            <v>Lean Concrete 1 : 3 : 5</v>
          </cell>
          <cell r="D552" t="str">
            <v>m3</v>
          </cell>
          <cell r="E552">
            <v>0</v>
          </cell>
          <cell r="F552" t="e">
            <v>#N/A</v>
          </cell>
          <cell r="G552" t="e">
            <v>#N/A</v>
          </cell>
        </row>
        <row r="553">
          <cell r="A553" t="str">
            <v>item25a</v>
          </cell>
          <cell r="B553" t="str">
            <v>12</v>
          </cell>
          <cell r="C553" t="str">
            <v>Concrete K.225 including formwork</v>
          </cell>
          <cell r="D553" t="str">
            <v>m3</v>
          </cell>
          <cell r="E553">
            <v>12.5</v>
          </cell>
          <cell r="F553" t="e">
            <v>#N/A</v>
          </cell>
          <cell r="G553" t="e">
            <v>#N/A</v>
          </cell>
        </row>
        <row r="554">
          <cell r="A554" t="str">
            <v>item34a</v>
          </cell>
          <cell r="B554" t="str">
            <v>13</v>
          </cell>
          <cell r="C554" t="str">
            <v>Reinforcement work, plain bar U24</v>
          </cell>
          <cell r="D554" t="str">
            <v>kg</v>
          </cell>
          <cell r="E554">
            <v>2060.88</v>
          </cell>
          <cell r="F554" t="e">
            <v>#N/A</v>
          </cell>
          <cell r="G554" t="e">
            <v>#N/A</v>
          </cell>
        </row>
        <row r="555">
          <cell r="A555" t="str">
            <v>item21</v>
          </cell>
          <cell r="B555" t="str">
            <v>14</v>
          </cell>
          <cell r="C555" t="str">
            <v>Sand and Gravel lyer &lt; 60 mm</v>
          </cell>
          <cell r="D555" t="str">
            <v>m3</v>
          </cell>
          <cell r="E555">
            <v>0</v>
          </cell>
          <cell r="F555">
            <v>0</v>
          </cell>
          <cell r="G555">
            <v>0</v>
          </cell>
        </row>
        <row r="556">
          <cell r="A556" t="str">
            <v>item18d</v>
          </cell>
          <cell r="B556" t="str">
            <v>15</v>
          </cell>
          <cell r="C556" t="str">
            <v>Reinstatement of pavement</v>
          </cell>
          <cell r="D556" t="str">
            <v>m2</v>
          </cell>
          <cell r="E556">
            <v>0</v>
          </cell>
          <cell r="F556">
            <v>0</v>
          </cell>
          <cell r="G556">
            <v>0</v>
          </cell>
        </row>
        <row r="557">
          <cell r="A557" t="str">
            <v>item19</v>
          </cell>
          <cell r="B557" t="str">
            <v>16</v>
          </cell>
          <cell r="C557" t="str">
            <v>Drain hole</v>
          </cell>
          <cell r="D557" t="str">
            <v>nos</v>
          </cell>
          <cell r="E557">
            <v>115.6</v>
          </cell>
          <cell r="F557">
            <v>0</v>
          </cell>
          <cell r="G557">
            <v>0</v>
          </cell>
        </row>
        <row r="558">
          <cell r="C558" t="str">
            <v>Total Bill No. 3.1.8.A</v>
          </cell>
          <cell r="G558" t="e">
            <v>#N/A</v>
          </cell>
        </row>
        <row r="560">
          <cell r="B560" t="str">
            <v>B</v>
          </cell>
          <cell r="C560" t="str">
            <v>D8b. : Upper Tando 3, b = 2.00 m</v>
          </cell>
          <cell r="D560" t="str">
            <v>m</v>
          </cell>
          <cell r="E560">
            <v>411.9</v>
          </cell>
        </row>
        <row r="561">
          <cell r="A561" t="str">
            <v>item13a</v>
          </cell>
          <cell r="B561" t="str">
            <v>1</v>
          </cell>
          <cell r="C561" t="str">
            <v>Stripping</v>
          </cell>
          <cell r="D561" t="str">
            <v>m2</v>
          </cell>
          <cell r="E561">
            <v>0</v>
          </cell>
          <cell r="F561" t="e">
            <v>#N/A</v>
          </cell>
          <cell r="G561" t="e">
            <v>#N/A</v>
          </cell>
        </row>
        <row r="562">
          <cell r="A562" t="str">
            <v>item13</v>
          </cell>
          <cell r="B562" t="str">
            <v>2</v>
          </cell>
          <cell r="C562" t="str">
            <v>Soil Excavation</v>
          </cell>
          <cell r="D562" t="str">
            <v>m3</v>
          </cell>
          <cell r="E562">
            <v>1228.78</v>
          </cell>
          <cell r="F562">
            <v>0</v>
          </cell>
          <cell r="G562">
            <v>0</v>
          </cell>
        </row>
        <row r="563">
          <cell r="B563" t="str">
            <v>3</v>
          </cell>
          <cell r="C563" t="str">
            <v>Mud Excavation</v>
          </cell>
          <cell r="D563" t="str">
            <v>m3</v>
          </cell>
          <cell r="E563">
            <v>494.28</v>
          </cell>
          <cell r="F563">
            <v>16000</v>
          </cell>
          <cell r="G563">
            <v>7908480</v>
          </cell>
        </row>
        <row r="564">
          <cell r="A564" t="str">
            <v>item18</v>
          </cell>
          <cell r="B564" t="str">
            <v>4</v>
          </cell>
          <cell r="C564" t="str">
            <v>Compacted soil backfill</v>
          </cell>
          <cell r="D564" t="str">
            <v>m3</v>
          </cell>
          <cell r="E564">
            <v>172.65</v>
          </cell>
          <cell r="F564">
            <v>0</v>
          </cell>
          <cell r="G564">
            <v>0</v>
          </cell>
        </row>
        <row r="565">
          <cell r="A565" t="str">
            <v>item18a</v>
          </cell>
          <cell r="B565" t="str">
            <v>5</v>
          </cell>
          <cell r="C565" t="str">
            <v>Soil Disposal</v>
          </cell>
          <cell r="D565" t="str">
            <v>m2</v>
          </cell>
          <cell r="E565">
            <v>1056.1300000000001</v>
          </cell>
          <cell r="F565" t="e">
            <v>#N/A</v>
          </cell>
          <cell r="G565" t="e">
            <v>#N/A</v>
          </cell>
        </row>
        <row r="566">
          <cell r="A566" t="str">
            <v>item19c</v>
          </cell>
          <cell r="B566" t="str">
            <v>6</v>
          </cell>
          <cell r="C566" t="str">
            <v>Selected soil for Embankment</v>
          </cell>
          <cell r="D566" t="str">
            <v>m3</v>
          </cell>
          <cell r="E566">
            <v>0</v>
          </cell>
          <cell r="F566">
            <v>2752.2687499999997</v>
          </cell>
          <cell r="G566">
            <v>0</v>
          </cell>
        </row>
        <row r="567">
          <cell r="A567" t="str">
            <v>item23</v>
          </cell>
          <cell r="B567" t="str">
            <v>7</v>
          </cell>
          <cell r="C567" t="str">
            <v>Sod facing</v>
          </cell>
          <cell r="D567" t="str">
            <v>m2</v>
          </cell>
          <cell r="E567">
            <v>0</v>
          </cell>
          <cell r="F567">
            <v>0</v>
          </cell>
          <cell r="G567">
            <v>0</v>
          </cell>
        </row>
        <row r="568">
          <cell r="A568" t="str">
            <v>item18b</v>
          </cell>
          <cell r="B568" t="str">
            <v>8</v>
          </cell>
          <cell r="C568" t="str">
            <v>Sand layer</v>
          </cell>
          <cell r="D568" t="str">
            <v>m3</v>
          </cell>
          <cell r="E568">
            <v>123.57</v>
          </cell>
          <cell r="F568" t="e">
            <v>#N/A</v>
          </cell>
          <cell r="G568" t="e">
            <v>#N/A</v>
          </cell>
        </row>
        <row r="569">
          <cell r="A569" t="str">
            <v>item24</v>
          </cell>
          <cell r="B569" t="str">
            <v>9</v>
          </cell>
          <cell r="C569" t="str">
            <v>Stone masonry</v>
          </cell>
          <cell r="D569" t="str">
            <v>m3</v>
          </cell>
          <cell r="E569">
            <v>759.74</v>
          </cell>
          <cell r="F569">
            <v>0</v>
          </cell>
          <cell r="G569">
            <v>0</v>
          </cell>
        </row>
        <row r="570">
          <cell r="A570" t="str">
            <v>item27</v>
          </cell>
          <cell r="B570" t="str">
            <v>10</v>
          </cell>
          <cell r="C570" t="str">
            <v>Plastering</v>
          </cell>
          <cell r="D570" t="str">
            <v>m2</v>
          </cell>
          <cell r="E570">
            <v>1783.13</v>
          </cell>
          <cell r="F570">
            <v>0</v>
          </cell>
          <cell r="G570">
            <v>0</v>
          </cell>
        </row>
        <row r="571">
          <cell r="A571" t="str">
            <v>item24a</v>
          </cell>
          <cell r="B571" t="str">
            <v>11</v>
          </cell>
          <cell r="C571" t="str">
            <v>Lean Concrete 1 : 3 : 5</v>
          </cell>
          <cell r="D571" t="str">
            <v>m3</v>
          </cell>
          <cell r="E571">
            <v>0</v>
          </cell>
          <cell r="F571" t="e">
            <v>#N/A</v>
          </cell>
          <cell r="G571" t="e">
            <v>#N/A</v>
          </cell>
        </row>
        <row r="572">
          <cell r="A572" t="str">
            <v>item25a</v>
          </cell>
          <cell r="B572" t="str">
            <v>12</v>
          </cell>
          <cell r="C572" t="str">
            <v>Concrete K.225 including formwork</v>
          </cell>
          <cell r="D572" t="str">
            <v>m3</v>
          </cell>
          <cell r="E572">
            <v>16.760000000000002</v>
          </cell>
          <cell r="F572" t="e">
            <v>#N/A</v>
          </cell>
          <cell r="G572" t="e">
            <v>#N/A</v>
          </cell>
        </row>
        <row r="573">
          <cell r="A573" t="str">
            <v>item34a</v>
          </cell>
          <cell r="B573" t="str">
            <v>13</v>
          </cell>
          <cell r="C573" t="str">
            <v>Reinforcement work, plain bar U24</v>
          </cell>
          <cell r="D573" t="str">
            <v>kg</v>
          </cell>
          <cell r="E573">
            <v>2763.22</v>
          </cell>
          <cell r="F573" t="e">
            <v>#N/A</v>
          </cell>
          <cell r="G573" t="e">
            <v>#N/A</v>
          </cell>
        </row>
        <row r="574">
          <cell r="A574" t="str">
            <v>item14</v>
          </cell>
          <cell r="B574" t="str">
            <v>14</v>
          </cell>
          <cell r="C574" t="str">
            <v>Sand and Gravel lyer &lt; 60 mm</v>
          </cell>
          <cell r="D574" t="str">
            <v>m3</v>
          </cell>
          <cell r="E574">
            <v>0</v>
          </cell>
          <cell r="F574" t="e">
            <v>#N/A</v>
          </cell>
          <cell r="G574" t="e">
            <v>#N/A</v>
          </cell>
        </row>
        <row r="575">
          <cell r="A575" t="str">
            <v>item18d</v>
          </cell>
          <cell r="B575" t="str">
            <v>15</v>
          </cell>
          <cell r="C575" t="str">
            <v>Reinstatement of pavement</v>
          </cell>
          <cell r="D575" t="str">
            <v>m2</v>
          </cell>
          <cell r="E575">
            <v>0</v>
          </cell>
          <cell r="F575">
            <v>0</v>
          </cell>
          <cell r="G575">
            <v>0</v>
          </cell>
        </row>
        <row r="576">
          <cell r="A576" t="str">
            <v>item28a</v>
          </cell>
          <cell r="B576" t="str">
            <v>16</v>
          </cell>
          <cell r="C576" t="str">
            <v>Steel for fine screen, inclued anchor</v>
          </cell>
          <cell r="D576" t="str">
            <v>kg</v>
          </cell>
          <cell r="E576">
            <v>800</v>
          </cell>
          <cell r="F576">
            <v>6435</v>
          </cell>
          <cell r="G576">
            <v>5148000</v>
          </cell>
        </row>
        <row r="577">
          <cell r="A577" t="str">
            <v>item19</v>
          </cell>
          <cell r="B577" t="str">
            <v>17</v>
          </cell>
          <cell r="C577" t="str">
            <v>Drain hole</v>
          </cell>
          <cell r="D577" t="str">
            <v>nos</v>
          </cell>
          <cell r="E577">
            <v>411.9</v>
          </cell>
          <cell r="F577">
            <v>0</v>
          </cell>
          <cell r="G577">
            <v>0</v>
          </cell>
        </row>
        <row r="578">
          <cell r="C578" t="str">
            <v>Total Bill No. 3.1.8.B</v>
          </cell>
          <cell r="G578" t="e">
            <v>#N/A</v>
          </cell>
        </row>
        <row r="580">
          <cell r="B580" t="str">
            <v>C</v>
          </cell>
          <cell r="C580" t="str">
            <v>D8c. (Downstream of Tando 3, b = 4.80 m)</v>
          </cell>
          <cell r="D580" t="str">
            <v>m</v>
          </cell>
          <cell r="E580">
            <v>119</v>
          </cell>
        </row>
        <row r="581">
          <cell r="A581" t="str">
            <v>item13a</v>
          </cell>
          <cell r="B581" t="str">
            <v>1</v>
          </cell>
          <cell r="C581" t="str">
            <v>Stripping</v>
          </cell>
          <cell r="D581" t="str">
            <v>m2</v>
          </cell>
          <cell r="E581">
            <v>0</v>
          </cell>
          <cell r="F581" t="e">
            <v>#N/A</v>
          </cell>
          <cell r="G581" t="e">
            <v>#N/A</v>
          </cell>
        </row>
        <row r="582">
          <cell r="A582" t="str">
            <v>item13</v>
          </cell>
          <cell r="B582" t="str">
            <v>2</v>
          </cell>
          <cell r="C582" t="str">
            <v>Soil Excavation</v>
          </cell>
          <cell r="D582" t="str">
            <v>m3</v>
          </cell>
          <cell r="E582">
            <v>309.05</v>
          </cell>
          <cell r="F582">
            <v>0</v>
          </cell>
          <cell r="G582">
            <v>0</v>
          </cell>
        </row>
        <row r="583">
          <cell r="A583" t="str">
            <v>item18</v>
          </cell>
          <cell r="B583" t="str">
            <v>3</v>
          </cell>
          <cell r="C583" t="str">
            <v>Compacted soil backfill</v>
          </cell>
          <cell r="D583" t="str">
            <v>m3</v>
          </cell>
          <cell r="E583">
            <v>31.94</v>
          </cell>
          <cell r="F583">
            <v>0</v>
          </cell>
          <cell r="G583">
            <v>0</v>
          </cell>
        </row>
        <row r="584">
          <cell r="A584" t="str">
            <v>item18a</v>
          </cell>
          <cell r="B584" t="str">
            <v>4</v>
          </cell>
          <cell r="C584" t="str">
            <v>Soil Disposal</v>
          </cell>
          <cell r="D584" t="str">
            <v>m2</v>
          </cell>
          <cell r="E584">
            <v>277.57</v>
          </cell>
          <cell r="F584" t="e">
            <v>#N/A</v>
          </cell>
          <cell r="G584" t="e">
            <v>#N/A</v>
          </cell>
        </row>
        <row r="585">
          <cell r="A585" t="str">
            <v>item19c</v>
          </cell>
          <cell r="B585" t="str">
            <v>5</v>
          </cell>
          <cell r="C585" t="str">
            <v>Selected soil for Embankment</v>
          </cell>
          <cell r="D585" t="str">
            <v>m3</v>
          </cell>
          <cell r="E585">
            <v>0</v>
          </cell>
          <cell r="F585">
            <v>2752.2687499999997</v>
          </cell>
          <cell r="G585">
            <v>0</v>
          </cell>
        </row>
        <row r="586">
          <cell r="A586" t="str">
            <v>item23</v>
          </cell>
          <cell r="B586" t="str">
            <v>6</v>
          </cell>
          <cell r="C586" t="str">
            <v>Sod facing</v>
          </cell>
          <cell r="D586" t="str">
            <v>m2</v>
          </cell>
          <cell r="E586">
            <v>0</v>
          </cell>
          <cell r="F586">
            <v>0</v>
          </cell>
          <cell r="G586">
            <v>0</v>
          </cell>
        </row>
        <row r="587">
          <cell r="A587" t="str">
            <v>item18b</v>
          </cell>
          <cell r="B587" t="str">
            <v>7</v>
          </cell>
          <cell r="C587" t="str">
            <v>Sand layer</v>
          </cell>
          <cell r="D587" t="str">
            <v>m3</v>
          </cell>
          <cell r="E587">
            <v>69.02</v>
          </cell>
          <cell r="F587" t="e">
            <v>#N/A</v>
          </cell>
          <cell r="G587" t="e">
            <v>#N/A</v>
          </cell>
        </row>
        <row r="588">
          <cell r="A588" t="str">
            <v>item24</v>
          </cell>
          <cell r="B588" t="str">
            <v>8</v>
          </cell>
          <cell r="C588" t="str">
            <v>Stone masonry</v>
          </cell>
          <cell r="D588" t="str">
            <v>m3</v>
          </cell>
          <cell r="E588">
            <v>351.05</v>
          </cell>
          <cell r="F588">
            <v>0</v>
          </cell>
          <cell r="G588">
            <v>0</v>
          </cell>
        </row>
        <row r="589">
          <cell r="A589" t="str">
            <v>item27</v>
          </cell>
          <cell r="B589" t="str">
            <v>9</v>
          </cell>
          <cell r="C589" t="str">
            <v>Plastering</v>
          </cell>
          <cell r="D589" t="str">
            <v>m2</v>
          </cell>
          <cell r="E589">
            <v>915.11</v>
          </cell>
          <cell r="F589">
            <v>0</v>
          </cell>
          <cell r="G589">
            <v>0</v>
          </cell>
        </row>
        <row r="590">
          <cell r="A590" t="str">
            <v>item24a</v>
          </cell>
          <cell r="B590" t="str">
            <v>10</v>
          </cell>
          <cell r="C590" t="str">
            <v>Lean Concrete 1 : 3 : 5</v>
          </cell>
          <cell r="D590" t="str">
            <v>m3</v>
          </cell>
          <cell r="E590">
            <v>0</v>
          </cell>
          <cell r="F590" t="e">
            <v>#N/A</v>
          </cell>
          <cell r="G590" t="e">
            <v>#N/A</v>
          </cell>
        </row>
        <row r="591">
          <cell r="A591" t="str">
            <v>item25a</v>
          </cell>
          <cell r="B591" t="str">
            <v>11</v>
          </cell>
          <cell r="C591" t="str">
            <v>Concrete K.225 including formwork</v>
          </cell>
          <cell r="D591" t="str">
            <v>m3</v>
          </cell>
          <cell r="E591">
            <v>0</v>
          </cell>
          <cell r="F591" t="e">
            <v>#N/A</v>
          </cell>
          <cell r="G591" t="e">
            <v>#N/A</v>
          </cell>
        </row>
        <row r="592">
          <cell r="A592" t="str">
            <v>item34a</v>
          </cell>
          <cell r="B592" t="str">
            <v>12</v>
          </cell>
          <cell r="C592" t="str">
            <v>Reinforcement work, plain bar U24</v>
          </cell>
          <cell r="D592" t="str">
            <v>kg</v>
          </cell>
          <cell r="E592">
            <v>0</v>
          </cell>
          <cell r="F592" t="e">
            <v>#N/A</v>
          </cell>
          <cell r="G592" t="e">
            <v>#N/A</v>
          </cell>
        </row>
        <row r="593">
          <cell r="A593" t="str">
            <v>item14</v>
          </cell>
          <cell r="B593" t="str">
            <v>13</v>
          </cell>
          <cell r="C593" t="str">
            <v>Sand and Gravel layer &lt; 60 mm</v>
          </cell>
          <cell r="D593" t="str">
            <v>m3</v>
          </cell>
          <cell r="E593">
            <v>107.1</v>
          </cell>
          <cell r="F593" t="e">
            <v>#N/A</v>
          </cell>
          <cell r="G593" t="e">
            <v>#N/A</v>
          </cell>
        </row>
        <row r="594">
          <cell r="A594" t="str">
            <v>item18d</v>
          </cell>
          <cell r="B594" t="str">
            <v>14</v>
          </cell>
          <cell r="C594" t="str">
            <v>Reinstatement Pavement</v>
          </cell>
          <cell r="D594" t="str">
            <v>m2</v>
          </cell>
          <cell r="E594">
            <v>0</v>
          </cell>
          <cell r="F594">
            <v>0</v>
          </cell>
          <cell r="G594">
            <v>0</v>
          </cell>
        </row>
        <row r="595">
          <cell r="A595" t="str">
            <v>item19</v>
          </cell>
          <cell r="B595" t="str">
            <v>15</v>
          </cell>
          <cell r="C595" t="str">
            <v>Drain hole</v>
          </cell>
          <cell r="D595" t="str">
            <v>nos</v>
          </cell>
          <cell r="E595">
            <v>120</v>
          </cell>
          <cell r="F595">
            <v>0</v>
          </cell>
          <cell r="G595">
            <v>0</v>
          </cell>
        </row>
        <row r="596">
          <cell r="A596" t="str">
            <v>item27a</v>
          </cell>
          <cell r="B596" t="str">
            <v>16</v>
          </cell>
          <cell r="C596" t="str">
            <v>Wooden pile dia. 10 - 2,0 m</v>
          </cell>
          <cell r="D596" t="str">
            <v>nos</v>
          </cell>
          <cell r="E596">
            <v>476</v>
          </cell>
          <cell r="F596">
            <v>10771.475</v>
          </cell>
          <cell r="G596">
            <v>5127222.1000000006</v>
          </cell>
        </row>
        <row r="597">
          <cell r="A597" t="str">
            <v>item28b</v>
          </cell>
          <cell r="B597" t="str">
            <v>17</v>
          </cell>
          <cell r="C597" t="str">
            <v>Dewatering with sand bag 1 m height</v>
          </cell>
          <cell r="D597" t="str">
            <v>m1</v>
          </cell>
          <cell r="E597">
            <v>200</v>
          </cell>
          <cell r="F597">
            <v>0</v>
          </cell>
          <cell r="G597">
            <v>0</v>
          </cell>
        </row>
        <row r="598">
          <cell r="C598" t="str">
            <v>Total Bill No. 3.1.8.C</v>
          </cell>
          <cell r="G598" t="e">
            <v>#N/A</v>
          </cell>
        </row>
        <row r="600">
          <cell r="C600" t="str">
            <v>Total Bill No. 3.1.8</v>
          </cell>
          <cell r="E600">
            <v>646.5</v>
          </cell>
          <cell r="G600" t="e">
            <v>#N/A</v>
          </cell>
        </row>
        <row r="605">
          <cell r="B605" t="str">
            <v>BILL NO. : 3.2. DRAIN CULVERT</v>
          </cell>
        </row>
        <row r="607">
          <cell r="B607" t="str">
            <v>NO.</v>
          </cell>
          <cell r="C607" t="str">
            <v>WORK DESCRIPTION</v>
          </cell>
          <cell r="D607" t="str">
            <v>UNIT</v>
          </cell>
          <cell r="E607" t="str">
            <v>QUANTITY</v>
          </cell>
          <cell r="F607" t="str">
            <v>UNIT RATE Rp.</v>
          </cell>
          <cell r="G607" t="str">
            <v>TOTAL Rp.</v>
          </cell>
        </row>
        <row r="610">
          <cell r="B610" t="str">
            <v>3.2.1.</v>
          </cell>
          <cell r="C610" t="str">
            <v>INDIVIDUAL CULVERT</v>
          </cell>
        </row>
        <row r="611">
          <cell r="B611" t="str">
            <v>A</v>
          </cell>
          <cell r="C611" t="str">
            <v>Box Culvert Drain Channel D5 ( LGr.07)</v>
          </cell>
        </row>
        <row r="612">
          <cell r="A612" t="str">
            <v>item13a</v>
          </cell>
          <cell r="B612" t="str">
            <v>1</v>
          </cell>
          <cell r="C612" t="str">
            <v>Land Clearing</v>
          </cell>
          <cell r="D612" t="str">
            <v>m3</v>
          </cell>
          <cell r="E612">
            <v>900</v>
          </cell>
          <cell r="F612" t="e">
            <v>#N/A</v>
          </cell>
          <cell r="G612" t="e">
            <v>#N/A</v>
          </cell>
        </row>
        <row r="613">
          <cell r="A613" t="str">
            <v>item13</v>
          </cell>
          <cell r="B613" t="str">
            <v>2</v>
          </cell>
          <cell r="C613" t="str">
            <v>Soil Excavation</v>
          </cell>
          <cell r="D613" t="str">
            <v>m3</v>
          </cell>
          <cell r="E613">
            <v>258.17</v>
          </cell>
          <cell r="F613">
            <v>0</v>
          </cell>
          <cell r="G613">
            <v>0</v>
          </cell>
        </row>
        <row r="614">
          <cell r="A614" t="str">
            <v>item18</v>
          </cell>
          <cell r="B614" t="str">
            <v>3</v>
          </cell>
          <cell r="C614" t="str">
            <v>Compacted soil backfill</v>
          </cell>
          <cell r="D614" t="str">
            <v>m3</v>
          </cell>
          <cell r="E614">
            <v>90.36</v>
          </cell>
          <cell r="F614">
            <v>0</v>
          </cell>
          <cell r="G614">
            <v>0</v>
          </cell>
        </row>
        <row r="615">
          <cell r="A615" t="str">
            <v>item18a</v>
          </cell>
          <cell r="B615" t="str">
            <v>4</v>
          </cell>
          <cell r="C615" t="str">
            <v>Soil Disposal</v>
          </cell>
          <cell r="D615" t="str">
            <v>m2</v>
          </cell>
          <cell r="E615">
            <v>258.17</v>
          </cell>
          <cell r="F615" t="e">
            <v>#N/A</v>
          </cell>
          <cell r="G615" t="e">
            <v>#N/A</v>
          </cell>
        </row>
        <row r="616">
          <cell r="A616" t="str">
            <v>item18b</v>
          </cell>
          <cell r="B616" t="str">
            <v>5</v>
          </cell>
          <cell r="C616" t="str">
            <v>Sand layer</v>
          </cell>
          <cell r="D616" t="str">
            <v>m3</v>
          </cell>
          <cell r="E616">
            <v>0</v>
          </cell>
          <cell r="F616" t="e">
            <v>#N/A</v>
          </cell>
          <cell r="G616" t="e">
            <v>#N/A</v>
          </cell>
        </row>
        <row r="617">
          <cell r="A617" t="str">
            <v>item24a</v>
          </cell>
          <cell r="B617" t="str">
            <v>6</v>
          </cell>
          <cell r="C617" t="str">
            <v>Lean Concrete 1 : 3 : 5</v>
          </cell>
          <cell r="D617" t="str">
            <v>m3</v>
          </cell>
          <cell r="E617">
            <v>13.44</v>
          </cell>
          <cell r="F617" t="e">
            <v>#N/A</v>
          </cell>
          <cell r="G617" t="e">
            <v>#N/A</v>
          </cell>
        </row>
        <row r="618">
          <cell r="A618" t="str">
            <v>item25a</v>
          </cell>
          <cell r="B618" t="str">
            <v>7</v>
          </cell>
          <cell r="C618" t="str">
            <v>Concrete K 225 including formwork</v>
          </cell>
          <cell r="D618" t="str">
            <v>m3</v>
          </cell>
          <cell r="E618">
            <v>99.26</v>
          </cell>
          <cell r="F618" t="e">
            <v>#N/A</v>
          </cell>
          <cell r="G618" t="e">
            <v>#N/A</v>
          </cell>
        </row>
        <row r="619">
          <cell r="A619" t="str">
            <v>item34a</v>
          </cell>
          <cell r="B619" t="str">
            <v>8</v>
          </cell>
          <cell r="C619" t="str">
            <v>Reinforcement work, deformed bar U32</v>
          </cell>
          <cell r="D619" t="str">
            <v>kg</v>
          </cell>
          <cell r="E619">
            <v>14889</v>
          </cell>
          <cell r="F619" t="e">
            <v>#N/A</v>
          </cell>
          <cell r="G619" t="e">
            <v>#N/A</v>
          </cell>
        </row>
        <row r="620">
          <cell r="A620" t="str">
            <v>item18d</v>
          </cell>
          <cell r="B620" t="str">
            <v>9</v>
          </cell>
          <cell r="C620" t="str">
            <v>Reinstatement of pavement</v>
          </cell>
          <cell r="D620" t="str">
            <v>m2</v>
          </cell>
          <cell r="E620">
            <v>64</v>
          </cell>
          <cell r="F620">
            <v>0</v>
          </cell>
          <cell r="G620">
            <v>0</v>
          </cell>
        </row>
        <row r="621">
          <cell r="B621" t="str">
            <v>10</v>
          </cell>
          <cell r="C621" t="str">
            <v>Galvanized steel bar</v>
          </cell>
          <cell r="D621" t="str">
            <v>nos</v>
          </cell>
          <cell r="E621">
            <v>15.36</v>
          </cell>
          <cell r="F621">
            <v>350000</v>
          </cell>
          <cell r="G621">
            <v>5376000</v>
          </cell>
        </row>
        <row r="622">
          <cell r="C622" t="str">
            <v>Sub Total</v>
          </cell>
          <cell r="G622" t="e">
            <v>#N/A</v>
          </cell>
        </row>
        <row r="624">
          <cell r="B624" t="str">
            <v>B</v>
          </cell>
          <cell r="C624" t="str">
            <v>Box Culvert LGr.10 - Drain Channel D7</v>
          </cell>
        </row>
        <row r="625">
          <cell r="A625" t="str">
            <v>item13a</v>
          </cell>
          <cell r="B625" t="str">
            <v>1</v>
          </cell>
          <cell r="C625" t="str">
            <v>Land Clearing</v>
          </cell>
          <cell r="D625" t="str">
            <v>m2</v>
          </cell>
          <cell r="E625">
            <v>900</v>
          </cell>
          <cell r="F625" t="e">
            <v>#N/A</v>
          </cell>
          <cell r="G625" t="e">
            <v>#N/A</v>
          </cell>
        </row>
        <row r="626">
          <cell r="A626" t="str">
            <v>item13</v>
          </cell>
          <cell r="B626" t="str">
            <v>2</v>
          </cell>
          <cell r="C626" t="str">
            <v>Soil Excavation</v>
          </cell>
          <cell r="D626" t="str">
            <v>m3</v>
          </cell>
          <cell r="E626">
            <v>162.9</v>
          </cell>
          <cell r="F626">
            <v>0</v>
          </cell>
          <cell r="G626">
            <v>0</v>
          </cell>
        </row>
        <row r="627">
          <cell r="A627" t="str">
            <v>item18</v>
          </cell>
          <cell r="B627" t="str">
            <v>3</v>
          </cell>
          <cell r="C627" t="str">
            <v>Compacted soil backfill</v>
          </cell>
          <cell r="D627" t="str">
            <v>m3</v>
          </cell>
          <cell r="E627">
            <v>57.01</v>
          </cell>
          <cell r="F627">
            <v>0</v>
          </cell>
          <cell r="G627">
            <v>0</v>
          </cell>
        </row>
        <row r="628">
          <cell r="A628" t="str">
            <v>item18a</v>
          </cell>
          <cell r="B628" t="str">
            <v>4</v>
          </cell>
          <cell r="C628" t="str">
            <v>Soil Disposal</v>
          </cell>
          <cell r="D628" t="str">
            <v>m2</v>
          </cell>
          <cell r="E628">
            <v>162.9</v>
          </cell>
          <cell r="F628" t="e">
            <v>#N/A</v>
          </cell>
          <cell r="G628" t="e">
            <v>#N/A</v>
          </cell>
        </row>
        <row r="629">
          <cell r="A629" t="str">
            <v>item18b</v>
          </cell>
          <cell r="B629" t="str">
            <v>5</v>
          </cell>
          <cell r="C629" t="str">
            <v>Sand layer</v>
          </cell>
          <cell r="D629" t="str">
            <v>m3</v>
          </cell>
          <cell r="E629">
            <v>0</v>
          </cell>
          <cell r="F629" t="e">
            <v>#N/A</v>
          </cell>
          <cell r="G629" t="e">
            <v>#N/A</v>
          </cell>
        </row>
        <row r="630">
          <cell r="A630" t="str">
            <v>item24a</v>
          </cell>
          <cell r="B630" t="str">
            <v>6</v>
          </cell>
          <cell r="C630" t="str">
            <v>Lean Concrete 1 : 3 : 5</v>
          </cell>
          <cell r="D630" t="str">
            <v>m3</v>
          </cell>
          <cell r="E630">
            <v>10.35</v>
          </cell>
          <cell r="F630" t="e">
            <v>#N/A</v>
          </cell>
          <cell r="G630" t="e">
            <v>#N/A</v>
          </cell>
        </row>
        <row r="631">
          <cell r="A631" t="str">
            <v>item25a</v>
          </cell>
          <cell r="B631" t="str">
            <v>7</v>
          </cell>
          <cell r="C631" t="str">
            <v>Concrete K 225 including formwork</v>
          </cell>
          <cell r="D631" t="str">
            <v>m3</v>
          </cell>
          <cell r="E631">
            <v>72.930000000000007</v>
          </cell>
          <cell r="F631" t="e">
            <v>#N/A</v>
          </cell>
          <cell r="G631" t="e">
            <v>#N/A</v>
          </cell>
        </row>
        <row r="632">
          <cell r="A632" t="str">
            <v>item34a</v>
          </cell>
          <cell r="B632" t="str">
            <v>8</v>
          </cell>
          <cell r="C632" t="str">
            <v>Reinforcement work, plain bar U24</v>
          </cell>
          <cell r="D632" t="str">
            <v>kg</v>
          </cell>
          <cell r="E632">
            <v>10939.5</v>
          </cell>
          <cell r="F632" t="e">
            <v>#N/A</v>
          </cell>
          <cell r="G632" t="e">
            <v>#N/A</v>
          </cell>
        </row>
        <row r="633">
          <cell r="A633" t="str">
            <v>item18d</v>
          </cell>
          <cell r="B633" t="str">
            <v>9</v>
          </cell>
          <cell r="C633" t="str">
            <v>Reinstatement of pavement</v>
          </cell>
          <cell r="D633" t="str">
            <v>m2</v>
          </cell>
          <cell r="E633">
            <v>64</v>
          </cell>
          <cell r="F633">
            <v>0</v>
          </cell>
          <cell r="G633">
            <v>0</v>
          </cell>
        </row>
        <row r="634">
          <cell r="B634" t="str">
            <v>10</v>
          </cell>
          <cell r="C634" t="str">
            <v>Galvanized steel bar</v>
          </cell>
          <cell r="D634" t="str">
            <v>nos</v>
          </cell>
          <cell r="E634">
            <v>15.36</v>
          </cell>
          <cell r="F634">
            <v>350000</v>
          </cell>
          <cell r="G634">
            <v>5376000</v>
          </cell>
        </row>
        <row r="635">
          <cell r="C635" t="str">
            <v>Sub Total</v>
          </cell>
          <cell r="G635" t="e">
            <v>#N/A</v>
          </cell>
        </row>
        <row r="637">
          <cell r="C637" t="str">
            <v>Total Bill No. 3.2.1</v>
          </cell>
          <cell r="G637" t="e">
            <v>#N/A</v>
          </cell>
        </row>
        <row r="641">
          <cell r="B641" t="str">
            <v>NO.</v>
          </cell>
          <cell r="C641" t="str">
            <v>WORK DESCRIPTION</v>
          </cell>
          <cell r="D641" t="str">
            <v>UNIT</v>
          </cell>
          <cell r="E641" t="str">
            <v>QUANTITY</v>
          </cell>
          <cell r="F641" t="str">
            <v>UNIT RATE Rp.</v>
          </cell>
          <cell r="G641" t="str">
            <v>TOTAL Rp.</v>
          </cell>
        </row>
        <row r="644">
          <cell r="B644" t="str">
            <v>3.2.2</v>
          </cell>
          <cell r="C644" t="str">
            <v>TYPICAL CULVERT</v>
          </cell>
        </row>
        <row r="645">
          <cell r="C645" t="str">
            <v>( See drawing)</v>
          </cell>
        </row>
        <row r="646">
          <cell r="B646" t="str">
            <v>A</v>
          </cell>
          <cell r="C646" t="str">
            <v>Masonry Box Culvert</v>
          </cell>
        </row>
        <row r="647">
          <cell r="A647" t="str">
            <v>item67</v>
          </cell>
          <cell r="B647" t="str">
            <v>1</v>
          </cell>
          <cell r="C647" t="str">
            <v>Channel D6, b = 2,2 m, L = 6,0 m</v>
          </cell>
          <cell r="D647" t="str">
            <v>unit</v>
          </cell>
          <cell r="E647">
            <v>6</v>
          </cell>
          <cell r="F647">
            <v>0</v>
          </cell>
          <cell r="G647">
            <v>0</v>
          </cell>
        </row>
        <row r="648">
          <cell r="A648" t="str">
            <v>item71</v>
          </cell>
          <cell r="B648" t="str">
            <v>2</v>
          </cell>
          <cell r="C648" t="str">
            <v>Channel D8, b = 2,2 m, L = 6,0 m</v>
          </cell>
          <cell r="D648" t="str">
            <v>unit</v>
          </cell>
          <cell r="E648">
            <v>8</v>
          </cell>
          <cell r="F648">
            <v>0</v>
          </cell>
          <cell r="G648">
            <v>0</v>
          </cell>
        </row>
        <row r="649">
          <cell r="B649" t="str">
            <v>B</v>
          </cell>
          <cell r="C649" t="str">
            <v>Concrete Single Box Culvert</v>
          </cell>
        </row>
        <row r="650">
          <cell r="A650" t="str">
            <v>item72</v>
          </cell>
          <cell r="B650" t="str">
            <v>1</v>
          </cell>
          <cell r="C650" t="str">
            <v>Channel D4, b = 3,3 m, L = 7,0 m</v>
          </cell>
          <cell r="D650" t="str">
            <v>unit</v>
          </cell>
          <cell r="E650">
            <v>5</v>
          </cell>
          <cell r="F650">
            <v>0</v>
          </cell>
          <cell r="G650">
            <v>0</v>
          </cell>
        </row>
        <row r="651">
          <cell r="A651" t="str">
            <v>item73</v>
          </cell>
          <cell r="B651" t="str">
            <v>2</v>
          </cell>
          <cell r="C651" t="str">
            <v>Channel D6, b = 2,2 m, L = 6,0 m</v>
          </cell>
          <cell r="D651" t="str">
            <v>unit</v>
          </cell>
          <cell r="E651">
            <v>6</v>
          </cell>
          <cell r="F651">
            <v>0</v>
          </cell>
          <cell r="G651">
            <v>0</v>
          </cell>
        </row>
        <row r="652">
          <cell r="A652" t="str">
            <v>item74</v>
          </cell>
          <cell r="B652" t="str">
            <v>3</v>
          </cell>
          <cell r="C652" t="str">
            <v>Channel D7, b = 1,7 m, L = 7,0 m</v>
          </cell>
          <cell r="D652" t="str">
            <v>unit</v>
          </cell>
          <cell r="E652">
            <v>9</v>
          </cell>
          <cell r="F652">
            <v>0</v>
          </cell>
          <cell r="G652">
            <v>0</v>
          </cell>
        </row>
        <row r="653">
          <cell r="A653" t="str">
            <v>item75</v>
          </cell>
          <cell r="B653" t="str">
            <v>4</v>
          </cell>
          <cell r="C653" t="str">
            <v>Channel D8, b = 1,0 m, L = 7,0 m</v>
          </cell>
          <cell r="D653" t="str">
            <v>unit</v>
          </cell>
          <cell r="E653">
            <v>4</v>
          </cell>
          <cell r="F653">
            <v>0</v>
          </cell>
          <cell r="G653">
            <v>0</v>
          </cell>
        </row>
        <row r="654">
          <cell r="A654" t="str">
            <v>item76</v>
          </cell>
          <cell r="B654" t="str">
            <v>5</v>
          </cell>
          <cell r="C654" t="str">
            <v>Channel D8, b = 1,5 m, L = 7,0 m</v>
          </cell>
          <cell r="D654" t="str">
            <v>unit</v>
          </cell>
          <cell r="E654">
            <v>2</v>
          </cell>
          <cell r="F654">
            <v>0</v>
          </cell>
          <cell r="G654">
            <v>0</v>
          </cell>
        </row>
        <row r="656">
          <cell r="C656" t="str">
            <v>Total Bill No. 3.2.2 Forward to Summary</v>
          </cell>
          <cell r="G656">
            <v>0</v>
          </cell>
        </row>
        <row r="658">
          <cell r="C658" t="str">
            <v>Total Bill No. 3.2  Drain Culvert (Forward to Summary)</v>
          </cell>
          <cell r="G658" t="e">
            <v>#N/A</v>
          </cell>
        </row>
        <row r="660">
          <cell r="B660" t="str">
            <v>BILL NO : 3.3. SLAB BRIDGE</v>
          </cell>
        </row>
        <row r="663">
          <cell r="B663" t="str">
            <v>NO.</v>
          </cell>
          <cell r="C663" t="str">
            <v>WORK DESCRIPTION</v>
          </cell>
          <cell r="D663" t="str">
            <v>UNIT</v>
          </cell>
          <cell r="E663" t="str">
            <v>QUANTITY</v>
          </cell>
          <cell r="F663" t="str">
            <v>UNIT RATE Rp.</v>
          </cell>
          <cell r="G663" t="str">
            <v>TOTAL Rp.</v>
          </cell>
        </row>
        <row r="666">
          <cell r="C666" t="str">
            <v>( See drawing)</v>
          </cell>
        </row>
        <row r="667">
          <cell r="A667" t="str">
            <v>item89</v>
          </cell>
          <cell r="B667" t="str">
            <v>1</v>
          </cell>
          <cell r="C667" t="str">
            <v>Channel D4A, B = 9,0 m, L = 4,0 m</v>
          </cell>
          <cell r="D667" t="str">
            <v>unit</v>
          </cell>
          <cell r="E667">
            <v>6</v>
          </cell>
          <cell r="F667">
            <v>107271184.71723506</v>
          </cell>
          <cell r="G667">
            <v>643627108.30341029</v>
          </cell>
        </row>
        <row r="668">
          <cell r="A668" t="str">
            <v>item79</v>
          </cell>
          <cell r="B668" t="str">
            <v>2</v>
          </cell>
          <cell r="C668" t="str">
            <v>Channel D5, B = 2,75 m, L = 4,0 m</v>
          </cell>
          <cell r="D668" t="str">
            <v>unit</v>
          </cell>
          <cell r="E668">
            <v>8</v>
          </cell>
          <cell r="F668">
            <v>94122934.754593372</v>
          </cell>
          <cell r="G668">
            <v>752983478.03674698</v>
          </cell>
        </row>
        <row r="669">
          <cell r="A669" t="str">
            <v>item82</v>
          </cell>
          <cell r="B669" t="str">
            <v>3</v>
          </cell>
          <cell r="C669" t="str">
            <v>Channel D6a, B = 2,5 m, L = 4,0 m</v>
          </cell>
          <cell r="D669" t="str">
            <v>unit</v>
          </cell>
          <cell r="E669">
            <v>6</v>
          </cell>
          <cell r="F669">
            <v>0</v>
          </cell>
          <cell r="G669">
            <v>0</v>
          </cell>
        </row>
        <row r="670">
          <cell r="A670" t="str">
            <v>item83</v>
          </cell>
          <cell r="B670" t="str">
            <v>4</v>
          </cell>
          <cell r="C670" t="str">
            <v>Channel D6b, B = 6,0 m, L = 4,0 m</v>
          </cell>
          <cell r="D670" t="str">
            <v>unit</v>
          </cell>
          <cell r="E670">
            <v>1</v>
          </cell>
          <cell r="F670">
            <v>0</v>
          </cell>
          <cell r="G670">
            <v>0</v>
          </cell>
        </row>
        <row r="671">
          <cell r="A671" t="str">
            <v>item84</v>
          </cell>
          <cell r="B671" t="str">
            <v>5</v>
          </cell>
          <cell r="C671" t="str">
            <v>Channel D7, B = 2,5 m, L = 4,0 m</v>
          </cell>
          <cell r="D671" t="str">
            <v>unit</v>
          </cell>
          <cell r="E671">
            <v>7</v>
          </cell>
          <cell r="F671">
            <v>0</v>
          </cell>
          <cell r="G671">
            <v>0</v>
          </cell>
        </row>
        <row r="672">
          <cell r="A672" t="str">
            <v>item88</v>
          </cell>
          <cell r="B672" t="str">
            <v>6</v>
          </cell>
          <cell r="C672" t="str">
            <v>Channel D8c, B = 5,0 m, L = 4,0 m</v>
          </cell>
          <cell r="D672" t="str">
            <v>unit</v>
          </cell>
          <cell r="E672">
            <v>1</v>
          </cell>
          <cell r="F672">
            <v>0</v>
          </cell>
          <cell r="G672">
            <v>0</v>
          </cell>
        </row>
        <row r="675">
          <cell r="C675" t="str">
            <v>Total Bill No. 3.3 (Forward to Summary)</v>
          </cell>
          <cell r="G675">
            <v>1396610586.3401573</v>
          </cell>
        </row>
        <row r="678">
          <cell r="B678" t="str">
            <v>BILL NO : 3.4 - INLET DRAIN</v>
          </cell>
        </row>
        <row r="681">
          <cell r="B681" t="str">
            <v>NO.</v>
          </cell>
          <cell r="C681" t="str">
            <v>WORK DESCRIPTION</v>
          </cell>
          <cell r="D681" t="str">
            <v>UNIT</v>
          </cell>
          <cell r="E681" t="str">
            <v>QUANTITY</v>
          </cell>
          <cell r="F681" t="str">
            <v>UNIT RATE Rp.</v>
          </cell>
          <cell r="G681" t="str">
            <v>TOTAL Rp.</v>
          </cell>
        </row>
        <row r="684">
          <cell r="B684" t="str">
            <v>3.4.1</v>
          </cell>
          <cell r="C684" t="str">
            <v>Inlet Drain 1 (Tando 3)</v>
          </cell>
          <cell r="D684" t="str">
            <v>unit</v>
          </cell>
          <cell r="E684">
            <v>1</v>
          </cell>
        </row>
        <row r="685">
          <cell r="A685" t="str">
            <v>item13a</v>
          </cell>
          <cell r="B685" t="str">
            <v>1</v>
          </cell>
          <cell r="C685" t="str">
            <v>Land Clearing</v>
          </cell>
          <cell r="D685" t="str">
            <v>m2</v>
          </cell>
          <cell r="E685">
            <v>900</v>
          </cell>
          <cell r="F685" t="e">
            <v>#N/A</v>
          </cell>
          <cell r="G685" t="e">
            <v>#N/A</v>
          </cell>
        </row>
        <row r="686">
          <cell r="A686" t="str">
            <v>item13a</v>
          </cell>
          <cell r="B686" t="str">
            <v>2</v>
          </cell>
          <cell r="C686" t="str">
            <v>Stripping</v>
          </cell>
          <cell r="D686" t="str">
            <v>m2</v>
          </cell>
          <cell r="E686">
            <v>0</v>
          </cell>
          <cell r="F686" t="e">
            <v>#N/A</v>
          </cell>
          <cell r="G686" t="e">
            <v>#N/A</v>
          </cell>
        </row>
        <row r="687">
          <cell r="A687" t="str">
            <v>item13</v>
          </cell>
          <cell r="B687" t="str">
            <v>3</v>
          </cell>
          <cell r="C687" t="str">
            <v>Soil Excavation</v>
          </cell>
          <cell r="D687" t="str">
            <v>m3</v>
          </cell>
          <cell r="E687">
            <v>64.14</v>
          </cell>
          <cell r="F687">
            <v>0</v>
          </cell>
          <cell r="G687">
            <v>0</v>
          </cell>
        </row>
        <row r="688">
          <cell r="A688" t="str">
            <v>item18</v>
          </cell>
          <cell r="B688" t="str">
            <v>4</v>
          </cell>
          <cell r="C688" t="str">
            <v>Compacted soil backfill</v>
          </cell>
          <cell r="D688" t="str">
            <v>m3</v>
          </cell>
          <cell r="E688">
            <v>22.45</v>
          </cell>
          <cell r="F688">
            <v>0</v>
          </cell>
          <cell r="G688">
            <v>0</v>
          </cell>
        </row>
        <row r="689">
          <cell r="A689" t="str">
            <v>item18a</v>
          </cell>
          <cell r="B689" t="str">
            <v>5</v>
          </cell>
          <cell r="C689" t="str">
            <v>Soil Disposal</v>
          </cell>
          <cell r="D689" t="str">
            <v>m2</v>
          </cell>
          <cell r="E689">
            <v>0</v>
          </cell>
          <cell r="F689" t="e">
            <v>#N/A</v>
          </cell>
          <cell r="G689" t="e">
            <v>#N/A</v>
          </cell>
        </row>
        <row r="690">
          <cell r="A690" t="str">
            <v>item19c</v>
          </cell>
          <cell r="B690" t="str">
            <v>6</v>
          </cell>
          <cell r="C690" t="str">
            <v>Selected soil for embankment</v>
          </cell>
          <cell r="D690" t="str">
            <v>m3</v>
          </cell>
          <cell r="E690">
            <v>0</v>
          </cell>
          <cell r="F690">
            <v>2752.2687499999997</v>
          </cell>
          <cell r="G690">
            <v>0</v>
          </cell>
        </row>
        <row r="691">
          <cell r="A691" t="str">
            <v>item23</v>
          </cell>
          <cell r="B691" t="str">
            <v>7</v>
          </cell>
          <cell r="C691" t="str">
            <v>Sod facing</v>
          </cell>
          <cell r="D691" t="str">
            <v>m2</v>
          </cell>
          <cell r="E691">
            <v>0</v>
          </cell>
          <cell r="F691">
            <v>0</v>
          </cell>
          <cell r="G691">
            <v>0</v>
          </cell>
        </row>
        <row r="692">
          <cell r="A692" t="str">
            <v>item18b</v>
          </cell>
          <cell r="B692" t="str">
            <v>8</v>
          </cell>
          <cell r="C692" t="str">
            <v>Sand layer</v>
          </cell>
          <cell r="D692" t="str">
            <v>m3</v>
          </cell>
          <cell r="E692">
            <v>2.2999999999999998</v>
          </cell>
          <cell r="F692" t="e">
            <v>#N/A</v>
          </cell>
          <cell r="G692" t="e">
            <v>#N/A</v>
          </cell>
        </row>
        <row r="693">
          <cell r="A693" t="str">
            <v>item24</v>
          </cell>
          <cell r="B693" t="str">
            <v>9</v>
          </cell>
          <cell r="C693" t="str">
            <v>Stone masonry</v>
          </cell>
          <cell r="D693" t="str">
            <v>m3</v>
          </cell>
          <cell r="E693">
            <v>0</v>
          </cell>
          <cell r="F693">
            <v>0</v>
          </cell>
          <cell r="G693">
            <v>0</v>
          </cell>
        </row>
        <row r="694">
          <cell r="A694" t="str">
            <v>item27</v>
          </cell>
          <cell r="B694" t="str">
            <v>10</v>
          </cell>
          <cell r="C694" t="str">
            <v>Plastering</v>
          </cell>
          <cell r="D694" t="str">
            <v>m2</v>
          </cell>
          <cell r="E694">
            <v>0</v>
          </cell>
          <cell r="F694">
            <v>0</v>
          </cell>
          <cell r="G694">
            <v>0</v>
          </cell>
        </row>
        <row r="695">
          <cell r="A695" t="str">
            <v>item24a</v>
          </cell>
          <cell r="B695" t="str">
            <v>11</v>
          </cell>
          <cell r="C695" t="str">
            <v>Lean concrete 1 : 3 : 5</v>
          </cell>
          <cell r="D695" t="str">
            <v>m3</v>
          </cell>
          <cell r="E695">
            <v>4.78</v>
          </cell>
          <cell r="F695" t="e">
            <v>#N/A</v>
          </cell>
          <cell r="G695" t="e">
            <v>#N/A</v>
          </cell>
        </row>
        <row r="696">
          <cell r="A696" t="str">
            <v>item25a</v>
          </cell>
          <cell r="B696" t="str">
            <v>12</v>
          </cell>
          <cell r="C696" t="str">
            <v>Concrete K 225 including formwork</v>
          </cell>
          <cell r="D696" t="str">
            <v>m3</v>
          </cell>
          <cell r="E696">
            <v>30.65</v>
          </cell>
          <cell r="F696" t="e">
            <v>#N/A</v>
          </cell>
          <cell r="G696" t="e">
            <v>#N/A</v>
          </cell>
        </row>
        <row r="697">
          <cell r="A697" t="str">
            <v>item34a</v>
          </cell>
          <cell r="B697" t="str">
            <v>13</v>
          </cell>
          <cell r="C697" t="str">
            <v>Reinforcement work, plain bar U24</v>
          </cell>
          <cell r="D697" t="str">
            <v>kg</v>
          </cell>
          <cell r="E697">
            <v>4904</v>
          </cell>
          <cell r="F697" t="e">
            <v>#N/A</v>
          </cell>
          <cell r="G697" t="e">
            <v>#N/A</v>
          </cell>
        </row>
        <row r="698">
          <cell r="A698" t="str">
            <v>item21</v>
          </cell>
          <cell r="B698" t="str">
            <v>14</v>
          </cell>
          <cell r="C698" t="str">
            <v>Sand and gravel layer &lt; 60 mm</v>
          </cell>
          <cell r="D698" t="str">
            <v>m3</v>
          </cell>
          <cell r="E698">
            <v>0</v>
          </cell>
          <cell r="F698">
            <v>0</v>
          </cell>
          <cell r="G698">
            <v>0</v>
          </cell>
        </row>
        <row r="699">
          <cell r="A699" t="str">
            <v>item18d</v>
          </cell>
          <cell r="B699" t="str">
            <v>15</v>
          </cell>
          <cell r="C699" t="str">
            <v>Reinstatement of pavement</v>
          </cell>
          <cell r="D699" t="str">
            <v>m2</v>
          </cell>
          <cell r="E699">
            <v>0</v>
          </cell>
          <cell r="F699">
            <v>0</v>
          </cell>
          <cell r="G699">
            <v>0</v>
          </cell>
        </row>
        <row r="700">
          <cell r="A700" t="str">
            <v>item19b</v>
          </cell>
          <cell r="B700" t="str">
            <v>16</v>
          </cell>
          <cell r="C700" t="str">
            <v>Drain hole</v>
          </cell>
          <cell r="D700" t="str">
            <v>nos</v>
          </cell>
          <cell r="E700">
            <v>0</v>
          </cell>
          <cell r="F700" t="e">
            <v>#N/A</v>
          </cell>
          <cell r="G700" t="e">
            <v>#N/A</v>
          </cell>
        </row>
        <row r="701">
          <cell r="A701" t="str">
            <v>item27a</v>
          </cell>
          <cell r="B701" t="str">
            <v>17</v>
          </cell>
          <cell r="C701" t="str">
            <v>Wooden pile dia 10 - 2,0 m</v>
          </cell>
          <cell r="D701" t="str">
            <v>nos</v>
          </cell>
          <cell r="E701">
            <v>263</v>
          </cell>
          <cell r="F701">
            <v>10771.475</v>
          </cell>
          <cell r="G701">
            <v>2832897.9250000003</v>
          </cell>
        </row>
        <row r="703">
          <cell r="C703" t="str">
            <v>Total Bill No. 3.4.1 Forward to Summary</v>
          </cell>
          <cell r="G703" t="e">
            <v>#N/A</v>
          </cell>
        </row>
        <row r="706">
          <cell r="B706" t="str">
            <v>BILL NO : 4 - DAY WORKS</v>
          </cell>
        </row>
        <row r="708">
          <cell r="B708" t="str">
            <v>SCHEDULE OF DAYWORK RATE : 1 , LABOUR</v>
          </cell>
        </row>
        <row r="710">
          <cell r="B710" t="str">
            <v>NO.</v>
          </cell>
          <cell r="C710" t="str">
            <v>WORK DESCRIPTION</v>
          </cell>
          <cell r="D710" t="str">
            <v>UNIT</v>
          </cell>
          <cell r="E710" t="str">
            <v>QUANTITY</v>
          </cell>
          <cell r="F710" t="str">
            <v>UNIT RATE Rp.</v>
          </cell>
          <cell r="G710" t="str">
            <v>TOTAL Rp.</v>
          </cell>
        </row>
        <row r="713">
          <cell r="B713" t="str">
            <v>D100</v>
          </cell>
          <cell r="C713" t="str">
            <v>Unskilled labour</v>
          </cell>
          <cell r="D713" t="str">
            <v>man - day</v>
          </cell>
          <cell r="E713">
            <v>4000</v>
          </cell>
          <cell r="F713">
            <v>60500</v>
          </cell>
          <cell r="G713">
            <v>242000000</v>
          </cell>
        </row>
        <row r="714">
          <cell r="B714" t="str">
            <v>D101</v>
          </cell>
          <cell r="C714" t="str">
            <v>Mason</v>
          </cell>
          <cell r="D714" t="str">
            <v>man - day</v>
          </cell>
          <cell r="E714">
            <v>2400</v>
          </cell>
          <cell r="F714">
            <v>77000</v>
          </cell>
          <cell r="G714">
            <v>184800000</v>
          </cell>
        </row>
        <row r="715">
          <cell r="B715" t="str">
            <v>D102</v>
          </cell>
          <cell r="C715" t="str">
            <v>Carpenter</v>
          </cell>
          <cell r="D715" t="str">
            <v>man - day</v>
          </cell>
          <cell r="E715">
            <v>1440</v>
          </cell>
          <cell r="F715">
            <v>77000</v>
          </cell>
          <cell r="G715">
            <v>110880000</v>
          </cell>
        </row>
        <row r="716">
          <cell r="B716" t="str">
            <v>D103</v>
          </cell>
          <cell r="C716" t="str">
            <v>Bar fixer</v>
          </cell>
          <cell r="D716" t="str">
            <v>man - day</v>
          </cell>
          <cell r="E716">
            <v>1200</v>
          </cell>
          <cell r="F716">
            <v>77000</v>
          </cell>
          <cell r="G716">
            <v>92400000</v>
          </cell>
        </row>
        <row r="717">
          <cell r="B717" t="str">
            <v>D104</v>
          </cell>
          <cell r="C717" t="str">
            <v>Assistant bar fixer</v>
          </cell>
          <cell r="D717" t="str">
            <v>man - day</v>
          </cell>
          <cell r="E717">
            <v>1680</v>
          </cell>
          <cell r="F717">
            <v>68750</v>
          </cell>
          <cell r="G717">
            <v>115500000</v>
          </cell>
        </row>
        <row r="718">
          <cell r="B718" t="str">
            <v>D105</v>
          </cell>
          <cell r="C718" t="str">
            <v>Driver</v>
          </cell>
          <cell r="D718" t="str">
            <v>man - day</v>
          </cell>
          <cell r="E718">
            <v>1500</v>
          </cell>
          <cell r="F718">
            <v>100000</v>
          </cell>
          <cell r="G718">
            <v>150000000</v>
          </cell>
        </row>
        <row r="719">
          <cell r="B719" t="str">
            <v>D106</v>
          </cell>
          <cell r="C719" t="str">
            <v>Operator</v>
          </cell>
          <cell r="D719" t="str">
            <v>man - day</v>
          </cell>
          <cell r="E719">
            <v>1440</v>
          </cell>
          <cell r="F719">
            <v>165000</v>
          </cell>
          <cell r="G719">
            <v>237600000</v>
          </cell>
        </row>
        <row r="720">
          <cell r="C720" t="str">
            <v>Sub Total</v>
          </cell>
          <cell r="G720">
            <v>1133180000</v>
          </cell>
        </row>
        <row r="721">
          <cell r="B721" t="str">
            <v>D110</v>
          </cell>
          <cell r="C721" t="str">
            <v>Allow 10 % of subtotal for contractor"s overhead profit etc</v>
          </cell>
          <cell r="G721">
            <v>113318000</v>
          </cell>
        </row>
        <row r="723">
          <cell r="C723" t="str">
            <v>Total for Daywork : Labour</v>
          </cell>
          <cell r="G723">
            <v>1246498000</v>
          </cell>
        </row>
        <row r="724">
          <cell r="C724" t="str">
            <v>(carried forward to Daywork Summary)</v>
          </cell>
        </row>
        <row r="727">
          <cell r="B727" t="str">
            <v>SCHEDULE OF DAYWORK RATES : 2. MATERIALS</v>
          </cell>
        </row>
        <row r="728">
          <cell r="B728" t="str">
            <v>NO.</v>
          </cell>
          <cell r="C728" t="str">
            <v>WORK DESCRIPTION</v>
          </cell>
          <cell r="D728" t="str">
            <v>UNIT</v>
          </cell>
          <cell r="E728" t="str">
            <v>QUANTITY</v>
          </cell>
          <cell r="F728" t="str">
            <v>UNIT RATE Rp.</v>
          </cell>
          <cell r="G728" t="str">
            <v>TOTAL Rp.</v>
          </cell>
        </row>
        <row r="731">
          <cell r="B731" t="str">
            <v>D 200</v>
          </cell>
          <cell r="C731" t="str">
            <v>Cement @ 50 kg</v>
          </cell>
          <cell r="D731" t="str">
            <v>bag</v>
          </cell>
          <cell r="E731">
            <v>2000</v>
          </cell>
          <cell r="F731">
            <v>66176</v>
          </cell>
          <cell r="G731">
            <v>132352000</v>
          </cell>
        </row>
        <row r="732">
          <cell r="B732" t="str">
            <v>D 201</v>
          </cell>
          <cell r="C732" t="str">
            <v>Sand for mortar</v>
          </cell>
          <cell r="D732" t="str">
            <v>Cu.m</v>
          </cell>
          <cell r="E732">
            <v>600</v>
          </cell>
          <cell r="F732">
            <v>178726.90000000002</v>
          </cell>
          <cell r="G732">
            <v>107236140.00000001</v>
          </cell>
        </row>
        <row r="733">
          <cell r="B733" t="str">
            <v>D 202</v>
          </cell>
          <cell r="C733" t="str">
            <v>sand for embankment</v>
          </cell>
          <cell r="D733" t="str">
            <v>Cu.m</v>
          </cell>
          <cell r="E733">
            <v>750</v>
          </cell>
          <cell r="F733">
            <v>123080</v>
          </cell>
          <cell r="G733">
            <v>92310000</v>
          </cell>
        </row>
        <row r="734">
          <cell r="B734" t="str">
            <v>D 203</v>
          </cell>
          <cell r="C734" t="str">
            <v>Fine Aggregate</v>
          </cell>
          <cell r="D734" t="str">
            <v>Cu.m</v>
          </cell>
          <cell r="E734">
            <v>600</v>
          </cell>
          <cell r="F734">
            <v>178726.90000000002</v>
          </cell>
          <cell r="G734">
            <v>107236140.00000001</v>
          </cell>
        </row>
        <row r="735">
          <cell r="B735" t="str">
            <v>D 204</v>
          </cell>
          <cell r="C735" t="str">
            <v>Coarse Aggregate</v>
          </cell>
          <cell r="D735" t="str">
            <v>Cu.m</v>
          </cell>
          <cell r="E735">
            <v>800</v>
          </cell>
          <cell r="F735">
            <v>147005</v>
          </cell>
          <cell r="G735">
            <v>117604000</v>
          </cell>
        </row>
        <row r="736">
          <cell r="B736" t="str">
            <v>D 205</v>
          </cell>
          <cell r="C736" t="str">
            <v>Reinforce Steel bar (deformed)</v>
          </cell>
          <cell r="D736" t="str">
            <v>kg</v>
          </cell>
          <cell r="E736">
            <v>10000</v>
          </cell>
          <cell r="F736">
            <v>11550.000000000002</v>
          </cell>
          <cell r="G736">
            <v>115500000.00000001</v>
          </cell>
        </row>
        <row r="737">
          <cell r="B737" t="str">
            <v>D 206</v>
          </cell>
          <cell r="C737" t="str">
            <v>Reinforce Steel bar (plain)</v>
          </cell>
          <cell r="D737" t="str">
            <v>kg</v>
          </cell>
          <cell r="E737">
            <v>7500</v>
          </cell>
          <cell r="F737">
            <v>55000.000000000007</v>
          </cell>
          <cell r="G737">
            <v>412500000.00000006</v>
          </cell>
        </row>
        <row r="738">
          <cell r="B738" t="str">
            <v>D 207</v>
          </cell>
          <cell r="C738" t="str">
            <v>Wire</v>
          </cell>
          <cell r="D738" t="str">
            <v>kg</v>
          </cell>
          <cell r="E738">
            <v>600</v>
          </cell>
          <cell r="F738">
            <v>14300.000000000002</v>
          </cell>
          <cell r="G738">
            <v>8580000.0000000019</v>
          </cell>
        </row>
        <row r="739">
          <cell r="B739" t="str">
            <v>D 208</v>
          </cell>
          <cell r="C739" t="str">
            <v>Stone gravel 10 -60 mm</v>
          </cell>
          <cell r="D739" t="str">
            <v>Cu.m</v>
          </cell>
          <cell r="E739">
            <v>900</v>
          </cell>
          <cell r="F739">
            <v>150000</v>
          </cell>
          <cell r="G739">
            <v>135000000</v>
          </cell>
        </row>
        <row r="740">
          <cell r="B740" t="str">
            <v>D 209</v>
          </cell>
          <cell r="C740" t="str">
            <v>Stone &lt; 250 kg</v>
          </cell>
          <cell r="D740" t="str">
            <v>Cu.m</v>
          </cell>
          <cell r="E740">
            <v>900</v>
          </cell>
          <cell r="F740">
            <v>170216</v>
          </cell>
          <cell r="G740">
            <v>153194400</v>
          </cell>
        </row>
        <row r="741">
          <cell r="B741" t="str">
            <v>D 210</v>
          </cell>
          <cell r="C741" t="str">
            <v>Stone (250-1000) kg</v>
          </cell>
          <cell r="D741" t="str">
            <v>Cu.m</v>
          </cell>
          <cell r="E741">
            <v>900</v>
          </cell>
          <cell r="F741">
            <v>170216</v>
          </cell>
          <cell r="G741">
            <v>153194400</v>
          </cell>
        </row>
        <row r="742">
          <cell r="B742" t="str">
            <v>D 211</v>
          </cell>
          <cell r="C742" t="str">
            <v>Stone &gt; 1000 kg</v>
          </cell>
          <cell r="D742" t="str">
            <v>Cu.m</v>
          </cell>
          <cell r="E742">
            <v>900</v>
          </cell>
          <cell r="F742">
            <v>170216</v>
          </cell>
          <cell r="G742">
            <v>153194400</v>
          </cell>
        </row>
        <row r="743">
          <cell r="B743" t="str">
            <v>D 212</v>
          </cell>
          <cell r="C743" t="str">
            <v>Stone for masonry</v>
          </cell>
          <cell r="D743" t="str">
            <v>Cu.m</v>
          </cell>
          <cell r="E743">
            <v>800</v>
          </cell>
          <cell r="F743">
            <v>229792.2</v>
          </cell>
          <cell r="G743">
            <v>183833760</v>
          </cell>
        </row>
        <row r="744">
          <cell r="B744" t="str">
            <v>D 213</v>
          </cell>
          <cell r="C744" t="str">
            <v>Brick</v>
          </cell>
          <cell r="D744" t="str">
            <v>nos</v>
          </cell>
          <cell r="E744">
            <v>9245</v>
          </cell>
          <cell r="F744">
            <v>770</v>
          </cell>
          <cell r="G744">
            <v>7118650</v>
          </cell>
        </row>
        <row r="745">
          <cell r="B745" t="str">
            <v>D 214</v>
          </cell>
          <cell r="C745" t="str">
            <v>Wood class III for formwork</v>
          </cell>
          <cell r="D745" t="str">
            <v>Cu.m</v>
          </cell>
          <cell r="E745">
            <v>74</v>
          </cell>
          <cell r="F745">
            <v>4178039</v>
          </cell>
          <cell r="G745">
            <v>309174886</v>
          </cell>
        </row>
        <row r="746">
          <cell r="B746" t="str">
            <v>D 215</v>
          </cell>
          <cell r="C746" t="str">
            <v>Geotextile non woven</v>
          </cell>
          <cell r="D746" t="str">
            <v>Sq.m</v>
          </cell>
          <cell r="E746">
            <v>650</v>
          </cell>
          <cell r="F746">
            <v>21664</v>
          </cell>
          <cell r="G746">
            <v>14081600</v>
          </cell>
        </row>
        <row r="747">
          <cell r="B747" t="str">
            <v>D 216</v>
          </cell>
          <cell r="C747" t="str">
            <v>Clay for embankment</v>
          </cell>
          <cell r="D747" t="str">
            <v>Cu.m</v>
          </cell>
          <cell r="E747">
            <v>800</v>
          </cell>
          <cell r="F747">
            <v>46150</v>
          </cell>
          <cell r="G747">
            <v>36920000</v>
          </cell>
        </row>
        <row r="748">
          <cell r="B748" t="str">
            <v>D 217</v>
          </cell>
          <cell r="C748" t="str">
            <v>Sheet Pile</v>
          </cell>
          <cell r="D748" t="str">
            <v>m</v>
          </cell>
          <cell r="E748">
            <v>180</v>
          </cell>
          <cell r="F748">
            <v>115381</v>
          </cell>
          <cell r="G748">
            <v>20768580</v>
          </cell>
        </row>
        <row r="749">
          <cell r="B749" t="str">
            <v>D 218</v>
          </cell>
          <cell r="C749" t="str">
            <v>Woodenpile dia. 100 mm - 2.0 m</v>
          </cell>
          <cell r="D749" t="str">
            <v>nos</v>
          </cell>
          <cell r="E749">
            <v>2500</v>
          </cell>
          <cell r="F749">
            <v>63831</v>
          </cell>
          <cell r="G749">
            <v>159577500</v>
          </cell>
        </row>
        <row r="750">
          <cell r="B750" t="str">
            <v>D 219</v>
          </cell>
          <cell r="C750" t="str">
            <v>Grass sheet</v>
          </cell>
          <cell r="D750" t="str">
            <v>Sq.m</v>
          </cell>
          <cell r="E750">
            <v>5000</v>
          </cell>
          <cell r="F750">
            <v>12000</v>
          </cell>
          <cell r="G750">
            <v>60000000</v>
          </cell>
        </row>
        <row r="751">
          <cell r="D751" t="str">
            <v>Sub Total</v>
          </cell>
          <cell r="G751">
            <v>2479376456</v>
          </cell>
        </row>
        <row r="752">
          <cell r="B752" t="str">
            <v>D 220</v>
          </cell>
          <cell r="C752" t="str">
            <v>Allow 10% of subtotal for contractor's overhead profit etc.</v>
          </cell>
          <cell r="G752">
            <v>247937645.60000002</v>
          </cell>
        </row>
        <row r="755">
          <cell r="C755" t="str">
            <v>Total for Daywork : labour</v>
          </cell>
          <cell r="G755">
            <v>2727314101.5999999</v>
          </cell>
        </row>
        <row r="756">
          <cell r="C756" t="str">
            <v>(carried forward to Daywork Summary)</v>
          </cell>
        </row>
        <row r="759">
          <cell r="B759" t="str">
            <v>SCHEDULE OF DAYWORK RATES : 3. EQUIPMENTS</v>
          </cell>
        </row>
        <row r="760">
          <cell r="B760" t="str">
            <v>NO.</v>
          </cell>
          <cell r="C760" t="str">
            <v>WORK DESCRIPTION</v>
          </cell>
          <cell r="D760" t="str">
            <v>UNIT</v>
          </cell>
          <cell r="E760" t="str">
            <v>QUANTITY</v>
          </cell>
          <cell r="F760" t="str">
            <v>UNIT RATE Rp.</v>
          </cell>
          <cell r="G760" t="str">
            <v>TOTAL Rp.</v>
          </cell>
        </row>
        <row r="763">
          <cell r="B763" t="str">
            <v>D 300</v>
          </cell>
          <cell r="C763" t="str">
            <v>Wheed Loader</v>
          </cell>
          <cell r="D763" t="str">
            <v>hour</v>
          </cell>
          <cell r="E763">
            <v>450</v>
          </cell>
          <cell r="F763">
            <v>512500</v>
          </cell>
          <cell r="G763">
            <v>230625000</v>
          </cell>
        </row>
        <row r="764">
          <cell r="B764" t="str">
            <v>D 301</v>
          </cell>
          <cell r="C764" t="str">
            <v>Excavator PC 200, 0.68 m3</v>
          </cell>
          <cell r="D764" t="str">
            <v>hour</v>
          </cell>
          <cell r="E764">
            <v>600</v>
          </cell>
          <cell r="F764">
            <v>374223</v>
          </cell>
          <cell r="G764">
            <v>224533800</v>
          </cell>
        </row>
        <row r="765">
          <cell r="B765" t="str">
            <v>D 302</v>
          </cell>
          <cell r="C765" t="str">
            <v>Dump Truck (3 m3)</v>
          </cell>
          <cell r="D765" t="str">
            <v>hour</v>
          </cell>
          <cell r="E765">
            <v>1200</v>
          </cell>
          <cell r="F765">
            <v>239505</v>
          </cell>
          <cell r="G765">
            <v>287406000</v>
          </cell>
        </row>
        <row r="766">
          <cell r="B766" t="str">
            <v>D 303</v>
          </cell>
          <cell r="C766" t="str">
            <v>Bulldozer</v>
          </cell>
          <cell r="D766" t="str">
            <v>hour</v>
          </cell>
          <cell r="E766">
            <v>380</v>
          </cell>
          <cell r="F766">
            <v>445685</v>
          </cell>
          <cell r="G766">
            <v>169360300</v>
          </cell>
        </row>
        <row r="767">
          <cell r="B767" t="str">
            <v>D 304</v>
          </cell>
          <cell r="C767" t="str">
            <v>Concrete mixer</v>
          </cell>
          <cell r="D767" t="str">
            <v>hour</v>
          </cell>
          <cell r="E767">
            <v>230</v>
          </cell>
          <cell r="F767">
            <v>22800</v>
          </cell>
          <cell r="G767">
            <v>5244000</v>
          </cell>
        </row>
        <row r="768">
          <cell r="B768" t="str">
            <v>D 305</v>
          </cell>
          <cell r="C768" t="str">
            <v>Road Roller</v>
          </cell>
          <cell r="D768" t="str">
            <v>hour</v>
          </cell>
          <cell r="E768">
            <v>230</v>
          </cell>
          <cell r="F768">
            <v>381015</v>
          </cell>
          <cell r="G768">
            <v>87633450</v>
          </cell>
        </row>
        <row r="769">
          <cell r="B769" t="str">
            <v>D 306</v>
          </cell>
          <cell r="C769" t="str">
            <v>Concrete vibrator</v>
          </cell>
          <cell r="D769" t="str">
            <v>hour</v>
          </cell>
          <cell r="E769">
            <v>230</v>
          </cell>
          <cell r="F769">
            <v>15300</v>
          </cell>
          <cell r="G769">
            <v>3519000</v>
          </cell>
        </row>
        <row r="770">
          <cell r="B770" t="str">
            <v>D 307</v>
          </cell>
          <cell r="C770" t="str">
            <v>Stamper</v>
          </cell>
          <cell r="D770" t="str">
            <v>hour</v>
          </cell>
          <cell r="E770">
            <v>230</v>
          </cell>
          <cell r="F770">
            <v>118000</v>
          </cell>
          <cell r="G770">
            <v>27140000</v>
          </cell>
        </row>
        <row r="771">
          <cell r="B771" t="str">
            <v>D 308</v>
          </cell>
          <cell r="C771" t="str">
            <v>Vibro hammer</v>
          </cell>
          <cell r="D771" t="str">
            <v>hour</v>
          </cell>
          <cell r="E771">
            <v>230</v>
          </cell>
          <cell r="F771">
            <v>225000</v>
          </cell>
          <cell r="G771">
            <v>51750000</v>
          </cell>
        </row>
        <row r="772">
          <cell r="B772" t="str">
            <v>D 309</v>
          </cell>
          <cell r="C772" t="str">
            <v>Water pump</v>
          </cell>
          <cell r="D772" t="str">
            <v>hour</v>
          </cell>
          <cell r="E772">
            <v>1800</v>
          </cell>
          <cell r="F772">
            <v>41000</v>
          </cell>
          <cell r="G772">
            <v>73800000</v>
          </cell>
        </row>
        <row r="773">
          <cell r="B773" t="str">
            <v>D 310</v>
          </cell>
          <cell r="C773" t="str">
            <v>Crane on track 35 T</v>
          </cell>
          <cell r="D773" t="str">
            <v>hour</v>
          </cell>
          <cell r="E773">
            <v>230</v>
          </cell>
          <cell r="F773">
            <v>455000</v>
          </cell>
          <cell r="G773">
            <v>104650000</v>
          </cell>
        </row>
        <row r="774">
          <cell r="B774" t="str">
            <v>D 311</v>
          </cell>
          <cell r="C774" t="str">
            <v>Asphalt sprayer</v>
          </cell>
          <cell r="D774" t="str">
            <v>hour</v>
          </cell>
          <cell r="E774">
            <v>230</v>
          </cell>
          <cell r="F774">
            <v>200000</v>
          </cell>
          <cell r="G774">
            <v>46000000</v>
          </cell>
        </row>
        <row r="775">
          <cell r="B775" t="str">
            <v>D 312</v>
          </cell>
          <cell r="C775" t="str">
            <v>Asphalt liquid mixer</v>
          </cell>
          <cell r="D775" t="str">
            <v>hour</v>
          </cell>
          <cell r="E775">
            <v>230</v>
          </cell>
          <cell r="F775">
            <v>485000</v>
          </cell>
          <cell r="G775">
            <v>111550000</v>
          </cell>
        </row>
        <row r="776">
          <cell r="D776" t="str">
            <v>Sub Total</v>
          </cell>
          <cell r="G776">
            <v>1423211550</v>
          </cell>
        </row>
        <row r="778">
          <cell r="C778" t="str">
            <v>Total for Daywork : labour</v>
          </cell>
          <cell r="G778">
            <v>2846423100</v>
          </cell>
        </row>
        <row r="779">
          <cell r="C779" t="str">
            <v>(carried forward to Daywork Summary)</v>
          </cell>
        </row>
        <row r="782">
          <cell r="B782" t="str">
            <v>DAYWORK SUMMARY</v>
          </cell>
        </row>
        <row r="783">
          <cell r="B783" t="str">
            <v>NO.</v>
          </cell>
          <cell r="C783" t="str">
            <v>WORK DESCRIPTION</v>
          </cell>
          <cell r="D783" t="str">
            <v>AMOUNT (Rp)</v>
          </cell>
        </row>
        <row r="786">
          <cell r="B786" t="str">
            <v>1</v>
          </cell>
          <cell r="C786" t="str">
            <v>Total for Daywork : labour</v>
          </cell>
          <cell r="G786">
            <v>1246498000</v>
          </cell>
        </row>
        <row r="787">
          <cell r="B787" t="str">
            <v>2</v>
          </cell>
          <cell r="C787" t="str">
            <v>Total for Daywork : Materials</v>
          </cell>
          <cell r="G787">
            <v>2727314101.5999999</v>
          </cell>
        </row>
        <row r="788">
          <cell r="B788" t="str">
            <v>3</v>
          </cell>
          <cell r="C788" t="str">
            <v>Total for Daywork : Contractor equipment</v>
          </cell>
          <cell r="G788">
            <v>2846423100</v>
          </cell>
        </row>
        <row r="790">
          <cell r="C790" t="str">
            <v xml:space="preserve">Total for Daywork </v>
          </cell>
          <cell r="G790">
            <v>6820235201.6000004</v>
          </cell>
        </row>
        <row r="791">
          <cell r="C791" t="str">
            <v>(carried forward to Daywork Summary)</v>
          </cell>
        </row>
      </sheetData>
      <sheetData sheetId="40">
        <row r="7">
          <cell r="B7">
            <v>100</v>
          </cell>
          <cell r="C7">
            <v>240</v>
          </cell>
          <cell r="D7">
            <v>145</v>
          </cell>
          <cell r="F7">
            <v>970</v>
          </cell>
          <cell r="H7">
            <v>1185</v>
          </cell>
        </row>
        <row r="8">
          <cell r="B8">
            <v>125</v>
          </cell>
          <cell r="C8">
            <v>260</v>
          </cell>
          <cell r="D8">
            <v>170</v>
          </cell>
          <cell r="F8">
            <v>959</v>
          </cell>
          <cell r="H8">
            <v>1171</v>
          </cell>
        </row>
        <row r="9">
          <cell r="B9">
            <v>150</v>
          </cell>
          <cell r="C9">
            <v>290</v>
          </cell>
          <cell r="D9">
            <v>195</v>
          </cell>
          <cell r="F9">
            <v>947</v>
          </cell>
          <cell r="H9">
            <v>1158</v>
          </cell>
        </row>
        <row r="10">
          <cell r="B10">
            <v>175</v>
          </cell>
          <cell r="C10">
            <v>300</v>
          </cell>
          <cell r="D10">
            <v>220</v>
          </cell>
          <cell r="F10">
            <v>936</v>
          </cell>
          <cell r="H10">
            <v>1144</v>
          </cell>
        </row>
        <row r="11">
          <cell r="B11">
            <v>200</v>
          </cell>
          <cell r="C11">
            <v>310</v>
          </cell>
          <cell r="D11">
            <v>245</v>
          </cell>
          <cell r="F11">
            <v>925</v>
          </cell>
          <cell r="H11">
            <v>1130</v>
          </cell>
        </row>
        <row r="12">
          <cell r="B12">
            <v>225</v>
          </cell>
          <cell r="C12">
            <v>320</v>
          </cell>
          <cell r="D12">
            <v>270</v>
          </cell>
          <cell r="F12">
            <v>914</v>
          </cell>
          <cell r="H12">
            <v>1116</v>
          </cell>
        </row>
        <row r="13">
          <cell r="B13">
            <v>250</v>
          </cell>
          <cell r="C13">
            <v>335</v>
          </cell>
          <cell r="D13">
            <v>295</v>
          </cell>
          <cell r="F13">
            <v>902</v>
          </cell>
          <cell r="H13">
            <v>1103</v>
          </cell>
        </row>
        <row r="14">
          <cell r="B14">
            <v>275</v>
          </cell>
          <cell r="C14">
            <v>340</v>
          </cell>
          <cell r="D14">
            <v>320</v>
          </cell>
          <cell r="F14">
            <v>891</v>
          </cell>
          <cell r="H14">
            <v>1089</v>
          </cell>
        </row>
        <row r="16">
          <cell r="C16" t="str">
            <v>Kg</v>
          </cell>
          <cell r="E16" t="str">
            <v>Kg</v>
          </cell>
          <cell r="F16">
            <v>0.4</v>
          </cell>
          <cell r="G16" t="str">
            <v>Kg</v>
          </cell>
          <cell r="H16">
            <v>0.6</v>
          </cell>
        </row>
        <row r="17">
          <cell r="B17">
            <v>300</v>
          </cell>
          <cell r="C17">
            <v>360</v>
          </cell>
          <cell r="D17">
            <v>345</v>
          </cell>
          <cell r="F17">
            <v>782</v>
          </cell>
          <cell r="H17">
            <v>1173</v>
          </cell>
        </row>
        <row r="18">
          <cell r="B18">
            <v>325</v>
          </cell>
          <cell r="C18">
            <v>370</v>
          </cell>
          <cell r="D18">
            <v>370</v>
          </cell>
          <cell r="F18">
            <v>772</v>
          </cell>
          <cell r="H18">
            <v>1158</v>
          </cell>
        </row>
        <row r="19">
          <cell r="B19">
            <v>350</v>
          </cell>
          <cell r="C19">
            <v>400</v>
          </cell>
          <cell r="D19">
            <v>395</v>
          </cell>
          <cell r="F19">
            <v>762</v>
          </cell>
          <cell r="H19">
            <v>1143</v>
          </cell>
        </row>
        <row r="20">
          <cell r="B20">
            <v>375</v>
          </cell>
          <cell r="C20">
            <v>440</v>
          </cell>
          <cell r="D20">
            <v>420</v>
          </cell>
          <cell r="F20">
            <v>752</v>
          </cell>
          <cell r="H20">
            <v>1128</v>
          </cell>
        </row>
        <row r="21">
          <cell r="B21">
            <v>400</v>
          </cell>
          <cell r="C21">
            <v>480</v>
          </cell>
          <cell r="D21">
            <v>445</v>
          </cell>
          <cell r="F21">
            <v>742</v>
          </cell>
          <cell r="H21">
            <v>1113</v>
          </cell>
        </row>
        <row r="22">
          <cell r="B22">
            <v>425</v>
          </cell>
          <cell r="C22">
            <v>500</v>
          </cell>
          <cell r="D22">
            <v>470</v>
          </cell>
          <cell r="F22">
            <v>732</v>
          </cell>
          <cell r="H22">
            <v>1098</v>
          </cell>
        </row>
        <row r="24">
          <cell r="C24" t="str">
            <v>Kg</v>
          </cell>
          <cell r="E24" t="str">
            <v>Kg</v>
          </cell>
          <cell r="F24">
            <v>0.35</v>
          </cell>
          <cell r="G24" t="str">
            <v>Kg</v>
          </cell>
          <cell r="H24">
            <v>0.65</v>
          </cell>
        </row>
        <row r="25">
          <cell r="B25">
            <v>450</v>
          </cell>
          <cell r="C25">
            <v>510</v>
          </cell>
          <cell r="D25">
            <v>495</v>
          </cell>
          <cell r="F25">
            <v>632</v>
          </cell>
          <cell r="H25">
            <v>1173</v>
          </cell>
        </row>
        <row r="26">
          <cell r="B26">
            <v>475</v>
          </cell>
          <cell r="C26">
            <v>530</v>
          </cell>
          <cell r="D26">
            <v>520</v>
          </cell>
          <cell r="F26">
            <v>623</v>
          </cell>
          <cell r="H26">
            <v>1157</v>
          </cell>
        </row>
        <row r="27">
          <cell r="B27">
            <v>500</v>
          </cell>
          <cell r="C27">
            <v>560</v>
          </cell>
          <cell r="D27">
            <v>545</v>
          </cell>
          <cell r="F27">
            <v>615</v>
          </cell>
          <cell r="H27">
            <v>1140</v>
          </cell>
        </row>
      </sheetData>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DASHBORD"/>
      <sheetName val="Evaluasi"/>
      <sheetName val="Rkp1"/>
      <sheetName val="Rkp2"/>
      <sheetName val="Rincian"/>
      <sheetName val="Analisa Harga"/>
      <sheetName val="Alat"/>
      <sheetName val="PP"/>
      <sheetName val="ADM"/>
      <sheetName val="PMS"/>
      <sheetName val="Bank"/>
      <sheetName val="Volume"/>
      <sheetName val="Bahan"/>
      <sheetName val="Upah"/>
      <sheetName val="Subkont"/>
      <sheetName val="vol konsult"/>
      <sheetName val="biaya perancah"/>
      <sheetName val="Scafolding"/>
      <sheetName val="Korek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COVER"/>
      <sheetName val="REKAP"/>
      <sheetName val="UPAH"/>
      <sheetName val="ANALISA"/>
      <sheetName val="RAB"/>
    </sheetNames>
    <sheetDataSet>
      <sheetData sheetId="0"/>
      <sheetData sheetId="1"/>
      <sheetData sheetId="2"/>
      <sheetData sheetId="3"/>
      <sheetData sheetId="4"/>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OE"/>
      <sheetName val="Progress"/>
      <sheetName val="Material"/>
      <sheetName val="Koef"/>
      <sheetName val="Mixer"/>
    </sheetNames>
    <sheetDataSet>
      <sheetData sheetId="0"/>
      <sheetData sheetId="1">
        <row r="15">
          <cell r="C15">
            <v>35</v>
          </cell>
        </row>
        <row r="21">
          <cell r="C21">
            <v>2.79</v>
          </cell>
        </row>
        <row r="22">
          <cell r="C22">
            <v>4.1849999999999996</v>
          </cell>
        </row>
        <row r="23">
          <cell r="C23">
            <v>11.8575</v>
          </cell>
        </row>
        <row r="27">
          <cell r="C27">
            <v>101.46</v>
          </cell>
        </row>
        <row r="49">
          <cell r="C49">
            <v>1</v>
          </cell>
        </row>
      </sheetData>
      <sheetData sheetId="2"/>
      <sheetData sheetId="3"/>
      <sheetData sheetId="4"/>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H.Satuan"/>
      <sheetName val="SAT-DAS"/>
      <sheetName val="Analisa (ok punya)"/>
      <sheetName val="Cover"/>
      <sheetName val="Analisa"/>
      <sheetName val="Daftar Harga"/>
      <sheetName val="Kuantitas"/>
      <sheetName val="Rekap"/>
      <sheetName val="Summary"/>
      <sheetName val="Harga S Dasar UNTUK IDISI"/>
      <sheetName val="isian"/>
      <sheetName val="4-Basic Price"/>
      <sheetName val="Faktor Konver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52">
          <cell r="G52">
            <v>10675000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0000"/>
      <sheetName val="XXXX"/>
      <sheetName val="Rekap"/>
      <sheetName val="BQ"/>
      <sheetName val="Ls-Mobilisasi"/>
      <sheetName val="Ur-Anl"/>
      <sheetName val="Ur-Anal"/>
      <sheetName val="Ur-Anal (rev)"/>
      <sheetName val="Analisa"/>
      <sheetName val="SAT-DAS"/>
      <sheetName val="Anl-Alt"/>
      <sheetName val="Lamp-1 (Schedule ok"/>
      <sheetName val="Anl-Bhn (ok)"/>
      <sheetName val="Lamp-14 -Hit-Alt"/>
      <sheetName val="Lamp-13-Pengg Alat"/>
      <sheetName val="Lamp-4 (Pemel. Rutin)"/>
      <sheetName val="Lamp-9 (Df-Alat)"/>
      <sheetName val="Lamp-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DASHBOARD"/>
      <sheetName val="SUMMARY"/>
      <sheetName val="Sheet2"/>
      <sheetName val="DC"/>
      <sheetName val="ANAL-PERSIAPAN"/>
      <sheetName val="ANAL-SEC II"/>
      <sheetName val="ANAL-SEC III"/>
      <sheetName val="ANAL-SEC IV"/>
      <sheetName val="ANAL-SEC V"/>
      <sheetName val="h.sat-bbm"/>
      <sheetName val="ANAL-SEC VI"/>
      <sheetName val="DATA TEKNIS"/>
      <sheetName val="NIPAH-MULTS"/>
      <sheetName val="sewa-alat"/>
      <sheetName val="sub-kon"/>
      <sheetName val="anals-b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75">
          <cell r="J175">
            <v>17000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sheetData sheetId="4" refreshError="1"/>
      <sheetData sheetId="5" refreshError="1"/>
      <sheetData sheetId="6"/>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0000"/>
      <sheetName val="XXXX"/>
      <sheetName val="Lamp-1 (Lamp-Penaw)"/>
      <sheetName val="Lamp-3a-Mobilisasi"/>
      <sheetName val="Lamp-3c(On Site)"/>
      <sheetName val="Lamp-4 Analisa"/>
      <sheetName val="Lamp-4 Sat-Das"/>
      <sheetName val="Lamp-4 BQ"/>
      <sheetName val="Lamp-4 REKAP"/>
      <sheetName val="Anl-Alt"/>
      <sheetName val="Ur-Anl"/>
      <sheetName val="Anl-Bhn"/>
      <sheetName val="Lamp-5 Schedule"/>
      <sheetName val="Lamp-6  Sub-kont"/>
      <sheetName val="Lamp-8 Staf Inti"/>
      <sheetName val="Lamp-9 (Df-Alat)"/>
      <sheetName val="Lamp-13-Pengg Alat"/>
      <sheetName val="Lamp-4 (Pemel. Rutin)"/>
      <sheetName val="Lamp-6 (Plant)"/>
      <sheetName val="Lamp-7 (Df-Utm) ok"/>
      <sheetName val="Lamp-8 (Kont Seleksi)"/>
      <sheetName val="Lamp-14 -Hit-Alt"/>
    </sheetNames>
    <sheetDataSet>
      <sheetData sheetId="0"/>
      <sheetData sheetId="1"/>
      <sheetData sheetId="2"/>
      <sheetData sheetId="3"/>
      <sheetData sheetId="4"/>
      <sheetData sheetId="5"/>
      <sheetData sheetId="6">
        <row r="14">
          <cell r="J14">
            <v>2857.14</v>
          </cell>
        </row>
        <row r="20">
          <cell r="J20">
            <v>39300</v>
          </cell>
        </row>
        <row r="28">
          <cell r="J28">
            <v>5300</v>
          </cell>
        </row>
        <row r="33">
          <cell r="J33">
            <v>900</v>
          </cell>
        </row>
        <row r="39">
          <cell r="J39">
            <v>6000</v>
          </cell>
        </row>
        <row r="55">
          <cell r="J55">
            <v>37296.550000000003</v>
          </cell>
        </row>
        <row r="56">
          <cell r="J56">
            <v>93814</v>
          </cell>
        </row>
        <row r="57">
          <cell r="J57">
            <v>121230</v>
          </cell>
        </row>
        <row r="58">
          <cell r="J58">
            <v>233730</v>
          </cell>
        </row>
        <row r="61">
          <cell r="J61">
            <v>105194.35</v>
          </cell>
        </row>
        <row r="62">
          <cell r="J62">
            <v>59972.82</v>
          </cell>
        </row>
        <row r="71">
          <cell r="J71">
            <v>199383.23</v>
          </cell>
        </row>
        <row r="73">
          <cell r="J73">
            <v>88088.28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sheetData sheetId="1" refreshError="1">
        <row r="35">
          <cell r="F35">
            <v>1040291109.2</v>
          </cell>
        </row>
      </sheetData>
      <sheetData sheetId="2"/>
      <sheetData sheetId="3" refreshError="1"/>
      <sheetData sheetId="4"/>
      <sheetData sheetId="5" refreshError="1">
        <row r="86">
          <cell r="F86">
            <v>60500000</v>
          </cell>
        </row>
      </sheetData>
      <sheetData sheetId="6"/>
      <sheetData sheetId="7" refreshError="1"/>
      <sheetData sheetId="8"/>
      <sheetData sheetId="9" refreshError="1">
        <row r="17">
          <cell r="F17">
            <v>83550000</v>
          </cell>
        </row>
        <row r="30">
          <cell r="F30">
            <v>1143325019.2</v>
          </cell>
        </row>
        <row r="85">
          <cell r="F85">
            <v>8067133.4800000004</v>
          </cell>
        </row>
        <row r="90">
          <cell r="F90">
            <v>200000</v>
          </cell>
        </row>
        <row r="151">
          <cell r="F151">
            <v>217495916.69999999</v>
          </cell>
        </row>
        <row r="165">
          <cell r="F165">
            <v>87500000</v>
          </cell>
        </row>
      </sheetData>
      <sheetData sheetId="10"/>
      <sheetData sheetId="11" refreshError="1"/>
      <sheetData sheetId="12"/>
      <sheetData sheetId="13"/>
      <sheetData sheetId="14"/>
      <sheetData sheetId="15"/>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bagan"/>
      <sheetName val="sche mOB"/>
      <sheetName val="Personil "/>
      <sheetName val="alat"/>
      <sheetName val="sche"/>
      <sheetName val="REKAP"/>
      <sheetName val="RAB"/>
      <sheetName val="(ANALISA-lain)"/>
      <sheetName val="ANL-PEMEL"/>
      <sheetName val="HRG-MOB"/>
      <sheetName val="HRGDASAR"/>
      <sheetName val="KOEF"/>
      <sheetName val="METODa"/>
      <sheetName val="s.pnwran"/>
      <sheetName val="methode bandara"/>
      <sheetName val="an waktu"/>
      <sheetName val="keb-BHN"/>
      <sheetName val="sche-bhn"/>
      <sheetName val="per-alat"/>
      <sheetName val="SCHE ALAT"/>
      <sheetName val="SCHE-PERSONIL"/>
      <sheetName val="L-9s.d 11(KONFIRMASI)"/>
      <sheetName val="BIAYA OP"/>
      <sheetName val="usul alat"/>
      <sheetName val="AN-ALAT"/>
      <sheetName val="s.PDN"/>
      <sheetName val="ceklist"/>
      <sheetName val="batas"/>
      <sheetName val="daftar alat pemb-07"/>
      <sheetName val="Personil Pemb-07"/>
      <sheetName val="struktur &amp; flow chart"/>
      <sheetName val="Mitra&amp;subkon"/>
      <sheetName val="DMPU"/>
      <sheetName val="DAF-ALAT"/>
      <sheetName val="M0T"/>
      <sheetName val="L-7(MOS)"/>
      <sheetName val="M0S"/>
      <sheetName val="AGG"/>
      <sheetName val="UMUM"/>
      <sheetName val="SUBKONT"/>
      <sheetName val="MOBALAT"/>
      <sheetName val="TIDAK DICETAK"/>
      <sheetName val="S.PE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7">
          <cell r="U17">
            <v>1.6</v>
          </cell>
          <cell r="W17">
            <v>0</v>
          </cell>
          <cell r="X17">
            <v>0</v>
          </cell>
          <cell r="Y17">
            <v>0</v>
          </cell>
          <cell r="Z17">
            <v>0</v>
          </cell>
          <cell r="AA17">
            <v>0</v>
          </cell>
          <cell r="AC17">
            <v>0</v>
          </cell>
          <cell r="AD17">
            <v>0</v>
          </cell>
          <cell r="AE17">
            <v>0</v>
          </cell>
          <cell r="AG17">
            <v>0</v>
          </cell>
          <cell r="AH17">
            <v>0</v>
          </cell>
          <cell r="AJ17">
            <v>0</v>
          </cell>
          <cell r="AK17">
            <v>0</v>
          </cell>
          <cell r="AL17">
            <v>0</v>
          </cell>
        </row>
        <row r="19">
          <cell r="O19">
            <v>2</v>
          </cell>
          <cell r="U19">
            <v>2</v>
          </cell>
          <cell r="W19">
            <v>0</v>
          </cell>
          <cell r="X19">
            <v>0</v>
          </cell>
          <cell r="Y19">
            <v>0</v>
          </cell>
          <cell r="Z19">
            <v>0</v>
          </cell>
          <cell r="AA19">
            <v>0</v>
          </cell>
          <cell r="AC19">
            <v>0</v>
          </cell>
          <cell r="AD19">
            <v>0</v>
          </cell>
          <cell r="AE19">
            <v>0</v>
          </cell>
          <cell r="AG19">
            <v>0</v>
          </cell>
          <cell r="AH19">
            <v>0</v>
          </cell>
          <cell r="AJ19">
            <v>0</v>
          </cell>
          <cell r="AK19">
            <v>0</v>
          </cell>
          <cell r="AL19">
            <v>0</v>
          </cell>
        </row>
        <row r="20">
          <cell r="O20">
            <v>3</v>
          </cell>
          <cell r="U20">
            <v>3</v>
          </cell>
          <cell r="W20">
            <v>0</v>
          </cell>
          <cell r="X20">
            <v>0</v>
          </cell>
          <cell r="Y20">
            <v>0</v>
          </cell>
          <cell r="Z20">
            <v>0</v>
          </cell>
          <cell r="AA20">
            <v>0</v>
          </cell>
          <cell r="AC20">
            <v>0</v>
          </cell>
          <cell r="AD20">
            <v>0</v>
          </cell>
          <cell r="AE20">
            <v>0</v>
          </cell>
          <cell r="AG20">
            <v>0</v>
          </cell>
          <cell r="AH20">
            <v>0</v>
          </cell>
          <cell r="AJ20">
            <v>0</v>
          </cell>
          <cell r="AK20">
            <v>0</v>
          </cell>
          <cell r="AL20">
            <v>0</v>
          </cell>
        </row>
        <row r="21">
          <cell r="U21">
            <v>0</v>
          </cell>
          <cell r="W21">
            <v>1.0685</v>
          </cell>
          <cell r="X21">
            <v>1.0685</v>
          </cell>
          <cell r="Y21">
            <v>0</v>
          </cell>
          <cell r="Z21">
            <v>0</v>
          </cell>
          <cell r="AA21">
            <v>0</v>
          </cell>
          <cell r="AC21">
            <v>0</v>
          </cell>
          <cell r="AD21">
            <v>0</v>
          </cell>
          <cell r="AE21">
            <v>0</v>
          </cell>
          <cell r="AG21">
            <v>0</v>
          </cell>
          <cell r="AH21">
            <v>0</v>
          </cell>
          <cell r="AJ21">
            <v>0</v>
          </cell>
          <cell r="AK21">
            <v>0</v>
          </cell>
          <cell r="AL21">
            <v>0</v>
          </cell>
        </row>
        <row r="23">
          <cell r="O23">
            <v>12</v>
          </cell>
          <cell r="U23">
            <v>0</v>
          </cell>
          <cell r="W23">
            <v>12</v>
          </cell>
          <cell r="X23">
            <v>12</v>
          </cell>
          <cell r="Y23">
            <v>0</v>
          </cell>
          <cell r="Z23">
            <v>0</v>
          </cell>
          <cell r="AA23">
            <v>0</v>
          </cell>
          <cell r="AC23">
            <v>0</v>
          </cell>
          <cell r="AD23">
            <v>0</v>
          </cell>
          <cell r="AE23">
            <v>0</v>
          </cell>
          <cell r="AG23">
            <v>0</v>
          </cell>
          <cell r="AH23">
            <v>0</v>
          </cell>
          <cell r="AJ23">
            <v>0</v>
          </cell>
          <cell r="AK23">
            <v>0</v>
          </cell>
          <cell r="AL23">
            <v>0</v>
          </cell>
        </row>
        <row r="24">
          <cell r="O24">
            <v>36</v>
          </cell>
          <cell r="U24">
            <v>0</v>
          </cell>
          <cell r="W24">
            <v>36</v>
          </cell>
          <cell r="X24">
            <v>36</v>
          </cell>
          <cell r="Y24">
            <v>0</v>
          </cell>
          <cell r="Z24">
            <v>0</v>
          </cell>
          <cell r="AA24">
            <v>0</v>
          </cell>
          <cell r="AC24">
            <v>0</v>
          </cell>
          <cell r="AD24">
            <v>0</v>
          </cell>
          <cell r="AE24">
            <v>0</v>
          </cell>
          <cell r="AG24">
            <v>0</v>
          </cell>
          <cell r="AH24">
            <v>0</v>
          </cell>
          <cell r="AJ24">
            <v>0</v>
          </cell>
          <cell r="AK24">
            <v>0</v>
          </cell>
          <cell r="AL24">
            <v>0</v>
          </cell>
        </row>
        <row r="25">
          <cell r="O25">
            <v>96</v>
          </cell>
          <cell r="U25">
            <v>0</v>
          </cell>
          <cell r="W25">
            <v>96</v>
          </cell>
          <cell r="X25">
            <v>96</v>
          </cell>
          <cell r="Y25">
            <v>0</v>
          </cell>
          <cell r="Z25">
            <v>0</v>
          </cell>
          <cell r="AA25">
            <v>0</v>
          </cell>
          <cell r="AC25">
            <v>0</v>
          </cell>
          <cell r="AD25">
            <v>0</v>
          </cell>
          <cell r="AE25">
            <v>0</v>
          </cell>
          <cell r="AG25">
            <v>0</v>
          </cell>
          <cell r="AH25">
            <v>0</v>
          </cell>
          <cell r="AJ25">
            <v>0</v>
          </cell>
          <cell r="AK25">
            <v>0</v>
          </cell>
          <cell r="AL25">
            <v>0</v>
          </cell>
        </row>
        <row r="27">
          <cell r="O27">
            <v>972</v>
          </cell>
          <cell r="U27">
            <v>0</v>
          </cell>
          <cell r="W27">
            <v>486</v>
          </cell>
          <cell r="X27">
            <v>486</v>
          </cell>
          <cell r="Y27">
            <v>0</v>
          </cell>
          <cell r="Z27">
            <v>0</v>
          </cell>
          <cell r="AA27">
            <v>0</v>
          </cell>
          <cell r="AC27">
            <v>0</v>
          </cell>
          <cell r="AD27">
            <v>0</v>
          </cell>
          <cell r="AE27">
            <v>0</v>
          </cell>
          <cell r="AG27">
            <v>0</v>
          </cell>
          <cell r="AH27">
            <v>0</v>
          </cell>
          <cell r="AJ27">
            <v>0</v>
          </cell>
          <cell r="AK27">
            <v>0</v>
          </cell>
          <cell r="AL27">
            <v>0</v>
          </cell>
        </row>
        <row r="28">
          <cell r="O28">
            <v>423</v>
          </cell>
          <cell r="U28">
            <v>0</v>
          </cell>
          <cell r="W28">
            <v>211.5</v>
          </cell>
          <cell r="X28">
            <v>211.5</v>
          </cell>
          <cell r="Y28">
            <v>0</v>
          </cell>
          <cell r="Z28">
            <v>0</v>
          </cell>
          <cell r="AA28">
            <v>0</v>
          </cell>
          <cell r="AC28">
            <v>0</v>
          </cell>
          <cell r="AD28">
            <v>0</v>
          </cell>
          <cell r="AE28">
            <v>0</v>
          </cell>
          <cell r="AG28">
            <v>0</v>
          </cell>
          <cell r="AH28">
            <v>0</v>
          </cell>
          <cell r="AJ28">
            <v>0</v>
          </cell>
          <cell r="AK28">
            <v>0</v>
          </cell>
          <cell r="AL28">
            <v>0</v>
          </cell>
        </row>
        <row r="29">
          <cell r="O29">
            <v>4536</v>
          </cell>
          <cell r="U29">
            <v>0</v>
          </cell>
          <cell r="W29">
            <v>2268</v>
          </cell>
          <cell r="X29">
            <v>2268</v>
          </cell>
          <cell r="Y29">
            <v>0</v>
          </cell>
          <cell r="Z29">
            <v>0</v>
          </cell>
          <cell r="AA29">
            <v>0</v>
          </cell>
          <cell r="AC29">
            <v>0</v>
          </cell>
          <cell r="AD29">
            <v>0</v>
          </cell>
          <cell r="AE29">
            <v>0</v>
          </cell>
          <cell r="AG29">
            <v>0</v>
          </cell>
          <cell r="AH29">
            <v>0</v>
          </cell>
          <cell r="AJ29">
            <v>0</v>
          </cell>
          <cell r="AK29">
            <v>0</v>
          </cell>
          <cell r="AL29">
            <v>0</v>
          </cell>
        </row>
        <row r="32">
          <cell r="O32">
            <v>5</v>
          </cell>
        </row>
        <row r="33">
          <cell r="O33">
            <v>11</v>
          </cell>
        </row>
        <row r="36">
          <cell r="U36">
            <v>1.3480000000000001</v>
          </cell>
          <cell r="W36">
            <v>0</v>
          </cell>
          <cell r="X36">
            <v>0</v>
          </cell>
          <cell r="Y36">
            <v>0</v>
          </cell>
          <cell r="Z36">
            <v>0</v>
          </cell>
          <cell r="AA36">
            <v>0</v>
          </cell>
          <cell r="AC36">
            <v>0</v>
          </cell>
          <cell r="AD36">
            <v>0</v>
          </cell>
          <cell r="AE36">
            <v>0</v>
          </cell>
          <cell r="AG36">
            <v>0</v>
          </cell>
          <cell r="AH36">
            <v>0</v>
          </cell>
          <cell r="AJ36">
            <v>0</v>
          </cell>
          <cell r="AK36">
            <v>0</v>
          </cell>
          <cell r="AL36">
            <v>0</v>
          </cell>
        </row>
        <row r="38">
          <cell r="O38">
            <v>10</v>
          </cell>
          <cell r="U38">
            <v>10</v>
          </cell>
          <cell r="W38">
            <v>0</v>
          </cell>
          <cell r="X38">
            <v>0</v>
          </cell>
          <cell r="Y38">
            <v>0</v>
          </cell>
          <cell r="Z38">
            <v>0</v>
          </cell>
          <cell r="AA38">
            <v>0</v>
          </cell>
          <cell r="AC38">
            <v>0</v>
          </cell>
          <cell r="AD38">
            <v>0</v>
          </cell>
          <cell r="AE38">
            <v>0</v>
          </cell>
          <cell r="AG38">
            <v>0</v>
          </cell>
          <cell r="AH38">
            <v>0</v>
          </cell>
          <cell r="AJ38">
            <v>0</v>
          </cell>
          <cell r="AK38">
            <v>0</v>
          </cell>
          <cell r="AL38">
            <v>0</v>
          </cell>
        </row>
        <row r="39">
          <cell r="O39">
            <v>38</v>
          </cell>
          <cell r="U39">
            <v>38</v>
          </cell>
          <cell r="W39">
            <v>0</v>
          </cell>
          <cell r="X39">
            <v>0</v>
          </cell>
          <cell r="Y39">
            <v>0</v>
          </cell>
          <cell r="Z39">
            <v>0</v>
          </cell>
          <cell r="AA39">
            <v>0</v>
          </cell>
          <cell r="AC39">
            <v>0</v>
          </cell>
          <cell r="AD39">
            <v>0</v>
          </cell>
          <cell r="AE39">
            <v>0</v>
          </cell>
          <cell r="AG39">
            <v>0</v>
          </cell>
          <cell r="AH39">
            <v>0</v>
          </cell>
          <cell r="AJ39">
            <v>0</v>
          </cell>
          <cell r="AK39">
            <v>0</v>
          </cell>
          <cell r="AL39">
            <v>0</v>
          </cell>
        </row>
        <row r="40">
          <cell r="U40">
            <v>0</v>
          </cell>
          <cell r="W40">
            <v>0</v>
          </cell>
          <cell r="X40">
            <v>0</v>
          </cell>
          <cell r="Y40">
            <v>1.89517</v>
          </cell>
          <cell r="Z40">
            <v>1.89517</v>
          </cell>
          <cell r="AA40">
            <v>1.89517</v>
          </cell>
          <cell r="AC40">
            <v>1.89517</v>
          </cell>
          <cell r="AD40">
            <v>1.89517</v>
          </cell>
          <cell r="AE40">
            <v>0</v>
          </cell>
          <cell r="AG40">
            <v>0</v>
          </cell>
          <cell r="AH40">
            <v>0</v>
          </cell>
          <cell r="AJ40">
            <v>0</v>
          </cell>
          <cell r="AK40">
            <v>0</v>
          </cell>
          <cell r="AL40">
            <v>0</v>
          </cell>
        </row>
        <row r="42">
          <cell r="O42">
            <v>2</v>
          </cell>
          <cell r="U42">
            <v>0</v>
          </cell>
          <cell r="W42">
            <v>0</v>
          </cell>
          <cell r="X42">
            <v>0</v>
          </cell>
          <cell r="Y42">
            <v>2</v>
          </cell>
          <cell r="Z42">
            <v>2</v>
          </cell>
          <cell r="AA42">
            <v>2</v>
          </cell>
          <cell r="AC42">
            <v>2</v>
          </cell>
          <cell r="AD42">
            <v>2</v>
          </cell>
          <cell r="AE42">
            <v>0</v>
          </cell>
          <cell r="AG42">
            <v>0</v>
          </cell>
          <cell r="AH42">
            <v>0</v>
          </cell>
          <cell r="AJ42">
            <v>0</v>
          </cell>
          <cell r="AK42">
            <v>0</v>
          </cell>
          <cell r="AL42">
            <v>0</v>
          </cell>
        </row>
        <row r="43">
          <cell r="O43">
            <v>9</v>
          </cell>
          <cell r="U43">
            <v>0</v>
          </cell>
          <cell r="W43">
            <v>0</v>
          </cell>
          <cell r="X43">
            <v>0</v>
          </cell>
          <cell r="Y43">
            <v>9</v>
          </cell>
          <cell r="Z43">
            <v>9</v>
          </cell>
          <cell r="AA43">
            <v>9</v>
          </cell>
          <cell r="AC43">
            <v>9</v>
          </cell>
          <cell r="AD43">
            <v>9</v>
          </cell>
          <cell r="AE43">
            <v>0</v>
          </cell>
          <cell r="AG43">
            <v>0</v>
          </cell>
          <cell r="AH43">
            <v>0</v>
          </cell>
          <cell r="AJ43">
            <v>0</v>
          </cell>
          <cell r="AK43">
            <v>0</v>
          </cell>
          <cell r="AL43">
            <v>0</v>
          </cell>
        </row>
        <row r="44">
          <cell r="U44">
            <v>0</v>
          </cell>
          <cell r="W44">
            <v>0</v>
          </cell>
          <cell r="X44">
            <v>0</v>
          </cell>
          <cell r="Y44">
            <v>0</v>
          </cell>
          <cell r="Z44">
            <v>0</v>
          </cell>
          <cell r="AA44">
            <v>0</v>
          </cell>
          <cell r="AC44">
            <v>0</v>
          </cell>
          <cell r="AD44">
            <v>0</v>
          </cell>
          <cell r="AE44">
            <v>9.9939999999999998</v>
          </cell>
          <cell r="AG44">
            <v>5.05</v>
          </cell>
          <cell r="AH44">
            <v>4.944</v>
          </cell>
          <cell r="AJ44">
            <v>0</v>
          </cell>
          <cell r="AK44">
            <v>0</v>
          </cell>
          <cell r="AL44">
            <v>0</v>
          </cell>
        </row>
        <row r="46">
          <cell r="O46">
            <v>3</v>
          </cell>
          <cell r="U46">
            <v>0</v>
          </cell>
          <cell r="W46">
            <v>0</v>
          </cell>
          <cell r="X46">
            <v>0</v>
          </cell>
          <cell r="Y46">
            <v>0</v>
          </cell>
          <cell r="Z46">
            <v>0</v>
          </cell>
          <cell r="AA46">
            <v>0</v>
          </cell>
          <cell r="AC46">
            <v>0</v>
          </cell>
          <cell r="AD46">
            <v>0</v>
          </cell>
          <cell r="AE46">
            <v>3</v>
          </cell>
          <cell r="AG46">
            <v>3</v>
          </cell>
          <cell r="AH46">
            <v>3</v>
          </cell>
          <cell r="AJ46">
            <v>0</v>
          </cell>
          <cell r="AK46">
            <v>0</v>
          </cell>
          <cell r="AL46">
            <v>0</v>
          </cell>
        </row>
        <row r="47">
          <cell r="O47">
            <v>18</v>
          </cell>
          <cell r="U47">
            <v>0</v>
          </cell>
          <cell r="W47">
            <v>0</v>
          </cell>
          <cell r="X47">
            <v>0</v>
          </cell>
          <cell r="Y47">
            <v>0</v>
          </cell>
          <cell r="Z47">
            <v>0</v>
          </cell>
          <cell r="AA47">
            <v>0</v>
          </cell>
          <cell r="AC47">
            <v>0</v>
          </cell>
          <cell r="AD47">
            <v>0</v>
          </cell>
          <cell r="AE47">
            <v>18</v>
          </cell>
          <cell r="AG47">
            <v>18</v>
          </cell>
          <cell r="AH47">
            <v>18</v>
          </cell>
          <cell r="AJ47">
            <v>0</v>
          </cell>
          <cell r="AK47">
            <v>0</v>
          </cell>
          <cell r="AL47">
            <v>0</v>
          </cell>
        </row>
        <row r="48">
          <cell r="U48">
            <v>0</v>
          </cell>
          <cell r="W48">
            <v>0</v>
          </cell>
          <cell r="X48">
            <v>0</v>
          </cell>
          <cell r="Y48">
            <v>0</v>
          </cell>
          <cell r="Z48">
            <v>0</v>
          </cell>
          <cell r="AA48">
            <v>0</v>
          </cell>
          <cell r="AC48">
            <v>0</v>
          </cell>
          <cell r="AD48">
            <v>0</v>
          </cell>
          <cell r="AE48">
            <v>0</v>
          </cell>
          <cell r="AG48">
            <v>0</v>
          </cell>
          <cell r="AH48">
            <v>2.6480000000000001</v>
          </cell>
          <cell r="AJ48">
            <v>0</v>
          </cell>
          <cell r="AK48">
            <v>0</v>
          </cell>
          <cell r="AL48">
            <v>0</v>
          </cell>
        </row>
        <row r="50">
          <cell r="O50">
            <v>8</v>
          </cell>
          <cell r="U50">
            <v>0</v>
          </cell>
          <cell r="W50">
            <v>0</v>
          </cell>
          <cell r="X50">
            <v>0</v>
          </cell>
          <cell r="Y50">
            <v>0</v>
          </cell>
          <cell r="Z50">
            <v>0</v>
          </cell>
          <cell r="AA50">
            <v>0</v>
          </cell>
          <cell r="AC50">
            <v>0</v>
          </cell>
          <cell r="AD50">
            <v>0</v>
          </cell>
          <cell r="AE50">
            <v>0</v>
          </cell>
          <cell r="AG50">
            <v>0</v>
          </cell>
          <cell r="AH50">
            <v>8</v>
          </cell>
          <cell r="AJ50">
            <v>0</v>
          </cell>
          <cell r="AK50">
            <v>0</v>
          </cell>
          <cell r="AL50">
            <v>0</v>
          </cell>
        </row>
        <row r="51">
          <cell r="O51">
            <v>30</v>
          </cell>
          <cell r="U51">
            <v>0</v>
          </cell>
          <cell r="W51">
            <v>0</v>
          </cell>
          <cell r="X51">
            <v>0</v>
          </cell>
          <cell r="Y51">
            <v>0</v>
          </cell>
          <cell r="Z51">
            <v>0</v>
          </cell>
          <cell r="AA51">
            <v>0</v>
          </cell>
          <cell r="AC51">
            <v>0</v>
          </cell>
          <cell r="AD51">
            <v>0</v>
          </cell>
          <cell r="AE51">
            <v>0</v>
          </cell>
          <cell r="AG51">
            <v>0</v>
          </cell>
          <cell r="AH51">
            <v>30</v>
          </cell>
          <cell r="AJ51">
            <v>0</v>
          </cell>
          <cell r="AK51">
            <v>0</v>
          </cell>
          <cell r="AL51">
            <v>0</v>
          </cell>
        </row>
        <row r="53">
          <cell r="O53">
            <v>8004.6</v>
          </cell>
        </row>
        <row r="54">
          <cell r="O54">
            <v>2277</v>
          </cell>
        </row>
        <row r="55">
          <cell r="U55">
            <v>0</v>
          </cell>
          <cell r="W55">
            <v>0</v>
          </cell>
          <cell r="X55">
            <v>0</v>
          </cell>
          <cell r="Y55">
            <v>0</v>
          </cell>
          <cell r="Z55">
            <v>0</v>
          </cell>
          <cell r="AA55">
            <v>0</v>
          </cell>
          <cell r="AC55">
            <v>0</v>
          </cell>
          <cell r="AD55">
            <v>0</v>
          </cell>
          <cell r="AE55">
            <v>0</v>
          </cell>
          <cell r="AG55">
            <v>0</v>
          </cell>
          <cell r="AH55">
            <v>0</v>
          </cell>
          <cell r="AJ55">
            <v>18.8005</v>
          </cell>
          <cell r="AK55">
            <v>18.8005</v>
          </cell>
          <cell r="AL55">
            <v>0</v>
          </cell>
        </row>
        <row r="57">
          <cell r="O57">
            <v>8</v>
          </cell>
          <cell r="U57">
            <v>0</v>
          </cell>
          <cell r="W57">
            <v>0</v>
          </cell>
          <cell r="X57">
            <v>0</v>
          </cell>
          <cell r="Y57">
            <v>0</v>
          </cell>
          <cell r="Z57">
            <v>0</v>
          </cell>
          <cell r="AA57">
            <v>0</v>
          </cell>
          <cell r="AC57">
            <v>0</v>
          </cell>
          <cell r="AD57">
            <v>0</v>
          </cell>
          <cell r="AE57">
            <v>0</v>
          </cell>
          <cell r="AG57">
            <v>0</v>
          </cell>
          <cell r="AH57">
            <v>0</v>
          </cell>
          <cell r="AJ57">
            <v>8</v>
          </cell>
          <cell r="AK57">
            <v>8</v>
          </cell>
          <cell r="AL57">
            <v>0</v>
          </cell>
        </row>
        <row r="58">
          <cell r="O58">
            <v>1</v>
          </cell>
          <cell r="U58">
            <v>0</v>
          </cell>
          <cell r="W58">
            <v>0</v>
          </cell>
          <cell r="X58">
            <v>0</v>
          </cell>
          <cell r="Y58">
            <v>0</v>
          </cell>
          <cell r="Z58">
            <v>0</v>
          </cell>
          <cell r="AA58">
            <v>0</v>
          </cell>
          <cell r="AC58">
            <v>0</v>
          </cell>
          <cell r="AD58">
            <v>0</v>
          </cell>
          <cell r="AE58">
            <v>0</v>
          </cell>
          <cell r="AG58">
            <v>0</v>
          </cell>
          <cell r="AH58">
            <v>0</v>
          </cell>
          <cell r="AJ58">
            <v>1</v>
          </cell>
          <cell r="AK58">
            <v>1</v>
          </cell>
          <cell r="AL58">
            <v>0</v>
          </cell>
        </row>
        <row r="60">
          <cell r="O60">
            <v>178.2</v>
          </cell>
          <cell r="U60">
            <v>0</v>
          </cell>
          <cell r="W60">
            <v>0</v>
          </cell>
          <cell r="X60">
            <v>0</v>
          </cell>
          <cell r="Y60">
            <v>0</v>
          </cell>
          <cell r="Z60">
            <v>0</v>
          </cell>
          <cell r="AA60">
            <v>0</v>
          </cell>
          <cell r="AC60">
            <v>0</v>
          </cell>
          <cell r="AD60">
            <v>0</v>
          </cell>
          <cell r="AE60">
            <v>0</v>
          </cell>
          <cell r="AG60">
            <v>0</v>
          </cell>
          <cell r="AH60">
            <v>0</v>
          </cell>
          <cell r="AJ60">
            <v>89.1</v>
          </cell>
          <cell r="AK60">
            <v>89.1</v>
          </cell>
          <cell r="AL60">
            <v>0</v>
          </cell>
        </row>
        <row r="61">
          <cell r="O61">
            <v>221.4</v>
          </cell>
          <cell r="AJ61">
            <v>110.7</v>
          </cell>
          <cell r="AK61">
            <v>110.7</v>
          </cell>
        </row>
        <row r="62">
          <cell r="O62">
            <v>49276.800000000003</v>
          </cell>
          <cell r="AJ62">
            <v>24638.400000000001</v>
          </cell>
          <cell r="AK62">
            <v>24638.400000000001</v>
          </cell>
        </row>
        <row r="63">
          <cell r="O63">
            <v>40427.1</v>
          </cell>
          <cell r="AJ63">
            <v>20213.55</v>
          </cell>
          <cell r="AK63">
            <v>20213.55</v>
          </cell>
        </row>
        <row r="66">
          <cell r="AK66">
            <v>1.5960000000000001</v>
          </cell>
          <cell r="AL66">
            <v>1.5960000000000001</v>
          </cell>
        </row>
        <row r="68">
          <cell r="O68">
            <v>1</v>
          </cell>
          <cell r="U68">
            <v>0</v>
          </cell>
          <cell r="W68">
            <v>0</v>
          </cell>
          <cell r="X68">
            <v>0</v>
          </cell>
          <cell r="Y68">
            <v>0</v>
          </cell>
          <cell r="Z68">
            <v>0</v>
          </cell>
          <cell r="AA68">
            <v>0</v>
          </cell>
          <cell r="AC68">
            <v>0</v>
          </cell>
          <cell r="AD68">
            <v>0</v>
          </cell>
          <cell r="AE68">
            <v>0</v>
          </cell>
          <cell r="AG68">
            <v>0</v>
          </cell>
          <cell r="AH68">
            <v>0</v>
          </cell>
          <cell r="AJ68">
            <v>0</v>
          </cell>
          <cell r="AK68">
            <v>1</v>
          </cell>
          <cell r="AL68">
            <v>1</v>
          </cell>
        </row>
        <row r="69">
          <cell r="O69">
            <v>3</v>
          </cell>
          <cell r="U69">
            <v>0</v>
          </cell>
          <cell r="W69">
            <v>0</v>
          </cell>
          <cell r="X69">
            <v>0</v>
          </cell>
          <cell r="Y69">
            <v>0</v>
          </cell>
          <cell r="Z69">
            <v>0</v>
          </cell>
          <cell r="AA69">
            <v>0</v>
          </cell>
          <cell r="AC69">
            <v>0</v>
          </cell>
          <cell r="AD69">
            <v>0</v>
          </cell>
          <cell r="AE69">
            <v>0</v>
          </cell>
          <cell r="AG69">
            <v>0</v>
          </cell>
          <cell r="AH69">
            <v>0</v>
          </cell>
          <cell r="AJ69">
            <v>0</v>
          </cell>
          <cell r="AK69">
            <v>3</v>
          </cell>
          <cell r="AL69">
            <v>3</v>
          </cell>
        </row>
        <row r="70">
          <cell r="O70">
            <v>7</v>
          </cell>
          <cell r="U70">
            <v>0</v>
          </cell>
          <cell r="W70">
            <v>0</v>
          </cell>
          <cell r="X70">
            <v>0</v>
          </cell>
          <cell r="Y70">
            <v>0</v>
          </cell>
          <cell r="Z70">
            <v>0</v>
          </cell>
          <cell r="AA70">
            <v>0</v>
          </cell>
          <cell r="AC70">
            <v>0</v>
          </cell>
          <cell r="AD70">
            <v>0</v>
          </cell>
          <cell r="AE70">
            <v>0</v>
          </cell>
          <cell r="AG70">
            <v>0</v>
          </cell>
          <cell r="AH70">
            <v>0</v>
          </cell>
          <cell r="AJ70">
            <v>0</v>
          </cell>
          <cell r="AK70">
            <v>7</v>
          </cell>
          <cell r="AL70">
            <v>7</v>
          </cell>
        </row>
        <row r="72">
          <cell r="O72">
            <v>697.125</v>
          </cell>
          <cell r="U72">
            <v>0</v>
          </cell>
          <cell r="W72">
            <v>0</v>
          </cell>
          <cell r="X72">
            <v>0</v>
          </cell>
          <cell r="Y72">
            <v>0</v>
          </cell>
          <cell r="Z72">
            <v>0</v>
          </cell>
          <cell r="AA72">
            <v>0</v>
          </cell>
          <cell r="AC72">
            <v>0</v>
          </cell>
          <cell r="AD72">
            <v>0</v>
          </cell>
          <cell r="AE72">
            <v>0</v>
          </cell>
          <cell r="AG72">
            <v>0</v>
          </cell>
          <cell r="AH72">
            <v>0</v>
          </cell>
          <cell r="AJ72">
            <v>0</v>
          </cell>
          <cell r="AK72">
            <v>697.125</v>
          </cell>
          <cell r="AL72">
            <v>697.125</v>
          </cell>
        </row>
        <row r="73">
          <cell r="O73">
            <v>160.875</v>
          </cell>
          <cell r="U73">
            <v>0</v>
          </cell>
          <cell r="W73">
            <v>0</v>
          </cell>
          <cell r="X73">
            <v>0</v>
          </cell>
          <cell r="Y73">
            <v>0</v>
          </cell>
          <cell r="Z73">
            <v>0</v>
          </cell>
          <cell r="AA73">
            <v>0</v>
          </cell>
          <cell r="AC73">
            <v>0</v>
          </cell>
          <cell r="AD73">
            <v>0</v>
          </cell>
          <cell r="AE73">
            <v>0</v>
          </cell>
          <cell r="AG73">
            <v>0</v>
          </cell>
          <cell r="AH73">
            <v>0</v>
          </cell>
          <cell r="AJ73">
            <v>0</v>
          </cell>
          <cell r="AK73">
            <v>160.875</v>
          </cell>
          <cell r="AL73">
            <v>160.875</v>
          </cell>
        </row>
        <row r="74">
          <cell r="O74">
            <v>375.375</v>
          </cell>
          <cell r="U74">
            <v>0</v>
          </cell>
          <cell r="W74">
            <v>0</v>
          </cell>
          <cell r="X74">
            <v>0</v>
          </cell>
          <cell r="Y74">
            <v>0</v>
          </cell>
          <cell r="Z74">
            <v>0</v>
          </cell>
          <cell r="AA74">
            <v>0</v>
          </cell>
          <cell r="AC74">
            <v>0</v>
          </cell>
          <cell r="AD74">
            <v>0</v>
          </cell>
          <cell r="AE74">
            <v>0</v>
          </cell>
          <cell r="AG74">
            <v>0</v>
          </cell>
          <cell r="AH74">
            <v>0</v>
          </cell>
          <cell r="AJ74">
            <v>0</v>
          </cell>
          <cell r="AK74">
            <v>375.375</v>
          </cell>
          <cell r="AL74">
            <v>375.375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4">
          <cell r="J14">
            <v>3571.4285714285716</v>
          </cell>
        </row>
        <row r="17">
          <cell r="J17">
            <v>7142.8571428571431</v>
          </cell>
        </row>
        <row r="24">
          <cell r="J24">
            <v>101920</v>
          </cell>
        </row>
        <row r="25">
          <cell r="J25">
            <v>96960</v>
          </cell>
        </row>
        <row r="38">
          <cell r="J38">
            <v>30000</v>
          </cell>
        </row>
        <row r="54">
          <cell r="J54">
            <v>55607.34</v>
          </cell>
        </row>
        <row r="55">
          <cell r="J55">
            <v>20879.03</v>
          </cell>
        </row>
        <row r="60">
          <cell r="J60">
            <v>121875.84</v>
          </cell>
        </row>
        <row r="62">
          <cell r="J62">
            <v>209179.67</v>
          </cell>
        </row>
        <row r="67">
          <cell r="J67">
            <v>32479.48</v>
          </cell>
        </row>
        <row r="74">
          <cell r="J74">
            <v>53027.68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pldt"/>
      <sheetName val="Analisa-Harsat"/>
      <sheetName val="DHSD"/>
      <sheetName val="SAT-DAS"/>
      <sheetName val="Analisa (ok)"/>
      <sheetName val="H.Satuan"/>
      <sheetName val="Sheet3"/>
      <sheetName val="Div2"/>
      <sheetName val="Sat Das"/>
      <sheetName val="Progress.fisik-4"/>
      <sheetName val="Agregat Halus &amp; Kasar"/>
      <sheetName val="T-3.2 UP Labour"/>
      <sheetName val="pivot1"/>
      <sheetName val="DivVI"/>
      <sheetName val="Umum"/>
      <sheetName val="Basic"/>
      <sheetName val="Alat"/>
      <sheetName val="Sheet1"/>
      <sheetName val="RBP-1-02"/>
      <sheetName val="Data Alat"/>
      <sheetName val="dasar"/>
      <sheetName val="hitungan"/>
      <sheetName val="schedule (2)"/>
      <sheetName val="BAB_5_2_BiaLang"/>
      <sheetName val="boq"/>
      <sheetName val="BAB_5_13_Anal"/>
      <sheetName val="Rate"/>
      <sheetName val="Pricing"/>
      <sheetName val="RBP1"/>
      <sheetName val="RBP2"/>
      <sheetName val="bahan"/>
      <sheetName val="Lamp-4 Sat-Das"/>
      <sheetName val="LP3,h_dsr"/>
      <sheetName val="rekap"/>
      <sheetName val="an_tek1"/>
      <sheetName val="ANALISA"/>
    </sheetNames>
    <sheetDataSet>
      <sheetData sheetId="0" refreshError="1"/>
      <sheetData sheetId="1" refreshError="1"/>
      <sheetData sheetId="2" refreshError="1">
        <row r="11">
          <cell r="G11">
            <v>2700</v>
          </cell>
        </row>
        <row r="12">
          <cell r="G12">
            <v>4250</v>
          </cell>
        </row>
        <row r="13">
          <cell r="G13">
            <v>5000</v>
          </cell>
        </row>
        <row r="18">
          <cell r="G18">
            <v>104115.69</v>
          </cell>
        </row>
        <row r="22">
          <cell r="G22">
            <v>10300</v>
          </cell>
        </row>
        <row r="23">
          <cell r="G23">
            <v>3350</v>
          </cell>
        </row>
        <row r="24">
          <cell r="G24">
            <v>990</v>
          </cell>
        </row>
        <row r="26">
          <cell r="G26">
            <v>7100</v>
          </cell>
        </row>
        <row r="27">
          <cell r="G27">
            <v>7100</v>
          </cell>
        </row>
        <row r="28">
          <cell r="G28">
            <v>4500</v>
          </cell>
        </row>
        <row r="29">
          <cell r="G29">
            <v>900000</v>
          </cell>
        </row>
        <row r="34">
          <cell r="G34">
            <v>69170</v>
          </cell>
        </row>
        <row r="35">
          <cell r="G35">
            <v>48150</v>
          </cell>
        </row>
        <row r="38">
          <cell r="G38">
            <v>82020</v>
          </cell>
        </row>
        <row r="40">
          <cell r="G40">
            <v>106900</v>
          </cell>
        </row>
        <row r="43">
          <cell r="G43">
            <v>49390</v>
          </cell>
        </row>
        <row r="45">
          <cell r="G45">
            <v>73230</v>
          </cell>
        </row>
        <row r="47">
          <cell r="G47">
            <v>58620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Cover"/>
      <sheetName val="Lampiran"/>
      <sheetName val="S-Penawaran"/>
      <sheetName val="Rekap"/>
      <sheetName val="Rincian"/>
      <sheetName val="Skedul"/>
      <sheetName val="Pemeliharaan"/>
      <sheetName val="Mobilisasi"/>
      <sheetName val="DMP-Utama"/>
      <sheetName val="Analisa DMPU"/>
      <sheetName val="Harsat"/>
      <sheetName val="On Site"/>
      <sheetName val="Peralatan"/>
      <sheetName val="Personil"/>
      <sheetName val="SubKontrak"/>
      <sheetName val="Bahan DN"/>
      <sheetName val="Metode"/>
      <sheetName val="Pernyataan"/>
      <sheetName val="Pengurus"/>
      <sheetName val="Modal"/>
      <sheetName val="Check List"/>
      <sheetName val="Pembatas"/>
      <sheetName val="Analisa 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9">
          <cell r="E39">
            <v>500000</v>
          </cell>
        </row>
        <row r="40">
          <cell r="E40">
            <v>5000</v>
          </cell>
        </row>
        <row r="62">
          <cell r="E62">
            <v>1500</v>
          </cell>
        </row>
        <row r="70">
          <cell r="E70">
            <v>70000</v>
          </cell>
        </row>
        <row r="71">
          <cell r="E71">
            <v>15000</v>
          </cell>
        </row>
        <row r="73">
          <cell r="E73">
            <v>25000</v>
          </cell>
        </row>
        <row r="86">
          <cell r="E86">
            <v>70000</v>
          </cell>
        </row>
        <row r="94">
          <cell r="E94">
            <v>7000</v>
          </cell>
        </row>
        <row r="104">
          <cell r="E104">
            <v>325000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Check list"/>
      <sheetName val="MAPP"/>
      <sheetName val="GroundBreaking"/>
      <sheetName val="DC &amp; RAB"/>
      <sheetName val="Rekap 202_707"/>
      <sheetName val="BoQ 202_707"/>
      <sheetName val="Rekap Tambah"/>
      <sheetName val="Rekap BoQ"/>
      <sheetName val="BoQ Total"/>
      <sheetName val="Material"/>
      <sheetName val="MOS"/>
      <sheetName val="Upah"/>
      <sheetName val="Sub"/>
      <sheetName val="Alat"/>
      <sheetName val="Bab1"/>
      <sheetName val="Tunnel KAI"/>
      <sheetName val="RinciBab1_Seksi1"/>
      <sheetName val="Maintc2_3"/>
      <sheetName val="Bab2"/>
      <sheetName val="Bab3"/>
      <sheetName val="Bab4"/>
      <sheetName val="Antek1"/>
      <sheetName val="Bab5"/>
      <sheetName val="Bab6"/>
      <sheetName val="Bab7"/>
      <sheetName val="Antek3"/>
      <sheetName val="Bab8"/>
      <sheetName val="Bab9"/>
      <sheetName val="Bab10"/>
      <sheetName val="Girder Urai"/>
      <sheetName val="Girder"/>
      <sheetName val="Antek2"/>
      <sheetName val="Bab11"/>
      <sheetName val="Bab12"/>
      <sheetName val="Bab13"/>
      <sheetName val="Bab16a"/>
      <sheetName val="Bab16b"/>
      <sheetName val="Bab16c"/>
      <sheetName val="Bab14"/>
      <sheetName val="RCP"/>
      <sheetName val="Stressing bed"/>
      <sheetName val="Formwork"/>
      <sheetName val="Staging"/>
      <sheetName val="Bab15"/>
      <sheetName val="Anal.alat"/>
      <sheetName val="Bekisting"/>
      <sheetName val="Note"/>
      <sheetName val="grail"/>
      <sheetName val="Barrier"/>
      <sheetName val="rc_plate"/>
      <sheetName val="precast_DS"/>
      <sheetName val="Girder GI"/>
    </sheetNames>
    <sheetDataSet>
      <sheetData sheetId="0" refreshError="1"/>
      <sheetData sheetId="1" refreshError="1">
        <row r="16">
          <cell r="T16">
            <v>20</v>
          </cell>
        </row>
        <row r="17">
          <cell r="T17">
            <v>35</v>
          </cell>
        </row>
        <row r="18">
          <cell r="M18">
            <v>14.6</v>
          </cell>
        </row>
      </sheetData>
      <sheetData sheetId="2" refreshError="1"/>
      <sheetData sheetId="3" refreshError="1"/>
      <sheetData sheetId="4" refreshError="1"/>
      <sheetData sheetId="5" refreshError="1"/>
      <sheetData sheetId="6" refreshError="1"/>
      <sheetData sheetId="7" refreshError="1"/>
      <sheetData sheetId="8" refreshError="1">
        <row r="129">
          <cell r="H129">
            <v>215469</v>
          </cell>
        </row>
      </sheetData>
      <sheetData sheetId="9" refreshError="1">
        <row r="28">
          <cell r="J28">
            <v>385000</v>
          </cell>
        </row>
        <row r="34">
          <cell r="J34">
            <v>9750</v>
          </cell>
        </row>
        <row r="48">
          <cell r="J48">
            <v>1925000</v>
          </cell>
        </row>
        <row r="55">
          <cell r="J55">
            <v>71615000</v>
          </cell>
        </row>
        <row r="56">
          <cell r="J56">
            <v>101200000</v>
          </cell>
        </row>
        <row r="67">
          <cell r="J67">
            <v>50000</v>
          </cell>
        </row>
        <row r="72">
          <cell r="J72">
            <v>117200</v>
          </cell>
        </row>
        <row r="73">
          <cell r="J73">
            <v>440000</v>
          </cell>
        </row>
        <row r="75">
          <cell r="J75">
            <v>13000</v>
          </cell>
        </row>
        <row r="80">
          <cell r="J80">
            <v>159500</v>
          </cell>
        </row>
        <row r="89">
          <cell r="J89">
            <v>620000</v>
          </cell>
        </row>
        <row r="91">
          <cell r="J91">
            <v>51800</v>
          </cell>
        </row>
        <row r="138">
          <cell r="J138">
            <v>9750</v>
          </cell>
        </row>
        <row r="141">
          <cell r="J141">
            <v>56629000</v>
          </cell>
        </row>
        <row r="144">
          <cell r="J144">
            <v>77221000</v>
          </cell>
        </row>
        <row r="169">
          <cell r="J169">
            <v>98500</v>
          </cell>
        </row>
        <row r="185">
          <cell r="J185">
            <v>315000</v>
          </cell>
        </row>
        <row r="203">
          <cell r="J203">
            <v>78000</v>
          </cell>
        </row>
        <row r="273">
          <cell r="J273">
            <v>33000</v>
          </cell>
        </row>
        <row r="276">
          <cell r="J276">
            <v>3300000</v>
          </cell>
        </row>
        <row r="278">
          <cell r="J278">
            <v>3300000</v>
          </cell>
        </row>
        <row r="342">
          <cell r="J342">
            <v>5910</v>
          </cell>
        </row>
        <row r="373">
          <cell r="J373">
            <v>25210</v>
          </cell>
        </row>
        <row r="375">
          <cell r="J375">
            <v>23430</v>
          </cell>
        </row>
        <row r="376">
          <cell r="J376">
            <v>55220</v>
          </cell>
        </row>
        <row r="385">
          <cell r="J385">
            <v>79830</v>
          </cell>
        </row>
        <row r="386">
          <cell r="J386">
            <v>92930</v>
          </cell>
        </row>
        <row r="514">
          <cell r="J514">
            <v>17600</v>
          </cell>
        </row>
        <row r="537">
          <cell r="J537">
            <v>300000</v>
          </cell>
        </row>
        <row r="545">
          <cell r="J545">
            <v>47861000</v>
          </cell>
        </row>
        <row r="547">
          <cell r="J547">
            <v>116700</v>
          </cell>
        </row>
        <row r="548">
          <cell r="J548">
            <v>134500</v>
          </cell>
        </row>
        <row r="554">
          <cell r="J554">
            <v>4050000</v>
          </cell>
        </row>
        <row r="555">
          <cell r="J555">
            <v>6700000</v>
          </cell>
        </row>
        <row r="556">
          <cell r="J556">
            <v>6346000</v>
          </cell>
        </row>
        <row r="559">
          <cell r="J559">
            <v>6276190</v>
          </cell>
        </row>
        <row r="565">
          <cell r="J565">
            <v>2950000</v>
          </cell>
        </row>
        <row r="568">
          <cell r="J568">
            <v>759000</v>
          </cell>
        </row>
        <row r="572">
          <cell r="J572">
            <v>1485000</v>
          </cell>
        </row>
        <row r="579">
          <cell r="J579">
            <v>27819000</v>
          </cell>
        </row>
        <row r="580">
          <cell r="J580">
            <v>34980000</v>
          </cell>
        </row>
        <row r="582">
          <cell r="J582">
            <v>71588000</v>
          </cell>
        </row>
        <row r="585">
          <cell r="J585">
            <v>495000</v>
          </cell>
        </row>
        <row r="587">
          <cell r="J587">
            <v>660000</v>
          </cell>
        </row>
        <row r="595">
          <cell r="J595">
            <v>330000</v>
          </cell>
        </row>
        <row r="599">
          <cell r="J599">
            <v>50690</v>
          </cell>
        </row>
        <row r="614">
          <cell r="J614">
            <v>136000</v>
          </cell>
        </row>
      </sheetData>
      <sheetData sheetId="10" refreshError="1"/>
      <sheetData sheetId="11" refreshError="1">
        <row r="11">
          <cell r="M11">
            <v>9710</v>
          </cell>
        </row>
      </sheetData>
      <sheetData sheetId="12" refreshError="1"/>
      <sheetData sheetId="13" refreshError="1">
        <row r="20">
          <cell r="I20">
            <v>92067</v>
          </cell>
        </row>
        <row r="37">
          <cell r="I37">
            <v>282088</v>
          </cell>
        </row>
        <row r="38">
          <cell r="I38">
            <v>219842</v>
          </cell>
        </row>
        <row r="47">
          <cell r="I47">
            <v>823697</v>
          </cell>
        </row>
        <row r="53">
          <cell r="I53">
            <v>109329</v>
          </cell>
        </row>
        <row r="55">
          <cell r="I55">
            <v>17263</v>
          </cell>
        </row>
        <row r="61">
          <cell r="I61">
            <v>789847</v>
          </cell>
        </row>
        <row r="63">
          <cell r="I63">
            <v>172625</v>
          </cell>
        </row>
      </sheetData>
      <sheetData sheetId="14" refreshError="1"/>
      <sheetData sheetId="15" refreshError="1"/>
      <sheetData sheetId="16" refreshError="1">
        <row r="13">
          <cell r="U13">
            <v>223000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620">
          <cell r="K620">
            <v>9518</v>
          </cell>
        </row>
        <row r="667">
          <cell r="K667">
            <v>9505</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156">
          <cell r="K156">
            <v>143543</v>
          </cell>
        </row>
      </sheetData>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bahan"/>
      <sheetName val="Jadwal (2)"/>
      <sheetName val="alat (2)"/>
      <sheetName val="upah (2)"/>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lat"/>
      <sheetName val="rekap"/>
    </sheetNames>
    <sheetDataSet>
      <sheetData sheetId="0" refreshError="1">
        <row r="15">
          <cell r="G15">
            <v>60000</v>
          </cell>
        </row>
        <row r="16">
          <cell r="G16">
            <v>62000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refreshError="1"/>
      <sheetData sheetId="1" refreshError="1">
        <row r="99">
          <cell r="C99" t="str">
            <v>DIVISI  5.  PERKERASAN  BERBUTIR</v>
          </cell>
        </row>
        <row r="101">
          <cell r="A101" t="str">
            <v>5.1 (1)</v>
          </cell>
          <cell r="C101" t="str">
            <v>Lapis Pondasi Agregat Kelas A</v>
          </cell>
          <cell r="D101" t="str">
            <v>M3</v>
          </cell>
          <cell r="E101">
            <v>1050</v>
          </cell>
          <cell r="F101">
            <v>273487.96999999997</v>
          </cell>
          <cell r="G101">
            <v>287162368.5</v>
          </cell>
        </row>
        <row r="102">
          <cell r="A102" t="str">
            <v>5.1 (2)</v>
          </cell>
          <cell r="C102" t="str">
            <v>Lapis Pondasi Agregat Kelas B</v>
          </cell>
          <cell r="D102" t="str">
            <v>M3</v>
          </cell>
          <cell r="E102">
            <v>1575</v>
          </cell>
          <cell r="F102">
            <v>280151.24</v>
          </cell>
          <cell r="G102">
            <v>441238203</v>
          </cell>
        </row>
        <row r="104">
          <cell r="A104" t="str">
            <v>5.2 (1)</v>
          </cell>
          <cell r="C104" t="str">
            <v>Lapis Pondasi Agregat Kelas C</v>
          </cell>
          <cell r="D104" t="str">
            <v>M3</v>
          </cell>
          <cell r="E104">
            <v>0</v>
          </cell>
          <cell r="F104">
            <v>206540.93</v>
          </cell>
          <cell r="G104">
            <v>0</v>
          </cell>
        </row>
        <row r="106">
          <cell r="A106" t="str">
            <v>5.3 (1)</v>
          </cell>
          <cell r="C106" t="str">
            <v>Cement Treated Base (CTB)</v>
          </cell>
          <cell r="D106" t="str">
            <v>M3</v>
          </cell>
          <cell r="G106">
            <v>0</v>
          </cell>
        </row>
        <row r="107">
          <cell r="A107" t="str">
            <v>5.3 (2)</v>
          </cell>
          <cell r="C107" t="str">
            <v>Cement Treated Sub Base (CTSB)</v>
          </cell>
          <cell r="D107" t="str">
            <v>M3</v>
          </cell>
          <cell r="G107">
            <v>0</v>
          </cell>
        </row>
        <row r="109">
          <cell r="A109" t="str">
            <v>5.4 (1)</v>
          </cell>
          <cell r="C109" t="str">
            <v>Semen Untuk Lapis Pondasi Semen Tanah</v>
          </cell>
          <cell r="D109" t="str">
            <v>Ton</v>
          </cell>
          <cell r="E109">
            <v>0</v>
          </cell>
          <cell r="F109">
            <v>673254.04</v>
          </cell>
          <cell r="G109">
            <v>0</v>
          </cell>
        </row>
        <row r="110">
          <cell r="A110" t="str">
            <v>5.4 (2)</v>
          </cell>
          <cell r="C110" t="str">
            <v>Lapis Pondasi Semen Tanah</v>
          </cell>
          <cell r="D110" t="str">
            <v>M3</v>
          </cell>
          <cell r="E110">
            <v>0</v>
          </cell>
          <cell r="F110">
            <v>60281.73</v>
          </cell>
          <cell r="G110">
            <v>0</v>
          </cell>
        </row>
        <row r="112">
          <cell r="A112" t="str">
            <v>5.5</v>
          </cell>
          <cell r="C112" t="str">
            <v>Perkerasan Beton</v>
          </cell>
          <cell r="D112" t="str">
            <v>M3</v>
          </cell>
          <cell r="G112">
            <v>0</v>
          </cell>
        </row>
        <row r="116">
          <cell r="B116" t="str">
            <v>Jumlah Harga Pekerjaan DIVISI 5  (masuk pada Rekapitulasi Perkiraan Harga Pekerjaan)</v>
          </cell>
          <cell r="G116">
            <v>728400571.5</v>
          </cell>
        </row>
      </sheetData>
      <sheetData sheetId="2" refreshError="1"/>
      <sheetData sheetId="3"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H13">
            <v>45</v>
          </cell>
        </row>
        <row r="14">
          <cell r="H14">
            <v>55</v>
          </cell>
        </row>
        <row r="15">
          <cell r="H15">
            <v>30</v>
          </cell>
        </row>
        <row r="16">
          <cell r="H16">
            <v>70</v>
          </cell>
        </row>
        <row r="17">
          <cell r="H17">
            <v>1.8</v>
          </cell>
        </row>
        <row r="18">
          <cell r="H18">
            <v>1.67</v>
          </cell>
        </row>
        <row r="19">
          <cell r="H19">
            <v>1.8</v>
          </cell>
        </row>
        <row r="20">
          <cell r="H20">
            <v>92000</v>
          </cell>
        </row>
      </sheetData>
      <sheetData sheetId="1"/>
      <sheetData sheetId="2"/>
      <sheetData sheetId="3"/>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DASAR"/>
      <sheetName val="KULIT"/>
      <sheetName val="SRT.PNWR"/>
      <sheetName val="INFORM"/>
      <sheetName val="PENGLM"/>
      <sheetName val="SEJ"/>
      <sheetName val="CV"/>
      <sheetName val="REK.PRSN"/>
      <sheetName val="SRT.PRSN"/>
      <sheetName val="ALAT"/>
      <sheetName val="KEU"/>
      <sheetName val="Sheet1"/>
      <sheetName val="SENGK"/>
      <sheetName val="NERACA"/>
      <sheetName val="BANWAS"/>
      <sheetName val="SRT.PRNYT"/>
      <sheetName val="DIP"/>
      <sheetName val="EVAL."/>
    </sheetNames>
    <sheetDataSet>
      <sheetData sheetId="0">
        <row r="9">
          <cell r="D9" t="str">
            <v>CV USAHA KARYA BERSAMA</v>
          </cell>
        </row>
        <row r="11">
          <cell r="D11" t="str">
            <v>Jl. Perintis Kemerdekaan II No. 15A</v>
          </cell>
        </row>
        <row r="12">
          <cell r="D12" t="str">
            <v>Kupang - Nusa Tenggara Timur</v>
          </cell>
        </row>
        <row r="13">
          <cell r="D13" t="str">
            <v>(0380)830191</v>
          </cell>
        </row>
        <row r="15">
          <cell r="D15" t="str">
            <v>RUDY SUSENO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harga"/>
      <sheetName val="Anl-2 (2)"/>
      <sheetName val="Anl-2"/>
      <sheetName val="Lbr-Pngs"/>
      <sheetName val="KULIT-1 (2)"/>
      <sheetName val="KULIT-1"/>
      <sheetName val="rab2001"/>
      <sheetName val="rekap"/>
    </sheetNames>
    <sheetDataSet>
      <sheetData sheetId="0">
        <row r="21">
          <cell r="D21">
            <v>57500</v>
          </cell>
        </row>
        <row r="88">
          <cell r="D88">
            <v>48300</v>
          </cell>
        </row>
      </sheetData>
      <sheetData sheetId="1"/>
      <sheetData sheetId="2"/>
      <sheetData sheetId="3"/>
      <sheetData sheetId="4"/>
      <sheetData sheetId="5"/>
      <sheetData sheetId="6"/>
      <sheetData sheetId="7"/>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Rekap (2)"/>
      <sheetName val="2"/>
      <sheetName val="Rekap (3)"/>
      <sheetName val="3"/>
      <sheetName val="Rekap (4)"/>
      <sheetName val="4"/>
      <sheetName val="Rekap (5a)"/>
      <sheetName val="5a"/>
      <sheetName val="Rekap (6a)"/>
      <sheetName val="6a"/>
      <sheetName val="Rekap (Full) (2)"/>
      <sheetName val="7 (Full)"/>
      <sheetName val="8a"/>
      <sheetName val="Anl 2008 (2)"/>
      <sheetName val="REKAP"/>
      <sheetName val="BOQ"/>
      <sheetName val="BACKUP"/>
      <sheetName val="Upah&amp;Bahan"/>
      <sheetName val="Anl 2008"/>
      <sheetName val="Sheet3"/>
      <sheetName val="analisa berat besi"/>
      <sheetName val="Sheet1"/>
      <sheetName val="BESI"/>
      <sheetName val="Anl 2013"/>
      <sheetName val="Upah&amp;Bahan (2)"/>
      <sheetName val="Back U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
          <cell r="G7">
            <v>140000</v>
          </cell>
        </row>
        <row r="17">
          <cell r="G17">
            <v>19500</v>
          </cell>
        </row>
        <row r="18">
          <cell r="G18">
            <v>20000</v>
          </cell>
        </row>
        <row r="20">
          <cell r="H20">
            <v>1700</v>
          </cell>
        </row>
        <row r="21">
          <cell r="H21">
            <v>1701</v>
          </cell>
        </row>
        <row r="29">
          <cell r="G29">
            <v>8000000</v>
          </cell>
        </row>
        <row r="30">
          <cell r="G30">
            <v>8000000</v>
          </cell>
        </row>
        <row r="31">
          <cell r="G31">
            <v>7000000</v>
          </cell>
        </row>
        <row r="41">
          <cell r="G41">
            <v>121500</v>
          </cell>
        </row>
        <row r="45">
          <cell r="H45">
            <v>6823.9258635214828</v>
          </cell>
        </row>
        <row r="56">
          <cell r="G56">
            <v>26000</v>
          </cell>
        </row>
        <row r="58">
          <cell r="G58">
            <v>22100</v>
          </cell>
        </row>
        <row r="59">
          <cell r="G59">
            <v>38340</v>
          </cell>
        </row>
        <row r="79">
          <cell r="G79">
            <v>10800</v>
          </cell>
        </row>
        <row r="80">
          <cell r="G80">
            <v>114750</v>
          </cell>
        </row>
        <row r="81">
          <cell r="G81">
            <v>67500</v>
          </cell>
        </row>
        <row r="83">
          <cell r="G83">
            <v>121500</v>
          </cell>
        </row>
        <row r="84">
          <cell r="G84">
            <v>13500</v>
          </cell>
        </row>
      </sheetData>
      <sheetData sheetId="25"/>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Cover"/>
      <sheetName val="DAFTAR"/>
      <sheetName val="ANALISA"/>
    </sheetNames>
    <sheetDataSet>
      <sheetData sheetId="0" refreshError="1"/>
      <sheetData sheetId="1" refreshError="1"/>
      <sheetData sheetId="2"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rincian A"/>
      <sheetName val="DHSD"/>
      <sheetName val="BQ anal"/>
      <sheetName val="BoQ"/>
      <sheetName val="Price"/>
      <sheetName val="Sat. Pek."/>
      <sheetName val="analisa"/>
      <sheetName val="J"/>
      <sheetName val="Ven"/>
      <sheetName val="FINISHING"/>
      <sheetName val="PAKET4"/>
      <sheetName val="Input"/>
      <sheetName val="PT."/>
      <sheetName val="Huruf"/>
      <sheetName val="Surat"/>
      <sheetName val="Schedule"/>
      <sheetName val="Harga S Dasar"/>
      <sheetName val="hsd"/>
      <sheetName val="data"/>
      <sheetName val="upah.bahan.alat"/>
      <sheetName val="analisa.K"/>
      <sheetName val="daftarkuantitas"/>
      <sheetName val="SAT-DAS"/>
    </sheetNames>
    <sheetDataSet>
      <sheetData sheetId="0" refreshError="1"/>
      <sheetData sheetId="1">
        <row r="18">
          <cell r="G18">
            <v>1950</v>
          </cell>
        </row>
      </sheetData>
      <sheetData sheetId="2"/>
      <sheetData sheetId="3" refreshError="1">
        <row r="18">
          <cell r="G18">
            <v>1950</v>
          </cell>
        </row>
        <row r="57">
          <cell r="G57">
            <v>1800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Damija"/>
      <sheetName val="rumput"/>
      <sheetName val="A"/>
      <sheetName val="Sheet1"/>
      <sheetName val="Bahan"/>
      <sheetName val="SHEDULE"/>
    </sheetNames>
    <sheetDataSet>
      <sheetData sheetId="0" refreshError="1"/>
      <sheetData sheetId="1" refreshError="1"/>
      <sheetData sheetId="2" refreshError="1"/>
      <sheetData sheetId="3" refreshError="1">
        <row r="3">
          <cell r="X3" t="str">
            <v>ANALISA HARGA SATUAN</v>
          </cell>
        </row>
        <row r="8">
          <cell r="X8" t="str">
            <v>KEGIATAN</v>
          </cell>
          <cell r="AA8" t="str">
            <v>: PEMELIHARAAN JALAN DI KABUPATEN INDRAGIRI HULU</v>
          </cell>
        </row>
        <row r="9">
          <cell r="X9" t="str">
            <v>No. PAKET KONTRAK</v>
          </cell>
          <cell r="AA9" t="str">
            <v>: -</v>
          </cell>
        </row>
        <row r="10">
          <cell r="X10" t="str">
            <v>NAMA PAKET</v>
          </cell>
          <cell r="AA10" t="str">
            <v xml:space="preserve">: PEMELIHARAAN JALAN CERENTI - SIMPANG JAPURA </v>
          </cell>
        </row>
        <row r="11">
          <cell r="X11" t="str">
            <v>PROP / KAB / KODYA</v>
          </cell>
          <cell r="AA11" t="str">
            <v>: RIAU</v>
          </cell>
        </row>
        <row r="12">
          <cell r="X12" t="str">
            <v>ITEM PEMBAYARAN NO.</v>
          </cell>
          <cell r="AA12" t="str">
            <v>:  10.1 (3)</v>
          </cell>
        </row>
        <row r="13">
          <cell r="X13" t="str">
            <v>JENIS PEKERJAAN</v>
          </cell>
          <cell r="AA13" t="str">
            <v>:  Pemeliharaan Rutin Selokan, Saluran Air, Galian dan Timbunan</v>
          </cell>
        </row>
        <row r="14">
          <cell r="X14" t="str">
            <v>SATUAN PEMBAYARAN</v>
          </cell>
          <cell r="AA14" t="str">
            <v xml:space="preserve">:  Ls </v>
          </cell>
        </row>
        <row r="17">
          <cell r="AC17" t="str">
            <v>PERKIRAAN</v>
          </cell>
          <cell r="AD17" t="str">
            <v>HARGA</v>
          </cell>
          <cell r="AE17" t="str">
            <v>JUMLAH</v>
          </cell>
        </row>
        <row r="18">
          <cell r="X18" t="str">
            <v>NO.</v>
          </cell>
          <cell r="Z18" t="str">
            <v>JENIS PEKERJAAN</v>
          </cell>
          <cell r="AB18" t="str">
            <v>SATUAN</v>
          </cell>
          <cell r="AC18" t="str">
            <v>KUANTITAS</v>
          </cell>
          <cell r="AD18" t="str">
            <v>SATUAN</v>
          </cell>
          <cell r="AE18" t="str">
            <v>HARGA</v>
          </cell>
        </row>
        <row r="19">
          <cell r="AD19" t="str">
            <v>(Rp.)</v>
          </cell>
          <cell r="AE19" t="str">
            <v>(Rp.)</v>
          </cell>
        </row>
        <row r="22">
          <cell r="X22" t="str">
            <v>10.1(3)a</v>
          </cell>
          <cell r="Z22" t="str">
            <v>Pembersihan Selokan Samping</v>
          </cell>
          <cell r="AB22" t="str">
            <v>M2</v>
          </cell>
          <cell r="AC22">
            <v>5000</v>
          </cell>
          <cell r="AD22">
            <v>5000</v>
          </cell>
          <cell r="AG22">
            <v>25000000</v>
          </cell>
        </row>
        <row r="23">
          <cell r="Z23" t="str">
            <v>Diperkeras</v>
          </cell>
        </row>
        <row r="27">
          <cell r="X27" t="str">
            <v>10.1(3)c</v>
          </cell>
          <cell r="Z27" t="str">
            <v>Pembersihan Gorong - gorong</v>
          </cell>
          <cell r="AB27" t="str">
            <v>Bh</v>
          </cell>
          <cell r="AC27">
            <v>0</v>
          </cell>
          <cell r="AD27">
            <v>134090</v>
          </cell>
          <cell r="AG27">
            <v>0</v>
          </cell>
        </row>
        <row r="53">
          <cell r="Z53" t="str">
            <v>Jumlah Harga Pekerjaan</v>
          </cell>
          <cell r="AF53">
            <v>25000000</v>
          </cell>
        </row>
        <row r="73">
          <cell r="X73" t="str">
            <v>ANALISA HARGA SATUAN</v>
          </cell>
        </row>
        <row r="77">
          <cell r="X77" t="str">
            <v>KEGIATAN</v>
          </cell>
          <cell r="AA77" t="str">
            <v>: PEMELIHARAAN JALAN DI KABUPATEN INDRAGIRI HULU</v>
          </cell>
        </row>
        <row r="78">
          <cell r="X78" t="str">
            <v>No. PAKET KONTRAK</v>
          </cell>
          <cell r="AA78" t="str">
            <v>: -</v>
          </cell>
        </row>
        <row r="79">
          <cell r="X79" t="str">
            <v>NAMA PAKET</v>
          </cell>
          <cell r="AA79" t="str">
            <v xml:space="preserve">: PEMELIHARAAN JALAN CERENTI - SIMPANG JAPURA </v>
          </cell>
        </row>
        <row r="80">
          <cell r="X80" t="str">
            <v>PROP / KAB / KODYA</v>
          </cell>
          <cell r="AA80" t="str">
            <v>: RIAU</v>
          </cell>
        </row>
        <row r="81">
          <cell r="X81" t="str">
            <v>ITEM PEMBAYARAN NO.</v>
          </cell>
          <cell r="AA81" t="str">
            <v>:  10.1 (2)</v>
          </cell>
        </row>
        <row r="82">
          <cell r="X82" t="str">
            <v>JENIS PEKERJAAN</v>
          </cell>
          <cell r="AA82" t="str">
            <v>: Pemeliharaan Rutin Bahu Jalan</v>
          </cell>
        </row>
        <row r="83">
          <cell r="X83" t="str">
            <v>SATUAN PEMBAYARAN</v>
          </cell>
          <cell r="AA83" t="str">
            <v xml:space="preserve">:  Ls </v>
          </cell>
        </row>
        <row r="86">
          <cell r="AC86" t="str">
            <v>PERKIRAAN</v>
          </cell>
          <cell r="AD86" t="str">
            <v>HARGA</v>
          </cell>
          <cell r="AE86" t="str">
            <v>JUMLAH</v>
          </cell>
        </row>
        <row r="87">
          <cell r="X87" t="str">
            <v>NO.</v>
          </cell>
          <cell r="Z87" t="str">
            <v>JENIS PEKERJAAN</v>
          </cell>
          <cell r="AB87" t="str">
            <v>SATUAN</v>
          </cell>
          <cell r="AC87" t="str">
            <v>KUANTITAS</v>
          </cell>
          <cell r="AD87" t="str">
            <v>SATUAN</v>
          </cell>
          <cell r="AE87" t="str">
            <v>HARGA</v>
          </cell>
        </row>
        <row r="88">
          <cell r="AD88" t="str">
            <v>(Rp.)</v>
          </cell>
          <cell r="AE88" t="str">
            <v>(Rp.)</v>
          </cell>
        </row>
        <row r="91">
          <cell r="X91" t="str">
            <v>10.1.(2)a</v>
          </cell>
          <cell r="Z91" t="str">
            <v>Pemotongan Rumput pada Bahu Jalan</v>
          </cell>
          <cell r="AB91" t="str">
            <v>M2</v>
          </cell>
          <cell r="AC91">
            <v>38000</v>
          </cell>
          <cell r="AD91">
            <v>216.22618416666668</v>
          </cell>
          <cell r="AG91">
            <v>8216594.998333334</v>
          </cell>
        </row>
        <row r="92">
          <cell r="Z92" t="str">
            <v>2X Pelaksanaan dalam Kontrak</v>
          </cell>
        </row>
        <row r="110">
          <cell r="Z110" t="str">
            <v>Jumlah Harga Pekerjaan dibulatkan</v>
          </cell>
          <cell r="AG110">
            <v>8216594.998333334</v>
          </cell>
        </row>
        <row r="134">
          <cell r="X134" t="str">
            <v>ANALISA HARGA SATUAN</v>
          </cell>
        </row>
        <row r="138">
          <cell r="X138" t="str">
            <v>KEGIATAN</v>
          </cell>
          <cell r="AA138" t="str">
            <v>: PEMELIHARAAN JALAN DI KABUPATEN INDRAGIRI HULU</v>
          </cell>
        </row>
        <row r="139">
          <cell r="X139" t="str">
            <v>No. PAKET KONTRAK</v>
          </cell>
          <cell r="AA139" t="str">
            <v>: -</v>
          </cell>
        </row>
        <row r="140">
          <cell r="X140" t="str">
            <v>NAMA PAKET</v>
          </cell>
          <cell r="AA140" t="str">
            <v xml:space="preserve">: PEMELIHARAAN JALAN CERENTI - SIMPANG JAPURA </v>
          </cell>
        </row>
        <row r="141">
          <cell r="X141" t="str">
            <v>PROP / KAB / KODYA</v>
          </cell>
          <cell r="AA141" t="str">
            <v>: RIAU</v>
          </cell>
        </row>
        <row r="142">
          <cell r="X142" t="str">
            <v>ITEM PEMBAYARAN NO.</v>
          </cell>
          <cell r="AA142" t="str">
            <v>:  10.1 (5)</v>
          </cell>
        </row>
        <row r="143">
          <cell r="X143" t="str">
            <v>JENIS PEKERJAAN</v>
          </cell>
          <cell r="AA143" t="str">
            <v>:  Pemeliharaan Rutin Perlengkapan Jalan</v>
          </cell>
        </row>
        <row r="144">
          <cell r="X144" t="str">
            <v>SATUAN PEMBAYARAN</v>
          </cell>
          <cell r="AA144" t="str">
            <v xml:space="preserve">:  Ls </v>
          </cell>
        </row>
        <row r="147">
          <cell r="AC147" t="str">
            <v>PERKIRAAN</v>
          </cell>
          <cell r="AD147" t="str">
            <v>HARGA</v>
          </cell>
          <cell r="AE147" t="str">
            <v>JUMLAH</v>
          </cell>
        </row>
        <row r="148">
          <cell r="X148" t="str">
            <v>NO.</v>
          </cell>
          <cell r="Z148" t="str">
            <v>JENIS PEKERJAAN</v>
          </cell>
          <cell r="AB148" t="str">
            <v>SATUAN</v>
          </cell>
          <cell r="AC148" t="str">
            <v>KUANTITAS</v>
          </cell>
          <cell r="AD148" t="str">
            <v>SATUAN</v>
          </cell>
          <cell r="AE148" t="str">
            <v>HARGA</v>
          </cell>
        </row>
        <row r="149">
          <cell r="AD149" t="str">
            <v>(Rp.)</v>
          </cell>
          <cell r="AE149" t="str">
            <v>(Rp.)</v>
          </cell>
        </row>
        <row r="152">
          <cell r="X152" t="str">
            <v>10.1.5(b)</v>
          </cell>
          <cell r="Z152" t="str">
            <v>Pembersihan Jembatan</v>
          </cell>
          <cell r="AB152" t="e">
            <v>#REF!</v>
          </cell>
          <cell r="AC152" t="e">
            <v>#REF!</v>
          </cell>
          <cell r="AD152" t="e">
            <v>#REF!</v>
          </cell>
          <cell r="AG152" t="e">
            <v>#REF!</v>
          </cell>
        </row>
        <row r="173">
          <cell r="Z173" t="str">
            <v>Jumlah Harga Pekerjaan</v>
          </cell>
          <cell r="AG173" t="e">
            <v>#REF!</v>
          </cell>
        </row>
      </sheetData>
      <sheetData sheetId="4" refreshError="1"/>
      <sheetData sheetId="5"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LS-Rutin"/>
      <sheetName val="Kuantitas"/>
      <sheetName val="Analisa HSP"/>
      <sheetName val="Sheet1"/>
    </sheetNames>
    <sheetDataSet>
      <sheetData sheetId="0"/>
      <sheetData sheetId="1"/>
      <sheetData sheetId="2">
        <row r="51">
          <cell r="U51">
            <v>407122.81766732357</v>
          </cell>
        </row>
        <row r="231">
          <cell r="U231">
            <v>1663725.0201539812</v>
          </cell>
        </row>
        <row r="410">
          <cell r="U410">
            <v>1219019.0617445032</v>
          </cell>
        </row>
        <row r="589">
          <cell r="U589">
            <v>1250685.6646765245</v>
          </cell>
        </row>
        <row r="768">
          <cell r="U768">
            <v>9102.7586645701285</v>
          </cell>
        </row>
      </sheetData>
      <sheetData sheetId="3" refreshError="1"/>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Analisa HSP"/>
    </sheetNames>
    <sheetDataSet>
      <sheetData sheetId="0"/>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ANALISA"/>
      <sheetName val="pldt"/>
      <sheetName val="REKAP"/>
      <sheetName val="BQ"/>
      <sheetName val="Schedule"/>
      <sheetName val="an-tanah"/>
      <sheetName val="an-struktur"/>
      <sheetName val="an-bron-lain"/>
      <sheetName val="an-koef"/>
      <sheetName val="upah"/>
      <sheetName val="material"/>
      <sheetName val="alat"/>
      <sheetName val="satalat"/>
      <sheetName val="quarry"/>
      <sheetName val="satbahan"/>
      <sheetName val="kaputama"/>
      <sheetName val="an-persiapan"/>
      <sheetName val="Analisa HSP"/>
    </sheetNames>
    <sheetDataSet>
      <sheetData sheetId="0">
        <row r="44">
          <cell r="L44">
            <v>1173441.4000000001</v>
          </cell>
        </row>
        <row r="98">
          <cell r="L98">
            <v>115769.29000000001</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Rkp"/>
      <sheetName val="Kuan"/>
      <sheetName val="Har Sat"/>
      <sheetName val="Har. Das"/>
      <sheetName val="M.P.U"/>
      <sheetName val="Mob"/>
      <sheetName val="ANMOS"/>
      <sheetName val="Jad. Alat"/>
      <sheetName val="T. Shed"/>
      <sheetName val="Sub. Kon"/>
      <sheetName val="List"/>
      <sheetName val="6.a &amp;6,b"/>
      <sheetName val="Catatan"/>
      <sheetName val="Anls Alat"/>
      <sheetName val="Anls Bahan"/>
      <sheetName val="Sheet1"/>
      <sheetName val="Div 2-5"/>
      <sheetName val="Div 6"/>
      <sheetName val="Div 7-8"/>
      <sheetName val="Div 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D5" t="str">
            <v>IR. T. FAISAL LIZAM</v>
          </cell>
        </row>
        <row r="7">
          <cell r="D7" t="str">
            <v>PEMBANGUNAN DAN PENINGKATAN JALAN DAN JEMBATAN</v>
          </cell>
        </row>
        <row r="8">
          <cell r="D8" t="str">
            <v>PEMBANGUNAN JALAN LIPAT KAJANG - LAE PARIS -BTS. SUMUT</v>
          </cell>
        </row>
        <row r="66">
          <cell r="F66">
            <v>20000</v>
          </cell>
        </row>
        <row r="67">
          <cell r="F67">
            <v>25000</v>
          </cell>
        </row>
        <row r="81">
          <cell r="F81">
            <v>35000</v>
          </cell>
        </row>
        <row r="104">
          <cell r="F104">
            <v>7000</v>
          </cell>
        </row>
        <row r="110">
          <cell r="F110">
            <v>20000</v>
          </cell>
        </row>
        <row r="112">
          <cell r="F112">
            <v>21000</v>
          </cell>
        </row>
      </sheetData>
      <sheetData sheetId="13" refreshError="1"/>
      <sheetData sheetId="14">
        <row r="132">
          <cell r="E132">
            <v>12048.192771084339</v>
          </cell>
        </row>
        <row r="157">
          <cell r="E157">
            <v>49679.057595845232</v>
          </cell>
        </row>
      </sheetData>
      <sheetData sheetId="15" refreshError="1"/>
      <sheetData sheetId="16" refreshError="1"/>
      <sheetData sheetId="17" refreshError="1"/>
      <sheetData sheetId="18" refreshError="1"/>
      <sheetData sheetId="19"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CH"/>
      <sheetName val="SRT"/>
      <sheetName val="SCH"/>
      <sheetName val="REK"/>
      <sheetName val="BOQ"/>
      <sheetName val="MJR"/>
      <sheetName val="HSD"/>
      <sheetName val="ANA"/>
      <sheetName val="MET"/>
      <sheetName val="MOS"/>
      <sheetName val="RTN"/>
      <sheetName val="ALT"/>
      <sheetName val="STF"/>
      <sheetName val="SUB"/>
      <sheetName val="DLM"/>
      <sheetName val="ana alat"/>
      <sheetName val="LMP.1"/>
      <sheetName val="LMP.2"/>
      <sheetName val="IND"/>
      <sheetName val="TM"/>
      <sheetName val="kon"/>
    </sheetNames>
    <sheetDataSet>
      <sheetData sheetId="0">
        <row r="29">
          <cell r="C29" t="str">
            <v>PT. SENECA INDONESIA</v>
          </cell>
        </row>
        <row r="31">
          <cell r="C31" t="str">
            <v>I S K A K   E F F E R I 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DivVII"/>
      <sheetName val="Jadwal (2)"/>
      <sheetName val="alat (2)"/>
      <sheetName val="upah (2)"/>
      <sheetName val="bahan"/>
      <sheetName val="divII"/>
      <sheetName val="DivIII"/>
      <sheetName val="DivIV"/>
      <sheetName val="DivV"/>
      <sheetName val="DivVI"/>
      <sheetName val="DivVIII"/>
      <sheetName val="DivIX"/>
      <sheetName val="DivX"/>
      <sheetName val="REKTOT"/>
      <sheetName val="rekI"/>
      <sheetName val="bqI"/>
      <sheetName val="rek2"/>
      <sheetName val="bq2"/>
      <sheetName val="umum"/>
      <sheetName val="mobilisation"/>
      <sheetName val="metoda"/>
      <sheetName val="ANALISA"/>
      <sheetName val="Analisa HSP"/>
    </sheetNames>
    <sheetDataSet>
      <sheetData sheetId="0" refreshError="1">
        <row r="50">
          <cell r="G50">
            <v>303732.16499999998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DATA"/>
      <sheetName val="COVER"/>
      <sheetName val="COV TAWAR"/>
      <sheetName val="REKAP"/>
      <sheetName val="RAB"/>
      <sheetName val="ANALISA"/>
      <sheetName val="UPAH"/>
      <sheetName val="Harga"/>
    </sheetNames>
    <sheetDataSet>
      <sheetData sheetId="0" refreshError="1"/>
      <sheetData sheetId="1" refreshError="1"/>
      <sheetData sheetId="2" refreshError="1"/>
      <sheetData sheetId="3" refreshError="1"/>
      <sheetData sheetId="4" refreshError="1"/>
      <sheetData sheetId="5" refreshError="1">
        <row r="23">
          <cell r="H23">
            <v>72450</v>
          </cell>
        </row>
        <row r="39">
          <cell r="H39">
            <v>2902130</v>
          </cell>
        </row>
        <row r="60">
          <cell r="H60">
            <v>78757</v>
          </cell>
        </row>
        <row r="77">
          <cell r="H77">
            <v>2960450</v>
          </cell>
        </row>
        <row r="110">
          <cell r="H110">
            <v>179608.33333333331</v>
          </cell>
        </row>
        <row r="119">
          <cell r="H119">
            <v>60390</v>
          </cell>
        </row>
        <row r="131">
          <cell r="H131">
            <v>274396.33333333331</v>
          </cell>
        </row>
        <row r="158">
          <cell r="H158">
            <v>133090</v>
          </cell>
        </row>
        <row r="228">
          <cell r="H228">
            <v>578296.6</v>
          </cell>
        </row>
        <row r="243">
          <cell r="H243">
            <v>620287.80000000005</v>
          </cell>
        </row>
        <row r="264">
          <cell r="H264">
            <v>23652.809999999998</v>
          </cell>
        </row>
        <row r="284">
          <cell r="H284">
            <v>21396.489999999998</v>
          </cell>
        </row>
        <row r="310">
          <cell r="H310">
            <v>29465.285714285717</v>
          </cell>
        </row>
        <row r="339">
          <cell r="H339">
            <v>44647.5</v>
          </cell>
        </row>
        <row r="349">
          <cell r="H349">
            <v>16588</v>
          </cell>
        </row>
        <row r="394">
          <cell r="H394">
            <v>2530</v>
          </cell>
        </row>
        <row r="433">
          <cell r="H433">
            <v>97821</v>
          </cell>
        </row>
        <row r="552">
          <cell r="H552">
            <v>2503210</v>
          </cell>
        </row>
        <row r="560">
          <cell r="H560">
            <v>2542648</v>
          </cell>
        </row>
        <row r="568">
          <cell r="H568">
            <v>4212190</v>
          </cell>
        </row>
        <row r="590">
          <cell r="H590">
            <v>14941.5</v>
          </cell>
        </row>
        <row r="609">
          <cell r="H609">
            <v>16744.5</v>
          </cell>
        </row>
      </sheetData>
      <sheetData sheetId="6" refreshError="1">
        <row r="26">
          <cell r="D26">
            <v>40300</v>
          </cell>
        </row>
        <row r="38">
          <cell r="D38">
            <v>12100</v>
          </cell>
        </row>
        <row r="39">
          <cell r="D39">
            <v>7200</v>
          </cell>
        </row>
        <row r="48">
          <cell r="D48">
            <v>950</v>
          </cell>
        </row>
        <row r="77">
          <cell r="D77">
            <v>8600</v>
          </cell>
        </row>
        <row r="78">
          <cell r="D78">
            <v>77600</v>
          </cell>
        </row>
        <row r="80">
          <cell r="D80">
            <v>43100</v>
          </cell>
        </row>
        <row r="81">
          <cell r="D81">
            <v>53800</v>
          </cell>
        </row>
        <row r="87">
          <cell r="D87">
            <v>2200</v>
          </cell>
        </row>
        <row r="108">
          <cell r="D108">
            <v>2600</v>
          </cell>
        </row>
        <row r="109">
          <cell r="D109">
            <v>7000</v>
          </cell>
        </row>
        <row r="113">
          <cell r="D113">
            <v>13100</v>
          </cell>
        </row>
        <row r="114">
          <cell r="D114">
            <v>13100</v>
          </cell>
        </row>
        <row r="127">
          <cell r="D127">
            <v>3000</v>
          </cell>
        </row>
      </sheetData>
      <sheetData sheetId="7"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DATA"/>
      <sheetName val="COVER"/>
      <sheetName val="COV TAWAR"/>
      <sheetName val="REKAP"/>
      <sheetName val="RAB"/>
      <sheetName val="ANALISA"/>
      <sheetName val="UPAH"/>
    </sheetNames>
    <sheetDataSet>
      <sheetData sheetId="0"/>
      <sheetData sheetId="1"/>
      <sheetData sheetId="2"/>
      <sheetData sheetId="3"/>
      <sheetData sheetId="4"/>
      <sheetData sheetId="5">
        <row r="376">
          <cell r="H376">
            <v>47300</v>
          </cell>
        </row>
      </sheetData>
      <sheetData sheetId="6"/>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Kul"/>
      <sheetName val="Rekap"/>
      <sheetName val="Jbt"/>
      <sheetName val="An.BOW"/>
      <sheetName val="An. HS"/>
      <sheetName val="BOW"/>
      <sheetName val="Upah "/>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REKAP"/>
      <sheetName val="BQ"/>
      <sheetName val="ANALISA"/>
      <sheetName val="HARGA BAHAN"/>
    </sheetNames>
    <sheetDataSet>
      <sheetData sheetId="0"/>
      <sheetData sheetId="1"/>
      <sheetData sheetId="2"/>
      <sheetData sheetId="3">
        <row r="21">
          <cell r="F21">
            <v>15500</v>
          </cell>
        </row>
      </sheetData>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LAMPIRAN"/>
      <sheetName val="Konfirm"/>
      <sheetName val="Jadwal Pek"/>
      <sheetName val="PT. KUMUDO GROUP"/>
      <sheetName val="Jadwal Alat"/>
      <sheetName val="Jadwal Personil"/>
      <sheetName val="JADWAL"/>
      <sheetName val="Kurva S"/>
      <sheetName val="Analisa Quarry"/>
      <sheetName val="Pengontrol"/>
      <sheetName val="RAB"/>
      <sheetName val="Mayor"/>
      <sheetName val="ANTEK"/>
      <sheetName val="2C"/>
      <sheetName val="Spek Bahan"/>
      <sheetName val="Rekap Analisa"/>
      <sheetName val="DATA"/>
      <sheetName val="STAF"/>
      <sheetName val="STAF (2)"/>
      <sheetName val="ALAT"/>
      <sheetName val="ALAT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85">
          <cell r="B85" t="str">
            <v>DASAR ANALISA</v>
          </cell>
        </row>
        <row r="86">
          <cell r="B86" t="str">
            <v>PEMBANGUNAN LAPANGAN PARKIR KENDARAAN, STP, WTP BANDARA SIM</v>
          </cell>
        </row>
        <row r="88">
          <cell r="B88" t="str">
            <v>LOKASI</v>
          </cell>
          <cell r="E88" t="str">
            <v>:</v>
          </cell>
          <cell r="F88" t="str">
            <v>BANDARA SULTAN ISKANDAR MUDA</v>
          </cell>
        </row>
        <row r="90">
          <cell r="B90" t="str">
            <v>JENIS PEKERJAAN</v>
          </cell>
          <cell r="E90" t="str">
            <v>:</v>
          </cell>
          <cell r="F90" t="str">
            <v>PASANGAN BATU DENGAN MORTAR</v>
          </cell>
        </row>
        <row r="91">
          <cell r="B91" t="str">
            <v>SATUAN PEKERJAAN</v>
          </cell>
          <cell r="E91" t="str">
            <v>:</v>
          </cell>
          <cell r="F91" t="str">
            <v>M3</v>
          </cell>
        </row>
        <row r="94">
          <cell r="B94" t="str">
            <v>NO</v>
          </cell>
          <cell r="C94" t="str">
            <v>URAIAN</v>
          </cell>
          <cell r="G94" t="str">
            <v>KODE</v>
          </cell>
          <cell r="H94" t="str">
            <v>KOEF</v>
          </cell>
          <cell r="I94" t="str">
            <v>SATUAN</v>
          </cell>
          <cell r="J94" t="str">
            <v>KET</v>
          </cell>
        </row>
        <row r="97">
          <cell r="B97" t="str">
            <v>I.</v>
          </cell>
          <cell r="D97" t="str">
            <v>ASUMSI</v>
          </cell>
        </row>
        <row r="98">
          <cell r="B98">
            <v>1</v>
          </cell>
          <cell r="D98" t="str">
            <v>Menggunakan buruh (cara manual) dan Mekanik</v>
          </cell>
        </row>
        <row r="99">
          <cell r="B99">
            <v>2</v>
          </cell>
          <cell r="D99" t="str">
            <v>Lokasi Pekerjaan : Sepanjang jalan</v>
          </cell>
        </row>
        <row r="100">
          <cell r="B100">
            <v>3</v>
          </cell>
          <cell r="D100" t="str">
            <v>Bahan dasar (Batu, pasir, Semen) diterima</v>
          </cell>
        </row>
        <row r="101">
          <cell r="D101" t="str">
            <v>seluruhnya di lokasi pekerjaan</v>
          </cell>
        </row>
        <row r="102">
          <cell r="B102">
            <v>4</v>
          </cell>
          <cell r="D102" t="str">
            <v>Jarak rata - rata base camp ke lokasi pekerjaan</v>
          </cell>
          <cell r="G102" t="str">
            <v>L</v>
          </cell>
          <cell r="H102">
            <v>30</v>
          </cell>
          <cell r="I102" t="str">
            <v>Km</v>
          </cell>
        </row>
        <row r="103">
          <cell r="B103">
            <v>5</v>
          </cell>
          <cell r="D103" t="str">
            <v>Jam Kerja Efektif per - hari</v>
          </cell>
          <cell r="G103" t="str">
            <v>Tk</v>
          </cell>
          <cell r="H103">
            <v>7</v>
          </cell>
          <cell r="I103" t="str">
            <v>Jam</v>
          </cell>
        </row>
        <row r="104">
          <cell r="B104">
            <v>6</v>
          </cell>
          <cell r="D104" t="str">
            <v>Perbandingan pasir &amp;  semen</v>
          </cell>
          <cell r="E104" t="str">
            <v>:</v>
          </cell>
          <cell r="F104" t="str">
            <v>Volume Semen</v>
          </cell>
          <cell r="G104" t="str">
            <v>Sm</v>
          </cell>
          <cell r="H104">
            <v>25</v>
          </cell>
          <cell r="I104" t="str">
            <v>%</v>
          </cell>
        </row>
        <row r="105">
          <cell r="E105" t="str">
            <v>:</v>
          </cell>
          <cell r="F105" t="str">
            <v>Volume Pasir</v>
          </cell>
          <cell r="G105" t="str">
            <v>Ps</v>
          </cell>
          <cell r="H105">
            <v>75</v>
          </cell>
          <cell r="I105" t="str">
            <v>%</v>
          </cell>
        </row>
        <row r="106">
          <cell r="B106">
            <v>7</v>
          </cell>
          <cell r="D106" t="str">
            <v>Perbandingan batu &amp; Mortar</v>
          </cell>
          <cell r="E106" t="str">
            <v>:</v>
          </cell>
        </row>
        <row r="107">
          <cell r="D107" t="str">
            <v>- Batu</v>
          </cell>
          <cell r="G107" t="str">
            <v>Bt</v>
          </cell>
          <cell r="H107">
            <v>60</v>
          </cell>
          <cell r="I107" t="str">
            <v>%</v>
          </cell>
        </row>
        <row r="108">
          <cell r="D108" t="str">
            <v>- Mortar (campuran semen dengan pasir)</v>
          </cell>
          <cell r="G108" t="str">
            <v>Mr</v>
          </cell>
          <cell r="H108">
            <v>40</v>
          </cell>
          <cell r="I108" t="str">
            <v>%</v>
          </cell>
        </row>
        <row r="109">
          <cell r="B109">
            <v>8</v>
          </cell>
          <cell r="D109" t="str">
            <v>Berat Jenis Bahan :</v>
          </cell>
        </row>
        <row r="110">
          <cell r="D110" t="str">
            <v>- Pasangan Batu dengan Mortar</v>
          </cell>
          <cell r="G110" t="str">
            <v>D1</v>
          </cell>
          <cell r="H110">
            <v>2.4</v>
          </cell>
          <cell r="I110" t="str">
            <v>Ton/M3</v>
          </cell>
        </row>
        <row r="111">
          <cell r="D111" t="str">
            <v>- Batu</v>
          </cell>
          <cell r="G111" t="str">
            <v>D2</v>
          </cell>
          <cell r="H111">
            <v>1.6</v>
          </cell>
          <cell r="I111" t="str">
            <v>Ton/M3</v>
          </cell>
        </row>
        <row r="112">
          <cell r="D112" t="str">
            <v>- Adukan (Mortar)</v>
          </cell>
          <cell r="G112" t="str">
            <v>D3</v>
          </cell>
          <cell r="H112">
            <v>1.8</v>
          </cell>
          <cell r="I112" t="str">
            <v>Ton/M3</v>
          </cell>
        </row>
        <row r="113">
          <cell r="D113" t="str">
            <v>- Pasir</v>
          </cell>
          <cell r="G113" t="str">
            <v>D4</v>
          </cell>
          <cell r="H113">
            <v>1.67</v>
          </cell>
          <cell r="I113" t="str">
            <v>Ton/M3</v>
          </cell>
        </row>
        <row r="114">
          <cell r="D114" t="str">
            <v>- Semen Portland</v>
          </cell>
          <cell r="G114" t="str">
            <v>D5</v>
          </cell>
          <cell r="H114">
            <v>1.44</v>
          </cell>
          <cell r="I114" t="str">
            <v>Ton/M3</v>
          </cell>
        </row>
        <row r="115">
          <cell r="B115">
            <v>9</v>
          </cell>
          <cell r="D115" t="str">
            <v>Faktor Kehilangan Bahan</v>
          </cell>
          <cell r="E115" t="str">
            <v>:</v>
          </cell>
          <cell r="F115" t="str">
            <v>- Batu</v>
          </cell>
          <cell r="G115" t="str">
            <v>Fh1</v>
          </cell>
          <cell r="H115">
            <v>1.2</v>
          </cell>
          <cell r="I115" t="str">
            <v>-</v>
          </cell>
        </row>
        <row r="116">
          <cell r="F116" t="str">
            <v>- Pasir/Semen</v>
          </cell>
          <cell r="G116" t="str">
            <v>Fh2</v>
          </cell>
          <cell r="H116">
            <v>1.05</v>
          </cell>
          <cell r="I116" t="str">
            <v>-</v>
          </cell>
        </row>
        <row r="117">
          <cell r="B117" t="str">
            <v>II.</v>
          </cell>
          <cell r="D117" t="str">
            <v>URUTAN KERJA</v>
          </cell>
        </row>
        <row r="118">
          <cell r="B118">
            <v>1</v>
          </cell>
          <cell r="D118" t="str">
            <v>Semen, pasir dan air dicampur dan diaduk menjadi</v>
          </cell>
        </row>
        <row r="119">
          <cell r="D119" t="str">
            <v>mortar dengan menggunakan alat bantu</v>
          </cell>
        </row>
        <row r="120">
          <cell r="B120">
            <v>2</v>
          </cell>
          <cell r="D120" t="str">
            <v>Batu dibersihkan dan dibasahi seluruh permukaannnya</v>
          </cell>
        </row>
        <row r="121">
          <cell r="D121" t="str">
            <v>sebelum dipasang</v>
          </cell>
        </row>
        <row r="122">
          <cell r="B122">
            <v>3</v>
          </cell>
          <cell r="D122" t="str">
            <v>Penyelesaiaan dan perapihan setelah pemasangan</v>
          </cell>
        </row>
        <row r="124">
          <cell r="B124" t="str">
            <v>III.</v>
          </cell>
          <cell r="D124" t="str">
            <v>PEMAKAIAN BAHAN, ALAT DAN TENAGA</v>
          </cell>
        </row>
        <row r="126">
          <cell r="B126">
            <v>1</v>
          </cell>
          <cell r="D126" t="str">
            <v>BAHAN</v>
          </cell>
          <cell r="J126" t="str">
            <v>ditetapkan</v>
          </cell>
        </row>
        <row r="127">
          <cell r="D127" t="str">
            <v>Batu</v>
          </cell>
          <cell r="E127" t="str">
            <v>=</v>
          </cell>
          <cell r="F127" t="str">
            <v>{(Bt x D1x1M3) : D2} x Fh1</v>
          </cell>
          <cell r="H127">
            <v>1</v>
          </cell>
          <cell r="J127" t="str">
            <v xml:space="preserve">dalam </v>
          </cell>
        </row>
        <row r="128">
          <cell r="D128" t="str">
            <v>Semen</v>
          </cell>
          <cell r="E128" t="str">
            <v>=</v>
          </cell>
          <cell r="F128" t="str">
            <v xml:space="preserve">Sm x {(Mr x D1 x 1 M3) : D3} x Fh2 x </v>
          </cell>
          <cell r="H128">
            <v>168</v>
          </cell>
          <cell r="J128" t="str">
            <v>dokumen</v>
          </cell>
        </row>
        <row r="129">
          <cell r="F129" t="str">
            <v>x {D5 x 1000}</v>
          </cell>
          <cell r="J129" t="str">
            <v>Lelang</v>
          </cell>
        </row>
        <row r="130">
          <cell r="D130" t="str">
            <v>Pasir</v>
          </cell>
          <cell r="E130" t="str">
            <v>=</v>
          </cell>
          <cell r="F130" t="str">
            <v>Ps x {(Mr x D1 x 1 M3) : D4} x Fh2</v>
          </cell>
          <cell r="H130">
            <v>0.4788</v>
          </cell>
        </row>
        <row r="132">
          <cell r="B132">
            <v>2</v>
          </cell>
          <cell r="D132" t="str">
            <v>ALAT</v>
          </cell>
        </row>
        <row r="133">
          <cell r="B133" t="str">
            <v>2a</v>
          </cell>
          <cell r="D133" t="str">
            <v xml:space="preserve"> CONCRETE MIXER</v>
          </cell>
        </row>
        <row r="134">
          <cell r="D134" t="str">
            <v xml:space="preserve"> Kapasitas alat</v>
          </cell>
          <cell r="G134" t="str">
            <v>V</v>
          </cell>
          <cell r="H134">
            <v>500</v>
          </cell>
          <cell r="I134" t="str">
            <v>Liter</v>
          </cell>
        </row>
        <row r="135">
          <cell r="D135" t="str">
            <v xml:space="preserve"> Faktor efesiensi alat</v>
          </cell>
          <cell r="G135" t="str">
            <v>Fa</v>
          </cell>
          <cell r="H135">
            <v>0.83</v>
          </cell>
        </row>
        <row r="136">
          <cell r="D136" t="str">
            <v>Waktu Siklus</v>
          </cell>
        </row>
        <row r="137">
          <cell r="F137" t="str">
            <v xml:space="preserve"> - Memuat</v>
          </cell>
          <cell r="G137" t="str">
            <v>T1</v>
          </cell>
          <cell r="H137">
            <v>5</v>
          </cell>
          <cell r="I137" t="str">
            <v>Menit</v>
          </cell>
        </row>
        <row r="138">
          <cell r="F138" t="str">
            <v xml:space="preserve"> - Mengaduk</v>
          </cell>
          <cell r="G138" t="str">
            <v>T2</v>
          </cell>
          <cell r="H138">
            <v>2</v>
          </cell>
          <cell r="I138" t="str">
            <v>Menit</v>
          </cell>
        </row>
        <row r="139">
          <cell r="F139" t="str">
            <v xml:space="preserve"> - Menuang</v>
          </cell>
          <cell r="G139" t="str">
            <v>T3</v>
          </cell>
          <cell r="H139">
            <v>3</v>
          </cell>
          <cell r="I139" t="str">
            <v>Menit</v>
          </cell>
        </row>
        <row r="140">
          <cell r="F140" t="str">
            <v xml:space="preserve"> - Menunggu, dll</v>
          </cell>
          <cell r="G140" t="str">
            <v>T4</v>
          </cell>
          <cell r="H140">
            <v>2</v>
          </cell>
          <cell r="I140" t="str">
            <v>Menit</v>
          </cell>
        </row>
        <row r="141">
          <cell r="G141" t="str">
            <v>Ts</v>
          </cell>
          <cell r="H141">
            <v>12</v>
          </cell>
          <cell r="I141" t="str">
            <v>Menit</v>
          </cell>
        </row>
        <row r="142">
          <cell r="F142" t="str">
            <v>(V x Fa x 60)</v>
          </cell>
        </row>
        <row r="143">
          <cell r="D143" t="str">
            <v xml:space="preserve"> Kap. produksi / jam </v>
          </cell>
          <cell r="E143" t="str">
            <v>=</v>
          </cell>
          <cell r="F143" t="str">
            <v>-</v>
          </cell>
          <cell r="G143" t="str">
            <v>Q1</v>
          </cell>
          <cell r="H143">
            <v>2.0750000000000002</v>
          </cell>
          <cell r="I143" t="str">
            <v>M3</v>
          </cell>
        </row>
        <row r="144">
          <cell r="F144" t="str">
            <v>1000 x Ts</v>
          </cell>
        </row>
        <row r="146">
          <cell r="D146" t="str">
            <v>Koefisiensi Alat/M3</v>
          </cell>
          <cell r="E146" t="str">
            <v>=</v>
          </cell>
          <cell r="F146" t="str">
            <v>1 : Q1</v>
          </cell>
          <cell r="H146">
            <v>0.48</v>
          </cell>
        </row>
        <row r="148">
          <cell r="B148" t="str">
            <v>2b</v>
          </cell>
          <cell r="D148" t="str">
            <v>ALAT BANTU</v>
          </cell>
          <cell r="J148" t="str">
            <v>Lump Sum</v>
          </cell>
        </row>
        <row r="149">
          <cell r="D149" t="str">
            <v>Diperlukan alat - alat bantu kecil</v>
          </cell>
        </row>
        <row r="150">
          <cell r="D150" t="str">
            <v>- Sekop</v>
          </cell>
          <cell r="E150" t="str">
            <v>=</v>
          </cell>
          <cell r="F150" t="str">
            <v>2 Buah</v>
          </cell>
        </row>
        <row r="151">
          <cell r="D151" t="str">
            <v>- Pacul</v>
          </cell>
          <cell r="E151" t="str">
            <v>=</v>
          </cell>
          <cell r="F151" t="str">
            <v>2 Buah</v>
          </cell>
        </row>
        <row r="152">
          <cell r="D152" t="str">
            <v>- Sendok Semen</v>
          </cell>
          <cell r="E152" t="str">
            <v>=</v>
          </cell>
          <cell r="F152" t="str">
            <v>2 Buah</v>
          </cell>
        </row>
        <row r="153">
          <cell r="D153" t="str">
            <v>- Ember Cor</v>
          </cell>
          <cell r="E153" t="str">
            <v>=</v>
          </cell>
          <cell r="F153" t="str">
            <v>4 Buah</v>
          </cell>
        </row>
        <row r="154">
          <cell r="D154" t="str">
            <v>- Gerobak dorong</v>
          </cell>
          <cell r="E154" t="str">
            <v>=</v>
          </cell>
          <cell r="F154" t="str">
            <v>1 Buah</v>
          </cell>
        </row>
        <row r="156">
          <cell r="B156">
            <v>3</v>
          </cell>
          <cell r="D156" t="str">
            <v>TENAGA</v>
          </cell>
        </row>
        <row r="157">
          <cell r="D157" t="str">
            <v>Produksi Pasangan Batu dengan Mortar dalam 1 hari</v>
          </cell>
          <cell r="G157" t="str">
            <v>Qt</v>
          </cell>
          <cell r="H157">
            <v>4</v>
          </cell>
          <cell r="I157" t="str">
            <v>M3</v>
          </cell>
        </row>
        <row r="159">
          <cell r="D159" t="str">
            <v>Kebutuhan Tenaga  :</v>
          </cell>
        </row>
        <row r="160">
          <cell r="F160" t="str">
            <v>- Mandor</v>
          </cell>
          <cell r="G160" t="str">
            <v>M</v>
          </cell>
          <cell r="H160">
            <v>1</v>
          </cell>
          <cell r="I160" t="str">
            <v>Orang</v>
          </cell>
        </row>
        <row r="161">
          <cell r="F161" t="str">
            <v>- Tukang batu</v>
          </cell>
          <cell r="G161" t="str">
            <v>Tb</v>
          </cell>
          <cell r="H161">
            <v>2</v>
          </cell>
          <cell r="I161" t="str">
            <v>Orang</v>
          </cell>
        </row>
        <row r="162">
          <cell r="F162" t="str">
            <v>- Pekerja</v>
          </cell>
          <cell r="G162" t="str">
            <v>P</v>
          </cell>
          <cell r="H162">
            <v>7</v>
          </cell>
          <cell r="I162" t="str">
            <v>Orang</v>
          </cell>
        </row>
        <row r="163">
          <cell r="D163" t="str">
            <v>Koefisien Tenaga/M3</v>
          </cell>
        </row>
        <row r="164">
          <cell r="D164" t="str">
            <v>- Pekerja</v>
          </cell>
          <cell r="E164" t="str">
            <v>=</v>
          </cell>
          <cell r="F164" t="str">
            <v>(Tk x P) : Qt</v>
          </cell>
          <cell r="H164">
            <v>12.25</v>
          </cell>
          <cell r="I164" t="str">
            <v>jam</v>
          </cell>
        </row>
        <row r="165">
          <cell r="D165" t="str">
            <v>- Mandor</v>
          </cell>
          <cell r="E165" t="str">
            <v>=</v>
          </cell>
          <cell r="F165" t="str">
            <v>(Tk x M) : Qt</v>
          </cell>
          <cell r="H165">
            <v>1.75</v>
          </cell>
          <cell r="I165" t="str">
            <v>jam</v>
          </cell>
        </row>
        <row r="166">
          <cell r="D166" t="str">
            <v>- Tukang</v>
          </cell>
          <cell r="E166" t="str">
            <v>=</v>
          </cell>
          <cell r="F166" t="str">
            <v>(Tk x Tb) : Qt</v>
          </cell>
          <cell r="H166">
            <v>3.5</v>
          </cell>
          <cell r="I166" t="str">
            <v>jam</v>
          </cell>
        </row>
        <row r="168">
          <cell r="B168" t="str">
            <v>|::</v>
          </cell>
        </row>
        <row r="794">
          <cell r="B794" t="str">
            <v>DASAR ANALISA</v>
          </cell>
        </row>
        <row r="795">
          <cell r="B795" t="str">
            <v>PEMBANGUNAN LAPANGAN PARKIR KENDARAAN, STP, WTP BANDARA SIM</v>
          </cell>
        </row>
        <row r="797">
          <cell r="B797" t="str">
            <v>LOKASI</v>
          </cell>
          <cell r="E797" t="str">
            <v>:</v>
          </cell>
          <cell r="F797" t="str">
            <v>BANDARA SULTAN ISKANDAR MUDA</v>
          </cell>
        </row>
        <row r="799">
          <cell r="B799" t="str">
            <v>JENIS PEKERJAAN</v>
          </cell>
          <cell r="E799" t="str">
            <v>:</v>
          </cell>
          <cell r="F799" t="str">
            <v>Urugan Tanah Biasa (Common Fill)</v>
          </cell>
        </row>
        <row r="800">
          <cell r="B800" t="str">
            <v>SATUAN PEKERJAAN</v>
          </cell>
          <cell r="E800" t="str">
            <v>:</v>
          </cell>
          <cell r="F800" t="str">
            <v>M3</v>
          </cell>
        </row>
        <row r="803">
          <cell r="B803" t="str">
            <v>NO</v>
          </cell>
          <cell r="C803" t="str">
            <v>URAIAN</v>
          </cell>
          <cell r="G803" t="str">
            <v>KODE</v>
          </cell>
          <cell r="H803" t="str">
            <v>KOEF</v>
          </cell>
          <cell r="I803" t="str">
            <v>SATUAN</v>
          </cell>
          <cell r="J803" t="str">
            <v>KET</v>
          </cell>
        </row>
        <row r="806">
          <cell r="B806" t="str">
            <v>I.</v>
          </cell>
          <cell r="D806" t="str">
            <v>ASUMSI</v>
          </cell>
        </row>
        <row r="807">
          <cell r="B807">
            <v>1</v>
          </cell>
          <cell r="D807" t="str">
            <v>Menggunakan alat berat cara mekanik</v>
          </cell>
        </row>
        <row r="808">
          <cell r="B808">
            <v>2</v>
          </cell>
          <cell r="D808" t="str">
            <v>Lokasi Pekerjaan : Sepanjang jalan</v>
          </cell>
        </row>
        <row r="809">
          <cell r="B809">
            <v>3</v>
          </cell>
          <cell r="D809" t="str">
            <v>Kondisi Jalan : Sedang/Baik</v>
          </cell>
        </row>
        <row r="810">
          <cell r="B810">
            <v>4</v>
          </cell>
          <cell r="D810" t="str">
            <v>Jam Kerja Efektif per - hari</v>
          </cell>
          <cell r="G810" t="str">
            <v>Tk</v>
          </cell>
          <cell r="H810">
            <v>7</v>
          </cell>
          <cell r="I810" t="str">
            <v>Jam</v>
          </cell>
        </row>
        <row r="811">
          <cell r="B811">
            <v>5</v>
          </cell>
          <cell r="D811" t="str">
            <v>Faktor Pengembangan Bahan</v>
          </cell>
          <cell r="G811" t="str">
            <v>Fk</v>
          </cell>
          <cell r="H811">
            <v>1.2</v>
          </cell>
          <cell r="I811" t="str">
            <v>-</v>
          </cell>
        </row>
        <row r="812">
          <cell r="B812">
            <v>6</v>
          </cell>
          <cell r="D812" t="str">
            <v>Tebal hamparan padat</v>
          </cell>
          <cell r="G812" t="str">
            <v>t</v>
          </cell>
          <cell r="H812">
            <v>0.15</v>
          </cell>
          <cell r="I812" t="str">
            <v>M</v>
          </cell>
        </row>
        <row r="814">
          <cell r="B814" t="str">
            <v>II.</v>
          </cell>
          <cell r="D814" t="str">
            <v>URUTAN KERJA</v>
          </cell>
        </row>
        <row r="815">
          <cell r="B815">
            <v>1</v>
          </cell>
          <cell r="D815" t="str">
            <v>Wheel Loader memuat material kedalam Dump Truck</v>
          </cell>
        </row>
        <row r="816">
          <cell r="B816">
            <v>2</v>
          </cell>
          <cell r="D816" t="str">
            <v>Dump Truck mengangkut ke lapangan dengan jarak</v>
          </cell>
        </row>
        <row r="817">
          <cell r="D817" t="str">
            <v>Quari ke lapangan</v>
          </cell>
          <cell r="G817" t="str">
            <v>L</v>
          </cell>
          <cell r="H817">
            <v>2</v>
          </cell>
          <cell r="I817" t="str">
            <v>Km</v>
          </cell>
        </row>
        <row r="818">
          <cell r="B818">
            <v>3</v>
          </cell>
          <cell r="D818" t="str">
            <v>Material dihampar dengan menggunakan Motor Grader</v>
          </cell>
        </row>
        <row r="819">
          <cell r="B819">
            <v>4</v>
          </cell>
          <cell r="D819" t="str">
            <v>Material hamparan di siram dengan air dengan Water Tank Truck</v>
          </cell>
        </row>
        <row r="820">
          <cell r="D820" t="str">
            <v xml:space="preserve">(Sebelum pelaksanaan pemadatan) dan dipadatkan dengan menggunakan </v>
          </cell>
        </row>
        <row r="821">
          <cell r="D821" t="str">
            <v>Vibrator Roller</v>
          </cell>
        </row>
        <row r="822">
          <cell r="B822">
            <v>5</v>
          </cell>
          <cell r="D822" t="str">
            <v>Selama pemadatan sekelompok pekerja akan merapikan tepi hamparan</v>
          </cell>
        </row>
        <row r="823">
          <cell r="D823" t="str">
            <v>dan level permukaan dengan menggunakan alat bantu</v>
          </cell>
        </row>
        <row r="826">
          <cell r="B826" t="str">
            <v>III.</v>
          </cell>
          <cell r="D826" t="str">
            <v>PEMAKAIAN BAHAN, ALAT DAN TENAGA</v>
          </cell>
        </row>
        <row r="828">
          <cell r="B828">
            <v>1</v>
          </cell>
          <cell r="D828" t="str">
            <v>BAHAN</v>
          </cell>
          <cell r="J828" t="str">
            <v>ditetapkan</v>
          </cell>
        </row>
        <row r="829">
          <cell r="D829" t="str">
            <v>Material timbunan  = 1 x Fk</v>
          </cell>
          <cell r="G829" t="str">
            <v>(MOB)</v>
          </cell>
          <cell r="H829">
            <v>1.2</v>
          </cell>
          <cell r="I829" t="str">
            <v>M3</v>
          </cell>
          <cell r="J829" t="str">
            <v xml:space="preserve">dalam </v>
          </cell>
        </row>
        <row r="830">
          <cell r="J830" t="str">
            <v>dokumen</v>
          </cell>
        </row>
        <row r="831">
          <cell r="B831">
            <v>2</v>
          </cell>
          <cell r="D831" t="str">
            <v>ALAT</v>
          </cell>
          <cell r="J831" t="str">
            <v>Lelang</v>
          </cell>
        </row>
        <row r="832">
          <cell r="B832" t="str">
            <v>2.a</v>
          </cell>
          <cell r="D832" t="str">
            <v>WHEEL LOADER</v>
          </cell>
          <cell r="G832" t="str">
            <v>(E15)</v>
          </cell>
        </row>
        <row r="833">
          <cell r="D833" t="str">
            <v>Kapasitas Bucket</v>
          </cell>
          <cell r="G833" t="str">
            <v>V</v>
          </cell>
          <cell r="H833">
            <v>1.5</v>
          </cell>
          <cell r="I833" t="str">
            <v>M3</v>
          </cell>
        </row>
        <row r="834">
          <cell r="D834" t="str">
            <v>Faktor Bucket</v>
          </cell>
          <cell r="G834" t="str">
            <v>Fb</v>
          </cell>
          <cell r="H834">
            <v>0.9</v>
          </cell>
          <cell r="I834" t="str">
            <v>-</v>
          </cell>
        </row>
        <row r="835">
          <cell r="D835" t="str">
            <v>Faktor Efesiensi Alat</v>
          </cell>
          <cell r="G835" t="str">
            <v>Fa</v>
          </cell>
          <cell r="H835">
            <v>0.83</v>
          </cell>
          <cell r="I835" t="str">
            <v>-</v>
          </cell>
        </row>
        <row r="837">
          <cell r="D837" t="str">
            <v>Waktu Siklus</v>
          </cell>
          <cell r="G837" t="str">
            <v>Ts1</v>
          </cell>
          <cell r="I837" t="str">
            <v>Menit</v>
          </cell>
        </row>
        <row r="838">
          <cell r="D838" t="str">
            <v>- Mencampur</v>
          </cell>
          <cell r="G838" t="str">
            <v>T1</v>
          </cell>
          <cell r="H838">
            <v>0.5</v>
          </cell>
          <cell r="I838" t="str">
            <v>Menit</v>
          </cell>
        </row>
        <row r="839">
          <cell r="D839" t="str">
            <v>- Memuat dll</v>
          </cell>
          <cell r="G839" t="str">
            <v>T2</v>
          </cell>
          <cell r="H839">
            <v>0.5</v>
          </cell>
          <cell r="I839" t="str">
            <v>Menit</v>
          </cell>
        </row>
        <row r="840">
          <cell r="G840" t="str">
            <v>Ts1</v>
          </cell>
          <cell r="H840">
            <v>1</v>
          </cell>
          <cell r="I840" t="str">
            <v>Menit</v>
          </cell>
        </row>
        <row r="842">
          <cell r="F842" t="str">
            <v xml:space="preserve"> V x Fb x Fa x 60</v>
          </cell>
        </row>
        <row r="843">
          <cell r="D843" t="str">
            <v xml:space="preserve">Kap. Prod/Jam </v>
          </cell>
          <cell r="E843" t="str">
            <v>=</v>
          </cell>
          <cell r="F843" t="str">
            <v>-</v>
          </cell>
          <cell r="G843" t="str">
            <v>Q1</v>
          </cell>
          <cell r="H843">
            <v>56.025000000000006</v>
          </cell>
          <cell r="I843" t="str">
            <v>M3</v>
          </cell>
        </row>
        <row r="844">
          <cell r="F844" t="str">
            <v xml:space="preserve">  t x Ts1 </v>
          </cell>
        </row>
        <row r="846">
          <cell r="D846" t="str">
            <v>Koefisien Alat/M3</v>
          </cell>
          <cell r="E846" t="str">
            <v>=</v>
          </cell>
          <cell r="F846" t="str">
            <v>1 : Q1</v>
          </cell>
          <cell r="G846" t="str">
            <v>-</v>
          </cell>
          <cell r="H846">
            <v>1.78E-2</v>
          </cell>
          <cell r="I846" t="str">
            <v>Jam</v>
          </cell>
        </row>
        <row r="849">
          <cell r="B849" t="str">
            <v>2.b</v>
          </cell>
          <cell r="D849" t="str">
            <v>DUMP TRUCK</v>
          </cell>
        </row>
        <row r="850">
          <cell r="D850" t="str">
            <v>Kapasitas Bak</v>
          </cell>
          <cell r="G850" t="str">
            <v>V</v>
          </cell>
          <cell r="H850">
            <v>6</v>
          </cell>
          <cell r="I850" t="str">
            <v>M3</v>
          </cell>
        </row>
        <row r="851">
          <cell r="D851" t="str">
            <v>Faktor Efesiensi Alat</v>
          </cell>
          <cell r="G851" t="str">
            <v>Fa</v>
          </cell>
          <cell r="H851">
            <v>0.83</v>
          </cell>
          <cell r="I851" t="str">
            <v>-</v>
          </cell>
        </row>
        <row r="852">
          <cell r="D852" t="str">
            <v>Kecepatan rata-rata bermuatan</v>
          </cell>
          <cell r="G852" t="str">
            <v>v1</v>
          </cell>
          <cell r="H852">
            <v>25</v>
          </cell>
          <cell r="I852" t="str">
            <v>Km/Jam</v>
          </cell>
        </row>
        <row r="853">
          <cell r="D853" t="str">
            <v>Kecepatan rata-rata Kosong</v>
          </cell>
          <cell r="G853" t="str">
            <v>v2</v>
          </cell>
          <cell r="H853">
            <v>30</v>
          </cell>
          <cell r="I853" t="str">
            <v>Km/Jam</v>
          </cell>
        </row>
        <row r="854">
          <cell r="D854" t="str">
            <v>Waktu Siklus</v>
          </cell>
        </row>
        <row r="855">
          <cell r="D855" t="str">
            <v>- Waktu Tempuh Isi</v>
          </cell>
          <cell r="E855" t="str">
            <v>=</v>
          </cell>
          <cell r="F855" t="str">
            <v>(L : v1)  x  60</v>
          </cell>
          <cell r="G855" t="str">
            <v>T1</v>
          </cell>
          <cell r="H855">
            <v>4.8</v>
          </cell>
          <cell r="I855" t="str">
            <v>Menit</v>
          </cell>
        </row>
        <row r="856">
          <cell r="D856" t="str">
            <v>- Waktu Tempuh Kosong</v>
          </cell>
          <cell r="E856" t="str">
            <v>=</v>
          </cell>
          <cell r="F856" t="str">
            <v>(L : v2)  x  60</v>
          </cell>
          <cell r="G856" t="str">
            <v>T2</v>
          </cell>
          <cell r="H856">
            <v>4</v>
          </cell>
          <cell r="I856" t="str">
            <v>Menit</v>
          </cell>
        </row>
        <row r="857">
          <cell r="D857" t="str">
            <v>- Muat</v>
          </cell>
          <cell r="E857" t="str">
            <v>=</v>
          </cell>
          <cell r="F857" t="str">
            <v>(L : Q1)  x  60</v>
          </cell>
          <cell r="G857" t="str">
            <v>T3</v>
          </cell>
          <cell r="H857">
            <v>2.1419009370816595</v>
          </cell>
          <cell r="I857" t="str">
            <v>Menit</v>
          </cell>
        </row>
        <row r="858">
          <cell r="D858" t="str">
            <v>- Lain-lain</v>
          </cell>
          <cell r="E858" t="str">
            <v>=</v>
          </cell>
          <cell r="G858" t="str">
            <v>T4</v>
          </cell>
          <cell r="H858">
            <v>5</v>
          </cell>
          <cell r="I858" t="str">
            <v>Menit</v>
          </cell>
        </row>
        <row r="859">
          <cell r="G859" t="str">
            <v>Ts2</v>
          </cell>
          <cell r="H859">
            <v>15.941900937081661</v>
          </cell>
          <cell r="I859" t="str">
            <v>Menit</v>
          </cell>
        </row>
        <row r="860">
          <cell r="F860" t="str">
            <v>V x Fa x 60</v>
          </cell>
        </row>
        <row r="861">
          <cell r="D861" t="str">
            <v>Kap. Prod/jam</v>
          </cell>
          <cell r="E861" t="str">
            <v>=</v>
          </cell>
          <cell r="F861" t="str">
            <v>-</v>
          </cell>
          <cell r="G861" t="str">
            <v>Q2</v>
          </cell>
          <cell r="H861">
            <v>15.619216364644037</v>
          </cell>
          <cell r="I861" t="str">
            <v>M3</v>
          </cell>
        </row>
        <row r="862">
          <cell r="F862" t="str">
            <v>Fk x Ts2</v>
          </cell>
        </row>
        <row r="864">
          <cell r="D864" t="str">
            <v>Koefisiensi Alat/M3</v>
          </cell>
          <cell r="E864" t="str">
            <v>=</v>
          </cell>
          <cell r="F864" t="str">
            <v>1 : Q2</v>
          </cell>
          <cell r="H864">
            <v>6.4000000000000001E-2</v>
          </cell>
          <cell r="I864" t="str">
            <v>Jam</v>
          </cell>
        </row>
        <row r="870">
          <cell r="B870" t="str">
            <v>|::</v>
          </cell>
        </row>
        <row r="871">
          <cell r="B871" t="str">
            <v>JENIS PEKERJAAN</v>
          </cell>
          <cell r="E871" t="str">
            <v>:</v>
          </cell>
          <cell r="F871" t="str">
            <v>Urugan Tanah Biasa (Common Fill)</v>
          </cell>
        </row>
        <row r="874">
          <cell r="B874" t="str">
            <v>2.c</v>
          </cell>
          <cell r="D874" t="str">
            <v>MOTOR GRADER</v>
          </cell>
          <cell r="G874" t="str">
            <v>(E13)</v>
          </cell>
        </row>
        <row r="875">
          <cell r="D875" t="str">
            <v>Panjang hamparan</v>
          </cell>
          <cell r="G875" t="str">
            <v>Lh</v>
          </cell>
          <cell r="H875">
            <v>50</v>
          </cell>
          <cell r="I875" t="str">
            <v>M</v>
          </cell>
        </row>
        <row r="876">
          <cell r="D876" t="str">
            <v>Lebar Efektif Kerja Blade</v>
          </cell>
          <cell r="G876" t="str">
            <v>b</v>
          </cell>
          <cell r="H876">
            <v>2.4</v>
          </cell>
          <cell r="I876" t="str">
            <v>M</v>
          </cell>
        </row>
        <row r="877">
          <cell r="D877" t="str">
            <v>Faktor Efesiensi Alat</v>
          </cell>
          <cell r="G877" t="str">
            <v>Fa</v>
          </cell>
          <cell r="H877">
            <v>0.83</v>
          </cell>
          <cell r="I877" t="str">
            <v>-</v>
          </cell>
        </row>
        <row r="878">
          <cell r="D878" t="str">
            <v>Kecepatan rata-rata alat</v>
          </cell>
          <cell r="G878" t="str">
            <v>v</v>
          </cell>
          <cell r="H878">
            <v>5</v>
          </cell>
          <cell r="I878" t="str">
            <v>Km/Jam</v>
          </cell>
        </row>
        <row r="879">
          <cell r="D879" t="str">
            <v>Jumlah lintasan</v>
          </cell>
          <cell r="G879" t="str">
            <v>n</v>
          </cell>
          <cell r="H879">
            <v>5</v>
          </cell>
          <cell r="I879" t="str">
            <v>Lintasan</v>
          </cell>
        </row>
        <row r="881">
          <cell r="D881" t="str">
            <v>Waktu Siklus</v>
          </cell>
        </row>
        <row r="882">
          <cell r="D882" t="str">
            <v>-Perataan I Lintasan</v>
          </cell>
          <cell r="E882" t="str">
            <v>=</v>
          </cell>
          <cell r="F882" t="str">
            <v>(Lh x 60) : (v x 1000)</v>
          </cell>
          <cell r="G882" t="str">
            <v>T1</v>
          </cell>
          <cell r="H882">
            <v>0.6</v>
          </cell>
          <cell r="I882" t="str">
            <v>Menit</v>
          </cell>
        </row>
        <row r="883">
          <cell r="D883" t="str">
            <v>- Lain-lain</v>
          </cell>
          <cell r="E883" t="str">
            <v>=</v>
          </cell>
          <cell r="G883" t="str">
            <v>T2</v>
          </cell>
          <cell r="H883">
            <v>0.5</v>
          </cell>
          <cell r="I883" t="str">
            <v>Menit</v>
          </cell>
        </row>
        <row r="884">
          <cell r="G884" t="str">
            <v>Ts3</v>
          </cell>
          <cell r="H884">
            <v>1.1000000000000001</v>
          </cell>
          <cell r="I884" t="str">
            <v>Menit</v>
          </cell>
        </row>
        <row r="885">
          <cell r="F885" t="str">
            <v>Lh x b x t x Fa x 60</v>
          </cell>
        </row>
        <row r="886">
          <cell r="D886" t="str">
            <v>Kapasitas Prod/jam</v>
          </cell>
          <cell r="E886" t="str">
            <v>=</v>
          </cell>
          <cell r="F886" t="str">
            <v>-</v>
          </cell>
          <cell r="G886" t="str">
            <v>Q3</v>
          </cell>
          <cell r="H886">
            <v>162.98181818181817</v>
          </cell>
          <cell r="I886" t="str">
            <v>M3</v>
          </cell>
        </row>
        <row r="887">
          <cell r="F887" t="str">
            <v>n x Ts3</v>
          </cell>
        </row>
        <row r="889">
          <cell r="D889" t="str">
            <v>Koefisiensi Alat/M3</v>
          </cell>
          <cell r="E889" t="str">
            <v>=</v>
          </cell>
          <cell r="F889" t="str">
            <v>1 : Q3</v>
          </cell>
          <cell r="H889">
            <v>6.1000000000000004E-3</v>
          </cell>
          <cell r="I889" t="str">
            <v>Jam</v>
          </cell>
        </row>
        <row r="892">
          <cell r="B892" t="str">
            <v>2.d</v>
          </cell>
          <cell r="D892" t="str">
            <v>VIBRATORY ROLLER</v>
          </cell>
          <cell r="G892" t="str">
            <v>(E19)</v>
          </cell>
        </row>
        <row r="894">
          <cell r="D894" t="str">
            <v>Kecepatan rata-rata alat</v>
          </cell>
          <cell r="G894" t="str">
            <v>v</v>
          </cell>
          <cell r="H894">
            <v>4</v>
          </cell>
          <cell r="I894" t="str">
            <v>Km/Jam</v>
          </cell>
        </row>
        <row r="895">
          <cell r="D895" t="str">
            <v>Lebar Efektif Pemadatan</v>
          </cell>
          <cell r="G895" t="str">
            <v>b</v>
          </cell>
          <cell r="H895">
            <v>1.2</v>
          </cell>
          <cell r="I895" t="str">
            <v>M</v>
          </cell>
        </row>
        <row r="896">
          <cell r="D896" t="str">
            <v>Jumlah lintasan</v>
          </cell>
          <cell r="G896" t="str">
            <v>n</v>
          </cell>
          <cell r="H896">
            <v>6</v>
          </cell>
          <cell r="I896" t="str">
            <v>Lintasan</v>
          </cell>
        </row>
        <row r="897">
          <cell r="D897" t="str">
            <v>Faktor Efesiensi Alat</v>
          </cell>
          <cell r="G897" t="str">
            <v>Fa</v>
          </cell>
          <cell r="H897">
            <v>0.83</v>
          </cell>
          <cell r="I897" t="str">
            <v>-</v>
          </cell>
        </row>
        <row r="899">
          <cell r="F899" t="str">
            <v>(v x 1000) x b x t x Fa</v>
          </cell>
        </row>
        <row r="900">
          <cell r="D900" t="str">
            <v>Kapasitas Prod/jam</v>
          </cell>
          <cell r="E900" t="str">
            <v>=</v>
          </cell>
          <cell r="F900" t="str">
            <v>-</v>
          </cell>
          <cell r="G900" t="str">
            <v>Q4</v>
          </cell>
          <cell r="H900">
            <v>99.600000000000009</v>
          </cell>
          <cell r="I900" t="str">
            <v>M3</v>
          </cell>
        </row>
        <row r="901">
          <cell r="F901" t="str">
            <v xml:space="preserve">n </v>
          </cell>
        </row>
        <row r="903">
          <cell r="D903" t="str">
            <v>Koefisiensi Alat/M3</v>
          </cell>
          <cell r="E903" t="str">
            <v>=</v>
          </cell>
          <cell r="F903" t="str">
            <v>1 : Q4</v>
          </cell>
          <cell r="H903">
            <v>0.01</v>
          </cell>
          <cell r="I903" t="str">
            <v>Jam</v>
          </cell>
        </row>
        <row r="906">
          <cell r="B906" t="str">
            <v>2.e</v>
          </cell>
          <cell r="D906" t="str">
            <v>WATER TANK TRUCK</v>
          </cell>
        </row>
        <row r="907">
          <cell r="D907" t="str">
            <v>Volume Tangki Air</v>
          </cell>
          <cell r="G907" t="str">
            <v>V</v>
          </cell>
          <cell r="H907">
            <v>4</v>
          </cell>
          <cell r="I907" t="str">
            <v>M3</v>
          </cell>
        </row>
        <row r="908">
          <cell r="D908" t="str">
            <v>Kebutuhan air/M3 agregat padat</v>
          </cell>
          <cell r="G908" t="str">
            <v>Wc</v>
          </cell>
          <cell r="H908">
            <v>7.0000000000000007E-2</v>
          </cell>
          <cell r="I908" t="str">
            <v>M3</v>
          </cell>
        </row>
        <row r="909">
          <cell r="D909" t="str">
            <v>Jumlah pengisian tanggki/jam</v>
          </cell>
          <cell r="G909" t="str">
            <v>n</v>
          </cell>
          <cell r="H909">
            <v>3</v>
          </cell>
          <cell r="I909" t="str">
            <v>Kali</v>
          </cell>
        </row>
        <row r="910">
          <cell r="D910" t="str">
            <v>Faktor Efesiensi Alat</v>
          </cell>
          <cell r="G910" t="str">
            <v>Fa</v>
          </cell>
          <cell r="H910">
            <v>0.83</v>
          </cell>
          <cell r="I910" t="str">
            <v>-</v>
          </cell>
        </row>
        <row r="912">
          <cell r="F912" t="str">
            <v>V x n x Fa</v>
          </cell>
        </row>
        <row r="913">
          <cell r="D913" t="str">
            <v>Kap. Prod/jam</v>
          </cell>
          <cell r="E913" t="str">
            <v>=</v>
          </cell>
          <cell r="F913" t="str">
            <v>-</v>
          </cell>
          <cell r="G913" t="str">
            <v>Q5</v>
          </cell>
          <cell r="H913">
            <v>142.28571428571425</v>
          </cell>
          <cell r="I913" t="str">
            <v>M3/Jam</v>
          </cell>
        </row>
        <row r="914">
          <cell r="F914" t="str">
            <v>Wc</v>
          </cell>
        </row>
        <row r="916">
          <cell r="D916" t="str">
            <v>Koefisiensi Alat/M3</v>
          </cell>
          <cell r="E916" t="str">
            <v>=</v>
          </cell>
          <cell r="F916" t="str">
            <v>1 : Q5</v>
          </cell>
          <cell r="H916">
            <v>7.0000000000000001E-3</v>
          </cell>
          <cell r="I916" t="str">
            <v>Jam</v>
          </cell>
        </row>
        <row r="919">
          <cell r="B919" t="str">
            <v>2.f</v>
          </cell>
          <cell r="D919" t="str">
            <v>ALAT BANTU</v>
          </cell>
          <cell r="J919" t="str">
            <v>Lump Sum</v>
          </cell>
        </row>
        <row r="920">
          <cell r="D920" t="str">
            <v>Diperlukan alat - alat bantu kecil</v>
          </cell>
        </row>
        <row r="921">
          <cell r="D921" t="str">
            <v>- Sekop = 3 buah</v>
          </cell>
        </row>
        <row r="924">
          <cell r="B924">
            <v>3</v>
          </cell>
          <cell r="D924" t="str">
            <v>TENAGA</v>
          </cell>
        </row>
        <row r="925">
          <cell r="D925" t="str">
            <v>Produksi menentukan : WHELL LOADER</v>
          </cell>
          <cell r="G925" t="str">
            <v>Q1</v>
          </cell>
          <cell r="H925">
            <v>56.025000000000006</v>
          </cell>
          <cell r="I925" t="str">
            <v>M3/Jam</v>
          </cell>
        </row>
        <row r="926">
          <cell r="D926" t="str">
            <v>Produksi Galian/hari</v>
          </cell>
          <cell r="E926" t="str">
            <v>=</v>
          </cell>
          <cell r="F926" t="str">
            <v>Tk x Q1</v>
          </cell>
          <cell r="G926" t="str">
            <v>Qt</v>
          </cell>
          <cell r="H926">
            <v>392.17500000000007</v>
          </cell>
          <cell r="I926" t="str">
            <v>M3</v>
          </cell>
        </row>
        <row r="928">
          <cell r="D928" t="str">
            <v>Kebutuhan Tenaga  :</v>
          </cell>
        </row>
        <row r="929">
          <cell r="F929" t="str">
            <v>- Pekerja</v>
          </cell>
          <cell r="G929" t="str">
            <v>P</v>
          </cell>
          <cell r="H929">
            <v>4</v>
          </cell>
          <cell r="I929" t="str">
            <v>Orang</v>
          </cell>
        </row>
        <row r="930">
          <cell r="F930" t="str">
            <v>- Mandor</v>
          </cell>
          <cell r="G930" t="str">
            <v>M</v>
          </cell>
          <cell r="H930">
            <v>1</v>
          </cell>
          <cell r="I930" t="str">
            <v>Orang</v>
          </cell>
        </row>
        <row r="932">
          <cell r="D932" t="str">
            <v>Koefisien Tenaga/M3</v>
          </cell>
        </row>
        <row r="933">
          <cell r="D933" t="str">
            <v>- Pekerja</v>
          </cell>
          <cell r="E933" t="str">
            <v>=</v>
          </cell>
          <cell r="F933" t="str">
            <v>(Tk x P) : Qt</v>
          </cell>
          <cell r="G933" t="str">
            <v>(L01)</v>
          </cell>
          <cell r="H933">
            <v>7.1400000000000005E-2</v>
          </cell>
          <cell r="I933" t="str">
            <v>jam</v>
          </cell>
        </row>
        <row r="934">
          <cell r="D934" t="str">
            <v>- Mandor</v>
          </cell>
          <cell r="E934" t="str">
            <v>=</v>
          </cell>
          <cell r="F934" t="str">
            <v>(Tk x M) : Qt</v>
          </cell>
          <cell r="G934" t="str">
            <v>(L03)</v>
          </cell>
          <cell r="H934">
            <v>1.78E-2</v>
          </cell>
          <cell r="I934" t="str">
            <v>jam</v>
          </cell>
        </row>
        <row r="937">
          <cell r="B937" t="str">
            <v>|::</v>
          </cell>
        </row>
        <row r="938">
          <cell r="B938" t="str">
            <v>DASAR ANALISA</v>
          </cell>
        </row>
        <row r="939">
          <cell r="B939" t="str">
            <v>PEMBANGUNAN LAPANGAN PARKIR KENDARAAN, STP, WTP BANDARA SIM</v>
          </cell>
        </row>
        <row r="941">
          <cell r="B941" t="str">
            <v>LOKASI</v>
          </cell>
          <cell r="E941" t="str">
            <v>:</v>
          </cell>
          <cell r="F941" t="str">
            <v>BANDARA SULTAN ISKANDAR MUDA</v>
          </cell>
        </row>
        <row r="943">
          <cell r="B943" t="str">
            <v>JENIS PEKERJAAN</v>
          </cell>
          <cell r="E943" t="str">
            <v>:</v>
          </cell>
          <cell r="F943" t="str">
            <v>Sirtu Tebal 10 Cm</v>
          </cell>
        </row>
        <row r="944">
          <cell r="B944" t="str">
            <v>SATUAN PEKERJAAN</v>
          </cell>
          <cell r="E944" t="str">
            <v>:</v>
          </cell>
          <cell r="F944" t="str">
            <v>M3</v>
          </cell>
        </row>
        <row r="947">
          <cell r="B947" t="str">
            <v>NO</v>
          </cell>
          <cell r="C947" t="str">
            <v>URAIAN</v>
          </cell>
          <cell r="G947" t="str">
            <v>KODE</v>
          </cell>
          <cell r="H947" t="str">
            <v>KOEF</v>
          </cell>
          <cell r="I947" t="str">
            <v>SATUAN</v>
          </cell>
          <cell r="J947" t="str">
            <v>KET</v>
          </cell>
        </row>
        <row r="950">
          <cell r="B950" t="str">
            <v>I.</v>
          </cell>
          <cell r="D950" t="str">
            <v>ASUMSI</v>
          </cell>
        </row>
        <row r="951">
          <cell r="B951">
            <v>1</v>
          </cell>
          <cell r="D951" t="str">
            <v>Menggunakan alat berat cara mekanik</v>
          </cell>
        </row>
        <row r="952">
          <cell r="B952">
            <v>2</v>
          </cell>
          <cell r="D952" t="str">
            <v>Lokasi Pekerjaan : Sepanjang jalan</v>
          </cell>
        </row>
        <row r="953">
          <cell r="B953">
            <v>3</v>
          </cell>
          <cell r="D953" t="str">
            <v>Kondisi Jalan : Sedang/Baik</v>
          </cell>
        </row>
        <row r="954">
          <cell r="B954">
            <v>4</v>
          </cell>
          <cell r="D954" t="str">
            <v>Jam Kerja Efektif per - hari</v>
          </cell>
          <cell r="G954" t="str">
            <v>Tk</v>
          </cell>
          <cell r="H954">
            <v>7</v>
          </cell>
          <cell r="I954" t="str">
            <v>Jam</v>
          </cell>
        </row>
        <row r="955">
          <cell r="B955">
            <v>5</v>
          </cell>
          <cell r="D955" t="str">
            <v>Faktor Pengembangan Bahan</v>
          </cell>
          <cell r="G955" t="str">
            <v>Fk</v>
          </cell>
          <cell r="H955">
            <v>1.2</v>
          </cell>
          <cell r="I955" t="str">
            <v>-</v>
          </cell>
        </row>
        <row r="956">
          <cell r="B956">
            <v>6</v>
          </cell>
          <cell r="D956" t="str">
            <v>Tebal hamparan padat</v>
          </cell>
          <cell r="G956" t="str">
            <v>t</v>
          </cell>
          <cell r="H956">
            <v>0.1</v>
          </cell>
          <cell r="I956" t="str">
            <v>M</v>
          </cell>
        </row>
        <row r="958">
          <cell r="B958" t="str">
            <v>II.</v>
          </cell>
          <cell r="D958" t="str">
            <v>URUTAN KERJA</v>
          </cell>
        </row>
        <row r="959">
          <cell r="B959">
            <v>1</v>
          </cell>
          <cell r="D959" t="str">
            <v>Wheel Loader memuat kedalam Dump Truck</v>
          </cell>
        </row>
        <row r="960">
          <cell r="B960">
            <v>2</v>
          </cell>
          <cell r="D960" t="str">
            <v>Dump Truck mengangkut ke lapangan dengan jarak</v>
          </cell>
        </row>
        <row r="961">
          <cell r="D961" t="str">
            <v>Quari ke lapangan</v>
          </cell>
          <cell r="G961" t="str">
            <v>L</v>
          </cell>
          <cell r="H961">
            <v>2</v>
          </cell>
          <cell r="I961" t="str">
            <v>Km</v>
          </cell>
        </row>
        <row r="962">
          <cell r="B962">
            <v>3</v>
          </cell>
          <cell r="D962" t="str">
            <v>Material dihampar dengan menggunakan Motor Grader</v>
          </cell>
        </row>
        <row r="963">
          <cell r="B963">
            <v>4</v>
          </cell>
          <cell r="D963" t="str">
            <v>Material hamparan di siram dengan air dengan Water Tank Truck</v>
          </cell>
        </row>
        <row r="964">
          <cell r="D964" t="str">
            <v xml:space="preserve">(Sebelum pelaksanaan pemadatan) dan dipadatkan dengan menggunakan </v>
          </cell>
        </row>
        <row r="965">
          <cell r="D965" t="str">
            <v>Vibrator Roller</v>
          </cell>
        </row>
        <row r="966">
          <cell r="B966">
            <v>5</v>
          </cell>
          <cell r="D966" t="str">
            <v>Selama pemadatan sekelompok pekerja akan merapikan tepi hamparan</v>
          </cell>
        </row>
        <row r="967">
          <cell r="D967" t="str">
            <v>dan level permukaan dengan menggunakan alat bantu</v>
          </cell>
        </row>
        <row r="969">
          <cell r="B969" t="str">
            <v>III.</v>
          </cell>
          <cell r="D969" t="str">
            <v>PEMAKAIAN BAHAN, ALAT DAN TENAGA</v>
          </cell>
        </row>
        <row r="971">
          <cell r="B971">
            <v>1</v>
          </cell>
          <cell r="D971" t="str">
            <v>BAHAN</v>
          </cell>
        </row>
        <row r="972">
          <cell r="D972" t="str">
            <v>Material pilihan  = 1 x Fk</v>
          </cell>
          <cell r="G972" t="str">
            <v>(MOB)</v>
          </cell>
          <cell r="H972">
            <v>1.2</v>
          </cell>
          <cell r="I972" t="str">
            <v>M3</v>
          </cell>
          <cell r="J972" t="str">
            <v>ditetapkan</v>
          </cell>
        </row>
        <row r="973">
          <cell r="J973" t="str">
            <v xml:space="preserve">dalam </v>
          </cell>
        </row>
        <row r="974">
          <cell r="B974">
            <v>2</v>
          </cell>
          <cell r="D974" t="str">
            <v>ALAT</v>
          </cell>
          <cell r="J974" t="str">
            <v>dokumen</v>
          </cell>
        </row>
        <row r="975">
          <cell r="B975" t="str">
            <v>2.a</v>
          </cell>
          <cell r="D975" t="str">
            <v>WHEEL LOADER</v>
          </cell>
          <cell r="G975" t="str">
            <v>(E15)</v>
          </cell>
          <cell r="J975" t="str">
            <v>Lelang</v>
          </cell>
        </row>
        <row r="976">
          <cell r="D976" t="str">
            <v>Kapasitas Bucket</v>
          </cell>
          <cell r="G976" t="str">
            <v>V</v>
          </cell>
          <cell r="H976">
            <v>1.5</v>
          </cell>
          <cell r="I976" t="str">
            <v>M3</v>
          </cell>
        </row>
        <row r="977">
          <cell r="D977" t="str">
            <v>Faktor Bucket</v>
          </cell>
          <cell r="G977" t="str">
            <v>Fb</v>
          </cell>
          <cell r="H977">
            <v>0.9</v>
          </cell>
          <cell r="I977" t="str">
            <v>-</v>
          </cell>
        </row>
        <row r="978">
          <cell r="D978" t="str">
            <v>Faktor Efesiensi Alat</v>
          </cell>
          <cell r="G978" t="str">
            <v>Fa</v>
          </cell>
          <cell r="H978">
            <v>0.83</v>
          </cell>
          <cell r="I978" t="str">
            <v>-</v>
          </cell>
        </row>
        <row r="980">
          <cell r="D980" t="str">
            <v>Waktu Siklus</v>
          </cell>
          <cell r="G980" t="str">
            <v>Ts1</v>
          </cell>
          <cell r="I980" t="str">
            <v>Menit</v>
          </cell>
        </row>
        <row r="981">
          <cell r="D981" t="str">
            <v>- Mencampur</v>
          </cell>
          <cell r="G981" t="str">
            <v>T1</v>
          </cell>
          <cell r="H981">
            <v>1.5</v>
          </cell>
          <cell r="I981" t="str">
            <v>Menit</v>
          </cell>
        </row>
        <row r="982">
          <cell r="D982" t="str">
            <v>- Memuat dll</v>
          </cell>
          <cell r="G982" t="str">
            <v>T2</v>
          </cell>
          <cell r="H982">
            <v>0.5</v>
          </cell>
          <cell r="I982" t="str">
            <v>Menit</v>
          </cell>
        </row>
        <row r="983">
          <cell r="G983" t="str">
            <v>Ts1</v>
          </cell>
          <cell r="H983">
            <v>2</v>
          </cell>
          <cell r="I983" t="str">
            <v>Menit</v>
          </cell>
        </row>
        <row r="985">
          <cell r="F985" t="str">
            <v xml:space="preserve"> V x Fb x Fa x 60</v>
          </cell>
        </row>
        <row r="986">
          <cell r="D986" t="str">
            <v xml:space="preserve">Kap. Prod/Jam </v>
          </cell>
          <cell r="E986" t="str">
            <v>=</v>
          </cell>
          <cell r="F986" t="str">
            <v>-</v>
          </cell>
          <cell r="G986" t="str">
            <v>Q1</v>
          </cell>
          <cell r="H986">
            <v>28.012500000000003</v>
          </cell>
          <cell r="I986" t="str">
            <v>M3</v>
          </cell>
        </row>
        <row r="987">
          <cell r="F987" t="str">
            <v xml:space="preserve">  t x Ts1 </v>
          </cell>
        </row>
        <row r="989">
          <cell r="D989" t="str">
            <v>Koefisien Alat/M3</v>
          </cell>
          <cell r="E989" t="str">
            <v>=</v>
          </cell>
          <cell r="F989" t="str">
            <v>1 : Q1</v>
          </cell>
          <cell r="G989" t="str">
            <v>-</v>
          </cell>
          <cell r="H989">
            <v>3.5700000000000003E-2</v>
          </cell>
          <cell r="I989" t="str">
            <v>Jam</v>
          </cell>
        </row>
        <row r="992">
          <cell r="B992" t="str">
            <v>2.b</v>
          </cell>
          <cell r="D992" t="str">
            <v>DUMP TRUCK</v>
          </cell>
        </row>
        <row r="993">
          <cell r="D993" t="str">
            <v>Kapasitas Bak</v>
          </cell>
          <cell r="G993" t="str">
            <v>V</v>
          </cell>
          <cell r="H993">
            <v>8</v>
          </cell>
          <cell r="I993" t="str">
            <v>M3</v>
          </cell>
        </row>
        <row r="994">
          <cell r="D994" t="str">
            <v>Faktor Efesiensi Alat</v>
          </cell>
          <cell r="G994" t="str">
            <v>Fa</v>
          </cell>
          <cell r="H994">
            <v>0.83</v>
          </cell>
          <cell r="I994" t="str">
            <v>-</v>
          </cell>
        </row>
        <row r="995">
          <cell r="D995" t="str">
            <v>Kecepatan rata-rata bermuatan</v>
          </cell>
          <cell r="G995" t="str">
            <v>v1</v>
          </cell>
          <cell r="H995">
            <v>25</v>
          </cell>
          <cell r="I995" t="str">
            <v>Km/Jam</v>
          </cell>
        </row>
        <row r="996">
          <cell r="D996" t="str">
            <v>Kecepatan rata-rata Kosong</v>
          </cell>
          <cell r="G996" t="str">
            <v>v2</v>
          </cell>
          <cell r="H996">
            <v>30</v>
          </cell>
          <cell r="I996" t="str">
            <v>Km/Jam</v>
          </cell>
        </row>
        <row r="997">
          <cell r="D997" t="str">
            <v>Waktu Siklus</v>
          </cell>
        </row>
        <row r="998">
          <cell r="D998" t="str">
            <v>- Waktu Tempuh Isi</v>
          </cell>
          <cell r="E998" t="str">
            <v>=</v>
          </cell>
          <cell r="F998" t="str">
            <v>(L : v1)  x  60</v>
          </cell>
          <cell r="G998" t="str">
            <v>T1</v>
          </cell>
          <cell r="H998">
            <v>4.8</v>
          </cell>
          <cell r="I998" t="str">
            <v>Menit</v>
          </cell>
        </row>
        <row r="999">
          <cell r="D999" t="str">
            <v>- Waktu Tempuh Kosong</v>
          </cell>
          <cell r="E999" t="str">
            <v>=</v>
          </cell>
          <cell r="F999" t="str">
            <v>(L : v2)  x  60</v>
          </cell>
          <cell r="G999" t="str">
            <v>T2</v>
          </cell>
          <cell r="H999">
            <v>4</v>
          </cell>
          <cell r="I999" t="str">
            <v>Menit</v>
          </cell>
        </row>
        <row r="1000">
          <cell r="D1000" t="str">
            <v>- Muat</v>
          </cell>
          <cell r="E1000" t="str">
            <v>=</v>
          </cell>
          <cell r="F1000" t="str">
            <v>(L : Q1)  x  60</v>
          </cell>
          <cell r="G1000" t="str">
            <v>T3</v>
          </cell>
          <cell r="H1000">
            <v>4.283801874163319</v>
          </cell>
          <cell r="I1000" t="str">
            <v>Menit</v>
          </cell>
        </row>
        <row r="1001">
          <cell r="D1001" t="str">
            <v>- Lain-lain</v>
          </cell>
          <cell r="E1001" t="str">
            <v>=</v>
          </cell>
          <cell r="G1001" t="str">
            <v>T4</v>
          </cell>
          <cell r="H1001">
            <v>0</v>
          </cell>
          <cell r="I1001" t="str">
            <v>Menit</v>
          </cell>
        </row>
        <row r="1002">
          <cell r="G1002" t="str">
            <v>Ts2</v>
          </cell>
          <cell r="H1002">
            <v>13.083801874163321</v>
          </cell>
          <cell r="I1002" t="str">
            <v>Menit</v>
          </cell>
        </row>
        <row r="1003">
          <cell r="F1003" t="str">
            <v>V x Fa x 60</v>
          </cell>
        </row>
        <row r="1004">
          <cell r="D1004" t="str">
            <v>Kap. Prod/jam</v>
          </cell>
          <cell r="E1004" t="str">
            <v>=</v>
          </cell>
          <cell r="F1004" t="str">
            <v>-</v>
          </cell>
          <cell r="G1004" t="str">
            <v>Q2</v>
          </cell>
          <cell r="H1004">
            <v>25.37488745191127</v>
          </cell>
          <cell r="I1004" t="str">
            <v>M3</v>
          </cell>
        </row>
        <row r="1005">
          <cell r="F1005" t="str">
            <v>Fk x Ts2</v>
          </cell>
        </row>
        <row r="1007">
          <cell r="D1007" t="str">
            <v>Koefisiensi Alat/M3</v>
          </cell>
          <cell r="E1007" t="str">
            <v>=</v>
          </cell>
          <cell r="F1007" t="str">
            <v>1 : Q2</v>
          </cell>
          <cell r="G1007" t="str">
            <v>(E08)</v>
          </cell>
          <cell r="H1007">
            <v>3.9399999999999998E-2</v>
          </cell>
          <cell r="I1007" t="str">
            <v>Jam</v>
          </cell>
        </row>
        <row r="1010">
          <cell r="B1010" t="str">
            <v>|::</v>
          </cell>
        </row>
        <row r="1011">
          <cell r="B1011" t="str">
            <v>JENIS PEKERJAAN</v>
          </cell>
          <cell r="E1011" t="str">
            <v>:</v>
          </cell>
          <cell r="F1011" t="str">
            <v>Sirtu Tebal 10 Cm</v>
          </cell>
        </row>
        <row r="1014">
          <cell r="B1014" t="str">
            <v>2.c</v>
          </cell>
          <cell r="D1014" t="str">
            <v>MOTOR GRADER</v>
          </cell>
          <cell r="G1014" t="str">
            <v>(E13)</v>
          </cell>
        </row>
        <row r="1015">
          <cell r="D1015" t="str">
            <v>Panjang hamparan</v>
          </cell>
          <cell r="G1015" t="str">
            <v>Lh</v>
          </cell>
          <cell r="H1015">
            <v>50</v>
          </cell>
          <cell r="I1015" t="str">
            <v>M</v>
          </cell>
        </row>
        <row r="1016">
          <cell r="D1016" t="str">
            <v>Lebar Efektif Kerja Blade</v>
          </cell>
          <cell r="G1016" t="str">
            <v>b</v>
          </cell>
          <cell r="H1016">
            <v>2.4</v>
          </cell>
          <cell r="I1016" t="str">
            <v>M</v>
          </cell>
        </row>
        <row r="1017">
          <cell r="D1017" t="str">
            <v>Faktor Efesiensi Alat</v>
          </cell>
          <cell r="G1017" t="str">
            <v>Fa</v>
          </cell>
          <cell r="H1017">
            <v>0.83</v>
          </cell>
          <cell r="I1017" t="str">
            <v>-</v>
          </cell>
        </row>
        <row r="1018">
          <cell r="D1018" t="str">
            <v>Kecepatan rata-rata alat</v>
          </cell>
          <cell r="G1018" t="str">
            <v>v</v>
          </cell>
          <cell r="H1018">
            <v>4</v>
          </cell>
          <cell r="I1018" t="str">
            <v>Km/Jam</v>
          </cell>
        </row>
        <row r="1019">
          <cell r="D1019" t="str">
            <v>Jumlah lintasan</v>
          </cell>
          <cell r="G1019" t="str">
            <v>n</v>
          </cell>
          <cell r="H1019">
            <v>6</v>
          </cell>
          <cell r="I1019" t="str">
            <v>Lintasan</v>
          </cell>
        </row>
        <row r="1021">
          <cell r="D1021" t="str">
            <v>Waktu Siklus</v>
          </cell>
        </row>
        <row r="1022">
          <cell r="D1022" t="str">
            <v>-Perataan I Lintasan</v>
          </cell>
          <cell r="E1022" t="str">
            <v>=</v>
          </cell>
          <cell r="F1022" t="str">
            <v>(Lh x 60) : (v x 1000)</v>
          </cell>
          <cell r="G1022" t="str">
            <v>T1</v>
          </cell>
          <cell r="H1022">
            <v>0.75</v>
          </cell>
          <cell r="I1022" t="str">
            <v>Menit</v>
          </cell>
        </row>
        <row r="1023">
          <cell r="D1023" t="str">
            <v>- Lain-lain</v>
          </cell>
          <cell r="E1023" t="str">
            <v>=</v>
          </cell>
          <cell r="G1023" t="str">
            <v>T2</v>
          </cell>
          <cell r="H1023">
            <v>1</v>
          </cell>
          <cell r="I1023" t="str">
            <v>Menit</v>
          </cell>
        </row>
        <row r="1024">
          <cell r="G1024" t="str">
            <v>Ts3</v>
          </cell>
          <cell r="H1024">
            <v>1.75</v>
          </cell>
          <cell r="I1024" t="str">
            <v>Menit</v>
          </cell>
        </row>
        <row r="1025">
          <cell r="F1025" t="str">
            <v>Lh x b x t x Fa x 60</v>
          </cell>
        </row>
        <row r="1026">
          <cell r="D1026" t="str">
            <v>Kapasitas Prod/jam</v>
          </cell>
          <cell r="E1026" t="str">
            <v>=</v>
          </cell>
          <cell r="F1026" t="str">
            <v>-</v>
          </cell>
          <cell r="G1026" t="str">
            <v>Q3</v>
          </cell>
          <cell r="H1026">
            <v>56.914285714285704</v>
          </cell>
          <cell r="I1026" t="str">
            <v>M3</v>
          </cell>
        </row>
        <row r="1027">
          <cell r="F1027" t="str">
            <v>n x Ts3</v>
          </cell>
        </row>
        <row r="1029">
          <cell r="D1029" t="str">
            <v>Koefisiensi Alat/M3</v>
          </cell>
          <cell r="E1029" t="str">
            <v>=</v>
          </cell>
          <cell r="F1029" t="str">
            <v>1 : Q3</v>
          </cell>
          <cell r="G1029" t="str">
            <v>(E13)</v>
          </cell>
          <cell r="H1029">
            <v>1.7600000000000001E-2</v>
          </cell>
          <cell r="I1029" t="str">
            <v>Jam</v>
          </cell>
        </row>
        <row r="1032">
          <cell r="B1032" t="str">
            <v>2.d</v>
          </cell>
          <cell r="D1032" t="str">
            <v>VIBRATORY ROLLER</v>
          </cell>
        </row>
        <row r="1034">
          <cell r="D1034" t="str">
            <v>Kecepatan rata-rata alat</v>
          </cell>
          <cell r="G1034" t="str">
            <v>v</v>
          </cell>
          <cell r="H1034">
            <v>2.5</v>
          </cell>
          <cell r="I1034" t="str">
            <v>Km/Jam</v>
          </cell>
        </row>
        <row r="1035">
          <cell r="D1035" t="str">
            <v>Lebar Efektif Pemadatan</v>
          </cell>
          <cell r="G1035" t="str">
            <v>b</v>
          </cell>
          <cell r="H1035">
            <v>1.2</v>
          </cell>
          <cell r="I1035" t="str">
            <v>M</v>
          </cell>
        </row>
        <row r="1036">
          <cell r="D1036" t="str">
            <v>Jumlah lintasan</v>
          </cell>
          <cell r="G1036" t="str">
            <v>n</v>
          </cell>
          <cell r="H1036">
            <v>8</v>
          </cell>
          <cell r="I1036" t="str">
            <v>Lintasan</v>
          </cell>
        </row>
        <row r="1037">
          <cell r="D1037" t="str">
            <v>Faktor Efesiensi Alat</v>
          </cell>
          <cell r="G1037" t="str">
            <v>Fa</v>
          </cell>
          <cell r="H1037">
            <v>0.83</v>
          </cell>
          <cell r="I1037" t="str">
            <v>-</v>
          </cell>
        </row>
        <row r="1039">
          <cell r="F1039" t="str">
            <v>(v x 1000) x b x t x Fa</v>
          </cell>
        </row>
        <row r="1040">
          <cell r="D1040" t="str">
            <v>Kapasitas Prod/jam</v>
          </cell>
          <cell r="E1040" t="str">
            <v>=</v>
          </cell>
          <cell r="F1040" t="str">
            <v>-</v>
          </cell>
          <cell r="G1040" t="str">
            <v>Q4</v>
          </cell>
          <cell r="H1040">
            <v>31.125</v>
          </cell>
          <cell r="I1040" t="str">
            <v>M2</v>
          </cell>
        </row>
        <row r="1041">
          <cell r="F1041" t="str">
            <v xml:space="preserve">n </v>
          </cell>
        </row>
        <row r="1043">
          <cell r="D1043" t="str">
            <v>Koefisiensi Alat/M3</v>
          </cell>
          <cell r="E1043" t="str">
            <v>=</v>
          </cell>
          <cell r="F1043" t="str">
            <v>1 : Q4</v>
          </cell>
          <cell r="H1043">
            <v>3.2099999999999997E-2</v>
          </cell>
          <cell r="I1043" t="str">
            <v>Jam</v>
          </cell>
        </row>
        <row r="1046">
          <cell r="B1046" t="str">
            <v>2.e</v>
          </cell>
          <cell r="D1046" t="str">
            <v>WATER TANK TRUCK</v>
          </cell>
        </row>
        <row r="1047">
          <cell r="D1047" t="str">
            <v>Volume Tangki Air</v>
          </cell>
          <cell r="G1047" t="str">
            <v>V</v>
          </cell>
          <cell r="H1047">
            <v>4</v>
          </cell>
          <cell r="I1047" t="str">
            <v>M3</v>
          </cell>
        </row>
        <row r="1048">
          <cell r="D1048" t="str">
            <v>Kebutuhan air/M3 agregat padat</v>
          </cell>
          <cell r="G1048" t="str">
            <v>Wc</v>
          </cell>
          <cell r="H1048">
            <v>7.0000000000000007E-2</v>
          </cell>
          <cell r="I1048" t="str">
            <v>M3</v>
          </cell>
        </row>
        <row r="1049">
          <cell r="D1049" t="str">
            <v>Jumlah pengisian tanggki/jam</v>
          </cell>
          <cell r="G1049" t="str">
            <v>n</v>
          </cell>
          <cell r="H1049">
            <v>3</v>
          </cell>
          <cell r="I1049" t="str">
            <v>Kali</v>
          </cell>
        </row>
        <row r="1050">
          <cell r="D1050" t="str">
            <v>Faktor Efesiensi Alat</v>
          </cell>
          <cell r="G1050" t="str">
            <v>Fa</v>
          </cell>
          <cell r="H1050">
            <v>0.83</v>
          </cell>
          <cell r="I1050" t="str">
            <v>-</v>
          </cell>
        </row>
        <row r="1052">
          <cell r="F1052" t="str">
            <v>V x n x Fa</v>
          </cell>
        </row>
        <row r="1053">
          <cell r="D1053" t="str">
            <v>Kap. Prod/jam</v>
          </cell>
          <cell r="E1053" t="str">
            <v>=</v>
          </cell>
          <cell r="F1053" t="str">
            <v>-</v>
          </cell>
          <cell r="G1053" t="str">
            <v>Q5</v>
          </cell>
          <cell r="H1053">
            <v>142.28571428571425</v>
          </cell>
          <cell r="I1053" t="str">
            <v>M3/Jam</v>
          </cell>
        </row>
        <row r="1054">
          <cell r="F1054" t="str">
            <v>Wc</v>
          </cell>
        </row>
        <row r="1056">
          <cell r="D1056" t="str">
            <v>Koefisiensi Alat/M3</v>
          </cell>
          <cell r="E1056" t="str">
            <v>=</v>
          </cell>
          <cell r="F1056" t="str">
            <v>1 : Q5</v>
          </cell>
          <cell r="H1056">
            <v>7.0000000000000001E-3</v>
          </cell>
          <cell r="I1056" t="str">
            <v>Jam</v>
          </cell>
        </row>
        <row r="1059">
          <cell r="B1059" t="str">
            <v>2.f</v>
          </cell>
          <cell r="D1059" t="str">
            <v>ALAT BANTU</v>
          </cell>
          <cell r="J1059" t="str">
            <v>Lump Sum</v>
          </cell>
        </row>
        <row r="1060">
          <cell r="D1060" t="str">
            <v>Diperlukan alat - alat bantu kecil</v>
          </cell>
        </row>
        <row r="1061">
          <cell r="D1061" t="str">
            <v>- Sekop = 3 buah</v>
          </cell>
        </row>
        <row r="1063">
          <cell r="B1063">
            <v>3</v>
          </cell>
          <cell r="D1063" t="str">
            <v>TENAGA</v>
          </cell>
        </row>
        <row r="1064">
          <cell r="D1064" t="str">
            <v>Produksi menentukan : WHELL LOADER</v>
          </cell>
          <cell r="G1064" t="str">
            <v>Q1</v>
          </cell>
          <cell r="H1064">
            <v>28.012500000000003</v>
          </cell>
          <cell r="I1064" t="str">
            <v>M3/Jam</v>
          </cell>
        </row>
        <row r="1065">
          <cell r="D1065" t="str">
            <v>Produksi Galian/hari</v>
          </cell>
          <cell r="E1065" t="str">
            <v>=</v>
          </cell>
          <cell r="F1065" t="str">
            <v>Tk x Q1</v>
          </cell>
          <cell r="G1065" t="str">
            <v>Qt</v>
          </cell>
          <cell r="H1065">
            <v>196.08750000000003</v>
          </cell>
          <cell r="I1065" t="str">
            <v>M3</v>
          </cell>
        </row>
        <row r="1067">
          <cell r="D1067" t="str">
            <v>Kebutuhan Tenaga  :</v>
          </cell>
        </row>
        <row r="1068">
          <cell r="F1068" t="str">
            <v>- Pekerja</v>
          </cell>
          <cell r="G1068" t="str">
            <v>P</v>
          </cell>
          <cell r="H1068">
            <v>4</v>
          </cell>
          <cell r="I1068" t="str">
            <v>Orang</v>
          </cell>
        </row>
        <row r="1069">
          <cell r="F1069" t="str">
            <v>- Mandor</v>
          </cell>
          <cell r="G1069" t="str">
            <v>M</v>
          </cell>
          <cell r="H1069">
            <v>1</v>
          </cell>
          <cell r="I1069" t="str">
            <v>Orang</v>
          </cell>
        </row>
        <row r="1071">
          <cell r="D1071" t="str">
            <v>Koefisien Tenaga/M3</v>
          </cell>
        </row>
        <row r="1072">
          <cell r="D1072" t="str">
            <v>- Pekerja</v>
          </cell>
          <cell r="E1072" t="str">
            <v>=</v>
          </cell>
          <cell r="F1072" t="str">
            <v>(Tk x P) : Qt</v>
          </cell>
          <cell r="G1072" t="str">
            <v>(L01)</v>
          </cell>
          <cell r="H1072">
            <v>0.14280000000000001</v>
          </cell>
          <cell r="I1072" t="str">
            <v>jam</v>
          </cell>
        </row>
        <row r="1073">
          <cell r="D1073" t="str">
            <v>- Mandor</v>
          </cell>
          <cell r="E1073" t="str">
            <v>=</v>
          </cell>
          <cell r="F1073" t="str">
            <v>(Tk x M) : Qt</v>
          </cell>
          <cell r="G1073" t="str">
            <v>(L03)</v>
          </cell>
          <cell r="H1073">
            <v>3.5700000000000003E-2</v>
          </cell>
          <cell r="I1073" t="str">
            <v>jam</v>
          </cell>
        </row>
        <row r="1076">
          <cell r="B1076" t="str">
            <v>|::</v>
          </cell>
        </row>
        <row r="1077">
          <cell r="B1077" t="str">
            <v>DASAR ANALISA</v>
          </cell>
        </row>
        <row r="1078">
          <cell r="B1078" t="str">
            <v>PEMBANGUNAN LAPANGAN PARKIR KENDARAAN, STP, WTP BANDARA SIM</v>
          </cell>
        </row>
        <row r="1080">
          <cell r="B1080" t="str">
            <v>LOKASI</v>
          </cell>
          <cell r="E1080" t="str">
            <v>:</v>
          </cell>
          <cell r="F1080" t="str">
            <v>BANDARA SULTAN ISKANDAR MUDA</v>
          </cell>
        </row>
        <row r="1082">
          <cell r="B1082" t="str">
            <v>JENIS PEKERJAAN</v>
          </cell>
          <cell r="E1082" t="str">
            <v>:</v>
          </cell>
          <cell r="F1082" t="str">
            <v>Penyiapan / Pemadatan Subgrade pada Galian</v>
          </cell>
        </row>
        <row r="1083">
          <cell r="B1083" t="str">
            <v>SATUAN PEKERJAAN</v>
          </cell>
          <cell r="E1083" t="str">
            <v>:</v>
          </cell>
          <cell r="F1083" t="str">
            <v>M2</v>
          </cell>
        </row>
        <row r="1086">
          <cell r="B1086" t="str">
            <v>NO</v>
          </cell>
          <cell r="C1086" t="str">
            <v>URAIAN</v>
          </cell>
          <cell r="G1086" t="str">
            <v>KODE</v>
          </cell>
          <cell r="H1086" t="str">
            <v>KOEF</v>
          </cell>
          <cell r="I1086" t="str">
            <v>SATUAN</v>
          </cell>
          <cell r="J1086" t="str">
            <v>KET</v>
          </cell>
        </row>
        <row r="1089">
          <cell r="B1089" t="str">
            <v>I.</v>
          </cell>
          <cell r="D1089" t="str">
            <v>ASUMSI</v>
          </cell>
        </row>
        <row r="1090">
          <cell r="B1090">
            <v>1</v>
          </cell>
          <cell r="D1090" t="str">
            <v>Pekerjaan hanya dilakukan pada tanah hasil galian</v>
          </cell>
        </row>
        <row r="1091">
          <cell r="B1091">
            <v>2</v>
          </cell>
          <cell r="D1091" t="str">
            <v>Menggunakan alat berat cara mekanik</v>
          </cell>
        </row>
        <row r="1092">
          <cell r="B1092">
            <v>3</v>
          </cell>
          <cell r="D1092" t="str">
            <v>Lokasi Pekerjaan : Sepanjang jalan</v>
          </cell>
        </row>
        <row r="1093">
          <cell r="B1093">
            <v>4</v>
          </cell>
          <cell r="D1093" t="str">
            <v>Kondisi Jalan : Jelek / Belum padat</v>
          </cell>
        </row>
        <row r="1094">
          <cell r="B1094">
            <v>5</v>
          </cell>
          <cell r="D1094" t="str">
            <v>Jam Kerja Efektif per - hari</v>
          </cell>
          <cell r="G1094" t="str">
            <v>Tk</v>
          </cell>
          <cell r="H1094">
            <v>7</v>
          </cell>
          <cell r="I1094" t="str">
            <v>Jam</v>
          </cell>
        </row>
        <row r="1096">
          <cell r="B1096" t="str">
            <v>II.</v>
          </cell>
          <cell r="D1096" t="str">
            <v>URUTAN KERJA</v>
          </cell>
        </row>
        <row r="1097">
          <cell r="B1097">
            <v>1</v>
          </cell>
          <cell r="D1097" t="str">
            <v>Motor Grader meratakan permukaan hasil galian</v>
          </cell>
        </row>
        <row r="1098">
          <cell r="B1098">
            <v>2</v>
          </cell>
          <cell r="D1098" t="str">
            <v>vibratory roller memadatkan permukaan yang telah dipadatkan oleh</v>
          </cell>
        </row>
        <row r="1099">
          <cell r="D1099" t="str">
            <v>Motor Grader</v>
          </cell>
        </row>
        <row r="1100">
          <cell r="B1100">
            <v>3</v>
          </cell>
          <cell r="D1100" t="str">
            <v xml:space="preserve">Selama pemadatan sekelompok pekerja akan merapikan tepi </v>
          </cell>
        </row>
        <row r="1101">
          <cell r="D1101" t="str">
            <v>hamparan dan level permukaan dengan menggunakan alat bantu</v>
          </cell>
        </row>
        <row r="1103">
          <cell r="B1103" t="str">
            <v>III.</v>
          </cell>
          <cell r="D1103" t="str">
            <v>PEMAKAIAN BAHAN, ALAT DAN TENAGA</v>
          </cell>
        </row>
        <row r="1105">
          <cell r="B1105">
            <v>1</v>
          </cell>
          <cell r="D1105" t="str">
            <v>BAHAN</v>
          </cell>
        </row>
        <row r="1106">
          <cell r="D1106" t="str">
            <v>Tidak menggunakan bahan / material</v>
          </cell>
        </row>
        <row r="1108">
          <cell r="B1108">
            <v>2</v>
          </cell>
          <cell r="D1108" t="str">
            <v>ALAT</v>
          </cell>
        </row>
        <row r="1110">
          <cell r="B1110" t="str">
            <v>2.a</v>
          </cell>
          <cell r="D1110" t="str">
            <v>MOTOR GRADER</v>
          </cell>
        </row>
        <row r="1111">
          <cell r="D1111" t="str">
            <v>Panjang hamparan</v>
          </cell>
          <cell r="G1111" t="str">
            <v>Lh</v>
          </cell>
          <cell r="H1111">
            <v>50</v>
          </cell>
          <cell r="I1111" t="str">
            <v>M</v>
          </cell>
        </row>
        <row r="1112">
          <cell r="D1112" t="str">
            <v>Lebar Efektif Kerja Blade</v>
          </cell>
          <cell r="G1112" t="str">
            <v>b</v>
          </cell>
          <cell r="H1112">
            <v>2.4</v>
          </cell>
          <cell r="I1112" t="str">
            <v>M</v>
          </cell>
        </row>
        <row r="1113">
          <cell r="D1113" t="str">
            <v>Faktor Efesiensi Alat</v>
          </cell>
          <cell r="G1113" t="str">
            <v>Fa</v>
          </cell>
          <cell r="H1113">
            <v>0.83</v>
          </cell>
          <cell r="I1113" t="str">
            <v>-</v>
          </cell>
        </row>
        <row r="1114">
          <cell r="D1114" t="str">
            <v>Kecepatan rata-rata alat</v>
          </cell>
          <cell r="G1114" t="str">
            <v>v</v>
          </cell>
          <cell r="H1114">
            <v>2</v>
          </cell>
          <cell r="I1114" t="str">
            <v>Km/Jam</v>
          </cell>
        </row>
        <row r="1115">
          <cell r="D1115" t="str">
            <v>Jumlah lintasan</v>
          </cell>
          <cell r="G1115" t="str">
            <v>n</v>
          </cell>
          <cell r="H1115">
            <v>6</v>
          </cell>
          <cell r="I1115" t="str">
            <v>Lintasan</v>
          </cell>
        </row>
        <row r="1117">
          <cell r="D1117" t="str">
            <v>Waktu Siklus</v>
          </cell>
        </row>
        <row r="1118">
          <cell r="D1118" t="str">
            <v>-Perataan I Lintasan</v>
          </cell>
          <cell r="E1118" t="str">
            <v>=</v>
          </cell>
          <cell r="F1118" t="str">
            <v>(Lh x 60) : (v x 1000)</v>
          </cell>
          <cell r="G1118" t="str">
            <v>T1</v>
          </cell>
          <cell r="H1118">
            <v>1.5</v>
          </cell>
          <cell r="I1118" t="str">
            <v>Menit</v>
          </cell>
        </row>
        <row r="1119">
          <cell r="D1119" t="str">
            <v>- Lain-lain</v>
          </cell>
          <cell r="E1119" t="str">
            <v>=</v>
          </cell>
          <cell r="G1119" t="str">
            <v>T2</v>
          </cell>
          <cell r="H1119">
            <v>1.25</v>
          </cell>
          <cell r="I1119" t="str">
            <v>Menit</v>
          </cell>
        </row>
        <row r="1120">
          <cell r="G1120" t="str">
            <v>Ts3</v>
          </cell>
          <cell r="H1120">
            <v>2.75</v>
          </cell>
          <cell r="I1120" t="str">
            <v>Menit</v>
          </cell>
        </row>
        <row r="1121">
          <cell r="F1121" t="str">
            <v>Lh x b x Fa x 60</v>
          </cell>
        </row>
        <row r="1122">
          <cell r="D1122" t="str">
            <v>Kapasitas Prod/jam</v>
          </cell>
          <cell r="E1122" t="str">
            <v>=</v>
          </cell>
          <cell r="F1122" t="str">
            <v>n x Ts3</v>
          </cell>
          <cell r="G1122" t="str">
            <v>Q1</v>
          </cell>
          <cell r="H1122">
            <v>362.18181818181819</v>
          </cell>
          <cell r="I1122" t="str">
            <v>M2</v>
          </cell>
        </row>
        <row r="1124">
          <cell r="D1124" t="str">
            <v>Koefisiensi Alat/M3</v>
          </cell>
          <cell r="E1124" t="str">
            <v>=</v>
          </cell>
          <cell r="F1124" t="str">
            <v>1 : Q1</v>
          </cell>
          <cell r="H1124">
            <v>2.8E-3</v>
          </cell>
          <cell r="I1124" t="str">
            <v>Jam</v>
          </cell>
        </row>
        <row r="1126">
          <cell r="B1126" t="str">
            <v>2.b</v>
          </cell>
          <cell r="D1126" t="str">
            <v>VIBRATORY ROLLER</v>
          </cell>
        </row>
        <row r="1127">
          <cell r="D1127" t="str">
            <v>Kecepatan rata-rata alat</v>
          </cell>
          <cell r="G1127" t="str">
            <v>v</v>
          </cell>
          <cell r="H1127">
            <v>2</v>
          </cell>
          <cell r="I1127" t="str">
            <v>Km/Jam</v>
          </cell>
        </row>
        <row r="1128">
          <cell r="D1128" t="str">
            <v>Lebar Efektif Pemadatan</v>
          </cell>
          <cell r="G1128" t="str">
            <v>b</v>
          </cell>
          <cell r="H1128">
            <v>1.2</v>
          </cell>
          <cell r="I1128" t="str">
            <v>M</v>
          </cell>
        </row>
        <row r="1129">
          <cell r="D1129" t="str">
            <v>Jumlah lintasan</v>
          </cell>
          <cell r="G1129" t="str">
            <v>n</v>
          </cell>
          <cell r="H1129">
            <v>6</v>
          </cell>
          <cell r="I1129" t="str">
            <v>Lintasan</v>
          </cell>
        </row>
        <row r="1130">
          <cell r="D1130" t="str">
            <v>Faktor Efesiensi Alat</v>
          </cell>
          <cell r="G1130" t="str">
            <v>Fa</v>
          </cell>
          <cell r="H1130">
            <v>0.83</v>
          </cell>
          <cell r="I1130" t="str">
            <v>-</v>
          </cell>
        </row>
        <row r="1132">
          <cell r="F1132" t="str">
            <v>(v x 1000) x b x Fa</v>
          </cell>
        </row>
        <row r="1133">
          <cell r="D1133" t="str">
            <v>Kapasitas Prod/jam</v>
          </cell>
          <cell r="E1133" t="str">
            <v>=</v>
          </cell>
          <cell r="F1133" t="str">
            <v>-</v>
          </cell>
          <cell r="G1133" t="str">
            <v>Q2</v>
          </cell>
          <cell r="H1133">
            <v>332</v>
          </cell>
          <cell r="I1133" t="str">
            <v>M2</v>
          </cell>
        </row>
        <row r="1134">
          <cell r="F1134" t="str">
            <v xml:space="preserve">n </v>
          </cell>
        </row>
        <row r="1135">
          <cell r="D1135" t="str">
            <v>Koefisiensi Alat/M3</v>
          </cell>
          <cell r="E1135" t="str">
            <v>=</v>
          </cell>
          <cell r="F1135" t="str">
            <v>1 : Q2</v>
          </cell>
          <cell r="H1135">
            <v>3.0000000000000001E-3</v>
          </cell>
          <cell r="I1135" t="str">
            <v>Jam</v>
          </cell>
        </row>
        <row r="1138">
          <cell r="B1138" t="str">
            <v>2.c</v>
          </cell>
          <cell r="D1138" t="str">
            <v>WATER TANK TRUCK</v>
          </cell>
        </row>
        <row r="1139">
          <cell r="D1139" t="str">
            <v>Volume Tangki Air</v>
          </cell>
          <cell r="G1139" t="str">
            <v>V</v>
          </cell>
          <cell r="H1139">
            <v>4</v>
          </cell>
          <cell r="I1139" t="str">
            <v>M3</v>
          </cell>
        </row>
        <row r="1140">
          <cell r="D1140" t="str">
            <v>Kebutuhan air/M3 agregat padat</v>
          </cell>
          <cell r="G1140" t="str">
            <v>Wc</v>
          </cell>
          <cell r="H1140">
            <v>7.0000000000000007E-2</v>
          </cell>
          <cell r="I1140" t="str">
            <v>M3</v>
          </cell>
        </row>
        <row r="1141">
          <cell r="D1141" t="str">
            <v>Jumlah pengisian tanggki/jam</v>
          </cell>
          <cell r="G1141" t="str">
            <v>n</v>
          </cell>
          <cell r="H1141">
            <v>2</v>
          </cell>
          <cell r="I1141" t="str">
            <v>Kali</v>
          </cell>
        </row>
        <row r="1142">
          <cell r="D1142" t="str">
            <v>Faktor Efesiensi Alat</v>
          </cell>
          <cell r="G1142" t="str">
            <v>Fa</v>
          </cell>
          <cell r="H1142">
            <v>0.83</v>
          </cell>
          <cell r="I1142" t="str">
            <v>-</v>
          </cell>
        </row>
        <row r="1143">
          <cell r="F1143" t="str">
            <v>V x n x Fa</v>
          </cell>
        </row>
        <row r="1144">
          <cell r="D1144" t="str">
            <v>Kap. Prod/jam</v>
          </cell>
          <cell r="E1144" t="str">
            <v>=</v>
          </cell>
          <cell r="F1144" t="str">
            <v>-</v>
          </cell>
          <cell r="G1144" t="str">
            <v>Q3</v>
          </cell>
          <cell r="H1144">
            <v>94.857142857142847</v>
          </cell>
          <cell r="I1144" t="str">
            <v>M3/Jam</v>
          </cell>
        </row>
        <row r="1145">
          <cell r="F1145" t="str">
            <v>Wc</v>
          </cell>
        </row>
        <row r="1146">
          <cell r="D1146" t="str">
            <v>Koefisiensi Alat/M3</v>
          </cell>
          <cell r="E1146" t="str">
            <v>=</v>
          </cell>
          <cell r="F1146" t="str">
            <v>1 : Q5</v>
          </cell>
          <cell r="H1146">
            <v>1.0500000000000001E-2</v>
          </cell>
          <cell r="I1146" t="str">
            <v>Jam</v>
          </cell>
        </row>
        <row r="1148">
          <cell r="B1148">
            <v>3</v>
          </cell>
          <cell r="D1148" t="str">
            <v>TENAGA</v>
          </cell>
        </row>
        <row r="1149">
          <cell r="D1149" t="str">
            <v xml:space="preserve">Produksi menentukan </v>
          </cell>
          <cell r="E1149" t="str">
            <v>:</v>
          </cell>
          <cell r="F1149" t="str">
            <v>Vibratori Roller</v>
          </cell>
          <cell r="G1149" t="str">
            <v>Q2</v>
          </cell>
          <cell r="H1149">
            <v>332</v>
          </cell>
          <cell r="I1149" t="str">
            <v>M2/Jam</v>
          </cell>
        </row>
        <row r="1150">
          <cell r="D1150" t="str">
            <v>Produksi agregat/hari</v>
          </cell>
          <cell r="E1150" t="str">
            <v>=</v>
          </cell>
          <cell r="F1150" t="str">
            <v>Tk x Q1</v>
          </cell>
          <cell r="G1150" t="str">
            <v>Qt</v>
          </cell>
          <cell r="H1150">
            <v>2324</v>
          </cell>
          <cell r="I1150" t="str">
            <v>M3</v>
          </cell>
        </row>
        <row r="1152">
          <cell r="D1152" t="str">
            <v>Kebutuhan Tenaga  :</v>
          </cell>
        </row>
        <row r="1153">
          <cell r="F1153" t="str">
            <v>- Pekerja</v>
          </cell>
          <cell r="G1153" t="str">
            <v>P</v>
          </cell>
          <cell r="H1153">
            <v>4</v>
          </cell>
          <cell r="I1153" t="str">
            <v>Orang</v>
          </cell>
        </row>
        <row r="1154">
          <cell r="F1154" t="str">
            <v>- Mandor</v>
          </cell>
          <cell r="G1154" t="str">
            <v>M</v>
          </cell>
          <cell r="H1154">
            <v>1</v>
          </cell>
          <cell r="I1154" t="str">
            <v>Orang</v>
          </cell>
        </row>
        <row r="1155">
          <cell r="D1155" t="str">
            <v>Koefisien Tenaga/M3</v>
          </cell>
        </row>
        <row r="1156">
          <cell r="D1156" t="str">
            <v>- Pekerja</v>
          </cell>
          <cell r="E1156" t="str">
            <v>=</v>
          </cell>
          <cell r="F1156" t="str">
            <v>(Tk x P) : Qt</v>
          </cell>
          <cell r="H1156">
            <v>1.2E-2</v>
          </cell>
          <cell r="I1156" t="str">
            <v>jam</v>
          </cell>
        </row>
        <row r="1157">
          <cell r="D1157" t="str">
            <v>- Mandor</v>
          </cell>
          <cell r="E1157" t="str">
            <v>=</v>
          </cell>
          <cell r="F1157" t="str">
            <v>(Tk x M) : Qt</v>
          </cell>
          <cell r="H1157">
            <v>3.0000000000000001E-3</v>
          </cell>
          <cell r="I1157" t="str">
            <v>jam</v>
          </cell>
        </row>
        <row r="1159">
          <cell r="B1159" t="str">
            <v>|::</v>
          </cell>
        </row>
        <row r="1513">
          <cell r="B1513" t="str">
            <v>DASAR ANALISA</v>
          </cell>
        </row>
        <row r="1514">
          <cell r="B1514" t="str">
            <v>PEMBANGUNAN LAPANGAN PARKIR KENDARAAN, STP, WTP BANDARA SIM</v>
          </cell>
        </row>
        <row r="1516">
          <cell r="B1516" t="str">
            <v>LOKASI</v>
          </cell>
          <cell r="E1516" t="str">
            <v>:</v>
          </cell>
          <cell r="F1516" t="str">
            <v>BANDARA SULTAN ISKANDAR MUDA</v>
          </cell>
        </row>
        <row r="1517">
          <cell r="B1517" t="str">
            <v>ITEM PEMBAYARAN NO.</v>
          </cell>
          <cell r="E1517" t="str">
            <v>:</v>
          </cell>
          <cell r="F1517" t="str">
            <v>4.2 (7)</v>
          </cell>
        </row>
        <row r="1518">
          <cell r="B1518" t="str">
            <v>JENIS PEKERJAAN</v>
          </cell>
          <cell r="E1518" t="str">
            <v>:</v>
          </cell>
          <cell r="F1518" t="str">
            <v>Prime Coat, 2.0 Kg/m²</v>
          </cell>
        </row>
        <row r="1519">
          <cell r="B1519" t="str">
            <v>SATUAN PEMBAYARAN</v>
          </cell>
          <cell r="E1519" t="str">
            <v>:</v>
          </cell>
          <cell r="F1519" t="str">
            <v>LITER</v>
          </cell>
        </row>
        <row r="1522">
          <cell r="B1522" t="str">
            <v>No.</v>
          </cell>
          <cell r="D1522" t="str">
            <v>U R A I A N</v>
          </cell>
          <cell r="G1522" t="str">
            <v>KODE</v>
          </cell>
          <cell r="H1522" t="str">
            <v>KOEF.</v>
          </cell>
          <cell r="I1522" t="str">
            <v>SATUAN</v>
          </cell>
          <cell r="J1522" t="str">
            <v>KET</v>
          </cell>
        </row>
        <row r="1525">
          <cell r="B1525" t="str">
            <v>I.</v>
          </cell>
          <cell r="D1525" t="str">
            <v>ASUMSI</v>
          </cell>
        </row>
        <row r="1526">
          <cell r="B1526">
            <v>1</v>
          </cell>
          <cell r="D1526" t="str">
            <v>Menggunakan alat berat (cara mekanik)</v>
          </cell>
        </row>
        <row r="1527">
          <cell r="B1527">
            <v>2</v>
          </cell>
          <cell r="D1527" t="str">
            <v>Lokasi pekerjaan : sepanjang jalan</v>
          </cell>
        </row>
        <row r="1528">
          <cell r="B1528">
            <v>3</v>
          </cell>
          <cell r="D1528" t="str">
            <v>Jarak rata-rata Base Camp ke lokasi pekerjaan</v>
          </cell>
          <cell r="G1528" t="str">
            <v>L</v>
          </cell>
          <cell r="H1528">
            <v>30</v>
          </cell>
          <cell r="I1528" t="str">
            <v>KM</v>
          </cell>
        </row>
        <row r="1529">
          <cell r="B1529">
            <v>4</v>
          </cell>
          <cell r="D1529" t="str">
            <v>Jam kerja efektif per-hari</v>
          </cell>
          <cell r="G1529" t="str">
            <v>Tk</v>
          </cell>
          <cell r="H1529">
            <v>7</v>
          </cell>
          <cell r="I1529" t="str">
            <v>Jam</v>
          </cell>
        </row>
        <row r="1530">
          <cell r="B1530">
            <v>5</v>
          </cell>
          <cell r="D1530" t="str">
            <v>Faktor kehilangan bahan</v>
          </cell>
          <cell r="G1530" t="str">
            <v>Fh</v>
          </cell>
          <cell r="H1530">
            <v>1.1000000000000001</v>
          </cell>
          <cell r="I1530" t="str">
            <v>-</v>
          </cell>
        </row>
        <row r="1531">
          <cell r="B1531">
            <v>6</v>
          </cell>
          <cell r="D1531" t="str">
            <v>Komposisi campuran :</v>
          </cell>
        </row>
        <row r="1532">
          <cell r="D1532" t="str">
            <v>- Aspal AC-10 atau AC-20</v>
          </cell>
          <cell r="G1532" t="str">
            <v>As</v>
          </cell>
          <cell r="H1532">
            <v>56</v>
          </cell>
          <cell r="I1532" t="str">
            <v>%</v>
          </cell>
          <cell r="J1532" t="str">
            <v xml:space="preserve"> 100 bagian</v>
          </cell>
        </row>
        <row r="1533">
          <cell r="D1533" t="str">
            <v>- Minyak Flux / Pencair</v>
          </cell>
          <cell r="G1533" t="str">
            <v>K</v>
          </cell>
          <cell r="H1533">
            <v>44</v>
          </cell>
          <cell r="I1533" t="str">
            <v>%</v>
          </cell>
          <cell r="J1533" t="str">
            <v xml:space="preserve"> 80   bagian</v>
          </cell>
        </row>
        <row r="1534">
          <cell r="B1534">
            <v>7</v>
          </cell>
          <cell r="D1534" t="str">
            <v>Berat jenis bahan :</v>
          </cell>
        </row>
        <row r="1535">
          <cell r="D1535" t="str">
            <v>- Aspal AC-10 atau AC-20</v>
          </cell>
          <cell r="G1535" t="str">
            <v>D1</v>
          </cell>
          <cell r="H1535">
            <v>1.03</v>
          </cell>
          <cell r="I1535" t="str">
            <v>Kg / liter</v>
          </cell>
        </row>
        <row r="1536">
          <cell r="D1536" t="str">
            <v>- Minyak Flux / Pencair</v>
          </cell>
          <cell r="G1536" t="str">
            <v>D2</v>
          </cell>
          <cell r="H1536">
            <v>0.8</v>
          </cell>
          <cell r="I1536" t="str">
            <v>Kg / liter</v>
          </cell>
        </row>
        <row r="1537">
          <cell r="B1537">
            <v>8</v>
          </cell>
          <cell r="D1537" t="str">
            <v>Bahan dasar (aspal &amp; minyak pencair) semuanya</v>
          </cell>
        </row>
        <row r="1538">
          <cell r="D1538" t="str">
            <v>diterima di lokasi pekerjaan</v>
          </cell>
        </row>
        <row r="1540">
          <cell r="B1540" t="str">
            <v>II.</v>
          </cell>
          <cell r="D1540" t="str">
            <v>URUTAN KERJA</v>
          </cell>
        </row>
        <row r="1541">
          <cell r="B1541">
            <v>1</v>
          </cell>
          <cell r="D1541" t="str">
            <v>Aspal dan Minyak Flux dicampur dan dipanaskan</v>
          </cell>
        </row>
        <row r="1542">
          <cell r="D1542" t="str">
            <v>sehingga menjadi campuran aspal cair</v>
          </cell>
        </row>
        <row r="1543">
          <cell r="B1543">
            <v>2</v>
          </cell>
          <cell r="D1543" t="str">
            <v>Permukaan yang akan dilapis dibersihkan dari debu</v>
          </cell>
        </row>
        <row r="1544">
          <cell r="D1544" t="str">
            <v>dan kotoran dengan Air Compressor</v>
          </cell>
        </row>
        <row r="1545">
          <cell r="B1545">
            <v>3</v>
          </cell>
          <cell r="D1545" t="str">
            <v>Campuran aspal cair disemprotkan dengan Asphalt</v>
          </cell>
        </row>
        <row r="1546">
          <cell r="D1546" t="str">
            <v>Sprayer ke atas permukaan yang akan dilapis.</v>
          </cell>
        </row>
        <row r="1547">
          <cell r="B1547">
            <v>4</v>
          </cell>
          <cell r="D1547" t="str">
            <v>Angkutan Aspal &amp; Minyak Flux menggunakan Dump</v>
          </cell>
        </row>
        <row r="1548">
          <cell r="D1548" t="str">
            <v>Truck</v>
          </cell>
        </row>
        <row r="1550">
          <cell r="B1550" t="str">
            <v>III.</v>
          </cell>
          <cell r="D1550" t="str">
            <v>PEMAKAIAN BAHAN, ALAT DAN TENAGA</v>
          </cell>
        </row>
        <row r="1552">
          <cell r="B1552" t="str">
            <v xml:space="preserve">   1.</v>
          </cell>
          <cell r="D1552" t="str">
            <v>BAHAN</v>
          </cell>
        </row>
        <row r="1553">
          <cell r="D1553" t="str">
            <v>Untuk mendapatkan 1 liter Lapis Resap Pengikat</v>
          </cell>
        </row>
        <row r="1554">
          <cell r="D1554" t="str">
            <v>diperlukan :</v>
          </cell>
          <cell r="E1554" t="str">
            <v>( 1 liter x Fh )</v>
          </cell>
          <cell r="G1554" t="str">
            <v>PC</v>
          </cell>
          <cell r="H1554">
            <v>1.1000000000000001</v>
          </cell>
          <cell r="I1554" t="str">
            <v>liter</v>
          </cell>
          <cell r="J1554" t="str">
            <v xml:space="preserve"> Campuran</v>
          </cell>
        </row>
        <row r="1556">
          <cell r="B1556" t="str">
            <v xml:space="preserve">   1.a.</v>
          </cell>
          <cell r="D1556" t="str">
            <v>Aspal</v>
          </cell>
          <cell r="E1556" t="str">
            <v>=   As x PC x D1</v>
          </cell>
          <cell r="G1556" t="str">
            <v>(M10)</v>
          </cell>
          <cell r="H1556">
            <v>0.63448000000000015</v>
          </cell>
          <cell r="I1556" t="str">
            <v>Kg.</v>
          </cell>
        </row>
        <row r="1557">
          <cell r="B1557" t="str">
            <v xml:space="preserve">   1.b.</v>
          </cell>
          <cell r="D1557" t="str">
            <v>Minyak Flux</v>
          </cell>
          <cell r="E1557" t="str">
            <v>=   K x PC</v>
          </cell>
          <cell r="G1557" t="str">
            <v>(M11)</v>
          </cell>
          <cell r="H1557">
            <v>0.48400000000000004</v>
          </cell>
          <cell r="I1557" t="str">
            <v>liter</v>
          </cell>
        </row>
        <row r="1559">
          <cell r="B1559" t="str">
            <v xml:space="preserve">   2.</v>
          </cell>
          <cell r="D1559" t="str">
            <v>ALAT</v>
          </cell>
        </row>
        <row r="1560">
          <cell r="B1560" t="str">
            <v xml:space="preserve">   2.a.</v>
          </cell>
          <cell r="D1560" t="str">
            <v>ASPHALT SPRAYER</v>
          </cell>
          <cell r="G1560" t="str">
            <v>(E03)</v>
          </cell>
        </row>
        <row r="1561">
          <cell r="D1561" t="str">
            <v>Kapasitas alat</v>
          </cell>
          <cell r="G1561" t="str">
            <v>V</v>
          </cell>
          <cell r="H1561">
            <v>1000</v>
          </cell>
          <cell r="I1561" t="str">
            <v>liter</v>
          </cell>
        </row>
        <row r="1562">
          <cell r="D1562" t="str">
            <v>Faktor efisiensi alat</v>
          </cell>
          <cell r="G1562" t="str">
            <v>Fa</v>
          </cell>
          <cell r="H1562">
            <v>0.83</v>
          </cell>
          <cell r="I1562" t="str">
            <v>-</v>
          </cell>
        </row>
        <row r="1563">
          <cell r="D1563" t="str">
            <v>Waktu Siklus (termasuk proses pemanasan)</v>
          </cell>
          <cell r="G1563" t="str">
            <v>Ts</v>
          </cell>
          <cell r="H1563">
            <v>2</v>
          </cell>
          <cell r="I1563" t="str">
            <v>Jam</v>
          </cell>
        </row>
        <row r="1565">
          <cell r="D1565" t="str">
            <v>Kap. Prod. / jam =</v>
          </cell>
          <cell r="E1565" t="str">
            <v>V x Fa</v>
          </cell>
          <cell r="G1565" t="str">
            <v>Q1</v>
          </cell>
          <cell r="H1565">
            <v>415</v>
          </cell>
          <cell r="I1565" t="str">
            <v>liter</v>
          </cell>
        </row>
        <row r="1566">
          <cell r="E1566" t="str">
            <v>Ts</v>
          </cell>
        </row>
        <row r="1567">
          <cell r="D1567" t="str">
            <v>Koefisien Alat / Ltr</v>
          </cell>
          <cell r="E1567" t="str">
            <v xml:space="preserve"> =  1  :  Q1</v>
          </cell>
          <cell r="G1567" t="str">
            <v>(E03)</v>
          </cell>
          <cell r="H1567">
            <v>2.4096385542168677E-3</v>
          </cell>
          <cell r="I1567" t="str">
            <v>Jam</v>
          </cell>
        </row>
        <row r="1569">
          <cell r="B1569" t="str">
            <v xml:space="preserve">   2.b.</v>
          </cell>
          <cell r="D1569" t="str">
            <v>AIR COMPRESSOR</v>
          </cell>
          <cell r="G1569" t="str">
            <v>(E05)</v>
          </cell>
        </row>
        <row r="1570">
          <cell r="D1570" t="str">
            <v xml:space="preserve">Kapasitas alat   -----&gt;&gt;   diambil </v>
          </cell>
          <cell r="G1570" t="str">
            <v>V</v>
          </cell>
          <cell r="H1570">
            <v>600</v>
          </cell>
          <cell r="I1570" t="str">
            <v>M2 / Jam</v>
          </cell>
        </row>
        <row r="1571">
          <cell r="D1571" t="str">
            <v>Aplikasi Lapis Resap Pengikat rata-rata (Spesifikasi)</v>
          </cell>
          <cell r="G1571" t="str">
            <v>Ap</v>
          </cell>
          <cell r="H1571">
            <v>0.8</v>
          </cell>
          <cell r="I1571" t="str">
            <v>liter / M2</v>
          </cell>
        </row>
        <row r="1573">
          <cell r="D1573" t="str">
            <v>Kap. Prod. / jam =</v>
          </cell>
          <cell r="E1573" t="str">
            <v>( V x Ap )</v>
          </cell>
          <cell r="G1573" t="str">
            <v>Q2</v>
          </cell>
          <cell r="H1573">
            <v>480</v>
          </cell>
          <cell r="I1573" t="str">
            <v>liter</v>
          </cell>
        </row>
        <row r="1575">
          <cell r="D1575" t="str">
            <v>Koefisien Alat / Ltr</v>
          </cell>
          <cell r="E1575" t="str">
            <v xml:space="preserve"> =  1  :  Q2</v>
          </cell>
          <cell r="G1575" t="str">
            <v>(E05)</v>
          </cell>
          <cell r="H1575">
            <v>2.0833333333333333E-3</v>
          </cell>
          <cell r="I1575" t="str">
            <v>Jam</v>
          </cell>
        </row>
        <row r="1577">
          <cell r="B1577" t="str">
            <v xml:space="preserve">   2.c.</v>
          </cell>
          <cell r="D1577" t="str">
            <v>DUMP TRUCK</v>
          </cell>
          <cell r="G1577" t="str">
            <v>(E08)</v>
          </cell>
        </row>
        <row r="1578">
          <cell r="D1578" t="str">
            <v>Sebagai alat pengangkut bahan di lokasi pekerjaan,</v>
          </cell>
        </row>
        <row r="1579">
          <cell r="D1579" t="str">
            <v>Dump Truck melayani alat Asphalt Sprayer.</v>
          </cell>
        </row>
        <row r="1580">
          <cell r="D1580" t="str">
            <v>Kap. Prod. / jam =</v>
          </cell>
          <cell r="E1580" t="str">
            <v>sama dengan Asphalt Sprayer</v>
          </cell>
          <cell r="G1580" t="str">
            <v>Q3</v>
          </cell>
          <cell r="H1580">
            <v>1000</v>
          </cell>
          <cell r="I1580" t="str">
            <v>liter</v>
          </cell>
        </row>
        <row r="1582">
          <cell r="D1582" t="str">
            <v>Koefisien Alat / Ltr</v>
          </cell>
          <cell r="E1582" t="str">
            <v xml:space="preserve"> =  1  :  Q3</v>
          </cell>
          <cell r="G1582" t="str">
            <v>(E08)</v>
          </cell>
          <cell r="H1582">
            <v>1E-3</v>
          </cell>
          <cell r="I1582" t="str">
            <v>Jam</v>
          </cell>
        </row>
        <row r="1584">
          <cell r="B1584" t="str">
            <v xml:space="preserve">   3.</v>
          </cell>
          <cell r="D1584" t="str">
            <v>TENAGA</v>
          </cell>
        </row>
        <row r="1585">
          <cell r="D1585" t="str">
            <v>Produksi menentukan : ASPHALT SPRAYER</v>
          </cell>
          <cell r="G1585" t="str">
            <v>Q4</v>
          </cell>
          <cell r="H1585">
            <v>415</v>
          </cell>
          <cell r="I1585" t="str">
            <v>liter</v>
          </cell>
        </row>
        <row r="1586">
          <cell r="D1586" t="str">
            <v>Produksi Lapis Resap Pengikat / hari  =  Tk x Q4</v>
          </cell>
          <cell r="G1586" t="str">
            <v>Qt</v>
          </cell>
          <cell r="H1586">
            <v>2905</v>
          </cell>
          <cell r="I1586" t="str">
            <v>liter</v>
          </cell>
        </row>
        <row r="1587">
          <cell r="D1587" t="str">
            <v>Kebutuhan tenaga :</v>
          </cell>
        </row>
        <row r="1588">
          <cell r="E1588" t="str">
            <v>- Pekerja</v>
          </cell>
          <cell r="G1588" t="str">
            <v>P</v>
          </cell>
          <cell r="H1588">
            <v>10</v>
          </cell>
          <cell r="I1588" t="str">
            <v>orang</v>
          </cell>
        </row>
        <row r="1589">
          <cell r="E1589" t="str">
            <v>- Mandor</v>
          </cell>
          <cell r="G1589" t="str">
            <v>M</v>
          </cell>
          <cell r="H1589">
            <v>2</v>
          </cell>
          <cell r="I1589" t="str">
            <v>orang</v>
          </cell>
        </row>
        <row r="1591">
          <cell r="D1591" t="str">
            <v>Koefisien tenaga / liter   :</v>
          </cell>
        </row>
        <row r="1592">
          <cell r="D1592" t="str">
            <v>- Pekerja</v>
          </cell>
          <cell r="F1592" t="str">
            <v>= (Tk x P) : Qt</v>
          </cell>
          <cell r="G1592" t="str">
            <v>(L01)</v>
          </cell>
          <cell r="H1592">
            <v>2.4096385542168676E-2</v>
          </cell>
          <cell r="I1592" t="str">
            <v>Jam</v>
          </cell>
        </row>
        <row r="1593">
          <cell r="D1593" t="str">
            <v>- Mandor</v>
          </cell>
          <cell r="F1593" t="str">
            <v>= (Tk x M) : Qt</v>
          </cell>
          <cell r="G1593" t="str">
            <v>(L03)</v>
          </cell>
          <cell r="H1593">
            <v>4.8192771084337354E-3</v>
          </cell>
          <cell r="I1593" t="str">
            <v>Jam</v>
          </cell>
        </row>
        <row r="1595">
          <cell r="B1595" t="str">
            <v>|::</v>
          </cell>
        </row>
        <row r="1597">
          <cell r="B1597" t="str">
            <v>DASAR ANALISA</v>
          </cell>
        </row>
        <row r="1598">
          <cell r="B1598" t="str">
            <v>PEMBANGUNAN LAPANGAN PARKIR KENDARAAN, STP, WTP BANDARA SIM</v>
          </cell>
        </row>
        <row r="1600">
          <cell r="B1600" t="str">
            <v>LOKASI</v>
          </cell>
          <cell r="E1600" t="str">
            <v>:</v>
          </cell>
          <cell r="F1600" t="str">
            <v>BANDARA SULTAN ISKANDAR MUDA</v>
          </cell>
        </row>
        <row r="1602">
          <cell r="B1602" t="str">
            <v>JENIS PEKERJAAN</v>
          </cell>
          <cell r="E1602" t="str">
            <v>:</v>
          </cell>
          <cell r="F1602" t="str">
            <v>Agregate Base Course (CBR 80 %), t = 20 Cm</v>
          </cell>
        </row>
        <row r="1603">
          <cell r="B1603" t="str">
            <v>SATUAN PEKERJAAN</v>
          </cell>
          <cell r="E1603" t="str">
            <v>:</v>
          </cell>
          <cell r="F1603" t="str">
            <v>M3</v>
          </cell>
        </row>
        <row r="1606">
          <cell r="B1606" t="str">
            <v>NO</v>
          </cell>
          <cell r="C1606" t="str">
            <v>URAIAN</v>
          </cell>
          <cell r="G1606" t="str">
            <v>KODE</v>
          </cell>
          <cell r="H1606" t="str">
            <v>KOEF</v>
          </cell>
          <cell r="I1606" t="str">
            <v>SATUAN</v>
          </cell>
          <cell r="J1606" t="str">
            <v>KET</v>
          </cell>
        </row>
        <row r="1609">
          <cell r="B1609" t="str">
            <v>I.</v>
          </cell>
          <cell r="D1609" t="str">
            <v>ASUMSI</v>
          </cell>
        </row>
        <row r="1610">
          <cell r="B1610">
            <v>1</v>
          </cell>
          <cell r="D1610" t="str">
            <v>Menggunakan alat berat cara mekanik</v>
          </cell>
        </row>
        <row r="1611">
          <cell r="B1611">
            <v>2</v>
          </cell>
          <cell r="D1611" t="str">
            <v>Lokasi Pekerjaan : Sepanjang jalan</v>
          </cell>
        </row>
        <row r="1612">
          <cell r="B1612">
            <v>3</v>
          </cell>
          <cell r="D1612" t="str">
            <v>Kondisi Jalan : Sedang/Baik</v>
          </cell>
        </row>
        <row r="1613">
          <cell r="B1613">
            <v>4</v>
          </cell>
          <cell r="D1613" t="str">
            <v>Jarak rata - rata base camp ke lokasi pekerjaan</v>
          </cell>
          <cell r="G1613" t="str">
            <v>L</v>
          </cell>
          <cell r="H1613">
            <v>30</v>
          </cell>
          <cell r="I1613" t="str">
            <v>Km</v>
          </cell>
        </row>
        <row r="1614">
          <cell r="B1614">
            <v>5</v>
          </cell>
          <cell r="D1614" t="str">
            <v>Tebal lapis Agregat Padat</v>
          </cell>
          <cell r="G1614" t="str">
            <v>t</v>
          </cell>
          <cell r="H1614">
            <v>0.15</v>
          </cell>
          <cell r="I1614" t="str">
            <v>M</v>
          </cell>
        </row>
        <row r="1615">
          <cell r="B1615">
            <v>6</v>
          </cell>
          <cell r="D1615" t="str">
            <v>Faktor Pengembangan Bahan</v>
          </cell>
          <cell r="G1615" t="str">
            <v>Fk</v>
          </cell>
          <cell r="H1615">
            <v>1.2</v>
          </cell>
          <cell r="I1615" t="str">
            <v>-</v>
          </cell>
        </row>
        <row r="1616">
          <cell r="B1616">
            <v>7</v>
          </cell>
          <cell r="D1616" t="str">
            <v>Jam Kerja Efektif per - hari</v>
          </cell>
          <cell r="G1616" t="str">
            <v>Tk</v>
          </cell>
          <cell r="H1616">
            <v>7</v>
          </cell>
          <cell r="I1616" t="str">
            <v>Jam</v>
          </cell>
        </row>
        <row r="1617">
          <cell r="B1617">
            <v>8</v>
          </cell>
          <cell r="D1617" t="str">
            <v>Porsi Campuran</v>
          </cell>
          <cell r="E1617" t="str">
            <v>:</v>
          </cell>
          <cell r="F1617" t="str">
            <v>- Agregat Kasar</v>
          </cell>
          <cell r="G1617" t="str">
            <v>Ak</v>
          </cell>
          <cell r="H1617">
            <v>64</v>
          </cell>
          <cell r="I1617" t="str">
            <v>%</v>
          </cell>
        </row>
        <row r="1618">
          <cell r="F1618" t="str">
            <v>- Agregat Halus</v>
          </cell>
          <cell r="G1618" t="str">
            <v>Ah</v>
          </cell>
          <cell r="H1618">
            <v>36</v>
          </cell>
          <cell r="I1618" t="str">
            <v>%</v>
          </cell>
        </row>
        <row r="1622">
          <cell r="B1622" t="str">
            <v>II.</v>
          </cell>
          <cell r="D1622" t="str">
            <v>URUTAN KERJA</v>
          </cell>
        </row>
        <row r="1623">
          <cell r="B1623">
            <v>1</v>
          </cell>
          <cell r="D1623" t="str">
            <v>Wheel Loader memuat Agregat ke Dalam Dump Truckdi Base Camp</v>
          </cell>
        </row>
        <row r="1624">
          <cell r="B1624">
            <v>2</v>
          </cell>
          <cell r="D1624" t="str">
            <v>Dumptruck Mengangkut Agregat ke lokasi dan dihampar dengan</v>
          </cell>
        </row>
        <row r="1625">
          <cell r="D1625" t="str">
            <v>Motor Grader</v>
          </cell>
        </row>
        <row r="1626">
          <cell r="B1626">
            <v>3</v>
          </cell>
          <cell r="D1626" t="str">
            <v xml:space="preserve">Hamparen Agregat dibasahi dengan Water Tank Truck sebelum </v>
          </cell>
        </row>
        <row r="1627">
          <cell r="D1627" t="str">
            <v>dipadatkan dengan Tandem Roler</v>
          </cell>
        </row>
        <row r="1628">
          <cell r="B1628">
            <v>4</v>
          </cell>
          <cell r="D1628" t="str">
            <v xml:space="preserve">Selama pemadatan sekelompok pekerja akan merapikan tepi </v>
          </cell>
        </row>
        <row r="1629">
          <cell r="D1629" t="str">
            <v>hamparan dan level permukaan dengan menggunakan alat bantu</v>
          </cell>
        </row>
        <row r="1631">
          <cell r="B1631" t="str">
            <v>III.</v>
          </cell>
          <cell r="D1631" t="str">
            <v>PEMAKAIAN BAHAN, ALAT DAN TENAGA</v>
          </cell>
        </row>
        <row r="1633">
          <cell r="B1633">
            <v>1</v>
          </cell>
          <cell r="D1633" t="str">
            <v>BAHAN</v>
          </cell>
        </row>
        <row r="1634">
          <cell r="D1634" t="str">
            <v>- Agregat Kasar</v>
          </cell>
          <cell r="E1634" t="str">
            <v>=</v>
          </cell>
          <cell r="F1634" t="str">
            <v>Ak x 1 M3 x Fk</v>
          </cell>
          <cell r="H1634">
            <v>0.66</v>
          </cell>
          <cell r="J1634" t="str">
            <v>ditetapkan</v>
          </cell>
        </row>
        <row r="1635">
          <cell r="D1635" t="str">
            <v>- Agregat Halus</v>
          </cell>
          <cell r="E1635" t="str">
            <v>=</v>
          </cell>
          <cell r="F1635" t="str">
            <v>Ah x 1 M3 x Fk</v>
          </cell>
          <cell r="H1635">
            <v>0.54</v>
          </cell>
          <cell r="J1635" t="str">
            <v xml:space="preserve">dalam </v>
          </cell>
        </row>
        <row r="1636">
          <cell r="J1636" t="str">
            <v>dokumen</v>
          </cell>
        </row>
        <row r="1637">
          <cell r="J1637" t="str">
            <v>Lelang</v>
          </cell>
        </row>
        <row r="1638">
          <cell r="B1638">
            <v>2</v>
          </cell>
          <cell r="D1638" t="str">
            <v>ALAT</v>
          </cell>
        </row>
        <row r="1639">
          <cell r="B1639" t="str">
            <v>2.a</v>
          </cell>
          <cell r="D1639" t="str">
            <v>WHEEL LOADER</v>
          </cell>
        </row>
        <row r="1640">
          <cell r="D1640" t="str">
            <v>Kapasitas Bucket</v>
          </cell>
          <cell r="G1640" t="str">
            <v>V</v>
          </cell>
          <cell r="H1640">
            <v>1.5</v>
          </cell>
          <cell r="I1640" t="str">
            <v>M3</v>
          </cell>
        </row>
        <row r="1641">
          <cell r="D1641" t="str">
            <v>Faktor Bucket</v>
          </cell>
          <cell r="G1641" t="str">
            <v>Fb</v>
          </cell>
          <cell r="H1641">
            <v>0.9</v>
          </cell>
          <cell r="I1641" t="str">
            <v>-</v>
          </cell>
        </row>
        <row r="1642">
          <cell r="D1642" t="str">
            <v>Faktor Efesiensi Alat</v>
          </cell>
          <cell r="G1642" t="str">
            <v>Fa</v>
          </cell>
          <cell r="H1642">
            <v>0.83</v>
          </cell>
          <cell r="I1642" t="str">
            <v>-</v>
          </cell>
        </row>
        <row r="1644">
          <cell r="D1644" t="str">
            <v>Waktu Siklus</v>
          </cell>
          <cell r="G1644" t="str">
            <v>Ts1</v>
          </cell>
          <cell r="I1644" t="str">
            <v>Menit</v>
          </cell>
        </row>
        <row r="1645">
          <cell r="D1645" t="str">
            <v>- Mencampur</v>
          </cell>
          <cell r="G1645" t="str">
            <v>T1</v>
          </cell>
          <cell r="H1645">
            <v>3.5</v>
          </cell>
          <cell r="I1645" t="str">
            <v>Menit</v>
          </cell>
        </row>
        <row r="1646">
          <cell r="D1646" t="str">
            <v>- Memuat dll</v>
          </cell>
          <cell r="G1646" t="str">
            <v>T2</v>
          </cell>
          <cell r="H1646">
            <v>1.5</v>
          </cell>
          <cell r="I1646" t="str">
            <v>Menit</v>
          </cell>
        </row>
        <row r="1647">
          <cell r="G1647" t="str">
            <v>Ts1</v>
          </cell>
          <cell r="H1647">
            <v>5</v>
          </cell>
          <cell r="I1647" t="str">
            <v>Menit</v>
          </cell>
        </row>
        <row r="1649">
          <cell r="F1649" t="str">
            <v>V x Fb x Fa x 60</v>
          </cell>
        </row>
        <row r="1650">
          <cell r="D1650" t="str">
            <v xml:space="preserve">Kap. Prod/Jam </v>
          </cell>
          <cell r="E1650" t="str">
            <v>=</v>
          </cell>
          <cell r="F1650" t="str">
            <v>-</v>
          </cell>
          <cell r="G1650" t="str">
            <v>Q1</v>
          </cell>
          <cell r="H1650">
            <v>11.205</v>
          </cell>
          <cell r="I1650" t="str">
            <v>M3/Jam</v>
          </cell>
        </row>
        <row r="1651">
          <cell r="F1651" t="str">
            <v>Ts1 x Fk</v>
          </cell>
        </row>
        <row r="1653">
          <cell r="D1653" t="str">
            <v>Koefisien Alat/M3</v>
          </cell>
          <cell r="E1653" t="str">
            <v>=</v>
          </cell>
          <cell r="F1653" t="str">
            <v>1 : Q1</v>
          </cell>
          <cell r="G1653" t="str">
            <v>-</v>
          </cell>
          <cell r="H1653">
            <v>8.9200000000000002E-2</v>
          </cell>
          <cell r="I1653" t="str">
            <v>Jam</v>
          </cell>
        </row>
        <row r="1655">
          <cell r="B1655" t="str">
            <v>2.b</v>
          </cell>
          <cell r="D1655" t="str">
            <v>DUMP TRUCK</v>
          </cell>
        </row>
        <row r="1656">
          <cell r="D1656" t="str">
            <v>Kapasitas Bak</v>
          </cell>
          <cell r="G1656" t="str">
            <v>V</v>
          </cell>
          <cell r="H1656">
            <v>8</v>
          </cell>
          <cell r="I1656" t="str">
            <v>M3</v>
          </cell>
        </row>
        <row r="1657">
          <cell r="D1657" t="str">
            <v>Faktor Efesiensi Alat</v>
          </cell>
          <cell r="G1657" t="str">
            <v>Fa</v>
          </cell>
          <cell r="H1657">
            <v>0.83</v>
          </cell>
          <cell r="I1657" t="str">
            <v>-</v>
          </cell>
        </row>
        <row r="1658">
          <cell r="D1658" t="str">
            <v>Kecepatan rata-rata bermuatan</v>
          </cell>
          <cell r="G1658" t="str">
            <v>v1</v>
          </cell>
          <cell r="H1658">
            <v>25</v>
          </cell>
          <cell r="I1658" t="str">
            <v>Km/Jam</v>
          </cell>
        </row>
        <row r="1659">
          <cell r="D1659" t="str">
            <v>Kecepatan rata-rata Kosong</v>
          </cell>
          <cell r="G1659" t="str">
            <v>v2</v>
          </cell>
          <cell r="H1659">
            <v>30</v>
          </cell>
          <cell r="I1659" t="str">
            <v>Km/Jam</v>
          </cell>
        </row>
        <row r="1660">
          <cell r="D1660" t="str">
            <v>Waktu Siklus</v>
          </cell>
        </row>
        <row r="1661">
          <cell r="D1661" t="str">
            <v>- Waktu Tempuh Isi</v>
          </cell>
          <cell r="E1661" t="str">
            <v>=</v>
          </cell>
          <cell r="F1661" t="str">
            <v>(L : v1)  x  60</v>
          </cell>
          <cell r="G1661" t="str">
            <v>T1</v>
          </cell>
          <cell r="H1661">
            <v>72</v>
          </cell>
          <cell r="I1661" t="str">
            <v>Menit</v>
          </cell>
        </row>
        <row r="1662">
          <cell r="D1662" t="str">
            <v>- Waktu Tempuh Kosong</v>
          </cell>
          <cell r="E1662" t="str">
            <v>=</v>
          </cell>
          <cell r="F1662" t="str">
            <v>(L : v2)  x  60</v>
          </cell>
          <cell r="G1662" t="str">
            <v>T2</v>
          </cell>
          <cell r="H1662">
            <v>60</v>
          </cell>
          <cell r="I1662" t="str">
            <v>Menit</v>
          </cell>
        </row>
        <row r="1663">
          <cell r="D1663" t="str">
            <v>- Lain-lain</v>
          </cell>
          <cell r="E1663" t="str">
            <v>=</v>
          </cell>
          <cell r="G1663" t="str">
            <v>T3</v>
          </cell>
          <cell r="H1663">
            <v>2</v>
          </cell>
          <cell r="I1663" t="str">
            <v>Menit</v>
          </cell>
        </row>
        <row r="1664">
          <cell r="G1664" t="str">
            <v>Ts2</v>
          </cell>
          <cell r="H1664">
            <v>134</v>
          </cell>
          <cell r="I1664" t="str">
            <v>Menit</v>
          </cell>
        </row>
        <row r="1665">
          <cell r="F1665" t="str">
            <v>V x Fa x 60</v>
          </cell>
        </row>
        <row r="1666">
          <cell r="D1666" t="str">
            <v>Kap. Prod/jam</v>
          </cell>
          <cell r="E1666" t="str">
            <v>=</v>
          </cell>
          <cell r="F1666" t="str">
            <v>-</v>
          </cell>
          <cell r="G1666" t="str">
            <v>Q2</v>
          </cell>
          <cell r="H1666">
            <v>2.4776119402985075</v>
          </cell>
          <cell r="I1666" t="str">
            <v>M3/Jam</v>
          </cell>
        </row>
        <row r="1667">
          <cell r="F1667" t="str">
            <v>Fk x Ts2</v>
          </cell>
        </row>
        <row r="1669">
          <cell r="D1669" t="str">
            <v>Koefisiensi Alat/M3</v>
          </cell>
          <cell r="E1669" t="str">
            <v>=</v>
          </cell>
          <cell r="F1669" t="str">
            <v>1 : Q2</v>
          </cell>
          <cell r="H1669">
            <v>0.40360000000000001</v>
          </cell>
          <cell r="I1669" t="str">
            <v>Jam</v>
          </cell>
        </row>
        <row r="1673">
          <cell r="B1673" t="str">
            <v>|::</v>
          </cell>
        </row>
        <row r="1674">
          <cell r="B1674" t="str">
            <v>JENIS PEKERJAAN</v>
          </cell>
          <cell r="E1674" t="str">
            <v>:</v>
          </cell>
          <cell r="F1674" t="str">
            <v>Agregate Base Course (CBR 80 %), t = 20 Cm</v>
          </cell>
        </row>
        <row r="1676">
          <cell r="B1676" t="str">
            <v>2.c</v>
          </cell>
          <cell r="D1676" t="str">
            <v>MOTOR GRADER</v>
          </cell>
        </row>
        <row r="1677">
          <cell r="D1677" t="str">
            <v>Panjang hamparan</v>
          </cell>
          <cell r="G1677" t="str">
            <v>Lh</v>
          </cell>
          <cell r="H1677">
            <v>50</v>
          </cell>
          <cell r="I1677" t="str">
            <v>M</v>
          </cell>
        </row>
        <row r="1678">
          <cell r="D1678" t="str">
            <v>Lebar Efektif Kerja Blade</v>
          </cell>
          <cell r="G1678" t="str">
            <v>b</v>
          </cell>
          <cell r="H1678">
            <v>2.4</v>
          </cell>
          <cell r="I1678" t="str">
            <v>M</v>
          </cell>
        </row>
        <row r="1679">
          <cell r="D1679" t="str">
            <v>Faktor Efesiensi Alat</v>
          </cell>
          <cell r="G1679" t="str">
            <v>Fa</v>
          </cell>
          <cell r="H1679">
            <v>0.83</v>
          </cell>
          <cell r="I1679" t="str">
            <v>-</v>
          </cell>
        </row>
        <row r="1680">
          <cell r="D1680" t="str">
            <v>Kecepatan rata-rata alat</v>
          </cell>
          <cell r="G1680" t="str">
            <v>v</v>
          </cell>
          <cell r="H1680">
            <v>4</v>
          </cell>
          <cell r="I1680" t="str">
            <v>Km/Jam</v>
          </cell>
        </row>
        <row r="1681">
          <cell r="D1681" t="str">
            <v>Jumlah lintasan</v>
          </cell>
          <cell r="G1681" t="str">
            <v>n</v>
          </cell>
          <cell r="H1681">
            <v>8</v>
          </cell>
          <cell r="I1681" t="str">
            <v>Lintasan</v>
          </cell>
        </row>
        <row r="1683">
          <cell r="D1683" t="str">
            <v>Waktu Siklus</v>
          </cell>
        </row>
        <row r="1684">
          <cell r="D1684" t="str">
            <v>-Perataan I Lintasan</v>
          </cell>
          <cell r="E1684" t="str">
            <v>=</v>
          </cell>
          <cell r="F1684" t="str">
            <v>(Lh x 60) : (v x 1000)</v>
          </cell>
          <cell r="G1684" t="str">
            <v>T1</v>
          </cell>
          <cell r="H1684">
            <v>0.75</v>
          </cell>
          <cell r="I1684" t="str">
            <v>Menit</v>
          </cell>
        </row>
        <row r="1685">
          <cell r="D1685" t="str">
            <v>- Lain-lain</v>
          </cell>
          <cell r="E1685" t="str">
            <v>=</v>
          </cell>
          <cell r="G1685" t="str">
            <v>T2</v>
          </cell>
          <cell r="H1685">
            <v>1</v>
          </cell>
          <cell r="I1685" t="str">
            <v>Menit</v>
          </cell>
        </row>
        <row r="1686">
          <cell r="G1686" t="str">
            <v>Ts3</v>
          </cell>
          <cell r="H1686">
            <v>1.75</v>
          </cell>
          <cell r="I1686" t="str">
            <v>Menit</v>
          </cell>
        </row>
        <row r="1687">
          <cell r="F1687" t="str">
            <v>Lh x b x t x Fa x 60</v>
          </cell>
        </row>
        <row r="1688">
          <cell r="D1688" t="str">
            <v>Kapasitas Prod/jam</v>
          </cell>
          <cell r="E1688" t="str">
            <v>=</v>
          </cell>
          <cell r="F1688" t="str">
            <v>n x Ts3</v>
          </cell>
          <cell r="G1688" t="str">
            <v>Q3</v>
          </cell>
          <cell r="H1688">
            <v>64.028571428571425</v>
          </cell>
          <cell r="I1688" t="str">
            <v>M3</v>
          </cell>
        </row>
        <row r="1691">
          <cell r="D1691" t="str">
            <v>Koefisiensi Alat/M3</v>
          </cell>
          <cell r="E1691" t="str">
            <v>=</v>
          </cell>
          <cell r="F1691" t="str">
            <v>1 : Q3</v>
          </cell>
          <cell r="H1691">
            <v>1.5599999999999999E-2</v>
          </cell>
          <cell r="I1691" t="str">
            <v>Jam</v>
          </cell>
        </row>
        <row r="1693">
          <cell r="B1693" t="str">
            <v>2.d</v>
          </cell>
          <cell r="D1693" t="str">
            <v>VIBRATORY ROLLER</v>
          </cell>
        </row>
        <row r="1695">
          <cell r="D1695" t="str">
            <v>Kecepatan rata-rata alat</v>
          </cell>
          <cell r="G1695" t="str">
            <v>v</v>
          </cell>
          <cell r="H1695">
            <v>3</v>
          </cell>
          <cell r="I1695" t="str">
            <v>Km/Jam</v>
          </cell>
        </row>
        <row r="1696">
          <cell r="D1696" t="str">
            <v>Lebar Efektif Pemadatan</v>
          </cell>
          <cell r="G1696" t="str">
            <v>b</v>
          </cell>
          <cell r="H1696">
            <v>1.2</v>
          </cell>
          <cell r="I1696" t="str">
            <v>M</v>
          </cell>
        </row>
        <row r="1697">
          <cell r="D1697" t="str">
            <v>Jumlah lintasan</v>
          </cell>
          <cell r="G1697" t="str">
            <v>n</v>
          </cell>
          <cell r="H1697">
            <v>10</v>
          </cell>
          <cell r="I1697" t="str">
            <v>Lintasan</v>
          </cell>
        </row>
        <row r="1698">
          <cell r="D1698" t="str">
            <v>Faktor Efesiensi Alat</v>
          </cell>
          <cell r="G1698" t="str">
            <v>Fa</v>
          </cell>
          <cell r="H1698">
            <v>0.83</v>
          </cell>
          <cell r="I1698" t="str">
            <v>-</v>
          </cell>
        </row>
        <row r="1700">
          <cell r="F1700" t="str">
            <v>(v x 1000) x b x t x Fa</v>
          </cell>
        </row>
        <row r="1701">
          <cell r="D1701" t="str">
            <v>Kapasitas Prod/jam</v>
          </cell>
          <cell r="E1701" t="str">
            <v>=</v>
          </cell>
          <cell r="F1701" t="str">
            <v>-</v>
          </cell>
          <cell r="G1701" t="str">
            <v>Q4</v>
          </cell>
          <cell r="H1701">
            <v>44.819999999999993</v>
          </cell>
          <cell r="I1701" t="str">
            <v>M3</v>
          </cell>
        </row>
        <row r="1702">
          <cell r="F1702" t="str">
            <v xml:space="preserve">n </v>
          </cell>
        </row>
        <row r="1704">
          <cell r="D1704" t="str">
            <v>Koefisiensi Alat/M3</v>
          </cell>
          <cell r="E1704" t="str">
            <v>=</v>
          </cell>
          <cell r="F1704" t="str">
            <v>1 : Q4</v>
          </cell>
          <cell r="H1704">
            <v>2.23E-2</v>
          </cell>
          <cell r="I1704" t="str">
            <v>Jam</v>
          </cell>
        </row>
        <row r="1707">
          <cell r="B1707" t="str">
            <v>2.f</v>
          </cell>
          <cell r="D1707" t="str">
            <v>WATER TANK TRUCK</v>
          </cell>
        </row>
        <row r="1708">
          <cell r="D1708" t="str">
            <v>Volume Tangki Air</v>
          </cell>
          <cell r="G1708" t="str">
            <v>V</v>
          </cell>
          <cell r="H1708">
            <v>5</v>
          </cell>
          <cell r="I1708" t="str">
            <v>M3</v>
          </cell>
        </row>
        <row r="1709">
          <cell r="D1709" t="str">
            <v>Kebutuhan air/M3 agregat padat</v>
          </cell>
          <cell r="G1709" t="str">
            <v>Wc</v>
          </cell>
          <cell r="H1709">
            <v>7.0000000000000007E-2</v>
          </cell>
          <cell r="I1709" t="str">
            <v>M3</v>
          </cell>
        </row>
        <row r="1710">
          <cell r="D1710" t="str">
            <v>Jumlah pengisian tanggki/jam</v>
          </cell>
          <cell r="G1710" t="str">
            <v>n</v>
          </cell>
          <cell r="H1710">
            <v>1</v>
          </cell>
          <cell r="I1710" t="str">
            <v>Kali</v>
          </cell>
        </row>
        <row r="1711">
          <cell r="D1711" t="str">
            <v>Faktor Efesiensi Alat</v>
          </cell>
          <cell r="G1711" t="str">
            <v>Fa</v>
          </cell>
          <cell r="H1711">
            <v>0.83</v>
          </cell>
          <cell r="I1711" t="str">
            <v>-</v>
          </cell>
        </row>
        <row r="1713">
          <cell r="F1713" t="str">
            <v>V x n x Fa</v>
          </cell>
        </row>
        <row r="1714">
          <cell r="D1714" t="str">
            <v>Kap. Prod/jam</v>
          </cell>
          <cell r="E1714" t="str">
            <v>=</v>
          </cell>
          <cell r="F1714" t="str">
            <v>-</v>
          </cell>
          <cell r="G1714" t="str">
            <v>Q5</v>
          </cell>
          <cell r="H1714">
            <v>59.28571428571427</v>
          </cell>
          <cell r="I1714" t="str">
            <v>M3/Jam</v>
          </cell>
        </row>
        <row r="1715">
          <cell r="F1715" t="str">
            <v>Wc</v>
          </cell>
        </row>
        <row r="1717">
          <cell r="D1717" t="str">
            <v>Koefisiensi Alat/M3</v>
          </cell>
          <cell r="E1717" t="str">
            <v>=</v>
          </cell>
          <cell r="F1717" t="str">
            <v>1 : Q5</v>
          </cell>
          <cell r="H1717">
            <v>1.6899999999999998E-2</v>
          </cell>
          <cell r="I1717" t="str">
            <v>Jam</v>
          </cell>
        </row>
        <row r="1720">
          <cell r="B1720" t="str">
            <v>2.g</v>
          </cell>
          <cell r="D1720" t="str">
            <v>ALAT BANTU</v>
          </cell>
          <cell r="J1720" t="str">
            <v>Lump Sum</v>
          </cell>
        </row>
        <row r="1721">
          <cell r="D1721" t="str">
            <v>Diperlukan alat - alat bantu kecil</v>
          </cell>
        </row>
        <row r="1722">
          <cell r="D1722" t="str">
            <v>- Kereta dorong</v>
          </cell>
          <cell r="E1722" t="str">
            <v>=</v>
          </cell>
          <cell r="F1722" t="str">
            <v>2 buah</v>
          </cell>
        </row>
        <row r="1723">
          <cell r="D1723" t="str">
            <v>- Sekop</v>
          </cell>
          <cell r="E1723" t="str">
            <v>=</v>
          </cell>
          <cell r="F1723" t="str">
            <v>3 buah</v>
          </cell>
        </row>
        <row r="1724">
          <cell r="D1724" t="str">
            <v>- Garpu</v>
          </cell>
          <cell r="E1724" t="str">
            <v>=</v>
          </cell>
          <cell r="F1724" t="str">
            <v>2 buah</v>
          </cell>
        </row>
        <row r="1726">
          <cell r="B1726">
            <v>3</v>
          </cell>
          <cell r="D1726" t="str">
            <v>TENAGA</v>
          </cell>
        </row>
        <row r="1727">
          <cell r="D1727" t="str">
            <v>Produksi menentukan : WHEEL LOADER</v>
          </cell>
          <cell r="G1727" t="str">
            <v>Q1</v>
          </cell>
          <cell r="H1727">
            <v>11.205</v>
          </cell>
          <cell r="I1727" t="str">
            <v>M3/Jam</v>
          </cell>
        </row>
        <row r="1728">
          <cell r="D1728" t="str">
            <v>Produksi agregat/hari</v>
          </cell>
          <cell r="E1728" t="str">
            <v>=</v>
          </cell>
          <cell r="F1728" t="str">
            <v>Tk x Q1</v>
          </cell>
          <cell r="G1728" t="str">
            <v>Qt</v>
          </cell>
          <cell r="H1728">
            <v>78.435000000000002</v>
          </cell>
          <cell r="I1728" t="str">
            <v>M3</v>
          </cell>
        </row>
        <row r="1730">
          <cell r="D1730" t="str">
            <v>Kebutuhan Tenaga  :</v>
          </cell>
        </row>
        <row r="1731">
          <cell r="F1731" t="str">
            <v>- Pekerja</v>
          </cell>
          <cell r="G1731" t="str">
            <v>P</v>
          </cell>
          <cell r="H1731">
            <v>7</v>
          </cell>
          <cell r="I1731" t="str">
            <v>Orang</v>
          </cell>
        </row>
        <row r="1732">
          <cell r="F1732" t="str">
            <v>- Mandor</v>
          </cell>
          <cell r="G1732" t="str">
            <v>M</v>
          </cell>
          <cell r="H1732">
            <v>1</v>
          </cell>
          <cell r="I1732" t="str">
            <v>Orang</v>
          </cell>
        </row>
        <row r="1734">
          <cell r="D1734" t="str">
            <v>Koefisien Tenaga/M3</v>
          </cell>
        </row>
        <row r="1735">
          <cell r="D1735" t="str">
            <v>- Pekerja</v>
          </cell>
          <cell r="E1735" t="str">
            <v>=</v>
          </cell>
          <cell r="F1735" t="str">
            <v>(Tk x P) : Qt</v>
          </cell>
          <cell r="H1735">
            <v>0.62470000000000003</v>
          </cell>
          <cell r="I1735" t="str">
            <v>jam</v>
          </cell>
        </row>
        <row r="1736">
          <cell r="D1736" t="str">
            <v>- Mandor</v>
          </cell>
          <cell r="E1736" t="str">
            <v>=</v>
          </cell>
          <cell r="F1736" t="str">
            <v>(Tk x M) : Qt</v>
          </cell>
          <cell r="H1736">
            <v>8.9200000000000002E-2</v>
          </cell>
          <cell r="I1736" t="str">
            <v>jam</v>
          </cell>
        </row>
        <row r="1739">
          <cell r="B1739" t="str">
            <v>|::</v>
          </cell>
        </row>
        <row r="1740">
          <cell r="B1740" t="str">
            <v>DASAR ANALISA</v>
          </cell>
        </row>
        <row r="1741">
          <cell r="B1741" t="str">
            <v>PEMBANGUNAN LAPANGAN PARKIR KENDARAAN, STP, WTP BANDARA SIM</v>
          </cell>
        </row>
        <row r="1743">
          <cell r="B1743" t="str">
            <v>LOKASI</v>
          </cell>
          <cell r="E1743" t="str">
            <v>:</v>
          </cell>
          <cell r="F1743" t="str">
            <v>BANDARA SULTAN ISKANDAR MUDA</v>
          </cell>
        </row>
        <row r="1745">
          <cell r="B1745" t="str">
            <v>JENIS PEKERJAAN</v>
          </cell>
          <cell r="E1745" t="str">
            <v>:</v>
          </cell>
          <cell r="F1745" t="str">
            <v>Agregate Subbase Course (CBR 35 %), t = 20 Cm</v>
          </cell>
        </row>
        <row r="1746">
          <cell r="B1746" t="str">
            <v>SATUAN PEKERJAAN</v>
          </cell>
          <cell r="E1746" t="str">
            <v>:</v>
          </cell>
          <cell r="F1746" t="str">
            <v>M3</v>
          </cell>
        </row>
        <row r="1749">
          <cell r="B1749" t="str">
            <v>NO</v>
          </cell>
          <cell r="C1749" t="str">
            <v>URAIAN</v>
          </cell>
          <cell r="G1749" t="str">
            <v>KODE</v>
          </cell>
          <cell r="H1749" t="str">
            <v>KOEF</v>
          </cell>
          <cell r="I1749" t="str">
            <v>SATUAN</v>
          </cell>
          <cell r="J1749" t="str">
            <v>KET</v>
          </cell>
        </row>
        <row r="1752">
          <cell r="B1752" t="str">
            <v>I.</v>
          </cell>
          <cell r="D1752" t="str">
            <v>ASUMSI</v>
          </cell>
        </row>
        <row r="1753">
          <cell r="B1753">
            <v>1</v>
          </cell>
          <cell r="D1753" t="str">
            <v>Menggunakan alat berat cara mekanik</v>
          </cell>
        </row>
        <row r="1754">
          <cell r="B1754">
            <v>2</v>
          </cell>
          <cell r="D1754" t="str">
            <v>Lokasi Pekerjaan : Sepanjang jalan</v>
          </cell>
        </row>
        <row r="1755">
          <cell r="B1755">
            <v>3</v>
          </cell>
          <cell r="D1755" t="str">
            <v>Kondisi Jalan : Sedang/Baik</v>
          </cell>
        </row>
        <row r="1756">
          <cell r="B1756">
            <v>4</v>
          </cell>
          <cell r="D1756" t="str">
            <v>Jarak rata - rata base camp ke lokasi pekerjaan</v>
          </cell>
          <cell r="G1756" t="str">
            <v>L</v>
          </cell>
          <cell r="H1756">
            <v>30</v>
          </cell>
          <cell r="I1756" t="str">
            <v>Km</v>
          </cell>
        </row>
        <row r="1757">
          <cell r="B1757">
            <v>5</v>
          </cell>
          <cell r="D1757" t="str">
            <v>Tebal lapis Agregat Padat</v>
          </cell>
          <cell r="G1757" t="str">
            <v>t</v>
          </cell>
          <cell r="H1757">
            <v>0.2</v>
          </cell>
          <cell r="I1757" t="str">
            <v>M</v>
          </cell>
        </row>
        <row r="1758">
          <cell r="B1758">
            <v>6</v>
          </cell>
          <cell r="D1758" t="str">
            <v>Faktor Pengembangan Bahan</v>
          </cell>
          <cell r="G1758" t="str">
            <v>Fk</v>
          </cell>
          <cell r="H1758">
            <v>1.2</v>
          </cell>
          <cell r="I1758" t="str">
            <v>-</v>
          </cell>
        </row>
        <row r="1759">
          <cell r="B1759">
            <v>7</v>
          </cell>
          <cell r="D1759" t="str">
            <v>Jam Kerja Efektif per - hari</v>
          </cell>
          <cell r="G1759" t="str">
            <v>Tk</v>
          </cell>
          <cell r="H1759">
            <v>7</v>
          </cell>
          <cell r="I1759" t="str">
            <v>Jam</v>
          </cell>
        </row>
        <row r="1760">
          <cell r="B1760">
            <v>8</v>
          </cell>
          <cell r="D1760" t="str">
            <v>Porsi Campuran</v>
          </cell>
          <cell r="E1760" t="str">
            <v>:</v>
          </cell>
          <cell r="F1760" t="str">
            <v>- Agregat Kasar</v>
          </cell>
          <cell r="G1760" t="str">
            <v>Ak</v>
          </cell>
          <cell r="H1760">
            <v>59</v>
          </cell>
          <cell r="I1760" t="str">
            <v>%</v>
          </cell>
        </row>
        <row r="1761">
          <cell r="F1761" t="str">
            <v>- Agregat Halus</v>
          </cell>
          <cell r="G1761" t="str">
            <v>Ah</v>
          </cell>
          <cell r="H1761">
            <v>41</v>
          </cell>
          <cell r="I1761" t="str">
            <v>%</v>
          </cell>
        </row>
        <row r="1765">
          <cell r="B1765" t="str">
            <v>II.</v>
          </cell>
          <cell r="D1765" t="str">
            <v>URUTAN KERJA</v>
          </cell>
        </row>
        <row r="1766">
          <cell r="B1766">
            <v>1</v>
          </cell>
          <cell r="D1766" t="str">
            <v>Wheel Loader memuat Agregat ke Dalam Dump Truckdi Base Camp</v>
          </cell>
        </row>
        <row r="1767">
          <cell r="B1767">
            <v>2</v>
          </cell>
          <cell r="D1767" t="str">
            <v>Dumptruck Mengangkut Agregat ke lokasi dan dihampar dengan</v>
          </cell>
        </row>
        <row r="1768">
          <cell r="D1768" t="str">
            <v>Motor Grader</v>
          </cell>
        </row>
        <row r="1769">
          <cell r="B1769">
            <v>3</v>
          </cell>
          <cell r="D1769" t="str">
            <v xml:space="preserve">Hamparen Agregat dibasahi dengan Water Tank Truck sebelum </v>
          </cell>
        </row>
        <row r="1770">
          <cell r="D1770" t="str">
            <v>dipadatkan dengan Tandem Roler dan PTR</v>
          </cell>
        </row>
        <row r="1771">
          <cell r="B1771">
            <v>4</v>
          </cell>
          <cell r="D1771" t="str">
            <v xml:space="preserve">Selama pemadatan sekelompok pekerja akan merapikan tepi </v>
          </cell>
        </row>
        <row r="1772">
          <cell r="D1772" t="str">
            <v>hamparan dan level permukaan dengan menggunakan alat bantu</v>
          </cell>
        </row>
        <row r="1774">
          <cell r="B1774" t="str">
            <v>III.</v>
          </cell>
          <cell r="D1774" t="str">
            <v>PEMAKAIAN BAHAN, ALAT DAN TENAGA</v>
          </cell>
        </row>
        <row r="1776">
          <cell r="B1776">
            <v>1</v>
          </cell>
          <cell r="D1776" t="str">
            <v>BAHAN</v>
          </cell>
        </row>
        <row r="1777">
          <cell r="D1777" t="str">
            <v>- Agregat Kasar</v>
          </cell>
          <cell r="E1777" t="str">
            <v>=</v>
          </cell>
          <cell r="F1777" t="str">
            <v>Ak x 1 M3 x Fk</v>
          </cell>
          <cell r="H1777">
            <v>0.42</v>
          </cell>
          <cell r="J1777" t="str">
            <v>ditetapkan</v>
          </cell>
        </row>
        <row r="1778">
          <cell r="D1778" t="str">
            <v>- Agregat Halus</v>
          </cell>
          <cell r="E1778" t="str">
            <v>=</v>
          </cell>
          <cell r="F1778" t="str">
            <v>Ah x 1 M3 x Fk</v>
          </cell>
          <cell r="H1778">
            <v>0.24</v>
          </cell>
          <cell r="J1778" t="str">
            <v xml:space="preserve">dalam </v>
          </cell>
        </row>
        <row r="1779">
          <cell r="D1779" t="str">
            <v>- Sirtu</v>
          </cell>
          <cell r="H1779">
            <v>0.54</v>
          </cell>
          <cell r="J1779" t="str">
            <v>dokumen</v>
          </cell>
        </row>
        <row r="1780">
          <cell r="J1780" t="str">
            <v>Lelang</v>
          </cell>
        </row>
        <row r="1781">
          <cell r="B1781">
            <v>2</v>
          </cell>
          <cell r="D1781" t="str">
            <v>ALAT</v>
          </cell>
        </row>
        <row r="1782">
          <cell r="B1782" t="str">
            <v>2.a</v>
          </cell>
          <cell r="D1782" t="str">
            <v>WHEEL LOADER</v>
          </cell>
        </row>
        <row r="1783">
          <cell r="D1783" t="str">
            <v>Kapasitas Bucket</v>
          </cell>
          <cell r="G1783" t="str">
            <v>V</v>
          </cell>
          <cell r="H1783">
            <v>1.5</v>
          </cell>
          <cell r="I1783" t="str">
            <v>M3</v>
          </cell>
        </row>
        <row r="1784">
          <cell r="D1784" t="str">
            <v>Faktor Bucket</v>
          </cell>
          <cell r="G1784" t="str">
            <v>Fb</v>
          </cell>
          <cell r="H1784">
            <v>0.9</v>
          </cell>
          <cell r="I1784" t="str">
            <v>-</v>
          </cell>
        </row>
        <row r="1785">
          <cell r="D1785" t="str">
            <v>Faktor Efesiensi Alat</v>
          </cell>
          <cell r="G1785" t="str">
            <v>Fa</v>
          </cell>
          <cell r="H1785">
            <v>0.83</v>
          </cell>
          <cell r="I1785" t="str">
            <v>-</v>
          </cell>
        </row>
        <row r="1787">
          <cell r="D1787" t="str">
            <v>Waktu Siklus</v>
          </cell>
          <cell r="G1787" t="str">
            <v>Ts1</v>
          </cell>
          <cell r="I1787" t="str">
            <v>Menit</v>
          </cell>
        </row>
        <row r="1788">
          <cell r="D1788" t="str">
            <v>- Mencampur</v>
          </cell>
          <cell r="G1788" t="str">
            <v>T1</v>
          </cell>
          <cell r="H1788">
            <v>3.5</v>
          </cell>
          <cell r="I1788" t="str">
            <v>Menit</v>
          </cell>
        </row>
        <row r="1789">
          <cell r="D1789" t="str">
            <v>- Memuat dll</v>
          </cell>
          <cell r="G1789" t="str">
            <v>T2</v>
          </cell>
          <cell r="H1789">
            <v>1.5</v>
          </cell>
          <cell r="I1789" t="str">
            <v>Menit</v>
          </cell>
        </row>
        <row r="1790">
          <cell r="G1790" t="str">
            <v>Ts1</v>
          </cell>
          <cell r="H1790">
            <v>5</v>
          </cell>
          <cell r="I1790" t="str">
            <v>Menit</v>
          </cell>
        </row>
        <row r="1792">
          <cell r="F1792" t="str">
            <v>V x Fb x Fa x 60</v>
          </cell>
        </row>
        <row r="1793">
          <cell r="D1793" t="str">
            <v xml:space="preserve">Kap. Prod/Jam </v>
          </cell>
          <cell r="E1793" t="str">
            <v>=</v>
          </cell>
          <cell r="F1793" t="str">
            <v>-</v>
          </cell>
          <cell r="G1793" t="str">
            <v>Q1</v>
          </cell>
          <cell r="H1793">
            <v>11.205</v>
          </cell>
          <cell r="I1793" t="str">
            <v>M3</v>
          </cell>
        </row>
        <row r="1794">
          <cell r="F1794" t="str">
            <v>Ts1 x Fk</v>
          </cell>
        </row>
        <row r="1796">
          <cell r="D1796" t="str">
            <v>Koefisien Alat/M3</v>
          </cell>
          <cell r="E1796" t="str">
            <v>=</v>
          </cell>
          <cell r="F1796" t="str">
            <v>1 : Q1</v>
          </cell>
          <cell r="G1796" t="str">
            <v>-</v>
          </cell>
          <cell r="H1796">
            <v>8.9200000000000002E-2</v>
          </cell>
          <cell r="I1796" t="str">
            <v>Jam</v>
          </cell>
        </row>
        <row r="1798">
          <cell r="B1798" t="str">
            <v>2.b</v>
          </cell>
          <cell r="D1798" t="str">
            <v>DUMP TRUCK</v>
          </cell>
        </row>
        <row r="1799">
          <cell r="D1799" t="str">
            <v>Kapasitas Bak</v>
          </cell>
          <cell r="G1799" t="str">
            <v>V</v>
          </cell>
          <cell r="H1799">
            <v>8</v>
          </cell>
          <cell r="I1799" t="str">
            <v>M3</v>
          </cell>
        </row>
        <row r="1800">
          <cell r="D1800" t="str">
            <v>Faktor Efesiensi Alat</v>
          </cell>
          <cell r="G1800" t="str">
            <v>Fa</v>
          </cell>
          <cell r="H1800">
            <v>0.83</v>
          </cell>
          <cell r="I1800" t="str">
            <v>-</v>
          </cell>
        </row>
        <row r="1801">
          <cell r="D1801" t="str">
            <v>Kecepatan rata-rata bermuatan</v>
          </cell>
          <cell r="G1801" t="str">
            <v>v1</v>
          </cell>
          <cell r="H1801">
            <v>25</v>
          </cell>
          <cell r="I1801" t="str">
            <v>Km/Jam</v>
          </cell>
        </row>
        <row r="1802">
          <cell r="D1802" t="str">
            <v>Kecepatan rata-rata Kosong</v>
          </cell>
          <cell r="G1802" t="str">
            <v>v2</v>
          </cell>
          <cell r="H1802">
            <v>30</v>
          </cell>
          <cell r="I1802" t="str">
            <v>Km/Jam</v>
          </cell>
        </row>
        <row r="1803">
          <cell r="D1803" t="str">
            <v>Waktu Siklus</v>
          </cell>
        </row>
        <row r="1804">
          <cell r="D1804" t="str">
            <v>- Waktu Tempuh Isi</v>
          </cell>
          <cell r="E1804" t="str">
            <v>=</v>
          </cell>
          <cell r="F1804" t="str">
            <v>(L : v1)  x  60</v>
          </cell>
          <cell r="G1804" t="str">
            <v>T1</v>
          </cell>
          <cell r="H1804">
            <v>72</v>
          </cell>
          <cell r="I1804" t="str">
            <v>Menit</v>
          </cell>
        </row>
        <row r="1805">
          <cell r="D1805" t="str">
            <v>- Waktu Tempuh Kosong</v>
          </cell>
          <cell r="E1805" t="str">
            <v>=</v>
          </cell>
          <cell r="F1805" t="str">
            <v>(L : v2)  x  60</v>
          </cell>
          <cell r="G1805" t="str">
            <v>T2</v>
          </cell>
          <cell r="H1805">
            <v>60</v>
          </cell>
          <cell r="I1805" t="str">
            <v>Menit</v>
          </cell>
        </row>
        <row r="1806">
          <cell r="D1806" t="str">
            <v>- Lain-lain</v>
          </cell>
          <cell r="E1806" t="str">
            <v>=</v>
          </cell>
          <cell r="G1806" t="str">
            <v>T3</v>
          </cell>
          <cell r="H1806">
            <v>5</v>
          </cell>
          <cell r="I1806" t="str">
            <v>Menit</v>
          </cell>
        </row>
        <row r="1807">
          <cell r="G1807" t="str">
            <v>Ts2</v>
          </cell>
          <cell r="H1807">
            <v>137</v>
          </cell>
          <cell r="I1807" t="str">
            <v>Menit</v>
          </cell>
        </row>
        <row r="1808">
          <cell r="F1808" t="str">
            <v>V x Fa x 60</v>
          </cell>
        </row>
        <row r="1809">
          <cell r="D1809" t="str">
            <v>Kap. Prod/jam</v>
          </cell>
          <cell r="E1809" t="str">
            <v>=</v>
          </cell>
          <cell r="F1809" t="str">
            <v>-</v>
          </cell>
          <cell r="G1809" t="str">
            <v>Q2</v>
          </cell>
          <cell r="H1809">
            <v>2.4233576642335763</v>
          </cell>
          <cell r="I1809" t="str">
            <v>M3</v>
          </cell>
        </row>
        <row r="1810">
          <cell r="F1810" t="str">
            <v>Fk x Ts2</v>
          </cell>
        </row>
        <row r="1812">
          <cell r="D1812" t="str">
            <v>Koefisiensi Alat/M3</v>
          </cell>
          <cell r="E1812" t="str">
            <v>=</v>
          </cell>
          <cell r="F1812" t="str">
            <v>1 : Q2</v>
          </cell>
          <cell r="H1812">
            <v>0.41270000000000001</v>
          </cell>
          <cell r="I1812" t="str">
            <v>Jam</v>
          </cell>
        </row>
        <row r="1814">
          <cell r="B1814" t="str">
            <v>|::</v>
          </cell>
        </row>
        <row r="1815">
          <cell r="B1815" t="str">
            <v>JENIS PEKERJAAN</v>
          </cell>
          <cell r="E1815" t="str">
            <v>:</v>
          </cell>
          <cell r="F1815" t="str">
            <v>Agregate Subbase Course (CBR 35 %), t = 20 Cm</v>
          </cell>
        </row>
        <row r="1817">
          <cell r="B1817" t="str">
            <v>2.c</v>
          </cell>
          <cell r="D1817" t="str">
            <v>MOTOR GRADER</v>
          </cell>
        </row>
        <row r="1818">
          <cell r="D1818" t="str">
            <v>Panjang hamparan</v>
          </cell>
          <cell r="G1818" t="str">
            <v>Lh</v>
          </cell>
          <cell r="H1818">
            <v>50</v>
          </cell>
          <cell r="I1818" t="str">
            <v>M</v>
          </cell>
        </row>
        <row r="1819">
          <cell r="D1819" t="str">
            <v>Lebar Efektif Kerja Blade</v>
          </cell>
          <cell r="G1819" t="str">
            <v>b</v>
          </cell>
          <cell r="H1819">
            <v>2.4</v>
          </cell>
          <cell r="I1819" t="str">
            <v>M</v>
          </cell>
        </row>
        <row r="1820">
          <cell r="D1820" t="str">
            <v>Faktor Efesiensi Alat</v>
          </cell>
          <cell r="G1820" t="str">
            <v>Fa</v>
          </cell>
          <cell r="H1820">
            <v>0.83</v>
          </cell>
          <cell r="I1820" t="str">
            <v>-</v>
          </cell>
        </row>
        <row r="1821">
          <cell r="D1821" t="str">
            <v>Kecepatan rata-rata alat</v>
          </cell>
          <cell r="G1821" t="str">
            <v>v</v>
          </cell>
          <cell r="H1821">
            <v>4</v>
          </cell>
          <cell r="I1821" t="str">
            <v>Km/Jam</v>
          </cell>
        </row>
        <row r="1822">
          <cell r="D1822" t="str">
            <v>Jumlah lintasan</v>
          </cell>
          <cell r="G1822" t="str">
            <v>n</v>
          </cell>
          <cell r="H1822">
            <v>8</v>
          </cell>
          <cell r="I1822" t="str">
            <v>Lintasan</v>
          </cell>
        </row>
        <row r="1824">
          <cell r="D1824" t="str">
            <v>Waktu Siklus</v>
          </cell>
        </row>
        <row r="1825">
          <cell r="D1825" t="str">
            <v>-Perataan I Lintasan</v>
          </cell>
          <cell r="E1825" t="str">
            <v>=</v>
          </cell>
          <cell r="F1825" t="str">
            <v>(Lh x 60) : (v x 1000)</v>
          </cell>
          <cell r="G1825" t="str">
            <v>T1</v>
          </cell>
          <cell r="H1825">
            <v>0.75</v>
          </cell>
          <cell r="I1825" t="str">
            <v>Menit</v>
          </cell>
        </row>
        <row r="1826">
          <cell r="D1826" t="str">
            <v>- Lain-lain</v>
          </cell>
          <cell r="E1826" t="str">
            <v>=</v>
          </cell>
          <cell r="G1826" t="str">
            <v>T2</v>
          </cell>
          <cell r="H1826">
            <v>1.5</v>
          </cell>
          <cell r="I1826" t="str">
            <v>Menit</v>
          </cell>
        </row>
        <row r="1827">
          <cell r="G1827" t="str">
            <v>Ts3</v>
          </cell>
          <cell r="H1827">
            <v>2.25</v>
          </cell>
          <cell r="I1827" t="str">
            <v>Menit</v>
          </cell>
        </row>
        <row r="1828">
          <cell r="F1828" t="str">
            <v>Lh x b x t x Fa x 60</v>
          </cell>
        </row>
        <row r="1829">
          <cell r="D1829" t="str">
            <v>Kapasitas Prod/jam</v>
          </cell>
          <cell r="E1829" t="str">
            <v>=</v>
          </cell>
          <cell r="F1829" t="str">
            <v>n x Ts3</v>
          </cell>
          <cell r="G1829" t="str">
            <v>Q3</v>
          </cell>
          <cell r="H1829">
            <v>66.400000000000006</v>
          </cell>
          <cell r="I1829" t="str">
            <v>M3</v>
          </cell>
        </row>
        <row r="1832">
          <cell r="D1832" t="str">
            <v>Koefisiensi Alat/M3</v>
          </cell>
          <cell r="E1832" t="str">
            <v>=</v>
          </cell>
          <cell r="F1832" t="str">
            <v>1 : Q3</v>
          </cell>
          <cell r="H1832">
            <v>1.5100000000000001E-2</v>
          </cell>
          <cell r="I1832" t="str">
            <v>Jam</v>
          </cell>
        </row>
        <row r="1834">
          <cell r="B1834" t="str">
            <v>2.d</v>
          </cell>
          <cell r="D1834" t="str">
            <v>VIBRATORY ROLLER</v>
          </cell>
        </row>
        <row r="1836">
          <cell r="D1836" t="str">
            <v>Kecepatan rata-rata alat</v>
          </cell>
          <cell r="G1836" t="str">
            <v>v</v>
          </cell>
          <cell r="H1836">
            <v>3</v>
          </cell>
          <cell r="I1836" t="str">
            <v>Km/Jam</v>
          </cell>
        </row>
        <row r="1837">
          <cell r="D1837" t="str">
            <v>Lebar Efektif Pemadatan</v>
          </cell>
          <cell r="G1837" t="str">
            <v>b</v>
          </cell>
          <cell r="H1837">
            <v>1.2</v>
          </cell>
          <cell r="I1837" t="str">
            <v>M</v>
          </cell>
        </row>
        <row r="1838">
          <cell r="D1838" t="str">
            <v>Jumlah lintasan</v>
          </cell>
          <cell r="G1838" t="str">
            <v>n</v>
          </cell>
          <cell r="H1838">
            <v>8</v>
          </cell>
          <cell r="I1838" t="str">
            <v>Lintasan</v>
          </cell>
        </row>
        <row r="1839">
          <cell r="D1839" t="str">
            <v>Faktor Efesiensi Alat</v>
          </cell>
          <cell r="G1839" t="str">
            <v>Fa</v>
          </cell>
          <cell r="H1839">
            <v>0.83</v>
          </cell>
          <cell r="I1839" t="str">
            <v>-</v>
          </cell>
        </row>
        <row r="1841">
          <cell r="F1841" t="str">
            <v>(v x 1000) x b x t x Fa</v>
          </cell>
        </row>
        <row r="1842">
          <cell r="D1842" t="str">
            <v>Kapasitas Prod/jam</v>
          </cell>
          <cell r="E1842" t="str">
            <v>=</v>
          </cell>
          <cell r="F1842" t="str">
            <v>-</v>
          </cell>
          <cell r="G1842" t="str">
            <v>Q4</v>
          </cell>
          <cell r="H1842">
            <v>74.699999999999989</v>
          </cell>
          <cell r="I1842" t="str">
            <v>M3</v>
          </cell>
        </row>
        <row r="1843">
          <cell r="F1843" t="str">
            <v xml:space="preserve">n </v>
          </cell>
        </row>
        <row r="1845">
          <cell r="D1845" t="str">
            <v>Koefisiensi Alat/M3</v>
          </cell>
          <cell r="E1845" t="str">
            <v>=</v>
          </cell>
          <cell r="F1845" t="str">
            <v>1 : Q4</v>
          </cell>
          <cell r="H1845">
            <v>1.34E-2</v>
          </cell>
          <cell r="I1845" t="str">
            <v>Jam</v>
          </cell>
        </row>
        <row r="1848">
          <cell r="B1848" t="str">
            <v>2.e</v>
          </cell>
          <cell r="D1848" t="str">
            <v>WATER TANK TRUCK</v>
          </cell>
        </row>
        <row r="1849">
          <cell r="D1849" t="str">
            <v>Volume Tangki Air</v>
          </cell>
          <cell r="G1849" t="str">
            <v>V</v>
          </cell>
          <cell r="H1849">
            <v>5</v>
          </cell>
          <cell r="I1849" t="str">
            <v>M3</v>
          </cell>
        </row>
        <row r="1850">
          <cell r="D1850" t="str">
            <v>Kebutuhan air/M3 agregat padat</v>
          </cell>
          <cell r="G1850" t="str">
            <v>Wc</v>
          </cell>
          <cell r="H1850">
            <v>7.0000000000000007E-2</v>
          </cell>
          <cell r="I1850" t="str">
            <v>M3</v>
          </cell>
        </row>
        <row r="1851">
          <cell r="D1851" t="str">
            <v>Jumlah pengisian tanggki/jam</v>
          </cell>
          <cell r="G1851" t="str">
            <v>n</v>
          </cell>
          <cell r="H1851">
            <v>1</v>
          </cell>
          <cell r="I1851" t="str">
            <v>Kali</v>
          </cell>
        </row>
        <row r="1852">
          <cell r="D1852" t="str">
            <v>Faktor Efesiensi Alat</v>
          </cell>
          <cell r="G1852" t="str">
            <v>Fa</v>
          </cell>
          <cell r="H1852">
            <v>0.83</v>
          </cell>
          <cell r="I1852" t="str">
            <v>-</v>
          </cell>
        </row>
        <row r="1854">
          <cell r="F1854" t="str">
            <v>V x n x Fa</v>
          </cell>
        </row>
        <row r="1855">
          <cell r="D1855" t="str">
            <v>Kap. Prod/jam</v>
          </cell>
          <cell r="E1855" t="str">
            <v>=</v>
          </cell>
          <cell r="F1855" t="str">
            <v>-</v>
          </cell>
          <cell r="G1855" t="str">
            <v>Q5</v>
          </cell>
          <cell r="H1855">
            <v>59.28571428571427</v>
          </cell>
          <cell r="I1855" t="str">
            <v>M3/Jam</v>
          </cell>
        </row>
        <row r="1856">
          <cell r="F1856" t="str">
            <v>Wc</v>
          </cell>
        </row>
        <row r="1858">
          <cell r="D1858" t="str">
            <v>Koefisiensi Alat/M3</v>
          </cell>
          <cell r="E1858" t="str">
            <v>=</v>
          </cell>
          <cell r="F1858" t="str">
            <v>1 : Q5</v>
          </cell>
          <cell r="H1858">
            <v>1.6899999999999998E-2</v>
          </cell>
          <cell r="I1858" t="str">
            <v>Jam</v>
          </cell>
        </row>
        <row r="1861">
          <cell r="B1861" t="str">
            <v>2f</v>
          </cell>
          <cell r="D1861" t="str">
            <v>ALAT BANTU</v>
          </cell>
          <cell r="J1861" t="str">
            <v>Lump Sum</v>
          </cell>
        </row>
        <row r="1862">
          <cell r="D1862" t="str">
            <v>Diperlukan alat - alat bantu kecil</v>
          </cell>
        </row>
        <row r="1863">
          <cell r="D1863" t="str">
            <v>- Kereta dorong</v>
          </cell>
          <cell r="E1863" t="str">
            <v>=</v>
          </cell>
          <cell r="F1863" t="str">
            <v>2 buah</v>
          </cell>
        </row>
        <row r="1864">
          <cell r="D1864" t="str">
            <v>- Sekop</v>
          </cell>
          <cell r="E1864" t="str">
            <v>=</v>
          </cell>
          <cell r="F1864" t="str">
            <v>3 buah</v>
          </cell>
        </row>
        <row r="1865">
          <cell r="D1865" t="str">
            <v>- Garpu</v>
          </cell>
          <cell r="E1865" t="str">
            <v>=</v>
          </cell>
          <cell r="F1865" t="str">
            <v>2 buah</v>
          </cell>
        </row>
        <row r="1867">
          <cell r="B1867">
            <v>3</v>
          </cell>
          <cell r="D1867" t="str">
            <v>TENAGA</v>
          </cell>
        </row>
        <row r="1868">
          <cell r="D1868" t="str">
            <v>Produksi menentukan : WHEEL LOADER</v>
          </cell>
          <cell r="G1868" t="str">
            <v>Q1</v>
          </cell>
          <cell r="H1868">
            <v>11.205</v>
          </cell>
          <cell r="I1868" t="str">
            <v>M3/Jam</v>
          </cell>
        </row>
        <row r="1869">
          <cell r="D1869" t="str">
            <v>Produksi agregat/hari</v>
          </cell>
          <cell r="E1869" t="str">
            <v>=</v>
          </cell>
          <cell r="F1869" t="str">
            <v>Tk x Q1</v>
          </cell>
          <cell r="G1869" t="str">
            <v>Qt</v>
          </cell>
          <cell r="H1869">
            <v>78.435000000000002</v>
          </cell>
          <cell r="I1869" t="str">
            <v>M3</v>
          </cell>
        </row>
        <row r="1871">
          <cell r="D1871" t="str">
            <v>Kebutuhan Tenaga  :</v>
          </cell>
        </row>
        <row r="1872">
          <cell r="F1872" t="str">
            <v>- Pekerja</v>
          </cell>
          <cell r="G1872" t="str">
            <v>P</v>
          </cell>
          <cell r="H1872">
            <v>7</v>
          </cell>
          <cell r="I1872" t="str">
            <v>Orang</v>
          </cell>
        </row>
        <row r="1873">
          <cell r="F1873" t="str">
            <v>- Mandor</v>
          </cell>
          <cell r="G1873" t="str">
            <v>M</v>
          </cell>
          <cell r="H1873">
            <v>1</v>
          </cell>
          <cell r="I1873" t="str">
            <v>Orang</v>
          </cell>
        </row>
        <row r="1875">
          <cell r="D1875" t="str">
            <v>Koefisien Tenaga/M3</v>
          </cell>
        </row>
        <row r="1876">
          <cell r="D1876" t="str">
            <v>- Pekerja</v>
          </cell>
          <cell r="E1876" t="str">
            <v>=</v>
          </cell>
          <cell r="F1876" t="str">
            <v>(Tk x P) : Qt</v>
          </cell>
          <cell r="H1876">
            <v>0.62470000000000003</v>
          </cell>
          <cell r="I1876" t="str">
            <v>jam</v>
          </cell>
        </row>
        <row r="1877">
          <cell r="D1877" t="str">
            <v>- Mandor</v>
          </cell>
          <cell r="E1877" t="str">
            <v>=</v>
          </cell>
          <cell r="F1877" t="str">
            <v>(Tk x M) : Qt</v>
          </cell>
          <cell r="H1877">
            <v>8.9200000000000002E-2</v>
          </cell>
          <cell r="I1877" t="str">
            <v>jam</v>
          </cell>
        </row>
        <row r="1880">
          <cell r="B1880" t="str">
            <v>|::</v>
          </cell>
        </row>
      </sheetData>
      <sheetData sheetId="13"/>
      <sheetData sheetId="14"/>
      <sheetData sheetId="15"/>
      <sheetData sheetId="16"/>
      <sheetData sheetId="17"/>
      <sheetData sheetId="18"/>
      <sheetData sheetId="19"/>
      <sheetData sheetId="20"/>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S. Penawran"/>
      <sheetName val="daftr simak"/>
      <sheetName val="Info"/>
      <sheetName val="Kamus"/>
      <sheetName val="Rekap"/>
      <sheetName val="Kuantitas &amp; Harga"/>
      <sheetName val="Mob"/>
      <sheetName val="Lalu Lintas"/>
      <sheetName val="Mata Utama"/>
      <sheetName val="Price"/>
      <sheetName val="SEWA Alat"/>
      <sheetName val="Analis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Ku&amp; Ha (4)"/>
      <sheetName val="JP. Pekerjaan"/>
      <sheetName val="JP. Alat"/>
      <sheetName val="JP. Bahan"/>
      <sheetName val="JP.  Person In &amp; Tnaga Kerja"/>
      <sheetName val="Subkontrak"/>
      <sheetName val="Ku&amp; Ha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8">
          <cell r="H78">
            <v>154900</v>
          </cell>
        </row>
        <row r="94">
          <cell r="H94">
            <v>16000</v>
          </cell>
        </row>
      </sheetData>
      <sheetData sheetId="10" refreshError="1"/>
      <sheetData sheetId="11" refreshError="1">
        <row r="507">
          <cell r="BO507">
            <v>29150000.000000004</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TJ1Q47"/>
      <sheetName val="TJ1Q43"/>
      <sheetName val="RYQ52"/>
      <sheetName val="RYQ46"/>
    </sheetNames>
    <sheetDataSet>
      <sheetData sheetId="0" refreshError="1">
        <row r="7">
          <cell r="E7">
            <v>1</v>
          </cell>
          <cell r="G7">
            <v>0.60589999999999999</v>
          </cell>
        </row>
        <row r="8">
          <cell r="E8">
            <v>1</v>
          </cell>
          <cell r="G8">
            <v>0.60589999999999999</v>
          </cell>
        </row>
        <row r="9">
          <cell r="E9">
            <v>1</v>
          </cell>
          <cell r="G9">
            <v>0.60589999999999999</v>
          </cell>
        </row>
        <row r="10">
          <cell r="E10">
            <v>1</v>
          </cell>
          <cell r="G10">
            <v>0.60589999999999999</v>
          </cell>
        </row>
        <row r="11">
          <cell r="E11">
            <v>1</v>
          </cell>
          <cell r="G11">
            <v>0.66459999999999997</v>
          </cell>
        </row>
        <row r="12">
          <cell r="E12">
            <v>1</v>
          </cell>
          <cell r="G12">
            <v>0.78369999999999995</v>
          </cell>
        </row>
        <row r="13">
          <cell r="E13">
            <v>1</v>
          </cell>
          <cell r="G13">
            <v>1.5189999999999999</v>
          </cell>
        </row>
        <row r="14">
          <cell r="E14">
            <v>1</v>
          </cell>
          <cell r="G14">
            <v>1.6028</v>
          </cell>
        </row>
        <row r="15">
          <cell r="E15">
            <v>1</v>
          </cell>
          <cell r="G15">
            <v>1.5246</v>
          </cell>
        </row>
        <row r="16">
          <cell r="E16">
            <v>1</v>
          </cell>
          <cell r="G16">
            <v>1.3683000000000001</v>
          </cell>
        </row>
        <row r="17">
          <cell r="E17">
            <v>1</v>
          </cell>
          <cell r="G17">
            <v>1.2119</v>
          </cell>
        </row>
        <row r="18">
          <cell r="E18">
            <v>1</v>
          </cell>
          <cell r="G18">
            <v>1.0946</v>
          </cell>
        </row>
        <row r="19">
          <cell r="E19">
            <v>1</v>
          </cell>
          <cell r="G19">
            <v>1.0946</v>
          </cell>
        </row>
        <row r="20">
          <cell r="E20">
            <v>1</v>
          </cell>
          <cell r="G20">
            <v>1.0555000000000001</v>
          </cell>
        </row>
        <row r="21">
          <cell r="E21">
            <v>1</v>
          </cell>
          <cell r="G21">
            <v>1.036</v>
          </cell>
        </row>
        <row r="22">
          <cell r="E22">
            <v>1</v>
          </cell>
          <cell r="G22">
            <v>1.1728000000000001</v>
          </cell>
        </row>
        <row r="23">
          <cell r="E23">
            <v>1</v>
          </cell>
          <cell r="G23">
            <v>1.2901</v>
          </cell>
        </row>
        <row r="24">
          <cell r="E24">
            <v>1</v>
          </cell>
          <cell r="G24">
            <v>1.2901</v>
          </cell>
        </row>
        <row r="25">
          <cell r="E25">
            <v>1</v>
          </cell>
          <cell r="G25">
            <v>1.0946</v>
          </cell>
        </row>
        <row r="26">
          <cell r="E26">
            <v>1</v>
          </cell>
          <cell r="G26">
            <v>0.93820000000000003</v>
          </cell>
        </row>
        <row r="27">
          <cell r="E27">
            <v>1</v>
          </cell>
          <cell r="G27">
            <v>0.78190000000000004</v>
          </cell>
        </row>
        <row r="28">
          <cell r="E28">
            <v>1</v>
          </cell>
          <cell r="G28">
            <v>0.74280000000000002</v>
          </cell>
        </row>
        <row r="29">
          <cell r="E29">
            <v>1</v>
          </cell>
          <cell r="G29">
            <v>0.66459999999999997</v>
          </cell>
        </row>
        <row r="30">
          <cell r="E30">
            <v>1</v>
          </cell>
          <cell r="G30">
            <v>0.64500000000000002</v>
          </cell>
        </row>
        <row r="31">
          <cell r="E31">
            <v>1</v>
          </cell>
          <cell r="G31">
            <v>0.60589999999999999</v>
          </cell>
        </row>
      </sheetData>
      <sheetData sheetId="1" refreshError="1"/>
      <sheetData sheetId="2" refreshError="1"/>
      <sheetData sheetId="3" refreshError="1"/>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bahan"/>
      <sheetName val="Jadwal"/>
      <sheetName val="alat"/>
      <sheetName val="upah"/>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ANALISA"/>
      <sheetName val="HARGA BAHAN"/>
    </sheetNames>
    <sheetDataSet>
      <sheetData sheetId="0" refreshError="1">
        <row r="18">
          <cell r="G18">
            <v>1950</v>
          </cell>
        </row>
        <row r="57">
          <cell r="G57">
            <v>1800</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Rekapitulasi"/>
      <sheetName val="ANALISA"/>
      <sheetName val="HSAlat"/>
      <sheetName val="HSPekerja"/>
      <sheetName val="HSBahan"/>
      <sheetName val="hps"/>
      <sheetName val="hps ksng"/>
      <sheetName val="buoy"/>
      <sheetName val="Rekapksng"/>
      <sheetName val="Anlksg"/>
    </sheetNames>
    <sheetDataSet>
      <sheetData sheetId="0" refreshError="1"/>
      <sheetData sheetId="1">
        <row r="173">
          <cell r="H173">
            <v>485100</v>
          </cell>
        </row>
        <row r="203">
          <cell r="H203">
            <v>31720</v>
          </cell>
        </row>
        <row r="427">
          <cell r="H427">
            <v>12900</v>
          </cell>
        </row>
        <row r="449">
          <cell r="H449">
            <v>167520</v>
          </cell>
        </row>
        <row r="475">
          <cell r="H475">
            <v>475450</v>
          </cell>
        </row>
        <row r="534">
          <cell r="H534">
            <v>1048030</v>
          </cell>
        </row>
        <row r="548">
          <cell r="H548">
            <v>3206530</v>
          </cell>
        </row>
        <row r="640">
          <cell r="H640">
            <v>112666</v>
          </cell>
        </row>
        <row r="651">
          <cell r="H651">
            <v>145909</v>
          </cell>
        </row>
        <row r="791">
          <cell r="H791">
            <v>30654</v>
          </cell>
        </row>
        <row r="814">
          <cell r="H814">
            <v>1771613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6.10.4"/>
      <sheetName val="6.10.5"/>
      <sheetName val="6.10.6"/>
      <sheetName val="6.10.7"/>
      <sheetName val="6.10.8"/>
      <sheetName val="DASHBOARD"/>
      <sheetName val="rekbantu"/>
      <sheetName val="jenispek"/>
      <sheetName val="SUMMARY"/>
      <sheetName val="DC"/>
      <sheetName val="ANAL-PERSIAPAN"/>
      <sheetName val="ANAL-SEC II"/>
      <sheetName val="ANAL-SEC III"/>
      <sheetName val="h.sat-bbm"/>
      <sheetName val="ANAL-SEC IV"/>
      <sheetName val="ANAL-SEC V"/>
      <sheetName val="ANAL-SEC VI"/>
      <sheetName val="sub-kon"/>
      <sheetName val="sewa-alat"/>
      <sheetName val="DATA TEKNIS"/>
      <sheetName val="NIPAH-MULTS"/>
      <sheetName val="anals-bb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ow r="20">
          <cell r="J20">
            <v>406532.75</v>
          </cell>
        </row>
        <row r="23">
          <cell r="J23">
            <v>371624.75</v>
          </cell>
        </row>
        <row r="24">
          <cell r="J24">
            <v>290172.75</v>
          </cell>
        </row>
        <row r="31">
          <cell r="J31">
            <v>120723.5</v>
          </cell>
        </row>
        <row r="34">
          <cell r="J34">
            <v>340353</v>
          </cell>
        </row>
        <row r="46">
          <cell r="J46">
            <v>336716.75</v>
          </cell>
        </row>
        <row r="47">
          <cell r="J47">
            <v>266900.75</v>
          </cell>
        </row>
        <row r="52">
          <cell r="J52">
            <v>581.79999999999995</v>
          </cell>
        </row>
        <row r="53">
          <cell r="J53">
            <v>263264.5</v>
          </cell>
        </row>
        <row r="57">
          <cell r="J57">
            <v>145450</v>
          </cell>
        </row>
        <row r="58">
          <cell r="J58">
            <v>232720</v>
          </cell>
        </row>
        <row r="60">
          <cell r="J60">
            <v>232720</v>
          </cell>
        </row>
        <row r="62">
          <cell r="J62">
            <v>93088</v>
          </cell>
        </row>
        <row r="67">
          <cell r="J67">
            <v>11636</v>
          </cell>
        </row>
        <row r="69">
          <cell r="J69">
            <v>93088</v>
          </cell>
        </row>
        <row r="70">
          <cell r="J70">
            <v>25599200</v>
          </cell>
        </row>
        <row r="72">
          <cell r="J72">
            <v>179485.3</v>
          </cell>
        </row>
        <row r="74">
          <cell r="J74">
            <v>19781.2</v>
          </cell>
        </row>
        <row r="76">
          <cell r="J76">
            <v>162904</v>
          </cell>
        </row>
        <row r="127">
          <cell r="J127">
            <v>40000</v>
          </cell>
        </row>
        <row r="134">
          <cell r="J134">
            <v>36000</v>
          </cell>
        </row>
        <row r="192">
          <cell r="J192">
            <v>750000</v>
          </cell>
        </row>
        <row r="199">
          <cell r="J199">
            <v>130000</v>
          </cell>
        </row>
        <row r="204">
          <cell r="J204">
            <v>2850000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Pagar dan Lisrik Existing"/>
      <sheetName val="LIBRARY"/>
      <sheetName val="TOILET BARU"/>
      <sheetName val="T Wudhu"/>
      <sheetName val="ANALISA"/>
      <sheetName val="Sanitation"/>
      <sheetName val="etc"/>
      <sheetName val="REK "/>
      <sheetName val="Mushalla"/>
      <sheetName val="ANALISA (2)"/>
    </sheetNames>
    <sheetDataSet>
      <sheetData sheetId="0" refreshError="1"/>
      <sheetData sheetId="1" refreshError="1"/>
      <sheetData sheetId="2" refreshError="1"/>
      <sheetData sheetId="3" refreshError="1"/>
      <sheetData sheetId="4">
        <row r="225">
          <cell r="N225">
            <v>3289000</v>
          </cell>
        </row>
        <row r="234">
          <cell r="N234">
            <v>3561250</v>
          </cell>
        </row>
        <row r="242">
          <cell r="N242">
            <v>65144</v>
          </cell>
        </row>
        <row r="265">
          <cell r="N265">
            <v>70650</v>
          </cell>
        </row>
        <row r="297">
          <cell r="N297">
            <v>14935</v>
          </cell>
        </row>
        <row r="331">
          <cell r="N331">
            <v>95720</v>
          </cell>
        </row>
      </sheetData>
      <sheetData sheetId="5" refreshError="1"/>
      <sheetData sheetId="6" refreshError="1"/>
      <sheetData sheetId="7" refreshError="1"/>
      <sheetData sheetId="8" refreshError="1"/>
      <sheetData sheetId="9"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Time Schedule"/>
      <sheetName val="REKAP"/>
      <sheetName val="RAB"/>
      <sheetName val="ANALISA"/>
      <sheetName val="HARGA"/>
    </sheetNames>
    <sheetDataSet>
      <sheetData sheetId="0"/>
      <sheetData sheetId="1"/>
      <sheetData sheetId="2"/>
      <sheetData sheetId="3"/>
      <sheetData sheetId="4">
        <row r="18">
          <cell r="D18">
            <v>55000</v>
          </cell>
        </row>
        <row r="21">
          <cell r="D21">
            <v>70000</v>
          </cell>
        </row>
        <row r="35">
          <cell r="D35">
            <v>2500</v>
          </cell>
        </row>
        <row r="36">
          <cell r="D36">
            <v>135000</v>
          </cell>
        </row>
        <row r="37">
          <cell r="D37">
            <v>7000</v>
          </cell>
        </row>
        <row r="41">
          <cell r="D41">
            <v>3500000</v>
          </cell>
        </row>
        <row r="45">
          <cell r="D45">
            <v>435000</v>
          </cell>
        </row>
        <row r="48">
          <cell r="D48">
            <v>15000</v>
          </cell>
        </row>
        <row r="51">
          <cell r="D51">
            <v>500</v>
          </cell>
        </row>
        <row r="52">
          <cell r="D52">
            <v>12000</v>
          </cell>
        </row>
        <row r="55">
          <cell r="D55">
            <v>60000</v>
          </cell>
        </row>
        <row r="58">
          <cell r="D58">
            <v>80000</v>
          </cell>
        </row>
        <row r="65">
          <cell r="D65">
            <v>185000</v>
          </cell>
        </row>
        <row r="71">
          <cell r="D71">
            <v>20000</v>
          </cell>
        </row>
        <row r="87">
          <cell r="D87">
            <v>40000</v>
          </cell>
        </row>
      </sheetData>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cover"/>
      <sheetName val="Rab I"/>
      <sheetName val="Rab II"/>
      <sheetName val="Rab III"/>
      <sheetName val="Rab IV"/>
      <sheetName val="Rekap"/>
      <sheetName val="Analis OK"/>
      <sheetName val="Harga"/>
      <sheetName val="Anl. Jl"/>
      <sheetName val="Hbh. Jl"/>
      <sheetName val="DRUP (ASLI)"/>
      <sheetName val="Pengesahan"/>
      <sheetName val="Analis"/>
      <sheetName val="H.bh"/>
      <sheetName val="bahan"/>
      <sheetName val="DivVII"/>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sheetData sheetId="12"/>
      <sheetData sheetId="13"/>
      <sheetData sheetId="14" refreshError="1"/>
      <sheetData sheetId="15"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Rkap"/>
      <sheetName val="RAB P Jaga"/>
      <sheetName val="RAB Kantor"/>
      <sheetName val="RaB Gd Bbku"/>
      <sheetName val="RaB Gd BJadi"/>
      <sheetName val="RaB Pabrik"/>
      <sheetName val="RaB Bak Pnmpung"/>
      <sheetName val="RaB Inst Air"/>
      <sheetName val="RaB Genset"/>
      <sheetName val="RAB Bang Pnjang"/>
      <sheetName val="RAB Kantin"/>
      <sheetName val="RAB Musholla"/>
      <sheetName val="RAB PERSIAPAN+iNFRA"/>
      <sheetName val="HSBU ANA"/>
      <sheetName val="Upah"/>
      <sheetName val="ANA"/>
      <sheetName val="HARGA SATUAN"/>
      <sheetName val="Spek Bhn"/>
      <sheetName val="H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D61">
            <v>12500</v>
          </cell>
        </row>
        <row r="136">
          <cell r="D136">
            <v>15000</v>
          </cell>
        </row>
        <row r="306">
          <cell r="D306">
            <v>28000</v>
          </cell>
        </row>
        <row r="309">
          <cell r="D309">
            <v>35000</v>
          </cell>
        </row>
        <row r="310">
          <cell r="D310">
            <v>40000</v>
          </cell>
        </row>
        <row r="321">
          <cell r="D321">
            <v>45000</v>
          </cell>
        </row>
      </sheetData>
      <sheetData sheetId="14"/>
      <sheetData sheetId="15"/>
      <sheetData sheetId="16"/>
      <sheetData sheetId="17"/>
      <sheetData sheetId="18"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HARSAT"/>
      <sheetName val="ANALISA"/>
      <sheetName val="harsat_pek"/>
      <sheetName val="ANA_SANITARY"/>
      <sheetName val="struktur"/>
      <sheetName val="arsitektur"/>
      <sheetName val="lansekap"/>
      <sheetName val="rekapitulasi total"/>
      <sheetName val="sub rekapitulasi"/>
      <sheetName val="Schedule"/>
      <sheetName val="list_material"/>
      <sheetName val="resume"/>
      <sheetName val="kepada"/>
      <sheetName val="dash"/>
    </sheetNames>
    <sheetDataSet>
      <sheetData sheetId="0" refreshError="1"/>
      <sheetData sheetId="1" refreshError="1">
        <row r="14">
          <cell r="K14">
            <v>83880</v>
          </cell>
        </row>
        <row r="50">
          <cell r="K50">
            <v>15335510</v>
          </cell>
        </row>
        <row r="57">
          <cell r="K57">
            <v>350080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RAB"/>
      <sheetName val="REKAP"/>
      <sheetName val="ANALISA"/>
      <sheetName val="SCEDULE"/>
      <sheetName val="SCEDULE (2)"/>
      <sheetName val="Harg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Rekap SKS"/>
      <sheetName val="Analisa"/>
      <sheetName val="DU&amp;B"/>
      <sheetName val="a_alat"/>
      <sheetName val="Analisa Alat"/>
      <sheetName val="Alat"/>
      <sheetName val="Sampul"/>
      <sheetName val="Surat Penawaran"/>
      <sheetName val="Metoda"/>
      <sheetName val="jadw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p_AHS"/>
      <sheetName val="Rab"/>
      <sheetName val="per_alat"/>
      <sheetName val="SCHEDULE"/>
      <sheetName val="Kop_Log"/>
    </sheetNames>
    <sheetDataSet>
      <sheetData sheetId="0"/>
      <sheetData sheetId="1"/>
      <sheetData sheetId="2"/>
      <sheetData sheetId="3"/>
      <sheetData sheetId="4"/>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L-6"/>
      <sheetName val="DU&amp;B"/>
      <sheetName val="Analisa"/>
      <sheetName val="Harga Satuan"/>
      <sheetName val="sleksi"/>
      <sheetName val="TS"/>
      <sheetName val="TS MINGGUAN rev (2)"/>
      <sheetName val="KUANTITAS"/>
      <sheetName val="Harga Dasar"/>
      <sheetName val="Unit Price"/>
      <sheetName val="H.Satua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HSbj"/>
      <sheetName val="NC-CM"/>
      <sheetName val="UNIT-PRICE"/>
      <sheetName val="Harga Dasar"/>
      <sheetName val="ALT 1"/>
      <sheetName val="ALT"/>
      <sheetName val="DU&amp;B"/>
      <sheetName val="Analisa"/>
      <sheetName val="RINCIAN HAR06"/>
      <sheetName val="H.Satuan"/>
    </sheetNames>
    <sheetDataSet>
      <sheetData sheetId="0" refreshError="1"/>
      <sheetData sheetId="1" refreshError="1"/>
      <sheetData sheetId="2" refreshError="1"/>
      <sheetData sheetId="3" refreshError="1">
        <row r="15">
          <cell r="G15">
            <v>60000</v>
          </cell>
        </row>
        <row r="16">
          <cell r="G16">
            <v>62000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Alat"/>
      <sheetName val="PP"/>
      <sheetName val="BAU"/>
      <sheetName val="Rupa2"/>
      <sheetName val="Bank"/>
      <sheetName val="DashBoard"/>
      <sheetName val="Form of Tender"/>
      <sheetName val="Summary"/>
      <sheetName val="BOQ1"/>
      <sheetName val="BOQ2"/>
      <sheetName val="BOQ3"/>
      <sheetName val="BOQ4"/>
      <sheetName val="Analisa LS"/>
      <sheetName val="Analisa"/>
      <sheetName val="BasicPrice"/>
      <sheetName val="Estimated CF"/>
      <sheetName val="S-Curve"/>
      <sheetName val="Analisa Minor"/>
      <sheetName val="AnaBetMortar"/>
      <sheetName val="Rekap Alat"/>
      <sheetName val="EquipProduct"/>
      <sheetName val="Harga Major Item"/>
      <sheetName val="Works Item"/>
      <sheetName val="Scaffolding"/>
      <sheetName val="ProdukAlat"/>
      <sheetName val="LS Item"/>
      <sheetName val="Other"/>
      <sheetName val="KoefAlat"/>
      <sheetName val="CashFlow"/>
      <sheetName val="Owning Cost"/>
      <sheetName val="Uraian Ringkas"/>
      <sheetName val="CheckList"/>
      <sheetName val="Encl-3"/>
      <sheetName val="Encl-4"/>
      <sheetName val="Encl-5"/>
      <sheetName val="Encl-6"/>
      <sheetName val="Encl-7"/>
      <sheetName val="Encl-8"/>
      <sheetName val="Encl-9"/>
      <sheetName val="Encl-13"/>
      <sheetName val="Encl-14"/>
      <sheetName val="610.04"/>
      <sheetName val="610.05"/>
      <sheetName val="610.06"/>
      <sheetName val="610.07"/>
      <sheetName val="610.08"/>
      <sheetName val="Cash Flow"/>
      <sheetName val="BQ"/>
      <sheetName val="UnitRate"/>
      <sheetName val="HVAC"/>
      <sheetName val="HVAC in Dollar"/>
      <sheetName val="Analisa Jalan"/>
      <sheetName val="Major List"/>
      <sheetName val="EquipRekap"/>
      <sheetName val="Analisa Beton&amp;Mortar"/>
      <sheetName val="Unit Rate Pesanan"/>
      <sheetName val="List of Material"/>
      <sheetName val="AnalAlat"/>
      <sheetName val="OwningCos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sheetData sheetId="13" refreshError="1"/>
      <sheetData sheetId="14" refreshError="1">
        <row r="6">
          <cell r="Q6">
            <v>1</v>
          </cell>
        </row>
      </sheetData>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l*****"/>
      <sheetName val="000000"/>
      <sheetName val="Harsat Upah"/>
      <sheetName val="Harsat Bahan"/>
      <sheetName val="Harsat Pekerjaan"/>
      <sheetName val="Analisa"/>
      <sheetName val="Perhit Beton"/>
      <sheetName val="Perhitungan Besi"/>
      <sheetName val="DAFTAR BESI KANAL C SIKU"/>
      <sheetName val="DAFTAR  BESI IWF"/>
      <sheetName val="Pekerjaan  (2)"/>
      <sheetName val="bahan-semua daerah"/>
      <sheetName val="Upah-semua daerah"/>
    </sheetNames>
    <sheetDataSet>
      <sheetData sheetId="0"/>
      <sheetData sheetId="1"/>
      <sheetData sheetId="2" refreshError="1">
        <row r="7">
          <cell r="A7" t="str">
            <v>kode</v>
          </cell>
          <cell r="E7" t="str">
            <v>Rp.</v>
          </cell>
        </row>
        <row r="9">
          <cell r="A9" t="str">
            <v>PK01</v>
          </cell>
          <cell r="B9">
            <v>1</v>
          </cell>
          <cell r="D9" t="str">
            <v>PEKERJA</v>
          </cell>
          <cell r="E9">
            <v>15750</v>
          </cell>
        </row>
        <row r="10">
          <cell r="A10" t="str">
            <v>PK02</v>
          </cell>
          <cell r="B10">
            <v>2</v>
          </cell>
          <cell r="D10" t="str">
            <v>PEKERJA SETENGAH TERAMPIL</v>
          </cell>
          <cell r="E10">
            <v>16500</v>
          </cell>
        </row>
        <row r="11">
          <cell r="A11" t="str">
            <v>PK03</v>
          </cell>
          <cell r="B11">
            <v>3</v>
          </cell>
          <cell r="D11" t="str">
            <v>PEKERJA TERAMPIL</v>
          </cell>
          <cell r="E11">
            <v>18000</v>
          </cell>
        </row>
        <row r="12">
          <cell r="B12">
            <v>4</v>
          </cell>
          <cell r="D12" t="str">
            <v>TUKANG GALI</v>
          </cell>
          <cell r="E12">
            <v>20000</v>
          </cell>
        </row>
        <row r="13">
          <cell r="A13" t="str">
            <v>PK04</v>
          </cell>
          <cell r="B13">
            <v>5</v>
          </cell>
          <cell r="D13" t="str">
            <v>TUKANG BATU SETENGAH TERAMPIL</v>
          </cell>
          <cell r="E13">
            <v>20000</v>
          </cell>
        </row>
        <row r="14">
          <cell r="A14" t="str">
            <v>PK05</v>
          </cell>
          <cell r="B14">
            <v>5</v>
          </cell>
          <cell r="D14" t="str">
            <v>TUKANG BATU TERAMPIL</v>
          </cell>
          <cell r="E14">
            <v>21000</v>
          </cell>
        </row>
        <row r="15">
          <cell r="A15" t="str">
            <v>PK06</v>
          </cell>
          <cell r="B15">
            <v>6</v>
          </cell>
          <cell r="D15" t="str">
            <v>KEPALA TUKANG BATU</v>
          </cell>
          <cell r="E15">
            <v>22500</v>
          </cell>
        </row>
        <row r="16">
          <cell r="A16" t="str">
            <v>PK07</v>
          </cell>
          <cell r="B16">
            <v>7</v>
          </cell>
          <cell r="D16" t="str">
            <v>TUKANG KAYU SETENGAH TERAMPIL</v>
          </cell>
          <cell r="E16">
            <v>20500</v>
          </cell>
        </row>
        <row r="17">
          <cell r="A17" t="str">
            <v>PK08</v>
          </cell>
          <cell r="B17">
            <v>8</v>
          </cell>
          <cell r="D17" t="str">
            <v>TUKANG KAYU TERAMPIL</v>
          </cell>
          <cell r="E17">
            <v>22000</v>
          </cell>
        </row>
        <row r="18">
          <cell r="A18" t="str">
            <v>PK09</v>
          </cell>
          <cell r="B18">
            <v>9</v>
          </cell>
          <cell r="D18" t="str">
            <v>KEPALA TUKANG KAYU</v>
          </cell>
          <cell r="E18">
            <v>23750</v>
          </cell>
        </row>
        <row r="19">
          <cell r="A19" t="str">
            <v>PK10</v>
          </cell>
          <cell r="B19">
            <v>10</v>
          </cell>
          <cell r="D19" t="str">
            <v>TUKANG CAT / PELITUR SETENGAH TERAMPIL</v>
          </cell>
          <cell r="E19">
            <v>20500</v>
          </cell>
        </row>
        <row r="20">
          <cell r="A20" t="str">
            <v>PK11</v>
          </cell>
          <cell r="B20">
            <v>11</v>
          </cell>
          <cell r="D20" t="str">
            <v>TUKANG CAT / PELITUR TERAMPIL</v>
          </cell>
          <cell r="E20">
            <v>22000</v>
          </cell>
        </row>
        <row r="21">
          <cell r="A21" t="str">
            <v>PK12</v>
          </cell>
          <cell r="B21">
            <v>12</v>
          </cell>
          <cell r="D21" t="str">
            <v>KEPALA TUKANG CAT / PELITUR</v>
          </cell>
          <cell r="E21">
            <v>23750</v>
          </cell>
        </row>
        <row r="22">
          <cell r="A22" t="str">
            <v>PK13</v>
          </cell>
          <cell r="B22">
            <v>13</v>
          </cell>
          <cell r="D22" t="str">
            <v>TUKANG BESI BETON SETENGAH TERAMPIL</v>
          </cell>
          <cell r="E22">
            <v>20000</v>
          </cell>
        </row>
        <row r="23">
          <cell r="A23" t="str">
            <v>PK14</v>
          </cell>
          <cell r="B23">
            <v>14</v>
          </cell>
          <cell r="D23" t="str">
            <v>TUKANG BESI BETON TERAMPIL</v>
          </cell>
          <cell r="E23">
            <v>22000</v>
          </cell>
        </row>
        <row r="24">
          <cell r="A24" t="str">
            <v>PK15</v>
          </cell>
          <cell r="B24">
            <v>15</v>
          </cell>
          <cell r="D24" t="str">
            <v>KEPALA TUKANG BESI BETON</v>
          </cell>
          <cell r="E24">
            <v>24250</v>
          </cell>
        </row>
        <row r="25">
          <cell r="A25" t="str">
            <v>PK16</v>
          </cell>
          <cell r="B25">
            <v>16</v>
          </cell>
          <cell r="D25" t="str">
            <v>TUKANG BESI PROFIL SETENGAH TERAMPIL</v>
          </cell>
          <cell r="E25">
            <v>21750</v>
          </cell>
        </row>
        <row r="26">
          <cell r="A26" t="str">
            <v>PK17</v>
          </cell>
          <cell r="B26">
            <v>17</v>
          </cell>
          <cell r="D26" t="str">
            <v>TUKANG BESI PROFIL TERAMPIL</v>
          </cell>
          <cell r="E26">
            <v>23750</v>
          </cell>
        </row>
        <row r="27">
          <cell r="A27" t="str">
            <v>PK18</v>
          </cell>
          <cell r="B27">
            <v>18</v>
          </cell>
          <cell r="D27" t="str">
            <v>KEPALA TUKANG BESI PROFIL</v>
          </cell>
          <cell r="E27">
            <v>26750</v>
          </cell>
        </row>
        <row r="28">
          <cell r="A28" t="str">
            <v>PK19</v>
          </cell>
          <cell r="B28">
            <v>19</v>
          </cell>
          <cell r="D28" t="str">
            <v>MANDOR</v>
          </cell>
          <cell r="E28">
            <v>25000</v>
          </cell>
        </row>
        <row r="29">
          <cell r="A29" t="str">
            <v>PK20</v>
          </cell>
          <cell r="B29">
            <v>20</v>
          </cell>
          <cell r="D29" t="str">
            <v>OPERATOR ALAT BESAR</v>
          </cell>
          <cell r="E29">
            <v>30000</v>
          </cell>
        </row>
        <row r="30">
          <cell r="A30" t="str">
            <v>PK21</v>
          </cell>
          <cell r="B30">
            <v>21</v>
          </cell>
          <cell r="D30" t="str">
            <v>PEMBANTU OPERATOR / MEKANIK</v>
          </cell>
          <cell r="E30">
            <v>28500</v>
          </cell>
        </row>
        <row r="31">
          <cell r="A31" t="str">
            <v>PK22</v>
          </cell>
          <cell r="B31">
            <v>22</v>
          </cell>
          <cell r="D31" t="str">
            <v>SUPIR TRUK</v>
          </cell>
          <cell r="E31">
            <v>26500</v>
          </cell>
        </row>
        <row r="32">
          <cell r="A32" t="str">
            <v>PK23</v>
          </cell>
          <cell r="B32">
            <v>23</v>
          </cell>
          <cell r="D32" t="str">
            <v>KENEK TRUK</v>
          </cell>
          <cell r="E32">
            <v>17500</v>
          </cell>
        </row>
        <row r="33">
          <cell r="A33" t="str">
            <v>PK24</v>
          </cell>
          <cell r="B33">
            <v>24</v>
          </cell>
          <cell r="D33" t="str">
            <v>PENJAGA MALAM</v>
          </cell>
          <cell r="E33">
            <v>15000</v>
          </cell>
        </row>
        <row r="35">
          <cell r="A35" t="str">
            <v>zz99</v>
          </cell>
        </row>
      </sheetData>
      <sheetData sheetId="3" refreshError="1">
        <row r="6">
          <cell r="A6" t="str">
            <v>KODE</v>
          </cell>
          <cell r="D6" t="str">
            <v>SAT</v>
          </cell>
          <cell r="E6" t="str">
            <v>HARGA SAT.</v>
          </cell>
        </row>
        <row r="7">
          <cell r="E7" t="str">
            <v>Rp.</v>
          </cell>
        </row>
        <row r="8">
          <cell r="B8" t="str">
            <v>1</v>
          </cell>
          <cell r="C8" t="str">
            <v>2</v>
          </cell>
          <cell r="D8" t="str">
            <v>3</v>
          </cell>
          <cell r="E8" t="str">
            <v>4</v>
          </cell>
        </row>
        <row r="10">
          <cell r="B10" t="str">
            <v>A</v>
          </cell>
          <cell r="C10" t="str">
            <v>AGREGAT KASAR, BAHAN PEREKAT &amp; BAHAN JADINYA</v>
          </cell>
        </row>
        <row r="11">
          <cell r="A11" t="str">
            <v>BA01</v>
          </cell>
          <cell r="B11" t="str">
            <v>1</v>
          </cell>
          <cell r="C11" t="str">
            <v>Pasir Urug</v>
          </cell>
          <cell r="D11" t="str">
            <v>m³</v>
          </cell>
          <cell r="E11">
            <v>33000</v>
          </cell>
        </row>
        <row r="12">
          <cell r="A12" t="str">
            <v>BA02</v>
          </cell>
          <cell r="B12" t="str">
            <v>2</v>
          </cell>
          <cell r="C12" t="str">
            <v>Sirtu</v>
          </cell>
          <cell r="D12" t="str">
            <v>m³</v>
          </cell>
          <cell r="E12">
            <v>37000</v>
          </cell>
        </row>
        <row r="13">
          <cell r="A13" t="str">
            <v>BA03</v>
          </cell>
          <cell r="B13" t="str">
            <v>3</v>
          </cell>
          <cell r="C13" t="str">
            <v>Pasir Teras</v>
          </cell>
          <cell r="D13" t="str">
            <v>m³</v>
          </cell>
          <cell r="E13">
            <v>41000</v>
          </cell>
        </row>
        <row r="14">
          <cell r="A14" t="str">
            <v>BA04</v>
          </cell>
          <cell r="B14" t="str">
            <v>4</v>
          </cell>
          <cell r="C14" t="str">
            <v>Pasir Pasang Kali</v>
          </cell>
          <cell r="D14" t="str">
            <v>m³</v>
          </cell>
          <cell r="E14">
            <v>45000</v>
          </cell>
        </row>
        <row r="15">
          <cell r="A15" t="str">
            <v>BA05</v>
          </cell>
          <cell r="B15" t="str">
            <v>5</v>
          </cell>
          <cell r="C15" t="str">
            <v>Pasir Beton I</v>
          </cell>
          <cell r="D15" t="str">
            <v>m³</v>
          </cell>
          <cell r="E15">
            <v>58000</v>
          </cell>
        </row>
        <row r="16">
          <cell r="A16" t="str">
            <v>BA06</v>
          </cell>
          <cell r="B16" t="str">
            <v>6</v>
          </cell>
          <cell r="C16" t="str">
            <v>Abu Batu</v>
          </cell>
          <cell r="D16" t="str">
            <v>m³</v>
          </cell>
          <cell r="E16">
            <v>42000</v>
          </cell>
        </row>
        <row r="17">
          <cell r="A17" t="str">
            <v>BA07</v>
          </cell>
          <cell r="B17" t="str">
            <v>7</v>
          </cell>
          <cell r="C17" t="str">
            <v>Batu Gosok ( Apung )</v>
          </cell>
          <cell r="D17" t="str">
            <v>kg</v>
          </cell>
          <cell r="E17">
            <v>7500</v>
          </cell>
        </row>
        <row r="18">
          <cell r="A18" t="str">
            <v>BA08</v>
          </cell>
          <cell r="B18" t="str">
            <v>8</v>
          </cell>
          <cell r="C18" t="str">
            <v>Batu Pecah Mesin  1/2</v>
          </cell>
          <cell r="D18" t="str">
            <v>m³</v>
          </cell>
          <cell r="E18">
            <v>65000</v>
          </cell>
        </row>
        <row r="19">
          <cell r="A19" t="str">
            <v>BA09</v>
          </cell>
          <cell r="B19" t="str">
            <v>9</v>
          </cell>
          <cell r="C19" t="str">
            <v>Batu Pecah Mesin  2/3</v>
          </cell>
          <cell r="D19" t="str">
            <v>m³</v>
          </cell>
          <cell r="E19">
            <v>60000</v>
          </cell>
        </row>
        <row r="20">
          <cell r="A20" t="str">
            <v>BA10</v>
          </cell>
          <cell r="B20" t="str">
            <v>10</v>
          </cell>
          <cell r="C20" t="str">
            <v>Batu Pecah Mesin  3/5</v>
          </cell>
          <cell r="D20" t="str">
            <v>m³</v>
          </cell>
          <cell r="E20">
            <v>55000</v>
          </cell>
        </row>
        <row r="21">
          <cell r="A21" t="str">
            <v>BA11</v>
          </cell>
          <cell r="B21" t="str">
            <v>11</v>
          </cell>
          <cell r="C21" t="str">
            <v>Batu Pecah Mesin  5/7</v>
          </cell>
          <cell r="D21" t="str">
            <v>m³</v>
          </cell>
          <cell r="E21">
            <v>50000</v>
          </cell>
        </row>
        <row r="22">
          <cell r="A22" t="str">
            <v>BA12</v>
          </cell>
          <cell r="B22" t="str">
            <v>12</v>
          </cell>
          <cell r="C22" t="str">
            <v>Batu Belah Pondasi</v>
          </cell>
          <cell r="D22" t="str">
            <v>m³</v>
          </cell>
          <cell r="E22">
            <v>45000</v>
          </cell>
        </row>
        <row r="23">
          <cell r="A23" t="str">
            <v>BA13</v>
          </cell>
          <cell r="B23" t="str">
            <v>13</v>
          </cell>
          <cell r="C23" t="str">
            <v>Batu Bronjol ( Untuk Bronjong )</v>
          </cell>
          <cell r="D23" t="str">
            <v>m³</v>
          </cell>
          <cell r="E23">
            <v>41000</v>
          </cell>
        </row>
        <row r="24">
          <cell r="A24" t="str">
            <v>BA14</v>
          </cell>
          <cell r="B24" t="str">
            <v>14</v>
          </cell>
          <cell r="C24" t="str">
            <v>Batu Koral Beton Kali</v>
          </cell>
          <cell r="D24" t="str">
            <v>m³</v>
          </cell>
          <cell r="E24">
            <v>50000</v>
          </cell>
        </row>
        <row r="25">
          <cell r="A25" t="str">
            <v>BA15</v>
          </cell>
          <cell r="B25" t="str">
            <v>15</v>
          </cell>
          <cell r="C25" t="str">
            <v xml:space="preserve">Batu Tempel Hitam </v>
          </cell>
          <cell r="D25" t="str">
            <v>m²</v>
          </cell>
          <cell r="E25">
            <v>11000</v>
          </cell>
        </row>
        <row r="26">
          <cell r="A26" t="str">
            <v>BA16</v>
          </cell>
          <cell r="B26" t="str">
            <v>16</v>
          </cell>
          <cell r="C26" t="str">
            <v>Batu Pinggir Beton 10 x 20 x 35</v>
          </cell>
          <cell r="D26" t="str">
            <v>bh</v>
          </cell>
          <cell r="E26">
            <v>58000</v>
          </cell>
        </row>
        <row r="27">
          <cell r="A27" t="str">
            <v>BA17</v>
          </cell>
          <cell r="B27" t="str">
            <v>17</v>
          </cell>
          <cell r="C27" t="str">
            <v>Batu Pinggir Beton 15 x 35 x 50 ( K -225 )</v>
          </cell>
          <cell r="D27" t="str">
            <v>bh</v>
          </cell>
          <cell r="E27">
            <v>13000</v>
          </cell>
        </row>
        <row r="28">
          <cell r="A28" t="str">
            <v>BA18</v>
          </cell>
          <cell r="B28" t="str">
            <v>18</v>
          </cell>
          <cell r="C28" t="str">
            <v>Batu Telor</v>
          </cell>
          <cell r="D28" t="str">
            <v>m³</v>
          </cell>
          <cell r="E28">
            <v>50000</v>
          </cell>
        </row>
        <row r="29">
          <cell r="A29" t="str">
            <v>BA19</v>
          </cell>
          <cell r="B29" t="str">
            <v>19</v>
          </cell>
          <cell r="C29" t="str">
            <v>Batako kecil 8 x 10 x 20</v>
          </cell>
          <cell r="D29" t="str">
            <v>bh</v>
          </cell>
          <cell r="E29">
            <v>500</v>
          </cell>
        </row>
        <row r="30">
          <cell r="A30" t="str">
            <v>BA20</v>
          </cell>
          <cell r="B30" t="str">
            <v>20</v>
          </cell>
          <cell r="C30" t="str">
            <v>Batako Besar 8 x 20 x 30</v>
          </cell>
          <cell r="D30" t="str">
            <v>bh</v>
          </cell>
          <cell r="E30">
            <v>1200</v>
          </cell>
        </row>
        <row r="31">
          <cell r="A31" t="str">
            <v>BA21</v>
          </cell>
          <cell r="B31" t="str">
            <v>21</v>
          </cell>
          <cell r="C31" t="str">
            <v>Con Blok 8 x 20 x 40</v>
          </cell>
          <cell r="D31" t="str">
            <v>bh</v>
          </cell>
          <cell r="E31">
            <v>2600</v>
          </cell>
        </row>
        <row r="32">
          <cell r="A32" t="str">
            <v>BA22</v>
          </cell>
          <cell r="B32" t="str">
            <v>22</v>
          </cell>
          <cell r="C32" t="str">
            <v>Bata Merah Bakar Kelas I</v>
          </cell>
          <cell r="D32" t="str">
            <v>bh</v>
          </cell>
          <cell r="E32">
            <v>220</v>
          </cell>
        </row>
        <row r="33">
          <cell r="A33" t="str">
            <v>BA23</v>
          </cell>
          <cell r="B33" t="str">
            <v>23</v>
          </cell>
          <cell r="C33" t="str">
            <v>Bata Merah Bakar Kelas II</v>
          </cell>
          <cell r="D33" t="str">
            <v>bh</v>
          </cell>
          <cell r="E33">
            <v>200</v>
          </cell>
        </row>
        <row r="34">
          <cell r="A34" t="str">
            <v>BA24</v>
          </cell>
          <cell r="B34" t="str">
            <v>24</v>
          </cell>
          <cell r="C34" t="str">
            <v>Bata Merah Oven ( Klingker )</v>
          </cell>
          <cell r="D34" t="str">
            <v>bh</v>
          </cell>
          <cell r="E34">
            <v>530</v>
          </cell>
        </row>
        <row r="35">
          <cell r="A35" t="str">
            <v>BA25</v>
          </cell>
          <cell r="B35" t="str">
            <v>25</v>
          </cell>
          <cell r="C35" t="str">
            <v>Roster Beton 20 x 20</v>
          </cell>
          <cell r="D35" t="str">
            <v>bh</v>
          </cell>
          <cell r="E35">
            <v>2250</v>
          </cell>
        </row>
        <row r="36">
          <cell r="A36" t="str">
            <v>BA26</v>
          </cell>
          <cell r="B36" t="str">
            <v>26</v>
          </cell>
          <cell r="C36" t="str">
            <v>Roster Beton 30 x 30</v>
          </cell>
          <cell r="D36" t="str">
            <v>bh</v>
          </cell>
          <cell r="E36">
            <v>3000</v>
          </cell>
        </row>
        <row r="37">
          <cell r="A37" t="str">
            <v>BA27</v>
          </cell>
          <cell r="B37" t="str">
            <v>27</v>
          </cell>
          <cell r="C37" t="str">
            <v>Grass Blok 20 x 20</v>
          </cell>
          <cell r="D37" t="str">
            <v>bh</v>
          </cell>
          <cell r="E37">
            <v>2250</v>
          </cell>
        </row>
        <row r="38">
          <cell r="A38" t="str">
            <v>BA28</v>
          </cell>
          <cell r="B38" t="str">
            <v>28</v>
          </cell>
          <cell r="C38" t="str">
            <v>Grass Blok 30 x 30</v>
          </cell>
          <cell r="D38" t="str">
            <v>bh</v>
          </cell>
          <cell r="E38">
            <v>3000</v>
          </cell>
        </row>
        <row r="39">
          <cell r="A39" t="str">
            <v>BA29</v>
          </cell>
          <cell r="B39" t="str">
            <v>29</v>
          </cell>
          <cell r="C39" t="str">
            <v>Paving Blok Natural 8 cm</v>
          </cell>
          <cell r="D39" t="str">
            <v>m²</v>
          </cell>
          <cell r="E39">
            <v>31000</v>
          </cell>
        </row>
        <row r="40">
          <cell r="A40" t="str">
            <v>BA30</v>
          </cell>
          <cell r="B40" t="str">
            <v>30</v>
          </cell>
          <cell r="C40" t="str">
            <v>Paving Blok Warna 8 cm</v>
          </cell>
          <cell r="D40" t="str">
            <v>m²</v>
          </cell>
          <cell r="E40">
            <v>37000</v>
          </cell>
        </row>
        <row r="41">
          <cell r="A41" t="str">
            <v>BA31</v>
          </cell>
          <cell r="B41" t="str">
            <v>31</v>
          </cell>
          <cell r="C41" t="str">
            <v>Paving Blok Natural 6 cm</v>
          </cell>
          <cell r="D41" t="str">
            <v>m²</v>
          </cell>
          <cell r="E41">
            <v>27000</v>
          </cell>
        </row>
        <row r="44">
          <cell r="A44" t="str">
            <v>BA32</v>
          </cell>
          <cell r="B44" t="str">
            <v>32</v>
          </cell>
          <cell r="C44" t="str">
            <v>Paving Blok Warna 6 cm</v>
          </cell>
          <cell r="D44" t="str">
            <v>m²</v>
          </cell>
          <cell r="E44">
            <v>31000</v>
          </cell>
        </row>
        <row r="45">
          <cell r="A45" t="str">
            <v>BA33</v>
          </cell>
          <cell r="B45" t="str">
            <v>33</v>
          </cell>
          <cell r="C45" t="str">
            <v>Kanstin Paving Blok</v>
          </cell>
          <cell r="D45" t="str">
            <v>m1</v>
          </cell>
          <cell r="E45">
            <v>10500</v>
          </cell>
        </row>
        <row r="46">
          <cell r="A46" t="str">
            <v>BA34</v>
          </cell>
          <cell r="B46" t="str">
            <v>34</v>
          </cell>
          <cell r="C46" t="str">
            <v>Semen PC Tiga Roda / 50 kg</v>
          </cell>
          <cell r="D46" t="str">
            <v>zak</v>
          </cell>
          <cell r="E46">
            <v>23500</v>
          </cell>
        </row>
        <row r="47">
          <cell r="A47" t="str">
            <v>BA35</v>
          </cell>
          <cell r="B47" t="str">
            <v>35</v>
          </cell>
          <cell r="C47" t="str">
            <v>Semen Putih</v>
          </cell>
          <cell r="D47" t="str">
            <v>zak</v>
          </cell>
          <cell r="E47">
            <v>42000</v>
          </cell>
        </row>
        <row r="48">
          <cell r="A48" t="str">
            <v>BA36</v>
          </cell>
          <cell r="B48" t="str">
            <v>36</v>
          </cell>
          <cell r="C48" t="str">
            <v>Kanstin Jalan ukuran Besar ( bina Marga ) 1 bh = 60 cm</v>
          </cell>
          <cell r="D48" t="str">
            <v>m³</v>
          </cell>
          <cell r="E48">
            <v>21000</v>
          </cell>
        </row>
        <row r="49">
          <cell r="A49" t="str">
            <v>BA37</v>
          </cell>
          <cell r="B49" t="str">
            <v>37</v>
          </cell>
          <cell r="C49" t="str">
            <v>Readymix Beton K 300, tanpa pompa ( selang )</v>
          </cell>
          <cell r="D49" t="str">
            <v>m³</v>
          </cell>
          <cell r="E49">
            <v>318000</v>
          </cell>
        </row>
        <row r="50">
          <cell r="A50" t="str">
            <v>BA38</v>
          </cell>
          <cell r="B50" t="str">
            <v>38</v>
          </cell>
          <cell r="C50" t="str">
            <v>Readymix Beton K 225, tanpa pompa ( selang )</v>
          </cell>
          <cell r="D50" t="str">
            <v>m³</v>
          </cell>
          <cell r="E50">
            <v>294000</v>
          </cell>
        </row>
        <row r="51">
          <cell r="A51" t="str">
            <v>BA39</v>
          </cell>
          <cell r="B51" t="str">
            <v>39</v>
          </cell>
          <cell r="C51" t="str">
            <v>Readymix Beton K 175, tanpa pompa ( selang )</v>
          </cell>
          <cell r="D51" t="str">
            <v>m³</v>
          </cell>
          <cell r="E51">
            <v>270000</v>
          </cell>
        </row>
        <row r="52">
          <cell r="A52" t="str">
            <v>BA40</v>
          </cell>
          <cell r="B52" t="str">
            <v>40</v>
          </cell>
          <cell r="C52" t="str">
            <v>Kapur Pasang/ kapur tembok</v>
          </cell>
          <cell r="D52" t="str">
            <v>m³</v>
          </cell>
          <cell r="E52">
            <v>62000</v>
          </cell>
        </row>
        <row r="53">
          <cell r="A53" t="str">
            <v>BA41</v>
          </cell>
          <cell r="B53" t="str">
            <v>41</v>
          </cell>
          <cell r="C53" t="str">
            <v>Kapur Sirih</v>
          </cell>
          <cell r="D53" t="str">
            <v>kg</v>
          </cell>
          <cell r="E53">
            <v>4200</v>
          </cell>
        </row>
        <row r="54">
          <cell r="A54" t="str">
            <v>BA42</v>
          </cell>
          <cell r="B54" t="str">
            <v>42</v>
          </cell>
          <cell r="C54" t="str">
            <v>Semen Warna</v>
          </cell>
          <cell r="D54" t="str">
            <v>kg</v>
          </cell>
          <cell r="E54">
            <v>3000</v>
          </cell>
        </row>
        <row r="55">
          <cell r="A55" t="str">
            <v>BA43</v>
          </cell>
          <cell r="B55">
            <v>43</v>
          </cell>
          <cell r="C55" t="str">
            <v>Tanah Liat</v>
          </cell>
          <cell r="D55" t="str">
            <v>m³</v>
          </cell>
          <cell r="E55">
            <v>10000</v>
          </cell>
        </row>
        <row r="57">
          <cell r="C57" t="str">
            <v xml:space="preserve">B. BAHAN FINISHING  : </v>
          </cell>
        </row>
        <row r="58">
          <cell r="C58" t="str">
            <v xml:space="preserve">     LABURAN, PENGISI DAN ALATNYA</v>
          </cell>
        </row>
        <row r="59">
          <cell r="A59" t="str">
            <v>BD01</v>
          </cell>
          <cell r="B59">
            <v>44</v>
          </cell>
          <cell r="C59" t="str">
            <v>Plamir Tembok</v>
          </cell>
          <cell r="D59" t="str">
            <v>kg</v>
          </cell>
          <cell r="E59">
            <v>3900</v>
          </cell>
        </row>
        <row r="60">
          <cell r="A60" t="str">
            <v>BD02</v>
          </cell>
          <cell r="B60">
            <v>45</v>
          </cell>
          <cell r="C60" t="str">
            <v>Cat Tembok ICI Eksterior ( BETON )</v>
          </cell>
          <cell r="D60" t="str">
            <v>lt</v>
          </cell>
          <cell r="E60">
            <v>47100</v>
          </cell>
        </row>
        <row r="61">
          <cell r="A61" t="str">
            <v>BD03</v>
          </cell>
          <cell r="B61">
            <v>46</v>
          </cell>
          <cell r="C61" t="str">
            <v>Cat Tembok ICI Interior ( PLAFOND DAN DINDING )</v>
          </cell>
          <cell r="D61" t="str">
            <v>lt</v>
          </cell>
          <cell r="E61">
            <v>47100</v>
          </cell>
        </row>
        <row r="62">
          <cell r="A62" t="str">
            <v>BD04</v>
          </cell>
          <cell r="B62">
            <v>47</v>
          </cell>
          <cell r="C62" t="str">
            <v>Cat Tembok Vinilex</v>
          </cell>
          <cell r="D62" t="str">
            <v>kg</v>
          </cell>
          <cell r="E62">
            <v>9900</v>
          </cell>
        </row>
        <row r="63">
          <cell r="A63" t="str">
            <v>BD05</v>
          </cell>
          <cell r="B63">
            <v>48</v>
          </cell>
          <cell r="C63" t="str">
            <v>Cat Dasar ICI untuk Interior ( 2 Pelapis ) Rp. 18.000 x 2</v>
          </cell>
          <cell r="D63" t="str">
            <v>lt</v>
          </cell>
          <cell r="E63">
            <v>43900</v>
          </cell>
        </row>
        <row r="64">
          <cell r="A64" t="str">
            <v>BD06</v>
          </cell>
          <cell r="B64">
            <v>49</v>
          </cell>
          <cell r="C64" t="str">
            <v>Cat Tembok Sanlex</v>
          </cell>
          <cell r="D64" t="str">
            <v>kg</v>
          </cell>
          <cell r="E64">
            <v>6800</v>
          </cell>
        </row>
        <row r="65">
          <cell r="A65" t="str">
            <v>BD07</v>
          </cell>
          <cell r="B65">
            <v>50</v>
          </cell>
          <cell r="C65" t="str">
            <v>Cat Tahan Asam</v>
          </cell>
          <cell r="D65" t="str">
            <v>kg</v>
          </cell>
          <cell r="E65">
            <v>15000</v>
          </cell>
        </row>
        <row r="66">
          <cell r="A66" t="str">
            <v>BD08</v>
          </cell>
          <cell r="B66">
            <v>51</v>
          </cell>
          <cell r="C66" t="str">
            <v>Pelapis Alkali ICI ( Cat Dasar Beton Ekterior )</v>
          </cell>
          <cell r="D66" t="str">
            <v>lt</v>
          </cell>
          <cell r="E66">
            <v>25700</v>
          </cell>
        </row>
        <row r="67">
          <cell r="A67" t="str">
            <v>BD09</v>
          </cell>
          <cell r="B67">
            <v>52</v>
          </cell>
          <cell r="C67" t="str">
            <v>Cat Marka / Spotlight</v>
          </cell>
          <cell r="D67" t="str">
            <v>kg</v>
          </cell>
          <cell r="E67">
            <v>47900</v>
          </cell>
        </row>
        <row r="68">
          <cell r="A68" t="str">
            <v>BD10</v>
          </cell>
          <cell r="B68">
            <v>53</v>
          </cell>
          <cell r="C68" t="str">
            <v>Water Profing Emulsion</v>
          </cell>
          <cell r="D68" t="str">
            <v>kg</v>
          </cell>
          <cell r="E68">
            <v>35000</v>
          </cell>
        </row>
        <row r="69">
          <cell r="A69" t="str">
            <v>BD11</v>
          </cell>
          <cell r="B69">
            <v>54</v>
          </cell>
          <cell r="C69" t="str">
            <v>Water Profing Membrance</v>
          </cell>
          <cell r="D69" t="str">
            <v>ml</v>
          </cell>
          <cell r="E69">
            <v>30000</v>
          </cell>
        </row>
        <row r="70">
          <cell r="A70" t="str">
            <v>BD12</v>
          </cell>
          <cell r="B70">
            <v>55</v>
          </cell>
          <cell r="C70" t="str">
            <v>Rool Cat Tembok</v>
          </cell>
          <cell r="D70" t="str">
            <v>bh</v>
          </cell>
          <cell r="E70">
            <v>15000</v>
          </cell>
        </row>
        <row r="71">
          <cell r="A71" t="str">
            <v>BD13</v>
          </cell>
          <cell r="B71">
            <v>56</v>
          </cell>
          <cell r="C71" t="str">
            <v>Kape Tembok</v>
          </cell>
          <cell r="D71" t="str">
            <v>bh</v>
          </cell>
          <cell r="E71">
            <v>3000</v>
          </cell>
        </row>
        <row r="72">
          <cell r="A72" t="str">
            <v>BD14</v>
          </cell>
          <cell r="B72">
            <v>57</v>
          </cell>
          <cell r="C72" t="str">
            <v>Kape Kayu</v>
          </cell>
          <cell r="D72" t="str">
            <v>bh</v>
          </cell>
          <cell r="E72">
            <v>3500</v>
          </cell>
        </row>
        <row r="73">
          <cell r="A73" t="str">
            <v>BD15</v>
          </cell>
          <cell r="B73">
            <v>58</v>
          </cell>
          <cell r="C73" t="str">
            <v>Soligneum 1 blek</v>
          </cell>
          <cell r="D73" t="str">
            <v>5 lt</v>
          </cell>
          <cell r="E73">
            <v>15000</v>
          </cell>
        </row>
        <row r="74">
          <cell r="A74" t="str">
            <v>BD16</v>
          </cell>
          <cell r="B74">
            <v>59</v>
          </cell>
          <cell r="C74" t="str">
            <v>Plincote</v>
          </cell>
          <cell r="D74" t="str">
            <v>kg</v>
          </cell>
          <cell r="E74">
            <v>15000</v>
          </cell>
        </row>
        <row r="75">
          <cell r="A75" t="str">
            <v>BD17</v>
          </cell>
          <cell r="B75">
            <v>60</v>
          </cell>
          <cell r="C75" t="str">
            <v>Pengawetan Kayu</v>
          </cell>
          <cell r="D75" t="str">
            <v>m³</v>
          </cell>
          <cell r="E75">
            <v>150000</v>
          </cell>
        </row>
        <row r="76">
          <cell r="A76" t="str">
            <v>BD18</v>
          </cell>
          <cell r="B76">
            <v>61</v>
          </cell>
          <cell r="C76" t="str">
            <v>Pengopenan Kayu</v>
          </cell>
          <cell r="D76" t="str">
            <v>m³</v>
          </cell>
          <cell r="E76">
            <v>200000</v>
          </cell>
        </row>
        <row r="77">
          <cell r="A77" t="str">
            <v>BD19</v>
          </cell>
          <cell r="B77">
            <v>62</v>
          </cell>
          <cell r="C77" t="str">
            <v>Kwas 3"</v>
          </cell>
          <cell r="D77" t="str">
            <v>bh</v>
          </cell>
          <cell r="E77">
            <v>6000</v>
          </cell>
        </row>
        <row r="78">
          <cell r="A78" t="str">
            <v>BD20</v>
          </cell>
          <cell r="B78">
            <v>63</v>
          </cell>
          <cell r="C78" t="str">
            <v>Oker</v>
          </cell>
          <cell r="D78" t="str">
            <v>kg</v>
          </cell>
          <cell r="E78">
            <v>12750</v>
          </cell>
        </row>
        <row r="79">
          <cell r="A79" t="str">
            <v>BD21</v>
          </cell>
          <cell r="B79">
            <v>64</v>
          </cell>
          <cell r="C79" t="str">
            <v>Oyan</v>
          </cell>
          <cell r="D79" t="str">
            <v>bks</v>
          </cell>
          <cell r="E79">
            <v>1000</v>
          </cell>
        </row>
        <row r="80">
          <cell r="A80" t="str">
            <v>BD22</v>
          </cell>
          <cell r="B80">
            <v>65</v>
          </cell>
          <cell r="C80" t="str">
            <v>Oten (Pewarna Plitur )</v>
          </cell>
          <cell r="D80" t="str">
            <v>bks</v>
          </cell>
          <cell r="E80">
            <v>1000</v>
          </cell>
        </row>
        <row r="81">
          <cell r="A81" t="str">
            <v>BD23</v>
          </cell>
          <cell r="B81">
            <v>66</v>
          </cell>
          <cell r="C81" t="str">
            <v>Spirtus</v>
          </cell>
          <cell r="D81" t="str">
            <v>lt</v>
          </cell>
          <cell r="E81">
            <v>6000</v>
          </cell>
        </row>
        <row r="82">
          <cell r="A82" t="str">
            <v>BD24</v>
          </cell>
          <cell r="B82">
            <v>67</v>
          </cell>
          <cell r="C82" t="str">
            <v>Bahan Plitur Kripik ( Sirlak India )</v>
          </cell>
          <cell r="D82" t="str">
            <v>kg</v>
          </cell>
          <cell r="E82">
            <v>46000</v>
          </cell>
        </row>
        <row r="85">
          <cell r="A85" t="str">
            <v>BD25</v>
          </cell>
          <cell r="B85">
            <v>68</v>
          </cell>
          <cell r="C85" t="str">
            <v>Dempul Lilin</v>
          </cell>
          <cell r="D85" t="str">
            <v>kg</v>
          </cell>
          <cell r="E85">
            <v>8100</v>
          </cell>
        </row>
        <row r="86">
          <cell r="A86" t="str">
            <v>BD26</v>
          </cell>
          <cell r="B86">
            <v>69</v>
          </cell>
          <cell r="C86" t="str">
            <v>Dempul Plitur</v>
          </cell>
          <cell r="D86" t="str">
            <v>kg</v>
          </cell>
          <cell r="E86">
            <v>11500</v>
          </cell>
        </row>
        <row r="87">
          <cell r="A87" t="str">
            <v>BD27</v>
          </cell>
          <cell r="B87">
            <v>70</v>
          </cell>
          <cell r="C87" t="str">
            <v>Dempul Halus / Imfra ( Wood Filler )</v>
          </cell>
          <cell r="D87" t="str">
            <v>kg</v>
          </cell>
          <cell r="E87">
            <v>17300</v>
          </cell>
        </row>
        <row r="88">
          <cell r="A88" t="str">
            <v>BD28</v>
          </cell>
          <cell r="B88">
            <v>71</v>
          </cell>
          <cell r="C88" t="str">
            <v>Terpentin</v>
          </cell>
          <cell r="D88" t="str">
            <v>lt</v>
          </cell>
          <cell r="E88">
            <v>1700</v>
          </cell>
        </row>
        <row r="89">
          <cell r="A89" t="str">
            <v>BD29</v>
          </cell>
          <cell r="B89">
            <v>72</v>
          </cell>
          <cell r="C89" t="str">
            <v>Tiner A</v>
          </cell>
          <cell r="D89" t="str">
            <v>lt</v>
          </cell>
          <cell r="E89">
            <v>7500</v>
          </cell>
        </row>
        <row r="90">
          <cell r="A90" t="str">
            <v>BD30</v>
          </cell>
          <cell r="B90">
            <v>73</v>
          </cell>
          <cell r="C90" t="str">
            <v>Tiner B</v>
          </cell>
          <cell r="D90" t="str">
            <v>lt</v>
          </cell>
          <cell r="E90">
            <v>11500</v>
          </cell>
        </row>
        <row r="91">
          <cell r="A91" t="str">
            <v>BD31</v>
          </cell>
          <cell r="B91">
            <v>74</v>
          </cell>
          <cell r="C91" t="str">
            <v>Kumpon</v>
          </cell>
          <cell r="D91" t="str">
            <v>kg</v>
          </cell>
          <cell r="E91">
            <v>11500</v>
          </cell>
        </row>
        <row r="92">
          <cell r="A92" t="str">
            <v>BD32</v>
          </cell>
          <cell r="B92">
            <v>75</v>
          </cell>
          <cell r="C92" t="str">
            <v>Melamik</v>
          </cell>
          <cell r="D92" t="str">
            <v>kg</v>
          </cell>
          <cell r="E92">
            <v>20100</v>
          </cell>
        </row>
        <row r="93">
          <cell r="A93" t="str">
            <v>BD33</v>
          </cell>
          <cell r="B93">
            <v>76</v>
          </cell>
          <cell r="C93" t="str">
            <v>Dempul Plastik</v>
          </cell>
          <cell r="D93" t="str">
            <v>kg</v>
          </cell>
          <cell r="E93">
            <v>14400</v>
          </cell>
        </row>
        <row r="94">
          <cell r="A94" t="str">
            <v>BD34</v>
          </cell>
          <cell r="B94">
            <v>77</v>
          </cell>
          <cell r="C94" t="str">
            <v>Dempul Duco</v>
          </cell>
          <cell r="D94" t="str">
            <v>kg</v>
          </cell>
          <cell r="E94">
            <v>17300</v>
          </cell>
        </row>
        <row r="95">
          <cell r="A95" t="str">
            <v>BD35</v>
          </cell>
          <cell r="B95">
            <v>78</v>
          </cell>
          <cell r="C95" t="str">
            <v>Ampelas</v>
          </cell>
          <cell r="D95" t="str">
            <v>lbr</v>
          </cell>
          <cell r="E95">
            <v>2300</v>
          </cell>
        </row>
        <row r="96">
          <cell r="A96" t="str">
            <v>BD36</v>
          </cell>
          <cell r="B96">
            <v>79</v>
          </cell>
          <cell r="C96" t="str">
            <v>Dempul Kayu Cap Kucing</v>
          </cell>
          <cell r="D96" t="str">
            <v>kg</v>
          </cell>
          <cell r="E96">
            <v>8600</v>
          </cell>
        </row>
        <row r="97">
          <cell r="A97" t="str">
            <v>BD37</v>
          </cell>
          <cell r="B97">
            <v>80</v>
          </cell>
          <cell r="C97" t="str">
            <v>Meni Kayu / Besi</v>
          </cell>
          <cell r="D97" t="str">
            <v>kg</v>
          </cell>
          <cell r="E97">
            <v>6900</v>
          </cell>
        </row>
        <row r="98">
          <cell r="A98" t="str">
            <v>BD38</v>
          </cell>
          <cell r="B98">
            <v>81</v>
          </cell>
          <cell r="C98" t="str">
            <v>Sincromat</v>
          </cell>
          <cell r="D98" t="str">
            <v>kg</v>
          </cell>
          <cell r="E98">
            <v>22000</v>
          </cell>
        </row>
        <row r="99">
          <cell r="A99" t="str">
            <v>BD39</v>
          </cell>
          <cell r="B99">
            <v>82</v>
          </cell>
          <cell r="C99" t="str">
            <v>Cat Kayu Sieve</v>
          </cell>
          <cell r="D99" t="str">
            <v>kg</v>
          </cell>
          <cell r="E99">
            <v>21000</v>
          </cell>
        </row>
        <row r="100">
          <cell r="A100" t="str">
            <v>BD40</v>
          </cell>
          <cell r="B100">
            <v>83</v>
          </cell>
          <cell r="C100" t="str">
            <v>Cat Besi Sieve</v>
          </cell>
          <cell r="D100" t="str">
            <v>kg</v>
          </cell>
          <cell r="E100">
            <v>21000</v>
          </cell>
        </row>
        <row r="101">
          <cell r="A101" t="str">
            <v>BD41</v>
          </cell>
          <cell r="B101">
            <v>84</v>
          </cell>
          <cell r="C101" t="str">
            <v>Cat Besi Duco Danaglos/ICI</v>
          </cell>
          <cell r="D101" t="str">
            <v>kg</v>
          </cell>
          <cell r="E101">
            <v>41000</v>
          </cell>
        </row>
        <row r="102">
          <cell r="A102" t="str">
            <v>BD42</v>
          </cell>
          <cell r="B102">
            <v>85</v>
          </cell>
          <cell r="C102" t="str">
            <v>Cat Bron</v>
          </cell>
          <cell r="D102" t="str">
            <v>kg</v>
          </cell>
          <cell r="E102">
            <v>25000</v>
          </cell>
        </row>
        <row r="104">
          <cell r="C104" t="str">
            <v>C. BAHAN KAYU BERIKUT BAHAN JADINYA</v>
          </cell>
        </row>
        <row r="105">
          <cell r="A105" t="str">
            <v>BF01</v>
          </cell>
          <cell r="B105">
            <v>86</v>
          </cell>
          <cell r="C105" t="str">
            <v>Bambu Ø 5 s.d 7</v>
          </cell>
          <cell r="D105" t="str">
            <v>bt</v>
          </cell>
          <cell r="E105">
            <v>10000</v>
          </cell>
        </row>
        <row r="106">
          <cell r="A106" t="str">
            <v>BF02</v>
          </cell>
          <cell r="B106">
            <v>87</v>
          </cell>
          <cell r="C106" t="str">
            <v>Bambu Ø 7 s.d 10</v>
          </cell>
          <cell r="D106" t="str">
            <v>bt</v>
          </cell>
          <cell r="E106">
            <v>15000</v>
          </cell>
        </row>
        <row r="107">
          <cell r="A107" t="str">
            <v>BF03</v>
          </cell>
          <cell r="B107">
            <v>88</v>
          </cell>
          <cell r="C107" t="str">
            <v>Bambu Gombong</v>
          </cell>
          <cell r="D107" t="str">
            <v>bt</v>
          </cell>
          <cell r="E107">
            <v>30000</v>
          </cell>
        </row>
        <row r="108">
          <cell r="A108" t="str">
            <v>BF04</v>
          </cell>
          <cell r="B108">
            <v>89</v>
          </cell>
          <cell r="C108" t="str">
            <v>Kayu Terentang</v>
          </cell>
          <cell r="D108" t="str">
            <v>m³</v>
          </cell>
          <cell r="E108">
            <v>750000</v>
          </cell>
        </row>
        <row r="109">
          <cell r="B109">
            <v>90</v>
          </cell>
          <cell r="C109" t="str">
            <v>Kayu Kamper Singkil / Kapur (K. Samarinda Klas III)</v>
          </cell>
          <cell r="D109" t="str">
            <v>m³</v>
          </cell>
          <cell r="E109">
            <v>2695000</v>
          </cell>
        </row>
        <row r="110">
          <cell r="A110" t="str">
            <v>BF05</v>
          </cell>
          <cell r="B110">
            <v>91</v>
          </cell>
          <cell r="C110" t="str">
            <v>Kayu Balok Borneo Super</v>
          </cell>
          <cell r="D110" t="str">
            <v>m³</v>
          </cell>
          <cell r="E110">
            <v>1375000</v>
          </cell>
        </row>
        <row r="111">
          <cell r="A111" t="str">
            <v>BF06</v>
          </cell>
          <cell r="B111">
            <v>91</v>
          </cell>
          <cell r="C111" t="str">
            <v>Kayu Papan Borneo Super</v>
          </cell>
          <cell r="D111" t="str">
            <v>m³</v>
          </cell>
          <cell r="E111">
            <v>1430000</v>
          </cell>
        </row>
        <row r="112">
          <cell r="A112" t="str">
            <v>BF07</v>
          </cell>
          <cell r="B112">
            <v>92</v>
          </cell>
          <cell r="C112" t="str">
            <v>Kayu Balok Kamper Medan (kruing)</v>
          </cell>
          <cell r="D112" t="str">
            <v>m³</v>
          </cell>
          <cell r="E112">
            <v>1980000</v>
          </cell>
        </row>
        <row r="113">
          <cell r="A113" t="str">
            <v>BF08</v>
          </cell>
          <cell r="B113">
            <v>93</v>
          </cell>
          <cell r="C113" t="str">
            <v>Kayu Papan Kamper Medan (Kruing)</v>
          </cell>
          <cell r="D113" t="str">
            <v>m³</v>
          </cell>
          <cell r="E113">
            <v>2090000</v>
          </cell>
        </row>
        <row r="114">
          <cell r="A114" t="str">
            <v>BF09</v>
          </cell>
          <cell r="B114">
            <v>94</v>
          </cell>
          <cell r="C114" t="str">
            <v>Kayu Balok Kamper Banjar</v>
          </cell>
          <cell r="D114" t="str">
            <v>m³</v>
          </cell>
          <cell r="E114">
            <v>2365000</v>
          </cell>
        </row>
        <row r="115">
          <cell r="A115" t="str">
            <v>BF10</v>
          </cell>
          <cell r="B115">
            <v>95</v>
          </cell>
          <cell r="C115" t="str">
            <v>Kayu Papan Kamper Banjar</v>
          </cell>
          <cell r="D115" t="str">
            <v>m³</v>
          </cell>
          <cell r="E115">
            <v>2475000</v>
          </cell>
        </row>
        <row r="116">
          <cell r="A116" t="str">
            <v>BF11</v>
          </cell>
          <cell r="B116">
            <v>96</v>
          </cell>
          <cell r="C116" t="str">
            <v>Kayu Balok Kamper Samarinda</v>
          </cell>
          <cell r="D116" t="str">
            <v>m³</v>
          </cell>
          <cell r="E116">
            <v>3795000</v>
          </cell>
        </row>
        <row r="117">
          <cell r="A117" t="str">
            <v>BF12</v>
          </cell>
          <cell r="B117">
            <v>97</v>
          </cell>
          <cell r="C117" t="str">
            <v>Kayu Papan Kamper Samarinda</v>
          </cell>
          <cell r="D117" t="str">
            <v>m³</v>
          </cell>
          <cell r="E117">
            <v>3905000</v>
          </cell>
        </row>
        <row r="118">
          <cell r="A118" t="str">
            <v>BF13</v>
          </cell>
          <cell r="B118">
            <v>98</v>
          </cell>
          <cell r="C118" t="str">
            <v>Kayu Balok Rasamala</v>
          </cell>
          <cell r="D118" t="str">
            <v>m³</v>
          </cell>
          <cell r="E118">
            <v>900000</v>
          </cell>
        </row>
        <row r="119">
          <cell r="A119" t="str">
            <v>BF14</v>
          </cell>
          <cell r="B119">
            <v>99</v>
          </cell>
          <cell r="C119" t="str">
            <v>Kayu Jati Jatim Tua Lepas Mata dari dia. 80 cm keatas</v>
          </cell>
          <cell r="D119" t="str">
            <v>m³</v>
          </cell>
          <cell r="E119">
            <v>19800000</v>
          </cell>
        </row>
        <row r="120">
          <cell r="A120" t="str">
            <v>BF15</v>
          </cell>
          <cell r="B120">
            <v>100</v>
          </cell>
          <cell r="C120" t="str">
            <v>Kayu Jati Jateng Tua Lepas Mata dari dia. 80 cm keatas</v>
          </cell>
          <cell r="D120" t="str">
            <v>m³</v>
          </cell>
          <cell r="E120">
            <v>13750000</v>
          </cell>
        </row>
        <row r="121">
          <cell r="A121" t="str">
            <v>BF16</v>
          </cell>
          <cell r="B121">
            <v>101</v>
          </cell>
          <cell r="C121" t="str">
            <v>Kayu Jati Jabar Tua Lepas Mata dari dia. 80 cm keatas</v>
          </cell>
          <cell r="D121" t="str">
            <v>m³</v>
          </cell>
          <cell r="E121">
            <v>7600000</v>
          </cell>
        </row>
        <row r="122">
          <cell r="A122" t="str">
            <v>BF17</v>
          </cell>
          <cell r="B122">
            <v>102</v>
          </cell>
          <cell r="C122" t="str">
            <v xml:space="preserve">Kayu Jati Jabar dia. 40 cm kebawah </v>
          </cell>
          <cell r="D122" t="str">
            <v>m³</v>
          </cell>
          <cell r="E122">
            <v>4100000</v>
          </cell>
        </row>
        <row r="123">
          <cell r="A123" t="str">
            <v>BF18</v>
          </cell>
          <cell r="B123">
            <v>103</v>
          </cell>
          <cell r="C123" t="str">
            <v xml:space="preserve">Kayu Hutan Kelas I ( Segeng, Mahoni, Laban ) </v>
          </cell>
          <cell r="D123" t="str">
            <v>m³</v>
          </cell>
          <cell r="E123">
            <v>950000</v>
          </cell>
        </row>
        <row r="124">
          <cell r="A124" t="str">
            <v>BF19</v>
          </cell>
          <cell r="B124">
            <v>104</v>
          </cell>
          <cell r="C124" t="str">
            <v>Kayu Albasia</v>
          </cell>
          <cell r="D124" t="str">
            <v>m³</v>
          </cell>
          <cell r="E124">
            <v>650000</v>
          </cell>
        </row>
        <row r="127">
          <cell r="A127" t="str">
            <v>BF20</v>
          </cell>
          <cell r="B127">
            <v>105</v>
          </cell>
          <cell r="C127" t="str">
            <v>Dolken 5 s/d 7</v>
          </cell>
          <cell r="D127" t="str">
            <v>bt</v>
          </cell>
          <cell r="E127">
            <v>9000</v>
          </cell>
        </row>
        <row r="128">
          <cell r="A128" t="str">
            <v>BF21</v>
          </cell>
          <cell r="B128">
            <v>106</v>
          </cell>
          <cell r="C128" t="str">
            <v>Dolken 7 s/d 10</v>
          </cell>
          <cell r="D128" t="str">
            <v>bt</v>
          </cell>
          <cell r="E128">
            <v>12000</v>
          </cell>
        </row>
        <row r="129">
          <cell r="A129" t="str">
            <v>BF22</v>
          </cell>
          <cell r="B129">
            <v>107</v>
          </cell>
          <cell r="C129" t="str">
            <v>List profil kamper 1 cm</v>
          </cell>
          <cell r="D129" t="str">
            <v>m1</v>
          </cell>
          <cell r="E129">
            <v>1000</v>
          </cell>
        </row>
        <row r="130">
          <cell r="A130" t="str">
            <v>BF23</v>
          </cell>
          <cell r="B130">
            <v>108</v>
          </cell>
          <cell r="C130" t="str">
            <v>List profil kamper 2 cm</v>
          </cell>
          <cell r="D130" t="str">
            <v>m1</v>
          </cell>
          <cell r="E130">
            <v>1750</v>
          </cell>
        </row>
        <row r="131">
          <cell r="A131" t="str">
            <v>BF24</v>
          </cell>
          <cell r="B131">
            <v>109</v>
          </cell>
          <cell r="C131" t="str">
            <v>List profil kamper 4 cm</v>
          </cell>
          <cell r="D131" t="str">
            <v>m1</v>
          </cell>
          <cell r="E131">
            <v>4000</v>
          </cell>
        </row>
        <row r="132">
          <cell r="A132" t="str">
            <v>BF25</v>
          </cell>
          <cell r="B132">
            <v>110</v>
          </cell>
          <cell r="C132" t="str">
            <v>List profil kamper 5 cm</v>
          </cell>
          <cell r="D132" t="str">
            <v>m1</v>
          </cell>
          <cell r="E132">
            <v>6500</v>
          </cell>
        </row>
        <row r="133">
          <cell r="A133" t="str">
            <v>BF26</v>
          </cell>
          <cell r="B133">
            <v>111</v>
          </cell>
          <cell r="C133" t="str">
            <v>List profil kamper 10 cm</v>
          </cell>
          <cell r="D133" t="str">
            <v>m1</v>
          </cell>
          <cell r="E133">
            <v>12500</v>
          </cell>
        </row>
        <row r="134">
          <cell r="A134" t="str">
            <v>BF27</v>
          </cell>
          <cell r="B134">
            <v>112</v>
          </cell>
          <cell r="C134" t="str">
            <v>Pegangan Tangga profil Jati</v>
          </cell>
          <cell r="D134" t="str">
            <v>m1</v>
          </cell>
          <cell r="E134">
            <v>69000</v>
          </cell>
        </row>
        <row r="135">
          <cell r="A135" t="str">
            <v>BF28</v>
          </cell>
          <cell r="B135">
            <v>113</v>
          </cell>
          <cell r="C135" t="str">
            <v>Pegangan Tangga profil Kamper</v>
          </cell>
          <cell r="D135" t="str">
            <v>m1</v>
          </cell>
          <cell r="E135">
            <v>20000</v>
          </cell>
        </row>
        <row r="136">
          <cell r="A136" t="str">
            <v>BF29</v>
          </cell>
          <cell r="B136">
            <v>114</v>
          </cell>
          <cell r="C136" t="str">
            <v>Kayu Reng 2/3 Borneo Super</v>
          </cell>
          <cell r="D136" t="str">
            <v>m1</v>
          </cell>
          <cell r="E136">
            <v>700</v>
          </cell>
        </row>
        <row r="137">
          <cell r="A137" t="str">
            <v>BF30</v>
          </cell>
          <cell r="B137">
            <v>115</v>
          </cell>
          <cell r="C137" t="str">
            <v>Kayu Reng 2/3 Kamper Banjar</v>
          </cell>
          <cell r="D137" t="str">
            <v>m1</v>
          </cell>
          <cell r="E137">
            <v>1200</v>
          </cell>
        </row>
        <row r="138">
          <cell r="A138" t="str">
            <v>BF31</v>
          </cell>
          <cell r="B138">
            <v>116</v>
          </cell>
          <cell r="C138" t="str">
            <v>Kayu Reng 3/4 Kamper Banjar</v>
          </cell>
          <cell r="D138" t="str">
            <v>m1</v>
          </cell>
          <cell r="E138">
            <v>1600</v>
          </cell>
        </row>
        <row r="140">
          <cell r="C140" t="str">
            <v>D. BAHAN PENUTUP RANGKA PLAFOND</v>
          </cell>
        </row>
        <row r="141">
          <cell r="A141" t="str">
            <v>BH01</v>
          </cell>
          <cell r="B141">
            <v>117</v>
          </cell>
          <cell r="C141" t="str">
            <v>Bahan plafond Enternit 4 mm</v>
          </cell>
          <cell r="D141" t="str">
            <v>m²</v>
          </cell>
          <cell r="E141">
            <v>4500</v>
          </cell>
        </row>
        <row r="142">
          <cell r="A142" t="str">
            <v>BH02</v>
          </cell>
          <cell r="B142">
            <v>118</v>
          </cell>
          <cell r="C142" t="str">
            <v>Bahan plafond hardpleks 5 mm 120 x 240</v>
          </cell>
          <cell r="D142" t="str">
            <v>lbr</v>
          </cell>
          <cell r="E142">
            <v>43500</v>
          </cell>
        </row>
        <row r="143">
          <cell r="A143" t="str">
            <v>BH03</v>
          </cell>
          <cell r="B143">
            <v>119</v>
          </cell>
          <cell r="C143" t="str">
            <v>Bahan plafond Asbes Semen 5 mm</v>
          </cell>
          <cell r="D143" t="str">
            <v>m²</v>
          </cell>
          <cell r="E143">
            <v>8500</v>
          </cell>
        </row>
        <row r="144">
          <cell r="A144" t="str">
            <v>BH04</v>
          </cell>
          <cell r="B144">
            <v>120</v>
          </cell>
          <cell r="C144" t="str">
            <v>Gypsum 120 x 240  t = 9 mm ex DN</v>
          </cell>
          <cell r="D144" t="str">
            <v>lbr</v>
          </cell>
          <cell r="E144">
            <v>33000</v>
          </cell>
        </row>
        <row r="145">
          <cell r="A145" t="str">
            <v>BH05</v>
          </cell>
          <cell r="B145">
            <v>121</v>
          </cell>
          <cell r="C145" t="str">
            <v>Gypsum 120 x 240  t = 9 mm ex Luar</v>
          </cell>
          <cell r="D145" t="str">
            <v>lbr</v>
          </cell>
          <cell r="E145">
            <v>42500</v>
          </cell>
        </row>
        <row r="146">
          <cell r="A146" t="str">
            <v>BH06</v>
          </cell>
          <cell r="B146">
            <v>122</v>
          </cell>
          <cell r="C146" t="str">
            <v xml:space="preserve">Acustik Amstrong 60 x 120 </v>
          </cell>
          <cell r="D146" t="str">
            <v>lbr</v>
          </cell>
          <cell r="E146">
            <v>63000</v>
          </cell>
        </row>
        <row r="148">
          <cell r="C148" t="str">
            <v>E. BAHAN KAYU LAPIS</v>
          </cell>
        </row>
        <row r="149">
          <cell r="A149" t="str">
            <v>BJ01</v>
          </cell>
          <cell r="B149">
            <v>123</v>
          </cell>
          <cell r="C149" t="str">
            <v>Triplek 3 mm 120 x 240</v>
          </cell>
          <cell r="D149" t="str">
            <v>lbr</v>
          </cell>
          <cell r="E149">
            <v>30200</v>
          </cell>
        </row>
        <row r="150">
          <cell r="A150" t="str">
            <v>BJ02</v>
          </cell>
          <cell r="B150">
            <v>124</v>
          </cell>
          <cell r="C150" t="str">
            <v>Triplek 4 mm 120 x 240</v>
          </cell>
          <cell r="D150" t="str">
            <v>lbr</v>
          </cell>
          <cell r="E150">
            <v>36600</v>
          </cell>
        </row>
        <row r="151">
          <cell r="A151" t="str">
            <v>BJ03</v>
          </cell>
          <cell r="B151">
            <v>125</v>
          </cell>
          <cell r="C151" t="str">
            <v>Triplek 4 mm Ukuran Pintu</v>
          </cell>
          <cell r="D151" t="str">
            <v>lbr</v>
          </cell>
          <cell r="E151">
            <v>24400</v>
          </cell>
        </row>
        <row r="152">
          <cell r="A152" t="str">
            <v>BJ04</v>
          </cell>
          <cell r="B152">
            <v>126</v>
          </cell>
          <cell r="C152" t="str">
            <v>Triplek 6 mm 120 x 240</v>
          </cell>
          <cell r="D152" t="str">
            <v>lbr</v>
          </cell>
          <cell r="E152">
            <v>53600</v>
          </cell>
        </row>
        <row r="153">
          <cell r="A153" t="str">
            <v>BJ05</v>
          </cell>
          <cell r="B153">
            <v>127</v>
          </cell>
          <cell r="C153" t="str">
            <v>Triplek 9 mm 120 x 240</v>
          </cell>
          <cell r="D153" t="str">
            <v>lbr</v>
          </cell>
          <cell r="E153">
            <v>82900</v>
          </cell>
        </row>
        <row r="154">
          <cell r="A154" t="str">
            <v>BJ06</v>
          </cell>
          <cell r="B154">
            <v>128</v>
          </cell>
          <cell r="C154" t="str">
            <v>Jabar Wood 4 mm</v>
          </cell>
          <cell r="D154" t="str">
            <v>lbr</v>
          </cell>
          <cell r="E154">
            <v>48800</v>
          </cell>
        </row>
        <row r="155">
          <cell r="A155" t="str">
            <v>BJ07</v>
          </cell>
          <cell r="B155">
            <v>129</v>
          </cell>
          <cell r="C155" t="str">
            <v>Bilik Bambu ( tanpa kulit )</v>
          </cell>
          <cell r="D155" t="str">
            <v>m²</v>
          </cell>
          <cell r="E155">
            <v>4900</v>
          </cell>
        </row>
        <row r="156">
          <cell r="A156" t="str">
            <v>BJ08</v>
          </cell>
          <cell r="B156">
            <v>130</v>
          </cell>
          <cell r="C156" t="str">
            <v>Bilik Bambu ( dengan kulit )</v>
          </cell>
          <cell r="D156" t="str">
            <v>m²</v>
          </cell>
          <cell r="E156">
            <v>7300</v>
          </cell>
        </row>
        <row r="157">
          <cell r="A157" t="str">
            <v>BJ09</v>
          </cell>
          <cell r="B157">
            <v>131</v>
          </cell>
          <cell r="C157" t="str">
            <v>Bilik Bambu Hitam Variasi</v>
          </cell>
          <cell r="D157" t="str">
            <v>m²</v>
          </cell>
          <cell r="E157">
            <v>9800</v>
          </cell>
        </row>
        <row r="158">
          <cell r="A158" t="str">
            <v>BJ10</v>
          </cell>
          <cell r="B158">
            <v>132</v>
          </cell>
          <cell r="C158" t="str">
            <v>Wall Paper ( kls menengah )</v>
          </cell>
          <cell r="D158" t="str">
            <v>m²</v>
          </cell>
          <cell r="E158">
            <v>24400</v>
          </cell>
        </row>
        <row r="159">
          <cell r="A159" t="str">
            <v>BJ11</v>
          </cell>
          <cell r="B159">
            <v>133</v>
          </cell>
          <cell r="C159" t="str">
            <v>Multiplek 9 mm 120 x 240</v>
          </cell>
          <cell r="D159" t="str">
            <v>lbr</v>
          </cell>
          <cell r="E159">
            <v>71200</v>
          </cell>
        </row>
        <row r="160">
          <cell r="A160" t="str">
            <v>BJ12</v>
          </cell>
          <cell r="B160">
            <v>134</v>
          </cell>
          <cell r="C160" t="str">
            <v>Multiplek 12 mm 120 x 240</v>
          </cell>
          <cell r="D160" t="str">
            <v>lbr</v>
          </cell>
          <cell r="E160">
            <v>92600</v>
          </cell>
        </row>
        <row r="161">
          <cell r="A161" t="str">
            <v>BJ13</v>
          </cell>
          <cell r="B161">
            <v>135</v>
          </cell>
          <cell r="C161" t="str">
            <v>Multiplek 18 mm 120 x 240</v>
          </cell>
          <cell r="D161" t="str">
            <v>lbr</v>
          </cell>
          <cell r="E161">
            <v>121900</v>
          </cell>
        </row>
        <row r="162">
          <cell r="A162" t="str">
            <v>BJ14</v>
          </cell>
          <cell r="B162">
            <v>136</v>
          </cell>
          <cell r="C162" t="str">
            <v>Play Wood 18 mm 120 x 240</v>
          </cell>
          <cell r="D162" t="str">
            <v>lbr</v>
          </cell>
          <cell r="E162">
            <v>160900</v>
          </cell>
        </row>
        <row r="163">
          <cell r="A163" t="str">
            <v>BJ15</v>
          </cell>
          <cell r="B163">
            <v>137</v>
          </cell>
          <cell r="C163" t="str">
            <v>Teak Wood 3 mm 120 x 240</v>
          </cell>
          <cell r="D163" t="str">
            <v>lbr</v>
          </cell>
          <cell r="E163">
            <v>58500</v>
          </cell>
        </row>
        <row r="164">
          <cell r="A164" t="str">
            <v>BJ16</v>
          </cell>
          <cell r="B164">
            <v>138</v>
          </cell>
          <cell r="C164" t="str">
            <v>Teak Wood 4 mm 120 x 240</v>
          </cell>
          <cell r="D164" t="str">
            <v>lbr</v>
          </cell>
          <cell r="E164">
            <v>65800</v>
          </cell>
        </row>
        <row r="165">
          <cell r="A165" t="str">
            <v>BJ17</v>
          </cell>
          <cell r="B165">
            <v>139</v>
          </cell>
          <cell r="C165" t="str">
            <v xml:space="preserve">Teak Wood 3 mm 120 x 240 Ukuran Pintu </v>
          </cell>
          <cell r="D165" t="str">
            <v>lbr</v>
          </cell>
          <cell r="E165">
            <v>43900</v>
          </cell>
        </row>
        <row r="168">
          <cell r="A168" t="str">
            <v>BJ18</v>
          </cell>
          <cell r="B168">
            <v>140</v>
          </cell>
          <cell r="C168" t="str">
            <v>Teak Wood ukuran Pintu 4 mm</v>
          </cell>
          <cell r="D168" t="str">
            <v>lbr</v>
          </cell>
          <cell r="E168">
            <v>53600</v>
          </cell>
        </row>
        <row r="169">
          <cell r="A169" t="str">
            <v>BJ19</v>
          </cell>
          <cell r="B169">
            <v>141</v>
          </cell>
          <cell r="C169" t="str">
            <v>Tacon ( tahan bakar )</v>
          </cell>
          <cell r="D169" t="str">
            <v>m²</v>
          </cell>
          <cell r="E169">
            <v>58500</v>
          </cell>
        </row>
        <row r="170">
          <cell r="A170" t="str">
            <v>BJ20</v>
          </cell>
          <cell r="B170">
            <v>142</v>
          </cell>
          <cell r="C170" t="str">
            <v>Supercon</v>
          </cell>
          <cell r="D170" t="str">
            <v>m²</v>
          </cell>
          <cell r="E170">
            <v>20500</v>
          </cell>
        </row>
        <row r="171">
          <cell r="A171" t="str">
            <v>BJ21</v>
          </cell>
          <cell r="B171">
            <v>143</v>
          </cell>
          <cell r="C171" t="str">
            <v xml:space="preserve">Melamin 4 mm 120 x 240 </v>
          </cell>
          <cell r="D171" t="str">
            <v>lbr</v>
          </cell>
          <cell r="E171">
            <v>63400</v>
          </cell>
        </row>
        <row r="172">
          <cell r="A172" t="str">
            <v>BJ22</v>
          </cell>
          <cell r="B172">
            <v>144</v>
          </cell>
          <cell r="C172" t="str">
            <v>Melamin TOK 4 mm</v>
          </cell>
          <cell r="D172" t="str">
            <v>lbr</v>
          </cell>
          <cell r="E172">
            <v>96000</v>
          </cell>
        </row>
        <row r="173">
          <cell r="A173" t="str">
            <v>BJ23</v>
          </cell>
          <cell r="B173">
            <v>145</v>
          </cell>
          <cell r="C173" t="str">
            <v xml:space="preserve">Formika 120 x 240 </v>
          </cell>
          <cell r="D173" t="str">
            <v>lbr</v>
          </cell>
          <cell r="E173">
            <v>78000</v>
          </cell>
        </row>
        <row r="174">
          <cell r="A174" t="str">
            <v>BJ24</v>
          </cell>
          <cell r="B174">
            <v>146</v>
          </cell>
          <cell r="C174" t="str">
            <v>Formika Ukuran Pintu</v>
          </cell>
          <cell r="D174" t="str">
            <v>lbr</v>
          </cell>
          <cell r="E174">
            <v>58500</v>
          </cell>
        </row>
        <row r="176">
          <cell r="C176" t="str">
            <v>F. BAHAN LANTAI DAN PELAPIS DINDING</v>
          </cell>
        </row>
        <row r="177">
          <cell r="A177" t="str">
            <v>BL01</v>
          </cell>
          <cell r="B177">
            <v>147</v>
          </cell>
          <cell r="C177" t="str">
            <v>Tegel PC 20 x 20</v>
          </cell>
          <cell r="D177" t="str">
            <v>bh</v>
          </cell>
          <cell r="E177">
            <v>700</v>
          </cell>
        </row>
        <row r="178">
          <cell r="A178" t="str">
            <v>BL02</v>
          </cell>
          <cell r="B178">
            <v>148</v>
          </cell>
          <cell r="C178" t="str">
            <v>Plin Tegel PC 10 x 20</v>
          </cell>
          <cell r="D178" t="str">
            <v>bh</v>
          </cell>
          <cell r="E178">
            <v>600</v>
          </cell>
        </row>
        <row r="179">
          <cell r="A179" t="str">
            <v>BL03</v>
          </cell>
          <cell r="B179">
            <v>149</v>
          </cell>
          <cell r="C179" t="str">
            <v>Tegel PC 30 x 30</v>
          </cell>
          <cell r="D179" t="str">
            <v>bh</v>
          </cell>
          <cell r="E179">
            <v>900</v>
          </cell>
        </row>
        <row r="180">
          <cell r="A180" t="str">
            <v>BL04</v>
          </cell>
          <cell r="B180">
            <v>150</v>
          </cell>
          <cell r="C180" t="str">
            <v>Plin Tegel PC 15 x 30</v>
          </cell>
          <cell r="D180" t="str">
            <v>bh</v>
          </cell>
          <cell r="E180">
            <v>700</v>
          </cell>
        </row>
        <row r="181">
          <cell r="A181" t="str">
            <v>BL05</v>
          </cell>
          <cell r="B181">
            <v>151</v>
          </cell>
          <cell r="C181" t="str">
            <v>Tegel Warna 20 x 20</v>
          </cell>
          <cell r="D181" t="str">
            <v>bh</v>
          </cell>
          <cell r="E181">
            <v>900</v>
          </cell>
        </row>
        <row r="182">
          <cell r="A182" t="str">
            <v>BL06</v>
          </cell>
          <cell r="B182">
            <v>152</v>
          </cell>
          <cell r="C182" t="str">
            <v>Plin Tegel Warna 10 x 20</v>
          </cell>
          <cell r="D182" t="str">
            <v>bh</v>
          </cell>
          <cell r="E182">
            <v>700</v>
          </cell>
        </row>
        <row r="183">
          <cell r="A183" t="str">
            <v>BL07</v>
          </cell>
          <cell r="B183">
            <v>153</v>
          </cell>
          <cell r="C183" t="str">
            <v>Tegel Warna 30 x 30</v>
          </cell>
          <cell r="D183" t="str">
            <v>bh</v>
          </cell>
          <cell r="E183">
            <v>1300</v>
          </cell>
        </row>
        <row r="184">
          <cell r="A184" t="str">
            <v>BL08</v>
          </cell>
          <cell r="B184">
            <v>154</v>
          </cell>
          <cell r="C184" t="str">
            <v>Plin Tegel Warna 15 x 30</v>
          </cell>
          <cell r="D184" t="str">
            <v>bh</v>
          </cell>
          <cell r="E184">
            <v>1100</v>
          </cell>
        </row>
        <row r="185">
          <cell r="A185" t="str">
            <v>BL09</v>
          </cell>
          <cell r="B185">
            <v>155</v>
          </cell>
          <cell r="C185" t="str">
            <v>Tegel Wafel PC 20 x 20</v>
          </cell>
          <cell r="D185" t="str">
            <v>bh</v>
          </cell>
          <cell r="E185">
            <v>700</v>
          </cell>
        </row>
        <row r="186">
          <cell r="A186" t="str">
            <v>BL10</v>
          </cell>
          <cell r="B186">
            <v>156</v>
          </cell>
          <cell r="C186" t="str">
            <v>Tegel Wafel Warna 20 x 20</v>
          </cell>
          <cell r="D186" t="str">
            <v>bh</v>
          </cell>
          <cell r="E186">
            <v>1000</v>
          </cell>
        </row>
        <row r="187">
          <cell r="A187" t="str">
            <v>BL11</v>
          </cell>
          <cell r="B187">
            <v>157</v>
          </cell>
          <cell r="C187" t="str">
            <v>Tegel Badak PC 30 x 30</v>
          </cell>
          <cell r="D187" t="str">
            <v>bh</v>
          </cell>
          <cell r="E187">
            <v>1000</v>
          </cell>
        </row>
        <row r="188">
          <cell r="A188" t="str">
            <v>BL12</v>
          </cell>
          <cell r="B188">
            <v>158</v>
          </cell>
          <cell r="C188" t="str">
            <v>Poslin 11 x 11 Warna Standar DN</v>
          </cell>
          <cell r="D188" t="str">
            <v>m²</v>
          </cell>
          <cell r="E188">
            <v>23000</v>
          </cell>
        </row>
        <row r="189">
          <cell r="A189" t="str">
            <v>BL13</v>
          </cell>
          <cell r="B189">
            <v>159</v>
          </cell>
          <cell r="C189" t="str">
            <v>Poslin 11 x 11 Warna Khusus DN</v>
          </cell>
          <cell r="D189" t="str">
            <v>m²</v>
          </cell>
          <cell r="E189">
            <v>26500</v>
          </cell>
        </row>
        <row r="190">
          <cell r="A190" t="str">
            <v>BL14</v>
          </cell>
          <cell r="B190">
            <v>160</v>
          </cell>
          <cell r="C190" t="str">
            <v>Keramik 10 x 20 dan 20 x 20 KW I DN Putih  / Polos</v>
          </cell>
          <cell r="D190" t="str">
            <v>m²</v>
          </cell>
          <cell r="E190">
            <v>24000</v>
          </cell>
        </row>
        <row r="191">
          <cell r="A191" t="str">
            <v>BL15</v>
          </cell>
          <cell r="B191">
            <v>161</v>
          </cell>
          <cell r="C191" t="str">
            <v>Keramik 10 x 20 KW I DN Corak / Warna / Anti Slip</v>
          </cell>
          <cell r="D191" t="str">
            <v>m²</v>
          </cell>
          <cell r="E191">
            <v>27000</v>
          </cell>
        </row>
        <row r="192">
          <cell r="A192" t="str">
            <v>BL16</v>
          </cell>
          <cell r="B192">
            <v>162</v>
          </cell>
          <cell r="C192" t="str">
            <v>Keramik 20 x 20 (KM) KW I DN Corak / Warna / Anti Slip</v>
          </cell>
          <cell r="D192" t="str">
            <v>m²</v>
          </cell>
          <cell r="E192">
            <v>29000</v>
          </cell>
        </row>
        <row r="193">
          <cell r="A193" t="str">
            <v>BL17</v>
          </cell>
          <cell r="B193">
            <v>163</v>
          </cell>
          <cell r="C193" t="str">
            <v xml:space="preserve">Keramik 20 x 20 (KM) KWI DN Putih Polos </v>
          </cell>
          <cell r="D193" t="str">
            <v>m²</v>
          </cell>
          <cell r="E193">
            <v>26500</v>
          </cell>
        </row>
        <row r="194">
          <cell r="A194" t="str">
            <v>BL18</v>
          </cell>
          <cell r="B194">
            <v>164</v>
          </cell>
          <cell r="C194" t="str">
            <v xml:space="preserve">Keramik 20 x 25 Dinding KM KWI DN Corak </v>
          </cell>
          <cell r="D194" t="str">
            <v>m²</v>
          </cell>
          <cell r="E194">
            <v>35500</v>
          </cell>
        </row>
        <row r="195">
          <cell r="A195" t="str">
            <v>BL19</v>
          </cell>
          <cell r="B195">
            <v>165</v>
          </cell>
          <cell r="C195" t="str">
            <v>Keramik 30 x 30 KW I DN putih polos</v>
          </cell>
          <cell r="D195" t="str">
            <v>m²</v>
          </cell>
          <cell r="E195">
            <v>27000</v>
          </cell>
        </row>
        <row r="196">
          <cell r="A196" t="str">
            <v>BL20</v>
          </cell>
          <cell r="B196">
            <v>166</v>
          </cell>
          <cell r="C196" t="str">
            <v>Keramik 30 x 30 KW I DN Warna/Corak ( ANTI SLIP )</v>
          </cell>
          <cell r="D196" t="str">
            <v>m²</v>
          </cell>
          <cell r="E196">
            <v>36500</v>
          </cell>
        </row>
        <row r="197">
          <cell r="A197" t="str">
            <v>BL21</v>
          </cell>
          <cell r="B197">
            <v>167</v>
          </cell>
          <cell r="C197" t="str">
            <v>Vinyl Lantai standar</v>
          </cell>
          <cell r="D197" t="str">
            <v>m²</v>
          </cell>
          <cell r="E197">
            <v>14000</v>
          </cell>
        </row>
        <row r="198">
          <cell r="A198" t="str">
            <v>BL22</v>
          </cell>
          <cell r="B198">
            <v>168</v>
          </cell>
          <cell r="C198" t="str">
            <v>Karpet Kelas Baik LN</v>
          </cell>
          <cell r="D198" t="str">
            <v>m²</v>
          </cell>
          <cell r="E198">
            <v>424500</v>
          </cell>
        </row>
        <row r="199">
          <cell r="A199" t="str">
            <v>BL23</v>
          </cell>
          <cell r="B199">
            <v>169</v>
          </cell>
          <cell r="C199" t="str">
            <v>Karpet Kelas Sedang LN</v>
          </cell>
          <cell r="D199" t="str">
            <v>m²</v>
          </cell>
          <cell r="E199">
            <v>165800</v>
          </cell>
        </row>
        <row r="200">
          <cell r="A200" t="str">
            <v>BL24</v>
          </cell>
          <cell r="B200">
            <v>170</v>
          </cell>
          <cell r="C200" t="str">
            <v>Stairnosing keramik 10/20</v>
          </cell>
          <cell r="D200" t="str">
            <v>bh</v>
          </cell>
          <cell r="E200">
            <v>3700</v>
          </cell>
        </row>
        <row r="201">
          <cell r="A201" t="str">
            <v>BL25</v>
          </cell>
          <cell r="B201">
            <v>171</v>
          </cell>
          <cell r="C201" t="str">
            <v>Stairnosing fiber</v>
          </cell>
          <cell r="D201" t="str">
            <v>m'</v>
          </cell>
          <cell r="E201">
            <v>9800</v>
          </cell>
        </row>
        <row r="202">
          <cell r="A202" t="str">
            <v>BL26</v>
          </cell>
          <cell r="B202">
            <v>172</v>
          </cell>
          <cell r="C202" t="str">
            <v>Taraso Kerang 30 x 30</v>
          </cell>
          <cell r="D202" t="str">
            <v>m²</v>
          </cell>
          <cell r="E202">
            <v>14500</v>
          </cell>
        </row>
        <row r="203">
          <cell r="A203" t="str">
            <v>BL27</v>
          </cell>
          <cell r="B203">
            <v>173</v>
          </cell>
          <cell r="C203" t="str">
            <v>Plin Taraso 10 x 30</v>
          </cell>
          <cell r="D203" t="str">
            <v>bh</v>
          </cell>
          <cell r="E203">
            <v>3400</v>
          </cell>
        </row>
        <row r="204">
          <cell r="A204" t="str">
            <v>BL28</v>
          </cell>
          <cell r="B204">
            <v>174</v>
          </cell>
          <cell r="C204" t="str">
            <v xml:space="preserve">Granit Alam LN Ukuran Besar </v>
          </cell>
          <cell r="D204" t="str">
            <v>m²</v>
          </cell>
          <cell r="E204">
            <v>949000</v>
          </cell>
        </row>
        <row r="205">
          <cell r="A205" t="str">
            <v>BL29</v>
          </cell>
          <cell r="B205">
            <v>175</v>
          </cell>
          <cell r="C205" t="str">
            <v xml:space="preserve">Granit Alam LN Ukuran Kecil </v>
          </cell>
          <cell r="D205" t="str">
            <v>m²</v>
          </cell>
          <cell r="E205">
            <v>799000</v>
          </cell>
        </row>
        <row r="206">
          <cell r="A206" t="str">
            <v>BL30</v>
          </cell>
          <cell r="B206">
            <v>176</v>
          </cell>
          <cell r="C206" t="str">
            <v xml:space="preserve">Granit Alam DN Ukuran Besar </v>
          </cell>
          <cell r="D206" t="str">
            <v>m²</v>
          </cell>
          <cell r="E206">
            <v>699000</v>
          </cell>
        </row>
        <row r="209">
          <cell r="A209" t="str">
            <v>BL31</v>
          </cell>
          <cell r="B209">
            <v>177</v>
          </cell>
          <cell r="C209" t="str">
            <v>Granit Alam DN Ukuran Kecil</v>
          </cell>
          <cell r="D209" t="str">
            <v>m²</v>
          </cell>
          <cell r="E209">
            <v>649000</v>
          </cell>
        </row>
        <row r="210">
          <cell r="A210" t="str">
            <v>BL32</v>
          </cell>
          <cell r="B210">
            <v>178</v>
          </cell>
          <cell r="C210" t="str">
            <v>Granito Tile Essenza Ukuran 40 x 40 Polis</v>
          </cell>
          <cell r="D210" t="str">
            <v>m²</v>
          </cell>
          <cell r="E210">
            <v>129000</v>
          </cell>
        </row>
        <row r="211">
          <cell r="A211" t="str">
            <v>BL33</v>
          </cell>
          <cell r="B211">
            <v>179</v>
          </cell>
          <cell r="C211" t="str">
            <v>Granito Tile Essenza Ukuran 40 x 40 Unpolis</v>
          </cell>
          <cell r="D211" t="str">
            <v>m²</v>
          </cell>
          <cell r="E211">
            <v>74000</v>
          </cell>
        </row>
        <row r="212">
          <cell r="A212" t="str">
            <v>BL34</v>
          </cell>
          <cell r="B212">
            <v>180</v>
          </cell>
          <cell r="C212" t="str">
            <v xml:space="preserve">Marmer Alam  Lampung Ukuran Besar </v>
          </cell>
          <cell r="D212" t="str">
            <v>m²</v>
          </cell>
          <cell r="E212">
            <v>204000</v>
          </cell>
        </row>
        <row r="213">
          <cell r="A213" t="str">
            <v>BL35</v>
          </cell>
          <cell r="B213">
            <v>181</v>
          </cell>
          <cell r="C213" t="str">
            <v>Marmer Alam  Lampung Ukuran Kecil</v>
          </cell>
          <cell r="D213" t="str">
            <v>m²</v>
          </cell>
          <cell r="E213">
            <v>169000</v>
          </cell>
        </row>
        <row r="214">
          <cell r="A214" t="str">
            <v>BL36</v>
          </cell>
          <cell r="B214">
            <v>182</v>
          </cell>
          <cell r="C214" t="str">
            <v xml:space="preserve">Marmer Alam Citatah Ukuran Besar </v>
          </cell>
          <cell r="D214" t="str">
            <v>m²</v>
          </cell>
          <cell r="E214">
            <v>109000</v>
          </cell>
        </row>
        <row r="215">
          <cell r="A215" t="str">
            <v>BL37</v>
          </cell>
          <cell r="B215">
            <v>183</v>
          </cell>
          <cell r="C215" t="str">
            <v>Marmer Alam Citatah Ukuran Kecil</v>
          </cell>
          <cell r="D215" t="str">
            <v>m²</v>
          </cell>
          <cell r="E215">
            <v>83000</v>
          </cell>
        </row>
        <row r="216">
          <cell r="A216" t="str">
            <v>BL38</v>
          </cell>
          <cell r="B216">
            <v>184</v>
          </cell>
          <cell r="C216" t="str">
            <v>Marmer Sintetis</v>
          </cell>
          <cell r="D216" t="str">
            <v>m²</v>
          </cell>
          <cell r="E216">
            <v>65000</v>
          </cell>
        </row>
        <row r="217">
          <cell r="A217" t="str">
            <v>BL39</v>
          </cell>
          <cell r="B217">
            <v>185</v>
          </cell>
          <cell r="C217" t="str">
            <v>Granito Tile Essenza 60 x 60  Polis</v>
          </cell>
          <cell r="D217" t="str">
            <v>m²</v>
          </cell>
          <cell r="E217">
            <v>159000</v>
          </cell>
        </row>
        <row r="218">
          <cell r="A218" t="str">
            <v>BL40</v>
          </cell>
          <cell r="B218">
            <v>186</v>
          </cell>
          <cell r="C218" t="str">
            <v>Granito Tile Essenza 60 x 60  Unpolis</v>
          </cell>
          <cell r="D218" t="str">
            <v>m²</v>
          </cell>
          <cell r="E218">
            <v>89000</v>
          </cell>
        </row>
        <row r="219">
          <cell r="A219" t="str">
            <v>BL41</v>
          </cell>
          <cell r="B219">
            <v>187</v>
          </cell>
          <cell r="C219" t="str">
            <v xml:space="preserve">Bata Karawang </v>
          </cell>
          <cell r="D219" t="str">
            <v>bh</v>
          </cell>
          <cell r="E219">
            <v>1500</v>
          </cell>
        </row>
        <row r="220">
          <cell r="A220" t="str">
            <v>BL42</v>
          </cell>
          <cell r="B220">
            <v>188</v>
          </cell>
          <cell r="C220" t="str">
            <v>Campuran untuk Kedap Air</v>
          </cell>
          <cell r="D220" t="str">
            <v>ls</v>
          </cell>
          <cell r="E220">
            <v>16500</v>
          </cell>
        </row>
        <row r="222">
          <cell r="C222" t="str">
            <v>G. BAHAN SALURAN AIR KOTOR / BERSIH</v>
          </cell>
        </row>
        <row r="223">
          <cell r="A223" t="str">
            <v>BN01</v>
          </cell>
          <cell r="B223">
            <v>189</v>
          </cell>
          <cell r="C223" t="str">
            <v>Grafel U 20 cm'</v>
          </cell>
          <cell r="D223" t="str">
            <v>m1</v>
          </cell>
          <cell r="E223">
            <v>12000</v>
          </cell>
        </row>
        <row r="224">
          <cell r="A224" t="str">
            <v>BN02</v>
          </cell>
          <cell r="B224">
            <v>190</v>
          </cell>
          <cell r="C224" t="str">
            <v>Grafel U 30 cm'</v>
          </cell>
          <cell r="D224" t="str">
            <v>m1</v>
          </cell>
          <cell r="E224">
            <v>17500</v>
          </cell>
        </row>
        <row r="225">
          <cell r="A225" t="str">
            <v>BN03</v>
          </cell>
          <cell r="B225">
            <v>191</v>
          </cell>
          <cell r="C225" t="str">
            <v>Grafel U 40 cm'</v>
          </cell>
          <cell r="D225" t="str">
            <v>m1</v>
          </cell>
          <cell r="E225">
            <v>20000</v>
          </cell>
        </row>
        <row r="226">
          <cell r="A226" t="str">
            <v>BN04</v>
          </cell>
          <cell r="B226">
            <v>192</v>
          </cell>
          <cell r="C226" t="str">
            <v>Buis Beton Ø 20 cm ( 1 m' )</v>
          </cell>
          <cell r="D226" t="str">
            <v>m1</v>
          </cell>
          <cell r="E226">
            <v>22000</v>
          </cell>
        </row>
        <row r="227">
          <cell r="A227" t="str">
            <v>BN05</v>
          </cell>
          <cell r="B227">
            <v>193</v>
          </cell>
          <cell r="C227" t="str">
            <v>Buis Beton Ø 30 cm ( 1 m' )</v>
          </cell>
          <cell r="D227" t="str">
            <v>m1</v>
          </cell>
          <cell r="E227">
            <v>32000</v>
          </cell>
        </row>
        <row r="228">
          <cell r="A228" t="str">
            <v>BN06</v>
          </cell>
          <cell r="B228">
            <v>194</v>
          </cell>
          <cell r="C228" t="str">
            <v>Buis Beton Ø 40 cm ( 1 m' )</v>
          </cell>
          <cell r="D228" t="str">
            <v>m1</v>
          </cell>
          <cell r="E228">
            <v>39000</v>
          </cell>
        </row>
        <row r="229">
          <cell r="A229" t="str">
            <v>BN07</v>
          </cell>
          <cell r="B229">
            <v>195</v>
          </cell>
          <cell r="C229" t="str">
            <v>Buis Beton Ø 50 cm ( 1 m' )</v>
          </cell>
          <cell r="D229" t="str">
            <v>stk</v>
          </cell>
          <cell r="E229">
            <v>50000</v>
          </cell>
        </row>
        <row r="230">
          <cell r="A230" t="str">
            <v>BN08</v>
          </cell>
          <cell r="B230">
            <v>196</v>
          </cell>
          <cell r="C230" t="str">
            <v>Buis Beton Ø 60 cm ( 1 m' )</v>
          </cell>
          <cell r="D230" t="str">
            <v>stk</v>
          </cell>
          <cell r="E230">
            <v>65000</v>
          </cell>
        </row>
        <row r="231">
          <cell r="A231" t="str">
            <v>BN09</v>
          </cell>
          <cell r="B231">
            <v>197</v>
          </cell>
          <cell r="C231" t="str">
            <v>Buis Beton Ø 100 cm ( 0.50 m )</v>
          </cell>
          <cell r="D231" t="str">
            <v>stk</v>
          </cell>
          <cell r="E231">
            <v>85000</v>
          </cell>
        </row>
        <row r="232">
          <cell r="A232" t="str">
            <v>BN10</v>
          </cell>
          <cell r="B232">
            <v>198</v>
          </cell>
          <cell r="C232" t="str">
            <v>Buis Beton Ø 80 cm ( 0.50 m )</v>
          </cell>
          <cell r="D232" t="str">
            <v>stk</v>
          </cell>
          <cell r="E232">
            <v>70000</v>
          </cell>
        </row>
        <row r="233">
          <cell r="A233" t="str">
            <v>BN11</v>
          </cell>
          <cell r="B233">
            <v>199</v>
          </cell>
          <cell r="C233" t="str">
            <v>Buis Tanah Ø 10 cm ( 0.50 m )</v>
          </cell>
          <cell r="D233" t="str">
            <v>stk</v>
          </cell>
          <cell r="E233">
            <v>3500</v>
          </cell>
        </row>
        <row r="234">
          <cell r="A234" t="str">
            <v>BN12</v>
          </cell>
          <cell r="B234">
            <v>200</v>
          </cell>
          <cell r="C234" t="str">
            <v>Buis Tanah Ø 15 cm ( 0.50 m )</v>
          </cell>
          <cell r="D234" t="str">
            <v>stk</v>
          </cell>
          <cell r="E234">
            <v>5500</v>
          </cell>
        </row>
        <row r="235">
          <cell r="A235" t="str">
            <v>BN13</v>
          </cell>
          <cell r="B235">
            <v>201</v>
          </cell>
          <cell r="C235" t="str">
            <v>Buis Tanah Ø 20 cm ( 0.50 m )</v>
          </cell>
          <cell r="D235" t="str">
            <v>stk</v>
          </cell>
          <cell r="E235">
            <v>6500</v>
          </cell>
        </row>
        <row r="236">
          <cell r="A236" t="str">
            <v>BN14</v>
          </cell>
          <cell r="B236">
            <v>202</v>
          </cell>
          <cell r="C236" t="str">
            <v>Buis Tanah Ø 25 cm ( 0.50 m )</v>
          </cell>
          <cell r="D236" t="str">
            <v>stk</v>
          </cell>
          <cell r="E236">
            <v>9000</v>
          </cell>
        </row>
        <row r="237">
          <cell r="A237" t="str">
            <v>BN15</v>
          </cell>
          <cell r="B237">
            <v>203</v>
          </cell>
          <cell r="C237" t="str">
            <v>Injuk</v>
          </cell>
          <cell r="D237" t="str">
            <v>kg</v>
          </cell>
          <cell r="E237">
            <v>2500</v>
          </cell>
        </row>
        <row r="239">
          <cell r="C239" t="str">
            <v>H. BAHAN LOGAM DAN BAHAN JADINYA</v>
          </cell>
        </row>
        <row r="240">
          <cell r="A240" t="str">
            <v>BP01</v>
          </cell>
          <cell r="B240">
            <v>204</v>
          </cell>
          <cell r="C240" t="str">
            <v>Besi Beton U-24 Rata - Rata</v>
          </cell>
          <cell r="D240" t="str">
            <v>kg</v>
          </cell>
          <cell r="E240">
            <v>2900</v>
          </cell>
        </row>
        <row r="241">
          <cell r="A241" t="str">
            <v>BP02</v>
          </cell>
          <cell r="B241">
            <v>205</v>
          </cell>
          <cell r="C241" t="str">
            <v>Besi Beton U-39 / U-32 Rata - Rata</v>
          </cell>
          <cell r="D241" t="str">
            <v>kg</v>
          </cell>
          <cell r="E241">
            <v>3000</v>
          </cell>
        </row>
        <row r="242">
          <cell r="A242" t="str">
            <v>BP03</v>
          </cell>
          <cell r="B242">
            <v>206</v>
          </cell>
          <cell r="C242" t="str">
            <v>Pagar BRC Lengkap Tiang ( Tanpa Pondasi )</v>
          </cell>
          <cell r="D242" t="str">
            <v>m²</v>
          </cell>
          <cell r="E242">
            <v>63300</v>
          </cell>
        </row>
        <row r="243">
          <cell r="A243" t="str">
            <v>BP04</v>
          </cell>
          <cell r="B243">
            <v>207</v>
          </cell>
          <cell r="C243" t="str">
            <v>Bondek</v>
          </cell>
          <cell r="D243" t="str">
            <v>m²</v>
          </cell>
          <cell r="E243">
            <v>73100</v>
          </cell>
        </row>
        <row r="244">
          <cell r="A244" t="str">
            <v>BP05</v>
          </cell>
          <cell r="B244">
            <v>208</v>
          </cell>
          <cell r="C244" t="str">
            <v>IWF Ex DN SII</v>
          </cell>
          <cell r="D244" t="str">
            <v>kg</v>
          </cell>
          <cell r="E244">
            <v>3800</v>
          </cell>
        </row>
        <row r="245">
          <cell r="A245" t="str">
            <v>BP06</v>
          </cell>
          <cell r="B245">
            <v>209</v>
          </cell>
          <cell r="C245" t="str">
            <v>IWF Ex Jepang</v>
          </cell>
          <cell r="D245" t="str">
            <v>kg</v>
          </cell>
          <cell r="E245">
            <v>4000</v>
          </cell>
        </row>
        <row r="246">
          <cell r="A246" t="str">
            <v>BP07</v>
          </cell>
          <cell r="B246">
            <v>210</v>
          </cell>
          <cell r="C246" t="str">
            <v>Besi Profil DN SII</v>
          </cell>
          <cell r="D246" t="str">
            <v>kg</v>
          </cell>
          <cell r="E246">
            <v>3200</v>
          </cell>
        </row>
        <row r="247">
          <cell r="A247" t="str">
            <v>BP08</v>
          </cell>
          <cell r="B247">
            <v>211</v>
          </cell>
          <cell r="C247" t="str">
            <v>Besi Profil Ex LN</v>
          </cell>
          <cell r="D247" t="str">
            <v>kg</v>
          </cell>
          <cell r="E247">
            <v>3400</v>
          </cell>
        </row>
        <row r="250">
          <cell r="A250" t="str">
            <v>BP09</v>
          </cell>
          <cell r="B250">
            <v>212</v>
          </cell>
          <cell r="C250" t="str">
            <v>Besi C Lip Chanel</v>
          </cell>
          <cell r="D250" t="str">
            <v>kg</v>
          </cell>
          <cell r="E250">
            <v>3100</v>
          </cell>
        </row>
        <row r="251">
          <cell r="A251" t="str">
            <v>BP10</v>
          </cell>
          <cell r="B251">
            <v>213</v>
          </cell>
          <cell r="C251" t="str">
            <v>Ongkos Galfanis Besi</v>
          </cell>
          <cell r="D251" t="str">
            <v>kg</v>
          </cell>
          <cell r="E251">
            <v>3000</v>
          </cell>
        </row>
        <row r="252">
          <cell r="A252" t="str">
            <v>BP11</v>
          </cell>
          <cell r="B252">
            <v>214</v>
          </cell>
          <cell r="C252" t="str">
            <v>Kawat Beton</v>
          </cell>
          <cell r="D252" t="str">
            <v>kg</v>
          </cell>
          <cell r="E252">
            <v>6600</v>
          </cell>
        </row>
        <row r="253">
          <cell r="A253" t="str">
            <v>BP12</v>
          </cell>
          <cell r="B253">
            <v>215</v>
          </cell>
          <cell r="C253" t="str">
            <v>Kawat Duri</v>
          </cell>
          <cell r="D253" t="str">
            <v>m1</v>
          </cell>
          <cell r="E253">
            <v>1600</v>
          </cell>
        </row>
        <row r="254">
          <cell r="A254" t="str">
            <v>BP13</v>
          </cell>
          <cell r="B254">
            <v>216</v>
          </cell>
          <cell r="C254" t="str">
            <v xml:space="preserve">Kawat Pengikat </v>
          </cell>
          <cell r="D254" t="str">
            <v>m1</v>
          </cell>
          <cell r="E254">
            <v>500</v>
          </cell>
        </row>
        <row r="255">
          <cell r="A255" t="str">
            <v>BP14</v>
          </cell>
          <cell r="B255">
            <v>217</v>
          </cell>
          <cell r="C255" t="str">
            <v>Kawat Bronjong 4 mm</v>
          </cell>
          <cell r="D255" t="str">
            <v>kg</v>
          </cell>
          <cell r="E255">
            <v>3000</v>
          </cell>
        </row>
        <row r="256">
          <cell r="A256" t="str">
            <v>BP15</v>
          </cell>
          <cell r="B256">
            <v>218</v>
          </cell>
          <cell r="C256" t="str">
            <v>Kawat Tembaga</v>
          </cell>
          <cell r="D256" t="str">
            <v>kg</v>
          </cell>
          <cell r="E256">
            <v>14700</v>
          </cell>
        </row>
        <row r="257">
          <cell r="A257" t="str">
            <v>BP16</v>
          </cell>
          <cell r="B257">
            <v>219</v>
          </cell>
          <cell r="C257" t="str">
            <v>Ram Nyamuk Hijau</v>
          </cell>
          <cell r="D257" t="str">
            <v>m²</v>
          </cell>
          <cell r="E257">
            <v>2900</v>
          </cell>
        </row>
        <row r="258">
          <cell r="A258" t="str">
            <v>BP17</v>
          </cell>
          <cell r="B258">
            <v>220</v>
          </cell>
          <cell r="C258" t="str">
            <v>Ram Kawat 1 x 1 cm</v>
          </cell>
          <cell r="D258" t="str">
            <v>m²</v>
          </cell>
          <cell r="E258">
            <v>3900</v>
          </cell>
        </row>
        <row r="259">
          <cell r="A259" t="str">
            <v>BP18</v>
          </cell>
          <cell r="B259">
            <v>221</v>
          </cell>
          <cell r="C259" t="str">
            <v>Ram Ayam</v>
          </cell>
          <cell r="D259" t="str">
            <v>m²</v>
          </cell>
          <cell r="E259">
            <v>1600</v>
          </cell>
        </row>
        <row r="260">
          <cell r="A260" t="str">
            <v>BP19</v>
          </cell>
          <cell r="B260">
            <v>222</v>
          </cell>
          <cell r="C260" t="str">
            <v xml:space="preserve">Kawat Kasa 1 x 1 cm ( Putih ) </v>
          </cell>
          <cell r="D260" t="str">
            <v>m²</v>
          </cell>
          <cell r="E260">
            <v>14000</v>
          </cell>
        </row>
        <row r="261">
          <cell r="A261" t="str">
            <v>BP20</v>
          </cell>
          <cell r="B261">
            <v>223</v>
          </cell>
          <cell r="C261" t="str">
            <v>Kawat Harmonika 4 cm</v>
          </cell>
          <cell r="D261" t="str">
            <v>m²</v>
          </cell>
          <cell r="E261">
            <v>16800</v>
          </cell>
        </row>
        <row r="262">
          <cell r="A262" t="str">
            <v>BP21</v>
          </cell>
          <cell r="B262">
            <v>224</v>
          </cell>
          <cell r="C262" t="str">
            <v>Kawat Harmonika 2 cm</v>
          </cell>
          <cell r="D262" t="str">
            <v>m²</v>
          </cell>
          <cell r="E262">
            <v>11200</v>
          </cell>
        </row>
        <row r="263">
          <cell r="A263" t="str">
            <v>BP22</v>
          </cell>
          <cell r="B263">
            <v>225</v>
          </cell>
          <cell r="C263" t="str">
            <v>Kawat Las Listrik</v>
          </cell>
          <cell r="D263" t="str">
            <v>kg</v>
          </cell>
          <cell r="E263">
            <v>9500</v>
          </cell>
        </row>
        <row r="264">
          <cell r="A264" t="str">
            <v>BP23</v>
          </cell>
          <cell r="B264">
            <v>226</v>
          </cell>
          <cell r="C264" t="str">
            <v>Wiremesh M8</v>
          </cell>
          <cell r="D264" t="str">
            <v>m²</v>
          </cell>
          <cell r="E264">
            <v>20900</v>
          </cell>
        </row>
        <row r="265">
          <cell r="A265" t="str">
            <v>BP24</v>
          </cell>
          <cell r="B265">
            <v>227</v>
          </cell>
          <cell r="C265" t="str">
            <v>Wiremesh M6</v>
          </cell>
          <cell r="D265" t="str">
            <v>m²</v>
          </cell>
          <cell r="E265">
            <v>17000</v>
          </cell>
        </row>
        <row r="266">
          <cell r="A266" t="str">
            <v>BP25</v>
          </cell>
          <cell r="B266">
            <v>228</v>
          </cell>
          <cell r="C266" t="str">
            <v>Timah</v>
          </cell>
          <cell r="D266" t="str">
            <v>kg</v>
          </cell>
          <cell r="E266">
            <v>19500</v>
          </cell>
        </row>
        <row r="267">
          <cell r="A267" t="str">
            <v>BP26</v>
          </cell>
          <cell r="B267">
            <v>229</v>
          </cell>
          <cell r="C267" t="str">
            <v>Timah Hitam</v>
          </cell>
          <cell r="D267" t="str">
            <v>kg</v>
          </cell>
          <cell r="E267">
            <v>17000</v>
          </cell>
        </row>
        <row r="268">
          <cell r="A268" t="str">
            <v>BP27</v>
          </cell>
          <cell r="B268">
            <v>230</v>
          </cell>
          <cell r="C268" t="str">
            <v>Ram Nyamuk Aluminium</v>
          </cell>
          <cell r="D268" t="str">
            <v>m²</v>
          </cell>
          <cell r="E268">
            <v>9700</v>
          </cell>
        </row>
        <row r="269">
          <cell r="A269" t="str">
            <v>BP28</v>
          </cell>
          <cell r="B269">
            <v>231</v>
          </cell>
          <cell r="C269" t="str">
            <v xml:space="preserve">Plat Srip Ø 2 x 30 mm ( 6 m1) </v>
          </cell>
          <cell r="D269" t="str">
            <v>bt</v>
          </cell>
          <cell r="E269">
            <v>13600</v>
          </cell>
        </row>
        <row r="270">
          <cell r="A270" t="str">
            <v>BP29</v>
          </cell>
          <cell r="B270">
            <v>232</v>
          </cell>
          <cell r="C270" t="str">
            <v xml:space="preserve">Plat Srip Ø 3 x 30 mm ( 6 m1) </v>
          </cell>
          <cell r="D270" t="str">
            <v>bt</v>
          </cell>
          <cell r="E270">
            <v>17500</v>
          </cell>
        </row>
        <row r="271">
          <cell r="A271" t="str">
            <v>BP30</v>
          </cell>
          <cell r="B271">
            <v>233</v>
          </cell>
          <cell r="C271" t="str">
            <v>Plat Alumunium 0.2 mm</v>
          </cell>
          <cell r="D271" t="str">
            <v>m²</v>
          </cell>
          <cell r="E271">
            <v>39500</v>
          </cell>
        </row>
        <row r="272">
          <cell r="A272" t="str">
            <v>BP31</v>
          </cell>
          <cell r="B272">
            <v>234</v>
          </cell>
          <cell r="C272" t="str">
            <v>Plat Alumunium 0.3 mm</v>
          </cell>
          <cell r="D272" t="str">
            <v>m²</v>
          </cell>
          <cell r="E272">
            <v>50600</v>
          </cell>
        </row>
        <row r="273">
          <cell r="A273" t="str">
            <v>BP32</v>
          </cell>
          <cell r="B273">
            <v>235</v>
          </cell>
          <cell r="C273" t="str">
            <v>Plat Alumunium 0.4 mm</v>
          </cell>
          <cell r="D273" t="str">
            <v>m²</v>
          </cell>
          <cell r="E273">
            <v>61800</v>
          </cell>
        </row>
        <row r="274">
          <cell r="A274" t="str">
            <v>BP33</v>
          </cell>
          <cell r="B274">
            <v>236</v>
          </cell>
          <cell r="C274" t="str">
            <v>Plat Alumunium 0.5 mm</v>
          </cell>
          <cell r="D274" t="str">
            <v>m²</v>
          </cell>
          <cell r="E274">
            <v>72800</v>
          </cell>
        </row>
        <row r="275">
          <cell r="A275" t="str">
            <v>BP34</v>
          </cell>
          <cell r="B275">
            <v>237</v>
          </cell>
          <cell r="C275" t="str">
            <v>Plat Alumunium 0.6 mm</v>
          </cell>
          <cell r="D275" t="str">
            <v>m²</v>
          </cell>
          <cell r="E275">
            <v>84300</v>
          </cell>
        </row>
        <row r="276">
          <cell r="A276" t="str">
            <v>BP35</v>
          </cell>
          <cell r="B276">
            <v>238</v>
          </cell>
          <cell r="C276" t="str">
            <v>Plat Alumunium 0.1 mm</v>
          </cell>
          <cell r="D276" t="str">
            <v>m²</v>
          </cell>
          <cell r="E276">
            <v>22400</v>
          </cell>
        </row>
        <row r="277">
          <cell r="A277" t="str">
            <v>BP36</v>
          </cell>
          <cell r="B277">
            <v>239</v>
          </cell>
          <cell r="C277" t="str">
            <v>Kusen Alumunium Natural 1.3 mm  t=1,3 mm ( 4 " )</v>
          </cell>
          <cell r="D277" t="str">
            <v>m1</v>
          </cell>
          <cell r="E277">
            <v>51700</v>
          </cell>
        </row>
        <row r="278">
          <cell r="A278" t="str">
            <v>BP37</v>
          </cell>
          <cell r="B278">
            <v>240</v>
          </cell>
          <cell r="C278" t="str">
            <v>Kusen Alumunium Warna 1.3 mm t=1,3 mm ( 4 " )</v>
          </cell>
          <cell r="D278" t="str">
            <v>m1</v>
          </cell>
          <cell r="E278">
            <v>74000</v>
          </cell>
        </row>
        <row r="279">
          <cell r="A279" t="str">
            <v>BP38</v>
          </cell>
          <cell r="B279">
            <v>241</v>
          </cell>
          <cell r="C279" t="str">
            <v xml:space="preserve">Daun Jendela Alumunium Natural ( Tanpa Kaca ) </v>
          </cell>
          <cell r="D279" t="str">
            <v>m²</v>
          </cell>
          <cell r="E279">
            <v>46000</v>
          </cell>
        </row>
        <row r="280">
          <cell r="A280" t="str">
            <v>BP39</v>
          </cell>
          <cell r="B280">
            <v>242</v>
          </cell>
          <cell r="C280" t="str">
            <v>Daun Jendela Alumunium Warna ( Tanpa Kaca )</v>
          </cell>
          <cell r="D280" t="str">
            <v>m²</v>
          </cell>
          <cell r="E280">
            <v>68400</v>
          </cell>
        </row>
        <row r="281">
          <cell r="A281" t="str">
            <v>BP40</v>
          </cell>
          <cell r="B281">
            <v>243</v>
          </cell>
          <cell r="C281" t="str">
            <v>Daun Pintu Alumunium Natural tanpa kaca</v>
          </cell>
          <cell r="D281" t="str">
            <v>m²</v>
          </cell>
          <cell r="E281">
            <v>90800</v>
          </cell>
        </row>
        <row r="282">
          <cell r="A282" t="str">
            <v>BP41</v>
          </cell>
          <cell r="B282">
            <v>244</v>
          </cell>
          <cell r="C282" t="str">
            <v>Daun Pintu Alumunium Warna tanpa kaca</v>
          </cell>
          <cell r="D282" t="str">
            <v>m²</v>
          </cell>
          <cell r="E282">
            <v>99100</v>
          </cell>
        </row>
        <row r="283">
          <cell r="A283" t="str">
            <v>BP42</v>
          </cell>
          <cell r="B283">
            <v>245</v>
          </cell>
          <cell r="C283" t="str">
            <v xml:space="preserve">Handle Alumunium ( Tarikan Pintu Alumunium ) </v>
          </cell>
          <cell r="D283" t="str">
            <v>bh</v>
          </cell>
          <cell r="E283">
            <v>194800</v>
          </cell>
        </row>
        <row r="284">
          <cell r="A284" t="str">
            <v>BP43</v>
          </cell>
          <cell r="B284">
            <v>246</v>
          </cell>
          <cell r="C284" t="str">
            <v xml:space="preserve">Kait Angin Sendok alumunium </v>
          </cell>
          <cell r="D284" t="str">
            <v>ps</v>
          </cell>
          <cell r="E284">
            <v>53600</v>
          </cell>
        </row>
        <row r="285">
          <cell r="A285" t="str">
            <v>BP44</v>
          </cell>
          <cell r="B285">
            <v>247</v>
          </cell>
          <cell r="C285" t="str">
            <v xml:space="preserve">Karet Asisoris Kusen / Pintu Alumunium </v>
          </cell>
          <cell r="D285" t="str">
            <v>m1</v>
          </cell>
          <cell r="E285">
            <v>3000</v>
          </cell>
        </row>
        <row r="286">
          <cell r="A286" t="str">
            <v>BP45</v>
          </cell>
          <cell r="B286">
            <v>248</v>
          </cell>
          <cell r="C286" t="str">
            <v>Seng Plat BJLS 30 dia. 60 cm  ( 100 m1 )</v>
          </cell>
          <cell r="D286" t="str">
            <v>rool</v>
          </cell>
          <cell r="E286">
            <v>756100</v>
          </cell>
        </row>
        <row r="287">
          <cell r="A287" t="str">
            <v>BP46</v>
          </cell>
          <cell r="B287">
            <v>249</v>
          </cell>
          <cell r="C287" t="str">
            <v>Seng Plat BJLS 30 dia. 90 cm ( 100 m1 )</v>
          </cell>
          <cell r="D287" t="str">
            <v>rool</v>
          </cell>
          <cell r="E287">
            <v>1092000</v>
          </cell>
        </row>
        <row r="288">
          <cell r="A288" t="str">
            <v>BP47</v>
          </cell>
          <cell r="B288">
            <v>250</v>
          </cell>
          <cell r="C288" t="str">
            <v>Plat Besi Tipis 1 mm</v>
          </cell>
          <cell r="D288" t="str">
            <v>kg</v>
          </cell>
          <cell r="E288">
            <v>6400</v>
          </cell>
        </row>
        <row r="291">
          <cell r="A291" t="str">
            <v>BP48</v>
          </cell>
          <cell r="B291">
            <v>251</v>
          </cell>
          <cell r="C291" t="str">
            <v>Plat Besi Tipis 0.5 mm</v>
          </cell>
          <cell r="D291" t="str">
            <v>kg</v>
          </cell>
          <cell r="E291">
            <v>6900</v>
          </cell>
        </row>
        <row r="292">
          <cell r="A292" t="str">
            <v>BP49</v>
          </cell>
          <cell r="B292">
            <v>252</v>
          </cell>
          <cell r="C292" t="str">
            <v xml:space="preserve">Plat Besi 2 mm s/d 5 mm </v>
          </cell>
          <cell r="D292" t="str">
            <v>kg</v>
          </cell>
          <cell r="E292">
            <v>5300</v>
          </cell>
        </row>
        <row r="293">
          <cell r="A293" t="str">
            <v>BP50</v>
          </cell>
          <cell r="B293">
            <v>253</v>
          </cell>
          <cell r="C293" t="str">
            <v xml:space="preserve">Plat Besi 6 mm s/d 10 mm </v>
          </cell>
          <cell r="D293" t="str">
            <v>kg</v>
          </cell>
          <cell r="E293">
            <v>5300</v>
          </cell>
        </row>
        <row r="294">
          <cell r="A294" t="str">
            <v>BP51</v>
          </cell>
          <cell r="B294">
            <v>254</v>
          </cell>
          <cell r="C294" t="str">
            <v>Plat Besi 10 mm Ke atas</v>
          </cell>
          <cell r="D294" t="str">
            <v>kg</v>
          </cell>
          <cell r="E294">
            <v>5300</v>
          </cell>
        </row>
        <row r="295">
          <cell r="A295" t="str">
            <v>BP52</v>
          </cell>
          <cell r="B295">
            <v>255</v>
          </cell>
          <cell r="C295" t="str">
            <v>Lem Kuning (aibond)</v>
          </cell>
          <cell r="D295" t="str">
            <v>kg</v>
          </cell>
          <cell r="E295">
            <v>9700</v>
          </cell>
        </row>
        <row r="296">
          <cell r="A296" t="str">
            <v>BP53</v>
          </cell>
          <cell r="B296">
            <v>256</v>
          </cell>
          <cell r="C296" t="str">
            <v>Lem Fox</v>
          </cell>
          <cell r="D296" t="str">
            <v>kg</v>
          </cell>
          <cell r="E296">
            <v>7300</v>
          </cell>
        </row>
        <row r="298">
          <cell r="C298" t="str">
            <v>I.  BAHAN  KACA</v>
          </cell>
        </row>
        <row r="299">
          <cell r="A299" t="str">
            <v>BR01</v>
          </cell>
          <cell r="B299">
            <v>257</v>
          </cell>
          <cell r="C299" t="str">
            <v>Kaca Polos 2 mm ( ASAHI )</v>
          </cell>
          <cell r="D299" t="str">
            <v>m²</v>
          </cell>
          <cell r="E299">
            <v>21000</v>
          </cell>
        </row>
        <row r="300">
          <cell r="A300" t="str">
            <v>BR02</v>
          </cell>
          <cell r="B300">
            <v>258</v>
          </cell>
          <cell r="C300" t="str">
            <v>Kaca Polos 3 mm ( ASAHI )</v>
          </cell>
          <cell r="D300" t="str">
            <v>m²</v>
          </cell>
          <cell r="E300">
            <v>30500</v>
          </cell>
        </row>
        <row r="301">
          <cell r="A301" t="str">
            <v>BR03</v>
          </cell>
          <cell r="B301">
            <v>259</v>
          </cell>
          <cell r="C301" t="str">
            <v>Kaca Polos 5 mm ( ASAHI )</v>
          </cell>
          <cell r="D301" t="str">
            <v>m²</v>
          </cell>
          <cell r="E301">
            <v>45000</v>
          </cell>
        </row>
        <row r="302">
          <cell r="A302" t="str">
            <v>BR04</v>
          </cell>
          <cell r="B302">
            <v>260</v>
          </cell>
          <cell r="C302" t="str">
            <v>Kaca Rayband 5 mm ( ASAHI )</v>
          </cell>
          <cell r="D302" t="str">
            <v>m²</v>
          </cell>
          <cell r="E302">
            <v>54500</v>
          </cell>
        </row>
        <row r="303">
          <cell r="A303" t="str">
            <v>BR05</v>
          </cell>
          <cell r="B303">
            <v>261</v>
          </cell>
          <cell r="C303" t="str">
            <v>Kaca Rayband 8 mm ( ASAHI )</v>
          </cell>
          <cell r="D303" t="str">
            <v>m²</v>
          </cell>
          <cell r="E303">
            <v>169000</v>
          </cell>
        </row>
        <row r="304">
          <cell r="A304" t="str">
            <v>BR06</v>
          </cell>
          <cell r="B304">
            <v>262</v>
          </cell>
          <cell r="C304" t="str">
            <v>Kaca Rayband 12 mm ( ASAHI )</v>
          </cell>
          <cell r="D304" t="str">
            <v>m²</v>
          </cell>
          <cell r="E304">
            <v>277750</v>
          </cell>
        </row>
        <row r="305">
          <cell r="A305" t="str">
            <v>BR07</v>
          </cell>
          <cell r="B305">
            <v>263</v>
          </cell>
          <cell r="C305" t="str">
            <v>Kaca Patri Lokal Terpasang ( ASAHI )</v>
          </cell>
          <cell r="D305" t="str">
            <v>m²</v>
          </cell>
          <cell r="E305">
            <v>664000</v>
          </cell>
        </row>
        <row r="306">
          <cell r="A306" t="str">
            <v>BR08</v>
          </cell>
          <cell r="B306">
            <v>264</v>
          </cell>
          <cell r="C306" t="str">
            <v xml:space="preserve">Kaca Patri EX Luar negeri  terpasang </v>
          </cell>
          <cell r="D306" t="str">
            <v>m²</v>
          </cell>
          <cell r="E306">
            <v>2173500</v>
          </cell>
        </row>
        <row r="307">
          <cell r="A307" t="str">
            <v>BR09</v>
          </cell>
          <cell r="B307">
            <v>265</v>
          </cell>
          <cell r="C307" t="str">
            <v xml:space="preserve">Kaca 6 mm Gravver </v>
          </cell>
          <cell r="D307" t="str">
            <v>m²</v>
          </cell>
          <cell r="E307">
            <v>181000</v>
          </cell>
        </row>
        <row r="308">
          <cell r="A308" t="str">
            <v>BR10</v>
          </cell>
          <cell r="B308">
            <v>266</v>
          </cell>
          <cell r="C308" t="str">
            <v>Glass Block  DN  20 x 20 ( Kedawung )</v>
          </cell>
          <cell r="D308" t="str">
            <v>bh</v>
          </cell>
          <cell r="E308">
            <v>11000</v>
          </cell>
        </row>
        <row r="309">
          <cell r="A309" t="str">
            <v>BR11</v>
          </cell>
          <cell r="B309">
            <v>267</v>
          </cell>
          <cell r="C309" t="str">
            <v>Glass Block  DN  20 x 20 Ex LN</v>
          </cell>
          <cell r="D309" t="str">
            <v>bh</v>
          </cell>
          <cell r="E309">
            <v>42500</v>
          </cell>
        </row>
        <row r="311">
          <cell r="C311" t="str">
            <v>J. BAHAN PAKU DAN MUR BAUT</v>
          </cell>
        </row>
        <row r="312">
          <cell r="A312" t="str">
            <v>BS01</v>
          </cell>
          <cell r="B312">
            <v>268</v>
          </cell>
          <cell r="C312" t="str">
            <v>Paku 1 cm s/d 3 cm</v>
          </cell>
          <cell r="D312" t="str">
            <v>kg</v>
          </cell>
          <cell r="E312">
            <v>6000</v>
          </cell>
        </row>
        <row r="313">
          <cell r="A313" t="str">
            <v>BS02</v>
          </cell>
          <cell r="B313">
            <v>269</v>
          </cell>
          <cell r="C313" t="str">
            <v>Paku 4 cm s/d 7 cm</v>
          </cell>
          <cell r="D313" t="str">
            <v>kg</v>
          </cell>
          <cell r="E313">
            <v>5500</v>
          </cell>
        </row>
        <row r="314">
          <cell r="A314" t="str">
            <v>BS03</v>
          </cell>
          <cell r="B314">
            <v>270</v>
          </cell>
          <cell r="C314" t="str">
            <v>Paku 8 cm s/d 12 cm</v>
          </cell>
          <cell r="D314" t="str">
            <v>kg</v>
          </cell>
          <cell r="E314">
            <v>4750</v>
          </cell>
        </row>
        <row r="315">
          <cell r="A315" t="str">
            <v>BS04</v>
          </cell>
          <cell r="B315">
            <v>271</v>
          </cell>
          <cell r="C315" t="str">
            <v>Paku Beton 2 cm s/d 5 cm</v>
          </cell>
          <cell r="D315" t="str">
            <v>bh</v>
          </cell>
          <cell r="E315">
            <v>1250</v>
          </cell>
        </row>
        <row r="316">
          <cell r="A316" t="str">
            <v>BS05</v>
          </cell>
          <cell r="B316">
            <v>272</v>
          </cell>
          <cell r="C316" t="str">
            <v>Paku Kait Lengkap</v>
          </cell>
          <cell r="D316" t="str">
            <v>bh</v>
          </cell>
          <cell r="E316">
            <v>250</v>
          </cell>
        </row>
        <row r="317">
          <cell r="A317" t="str">
            <v>BS06</v>
          </cell>
          <cell r="B317">
            <v>273</v>
          </cell>
          <cell r="C317" t="str">
            <v>Paku Cacing</v>
          </cell>
          <cell r="D317" t="str">
            <v>kg</v>
          </cell>
          <cell r="E317">
            <v>15500</v>
          </cell>
        </row>
        <row r="318">
          <cell r="A318" t="str">
            <v>BS07</v>
          </cell>
          <cell r="B318">
            <v>274</v>
          </cell>
          <cell r="C318" t="str">
            <v>Besi Beugel kuda - kuda</v>
          </cell>
          <cell r="D318" t="str">
            <v>kg</v>
          </cell>
          <cell r="E318">
            <v>5750</v>
          </cell>
        </row>
        <row r="319">
          <cell r="A319" t="str">
            <v>BS08</v>
          </cell>
          <cell r="B319">
            <v>275</v>
          </cell>
          <cell r="C319" t="str">
            <v>Duk Angker</v>
          </cell>
          <cell r="D319" t="str">
            <v>bh</v>
          </cell>
          <cell r="E319">
            <v>1500</v>
          </cell>
        </row>
        <row r="320">
          <cell r="A320" t="str">
            <v>BS09</v>
          </cell>
          <cell r="B320">
            <v>276</v>
          </cell>
          <cell r="C320" t="str">
            <v>Angker Mur Baut dia.19 / panjang 60 cm</v>
          </cell>
          <cell r="D320" t="str">
            <v>bh</v>
          </cell>
          <cell r="E320">
            <v>26000</v>
          </cell>
        </row>
        <row r="321">
          <cell r="A321" t="str">
            <v>BS10</v>
          </cell>
          <cell r="B321">
            <v>277</v>
          </cell>
          <cell r="C321" t="str">
            <v>Mur Baut HTB dia. 19 s/d 16 (5 cm)</v>
          </cell>
          <cell r="D321" t="str">
            <v>bh</v>
          </cell>
          <cell r="E321">
            <v>4750</v>
          </cell>
        </row>
        <row r="322">
          <cell r="A322" t="str">
            <v>BS11</v>
          </cell>
          <cell r="B322">
            <v>278</v>
          </cell>
          <cell r="C322" t="str">
            <v>Mur Baut Biasa dia.19 s/d 16 (5 cm)</v>
          </cell>
          <cell r="D322" t="str">
            <v>bh</v>
          </cell>
          <cell r="E322">
            <v>2750</v>
          </cell>
        </row>
        <row r="323">
          <cell r="A323" t="str">
            <v>BS12</v>
          </cell>
          <cell r="B323">
            <v>279</v>
          </cell>
          <cell r="C323" t="str">
            <v>Piser dia. 12 s/d 20 cm</v>
          </cell>
          <cell r="D323" t="str">
            <v>bh</v>
          </cell>
          <cell r="E323">
            <v>2250</v>
          </cell>
        </row>
        <row r="325">
          <cell r="C325" t="str">
            <v>K. BAHAN PERPIPAAN</v>
          </cell>
          <cell r="D325" t="str">
            <v>1.²</v>
          </cell>
        </row>
        <row r="326">
          <cell r="A326" t="str">
            <v>BT01</v>
          </cell>
          <cell r="B326">
            <v>280</v>
          </cell>
          <cell r="C326" t="str">
            <v>Besi Pipa untuk Hydrant BSP Ø  1"</v>
          </cell>
          <cell r="D326" t="str">
            <v>bt</v>
          </cell>
          <cell r="E326">
            <v>73250</v>
          </cell>
        </row>
        <row r="327">
          <cell r="A327" t="str">
            <v>BT02</v>
          </cell>
          <cell r="B327">
            <v>281</v>
          </cell>
          <cell r="C327" t="str">
            <v>Besi Pipa untuk Hydrant BSP Ø  1,25"</v>
          </cell>
          <cell r="D327" t="str">
            <v>bt</v>
          </cell>
          <cell r="E327">
            <v>103000</v>
          </cell>
        </row>
        <row r="328">
          <cell r="A328" t="str">
            <v>BT03</v>
          </cell>
          <cell r="B328">
            <v>282</v>
          </cell>
          <cell r="C328" t="str">
            <v>Besi Pipa untuk Hydrant BSP Ø  1,5"</v>
          </cell>
          <cell r="D328" t="str">
            <v>bt</v>
          </cell>
          <cell r="E328">
            <v>114500</v>
          </cell>
        </row>
        <row r="329">
          <cell r="A329" t="str">
            <v>BT04</v>
          </cell>
          <cell r="B329">
            <v>283</v>
          </cell>
          <cell r="C329" t="str">
            <v>Besi Pipa untuk Hydrant BSP Ø 2"</v>
          </cell>
          <cell r="D329" t="str">
            <v>bt</v>
          </cell>
          <cell r="E329">
            <v>161750</v>
          </cell>
        </row>
        <row r="332">
          <cell r="A332" t="str">
            <v>BT05</v>
          </cell>
          <cell r="B332">
            <v>284</v>
          </cell>
          <cell r="C332" t="str">
            <v>Besi Pipa untuk Hydrant BSP Ø 2,5"</v>
          </cell>
          <cell r="D332" t="str">
            <v>bt</v>
          </cell>
          <cell r="E332">
            <v>238000</v>
          </cell>
        </row>
        <row r="333">
          <cell r="A333" t="str">
            <v>BT06</v>
          </cell>
          <cell r="B333">
            <v>285</v>
          </cell>
          <cell r="C333" t="str">
            <v>Besi Pipa untuk Hydrant BSP Ø  3"</v>
          </cell>
          <cell r="D333" t="str">
            <v>bt</v>
          </cell>
          <cell r="E333">
            <v>311250</v>
          </cell>
        </row>
        <row r="334">
          <cell r="A334" t="str">
            <v>BT07</v>
          </cell>
          <cell r="B334">
            <v>286</v>
          </cell>
          <cell r="C334" t="str">
            <v>Besi Pipa untuk Hydrant BSP Ø  4"</v>
          </cell>
          <cell r="D334" t="str">
            <v>bt</v>
          </cell>
          <cell r="E334">
            <v>445750</v>
          </cell>
        </row>
        <row r="335">
          <cell r="A335" t="str">
            <v>BT08</v>
          </cell>
          <cell r="B335">
            <v>287</v>
          </cell>
          <cell r="C335" t="str">
            <v>Besi Pipa untuk Hydrant BSP Ø  6"</v>
          </cell>
          <cell r="D335" t="str">
            <v>bt</v>
          </cell>
          <cell r="E335">
            <v>754000</v>
          </cell>
        </row>
        <row r="336">
          <cell r="A336" t="str">
            <v>BT09</v>
          </cell>
          <cell r="B336">
            <v>288</v>
          </cell>
          <cell r="C336" t="str">
            <v xml:space="preserve">Besi Pipa Hitam Ø 1" t=2 mm </v>
          </cell>
          <cell r="D336" t="str">
            <v>bt</v>
          </cell>
          <cell r="E336">
            <v>47000</v>
          </cell>
        </row>
        <row r="337">
          <cell r="A337" t="str">
            <v>BT10</v>
          </cell>
          <cell r="B337">
            <v>289</v>
          </cell>
          <cell r="C337" t="str">
            <v xml:space="preserve">Besi Pipa Hitam Ø 2" t=2 mm   </v>
          </cell>
          <cell r="D337" t="str">
            <v>bt</v>
          </cell>
          <cell r="E337">
            <v>100000</v>
          </cell>
        </row>
        <row r="338">
          <cell r="A338" t="str">
            <v>BT11</v>
          </cell>
          <cell r="B338">
            <v>290</v>
          </cell>
          <cell r="C338" t="str">
            <v xml:space="preserve">Besi Pipa Hitam Ø 3" t=2 mm </v>
          </cell>
          <cell r="D338" t="str">
            <v>bt</v>
          </cell>
          <cell r="E338">
            <v>185000</v>
          </cell>
        </row>
        <row r="339">
          <cell r="A339" t="str">
            <v>BT12</v>
          </cell>
          <cell r="B339">
            <v>291</v>
          </cell>
          <cell r="C339" t="str">
            <v xml:space="preserve">Besi Pipa Hitam Ø 4" t=2 mm  </v>
          </cell>
          <cell r="D339" t="str">
            <v>bt</v>
          </cell>
          <cell r="E339">
            <v>245000</v>
          </cell>
        </row>
        <row r="340">
          <cell r="A340" t="str">
            <v>BT13</v>
          </cell>
          <cell r="B340">
            <v>292</v>
          </cell>
          <cell r="C340" t="str">
            <v>Besi Pipa Hitam Ø 5" t=2 mm</v>
          </cell>
          <cell r="D340" t="str">
            <v>bt</v>
          </cell>
          <cell r="E340">
            <v>345000</v>
          </cell>
        </row>
        <row r="341">
          <cell r="A341" t="str">
            <v>BT14</v>
          </cell>
          <cell r="B341">
            <v>293</v>
          </cell>
          <cell r="C341" t="str">
            <v>Pipa GIP Medium B Ø 1/2"  ( 6 m1 )</v>
          </cell>
          <cell r="D341" t="str">
            <v>bt</v>
          </cell>
          <cell r="E341">
            <v>47000</v>
          </cell>
        </row>
        <row r="342">
          <cell r="A342" t="str">
            <v>BT15</v>
          </cell>
          <cell r="B342">
            <v>294</v>
          </cell>
          <cell r="C342" t="str">
            <v>Pipa GIP Medium B Ø 3/4"  ( 6 m1 )</v>
          </cell>
          <cell r="D342" t="str">
            <v>bt</v>
          </cell>
          <cell r="E342">
            <v>56000</v>
          </cell>
        </row>
        <row r="343">
          <cell r="A343" t="str">
            <v>BT16</v>
          </cell>
          <cell r="B343">
            <v>295</v>
          </cell>
          <cell r="C343" t="str">
            <v>Pipa GIP Medium B Ø 1"   ( 6 m1 )</v>
          </cell>
          <cell r="D343" t="str">
            <v>bt</v>
          </cell>
          <cell r="E343">
            <v>84000</v>
          </cell>
        </row>
        <row r="344">
          <cell r="A344" t="str">
            <v>BT17</v>
          </cell>
          <cell r="B344">
            <v>296</v>
          </cell>
          <cell r="C344" t="str">
            <v>Pipa GIP Medium B Ø 1 1/4"  ( 6 m1 )</v>
          </cell>
          <cell r="D344" t="str">
            <v>bt</v>
          </cell>
          <cell r="E344">
            <v>120000</v>
          </cell>
        </row>
        <row r="345">
          <cell r="A345" t="str">
            <v>BT18</v>
          </cell>
          <cell r="B345">
            <v>297</v>
          </cell>
          <cell r="C345" t="str">
            <v>Pipa GIP Medium B Ø 1 1/2" ( 6 m1 )</v>
          </cell>
          <cell r="D345" t="str">
            <v>bt</v>
          </cell>
          <cell r="E345">
            <v>133000</v>
          </cell>
        </row>
        <row r="346">
          <cell r="A346" t="str">
            <v>BT19</v>
          </cell>
          <cell r="B346">
            <v>298</v>
          </cell>
          <cell r="C346" t="str">
            <v>Pipa GIP Medium B Ø 1 3/4"( 6 m1 )</v>
          </cell>
          <cell r="D346" t="str">
            <v>bt</v>
          </cell>
          <cell r="E346">
            <v>170000</v>
          </cell>
        </row>
        <row r="347">
          <cell r="A347" t="str">
            <v>BT20</v>
          </cell>
          <cell r="B347">
            <v>299</v>
          </cell>
          <cell r="C347" t="str">
            <v>Pipa GIP Medium B Ø 2"  ( 6 m1 )</v>
          </cell>
          <cell r="D347" t="str">
            <v>bt</v>
          </cell>
          <cell r="E347">
            <v>179000</v>
          </cell>
        </row>
        <row r="348">
          <cell r="A348" t="str">
            <v>BT21</v>
          </cell>
          <cell r="B348">
            <v>300</v>
          </cell>
          <cell r="C348" t="str">
            <v>Pipa GIP Medium B Ø 2 1/2" ( 6 m1 )</v>
          </cell>
          <cell r="D348" t="str">
            <v>bt</v>
          </cell>
          <cell r="E348">
            <v>254000</v>
          </cell>
        </row>
        <row r="349">
          <cell r="A349" t="str">
            <v>BT22</v>
          </cell>
          <cell r="B349">
            <v>301</v>
          </cell>
          <cell r="C349" t="str">
            <v>Pipa GIP Medium B Ø 3"  ( 6 m1 )</v>
          </cell>
          <cell r="D349" t="str">
            <v>bt</v>
          </cell>
          <cell r="E349">
            <v>340000</v>
          </cell>
        </row>
        <row r="350">
          <cell r="A350" t="str">
            <v>BT23</v>
          </cell>
          <cell r="B350">
            <v>302</v>
          </cell>
          <cell r="C350" t="str">
            <v>Pipa GIP Medium B Ø 4"  ( 6 m1 )</v>
          </cell>
          <cell r="D350" t="str">
            <v>bt</v>
          </cell>
          <cell r="E350">
            <v>455000</v>
          </cell>
        </row>
        <row r="351">
          <cell r="A351" t="str">
            <v>BT24</v>
          </cell>
          <cell r="B351">
            <v>303</v>
          </cell>
          <cell r="C351" t="str">
            <v>Macam2 Sambungan GIP Ø 1/2"</v>
          </cell>
          <cell r="D351" t="str">
            <v>bh</v>
          </cell>
          <cell r="E351">
            <v>2900</v>
          </cell>
        </row>
        <row r="352">
          <cell r="A352" t="str">
            <v>BT25</v>
          </cell>
          <cell r="B352">
            <v>304</v>
          </cell>
          <cell r="C352" t="str">
            <v>Macam2 Sambungan GIP Ø 3/4"</v>
          </cell>
          <cell r="D352" t="str">
            <v>bh</v>
          </cell>
          <cell r="E352">
            <v>3500</v>
          </cell>
        </row>
        <row r="353">
          <cell r="A353" t="str">
            <v>BT26</v>
          </cell>
          <cell r="B353">
            <v>305</v>
          </cell>
          <cell r="C353" t="str">
            <v>Macam2 Sambungan GIP Ø 1"</v>
          </cell>
          <cell r="D353" t="str">
            <v>bh</v>
          </cell>
          <cell r="E353">
            <v>5750</v>
          </cell>
        </row>
        <row r="354">
          <cell r="A354" t="str">
            <v>BT27</v>
          </cell>
          <cell r="B354">
            <v>306</v>
          </cell>
          <cell r="C354" t="str">
            <v>Macam2 Sambungan GIP Ø 1 1/4"</v>
          </cell>
          <cell r="D354" t="str">
            <v>bh</v>
          </cell>
          <cell r="E354">
            <v>8750</v>
          </cell>
        </row>
        <row r="355">
          <cell r="A355" t="str">
            <v>BT28</v>
          </cell>
          <cell r="B355">
            <v>307</v>
          </cell>
          <cell r="C355" t="str">
            <v>Macam2 Sambungan GIP Ø 11/2"</v>
          </cell>
          <cell r="D355" t="str">
            <v>bh</v>
          </cell>
          <cell r="E355">
            <v>9750</v>
          </cell>
        </row>
        <row r="356">
          <cell r="A356" t="str">
            <v>BT29</v>
          </cell>
          <cell r="B356">
            <v>308</v>
          </cell>
          <cell r="C356" t="str">
            <v>Macam2 Sambungan GIP Ø 13/4"</v>
          </cell>
          <cell r="D356" t="str">
            <v>bh</v>
          </cell>
          <cell r="E356">
            <v>12000</v>
          </cell>
        </row>
        <row r="357">
          <cell r="A357" t="str">
            <v>BT30</v>
          </cell>
          <cell r="B357">
            <v>309</v>
          </cell>
          <cell r="C357" t="str">
            <v>Macam2 Sambungan GIP Ø 2"</v>
          </cell>
          <cell r="D357" t="str">
            <v>bh</v>
          </cell>
          <cell r="E357">
            <v>20000</v>
          </cell>
        </row>
        <row r="358">
          <cell r="A358" t="str">
            <v>BT31</v>
          </cell>
          <cell r="B358">
            <v>310</v>
          </cell>
          <cell r="C358" t="str">
            <v>Macam2 Sambungan GIP Ø 2 1/2"</v>
          </cell>
          <cell r="D358" t="str">
            <v>bh</v>
          </cell>
          <cell r="E358">
            <v>25500</v>
          </cell>
        </row>
        <row r="359">
          <cell r="A359" t="str">
            <v>BT32</v>
          </cell>
          <cell r="B359">
            <v>311</v>
          </cell>
          <cell r="C359" t="str">
            <v>Macam2 Sambungan GIP Ø 3"</v>
          </cell>
          <cell r="D359" t="str">
            <v>bh</v>
          </cell>
          <cell r="E359">
            <v>34500</v>
          </cell>
        </row>
        <row r="360">
          <cell r="A360" t="str">
            <v>BT33</v>
          </cell>
          <cell r="B360">
            <v>312</v>
          </cell>
          <cell r="C360" t="str">
            <v>Macam2 Sambungan GIP Ø 4"</v>
          </cell>
          <cell r="D360" t="str">
            <v>bh</v>
          </cell>
          <cell r="E360">
            <v>49500</v>
          </cell>
        </row>
        <row r="361">
          <cell r="A361" t="str">
            <v>BT34</v>
          </cell>
          <cell r="B361">
            <v>313</v>
          </cell>
          <cell r="C361" t="str">
            <v xml:space="preserve">Pipa PVC RUCIKA type AW  Ø 1/2" </v>
          </cell>
          <cell r="D361" t="str">
            <v>bt</v>
          </cell>
          <cell r="E361">
            <v>17500</v>
          </cell>
        </row>
        <row r="362">
          <cell r="A362" t="str">
            <v>BT35</v>
          </cell>
          <cell r="B362">
            <v>314</v>
          </cell>
          <cell r="C362" t="str">
            <v xml:space="preserve">Pipa PVC RUCIKA type AW    Ø 3/4" </v>
          </cell>
          <cell r="D362" t="str">
            <v>bt</v>
          </cell>
          <cell r="E362">
            <v>17750</v>
          </cell>
        </row>
        <row r="363">
          <cell r="A363" t="str">
            <v>BT36</v>
          </cell>
          <cell r="B363">
            <v>315</v>
          </cell>
          <cell r="C363" t="str">
            <v xml:space="preserve">Pipa PVC RUCIKA type AW    Ø 1" </v>
          </cell>
          <cell r="D363" t="str">
            <v>bt</v>
          </cell>
          <cell r="E363">
            <v>22250</v>
          </cell>
        </row>
        <row r="364">
          <cell r="A364" t="str">
            <v>BT37</v>
          </cell>
          <cell r="B364">
            <v>316</v>
          </cell>
          <cell r="C364" t="str">
            <v xml:space="preserve">Pipa PVC RUCIKA type AW    Ø 1 1/4" </v>
          </cell>
          <cell r="D364" t="str">
            <v>bt</v>
          </cell>
          <cell r="E364">
            <v>47500</v>
          </cell>
        </row>
        <row r="365">
          <cell r="A365" t="str">
            <v>BT38</v>
          </cell>
          <cell r="B365">
            <v>317</v>
          </cell>
          <cell r="C365" t="str">
            <v xml:space="preserve">Pipa PVC RUCIKA type AW    Ø 1 1/2" </v>
          </cell>
          <cell r="D365" t="str">
            <v>bt</v>
          </cell>
          <cell r="E365">
            <v>45750</v>
          </cell>
        </row>
        <row r="366">
          <cell r="A366" t="str">
            <v>BT39</v>
          </cell>
          <cell r="B366">
            <v>318</v>
          </cell>
          <cell r="C366" t="str">
            <v xml:space="preserve">Pipa PVC RUCIKA type AW    Ø 2" </v>
          </cell>
          <cell r="D366" t="str">
            <v>bt</v>
          </cell>
          <cell r="E366">
            <v>70250</v>
          </cell>
        </row>
        <row r="367">
          <cell r="A367" t="str">
            <v>BT40</v>
          </cell>
          <cell r="B367">
            <v>319</v>
          </cell>
          <cell r="C367" t="str">
            <v xml:space="preserve">Pipa PVC RUCIKA type AW    Ø 2 1/2" </v>
          </cell>
          <cell r="D367" t="str">
            <v>bt</v>
          </cell>
          <cell r="E367">
            <v>91250</v>
          </cell>
        </row>
        <row r="368">
          <cell r="A368" t="str">
            <v>BT41</v>
          </cell>
          <cell r="B368">
            <v>320</v>
          </cell>
          <cell r="C368" t="str">
            <v xml:space="preserve">Pipa PVC RUCIKA type AW    Ø 3" </v>
          </cell>
          <cell r="D368" t="str">
            <v>bt</v>
          </cell>
          <cell r="E368">
            <v>131500</v>
          </cell>
        </row>
        <row r="369">
          <cell r="A369" t="str">
            <v>BT42</v>
          </cell>
          <cell r="B369">
            <v>321</v>
          </cell>
          <cell r="C369" t="str">
            <v xml:space="preserve">Pipa PVC RUCIKA type AW    Ø 4" </v>
          </cell>
          <cell r="D369" t="str">
            <v>bt</v>
          </cell>
          <cell r="E369">
            <v>196250</v>
          </cell>
        </row>
        <row r="370">
          <cell r="A370" t="str">
            <v>BT43</v>
          </cell>
          <cell r="B370">
            <v>322</v>
          </cell>
          <cell r="C370" t="str">
            <v xml:space="preserve">Pipa PVC RUCIKA type AW    Ø 6" </v>
          </cell>
          <cell r="D370" t="str">
            <v>bt</v>
          </cell>
          <cell r="E370">
            <v>418000</v>
          </cell>
        </row>
        <row r="373">
          <cell r="A373" t="str">
            <v>BT44</v>
          </cell>
          <cell r="B373">
            <v>323</v>
          </cell>
          <cell r="C373" t="str">
            <v xml:space="preserve">Pipa PVC RUCIKA type AW    Ø 8" </v>
          </cell>
          <cell r="D373" t="str">
            <v>bt</v>
          </cell>
          <cell r="E373">
            <v>620000</v>
          </cell>
        </row>
        <row r="374">
          <cell r="A374" t="str">
            <v>BT45</v>
          </cell>
          <cell r="B374">
            <v>324</v>
          </cell>
          <cell r="C374" t="str">
            <v>Pipa PVC  MASPION ABU Ø 1/2" (AW)</v>
          </cell>
          <cell r="D374" t="str">
            <v>bt</v>
          </cell>
          <cell r="E374">
            <v>10000</v>
          </cell>
        </row>
        <row r="375">
          <cell r="A375" t="str">
            <v>BT46</v>
          </cell>
          <cell r="B375">
            <v>325</v>
          </cell>
          <cell r="C375" t="str">
            <v>Pipa PVC  MASPION ABU Ø 3/4" (AW)</v>
          </cell>
          <cell r="D375" t="str">
            <v>bt</v>
          </cell>
          <cell r="E375">
            <v>13000</v>
          </cell>
        </row>
        <row r="376">
          <cell r="A376" t="str">
            <v>BT47</v>
          </cell>
          <cell r="B376">
            <v>326</v>
          </cell>
          <cell r="C376" t="str">
            <v>Pipa PVC  MASPION ABU Ø 1" (AW)</v>
          </cell>
          <cell r="D376" t="str">
            <v>bt</v>
          </cell>
          <cell r="E376">
            <v>15000</v>
          </cell>
        </row>
        <row r="377">
          <cell r="A377" t="str">
            <v>BT48</v>
          </cell>
          <cell r="B377">
            <v>327</v>
          </cell>
          <cell r="C377" t="str">
            <v>Pipa PVC  MASPION ABU Ø 1 1/4" (AW)</v>
          </cell>
          <cell r="D377" t="str">
            <v>bt</v>
          </cell>
          <cell r="E377">
            <v>30000</v>
          </cell>
        </row>
        <row r="378">
          <cell r="A378" t="str">
            <v>BT49</v>
          </cell>
          <cell r="B378">
            <v>328</v>
          </cell>
          <cell r="C378" t="str">
            <v>Pipa PVC  MASPION ABU Ø 1 1/2" (AW)</v>
          </cell>
          <cell r="D378" t="str">
            <v>bt</v>
          </cell>
          <cell r="E378">
            <v>29000</v>
          </cell>
        </row>
        <row r="379">
          <cell r="A379" t="str">
            <v>BT50</v>
          </cell>
          <cell r="B379">
            <v>329</v>
          </cell>
          <cell r="C379" t="str">
            <v>Pipa PVC  MASPION ABU Ø 2" (AW)</v>
          </cell>
          <cell r="D379" t="str">
            <v>bt</v>
          </cell>
          <cell r="E379">
            <v>43000</v>
          </cell>
        </row>
        <row r="380">
          <cell r="A380" t="str">
            <v>BT51</v>
          </cell>
          <cell r="B380">
            <v>330</v>
          </cell>
          <cell r="C380" t="str">
            <v>Pipa PVC  MASPION ABU Ø 2 1/2" (AW)</v>
          </cell>
          <cell r="D380" t="str">
            <v>bt</v>
          </cell>
          <cell r="E380">
            <v>50000</v>
          </cell>
        </row>
        <row r="381">
          <cell r="A381" t="str">
            <v>BT52</v>
          </cell>
          <cell r="B381">
            <v>331</v>
          </cell>
          <cell r="C381" t="str">
            <v>Pipa PVC  MASPION ABU Ø 3" (AW)</v>
          </cell>
          <cell r="D381" t="str">
            <v>bt</v>
          </cell>
          <cell r="E381">
            <v>73000</v>
          </cell>
        </row>
        <row r="382">
          <cell r="A382" t="str">
            <v>BT53</v>
          </cell>
          <cell r="B382">
            <v>332</v>
          </cell>
          <cell r="C382" t="str">
            <v>Pipa PVC  MASPION ABU Ø 4" (AW)</v>
          </cell>
          <cell r="D382" t="str">
            <v>bt</v>
          </cell>
          <cell r="E382">
            <v>110000</v>
          </cell>
        </row>
        <row r="383">
          <cell r="A383" t="str">
            <v>BT54</v>
          </cell>
          <cell r="B383">
            <v>333</v>
          </cell>
          <cell r="C383" t="str">
            <v>Macam2 Sambungan Paralon Ø 1/2"</v>
          </cell>
          <cell r="D383" t="str">
            <v>bh</v>
          </cell>
          <cell r="E383">
            <v>1000</v>
          </cell>
        </row>
        <row r="384">
          <cell r="A384" t="str">
            <v>BT55</v>
          </cell>
          <cell r="B384">
            <v>334</v>
          </cell>
          <cell r="C384" t="str">
            <v>Macam2 Sambungan Paralon Ø 3/4"</v>
          </cell>
          <cell r="D384" t="str">
            <v>bh</v>
          </cell>
          <cell r="E384">
            <v>1250</v>
          </cell>
        </row>
        <row r="385">
          <cell r="A385" t="str">
            <v>BT56</v>
          </cell>
          <cell r="B385">
            <v>335</v>
          </cell>
          <cell r="C385" t="str">
            <v>Macam2 Sambungan Paralon Ø 1"</v>
          </cell>
          <cell r="D385" t="str">
            <v>bh</v>
          </cell>
          <cell r="E385">
            <v>1500</v>
          </cell>
        </row>
        <row r="386">
          <cell r="A386" t="str">
            <v>BT57</v>
          </cell>
          <cell r="B386">
            <v>336</v>
          </cell>
          <cell r="C386" t="str">
            <v>Macam2 Sambungan Paralon Ø 1 1/4"</v>
          </cell>
          <cell r="D386" t="str">
            <v>bh</v>
          </cell>
          <cell r="E386">
            <v>3500</v>
          </cell>
        </row>
        <row r="387">
          <cell r="A387" t="str">
            <v>BT58</v>
          </cell>
          <cell r="B387">
            <v>337</v>
          </cell>
          <cell r="C387" t="str">
            <v>Macam2 Sambungan Paralon Ø 1 1/2"</v>
          </cell>
          <cell r="D387" t="str">
            <v>bh</v>
          </cell>
          <cell r="E387">
            <v>3500</v>
          </cell>
        </row>
        <row r="388">
          <cell r="A388" t="str">
            <v>BT59</v>
          </cell>
          <cell r="B388">
            <v>338</v>
          </cell>
          <cell r="C388" t="str">
            <v>Macam2 Sambungan Paralon Ø 1 3/4"</v>
          </cell>
          <cell r="D388" t="str">
            <v>bh</v>
          </cell>
          <cell r="E388">
            <v>4000</v>
          </cell>
        </row>
        <row r="389">
          <cell r="A389" t="str">
            <v>BT60</v>
          </cell>
          <cell r="B389">
            <v>339</v>
          </cell>
          <cell r="C389" t="str">
            <v>Macam2 Sambungan Paralon Ø 2"</v>
          </cell>
          <cell r="D389" t="str">
            <v>bh</v>
          </cell>
          <cell r="E389">
            <v>7000</v>
          </cell>
        </row>
        <row r="390">
          <cell r="A390" t="str">
            <v>BT61</v>
          </cell>
          <cell r="B390">
            <v>340</v>
          </cell>
          <cell r="C390" t="str">
            <v>Macam2 Samb. Paralon Ø 2 1/2"</v>
          </cell>
          <cell r="D390" t="str">
            <v>bh</v>
          </cell>
          <cell r="E390">
            <v>10500</v>
          </cell>
        </row>
        <row r="391">
          <cell r="A391" t="str">
            <v>BT62</v>
          </cell>
          <cell r="B391">
            <v>341</v>
          </cell>
          <cell r="C391" t="str">
            <v>Macam2 Samb. Paralon Ø 3"</v>
          </cell>
          <cell r="D391" t="str">
            <v>bh</v>
          </cell>
          <cell r="E391">
            <v>22000</v>
          </cell>
        </row>
        <row r="392">
          <cell r="A392" t="str">
            <v>BT63</v>
          </cell>
          <cell r="B392">
            <v>342</v>
          </cell>
          <cell r="C392" t="str">
            <v>Macam2 Samb. Paralon Ø 4"</v>
          </cell>
          <cell r="D392" t="str">
            <v>bh</v>
          </cell>
          <cell r="E392">
            <v>29000</v>
          </cell>
        </row>
        <row r="393">
          <cell r="A393" t="str">
            <v>BT64</v>
          </cell>
          <cell r="B393">
            <v>343</v>
          </cell>
          <cell r="C393" t="str">
            <v>Sambungan Pipa PVC Jenis AW 4 " TY</v>
          </cell>
          <cell r="D393" t="str">
            <v>bh</v>
          </cell>
          <cell r="E393">
            <v>47000</v>
          </cell>
        </row>
        <row r="394">
          <cell r="A394" t="str">
            <v>BT65</v>
          </cell>
          <cell r="B394">
            <v>344</v>
          </cell>
          <cell r="C394" t="str">
            <v>Lem Paralon</v>
          </cell>
          <cell r="D394" t="str">
            <v>tb</v>
          </cell>
          <cell r="E394">
            <v>3000</v>
          </cell>
        </row>
        <row r="395">
          <cell r="A395" t="str">
            <v>BT66</v>
          </cell>
          <cell r="B395">
            <v>345</v>
          </cell>
          <cell r="C395" t="str">
            <v>Solatip Leideng</v>
          </cell>
          <cell r="D395" t="str">
            <v>gl</v>
          </cell>
          <cell r="E395">
            <v>1750</v>
          </cell>
        </row>
        <row r="396">
          <cell r="A396" t="str">
            <v>BT67</v>
          </cell>
          <cell r="B396">
            <v>346</v>
          </cell>
          <cell r="C396" t="str">
            <v>Pipa PVC 4" berlobang jenis AW</v>
          </cell>
          <cell r="D396" t="str">
            <v>m1</v>
          </cell>
          <cell r="E396">
            <v>17000</v>
          </cell>
        </row>
        <row r="398">
          <cell r="C398" t="str">
            <v>L. BAHAN SANITAIR</v>
          </cell>
        </row>
        <row r="399">
          <cell r="A399" t="str">
            <v>BV01</v>
          </cell>
          <cell r="B399">
            <v>347</v>
          </cell>
          <cell r="C399" t="str">
            <v>Stop Kran 3/4 " KIT</v>
          </cell>
          <cell r="D399" t="str">
            <v>bh</v>
          </cell>
          <cell r="E399">
            <v>71000</v>
          </cell>
        </row>
        <row r="400">
          <cell r="A400" t="str">
            <v>BV02</v>
          </cell>
          <cell r="B400">
            <v>348</v>
          </cell>
          <cell r="C400" t="str">
            <v>Stop Kran 1 " KIT</v>
          </cell>
          <cell r="D400" t="str">
            <v>bh</v>
          </cell>
          <cell r="E400">
            <v>105000</v>
          </cell>
        </row>
        <row r="401">
          <cell r="A401" t="str">
            <v>BV03</v>
          </cell>
          <cell r="B401">
            <v>349</v>
          </cell>
          <cell r="C401" t="str">
            <v>Stop Kran 1 1/2 " KIT</v>
          </cell>
          <cell r="D401" t="str">
            <v>bh</v>
          </cell>
          <cell r="E401">
            <v>200000</v>
          </cell>
        </row>
        <row r="402">
          <cell r="A402" t="str">
            <v>BV04</v>
          </cell>
          <cell r="B402">
            <v>350</v>
          </cell>
          <cell r="C402" t="str">
            <v>Stop Kran 2 " KIT</v>
          </cell>
          <cell r="D402" t="str">
            <v>bh</v>
          </cell>
          <cell r="E402">
            <v>295000</v>
          </cell>
        </row>
        <row r="403">
          <cell r="A403" t="str">
            <v>BV05</v>
          </cell>
          <cell r="B403">
            <v>351</v>
          </cell>
          <cell r="C403" t="str">
            <v>Stop Kran 2 1/2" KIT</v>
          </cell>
          <cell r="D403" t="str">
            <v>bh</v>
          </cell>
          <cell r="E403">
            <v>383000</v>
          </cell>
        </row>
        <row r="404">
          <cell r="A404" t="str">
            <v>BV06</v>
          </cell>
          <cell r="B404">
            <v>352</v>
          </cell>
          <cell r="C404" t="str">
            <v>Stop Kran 3 " KIT</v>
          </cell>
          <cell r="D404" t="str">
            <v>bh</v>
          </cell>
          <cell r="E404">
            <v>459000</v>
          </cell>
        </row>
        <row r="405">
          <cell r="A405" t="str">
            <v>BV07</v>
          </cell>
          <cell r="B405">
            <v>353</v>
          </cell>
          <cell r="C405" t="str">
            <v>Check Valve 1/2 "</v>
          </cell>
          <cell r="D405" t="str">
            <v>bh</v>
          </cell>
          <cell r="E405">
            <v>71000</v>
          </cell>
        </row>
        <row r="406">
          <cell r="A406" t="str">
            <v>BV08</v>
          </cell>
          <cell r="B406">
            <v>354</v>
          </cell>
          <cell r="C406" t="str">
            <v>Double Neple 1/2 "</v>
          </cell>
          <cell r="D406" t="str">
            <v>bh</v>
          </cell>
          <cell r="E406">
            <v>22000</v>
          </cell>
        </row>
        <row r="407">
          <cell r="A407" t="str">
            <v>BV09</v>
          </cell>
          <cell r="B407">
            <v>355</v>
          </cell>
          <cell r="C407" t="str">
            <v>Water Mur 1/2 "</v>
          </cell>
          <cell r="D407" t="str">
            <v>bh</v>
          </cell>
          <cell r="E407">
            <v>22000</v>
          </cell>
        </row>
        <row r="408">
          <cell r="A408" t="str">
            <v>BV10</v>
          </cell>
          <cell r="B408">
            <v>356</v>
          </cell>
          <cell r="C408" t="str">
            <v>Gate Walve 1/2 "</v>
          </cell>
          <cell r="D408" t="str">
            <v>bh</v>
          </cell>
          <cell r="E408">
            <v>28000</v>
          </cell>
        </row>
        <row r="409">
          <cell r="A409" t="str">
            <v>BV11</v>
          </cell>
          <cell r="B409">
            <v>357</v>
          </cell>
          <cell r="C409" t="str">
            <v xml:space="preserve">Saringan Air Lt KM Stainless Steel </v>
          </cell>
          <cell r="D409" t="str">
            <v>bh</v>
          </cell>
          <cell r="E409">
            <v>28000</v>
          </cell>
        </row>
        <row r="410">
          <cell r="A410" t="str">
            <v>BV12</v>
          </cell>
          <cell r="B410">
            <v>358</v>
          </cell>
          <cell r="C410" t="str">
            <v>Apooer Bath Tube</v>
          </cell>
          <cell r="D410" t="str">
            <v>bh</v>
          </cell>
          <cell r="E410">
            <v>137000</v>
          </cell>
        </row>
        <row r="411">
          <cell r="A411" t="str">
            <v>BV13</v>
          </cell>
          <cell r="B411">
            <v>359</v>
          </cell>
          <cell r="C411" t="str">
            <v>Kran stain less Lokal Kait</v>
          </cell>
          <cell r="D411" t="str">
            <v>bh</v>
          </cell>
          <cell r="E411">
            <v>24000</v>
          </cell>
        </row>
        <row r="414">
          <cell r="A414" t="str">
            <v>BV14</v>
          </cell>
          <cell r="B414">
            <v>360</v>
          </cell>
          <cell r="C414" t="str">
            <v xml:space="preserve">Shower Dengan Tiang </v>
          </cell>
          <cell r="D414" t="str">
            <v>bh</v>
          </cell>
          <cell r="E414">
            <v>466000</v>
          </cell>
        </row>
        <row r="415">
          <cell r="A415" t="str">
            <v>BV15</v>
          </cell>
          <cell r="B415">
            <v>361</v>
          </cell>
          <cell r="C415" t="str">
            <v xml:space="preserve">Shower Tanpa Tiang </v>
          </cell>
          <cell r="D415" t="str">
            <v>bh</v>
          </cell>
          <cell r="E415">
            <v>138000</v>
          </cell>
        </row>
        <row r="416">
          <cell r="A416" t="str">
            <v>BV16</v>
          </cell>
          <cell r="B416">
            <v>362</v>
          </cell>
          <cell r="C416" t="str">
            <v xml:space="preserve">Kran Tembok Sun Eui  dia. 1/2 " </v>
          </cell>
          <cell r="D416" t="str">
            <v>bh</v>
          </cell>
          <cell r="E416">
            <v>40000</v>
          </cell>
        </row>
        <row r="417">
          <cell r="A417" t="str">
            <v>BV17</v>
          </cell>
          <cell r="B417">
            <v>363</v>
          </cell>
          <cell r="C417" t="str">
            <v xml:space="preserve">Kran Tembok ITAP dia. 1/2 " </v>
          </cell>
          <cell r="D417" t="str">
            <v>bh</v>
          </cell>
          <cell r="E417">
            <v>29000</v>
          </cell>
        </row>
        <row r="418">
          <cell r="A418" t="str">
            <v>BV18</v>
          </cell>
          <cell r="B418">
            <v>364</v>
          </cell>
          <cell r="C418" t="str">
            <v xml:space="preserve">Kran Bebek Sun Eui 1/2 " </v>
          </cell>
          <cell r="D418" t="str">
            <v>bh</v>
          </cell>
          <cell r="E418">
            <v>114000</v>
          </cell>
        </row>
        <row r="419">
          <cell r="A419" t="str">
            <v>BV19</v>
          </cell>
          <cell r="B419">
            <v>365</v>
          </cell>
          <cell r="C419" t="str">
            <v>Kran Bebek ITAP 1/2 "</v>
          </cell>
          <cell r="D419" t="str">
            <v>bh</v>
          </cell>
          <cell r="E419">
            <v>62000</v>
          </cell>
        </row>
        <row r="420">
          <cell r="A420" t="str">
            <v>BV20</v>
          </cell>
          <cell r="B420">
            <v>366</v>
          </cell>
          <cell r="C420" t="str">
            <v>Kran Panas Dingin San Eui  Standard</v>
          </cell>
          <cell r="D420" t="str">
            <v>bh</v>
          </cell>
          <cell r="E420">
            <v>295000</v>
          </cell>
        </row>
        <row r="421">
          <cell r="A421" t="str">
            <v>BV21</v>
          </cell>
          <cell r="B421">
            <v>367</v>
          </cell>
          <cell r="C421" t="str">
            <v xml:space="preserve">Bath Cape  Washteren </v>
          </cell>
          <cell r="D421" t="str">
            <v>unit</v>
          </cell>
          <cell r="E421">
            <v>1140000</v>
          </cell>
        </row>
        <row r="422">
          <cell r="A422" t="str">
            <v>BV22</v>
          </cell>
          <cell r="B422">
            <v>368</v>
          </cell>
          <cell r="C422" t="str">
            <v>Tempat Sabun Poslin</v>
          </cell>
          <cell r="D422" t="str">
            <v>bh</v>
          </cell>
          <cell r="E422">
            <v>24000</v>
          </cell>
        </row>
        <row r="423">
          <cell r="A423" t="str">
            <v>BV23</v>
          </cell>
          <cell r="B423">
            <v>369</v>
          </cell>
          <cell r="C423" t="str">
            <v xml:space="preserve">Wastafel Lengkap TOTO LW 230 </v>
          </cell>
          <cell r="D423" t="str">
            <v>unit</v>
          </cell>
          <cell r="E423">
            <v>546000</v>
          </cell>
        </row>
        <row r="424">
          <cell r="A424" t="str">
            <v>BV24</v>
          </cell>
          <cell r="B424">
            <v>370</v>
          </cell>
          <cell r="C424" t="str">
            <v>Wastafel Lengkap INA</v>
          </cell>
          <cell r="D424" t="str">
            <v>unit</v>
          </cell>
          <cell r="E424">
            <v>361000</v>
          </cell>
        </row>
        <row r="425">
          <cell r="A425" t="str">
            <v>BV25</v>
          </cell>
          <cell r="B425">
            <v>371</v>
          </cell>
          <cell r="C425" t="str">
            <v>Closet Jongkok Poslin warna  TOTO</v>
          </cell>
          <cell r="D425" t="str">
            <v>unit</v>
          </cell>
          <cell r="E425">
            <v>133000</v>
          </cell>
        </row>
        <row r="426">
          <cell r="A426" t="str">
            <v>BV26</v>
          </cell>
          <cell r="B426">
            <v>372</v>
          </cell>
          <cell r="C426" t="str">
            <v>Closet Jongkok Standard Putih Poslin TOTO</v>
          </cell>
          <cell r="D426" t="str">
            <v>unit</v>
          </cell>
          <cell r="E426">
            <v>86000</v>
          </cell>
        </row>
        <row r="427">
          <cell r="A427" t="str">
            <v>BV27</v>
          </cell>
          <cell r="B427">
            <v>373</v>
          </cell>
          <cell r="C427" t="str">
            <v>Closet Jongkok Lengkap Sistem Jet TOTO</v>
          </cell>
          <cell r="D427" t="str">
            <v>unit</v>
          </cell>
          <cell r="E427">
            <v>1140000</v>
          </cell>
        </row>
        <row r="428">
          <cell r="A428" t="str">
            <v>BV28</v>
          </cell>
          <cell r="B428">
            <v>374</v>
          </cell>
          <cell r="C428" t="str">
            <v>Closet Duduk Warna Standard  TOTO C 240 Lengkap</v>
          </cell>
          <cell r="D428" t="str">
            <v>unit</v>
          </cell>
          <cell r="E428">
            <v>903000</v>
          </cell>
        </row>
        <row r="429">
          <cell r="A429" t="str">
            <v>BV29</v>
          </cell>
          <cell r="B429">
            <v>375</v>
          </cell>
          <cell r="C429" t="str">
            <v>Wastafel Bulat Warna Standard Lengkap</v>
          </cell>
          <cell r="D429" t="str">
            <v>unit</v>
          </cell>
          <cell r="E429">
            <v>618000</v>
          </cell>
        </row>
        <row r="430">
          <cell r="A430" t="str">
            <v>BV30</v>
          </cell>
          <cell r="B430">
            <v>376</v>
          </cell>
          <cell r="C430" t="str">
            <v>Closet Duduk Warna Standard lengkap INA</v>
          </cell>
          <cell r="D430" t="str">
            <v>bh</v>
          </cell>
          <cell r="E430">
            <v>689000</v>
          </cell>
        </row>
        <row r="431">
          <cell r="A431" t="str">
            <v>BV31</v>
          </cell>
          <cell r="B431">
            <v>377</v>
          </cell>
          <cell r="C431" t="str">
            <v xml:space="preserve">Urinoar Lengkap TOTO Warna Standard lengkap </v>
          </cell>
          <cell r="D431" t="str">
            <v>unit</v>
          </cell>
          <cell r="E431">
            <v>931000</v>
          </cell>
        </row>
        <row r="432">
          <cell r="A432" t="str">
            <v>BV32</v>
          </cell>
          <cell r="B432">
            <v>378</v>
          </cell>
          <cell r="C432" t="str">
            <v xml:space="preserve">Penyekat Poslin Urinoar TOTO </v>
          </cell>
          <cell r="D432" t="str">
            <v>lbr</v>
          </cell>
          <cell r="E432">
            <v>252000</v>
          </cell>
        </row>
        <row r="433">
          <cell r="A433" t="str">
            <v>BV33</v>
          </cell>
          <cell r="B433">
            <v>379</v>
          </cell>
          <cell r="C433" t="str">
            <v>Kitchen Zink Stainless Standard Lokal ( 1 Lobang )</v>
          </cell>
          <cell r="D433" t="str">
            <v>bh</v>
          </cell>
          <cell r="E433">
            <v>197000</v>
          </cell>
        </row>
        <row r="434">
          <cell r="A434" t="str">
            <v>BV34</v>
          </cell>
          <cell r="B434">
            <v>380</v>
          </cell>
          <cell r="C434" t="str">
            <v>Kitchen Zink Stainless Non Standard Franke ( 1 Lobang )</v>
          </cell>
          <cell r="D434" t="str">
            <v>bh</v>
          </cell>
          <cell r="E434">
            <v>603000</v>
          </cell>
        </row>
        <row r="435">
          <cell r="A435" t="str">
            <v>BV35</v>
          </cell>
          <cell r="B435">
            <v>381</v>
          </cell>
          <cell r="C435" t="str">
            <v>Kitchen Zink Stainless Non Standard Franke ( 2 Lobang )</v>
          </cell>
          <cell r="D435" t="str">
            <v>bh</v>
          </cell>
          <cell r="E435">
            <v>903000</v>
          </cell>
        </row>
        <row r="437">
          <cell r="C437" t="str">
            <v>M. BAHAN PENUTUP ATAP</v>
          </cell>
        </row>
        <row r="438">
          <cell r="A438" t="str">
            <v>BX01</v>
          </cell>
          <cell r="B438">
            <v>382</v>
          </cell>
          <cell r="C438" t="str">
            <v>Atap Plastik Gelombang 80 x 180</v>
          </cell>
          <cell r="D438" t="str">
            <v>lbr</v>
          </cell>
          <cell r="E438">
            <v>10750</v>
          </cell>
        </row>
        <row r="439">
          <cell r="A439" t="str">
            <v>BX02</v>
          </cell>
          <cell r="B439">
            <v>383</v>
          </cell>
          <cell r="C439" t="str">
            <v>Atap Fiber Glass Tipis 80 x 180 (gelombang)</v>
          </cell>
          <cell r="D439" t="str">
            <v>lbr</v>
          </cell>
          <cell r="E439">
            <v>19500</v>
          </cell>
        </row>
        <row r="440">
          <cell r="A440" t="str">
            <v>BX03</v>
          </cell>
          <cell r="B440">
            <v>384</v>
          </cell>
          <cell r="C440" t="str">
            <v>Atap Fiber Glass Tebal 80 x 180 (gelombang)</v>
          </cell>
          <cell r="D440" t="str">
            <v>lbr</v>
          </cell>
          <cell r="E440">
            <v>39500</v>
          </cell>
        </row>
        <row r="441">
          <cell r="A441" t="str">
            <v>BX04</v>
          </cell>
          <cell r="B441">
            <v>385</v>
          </cell>
          <cell r="C441" t="str">
            <v>Atap Aluminium Natural USR 26 ( JAINDO )</v>
          </cell>
          <cell r="D441" t="str">
            <v>m²</v>
          </cell>
          <cell r="E441">
            <v>74000</v>
          </cell>
        </row>
        <row r="442">
          <cell r="A442" t="str">
            <v>BX05</v>
          </cell>
          <cell r="B442">
            <v>386</v>
          </cell>
          <cell r="C442" t="str">
            <v>Atap Aluminium Warna USR 26 ( JAINDO )</v>
          </cell>
          <cell r="D442" t="str">
            <v>m²</v>
          </cell>
          <cell r="E442">
            <v>85500</v>
          </cell>
        </row>
        <row r="443">
          <cell r="A443" t="str">
            <v>BX06</v>
          </cell>
          <cell r="B443">
            <v>387</v>
          </cell>
          <cell r="C443" t="str">
            <v>Atap Asbes Gel. Kecil 4 mm 80 x 180</v>
          </cell>
          <cell r="D443" t="str">
            <v>lbr</v>
          </cell>
          <cell r="E443">
            <v>36750</v>
          </cell>
        </row>
        <row r="444">
          <cell r="A444" t="str">
            <v>BX07</v>
          </cell>
          <cell r="B444">
            <v>388</v>
          </cell>
          <cell r="C444" t="str">
            <v>Atap Asbes Gel. Besar 5 mm 80 x 180</v>
          </cell>
          <cell r="D444" t="str">
            <v>lbr</v>
          </cell>
          <cell r="E444">
            <v>51000</v>
          </cell>
        </row>
        <row r="445">
          <cell r="A445" t="str">
            <v>BX08</v>
          </cell>
          <cell r="B445">
            <v>389</v>
          </cell>
          <cell r="C445" t="str">
            <v>Atap Tegola Kubota, lengkap</v>
          </cell>
          <cell r="D445" t="str">
            <v>m²</v>
          </cell>
          <cell r="E445">
            <v>258250</v>
          </cell>
        </row>
        <row r="446">
          <cell r="A446" t="str">
            <v>BX09</v>
          </cell>
          <cell r="B446">
            <v>390</v>
          </cell>
          <cell r="C446" t="str">
            <v>Atap Tegola Kwalitas Sedang</v>
          </cell>
          <cell r="D446" t="str">
            <v>m²</v>
          </cell>
          <cell r="E446">
            <v>143500</v>
          </cell>
        </row>
        <row r="447">
          <cell r="A447" t="str">
            <v>BX10</v>
          </cell>
          <cell r="B447">
            <v>391</v>
          </cell>
          <cell r="C447" t="str">
            <v>Aluminium foile</v>
          </cell>
          <cell r="D447" t="str">
            <v>m²</v>
          </cell>
          <cell r="E447">
            <v>4250</v>
          </cell>
        </row>
        <row r="448">
          <cell r="A448" t="str">
            <v>BX11</v>
          </cell>
          <cell r="B448">
            <v>392</v>
          </cell>
          <cell r="C448" t="str">
            <v>Atap Genteng Plentong pres Bakar KW 1</v>
          </cell>
          <cell r="D448" t="str">
            <v>bh</v>
          </cell>
          <cell r="E448">
            <v>550</v>
          </cell>
        </row>
        <row r="449">
          <cell r="A449" t="str">
            <v>BX12</v>
          </cell>
          <cell r="B449">
            <v>393</v>
          </cell>
          <cell r="C449" t="str">
            <v xml:space="preserve">Atap Genteng Plentong pres Molen Oven KW1 </v>
          </cell>
          <cell r="D449" t="str">
            <v>bh</v>
          </cell>
          <cell r="E449">
            <v>650</v>
          </cell>
        </row>
        <row r="450">
          <cell r="A450" t="str">
            <v>BX13</v>
          </cell>
          <cell r="B450">
            <v>394</v>
          </cell>
          <cell r="C450" t="str">
            <v>Atap Genteng Flam pres Molen Oven Jatiwangi</v>
          </cell>
          <cell r="D450" t="str">
            <v>bh</v>
          </cell>
          <cell r="E450">
            <v>750</v>
          </cell>
        </row>
        <row r="451">
          <cell r="A451" t="str">
            <v>BX14</v>
          </cell>
          <cell r="B451">
            <v>395</v>
          </cell>
          <cell r="C451" t="str">
            <v>Bubung Genteng pres Bulat Ex Jatiwangi</v>
          </cell>
          <cell r="D451" t="str">
            <v>bh</v>
          </cell>
          <cell r="E451">
            <v>3000</v>
          </cell>
        </row>
        <row r="452">
          <cell r="A452" t="str">
            <v>BX15</v>
          </cell>
          <cell r="B452">
            <v>396</v>
          </cell>
          <cell r="C452" t="str">
            <v>Genteng Bubungan Ex Jatiwangi Segi Tiga</v>
          </cell>
          <cell r="D452" t="str">
            <v>bh</v>
          </cell>
          <cell r="E452">
            <v>2100</v>
          </cell>
        </row>
        <row r="455">
          <cell r="A455" t="str">
            <v>BX16</v>
          </cell>
          <cell r="B455">
            <v>397</v>
          </cell>
          <cell r="C455" t="str">
            <v>Genteng Bubungan Beton</v>
          </cell>
          <cell r="D455" t="str">
            <v>bh</v>
          </cell>
          <cell r="E455">
            <v>4750</v>
          </cell>
        </row>
        <row r="456">
          <cell r="A456" t="str">
            <v>BX17</v>
          </cell>
          <cell r="B456">
            <v>398</v>
          </cell>
          <cell r="C456" t="str">
            <v>Genteng Metal  ( Rainbow Roof )</v>
          </cell>
          <cell r="D456" t="str">
            <v>m²</v>
          </cell>
          <cell r="E456">
            <v>114500</v>
          </cell>
        </row>
        <row r="457">
          <cell r="A457" t="str">
            <v>BX18</v>
          </cell>
          <cell r="B457">
            <v>399</v>
          </cell>
          <cell r="C457" t="str">
            <v xml:space="preserve">Genteng Metal Hana </v>
          </cell>
          <cell r="D457" t="str">
            <v>m²</v>
          </cell>
          <cell r="E457">
            <v>82500</v>
          </cell>
        </row>
        <row r="458">
          <cell r="A458" t="str">
            <v>BX19</v>
          </cell>
          <cell r="B458">
            <v>400</v>
          </cell>
          <cell r="C458" t="str">
            <v>Nok Atas Metal ( Rainbow Roof )</v>
          </cell>
          <cell r="D458" t="str">
            <v>m1</v>
          </cell>
          <cell r="E458">
            <v>74500</v>
          </cell>
        </row>
        <row r="459">
          <cell r="A459" t="str">
            <v>BX20</v>
          </cell>
          <cell r="B459">
            <v>401</v>
          </cell>
          <cell r="C459" t="str">
            <v>Nok Atas Metal Hana</v>
          </cell>
          <cell r="D459" t="str">
            <v>m1</v>
          </cell>
          <cell r="E459">
            <v>40000</v>
          </cell>
        </row>
        <row r="460">
          <cell r="A460" t="str">
            <v>BX21</v>
          </cell>
          <cell r="B460">
            <v>402</v>
          </cell>
          <cell r="C460" t="str">
            <v>Nok Pinggir Metal ( Rainbow Roof )</v>
          </cell>
          <cell r="D460" t="str">
            <v>m1</v>
          </cell>
          <cell r="E460">
            <v>51500</v>
          </cell>
        </row>
        <row r="461">
          <cell r="A461" t="str">
            <v>BX22</v>
          </cell>
          <cell r="B461">
            <v>403</v>
          </cell>
          <cell r="C461" t="str">
            <v>Nok Pinggir Hana</v>
          </cell>
          <cell r="D461" t="str">
            <v>m1</v>
          </cell>
          <cell r="E461">
            <v>40000</v>
          </cell>
        </row>
        <row r="462">
          <cell r="A462" t="str">
            <v>BX23</v>
          </cell>
          <cell r="B462">
            <v>404</v>
          </cell>
          <cell r="C462" t="str">
            <v>Wall Flashing ( Rainbow Roof )</v>
          </cell>
          <cell r="D462" t="str">
            <v>m1</v>
          </cell>
          <cell r="E462">
            <v>51500</v>
          </cell>
        </row>
        <row r="463">
          <cell r="A463" t="str">
            <v>BX24</v>
          </cell>
          <cell r="B463">
            <v>405</v>
          </cell>
          <cell r="C463" t="str">
            <v>Wall Flashing Hana</v>
          </cell>
          <cell r="D463" t="str">
            <v>m1</v>
          </cell>
          <cell r="E463">
            <v>40000</v>
          </cell>
        </row>
        <row r="464">
          <cell r="A464" t="str">
            <v>BX25</v>
          </cell>
          <cell r="B464">
            <v>406</v>
          </cell>
          <cell r="C464" t="str">
            <v>Atap Genteng Beton Warna 14,5/m2</v>
          </cell>
          <cell r="D464" t="str">
            <v>m²</v>
          </cell>
          <cell r="E464">
            <v>45500</v>
          </cell>
        </row>
        <row r="465">
          <cell r="A465" t="str">
            <v>BX26</v>
          </cell>
          <cell r="B465">
            <v>407</v>
          </cell>
          <cell r="C465" t="str">
            <v>Genteng Beton Natural</v>
          </cell>
          <cell r="D465" t="str">
            <v>m²</v>
          </cell>
          <cell r="E465">
            <v>44500</v>
          </cell>
        </row>
        <row r="466">
          <cell r="A466" t="str">
            <v>BX27</v>
          </cell>
          <cell r="B466">
            <v>408</v>
          </cell>
          <cell r="C466" t="str">
            <v>Sirap Kelas I ( 80 / m2 )</v>
          </cell>
          <cell r="D466" t="str">
            <v>bh</v>
          </cell>
          <cell r="E466">
            <v>500</v>
          </cell>
        </row>
        <row r="467">
          <cell r="A467" t="str">
            <v>BX28</v>
          </cell>
          <cell r="B467">
            <v>409</v>
          </cell>
          <cell r="C467" t="str">
            <v>Genteng Keramik Natural Intan 14,5 / m2</v>
          </cell>
          <cell r="D467" t="str">
            <v>m²</v>
          </cell>
          <cell r="E467">
            <v>52000</v>
          </cell>
        </row>
        <row r="468">
          <cell r="A468" t="str">
            <v>BX29</v>
          </cell>
          <cell r="B468">
            <v>410</v>
          </cell>
          <cell r="C468" t="str">
            <v>Genteng Keramik Glasur Standard 14,5 / m2</v>
          </cell>
          <cell r="D468" t="str">
            <v>m²</v>
          </cell>
          <cell r="E468">
            <v>58500</v>
          </cell>
        </row>
        <row r="469">
          <cell r="A469" t="str">
            <v>BX30</v>
          </cell>
          <cell r="B469">
            <v>411</v>
          </cell>
          <cell r="C469" t="str">
            <v>Genteng Keramik Glasur Special 14,5 / m2</v>
          </cell>
          <cell r="D469" t="str">
            <v>m²</v>
          </cell>
          <cell r="E469">
            <v>62000</v>
          </cell>
        </row>
        <row r="470">
          <cell r="A470" t="str">
            <v>BX31</v>
          </cell>
          <cell r="B470">
            <v>412</v>
          </cell>
          <cell r="C470" t="str">
            <v>Genteng Keramik Glasur Premium 14,5 / m2</v>
          </cell>
          <cell r="D470" t="str">
            <v>m²</v>
          </cell>
          <cell r="E470">
            <v>69750</v>
          </cell>
        </row>
        <row r="471">
          <cell r="A471" t="str">
            <v>BX32</v>
          </cell>
          <cell r="B471">
            <v>413</v>
          </cell>
          <cell r="C471" t="str">
            <v>Genteng Murando Natural 1m2 = 20 bh</v>
          </cell>
          <cell r="D471" t="str">
            <v>bh</v>
          </cell>
          <cell r="E471">
            <v>1500</v>
          </cell>
        </row>
        <row r="472">
          <cell r="A472" t="str">
            <v>BX33</v>
          </cell>
          <cell r="B472">
            <v>414</v>
          </cell>
          <cell r="C472" t="str">
            <v>Genteng Murando Glasur 1m2 = 20 bh</v>
          </cell>
          <cell r="D472" t="str">
            <v>bh</v>
          </cell>
          <cell r="E472">
            <v>1500</v>
          </cell>
        </row>
        <row r="473">
          <cell r="A473" t="str">
            <v>BX34</v>
          </cell>
          <cell r="B473">
            <v>415</v>
          </cell>
          <cell r="C473" t="str">
            <v>Bubung Murando Natural</v>
          </cell>
          <cell r="D473" t="str">
            <v>bh</v>
          </cell>
          <cell r="E473">
            <v>3000</v>
          </cell>
        </row>
        <row r="474">
          <cell r="A474" t="str">
            <v>BX35</v>
          </cell>
          <cell r="B474">
            <v>416</v>
          </cell>
          <cell r="C474" t="str">
            <v>Bubung Murando Glasur</v>
          </cell>
          <cell r="D474" t="str">
            <v>bh</v>
          </cell>
          <cell r="E474">
            <v>4000</v>
          </cell>
        </row>
        <row r="475">
          <cell r="A475" t="str">
            <v>BX36</v>
          </cell>
          <cell r="B475">
            <v>417</v>
          </cell>
          <cell r="C475" t="str">
            <v>Bubungan Genteng Keramik</v>
          </cell>
          <cell r="D475" t="str">
            <v>bh</v>
          </cell>
          <cell r="E475">
            <v>3500</v>
          </cell>
        </row>
        <row r="477">
          <cell r="C477" t="str">
            <v>N. BAHAN MEKANIKAL</v>
          </cell>
        </row>
        <row r="478">
          <cell r="A478" t="str">
            <v>BZ01</v>
          </cell>
          <cell r="B478">
            <v>418</v>
          </cell>
          <cell r="C478" t="str">
            <v>Jockey Pump kap. 80 gln / menit 100 m1  ( 18,6 kW )</v>
          </cell>
          <cell r="D478" t="str">
            <v>unit</v>
          </cell>
          <cell r="E478">
            <v>35000000</v>
          </cell>
        </row>
        <row r="479">
          <cell r="A479" t="str">
            <v>BZ02</v>
          </cell>
          <cell r="B479">
            <v>419</v>
          </cell>
          <cell r="C479" t="str">
            <v>Electrical Pump kap. 750 gln / menit 120 m1  ( 90 kW )</v>
          </cell>
          <cell r="D479" t="str">
            <v>unit</v>
          </cell>
          <cell r="E479">
            <v>120000000</v>
          </cell>
        </row>
        <row r="480">
          <cell r="A480" t="str">
            <v>BZ03</v>
          </cell>
          <cell r="B480">
            <v>420</v>
          </cell>
          <cell r="C480" t="str">
            <v>Diesel Pump kap. 750 gln / menit 120 m1  ( 105 kW )</v>
          </cell>
          <cell r="D480" t="str">
            <v>unit</v>
          </cell>
          <cell r="E480">
            <v>300000000</v>
          </cell>
        </row>
        <row r="481">
          <cell r="A481" t="str">
            <v>BZ04</v>
          </cell>
          <cell r="B481">
            <v>421</v>
          </cell>
          <cell r="C481" t="str">
            <v xml:space="preserve">Presure Tank kap. 500 liter lengkap </v>
          </cell>
          <cell r="D481" t="str">
            <v>unit</v>
          </cell>
          <cell r="E481">
            <v>17500000</v>
          </cell>
        </row>
        <row r="482">
          <cell r="A482" t="str">
            <v>BZ05</v>
          </cell>
          <cell r="B482">
            <v>422</v>
          </cell>
          <cell r="C482" t="str">
            <v>Hydran Box dalam Gedung  (lengkap)</v>
          </cell>
          <cell r="D482" t="str">
            <v>unit</v>
          </cell>
          <cell r="E482">
            <v>3100000</v>
          </cell>
        </row>
        <row r="483">
          <cell r="A483" t="str">
            <v>BZ06</v>
          </cell>
          <cell r="B483">
            <v>423</v>
          </cell>
          <cell r="C483" t="str">
            <v>Fire House 1.5 x 30 m + nose</v>
          </cell>
          <cell r="D483" t="str">
            <v>unit</v>
          </cell>
          <cell r="E483">
            <v>2500000</v>
          </cell>
        </row>
        <row r="484">
          <cell r="A484" t="str">
            <v>BZ07</v>
          </cell>
          <cell r="B484">
            <v>424</v>
          </cell>
          <cell r="C484" t="str">
            <v>Exhouse Fan H 360 W 60 x 60 cm</v>
          </cell>
          <cell r="D484" t="str">
            <v>unit</v>
          </cell>
          <cell r="E484">
            <v>3500000</v>
          </cell>
        </row>
        <row r="485">
          <cell r="A485" t="str">
            <v>BZ08</v>
          </cell>
          <cell r="B485">
            <v>425</v>
          </cell>
          <cell r="C485" t="str">
            <v xml:space="preserve">Exhouse Fan H 380 W CFM 55 x 55 cm </v>
          </cell>
          <cell r="D485" t="str">
            <v>unit</v>
          </cell>
          <cell r="E485">
            <v>3100000</v>
          </cell>
        </row>
        <row r="486">
          <cell r="A486" t="str">
            <v>BZ09</v>
          </cell>
          <cell r="B486">
            <v>426</v>
          </cell>
          <cell r="C486" t="str">
            <v xml:space="preserve">Exhouse Fan H 100 W 40 x 40 cm </v>
          </cell>
          <cell r="D486" t="str">
            <v>unit</v>
          </cell>
          <cell r="E486">
            <v>550000</v>
          </cell>
        </row>
        <row r="487">
          <cell r="A487" t="str">
            <v>BZ10</v>
          </cell>
          <cell r="B487">
            <v>427</v>
          </cell>
          <cell r="C487" t="str">
            <v>AC Split 3 PK Setara DAIKIN</v>
          </cell>
          <cell r="D487" t="str">
            <v>unit</v>
          </cell>
          <cell r="E487">
            <v>17500000</v>
          </cell>
        </row>
        <row r="488">
          <cell r="A488" t="str">
            <v>BZ11</v>
          </cell>
          <cell r="B488">
            <v>428</v>
          </cell>
          <cell r="C488" t="str">
            <v>AC Split  2 PK Setara DAIKIN</v>
          </cell>
          <cell r="D488" t="str">
            <v>unit</v>
          </cell>
          <cell r="E488">
            <v>12500000</v>
          </cell>
        </row>
        <row r="489">
          <cell r="A489" t="str">
            <v>BZ12</v>
          </cell>
          <cell r="B489">
            <v>429</v>
          </cell>
          <cell r="C489" t="str">
            <v>AC Split  1 PK Setara DAIKIN</v>
          </cell>
          <cell r="D489" t="str">
            <v>unit</v>
          </cell>
          <cell r="E489">
            <v>6500000</v>
          </cell>
        </row>
        <row r="490">
          <cell r="A490" t="str">
            <v>BZ13</v>
          </cell>
          <cell r="B490">
            <v>430</v>
          </cell>
          <cell r="C490" t="str">
            <v>Mesin AC Split  DAIKIN ( Indoor / Outdoor Unit )</v>
          </cell>
          <cell r="D490" t="str">
            <v xml:space="preserve">1 BTU </v>
          </cell>
          <cell r="E490">
            <v>750</v>
          </cell>
        </row>
        <row r="496">
          <cell r="C496" t="str">
            <v>O. BAHAN ELEKTRIKAL</v>
          </cell>
          <cell r="D496">
            <v>1.5</v>
          </cell>
        </row>
        <row r="497">
          <cell r="A497" t="str">
            <v>BZ16</v>
          </cell>
          <cell r="B497">
            <v>431</v>
          </cell>
          <cell r="C497" t="str">
            <v>Kabel NYA  1x 1.5  Prima (1 rol = 50 m')</v>
          </cell>
          <cell r="D497" t="str">
            <v>roll</v>
          </cell>
          <cell r="E497">
            <v>40500</v>
          </cell>
        </row>
        <row r="498">
          <cell r="A498" t="str">
            <v>BZ17</v>
          </cell>
          <cell r="B498">
            <v>432</v>
          </cell>
          <cell r="C498" t="str">
            <v>Kabel NYA  1x 2.5  Prima (1 rol = 50 m')</v>
          </cell>
          <cell r="D498" t="str">
            <v>roll</v>
          </cell>
          <cell r="E498">
            <v>60500</v>
          </cell>
        </row>
        <row r="499">
          <cell r="A499" t="str">
            <v>BZ18</v>
          </cell>
          <cell r="B499">
            <v>433</v>
          </cell>
          <cell r="C499" t="str">
            <v>Kabel NYM 2 x 1.5 Prima (1 rol = 50 m')</v>
          </cell>
          <cell r="D499" t="str">
            <v>roll</v>
          </cell>
          <cell r="E499">
            <v>1500</v>
          </cell>
        </row>
        <row r="500">
          <cell r="A500" t="str">
            <v>BZ19</v>
          </cell>
          <cell r="B500">
            <v>434</v>
          </cell>
          <cell r="C500" t="str">
            <v>Kabel NYM 3 x 1.5 Prima (1 rol = 50 m')</v>
          </cell>
          <cell r="D500" t="str">
            <v>roll</v>
          </cell>
          <cell r="E500">
            <v>2500</v>
          </cell>
        </row>
        <row r="501">
          <cell r="A501" t="str">
            <v>BZ20</v>
          </cell>
          <cell r="B501">
            <v>435</v>
          </cell>
          <cell r="C501" t="str">
            <v>Kabel NYM 2 x 2.5 Prima (1 rol = 50 m')</v>
          </cell>
          <cell r="D501" t="str">
            <v>roll</v>
          </cell>
          <cell r="E501">
            <v>2000</v>
          </cell>
        </row>
        <row r="502">
          <cell r="A502" t="str">
            <v>BZ21</v>
          </cell>
          <cell r="B502">
            <v>436</v>
          </cell>
          <cell r="C502" t="str">
            <v>Kabel NYM 3 x 2.5 Prima (1 rol = 50 m')</v>
          </cell>
          <cell r="D502" t="str">
            <v>roll</v>
          </cell>
          <cell r="E502">
            <v>3500</v>
          </cell>
        </row>
        <row r="503">
          <cell r="A503" t="str">
            <v>BZ22</v>
          </cell>
          <cell r="B503">
            <v>437</v>
          </cell>
          <cell r="C503" t="str">
            <v>Kabel NYM 4 x 2.5 Prima (1 rol = 50 m')</v>
          </cell>
          <cell r="D503" t="str">
            <v>roll</v>
          </cell>
          <cell r="E503">
            <v>3000</v>
          </cell>
        </row>
        <row r="504">
          <cell r="A504" t="str">
            <v>BZ23</v>
          </cell>
          <cell r="B504">
            <v>438</v>
          </cell>
          <cell r="C504" t="str">
            <v>Kabel NYM 2 x 4    Prima (1 rol = 50 m')</v>
          </cell>
          <cell r="D504" t="str">
            <v>roll</v>
          </cell>
          <cell r="E504">
            <v>2500</v>
          </cell>
        </row>
        <row r="505">
          <cell r="A505" t="str">
            <v>BZ24</v>
          </cell>
          <cell r="B505">
            <v>439</v>
          </cell>
          <cell r="C505" t="str">
            <v>Kabel NYM 3 x 4    Prima (1 rol = 50 m')</v>
          </cell>
          <cell r="D505" t="str">
            <v>roll</v>
          </cell>
          <cell r="E505">
            <v>5750</v>
          </cell>
        </row>
        <row r="506">
          <cell r="A506" t="str">
            <v>BZ25</v>
          </cell>
          <cell r="B506">
            <v>440</v>
          </cell>
          <cell r="C506" t="str">
            <v>Kabel NYM 4 x 4    Prima (1 rol = 50 m')</v>
          </cell>
          <cell r="D506" t="str">
            <v>roll</v>
          </cell>
          <cell r="E506">
            <v>8000</v>
          </cell>
        </row>
        <row r="507">
          <cell r="A507" t="str">
            <v>BZ26</v>
          </cell>
          <cell r="B507">
            <v>441</v>
          </cell>
          <cell r="C507" t="str">
            <v>Kabel NYM 2 x 6    Supreme (1 rol = 50 m')</v>
          </cell>
          <cell r="D507" t="str">
            <v>roll</v>
          </cell>
          <cell r="E507">
            <v>4500</v>
          </cell>
        </row>
        <row r="508">
          <cell r="A508" t="str">
            <v>BZ27</v>
          </cell>
          <cell r="B508">
            <v>442</v>
          </cell>
          <cell r="C508" t="str">
            <v>Kabel NYM 3 x 6    Supreme (1 rol = 50 m')</v>
          </cell>
          <cell r="D508" t="str">
            <v>roll</v>
          </cell>
          <cell r="E508">
            <v>6000</v>
          </cell>
        </row>
        <row r="509">
          <cell r="A509" t="str">
            <v>BZ28</v>
          </cell>
          <cell r="B509">
            <v>443</v>
          </cell>
          <cell r="C509" t="str">
            <v>Kabel NYM 4 x 6    Supreme (1 rol = 50 m')</v>
          </cell>
          <cell r="D509" t="str">
            <v>roll</v>
          </cell>
          <cell r="E509">
            <v>8000</v>
          </cell>
        </row>
        <row r="510">
          <cell r="A510" t="str">
            <v>BZ29</v>
          </cell>
          <cell r="B510">
            <v>444</v>
          </cell>
          <cell r="C510" t="str">
            <v>Kabel NYM 2 x 10  Supreme (1 rol = 50 m')</v>
          </cell>
          <cell r="D510" t="str">
            <v>roll</v>
          </cell>
          <cell r="E510">
            <v>7500</v>
          </cell>
        </row>
        <row r="511">
          <cell r="A511" t="str">
            <v>BZ30</v>
          </cell>
          <cell r="B511">
            <v>445</v>
          </cell>
          <cell r="C511" t="str">
            <v>Kabel NYM 3 x 10  Supreme (1 rol = 50 m')</v>
          </cell>
          <cell r="D511" t="str">
            <v>roll</v>
          </cell>
          <cell r="E511">
            <v>10000</v>
          </cell>
        </row>
        <row r="512">
          <cell r="A512" t="str">
            <v>BZ31</v>
          </cell>
          <cell r="B512">
            <v>446</v>
          </cell>
          <cell r="C512" t="str">
            <v>Kabel NYM 4 x 10  Supreme (1 rol = 50 m')</v>
          </cell>
          <cell r="D512" t="str">
            <v>roll</v>
          </cell>
          <cell r="E512">
            <v>11000</v>
          </cell>
        </row>
        <row r="513">
          <cell r="A513" t="str">
            <v>BZ32</v>
          </cell>
          <cell r="B513">
            <v>447</v>
          </cell>
          <cell r="C513" t="str">
            <v>Kabel NYM 4 x 16  Supreme (1 rol = 50 m')</v>
          </cell>
          <cell r="D513" t="str">
            <v>roll</v>
          </cell>
          <cell r="E513">
            <v>15000</v>
          </cell>
        </row>
        <row r="514">
          <cell r="A514" t="str">
            <v>BZ33</v>
          </cell>
          <cell r="B514">
            <v>448</v>
          </cell>
          <cell r="C514" t="str">
            <v>Kabel NYY 2  x 4    Supreme (1 rol = 50 m')</v>
          </cell>
          <cell r="D514" t="str">
            <v>roll</v>
          </cell>
          <cell r="E514">
            <v>4500</v>
          </cell>
        </row>
        <row r="515">
          <cell r="A515" t="str">
            <v>BZ34</v>
          </cell>
          <cell r="B515">
            <v>449</v>
          </cell>
          <cell r="C515" t="str">
            <v>Kabel NYY 3  x 4    Supreme (1 rol = 50 m')</v>
          </cell>
          <cell r="D515" t="str">
            <v>roll</v>
          </cell>
          <cell r="E515">
            <v>6000</v>
          </cell>
        </row>
        <row r="516">
          <cell r="A516" t="str">
            <v>BZ35</v>
          </cell>
          <cell r="B516">
            <v>450</v>
          </cell>
          <cell r="C516" t="str">
            <v>Kabel NYY 4  x 4    Supreme (1 rol = 50 m')</v>
          </cell>
          <cell r="D516" t="str">
            <v>roll</v>
          </cell>
          <cell r="E516">
            <v>10000</v>
          </cell>
        </row>
        <row r="517">
          <cell r="A517" t="str">
            <v>BZ36</v>
          </cell>
          <cell r="B517">
            <v>451</v>
          </cell>
          <cell r="C517" t="str">
            <v>Kabel NYY 2  x 6    Supreme (1 rol = 50 m')</v>
          </cell>
          <cell r="D517" t="str">
            <v>roll</v>
          </cell>
          <cell r="E517">
            <v>4500</v>
          </cell>
        </row>
        <row r="518">
          <cell r="A518" t="str">
            <v>BZ37</v>
          </cell>
          <cell r="B518">
            <v>452</v>
          </cell>
          <cell r="C518" t="str">
            <v>Kabel NYY 3  x 6    Supreme (1 rol = 50 m')</v>
          </cell>
          <cell r="D518" t="str">
            <v>roll</v>
          </cell>
          <cell r="E518">
            <v>7500</v>
          </cell>
        </row>
        <row r="520">
          <cell r="A520" t="str">
            <v>BZ38</v>
          </cell>
          <cell r="B520">
            <v>453</v>
          </cell>
          <cell r="C520" t="str">
            <v>Kabel NYY 4  x 6    Supreme (1 rol = 50 m')</v>
          </cell>
          <cell r="D520" t="str">
            <v>roll</v>
          </cell>
          <cell r="E520">
            <v>9250</v>
          </cell>
        </row>
        <row r="521">
          <cell r="A521" t="str">
            <v>BZ39</v>
          </cell>
          <cell r="B521">
            <v>454</v>
          </cell>
          <cell r="C521" t="str">
            <v>Kabel NYY 2 x 10   Supreme (1 rol = 50 m')</v>
          </cell>
          <cell r="D521" t="str">
            <v>roll</v>
          </cell>
          <cell r="E521">
            <v>8000</v>
          </cell>
        </row>
        <row r="522">
          <cell r="A522" t="str">
            <v>BZ40</v>
          </cell>
          <cell r="B522">
            <v>455</v>
          </cell>
          <cell r="C522" t="str">
            <v>Kabel NYY 3 x 10   Supreme (1 rol = 50 m')</v>
          </cell>
          <cell r="D522" t="str">
            <v>roll</v>
          </cell>
          <cell r="E522">
            <v>11000</v>
          </cell>
        </row>
        <row r="523">
          <cell r="A523" t="str">
            <v>BZ41</v>
          </cell>
          <cell r="B523">
            <v>456</v>
          </cell>
          <cell r="C523" t="str">
            <v>Kabel NYY 4 x 10   Supreme (1 rol = 50 m')</v>
          </cell>
          <cell r="D523" t="str">
            <v>roll</v>
          </cell>
          <cell r="E523">
            <v>13500</v>
          </cell>
        </row>
        <row r="524">
          <cell r="A524" t="str">
            <v>BZ42</v>
          </cell>
          <cell r="B524">
            <v>457</v>
          </cell>
          <cell r="C524" t="str">
            <v>Kabel NYY 4 x 16   Supreme (1 rol = 50 m')</v>
          </cell>
          <cell r="D524" t="str">
            <v>roll</v>
          </cell>
          <cell r="E524">
            <v>21500</v>
          </cell>
        </row>
        <row r="525">
          <cell r="A525" t="str">
            <v>BZ43</v>
          </cell>
          <cell r="B525">
            <v>458</v>
          </cell>
          <cell r="C525" t="str">
            <v>NSFB FUJI EA - 100 A</v>
          </cell>
          <cell r="D525" t="str">
            <v>bh</v>
          </cell>
          <cell r="E525">
            <v>425500</v>
          </cell>
        </row>
        <row r="526">
          <cell r="A526" t="str">
            <v>BZ44</v>
          </cell>
          <cell r="B526">
            <v>459</v>
          </cell>
          <cell r="C526" t="str">
            <v>NSFB FUJI EA - 150 A</v>
          </cell>
          <cell r="D526" t="str">
            <v>bh</v>
          </cell>
          <cell r="E526">
            <v>1006500</v>
          </cell>
        </row>
        <row r="527">
          <cell r="A527" t="str">
            <v>BZ45</v>
          </cell>
          <cell r="B527">
            <v>460</v>
          </cell>
          <cell r="C527" t="str">
            <v>Rumah Panel 30 x 60 cm (kosong)</v>
          </cell>
          <cell r="D527" t="str">
            <v>unt</v>
          </cell>
          <cell r="E527">
            <v>75000</v>
          </cell>
        </row>
        <row r="528">
          <cell r="A528" t="str">
            <v>BZ46</v>
          </cell>
          <cell r="B528">
            <v>461</v>
          </cell>
          <cell r="C528" t="str">
            <v>Skring Kas 2 grop Biasa</v>
          </cell>
          <cell r="D528" t="str">
            <v>unt</v>
          </cell>
          <cell r="E528">
            <v>86500</v>
          </cell>
        </row>
        <row r="529">
          <cell r="A529" t="str">
            <v>BZ47</v>
          </cell>
          <cell r="B529">
            <v>462</v>
          </cell>
          <cell r="C529" t="str">
            <v>Skring Kas 3 grop Biasa</v>
          </cell>
          <cell r="D529" t="str">
            <v>unt</v>
          </cell>
          <cell r="E529">
            <v>109500</v>
          </cell>
        </row>
        <row r="530">
          <cell r="A530" t="str">
            <v>BZ48</v>
          </cell>
          <cell r="B530">
            <v>463</v>
          </cell>
          <cell r="C530" t="str">
            <v>Skring Kas 5 grop Biasa</v>
          </cell>
          <cell r="D530" t="str">
            <v>unt</v>
          </cell>
          <cell r="E530">
            <v>230000</v>
          </cell>
        </row>
        <row r="531">
          <cell r="A531" t="str">
            <v>BZ49</v>
          </cell>
          <cell r="B531">
            <v>464</v>
          </cell>
          <cell r="C531" t="str">
            <v>MCB 1 PAS</v>
          </cell>
          <cell r="D531" t="str">
            <v>bh</v>
          </cell>
          <cell r="E531">
            <v>23000</v>
          </cell>
        </row>
        <row r="532">
          <cell r="A532" t="str">
            <v>BZ50</v>
          </cell>
          <cell r="B532">
            <v>465</v>
          </cell>
          <cell r="C532" t="str">
            <v>MCB 3 PAS</v>
          </cell>
          <cell r="D532" t="str">
            <v>bh</v>
          </cell>
          <cell r="E532">
            <v>29000</v>
          </cell>
        </row>
        <row r="533">
          <cell r="A533" t="str">
            <v>BZ51</v>
          </cell>
          <cell r="B533">
            <v>466</v>
          </cell>
          <cell r="C533" t="str">
            <v>Tahanan 50 A Merk Fuji</v>
          </cell>
          <cell r="D533" t="str">
            <v>bh</v>
          </cell>
          <cell r="E533">
            <v>259000</v>
          </cell>
        </row>
        <row r="534">
          <cell r="A534" t="str">
            <v>BZ53</v>
          </cell>
          <cell r="B534">
            <v>467</v>
          </cell>
          <cell r="C534" t="str">
            <v>Saklar Broko Tunggal Standard ( 1 Phase )</v>
          </cell>
          <cell r="D534" t="str">
            <v>bh</v>
          </cell>
          <cell r="E534">
            <v>8000</v>
          </cell>
        </row>
        <row r="537">
          <cell r="A537" t="str">
            <v>BZ54</v>
          </cell>
          <cell r="B537">
            <v>468</v>
          </cell>
          <cell r="C537" t="str">
            <v>Saklar Broko Seri Standard ( 1 Phase )</v>
          </cell>
          <cell r="D537" t="str">
            <v>bh</v>
          </cell>
          <cell r="E537">
            <v>10500</v>
          </cell>
        </row>
        <row r="538">
          <cell r="A538" t="str">
            <v>BZ55</v>
          </cell>
          <cell r="B538">
            <v>469</v>
          </cell>
          <cell r="C538" t="str">
            <v>Stop Kontak Broko Standard ( 1 Phase )</v>
          </cell>
          <cell r="D538" t="str">
            <v>bh</v>
          </cell>
          <cell r="E538">
            <v>9500</v>
          </cell>
        </row>
        <row r="539">
          <cell r="A539" t="str">
            <v>BZ56</v>
          </cell>
          <cell r="B539">
            <v>470</v>
          </cell>
          <cell r="C539" t="str">
            <v xml:space="preserve">Stop Kontak Broko 3 Phase ( Out Bow )  </v>
          </cell>
          <cell r="D539" t="str">
            <v>bh</v>
          </cell>
          <cell r="E539">
            <v>40500</v>
          </cell>
        </row>
        <row r="540">
          <cell r="A540" t="str">
            <v>BZ57</v>
          </cell>
          <cell r="B540">
            <v>471</v>
          </cell>
          <cell r="C540" t="str">
            <v xml:space="preserve">Stop Kontak Broko 3 Phase ( In Bow )  </v>
          </cell>
          <cell r="D540" t="str">
            <v>bh</v>
          </cell>
          <cell r="E540">
            <v>69000</v>
          </cell>
        </row>
        <row r="541">
          <cell r="A541" t="str">
            <v>BZ58</v>
          </cell>
          <cell r="B541">
            <v>472</v>
          </cell>
          <cell r="C541" t="str">
            <v xml:space="preserve">Stop Kontak Handle 3 Phase  </v>
          </cell>
          <cell r="D541" t="str">
            <v>bh</v>
          </cell>
          <cell r="E541">
            <v>40500</v>
          </cell>
        </row>
        <row r="542">
          <cell r="A542" t="str">
            <v>BZ59</v>
          </cell>
          <cell r="B542">
            <v>473</v>
          </cell>
          <cell r="C542" t="str">
            <v>Instalasi Titik Lampu / Stop Kontak ( Upah dan Alat )</v>
          </cell>
          <cell r="D542" t="str">
            <v>ttk</v>
          </cell>
          <cell r="E542">
            <v>86500</v>
          </cell>
        </row>
        <row r="543">
          <cell r="A543" t="str">
            <v>BZ60</v>
          </cell>
          <cell r="B543">
            <v>474</v>
          </cell>
          <cell r="C543" t="str">
            <v>Lampu pijar 25 Watt s/d 100 Watt</v>
          </cell>
          <cell r="D543" t="str">
            <v>bh</v>
          </cell>
          <cell r="E543">
            <v>4000</v>
          </cell>
        </row>
        <row r="544">
          <cell r="A544" t="str">
            <v>BZ61</v>
          </cell>
          <cell r="B544">
            <v>475</v>
          </cell>
          <cell r="C544" t="str">
            <v>Lampu Neon TL Philip 20 W</v>
          </cell>
          <cell r="D544" t="str">
            <v>bh</v>
          </cell>
          <cell r="E544">
            <v>9500</v>
          </cell>
        </row>
        <row r="545">
          <cell r="A545" t="str">
            <v>BZ62</v>
          </cell>
          <cell r="B545">
            <v>476</v>
          </cell>
          <cell r="C545" t="str">
            <v>Lampu Neon TL Philip 40 W</v>
          </cell>
          <cell r="D545" t="str">
            <v>bh</v>
          </cell>
          <cell r="E545">
            <v>12250</v>
          </cell>
        </row>
        <row r="546">
          <cell r="A546" t="str">
            <v>BZ63</v>
          </cell>
          <cell r="B546">
            <v>477</v>
          </cell>
          <cell r="C546" t="str">
            <v>Trapo TL 20 W ( Philip )</v>
          </cell>
          <cell r="D546" t="str">
            <v>bh</v>
          </cell>
          <cell r="E546">
            <v>14500</v>
          </cell>
        </row>
        <row r="547">
          <cell r="A547" t="str">
            <v>BZ64</v>
          </cell>
          <cell r="B547">
            <v>478</v>
          </cell>
          <cell r="C547" t="str">
            <v>Trapo TL 40 W ( Philip )</v>
          </cell>
          <cell r="D547" t="str">
            <v>bh</v>
          </cell>
          <cell r="E547">
            <v>17500</v>
          </cell>
        </row>
        <row r="548">
          <cell r="A548" t="str">
            <v>BZ65</v>
          </cell>
          <cell r="B548">
            <v>479</v>
          </cell>
          <cell r="C548" t="str">
            <v>Trapo TL 20 W ( Sinar )</v>
          </cell>
          <cell r="D548" t="str">
            <v>bh</v>
          </cell>
          <cell r="E548">
            <v>11500</v>
          </cell>
        </row>
        <row r="549">
          <cell r="A549" t="str">
            <v>BZ66</v>
          </cell>
          <cell r="B549">
            <v>480</v>
          </cell>
          <cell r="C549" t="str">
            <v>Trapo TL 40 W ( Sinar )</v>
          </cell>
          <cell r="D549" t="str">
            <v>bh</v>
          </cell>
          <cell r="E549">
            <v>14500</v>
          </cell>
        </row>
        <row r="550">
          <cell r="A550" t="str">
            <v>BZ67</v>
          </cell>
          <cell r="B550">
            <v>481</v>
          </cell>
          <cell r="C550" t="str">
            <v>Stater Neon Philip</v>
          </cell>
          <cell r="D550" t="str">
            <v>bh</v>
          </cell>
          <cell r="E550">
            <v>2500</v>
          </cell>
        </row>
        <row r="551">
          <cell r="A551" t="str">
            <v>BZ68</v>
          </cell>
          <cell r="B551">
            <v>482</v>
          </cell>
          <cell r="C551" t="str">
            <v>Stater Neon Biasa</v>
          </cell>
          <cell r="D551" t="str">
            <v>bh</v>
          </cell>
          <cell r="E551">
            <v>1250</v>
          </cell>
        </row>
        <row r="552">
          <cell r="A552" t="str">
            <v>BZ69</v>
          </cell>
          <cell r="B552">
            <v>483</v>
          </cell>
          <cell r="C552" t="str">
            <v>Rumah TL In Bow / Out Bow 2 x 20 W ( Kosongan )</v>
          </cell>
          <cell r="D552" t="str">
            <v>bh</v>
          </cell>
          <cell r="E552">
            <v>52000</v>
          </cell>
        </row>
        <row r="553">
          <cell r="A553" t="str">
            <v>BZ70</v>
          </cell>
          <cell r="B553">
            <v>484</v>
          </cell>
          <cell r="C553" t="str">
            <v>Down Light + SL 25 W</v>
          </cell>
          <cell r="D553" t="str">
            <v>bh</v>
          </cell>
          <cell r="E553">
            <v>144000</v>
          </cell>
        </row>
        <row r="554">
          <cell r="A554" t="str">
            <v>BZ71</v>
          </cell>
          <cell r="B554">
            <v>485</v>
          </cell>
          <cell r="C554" t="str">
            <v>Lampu SL Philip 25 W</v>
          </cell>
          <cell r="D554" t="str">
            <v>bh</v>
          </cell>
          <cell r="E554">
            <v>63500</v>
          </cell>
        </row>
        <row r="555">
          <cell r="A555" t="str">
            <v>BZ72</v>
          </cell>
          <cell r="B555">
            <v>486</v>
          </cell>
          <cell r="C555" t="str">
            <v>Lampu Sirkel TL 20 W Lengkap</v>
          </cell>
          <cell r="D555" t="str">
            <v>bh</v>
          </cell>
          <cell r="E555">
            <v>31500</v>
          </cell>
        </row>
        <row r="556">
          <cell r="A556" t="str">
            <v>BZ73</v>
          </cell>
          <cell r="B556">
            <v>487</v>
          </cell>
          <cell r="C556" t="str">
            <v>Lampu Mercuri 80 W</v>
          </cell>
          <cell r="D556" t="str">
            <v>bh</v>
          </cell>
          <cell r="E556">
            <v>52000</v>
          </cell>
        </row>
        <row r="557">
          <cell r="A557" t="str">
            <v>BZ74</v>
          </cell>
          <cell r="B557">
            <v>488</v>
          </cell>
          <cell r="C557" t="str">
            <v xml:space="preserve">Lampu Taman + Tiang + Lampu 1 Buah </v>
          </cell>
          <cell r="D557" t="str">
            <v>bh</v>
          </cell>
          <cell r="E557">
            <v>144000</v>
          </cell>
        </row>
        <row r="558">
          <cell r="A558" t="str">
            <v>BZ75</v>
          </cell>
          <cell r="B558">
            <v>489</v>
          </cell>
          <cell r="C558" t="str">
            <v>Lampu Baret 30 cm + Neon</v>
          </cell>
          <cell r="D558" t="str">
            <v>bh</v>
          </cell>
          <cell r="E558">
            <v>98000</v>
          </cell>
        </row>
        <row r="559">
          <cell r="A559" t="str">
            <v>BZ76</v>
          </cell>
          <cell r="B559">
            <v>490</v>
          </cell>
          <cell r="C559" t="str">
            <v xml:space="preserve">Lampu Neon Arcrilik 2 x 40 W lengkap </v>
          </cell>
          <cell r="D559" t="str">
            <v>bh</v>
          </cell>
          <cell r="E559">
            <v>356500</v>
          </cell>
        </row>
        <row r="560">
          <cell r="A560" t="str">
            <v>BZ77</v>
          </cell>
          <cell r="B560">
            <v>491</v>
          </cell>
          <cell r="C560" t="str">
            <v>Jarum Penangkal Petir 16</v>
          </cell>
          <cell r="D560" t="str">
            <v>bh</v>
          </cell>
          <cell r="E560">
            <v>46000</v>
          </cell>
        </row>
        <row r="561">
          <cell r="A561" t="str">
            <v>BZ78</v>
          </cell>
          <cell r="B561">
            <v>492</v>
          </cell>
          <cell r="C561" t="str">
            <v>Kawat BC ( Tembaga )</v>
          </cell>
          <cell r="D561" t="str">
            <v>kg</v>
          </cell>
          <cell r="E561">
            <v>19500</v>
          </cell>
        </row>
        <row r="562">
          <cell r="A562" t="str">
            <v>BZ79</v>
          </cell>
          <cell r="B562">
            <v>493</v>
          </cell>
          <cell r="C562" t="str">
            <v>Pentanahan Penangkal Petir</v>
          </cell>
          <cell r="D562" t="str">
            <v>ttk</v>
          </cell>
          <cell r="E562">
            <v>202500</v>
          </cell>
        </row>
        <row r="563">
          <cell r="A563" t="str">
            <v>BZ80</v>
          </cell>
          <cell r="B563">
            <v>494</v>
          </cell>
          <cell r="C563" t="str">
            <v>Pentanahan Panel</v>
          </cell>
          <cell r="D563" t="str">
            <v>ttk</v>
          </cell>
          <cell r="E563">
            <v>87500</v>
          </cell>
        </row>
        <row r="565">
          <cell r="C565" t="str">
            <v>P. BAHAN ALAT PENGANTUNG DAN KUNCI</v>
          </cell>
        </row>
        <row r="566">
          <cell r="A566" t="str">
            <v>CC01</v>
          </cell>
          <cell r="B566">
            <v>495</v>
          </cell>
          <cell r="C566" t="str">
            <v>Kunci Silinder ALFA untuk Pintu Alumunium</v>
          </cell>
          <cell r="D566" t="str">
            <v>bh</v>
          </cell>
          <cell r="E566">
            <v>201500</v>
          </cell>
        </row>
        <row r="567">
          <cell r="A567" t="str">
            <v>CC02</v>
          </cell>
          <cell r="B567">
            <v>496</v>
          </cell>
          <cell r="C567" t="str">
            <v>Tarikan Pintu Alumunium</v>
          </cell>
          <cell r="D567" t="str">
            <v>bh</v>
          </cell>
          <cell r="E567">
            <v>201500</v>
          </cell>
        </row>
        <row r="568">
          <cell r="A568" t="str">
            <v>CC03</v>
          </cell>
          <cell r="B568">
            <v>497</v>
          </cell>
          <cell r="C568" t="str">
            <v xml:space="preserve">Kunci 2 Slaag ROYAL </v>
          </cell>
          <cell r="D568" t="str">
            <v>bh</v>
          </cell>
          <cell r="E568">
            <v>57500</v>
          </cell>
        </row>
        <row r="569">
          <cell r="A569" t="str">
            <v>CC04</v>
          </cell>
          <cell r="B569">
            <v>498</v>
          </cell>
          <cell r="C569" t="str">
            <v>Rel Henderson Lengkap</v>
          </cell>
          <cell r="D569" t="str">
            <v>bh</v>
          </cell>
          <cell r="E569">
            <v>402500</v>
          </cell>
        </row>
        <row r="570">
          <cell r="A570" t="str">
            <v>CC05</v>
          </cell>
          <cell r="B570">
            <v>499</v>
          </cell>
          <cell r="C570" t="str">
            <v>Rel Maraton I Pintu</v>
          </cell>
          <cell r="D570" t="str">
            <v>unt</v>
          </cell>
          <cell r="E570">
            <v>86500</v>
          </cell>
        </row>
        <row r="571">
          <cell r="A571" t="str">
            <v>CC06</v>
          </cell>
          <cell r="B571">
            <v>500</v>
          </cell>
          <cell r="C571" t="str">
            <v xml:space="preserve">Kunci 2 Slaag Silinder SEIS Asli type 210 s/d type 226 </v>
          </cell>
          <cell r="D571" t="str">
            <v>bh</v>
          </cell>
          <cell r="E571">
            <v>178500</v>
          </cell>
        </row>
        <row r="572">
          <cell r="A572" t="str">
            <v>CC07</v>
          </cell>
          <cell r="B572">
            <v>501</v>
          </cell>
          <cell r="C572" t="str">
            <v>Kunci 2 Slaag Ancor Asli</v>
          </cell>
          <cell r="D572" t="str">
            <v>bh</v>
          </cell>
          <cell r="E572">
            <v>75000</v>
          </cell>
        </row>
        <row r="573">
          <cell r="A573" t="str">
            <v>CC08</v>
          </cell>
          <cell r="B573">
            <v>502</v>
          </cell>
          <cell r="C573" t="str">
            <v>Kunci 2 Slaag ISO</v>
          </cell>
          <cell r="D573" t="str">
            <v>bh</v>
          </cell>
          <cell r="E573">
            <v>86500</v>
          </cell>
        </row>
        <row r="574">
          <cell r="A574" t="str">
            <v>CC09</v>
          </cell>
          <cell r="B574">
            <v>503</v>
          </cell>
          <cell r="C574" t="str">
            <v xml:space="preserve">Kunci KM Bulat Kualitas Biasa </v>
          </cell>
          <cell r="D574" t="str">
            <v>bh</v>
          </cell>
          <cell r="E574">
            <v>17500</v>
          </cell>
        </row>
        <row r="575">
          <cell r="A575" t="str">
            <v>CC10</v>
          </cell>
          <cell r="B575">
            <v>504</v>
          </cell>
          <cell r="C575" t="str">
            <v xml:space="preserve">Kunci  KM Bulat ALFA </v>
          </cell>
          <cell r="D575" t="str">
            <v>bh</v>
          </cell>
          <cell r="E575">
            <v>40500</v>
          </cell>
        </row>
        <row r="578">
          <cell r="A578" t="str">
            <v>CC11</v>
          </cell>
          <cell r="B578">
            <v>505</v>
          </cell>
          <cell r="C578" t="str">
            <v xml:space="preserve">Kunci 2 Slaag Silinder Utama Standard </v>
          </cell>
          <cell r="D578" t="str">
            <v>bh</v>
          </cell>
          <cell r="E578">
            <v>259000</v>
          </cell>
        </row>
        <row r="579">
          <cell r="A579" t="str">
            <v>CC12</v>
          </cell>
          <cell r="B579">
            <v>506</v>
          </cell>
          <cell r="C579" t="str">
            <v xml:space="preserve">Kunci Gembok Besar </v>
          </cell>
          <cell r="D579" t="str">
            <v>bh</v>
          </cell>
          <cell r="E579">
            <v>21000</v>
          </cell>
        </row>
        <row r="580">
          <cell r="A580" t="str">
            <v>CC13</v>
          </cell>
          <cell r="B580">
            <v>507</v>
          </cell>
          <cell r="C580" t="str">
            <v xml:space="preserve">Kunci 2 Slaag Kuda Terbang </v>
          </cell>
          <cell r="D580" t="str">
            <v>bh</v>
          </cell>
          <cell r="E580">
            <v>40500</v>
          </cell>
        </row>
        <row r="581">
          <cell r="A581" t="str">
            <v>CC14</v>
          </cell>
          <cell r="B581">
            <v>508</v>
          </cell>
          <cell r="C581" t="str">
            <v>Espangolet</v>
          </cell>
          <cell r="D581" t="str">
            <v>ps</v>
          </cell>
          <cell r="E581">
            <v>23000</v>
          </cell>
        </row>
        <row r="582">
          <cell r="A582" t="str">
            <v>CC15</v>
          </cell>
          <cell r="B582">
            <v>509</v>
          </cell>
          <cell r="C582" t="str">
            <v>Grendel 15 cm</v>
          </cell>
          <cell r="D582" t="str">
            <v>bh</v>
          </cell>
          <cell r="E582">
            <v>7000</v>
          </cell>
        </row>
        <row r="583">
          <cell r="A583" t="str">
            <v>CC16</v>
          </cell>
          <cell r="B583">
            <v>510</v>
          </cell>
          <cell r="C583" t="str">
            <v>Grendel 5 cm</v>
          </cell>
          <cell r="D583" t="str">
            <v>bh</v>
          </cell>
          <cell r="E583">
            <v>1750</v>
          </cell>
        </row>
        <row r="584">
          <cell r="A584" t="str">
            <v>CC17</v>
          </cell>
          <cell r="B584">
            <v>511</v>
          </cell>
          <cell r="C584" t="str">
            <v>Hak Angin Kait Jendela Biasa</v>
          </cell>
          <cell r="D584" t="str">
            <v>ps</v>
          </cell>
          <cell r="E584">
            <v>2500</v>
          </cell>
        </row>
        <row r="585">
          <cell r="A585" t="str">
            <v>CC18</v>
          </cell>
          <cell r="B585">
            <v>512</v>
          </cell>
          <cell r="C585" t="str">
            <v>Hak Angin Jendela Antik</v>
          </cell>
          <cell r="D585" t="str">
            <v>ps</v>
          </cell>
          <cell r="E585">
            <v>11500</v>
          </cell>
        </row>
        <row r="586">
          <cell r="A586" t="str">
            <v>CC19</v>
          </cell>
          <cell r="B586">
            <v>513</v>
          </cell>
          <cell r="C586" t="str">
            <v>Hak Angin Sendok Stainless / Kuningan</v>
          </cell>
          <cell r="D586" t="str">
            <v>bh</v>
          </cell>
          <cell r="E586">
            <v>26000</v>
          </cell>
        </row>
        <row r="587">
          <cell r="A587" t="str">
            <v>CC20</v>
          </cell>
          <cell r="B587">
            <v>514</v>
          </cell>
          <cell r="C587" t="str">
            <v>Nako Lengkap Tralis 1 Daun</v>
          </cell>
          <cell r="D587" t="str">
            <v>dn</v>
          </cell>
          <cell r="E587">
            <v>11500</v>
          </cell>
        </row>
        <row r="588">
          <cell r="A588" t="str">
            <v>CC21</v>
          </cell>
          <cell r="B588">
            <v>515</v>
          </cell>
          <cell r="C588" t="str">
            <v>Sloot Pintu berikut  Rantai</v>
          </cell>
          <cell r="D588" t="str">
            <v>bh</v>
          </cell>
          <cell r="E588">
            <v>40500</v>
          </cell>
        </row>
        <row r="589">
          <cell r="A589" t="str">
            <v>CC22</v>
          </cell>
          <cell r="B589">
            <v>516</v>
          </cell>
          <cell r="C589" t="str">
            <v>Sloot Jendela Tunggal</v>
          </cell>
          <cell r="D589" t="str">
            <v>bh</v>
          </cell>
          <cell r="E589">
            <v>8500</v>
          </cell>
        </row>
        <row r="590">
          <cell r="A590" t="str">
            <v>CC23</v>
          </cell>
          <cell r="B590">
            <v>517</v>
          </cell>
          <cell r="C590" t="str">
            <v>Engsel Pintu Unilon Standard</v>
          </cell>
          <cell r="D590" t="str">
            <v>ps</v>
          </cell>
          <cell r="E590">
            <v>8250</v>
          </cell>
        </row>
        <row r="591">
          <cell r="A591" t="str">
            <v>CC24</v>
          </cell>
          <cell r="B591">
            <v>518</v>
          </cell>
          <cell r="C591" t="str">
            <v>Engsel Jendela Unilon</v>
          </cell>
          <cell r="D591" t="str">
            <v>ps</v>
          </cell>
          <cell r="E591">
            <v>5750</v>
          </cell>
        </row>
        <row r="592">
          <cell r="A592" t="str">
            <v>CC25</v>
          </cell>
          <cell r="B592">
            <v>519</v>
          </cell>
          <cell r="C592" t="str">
            <v>Engsel Patrun</v>
          </cell>
          <cell r="D592" t="str">
            <v>ps</v>
          </cell>
          <cell r="E592">
            <v>3500</v>
          </cell>
        </row>
        <row r="593">
          <cell r="A593" t="str">
            <v>CC26</v>
          </cell>
          <cell r="B593">
            <v>520</v>
          </cell>
          <cell r="C593" t="str">
            <v>Engsel Harmonika</v>
          </cell>
          <cell r="D593" t="str">
            <v>m1</v>
          </cell>
          <cell r="E593">
            <v>4000</v>
          </cell>
        </row>
        <row r="594">
          <cell r="A594" t="str">
            <v>CC27</v>
          </cell>
          <cell r="B594">
            <v>521</v>
          </cell>
          <cell r="C594" t="str">
            <v>Door Closer Kelas Standard ( Kelas Sedang )</v>
          </cell>
          <cell r="D594" t="str">
            <v>unt</v>
          </cell>
          <cell r="E594">
            <v>201500</v>
          </cell>
        </row>
        <row r="595">
          <cell r="A595" t="str">
            <v>CC28</v>
          </cell>
          <cell r="B595">
            <v>522</v>
          </cell>
          <cell r="C595" t="str">
            <v>Door Closer Kelas Standard ( Kelas Baik )</v>
          </cell>
          <cell r="D595" t="str">
            <v>unt</v>
          </cell>
          <cell r="E595">
            <v>287500</v>
          </cell>
        </row>
        <row r="596">
          <cell r="A596" t="str">
            <v>CC29</v>
          </cell>
          <cell r="B596">
            <v>523</v>
          </cell>
          <cell r="C596" t="str">
            <v>Door Closer Kelas Rendah</v>
          </cell>
          <cell r="D596" t="str">
            <v>unt</v>
          </cell>
          <cell r="E596">
            <v>97500</v>
          </cell>
        </row>
        <row r="597">
          <cell r="A597" t="str">
            <v>CC30</v>
          </cell>
          <cell r="B597">
            <v>524</v>
          </cell>
          <cell r="C597" t="str">
            <v>Tarikan Almari Rata - rata</v>
          </cell>
          <cell r="D597" t="str">
            <v>bh</v>
          </cell>
          <cell r="E597">
            <v>6000</v>
          </cell>
        </row>
        <row r="598">
          <cell r="A598" t="str">
            <v>CC31</v>
          </cell>
          <cell r="B598">
            <v>525</v>
          </cell>
          <cell r="C598" t="str">
            <v>Seng BJLS 30 lebar 60cm (1 rol 50 m' )</v>
          </cell>
          <cell r="D598" t="str">
            <v>m1</v>
          </cell>
          <cell r="E598">
            <v>15500</v>
          </cell>
        </row>
        <row r="599">
          <cell r="A599" t="str">
            <v>CC32</v>
          </cell>
          <cell r="B599">
            <v>526</v>
          </cell>
          <cell r="C599" t="str">
            <v>Seng BJLS 30 lebar 90cm (1 rol 50 m' )</v>
          </cell>
          <cell r="D599" t="str">
            <v>m1</v>
          </cell>
          <cell r="E599">
            <v>22500</v>
          </cell>
        </row>
        <row r="601">
          <cell r="C601" t="str">
            <v>Q. BAHAN PENGIKAT UNTUK KONTRUKSI JALAN</v>
          </cell>
        </row>
        <row r="602">
          <cell r="A602" t="str">
            <v>CE01</v>
          </cell>
          <cell r="B602">
            <v>527</v>
          </cell>
          <cell r="C602" t="str">
            <v>Hotmix Jadi berikut alat dan bahan bakar ( T = 5 cm  =&gt; 9 m2 )</v>
          </cell>
          <cell r="D602" t="str">
            <v>ton</v>
          </cell>
          <cell r="E602">
            <v>256000</v>
          </cell>
        </row>
        <row r="603">
          <cell r="A603" t="str">
            <v>CE02</v>
          </cell>
          <cell r="B603">
            <v>528</v>
          </cell>
          <cell r="C603" t="str">
            <v>Aspal ( ESO ) 1 Drum 150 Kg</v>
          </cell>
          <cell r="D603" t="str">
            <v>kg</v>
          </cell>
          <cell r="E603">
            <v>2500</v>
          </cell>
        </row>
        <row r="604">
          <cell r="A604" t="str">
            <v>CE03</v>
          </cell>
          <cell r="B604">
            <v>529</v>
          </cell>
          <cell r="C604" t="str">
            <v>Aspal Curah</v>
          </cell>
          <cell r="D604" t="str">
            <v>kg</v>
          </cell>
          <cell r="E604">
            <v>2100</v>
          </cell>
        </row>
        <row r="605">
          <cell r="A605" t="str">
            <v>CE04</v>
          </cell>
          <cell r="B605">
            <v>530</v>
          </cell>
          <cell r="C605" t="str">
            <v>Aspal RC 70 ( Cilacap )</v>
          </cell>
          <cell r="D605" t="str">
            <v>kg</v>
          </cell>
          <cell r="E605">
            <v>2400</v>
          </cell>
        </row>
        <row r="607">
          <cell r="C607" t="str">
            <v>R. BAHAN PENGHISAP AIR SUMUR DALAM</v>
          </cell>
        </row>
        <row r="608">
          <cell r="A608" t="str">
            <v>CG01</v>
          </cell>
          <cell r="B608">
            <v>531</v>
          </cell>
          <cell r="C608" t="str">
            <v>Pompa Kodok</v>
          </cell>
          <cell r="D608" t="str">
            <v>unit</v>
          </cell>
          <cell r="E608">
            <v>92000</v>
          </cell>
        </row>
        <row r="609">
          <cell r="A609" t="str">
            <v>CG02</v>
          </cell>
          <cell r="B609">
            <v>532</v>
          </cell>
          <cell r="C609" t="str">
            <v xml:space="preserve">Pompa Dragon Tegal </v>
          </cell>
          <cell r="D609" t="str">
            <v>unit</v>
          </cell>
          <cell r="E609">
            <v>132300</v>
          </cell>
        </row>
        <row r="610">
          <cell r="A610" t="str">
            <v>CG03</v>
          </cell>
          <cell r="B610">
            <v>533</v>
          </cell>
          <cell r="C610" t="str">
            <v xml:space="preserve">Pompa Dragon Asli </v>
          </cell>
          <cell r="D610" t="str">
            <v>unit</v>
          </cell>
          <cell r="E610">
            <v>402500</v>
          </cell>
        </row>
        <row r="611">
          <cell r="A611" t="str">
            <v>CG04</v>
          </cell>
          <cell r="B611">
            <v>534</v>
          </cell>
          <cell r="C611" t="str">
            <v>Mesin Pompa Air 100 W - Sanyo</v>
          </cell>
          <cell r="D611" t="str">
            <v>unit</v>
          </cell>
          <cell r="E611">
            <v>632500</v>
          </cell>
        </row>
        <row r="612">
          <cell r="A612" t="str">
            <v>CG05</v>
          </cell>
          <cell r="B612">
            <v>535</v>
          </cell>
          <cell r="C612" t="str">
            <v>Mesin Pompa Air 150 W - Sanyo</v>
          </cell>
          <cell r="D612" t="str">
            <v>unit</v>
          </cell>
          <cell r="E612">
            <v>1092500</v>
          </cell>
        </row>
        <row r="613">
          <cell r="A613" t="str">
            <v>CG06</v>
          </cell>
          <cell r="B613">
            <v>536</v>
          </cell>
          <cell r="C613" t="str">
            <v>Pompa Zet pump 250 W - Sanyo</v>
          </cell>
          <cell r="D613" t="str">
            <v>unit</v>
          </cell>
          <cell r="E613">
            <v>3750000</v>
          </cell>
        </row>
        <row r="614">
          <cell r="A614" t="str">
            <v>CG07</v>
          </cell>
          <cell r="B614">
            <v>537</v>
          </cell>
          <cell r="C614" t="str">
            <v>Pompa Zet pump 450 W - Sanyo</v>
          </cell>
          <cell r="D614" t="str">
            <v>unit</v>
          </cell>
          <cell r="E614">
            <v>4550000</v>
          </cell>
        </row>
        <row r="615">
          <cell r="A615" t="str">
            <v>CG08</v>
          </cell>
          <cell r="B615">
            <v>538</v>
          </cell>
          <cell r="C615" t="str">
            <v>Pompa Submersible kap. 150 liter/menit 3 kW</v>
          </cell>
          <cell r="D615" t="str">
            <v>unit</v>
          </cell>
          <cell r="E615">
            <v>16500000</v>
          </cell>
        </row>
        <row r="619">
          <cell r="A619" t="str">
            <v>CG09</v>
          </cell>
          <cell r="B619">
            <v>539</v>
          </cell>
          <cell r="C619" t="str">
            <v xml:space="preserve">Gear Pump kap. 60 liter/menit </v>
          </cell>
          <cell r="D619" t="str">
            <v>unit</v>
          </cell>
          <cell r="E619">
            <v>9500000</v>
          </cell>
        </row>
        <row r="620">
          <cell r="A620" t="str">
            <v>CG10</v>
          </cell>
          <cell r="B620">
            <v>540</v>
          </cell>
          <cell r="C620" t="str">
            <v xml:space="preserve">Deep Well dengan kelengkapannya kap. 150 liter/menit </v>
          </cell>
          <cell r="D620" t="str">
            <v>unit</v>
          </cell>
          <cell r="E620">
            <v>140000000</v>
          </cell>
        </row>
        <row r="621">
          <cell r="A621" t="str">
            <v>CG11</v>
          </cell>
          <cell r="B621">
            <v>541</v>
          </cell>
          <cell r="C621" t="str">
            <v xml:space="preserve">Hand Oil Pump </v>
          </cell>
          <cell r="D621" t="str">
            <v>unit</v>
          </cell>
          <cell r="E621">
            <v>2875000</v>
          </cell>
        </row>
        <row r="623">
          <cell r="C623" t="str">
            <v>S. BAHAN PENAMPUNG AIR</v>
          </cell>
        </row>
        <row r="624">
          <cell r="A624" t="str">
            <v>CI01</v>
          </cell>
          <cell r="B624">
            <v>542</v>
          </cell>
          <cell r="C624" t="str">
            <v>Tangki Air Fiber Glass 0.5 m3 ( Excel )</v>
          </cell>
          <cell r="D624" t="str">
            <v>bh</v>
          </cell>
          <cell r="E624">
            <v>345000</v>
          </cell>
        </row>
        <row r="625">
          <cell r="A625" t="str">
            <v>CI02</v>
          </cell>
          <cell r="B625">
            <v>543</v>
          </cell>
          <cell r="C625" t="str">
            <v>Tangki Air Fiber Glass 1 m3 ( Excel )</v>
          </cell>
          <cell r="D625" t="str">
            <v>bh</v>
          </cell>
          <cell r="E625">
            <v>546000</v>
          </cell>
        </row>
        <row r="626">
          <cell r="A626" t="str">
            <v>CI03</v>
          </cell>
          <cell r="B626">
            <v>544</v>
          </cell>
          <cell r="C626" t="str">
            <v>Tangki Air Fiber Glass 2 m3 ( Excel )</v>
          </cell>
          <cell r="D626" t="str">
            <v>bh</v>
          </cell>
          <cell r="E626">
            <v>1092000</v>
          </cell>
        </row>
        <row r="627">
          <cell r="A627" t="str">
            <v>CI04</v>
          </cell>
          <cell r="B627">
            <v>545</v>
          </cell>
          <cell r="C627" t="str">
            <v>Bak KM Fiber 60 x 60</v>
          </cell>
          <cell r="D627" t="str">
            <v>bh</v>
          </cell>
          <cell r="E627">
            <v>109300</v>
          </cell>
        </row>
        <row r="628">
          <cell r="A628" t="str">
            <v>CI05</v>
          </cell>
          <cell r="B628">
            <v>546</v>
          </cell>
          <cell r="C628" t="str">
            <v>Bak Taraso WC 40 x 40</v>
          </cell>
          <cell r="D628" t="str">
            <v>bh</v>
          </cell>
          <cell r="E628">
            <v>23000</v>
          </cell>
        </row>
        <row r="629">
          <cell r="A629" t="str">
            <v>CI06</v>
          </cell>
          <cell r="B629">
            <v>547</v>
          </cell>
          <cell r="C629" t="str">
            <v>Bak KM Taraso 60 x 60</v>
          </cell>
          <cell r="D629" t="str">
            <v>bh</v>
          </cell>
          <cell r="E629">
            <v>69000</v>
          </cell>
        </row>
        <row r="631">
          <cell r="C631" t="str">
            <v>T. BIAYA QUALITY CONTROL , IZIN - IZIN, PENGUKURAN</v>
          </cell>
        </row>
        <row r="632">
          <cell r="C632" t="str">
            <v xml:space="preserve">    BIASA DAN BIAYA PENYAMBUNGAN</v>
          </cell>
        </row>
        <row r="633">
          <cell r="A633" t="str">
            <v>CJ01</v>
          </cell>
          <cell r="B633">
            <v>548</v>
          </cell>
          <cell r="C633" t="str">
            <v>Penyambungan Listrik PLN</v>
          </cell>
          <cell r="D633" t="str">
            <v>1w</v>
          </cell>
          <cell r="E633">
            <v>500</v>
          </cell>
        </row>
        <row r="634">
          <cell r="A634" t="str">
            <v>CJ02</v>
          </cell>
          <cell r="B634">
            <v>549</v>
          </cell>
          <cell r="C634" t="str">
            <v>IMB Bertingkat Rata - rata (Rumah / Kantor)</v>
          </cell>
          <cell r="D634" t="str">
            <v>m²</v>
          </cell>
          <cell r="E634">
            <v>17500</v>
          </cell>
        </row>
        <row r="635">
          <cell r="A635" t="str">
            <v>CJ03</v>
          </cell>
          <cell r="B635">
            <v>550</v>
          </cell>
          <cell r="C635" t="str">
            <v>IMB tidak bertingkat Rata - rata (Rumah / Kantor)</v>
          </cell>
          <cell r="D635" t="str">
            <v>m²</v>
          </cell>
          <cell r="E635">
            <v>16000</v>
          </cell>
        </row>
        <row r="636">
          <cell r="A636" t="str">
            <v>CJ04</v>
          </cell>
          <cell r="B636">
            <v>551</v>
          </cell>
          <cell r="C636" t="str">
            <v>IMB Bertingkat Rata - rata (untuk Usaha)</v>
          </cell>
          <cell r="D636" t="str">
            <v>m²</v>
          </cell>
          <cell r="E636">
            <v>20000</v>
          </cell>
        </row>
        <row r="637">
          <cell r="A637" t="str">
            <v>CJ05</v>
          </cell>
          <cell r="B637">
            <v>552</v>
          </cell>
          <cell r="C637" t="str">
            <v>IMB tidak bertingkat Rata - rata (untuk Usaha)</v>
          </cell>
          <cell r="D637" t="str">
            <v>m²</v>
          </cell>
          <cell r="E637">
            <v>17500</v>
          </cell>
        </row>
        <row r="638">
          <cell r="A638" t="str">
            <v>CJ06</v>
          </cell>
          <cell r="B638">
            <v>553</v>
          </cell>
          <cell r="C638" t="str">
            <v>Sondir Rata - rata</v>
          </cell>
          <cell r="D638" t="str">
            <v>1 ttk</v>
          </cell>
          <cell r="E638">
            <v>175000</v>
          </cell>
        </row>
        <row r="639">
          <cell r="A639" t="str">
            <v>CJ07</v>
          </cell>
          <cell r="B639">
            <v>554</v>
          </cell>
          <cell r="C639" t="str">
            <v>Pengukuran Site + Patok</v>
          </cell>
          <cell r="D639" t="str">
            <v>m²</v>
          </cell>
          <cell r="E639">
            <v>500</v>
          </cell>
        </row>
        <row r="640">
          <cell r="A640" t="str">
            <v>CJ08</v>
          </cell>
          <cell r="B640">
            <v>555</v>
          </cell>
          <cell r="C640" t="str">
            <v>Biaya Tes Jalan ( quality control )</v>
          </cell>
          <cell r="D640" t="str">
            <v>ttk</v>
          </cell>
          <cell r="E640">
            <v>69000</v>
          </cell>
        </row>
        <row r="642">
          <cell r="A642" t="str">
            <v>CJ09</v>
          </cell>
          <cell r="B642">
            <v>556</v>
          </cell>
          <cell r="C642" t="str">
            <v>Biaya Tes 1 Macam Beton</v>
          </cell>
          <cell r="D642" t="str">
            <v>1 spl</v>
          </cell>
          <cell r="E642">
            <v>149500</v>
          </cell>
        </row>
        <row r="643">
          <cell r="A643" t="str">
            <v>CJ10</v>
          </cell>
          <cell r="B643">
            <v>557</v>
          </cell>
          <cell r="C643" t="str">
            <v>Biaya Pengujian Bahan Agregat</v>
          </cell>
          <cell r="D643" t="str">
            <v>1 spl</v>
          </cell>
          <cell r="E643">
            <v>51800</v>
          </cell>
        </row>
        <row r="644">
          <cell r="A644" t="str">
            <v>CJ11</v>
          </cell>
          <cell r="B644">
            <v>558</v>
          </cell>
          <cell r="C644" t="str">
            <v>Biaya Pengujian Listrik</v>
          </cell>
          <cell r="D644" t="str">
            <v>1 watt</v>
          </cell>
          <cell r="E644">
            <v>250</v>
          </cell>
        </row>
        <row r="645">
          <cell r="A645" t="str">
            <v>CJ12</v>
          </cell>
          <cell r="B645">
            <v>559</v>
          </cell>
          <cell r="C645" t="str">
            <v>Izin Sumur Artesis Lengkap</v>
          </cell>
          <cell r="D645" t="str">
            <v>unit</v>
          </cell>
          <cell r="E645">
            <v>5000000</v>
          </cell>
        </row>
        <row r="646">
          <cell r="A646" t="str">
            <v>CJ13</v>
          </cell>
          <cell r="B646">
            <v>560</v>
          </cell>
          <cell r="C646" t="str">
            <v>Penyambungan PDAM untuk rumah</v>
          </cell>
          <cell r="D646" t="str">
            <v>unit</v>
          </cell>
          <cell r="E646">
            <v>525000</v>
          </cell>
        </row>
        <row r="647">
          <cell r="A647" t="str">
            <v>CJ14</v>
          </cell>
          <cell r="B647">
            <v>561</v>
          </cell>
          <cell r="C647" t="str">
            <v>Geolistrik</v>
          </cell>
          <cell r="D647" t="str">
            <v>1 ttk</v>
          </cell>
          <cell r="E647">
            <v>250000</v>
          </cell>
        </row>
        <row r="649">
          <cell r="C649" t="str">
            <v>U. ALAT TUKANG.</v>
          </cell>
        </row>
        <row r="650">
          <cell r="A650" t="str">
            <v>CL01</v>
          </cell>
          <cell r="B650">
            <v>562</v>
          </cell>
          <cell r="C650" t="str">
            <v>Palu 0,5 kg</v>
          </cell>
          <cell r="D650" t="str">
            <v>bh</v>
          </cell>
          <cell r="E650">
            <v>17500</v>
          </cell>
        </row>
        <row r="651">
          <cell r="A651" t="str">
            <v>CL02</v>
          </cell>
          <cell r="B651">
            <v>563</v>
          </cell>
          <cell r="C651" t="str">
            <v>Cangkul</v>
          </cell>
          <cell r="D651" t="str">
            <v>bh</v>
          </cell>
          <cell r="E651">
            <v>25000</v>
          </cell>
        </row>
        <row r="652">
          <cell r="A652" t="str">
            <v>CL03</v>
          </cell>
          <cell r="B652">
            <v>564</v>
          </cell>
          <cell r="C652" t="str">
            <v>Singkup</v>
          </cell>
          <cell r="D652" t="str">
            <v>bh</v>
          </cell>
          <cell r="E652">
            <v>20000</v>
          </cell>
        </row>
        <row r="653">
          <cell r="A653" t="str">
            <v>CL04</v>
          </cell>
          <cell r="B653">
            <v>565</v>
          </cell>
          <cell r="C653" t="str">
            <v>Sekrop</v>
          </cell>
          <cell r="D653" t="str">
            <v>bh</v>
          </cell>
          <cell r="E653">
            <v>30000</v>
          </cell>
        </row>
        <row r="654">
          <cell r="A654" t="str">
            <v>CL05</v>
          </cell>
          <cell r="B654">
            <v>566</v>
          </cell>
          <cell r="C654" t="str">
            <v>Pengki</v>
          </cell>
          <cell r="D654" t="str">
            <v>bh</v>
          </cell>
          <cell r="E654">
            <v>1750</v>
          </cell>
        </row>
        <row r="655">
          <cell r="A655" t="str">
            <v>CL06</v>
          </cell>
          <cell r="B655">
            <v>567</v>
          </cell>
          <cell r="C655" t="str">
            <v>Linggis</v>
          </cell>
          <cell r="D655" t="str">
            <v>bh</v>
          </cell>
          <cell r="E655">
            <v>20000</v>
          </cell>
        </row>
        <row r="660">
          <cell r="A660" t="str">
            <v>CL07</v>
          </cell>
          <cell r="B660">
            <v>568</v>
          </cell>
          <cell r="C660" t="str">
            <v>Rool Meter 30 meter ( Bahan Plastik )</v>
          </cell>
          <cell r="D660" t="str">
            <v>bh</v>
          </cell>
          <cell r="E660">
            <v>60000</v>
          </cell>
        </row>
        <row r="661">
          <cell r="A661" t="str">
            <v>CL08</v>
          </cell>
          <cell r="B661">
            <v>569</v>
          </cell>
          <cell r="C661" t="str">
            <v>Rool Meter 5 meter ( Bahan Besi )</v>
          </cell>
          <cell r="D661" t="str">
            <v>bh</v>
          </cell>
          <cell r="E661">
            <v>20000</v>
          </cell>
        </row>
        <row r="662">
          <cell r="A662" t="str">
            <v>CL09</v>
          </cell>
          <cell r="B662">
            <v>570</v>
          </cell>
          <cell r="C662" t="str">
            <v xml:space="preserve">Selang Plastik untuk Water Pas dia. 0.5 cm </v>
          </cell>
          <cell r="D662" t="str">
            <v>bh</v>
          </cell>
          <cell r="E662">
            <v>750</v>
          </cell>
        </row>
        <row r="663">
          <cell r="A663" t="str">
            <v>CL10</v>
          </cell>
          <cell r="B663">
            <v>571</v>
          </cell>
          <cell r="C663" t="str">
            <v xml:space="preserve"> Water Pas Alumuniumm 60 cm </v>
          </cell>
          <cell r="D663" t="str">
            <v>bh</v>
          </cell>
          <cell r="E663">
            <v>50000</v>
          </cell>
        </row>
        <row r="665">
          <cell r="C665" t="str">
            <v xml:space="preserve">V. STANDARD RATA - RATA SEWA ALAT BESAR , ALAT MEKANIK </v>
          </cell>
        </row>
        <row r="666">
          <cell r="C666" t="str">
            <v xml:space="preserve">      TRUK, KENDARAAN RODA 4 &amp; LAINNYA</v>
          </cell>
        </row>
        <row r="667">
          <cell r="A667" t="str">
            <v>CN01</v>
          </cell>
          <cell r="B667">
            <v>572</v>
          </cell>
          <cell r="C667" t="str">
            <v>Sewa Mesin Gilas 8 Ton s/d 10 ton</v>
          </cell>
          <cell r="D667" t="str">
            <v>hari</v>
          </cell>
          <cell r="E667">
            <v>125000</v>
          </cell>
        </row>
        <row r="668">
          <cell r="A668" t="str">
            <v>CN02</v>
          </cell>
          <cell r="B668">
            <v>573</v>
          </cell>
          <cell r="C668" t="str">
            <v>Tirud Roller 3 Jam / hari</v>
          </cell>
          <cell r="D668" t="str">
            <v>hari</v>
          </cell>
          <cell r="E668">
            <v>138000</v>
          </cell>
        </row>
        <row r="669">
          <cell r="A669" t="str">
            <v>CN03</v>
          </cell>
          <cell r="B669">
            <v>574</v>
          </cell>
          <cell r="C669" t="str">
            <v>Tamdam Roller 6 - 8 Ton 5 Jam / hr</v>
          </cell>
          <cell r="D669" t="str">
            <v>hari</v>
          </cell>
          <cell r="E669">
            <v>230000</v>
          </cell>
        </row>
        <row r="670">
          <cell r="A670" t="str">
            <v>CN04</v>
          </cell>
          <cell r="B670">
            <v>575</v>
          </cell>
          <cell r="C670" t="str">
            <v>Tamdam Roller 8 - 10 Ton 5 Jam / hr</v>
          </cell>
          <cell r="D670" t="str">
            <v>hari</v>
          </cell>
          <cell r="E670">
            <v>225000</v>
          </cell>
        </row>
        <row r="671">
          <cell r="A671" t="str">
            <v>CN05</v>
          </cell>
          <cell r="B671">
            <v>576</v>
          </cell>
          <cell r="C671" t="str">
            <v>Roller Viberator - Ped 1 Ton 4 Jam /hr</v>
          </cell>
          <cell r="D671" t="str">
            <v>hari</v>
          </cell>
          <cell r="E671">
            <v>180000</v>
          </cell>
        </row>
        <row r="672">
          <cell r="A672" t="str">
            <v>CN06</v>
          </cell>
          <cell r="B672">
            <v>577</v>
          </cell>
          <cell r="C672" t="str">
            <v>Roller Viberator - Self 7 Ton 5 Jam /hr</v>
          </cell>
          <cell r="D672" t="str">
            <v>hari</v>
          </cell>
          <cell r="E672">
            <v>230000</v>
          </cell>
        </row>
        <row r="673">
          <cell r="A673" t="str">
            <v>CN07</v>
          </cell>
          <cell r="B673">
            <v>578</v>
          </cell>
          <cell r="C673" t="str">
            <v>Roller 3 Wheeled - 8 Ton 5 Jam /hr</v>
          </cell>
          <cell r="D673" t="str">
            <v>hari</v>
          </cell>
          <cell r="E673">
            <v>145000</v>
          </cell>
        </row>
        <row r="674">
          <cell r="A674" t="str">
            <v>CN08</v>
          </cell>
          <cell r="B674">
            <v>579</v>
          </cell>
          <cell r="C674" t="str">
            <v>Roller Pneumatic  8 - 15 Ton 5 Jam /hr</v>
          </cell>
          <cell r="D674" t="str">
            <v>hari</v>
          </cell>
          <cell r="E674">
            <v>250000</v>
          </cell>
        </row>
        <row r="675">
          <cell r="A675" t="str">
            <v>CN09</v>
          </cell>
          <cell r="B675">
            <v>580</v>
          </cell>
          <cell r="C675" t="str">
            <v>Loader Wheeled 5 Jam /hr</v>
          </cell>
          <cell r="D675" t="str">
            <v>hari</v>
          </cell>
          <cell r="E675">
            <v>350000</v>
          </cell>
        </row>
        <row r="676">
          <cell r="A676" t="str">
            <v>CN10</v>
          </cell>
          <cell r="B676">
            <v>581</v>
          </cell>
          <cell r="C676" t="str">
            <v>Sewa Kran 30 Ton</v>
          </cell>
          <cell r="D676" t="str">
            <v>hari</v>
          </cell>
          <cell r="E676">
            <v>1800000</v>
          </cell>
        </row>
        <row r="677">
          <cell r="A677" t="str">
            <v>CN11</v>
          </cell>
          <cell r="B677">
            <v>582</v>
          </cell>
          <cell r="C677" t="str">
            <v>Sewa Exavator Backhoe 5 Jam /hari</v>
          </cell>
          <cell r="D677" t="str">
            <v>hari</v>
          </cell>
          <cell r="E677">
            <v>525000</v>
          </cell>
        </row>
        <row r="678">
          <cell r="A678" t="str">
            <v>CN12</v>
          </cell>
          <cell r="B678">
            <v>583</v>
          </cell>
          <cell r="C678" t="str">
            <v>Sewa Draklint</v>
          </cell>
          <cell r="D678" t="str">
            <v>jam</v>
          </cell>
          <cell r="E678">
            <v>125000</v>
          </cell>
        </row>
        <row r="679">
          <cell r="A679" t="str">
            <v>CN13</v>
          </cell>
          <cell r="B679">
            <v>584</v>
          </cell>
          <cell r="C679" t="str">
            <v>Whell Loader</v>
          </cell>
          <cell r="D679" t="str">
            <v>jam</v>
          </cell>
          <cell r="E679">
            <v>105000</v>
          </cell>
        </row>
        <row r="680">
          <cell r="A680" t="str">
            <v>CN14</v>
          </cell>
          <cell r="B680">
            <v>585</v>
          </cell>
          <cell r="C680" t="str">
            <v>Buldozer 4 Jam /hr</v>
          </cell>
          <cell r="D680" t="str">
            <v>hari</v>
          </cell>
          <cell r="E680">
            <v>475000</v>
          </cell>
        </row>
        <row r="681">
          <cell r="A681" t="str">
            <v>CN15</v>
          </cell>
          <cell r="B681">
            <v>586</v>
          </cell>
          <cell r="C681" t="str">
            <v>Ecavator Hydr 1 m3</v>
          </cell>
          <cell r="D681" t="str">
            <v>hari</v>
          </cell>
          <cell r="E681">
            <v>550000</v>
          </cell>
        </row>
        <row r="682">
          <cell r="A682" t="str">
            <v>CN16</v>
          </cell>
          <cell r="B682">
            <v>587</v>
          </cell>
          <cell r="C682" t="str">
            <v>Backu</v>
          </cell>
          <cell r="D682" t="str">
            <v>hari</v>
          </cell>
          <cell r="E682">
            <v>100000</v>
          </cell>
        </row>
        <row r="683">
          <cell r="A683" t="str">
            <v>CN17</v>
          </cell>
          <cell r="B683">
            <v>588</v>
          </cell>
          <cell r="C683" t="str">
            <v>Motor Grader 5 Jam /hr</v>
          </cell>
          <cell r="D683" t="str">
            <v>jam</v>
          </cell>
          <cell r="E683">
            <v>425000</v>
          </cell>
        </row>
        <row r="684">
          <cell r="A684" t="str">
            <v>CN18</v>
          </cell>
          <cell r="B684">
            <v>589</v>
          </cell>
          <cell r="C684" t="str">
            <v>Pheumatic Drill Hammer 3 Jam / hr</v>
          </cell>
          <cell r="D684" t="str">
            <v>hari</v>
          </cell>
          <cell r="E684">
            <v>175000</v>
          </cell>
        </row>
        <row r="685">
          <cell r="A685" t="str">
            <v>CN19</v>
          </cell>
          <cell r="B685">
            <v>590</v>
          </cell>
          <cell r="C685" t="str">
            <v>Vibro Roller</v>
          </cell>
          <cell r="D685" t="str">
            <v>hari</v>
          </cell>
          <cell r="E685">
            <v>75000</v>
          </cell>
        </row>
        <row r="686">
          <cell r="A686" t="str">
            <v>CN20</v>
          </cell>
          <cell r="B686">
            <v>591</v>
          </cell>
          <cell r="C686" t="str">
            <v>Stone Crusher</v>
          </cell>
          <cell r="D686" t="str">
            <v>hari</v>
          </cell>
          <cell r="E686">
            <v>175000</v>
          </cell>
        </row>
        <row r="687">
          <cell r="A687" t="str">
            <v>CN21</v>
          </cell>
          <cell r="B687">
            <v>592</v>
          </cell>
          <cell r="C687" t="str">
            <v>AMP</v>
          </cell>
          <cell r="D687" t="str">
            <v>hari</v>
          </cell>
          <cell r="E687">
            <v>175000</v>
          </cell>
        </row>
        <row r="688">
          <cell r="A688" t="str">
            <v>CN22</v>
          </cell>
          <cell r="B688">
            <v>593</v>
          </cell>
          <cell r="C688" t="str">
            <v>Teractor Equament 2 Jam /hr</v>
          </cell>
          <cell r="D688" t="str">
            <v>hari</v>
          </cell>
          <cell r="E688">
            <v>60000</v>
          </cell>
        </row>
        <row r="689">
          <cell r="A689" t="str">
            <v>CN23</v>
          </cell>
          <cell r="B689">
            <v>594</v>
          </cell>
          <cell r="C689" t="str">
            <v>Screning Plent 5 Jam /hr</v>
          </cell>
          <cell r="D689" t="str">
            <v>hari</v>
          </cell>
          <cell r="E689">
            <v>300000</v>
          </cell>
        </row>
        <row r="690">
          <cell r="A690" t="str">
            <v>CN24</v>
          </cell>
          <cell r="B690">
            <v>595</v>
          </cell>
          <cell r="C690" t="str">
            <v>Asphal Finisher</v>
          </cell>
          <cell r="D690" t="str">
            <v>hari</v>
          </cell>
          <cell r="E690">
            <v>175000</v>
          </cell>
        </row>
        <row r="691">
          <cell r="A691" t="str">
            <v>CN25</v>
          </cell>
          <cell r="B691">
            <v>596</v>
          </cell>
          <cell r="C691" t="str">
            <v>Asphal Melting Kalte</v>
          </cell>
          <cell r="D691" t="str">
            <v>hari</v>
          </cell>
          <cell r="E691">
            <v>95000</v>
          </cell>
        </row>
        <row r="692">
          <cell r="A692" t="str">
            <v>CN26</v>
          </cell>
          <cell r="B692">
            <v>597</v>
          </cell>
          <cell r="C692" t="str">
            <v>Asphal Spayer</v>
          </cell>
          <cell r="D692" t="str">
            <v>hari</v>
          </cell>
          <cell r="E692">
            <v>75000</v>
          </cell>
        </row>
        <row r="693">
          <cell r="A693" t="str">
            <v>CN27</v>
          </cell>
          <cell r="B693">
            <v>598</v>
          </cell>
          <cell r="C693" t="str">
            <v>Asphal MIxing Plant</v>
          </cell>
          <cell r="D693" t="str">
            <v>hari</v>
          </cell>
          <cell r="E693">
            <v>650000</v>
          </cell>
        </row>
        <row r="694">
          <cell r="A694" t="str">
            <v>CN28</v>
          </cell>
          <cell r="B694">
            <v>599</v>
          </cell>
          <cell r="C694" t="str">
            <v>Sprayer,Self - Prop. 10001 4 Jam/hr</v>
          </cell>
          <cell r="D694" t="str">
            <v>hari</v>
          </cell>
          <cell r="E694">
            <v>105000</v>
          </cell>
        </row>
        <row r="695">
          <cell r="A695" t="str">
            <v>CN29</v>
          </cell>
          <cell r="B695">
            <v>600</v>
          </cell>
          <cell r="C695" t="str">
            <v>Tamper, Viberator Plate 3 Jam /hari</v>
          </cell>
          <cell r="D695" t="str">
            <v>hari</v>
          </cell>
          <cell r="E695">
            <v>20000</v>
          </cell>
        </row>
        <row r="696">
          <cell r="A696" t="str">
            <v>CN30</v>
          </cell>
          <cell r="B696">
            <v>601</v>
          </cell>
          <cell r="C696" t="str">
            <v>Crusher / SCR</v>
          </cell>
          <cell r="D696" t="str">
            <v>hari</v>
          </cell>
          <cell r="E696">
            <v>750000</v>
          </cell>
        </row>
        <row r="697">
          <cell r="A697" t="str">
            <v>CN31</v>
          </cell>
          <cell r="B697">
            <v>602</v>
          </cell>
          <cell r="C697" t="str">
            <v>Concrete Mixer 0.125 m3</v>
          </cell>
          <cell r="D697" t="str">
            <v>hari</v>
          </cell>
          <cell r="E697">
            <v>60000</v>
          </cell>
        </row>
        <row r="698">
          <cell r="A698" t="str">
            <v>CN32</v>
          </cell>
          <cell r="B698">
            <v>603</v>
          </cell>
          <cell r="C698" t="str">
            <v>Concrete Mixer 0.5 m3</v>
          </cell>
          <cell r="D698" t="str">
            <v>hari</v>
          </cell>
          <cell r="E698">
            <v>86000</v>
          </cell>
        </row>
        <row r="699">
          <cell r="A699" t="str">
            <v>CN33</v>
          </cell>
          <cell r="B699">
            <v>604</v>
          </cell>
          <cell r="C699" t="str">
            <v>Concrete Viberator</v>
          </cell>
          <cell r="D699" t="str">
            <v>hari</v>
          </cell>
          <cell r="E699">
            <v>35000</v>
          </cell>
        </row>
        <row r="700">
          <cell r="A700" t="str">
            <v>CN34</v>
          </cell>
          <cell r="B700">
            <v>605</v>
          </cell>
          <cell r="C700" t="str">
            <v>Pick Up</v>
          </cell>
          <cell r="D700" t="str">
            <v>hari</v>
          </cell>
          <cell r="E700">
            <v>175000</v>
          </cell>
        </row>
        <row r="703">
          <cell r="A703" t="str">
            <v>CN35</v>
          </cell>
          <cell r="B703">
            <v>606</v>
          </cell>
          <cell r="C703" t="str">
            <v>Dump Truck 3.5 Ton</v>
          </cell>
          <cell r="D703" t="str">
            <v>hari</v>
          </cell>
          <cell r="E703">
            <v>230000</v>
          </cell>
        </row>
        <row r="704">
          <cell r="A704" t="str">
            <v>CN36</v>
          </cell>
          <cell r="B704">
            <v>607</v>
          </cell>
          <cell r="C704" t="str">
            <v>Dump Truck 5 Ton 4 Jam /hr</v>
          </cell>
          <cell r="D704" t="str">
            <v>hari</v>
          </cell>
          <cell r="E704">
            <v>260000</v>
          </cell>
        </row>
        <row r="705">
          <cell r="A705" t="str">
            <v>CN37</v>
          </cell>
          <cell r="B705">
            <v>608</v>
          </cell>
          <cell r="C705" t="str">
            <v>Flatbed Truck 3.5 Ton</v>
          </cell>
          <cell r="D705" t="str">
            <v>hari</v>
          </cell>
          <cell r="E705">
            <v>240000</v>
          </cell>
        </row>
        <row r="706">
          <cell r="A706" t="str">
            <v>CN38</v>
          </cell>
          <cell r="B706">
            <v>609</v>
          </cell>
          <cell r="C706" t="str">
            <v>Truck 3/4 ( Colt Disel )</v>
          </cell>
          <cell r="D706" t="str">
            <v>hari</v>
          </cell>
          <cell r="E706">
            <v>200000</v>
          </cell>
        </row>
        <row r="707">
          <cell r="A707" t="str">
            <v>CN39</v>
          </cell>
          <cell r="B707">
            <v>610</v>
          </cell>
          <cell r="C707" t="str">
            <v>Truck Fuso</v>
          </cell>
          <cell r="D707" t="str">
            <v>hari</v>
          </cell>
          <cell r="E707">
            <v>280000</v>
          </cell>
        </row>
        <row r="708">
          <cell r="A708" t="str">
            <v>CN40</v>
          </cell>
          <cell r="B708">
            <v>611</v>
          </cell>
          <cell r="C708" t="str">
            <v>Mesin Las Listrik 18 pk  8 jam</v>
          </cell>
          <cell r="D708" t="str">
            <v>hari</v>
          </cell>
          <cell r="E708">
            <v>80000</v>
          </cell>
        </row>
        <row r="709">
          <cell r="A709" t="str">
            <v>CN41</v>
          </cell>
          <cell r="B709">
            <v>612</v>
          </cell>
          <cell r="C709" t="str">
            <v>Mesin Pompa Air  3 "</v>
          </cell>
          <cell r="D709" t="str">
            <v>hari</v>
          </cell>
          <cell r="E709">
            <v>75000</v>
          </cell>
        </row>
        <row r="710">
          <cell r="A710" t="str">
            <v>CN42</v>
          </cell>
          <cell r="B710">
            <v>613</v>
          </cell>
          <cell r="C710" t="str">
            <v>Stamper 8 Jam</v>
          </cell>
          <cell r="D710" t="str">
            <v>hari</v>
          </cell>
          <cell r="E710">
            <v>50000</v>
          </cell>
        </row>
        <row r="711">
          <cell r="A711" t="str">
            <v>CN43</v>
          </cell>
          <cell r="B711">
            <v>614</v>
          </cell>
          <cell r="C711" t="str">
            <v>Compresor Air</v>
          </cell>
          <cell r="D711" t="str">
            <v>hari</v>
          </cell>
          <cell r="E711">
            <v>75000</v>
          </cell>
        </row>
        <row r="712">
          <cell r="A712" t="str">
            <v>CN44</v>
          </cell>
          <cell r="B712">
            <v>615</v>
          </cell>
          <cell r="C712" t="str">
            <v>Pump Water ( 5 cm ) 30 m3 / hari</v>
          </cell>
          <cell r="D712" t="str">
            <v>hari</v>
          </cell>
          <cell r="E712">
            <v>50000</v>
          </cell>
        </row>
        <row r="713">
          <cell r="A713" t="str">
            <v>CN45</v>
          </cell>
          <cell r="B713">
            <v>616</v>
          </cell>
          <cell r="C713" t="str">
            <v>Trailler, Towed 1 Ton 3 Jam/hr</v>
          </cell>
          <cell r="D713" t="str">
            <v>hari</v>
          </cell>
          <cell r="E713">
            <v>30000</v>
          </cell>
        </row>
        <row r="714">
          <cell r="A714" t="str">
            <v>CN46</v>
          </cell>
          <cell r="B714">
            <v>617</v>
          </cell>
          <cell r="C714" t="str">
            <v>Water Tank Truck 2 Jam/hr</v>
          </cell>
          <cell r="D714" t="str">
            <v>hari</v>
          </cell>
          <cell r="E714">
            <v>150000</v>
          </cell>
        </row>
        <row r="716">
          <cell r="C716" t="str">
            <v>X. BAHAN BAKAR DAN PELUMAS</v>
          </cell>
        </row>
        <row r="717">
          <cell r="A717" t="str">
            <v>CP01</v>
          </cell>
          <cell r="B717">
            <v>618</v>
          </cell>
          <cell r="C717" t="str">
            <v>Minyak Tanah</v>
          </cell>
          <cell r="D717" t="str">
            <v>lt</v>
          </cell>
          <cell r="E717">
            <v>500</v>
          </cell>
        </row>
        <row r="718">
          <cell r="A718" t="str">
            <v>CP02</v>
          </cell>
          <cell r="B718">
            <v>619</v>
          </cell>
          <cell r="C718" t="str">
            <v>Kayu Bakar Dari Kayu  Karet</v>
          </cell>
          <cell r="D718" t="str">
            <v>m³</v>
          </cell>
          <cell r="E718">
            <v>45000</v>
          </cell>
        </row>
        <row r="719">
          <cell r="A719" t="str">
            <v>CP03</v>
          </cell>
          <cell r="B719">
            <v>620</v>
          </cell>
          <cell r="C719" t="str">
            <v>Bahan Bakar Residu</v>
          </cell>
          <cell r="D719" t="str">
            <v>lt</v>
          </cell>
          <cell r="E719">
            <v>300</v>
          </cell>
        </row>
        <row r="720">
          <cell r="A720" t="str">
            <v>CP04</v>
          </cell>
          <cell r="B720">
            <v>621</v>
          </cell>
          <cell r="C720" t="str">
            <v>Minyak Solar</v>
          </cell>
          <cell r="D720" t="str">
            <v>lt</v>
          </cell>
          <cell r="E720">
            <v>600</v>
          </cell>
        </row>
        <row r="721">
          <cell r="A721" t="str">
            <v>CP05</v>
          </cell>
          <cell r="B721">
            <v>622</v>
          </cell>
          <cell r="C721" t="str">
            <v>Bensin Premium</v>
          </cell>
          <cell r="D721" t="str">
            <v>lt</v>
          </cell>
          <cell r="E721">
            <v>1150</v>
          </cell>
        </row>
        <row r="722">
          <cell r="A722" t="str">
            <v>CP06</v>
          </cell>
          <cell r="B722">
            <v>623</v>
          </cell>
          <cell r="C722" t="str">
            <v>Plus Oil</v>
          </cell>
          <cell r="D722" t="str">
            <v>lt</v>
          </cell>
          <cell r="E722">
            <v>750</v>
          </cell>
        </row>
        <row r="723">
          <cell r="A723" t="str">
            <v>CP07</v>
          </cell>
          <cell r="B723">
            <v>624</v>
          </cell>
          <cell r="C723" t="str">
            <v>Oli Mesran 40 SAE</v>
          </cell>
          <cell r="D723" t="str">
            <v>lt</v>
          </cell>
          <cell r="E723">
            <v>15000</v>
          </cell>
        </row>
        <row r="724">
          <cell r="A724" t="str">
            <v>CP08</v>
          </cell>
          <cell r="B724">
            <v>625</v>
          </cell>
          <cell r="C724" t="str">
            <v>Elpiji / botol</v>
          </cell>
          <cell r="D724" t="str">
            <v>15 kg</v>
          </cell>
          <cell r="E724">
            <v>25000</v>
          </cell>
        </row>
        <row r="725">
          <cell r="A725" t="str">
            <v>CP09</v>
          </cell>
          <cell r="B725">
            <v>626</v>
          </cell>
          <cell r="C725" t="str">
            <v>Asitilin / botol</v>
          </cell>
          <cell r="D725" t="str">
            <v>15.1 kg</v>
          </cell>
          <cell r="E725">
            <v>50000</v>
          </cell>
        </row>
        <row r="726">
          <cell r="A726" t="str">
            <v>CP10</v>
          </cell>
          <cell r="B726">
            <v>627</v>
          </cell>
          <cell r="C726" t="str">
            <v>Angin ( 02 ) / botol</v>
          </cell>
          <cell r="D726" t="str">
            <v>btl</v>
          </cell>
          <cell r="E726">
            <v>30000</v>
          </cell>
        </row>
        <row r="727">
          <cell r="A727" t="str">
            <v>CP11</v>
          </cell>
          <cell r="B727">
            <v>628</v>
          </cell>
          <cell r="C727" t="str">
            <v>Kawat Las Listrik</v>
          </cell>
          <cell r="D727" t="str">
            <v>kg</v>
          </cell>
          <cell r="E727">
            <v>6500</v>
          </cell>
        </row>
        <row r="728">
          <cell r="A728" t="str">
            <v>CP12</v>
          </cell>
          <cell r="B728">
            <v>629</v>
          </cell>
          <cell r="C728" t="str">
            <v>Karbit</v>
          </cell>
          <cell r="D728" t="str">
            <v>kg</v>
          </cell>
          <cell r="E728">
            <v>3500</v>
          </cell>
        </row>
        <row r="731">
          <cell r="A731" t="str">
            <v>ZZ99</v>
          </cell>
        </row>
      </sheetData>
      <sheetData sheetId="4"/>
      <sheetData sheetId="5"/>
      <sheetData sheetId="6"/>
      <sheetData sheetId="7"/>
      <sheetData sheetId="8"/>
      <sheetData sheetId="9"/>
      <sheetData sheetId="10"/>
      <sheetData sheetId="11"/>
      <sheetData sheetId="12"/>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Mars"/>
      <sheetName val="Cover"/>
      <sheetName val="Schedule"/>
      <sheetName val="Rekap"/>
      <sheetName val="daftar-keb-bhn"/>
      <sheetName val="Surat Penawaran"/>
      <sheetName val="RAB-TOT"/>
      <sheetName val="RAB -1"/>
      <sheetName val="RAB -2"/>
      <sheetName val="RAB-3"/>
      <sheetName val="RAB-4"/>
      <sheetName val="RAB-5"/>
      <sheetName val="Anal-BM"/>
      <sheetName val="Anal-alat"/>
      <sheetName val="hrg-stn-pek"/>
      <sheetName val="Hrg-Bahan"/>
      <sheetName val="Hrg-Upah"/>
      <sheetName val="Mata Pemb Utama"/>
      <sheetName val="Daftar Peralatan"/>
      <sheetName val="Sub-kotrak"/>
      <sheetName val="Bukan Pegawai Negeri"/>
      <sheetName val="Daftar Personil"/>
      <sheetName val="Data Diseleksi"/>
      <sheetName val="Data-pendukung"/>
      <sheetName val="Pengirus Per."/>
      <sheetName val="Pemilik Modal"/>
      <sheetName val="DU&amp;B"/>
      <sheetName val="Anali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Daftar Harga"/>
      <sheetName val="Ls MOB"/>
      <sheetName val="MOB"/>
      <sheetName val="Analisa"/>
      <sheetName val="Ls Rutin"/>
      <sheetName val="plant"/>
      <sheetName val="Lamp.7"/>
      <sheetName val="subkon"/>
      <sheetName val="Daftar Kuantitas"/>
      <sheetName val="Rekap"/>
      <sheetName val="simak.L14"/>
      <sheetName val="Scedul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Srt "/>
      <sheetName val="Rekap"/>
      <sheetName val="RAB"/>
      <sheetName val="Analisa"/>
      <sheetName val="Upah Bahan"/>
      <sheetName val="METODE"/>
      <sheetName val="Kurva"/>
      <sheetName val="A.TEKNIK"/>
      <sheetName val="amplop"/>
      <sheetName val="Mit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Anal-1"/>
      <sheetName val="Anal-2"/>
      <sheetName val="RAP"/>
      <sheetName val="REKAP ALL"/>
      <sheetName val="REKAP1&amp;2"/>
      <sheetName val="RAB 1&amp;2"/>
      <sheetName val="REKAP2"/>
      <sheetName val="RAB2"/>
      <sheetName val="REKAP3"/>
      <sheetName val="RAB3"/>
      <sheetName val="REKAP4"/>
      <sheetName val="RAB4"/>
      <sheetName val="REKAP5"/>
      <sheetName val="RAB5"/>
      <sheetName val="H-Sat"/>
      <sheetName val="Schedul"/>
      <sheetName val="H-Sat (2)"/>
      <sheetName val="Struktur Organisasi"/>
      <sheetName val="Add"/>
      <sheetName val="Mobilisasi"/>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RAB EE"/>
      <sheetName val="RAB EVA,"/>
      <sheetName val="cover"/>
      <sheetName val="Rekap"/>
      <sheetName val="Analis"/>
      <sheetName val="H.bh"/>
    </sheetNames>
    <sheetDataSet>
      <sheetData sheetId="0" refreshError="1"/>
      <sheetData sheetId="1" refreshError="1"/>
      <sheetData sheetId="2" refreshError="1"/>
      <sheetData sheetId="3" refreshError="1"/>
      <sheetData sheetId="4">
        <row r="146">
          <cell r="E146" t="str">
            <v>Pas.Batu Kerawang Semen 1PC : 4PS</v>
          </cell>
        </row>
        <row r="475">
          <cell r="E475" t="str">
            <v>Mengecat Meni</v>
          </cell>
        </row>
        <row r="594">
          <cell r="E594" t="str">
            <v>Beton Bertulang Sloof</v>
          </cell>
        </row>
      </sheetData>
      <sheetData sheetId="5" refreshError="1"/>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61008"/>
      <sheetName val="61007"/>
      <sheetName val="61006"/>
      <sheetName val="61005"/>
      <sheetName val="61004"/>
      <sheetName val="mob-demob"/>
      <sheetName val="IDC_RECAP"/>
      <sheetName val="DATA"/>
      <sheetName val="DASHBOARD"/>
      <sheetName val="Recapitulation"/>
      <sheetName val="Bill_Of Qty1"/>
      <sheetName val="Bill_Of Qty2"/>
      <sheetName val="Analysa"/>
      <sheetName val="Base_Price"/>
      <sheetName val="Boulder_Price"/>
      <sheetName val="D1"/>
      <sheetName val="Buy_Back_terpake"/>
      <sheetName val="Batching Plant_Owning"/>
      <sheetName val="Calculation_Sheets"/>
      <sheetName val="Sheet1 (2)"/>
      <sheetName val="Sheet2"/>
      <sheetName val="Buy_Back"/>
      <sheetName val="MAPDCJty"/>
      <sheetName val="MAPDC"/>
      <sheetName val="HSDLsg"/>
      <sheetName val="HSDJty"/>
      <sheetName val="HSDD"/>
      <sheetName val="RKPBQ"/>
      <sheetName val="LISTMAT"/>
      <sheetName val="AnalLgsg"/>
      <sheetName val="Sheet1"/>
      <sheetName val="AnalBridge"/>
      <sheetName val="AnalD"/>
      <sheetName val="BEK"/>
      <sheetName val="Survei"/>
      <sheetName val="Bathymetric"/>
      <sheetName val="MobD"/>
      <sheetName val="Anal Teknik"/>
      <sheetName val="BQD"/>
      <sheetName val="BQ"/>
    </sheetNames>
    <sheetDataSet>
      <sheetData sheetId="0"/>
      <sheetData sheetId="1"/>
      <sheetData sheetId="2"/>
      <sheetData sheetId="3"/>
      <sheetData sheetId="4"/>
      <sheetData sheetId="5"/>
      <sheetData sheetId="6"/>
      <sheetData sheetId="7">
        <row r="6">
          <cell r="E6" t="str">
            <v>COAL IMPORT JETTY WORKS OF PLTU NAGAN RAYA (2X110MW)</v>
          </cell>
        </row>
        <row r="9">
          <cell r="E9" t="str">
            <v>NANGGROE ACEH DARUSALAM</v>
          </cell>
        </row>
        <row r="12">
          <cell r="E12">
            <v>584</v>
          </cell>
        </row>
        <row r="13">
          <cell r="E13">
            <v>180</v>
          </cell>
        </row>
        <row r="15">
          <cell r="E15">
            <v>6</v>
          </cell>
        </row>
        <row r="17">
          <cell r="E17" t="str">
            <v>SINOHYDRO CORP. LIMITED</v>
          </cell>
        </row>
      </sheetData>
      <sheetData sheetId="8"/>
      <sheetData sheetId="9"/>
      <sheetData sheetId="10"/>
      <sheetData sheetId="11"/>
      <sheetData sheetId="12">
        <row r="1071">
          <cell r="M1071">
            <v>170476.65016031006</v>
          </cell>
        </row>
      </sheetData>
      <sheetData sheetId="13">
        <row r="18">
          <cell r="J18">
            <v>71430</v>
          </cell>
        </row>
        <row r="49">
          <cell r="J49">
            <v>9400000</v>
          </cell>
        </row>
        <row r="51">
          <cell r="J51">
            <v>660300</v>
          </cell>
        </row>
        <row r="57">
          <cell r="J57">
            <v>11800</v>
          </cell>
        </row>
        <row r="59">
          <cell r="J59">
            <v>11800</v>
          </cell>
        </row>
        <row r="65">
          <cell r="J65">
            <v>15000</v>
          </cell>
        </row>
        <row r="67">
          <cell r="J67">
            <v>525000</v>
          </cell>
        </row>
        <row r="69">
          <cell r="J69">
            <v>625000</v>
          </cell>
        </row>
        <row r="70">
          <cell r="J70">
            <v>263125</v>
          </cell>
        </row>
        <row r="71">
          <cell r="J71">
            <v>263125</v>
          </cell>
        </row>
        <row r="76">
          <cell r="J76">
            <v>612650.18586956814</v>
          </cell>
        </row>
        <row r="77">
          <cell r="J77">
            <v>640150.18586956814</v>
          </cell>
        </row>
        <row r="83">
          <cell r="J83">
            <v>196000</v>
          </cell>
        </row>
        <row r="84">
          <cell r="J84">
            <v>2500000</v>
          </cell>
        </row>
        <row r="86">
          <cell r="J86">
            <v>5000</v>
          </cell>
        </row>
        <row r="87">
          <cell r="J87">
            <v>52900</v>
          </cell>
        </row>
        <row r="92">
          <cell r="J92">
            <v>17500000</v>
          </cell>
        </row>
        <row r="93">
          <cell r="J93">
            <v>23225000</v>
          </cell>
        </row>
        <row r="94">
          <cell r="J94">
            <v>1292000</v>
          </cell>
        </row>
        <row r="126">
          <cell r="J126">
            <v>27600</v>
          </cell>
        </row>
        <row r="176">
          <cell r="J176">
            <v>657846.875</v>
          </cell>
        </row>
        <row r="178">
          <cell r="J178">
            <v>223547.5</v>
          </cell>
        </row>
        <row r="179">
          <cell r="J179">
            <v>12102139.285714285</v>
          </cell>
        </row>
        <row r="180">
          <cell r="J180">
            <v>2142857.1428571427</v>
          </cell>
        </row>
        <row r="184">
          <cell r="J184">
            <v>294138.75</v>
          </cell>
        </row>
        <row r="185">
          <cell r="J185">
            <v>326934.375</v>
          </cell>
        </row>
        <row r="186">
          <cell r="J186">
            <v>500000</v>
          </cell>
        </row>
        <row r="187">
          <cell r="J187">
            <v>550000</v>
          </cell>
        </row>
        <row r="193">
          <cell r="J193">
            <v>255854.0625</v>
          </cell>
        </row>
        <row r="195">
          <cell r="J195">
            <v>167956.25</v>
          </cell>
        </row>
        <row r="198">
          <cell r="J198">
            <v>167956.25</v>
          </cell>
        </row>
        <row r="201">
          <cell r="J201">
            <v>34478.6875</v>
          </cell>
        </row>
        <row r="203">
          <cell r="J203">
            <v>111037.8125</v>
          </cell>
        </row>
      </sheetData>
      <sheetData sheetId="14"/>
      <sheetData sheetId="15"/>
      <sheetData sheetId="16"/>
      <sheetData sheetId="17"/>
      <sheetData sheetId="18"/>
      <sheetData sheetId="19"/>
      <sheetData sheetId="20"/>
      <sheetData sheetId="21"/>
      <sheetData sheetId="22"/>
      <sheetData sheetId="23">
        <row r="11">
          <cell r="R11">
            <v>1</v>
          </cell>
        </row>
        <row r="21">
          <cell r="R21">
            <v>1</v>
          </cell>
        </row>
        <row r="28">
          <cell r="R28">
            <v>1</v>
          </cell>
        </row>
        <row r="35">
          <cell r="R35">
            <v>40</v>
          </cell>
        </row>
        <row r="38">
          <cell r="R38">
            <v>1</v>
          </cell>
        </row>
      </sheetData>
      <sheetData sheetId="24">
        <row r="11">
          <cell r="F11">
            <v>30000</v>
          </cell>
        </row>
        <row r="12">
          <cell r="F12">
            <v>20000</v>
          </cell>
        </row>
        <row r="15">
          <cell r="F15">
            <v>650</v>
          </cell>
        </row>
        <row r="16">
          <cell r="F16">
            <v>800</v>
          </cell>
        </row>
        <row r="20">
          <cell r="F20">
            <v>5000</v>
          </cell>
        </row>
        <row r="23">
          <cell r="F23">
            <v>35000</v>
          </cell>
        </row>
        <row r="25">
          <cell r="F25">
            <v>4000</v>
          </cell>
        </row>
        <row r="26">
          <cell r="F26">
            <v>2000000</v>
          </cell>
        </row>
        <row r="27">
          <cell r="F27">
            <v>2000000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84.xml><?xml version="1.0" encoding="utf-8"?>
<externalLink xmlns="http://schemas.openxmlformats.org/spreadsheetml/2006/main">
  <externalBook xmlns:r="http://schemas.openxmlformats.org/officeDocument/2006/relationships" r:id="rId1">
    <sheetNames>
      <sheetName val="schedule"/>
      <sheetName val="Alat"/>
      <sheetName val="PP"/>
      <sheetName val="bau"/>
      <sheetName val="bank"/>
      <sheetName val="Rupa2"/>
      <sheetName val="Dashboard"/>
      <sheetName val="Data"/>
      <sheetName val="rekap"/>
      <sheetName val="InputRAB"/>
      <sheetName val="Hrg Sat"/>
      <sheetName val="Pek. Persiapan"/>
      <sheetName val="Lamp.1"/>
      <sheetName val="pek. peng.sungai"/>
      <sheetName val="Pek jalan masuk"/>
      <sheetName val="Pek. Bend dan Tanggul"/>
      <sheetName val="Beton"/>
      <sheetName val="penulangan"/>
      <sheetName val="pek pintu"/>
      <sheetName val="Pas bt kl"/>
      <sheetName val="Pek. Lain2"/>
      <sheetName val="an.tek-struktur"/>
      <sheetName val="ana-bahan beton"/>
      <sheetName val="pas.batu"/>
      <sheetName val="AnTeknis"/>
      <sheetName val="aN-TANAH"/>
      <sheetName val="jlnaspal"/>
      <sheetName val="an-beton"/>
      <sheetName val="Spesi"/>
      <sheetName val="BaseC"/>
      <sheetName val="prod.alat"/>
      <sheetName val="har.alat"/>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ow r="7">
          <cell r="H7">
            <v>1</v>
          </cell>
        </row>
        <row r="21">
          <cell r="E21">
            <v>320000</v>
          </cell>
        </row>
        <row r="32">
          <cell r="E32">
            <v>1000</v>
          </cell>
        </row>
        <row r="90">
          <cell r="E90">
            <v>50000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85.xml><?xml version="1.0" encoding="utf-8"?>
<externalLink xmlns="http://schemas.openxmlformats.org/spreadsheetml/2006/main">
  <externalBook xmlns:r="http://schemas.openxmlformats.org/officeDocument/2006/relationships" r:id="rId1">
    <sheetNames>
      <sheetName val="BOW"/>
      <sheetName val="Opname (2)"/>
      <sheetName val="Upah"/>
      <sheetName val="Bosi"/>
      <sheetName val="Analisa"/>
    </sheetNames>
    <sheetDataSet>
      <sheetData sheetId="0"/>
      <sheetData sheetId="1"/>
      <sheetData sheetId="2">
        <row r="19">
          <cell r="L19">
            <v>42500</v>
          </cell>
        </row>
        <row r="22">
          <cell r="L22">
            <v>370</v>
          </cell>
        </row>
        <row r="23">
          <cell r="L23">
            <v>80000</v>
          </cell>
        </row>
        <row r="27">
          <cell r="L27">
            <v>6600</v>
          </cell>
        </row>
        <row r="28">
          <cell r="L28">
            <v>6250</v>
          </cell>
        </row>
        <row r="36">
          <cell r="L36">
            <v>8000</v>
          </cell>
        </row>
        <row r="37">
          <cell r="L37">
            <v>20500</v>
          </cell>
        </row>
        <row r="38">
          <cell r="L38">
            <v>12500</v>
          </cell>
        </row>
        <row r="39">
          <cell r="L39">
            <v>8300</v>
          </cell>
        </row>
        <row r="44">
          <cell r="L44">
            <v>39000</v>
          </cell>
        </row>
        <row r="54">
          <cell r="L54">
            <v>1700000</v>
          </cell>
        </row>
        <row r="55">
          <cell r="L55">
            <v>2500000</v>
          </cell>
        </row>
        <row r="56">
          <cell r="L56">
            <v>1800000</v>
          </cell>
        </row>
        <row r="57">
          <cell r="L57">
            <v>6900</v>
          </cell>
        </row>
        <row r="58">
          <cell r="L58">
            <v>52500</v>
          </cell>
        </row>
        <row r="60">
          <cell r="L60">
            <v>53500</v>
          </cell>
        </row>
        <row r="64">
          <cell r="L64">
            <v>55000</v>
          </cell>
        </row>
        <row r="66">
          <cell r="L66">
            <v>195000</v>
          </cell>
        </row>
        <row r="67">
          <cell r="L67">
            <v>3500</v>
          </cell>
        </row>
        <row r="92">
          <cell r="L92">
            <v>8500</v>
          </cell>
        </row>
        <row r="93">
          <cell r="L93">
            <v>375</v>
          </cell>
        </row>
        <row r="94">
          <cell r="L94">
            <v>10000</v>
          </cell>
        </row>
        <row r="95">
          <cell r="L95">
            <v>75000</v>
          </cell>
        </row>
        <row r="96">
          <cell r="L96">
            <v>190000</v>
          </cell>
        </row>
        <row r="97">
          <cell r="L97">
            <v>190000</v>
          </cell>
        </row>
        <row r="98">
          <cell r="L98">
            <v>40000</v>
          </cell>
        </row>
        <row r="115">
          <cell r="L115">
            <v>8000</v>
          </cell>
        </row>
        <row r="117">
          <cell r="L117">
            <v>32500</v>
          </cell>
        </row>
        <row r="118">
          <cell r="L118">
            <v>6500</v>
          </cell>
        </row>
        <row r="122">
          <cell r="L122">
            <v>28000</v>
          </cell>
        </row>
        <row r="123">
          <cell r="L123">
            <v>85000</v>
          </cell>
        </row>
        <row r="131">
          <cell r="L131">
            <v>39000</v>
          </cell>
        </row>
        <row r="133">
          <cell r="L133">
            <v>17500</v>
          </cell>
        </row>
      </sheetData>
      <sheetData sheetId="3"/>
      <sheetData sheetId="4"/>
    </sheetDataSet>
  </externalBook>
</externalLink>
</file>

<file path=xl/externalLinks/externalLink186.xml><?xml version="1.0" encoding="utf-8"?>
<externalLink xmlns="http://schemas.openxmlformats.org/spreadsheetml/2006/main">
  <externalBook xmlns:r="http://schemas.openxmlformats.org/officeDocument/2006/relationships" r:id="rId1">
    <sheetNames>
      <sheetName val="L = 150"/>
      <sheetName val="Analisa"/>
      <sheetName val="DU&amp;B"/>
    </sheetNames>
    <sheetDataSet>
      <sheetData sheetId="0"/>
      <sheetData sheetId="1"/>
      <sheetData sheetId="2" refreshError="1">
        <row r="27">
          <cell r="F27">
            <v>5000</v>
          </cell>
        </row>
        <row r="30">
          <cell r="F30">
            <v>1500000</v>
          </cell>
        </row>
      </sheetData>
    </sheetDataSet>
  </externalBook>
</externalLink>
</file>

<file path=xl/externalLinks/externalLink187.xml><?xml version="1.0" encoding="utf-8"?>
<externalLink xmlns="http://schemas.openxmlformats.org/spreadsheetml/2006/main">
  <externalBook xmlns:r="http://schemas.openxmlformats.org/officeDocument/2006/relationships" r:id="rId1">
    <sheetNames>
      <sheetName val="apron"/>
      <sheetName val="Harsat"/>
      <sheetName val="An_pdkg"/>
    </sheetNames>
    <sheetDataSet>
      <sheetData sheetId="0" refreshError="1"/>
      <sheetData sheetId="1" refreshError="1"/>
      <sheetData sheetId="2" refreshError="1"/>
    </sheetDataSet>
  </externalBook>
</externalLink>
</file>

<file path=xl/externalLinks/externalLink188.xml><?xml version="1.0" encoding="utf-8"?>
<externalLink xmlns="http://schemas.openxmlformats.org/spreadsheetml/2006/main">
  <externalBook xmlns:r="http://schemas.openxmlformats.org/officeDocument/2006/relationships" r:id="rId1">
    <sheetNames>
      <sheetName val="Rekapitulasi"/>
      <sheetName val="Kuantitas"/>
      <sheetName val="Analisa"/>
      <sheetName val="DU&amp;B"/>
      <sheetName val="jadwal"/>
    </sheetNames>
    <sheetDataSet>
      <sheetData sheetId="0"/>
      <sheetData sheetId="1"/>
      <sheetData sheetId="2"/>
      <sheetData sheetId="3">
        <row r="31">
          <cell r="F31">
            <v>18000</v>
          </cell>
        </row>
        <row r="33">
          <cell r="F33">
            <v>130000</v>
          </cell>
        </row>
        <row r="47">
          <cell r="F47">
            <v>254600</v>
          </cell>
        </row>
        <row r="49">
          <cell r="F49">
            <v>173907</v>
          </cell>
        </row>
      </sheetData>
      <sheetData sheetId="4"/>
    </sheetDataSet>
  </externalBook>
</externalLink>
</file>

<file path=xl/externalLinks/externalLink189.xml><?xml version="1.0" encoding="utf-8"?>
<externalLink xmlns="http://schemas.openxmlformats.org/spreadsheetml/2006/main">
  <externalBook xmlns:r="http://schemas.openxmlformats.org/officeDocument/2006/relationships" r:id="rId1">
    <sheetNames>
      <sheetName val="METODE"/>
      <sheetName val="ANALISA"/>
      <sheetName val="HS"/>
      <sheetName val="uraianaspal"/>
      <sheetName val="uraianII_VIII"/>
      <sheetName val="uraianIX"/>
      <sheetName val="UraianX"/>
      <sheetName val="Upah"/>
      <sheetName val="bahan"/>
      <sheetName val="alat"/>
      <sheetName val="kaputama"/>
      <sheetName val="PRODBAHAN"/>
      <sheetName val="quarry"/>
      <sheetName val="satbahan"/>
      <sheetName val="Sheet2"/>
      <sheetName val="satalat"/>
      <sheetName val="Data"/>
      <sheetName val="DAF-HARSAT"/>
      <sheetName val="Peralatan"/>
      <sheetName val="Basic Price"/>
      <sheetName val="Daf 1"/>
      <sheetName val="Anl"/>
      <sheetName val="Manpower"/>
      <sheetName val="Equipt,Tools&amp;Cons"/>
      <sheetName val="An."/>
      <sheetName val="Anal-1"/>
      <sheetName val="NP"/>
      <sheetName val="4-Basic Price"/>
      <sheetName val="5-ALAT(1)"/>
      <sheetName val="Informasi"/>
      <sheetName val="Rekap"/>
      <sheetName val="boq"/>
    </sheetNames>
    <sheetDataSet>
      <sheetData sheetId="0">
        <row r="13">
          <cell r="G13">
            <v>3000</v>
          </cell>
        </row>
      </sheetData>
      <sheetData sheetId="1">
        <row r="32">
          <cell r="G32">
            <v>1150</v>
          </cell>
        </row>
      </sheetData>
      <sheetData sheetId="2"/>
      <sheetData sheetId="3"/>
      <sheetData sheetId="4"/>
      <sheetData sheetId="5">
        <row r="13">
          <cell r="G13">
            <v>3000</v>
          </cell>
        </row>
      </sheetData>
      <sheetData sheetId="6">
        <row r="32">
          <cell r="G32">
            <v>1150</v>
          </cell>
        </row>
      </sheetData>
      <sheetData sheetId="7">
        <row r="13">
          <cell r="G13">
            <v>3000</v>
          </cell>
        </row>
        <row r="14">
          <cell r="G14">
            <v>2000</v>
          </cell>
        </row>
        <row r="15">
          <cell r="G15">
            <v>2500</v>
          </cell>
        </row>
      </sheetData>
      <sheetData sheetId="8">
        <row r="32">
          <cell r="G32">
            <v>1150</v>
          </cell>
        </row>
        <row r="33">
          <cell r="G33">
            <v>600</v>
          </cell>
        </row>
        <row r="34">
          <cell r="G34">
            <v>8500</v>
          </cell>
        </row>
      </sheetData>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0.xml><?xml version="1.0" encoding="utf-8"?>
<externalLink xmlns="http://schemas.openxmlformats.org/spreadsheetml/2006/main">
  <externalBook xmlns:r="http://schemas.openxmlformats.org/officeDocument/2006/relationships" r:id="rId1">
    <sheetNames>
      <sheetName val="Rekapitulasi SKS"/>
      <sheetName val="Rekapitulasi"/>
      <sheetName val="Kuantitas"/>
      <sheetName val="Analisa"/>
      <sheetName val="DU&amp;B"/>
      <sheetName val="sekedul"/>
      <sheetName val="anal tek"/>
      <sheetName val="peralatan"/>
      <sheetName val="personil"/>
      <sheetName val="Anas tek"/>
      <sheetName val="Sheet1"/>
      <sheetName val="Anl AB"/>
    </sheetNames>
    <sheetDataSet>
      <sheetData sheetId="0"/>
      <sheetData sheetId="1"/>
      <sheetData sheetId="2"/>
      <sheetData sheetId="3"/>
      <sheetData sheetId="4">
        <row r="10">
          <cell r="H10">
            <v>39000</v>
          </cell>
        </row>
        <row r="12">
          <cell r="H12">
            <v>60000</v>
          </cell>
        </row>
        <row r="13">
          <cell r="H13">
            <v>55000</v>
          </cell>
        </row>
      </sheetData>
      <sheetData sheetId="5"/>
      <sheetData sheetId="6"/>
      <sheetData sheetId="7"/>
      <sheetData sheetId="8"/>
      <sheetData sheetId="9"/>
      <sheetData sheetId="10"/>
      <sheetData sheetId="11"/>
    </sheetDataSet>
  </externalBook>
</externalLink>
</file>

<file path=xl/externalLinks/externalLink191.xml><?xml version="1.0" encoding="utf-8"?>
<externalLink xmlns="http://schemas.openxmlformats.org/spreadsheetml/2006/main">
  <externalBook xmlns:r="http://schemas.openxmlformats.org/officeDocument/2006/relationships" r:id="rId1">
    <sheetNames>
      <sheetName val="CH"/>
      <sheetName val="CHECK"/>
      <sheetName val="SCHE"/>
      <sheetName val="SRT"/>
      <sheetName val="Rek"/>
      <sheetName val="BQ"/>
      <sheetName val="MJR"/>
      <sheetName val="Ana"/>
      <sheetName val="Met"/>
      <sheetName val="hsd"/>
      <sheetName val="Mob"/>
      <sheetName val="AN-E"/>
      <sheetName val="MOS"/>
      <sheetName val="ALAT"/>
      <sheetName val="GEL"/>
      <sheetName val="Form"/>
      <sheetName val="Lamp Mob"/>
      <sheetName val="STAF"/>
      <sheetName val="PENG."/>
      <sheetName val="Ana (2)"/>
      <sheetName val="Met Col"/>
      <sheetName val="Ana.Non "/>
      <sheetName val="Meth.Non"/>
      <sheetName val="PENG.2"/>
      <sheetName val="PENG.3"/>
      <sheetName val="ORG2"/>
      <sheetName val="CUR"/>
      <sheetName val="Minat"/>
      <sheetName val="Sheet1"/>
      <sheetName val="IND"/>
      <sheetName val="BOQ"/>
      <sheetName val="STF (2)"/>
      <sheetName val="alt-cimangkok"/>
      <sheetName val="SCH"/>
      <sheetName val="SUB"/>
      <sheetName val="DLM"/>
      <sheetName val="BALT"/>
      <sheetName val="LMP.1"/>
      <sheetName val="LMP.2"/>
      <sheetName val="RTN"/>
      <sheetName val="ANA (BAK)"/>
      <sheetName val="MET (BAK)"/>
      <sheetName val="CMK"/>
      <sheetName val="TM"/>
      <sheetName val="DU&amp;B"/>
      <sheetName val="Basic Price"/>
    </sheetNames>
    <sheetDataSet>
      <sheetData sheetId="0" refreshError="1">
        <row r="1">
          <cell r="A1" t="str">
            <v>Bandung, 1 Agustus 2002</v>
          </cell>
        </row>
        <row r="33">
          <cell r="B33">
            <v>26</v>
          </cell>
        </row>
      </sheetData>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Set>
  </externalBook>
</externalLink>
</file>

<file path=xl/externalLinks/externalLink192.xml><?xml version="1.0" encoding="utf-8"?>
<externalLink xmlns="http://schemas.openxmlformats.org/spreadsheetml/2006/main">
  <externalBook xmlns:r="http://schemas.openxmlformats.org/officeDocument/2006/relationships" r:id="rId1">
    <sheetNames>
      <sheetName val="MAP"/>
      <sheetName val="RKP"/>
      <sheetName val="DKH_1"/>
      <sheetName val="DKH_2"/>
      <sheetName val="ANAL_PU"/>
      <sheetName val="ANAL_PU2"/>
      <sheetName val="HS"/>
      <sheetName val="SUB"/>
      <sheetName val="ANAL_WK"/>
      <sheetName val="610.04"/>
      <sheetName val="610.05"/>
      <sheetName val="610.06"/>
      <sheetName val="610.07"/>
      <sheetName val="610.08"/>
      <sheetName val="COVERDAM"/>
      <sheetName val="Sheet6"/>
    </sheetNames>
    <sheetDataSet>
      <sheetData sheetId="0"/>
      <sheetData sheetId="1"/>
      <sheetData sheetId="2"/>
      <sheetData sheetId="3"/>
      <sheetData sheetId="4"/>
      <sheetData sheetId="5"/>
      <sheetData sheetId="6"/>
      <sheetData sheetId="7"/>
      <sheetData sheetId="8"/>
      <sheetData sheetId="9">
        <row r="44">
          <cell r="U44">
            <v>711023250</v>
          </cell>
        </row>
      </sheetData>
      <sheetData sheetId="10">
        <row r="104">
          <cell r="P104">
            <v>298850000</v>
          </cell>
        </row>
      </sheetData>
      <sheetData sheetId="11">
        <row r="100">
          <cell r="R100">
            <v>2547132683.9545455</v>
          </cell>
        </row>
      </sheetData>
      <sheetData sheetId="12">
        <row r="26">
          <cell r="R26">
            <v>85000000</v>
          </cell>
        </row>
      </sheetData>
      <sheetData sheetId="13">
        <row r="22">
          <cell r="N22">
            <v>77340188.02670455</v>
          </cell>
        </row>
      </sheetData>
      <sheetData sheetId="14"/>
      <sheetData sheetId="15"/>
    </sheetDataSet>
  </externalBook>
</externalLink>
</file>

<file path=xl/externalLinks/externalLink193.xml><?xml version="1.0" encoding="utf-8"?>
<externalLink xmlns="http://schemas.openxmlformats.org/spreadsheetml/2006/main">
  <externalBook xmlns:r="http://schemas.openxmlformats.org/officeDocument/2006/relationships" r:id="rId1">
    <sheetNames>
      <sheetName val="RKP"/>
      <sheetName val="RAB"/>
      <sheetName val="bahan"/>
      <sheetName val="anls"/>
      <sheetName val="TP ALAT"/>
      <sheetName val="OP ALAT"/>
      <sheetName val="ANATEK"/>
      <sheetName val="S-CURVE"/>
    </sheetNames>
    <sheetDataSet>
      <sheetData sheetId="0"/>
      <sheetData sheetId="1"/>
      <sheetData sheetId="2">
        <row r="45">
          <cell r="F45">
            <v>17500</v>
          </cell>
        </row>
      </sheetData>
      <sheetData sheetId="3"/>
      <sheetData sheetId="4"/>
      <sheetData sheetId="5"/>
      <sheetData sheetId="6"/>
      <sheetData sheetId="7"/>
    </sheetDataSet>
  </externalBook>
</externalLink>
</file>

<file path=xl/externalLinks/externalLink194.xml><?xml version="1.0" encoding="utf-8"?>
<externalLink xmlns="http://schemas.openxmlformats.org/spreadsheetml/2006/main">
  <externalBook xmlns:r="http://schemas.openxmlformats.org/officeDocument/2006/relationships" r:id="rId1">
    <sheetNames>
      <sheetName val="Rekap"/>
      <sheetName val="Alat"/>
      <sheetName val="PP"/>
      <sheetName val="BAU"/>
      <sheetName val="Rupa2"/>
      <sheetName val="Bank"/>
      <sheetName val="Gaji"/>
      <sheetName val="Allowance"/>
      <sheetName val="SP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9">
          <cell r="B99" t="str">
            <v>KJ</v>
          </cell>
          <cell r="C99" t="str">
            <v>PENGINAPAN</v>
          </cell>
          <cell r="D99" t="str">
            <v>UANG HARIAN</v>
          </cell>
          <cell r="E99" t="str">
            <v>TIKET</v>
          </cell>
          <cell r="F99" t="str">
            <v>FISKAL</v>
          </cell>
          <cell r="G99" t="str">
            <v>AIRPORT TAX</v>
          </cell>
          <cell r="H99" t="str">
            <v>TAXI IND</v>
          </cell>
          <cell r="I99" t="str">
            <v>AIRPORT TAX</v>
          </cell>
          <cell r="J99" t="str">
            <v>TAXI QATAR</v>
          </cell>
          <cell r="K99" t="str">
            <v>TOTAL</v>
          </cell>
        </row>
        <row r="100">
          <cell r="H100" t="str">
            <v>JAKARTA</v>
          </cell>
          <cell r="I100" t="str">
            <v>DOHA</v>
          </cell>
        </row>
        <row r="101">
          <cell r="B101">
            <v>1</v>
          </cell>
          <cell r="C101">
            <v>7452000</v>
          </cell>
          <cell r="D101">
            <v>3312000</v>
          </cell>
          <cell r="E101">
            <v>5290000</v>
          </cell>
          <cell r="F101">
            <v>1000000</v>
          </cell>
          <cell r="G101">
            <v>125000</v>
          </cell>
          <cell r="H101">
            <v>125000</v>
          </cell>
          <cell r="I101">
            <v>0</v>
          </cell>
          <cell r="J101">
            <v>100000</v>
          </cell>
          <cell r="K101">
            <v>17404000</v>
          </cell>
        </row>
        <row r="102">
          <cell r="B102">
            <v>2</v>
          </cell>
          <cell r="C102">
            <v>7452000</v>
          </cell>
          <cell r="D102">
            <v>3312000</v>
          </cell>
          <cell r="E102">
            <v>5290000</v>
          </cell>
          <cell r="F102">
            <v>1000000</v>
          </cell>
          <cell r="G102">
            <v>125000</v>
          </cell>
          <cell r="H102">
            <v>125000</v>
          </cell>
          <cell r="I102">
            <v>0</v>
          </cell>
          <cell r="J102">
            <v>100000</v>
          </cell>
          <cell r="K102">
            <v>17404000</v>
          </cell>
        </row>
        <row r="103">
          <cell r="B103">
            <v>3</v>
          </cell>
          <cell r="C103">
            <v>7452000</v>
          </cell>
          <cell r="D103">
            <v>3312000</v>
          </cell>
          <cell r="E103">
            <v>5290000</v>
          </cell>
          <cell r="F103">
            <v>1000000</v>
          </cell>
          <cell r="G103">
            <v>125000</v>
          </cell>
          <cell r="H103">
            <v>125000</v>
          </cell>
          <cell r="I103">
            <v>0</v>
          </cell>
          <cell r="J103">
            <v>100000</v>
          </cell>
          <cell r="K103">
            <v>17404000</v>
          </cell>
        </row>
        <row r="104">
          <cell r="B104">
            <v>4</v>
          </cell>
          <cell r="C104">
            <v>7452000</v>
          </cell>
          <cell r="D104">
            <v>3312000</v>
          </cell>
          <cell r="E104">
            <v>5290000</v>
          </cell>
          <cell r="F104">
            <v>1000000</v>
          </cell>
          <cell r="G104">
            <v>125000</v>
          </cell>
          <cell r="H104">
            <v>125000</v>
          </cell>
          <cell r="I104">
            <v>0</v>
          </cell>
          <cell r="J104">
            <v>100000</v>
          </cell>
          <cell r="K104">
            <v>17404000</v>
          </cell>
        </row>
        <row r="105">
          <cell r="B105">
            <v>5</v>
          </cell>
          <cell r="C105">
            <v>7452000</v>
          </cell>
          <cell r="D105">
            <v>3312000</v>
          </cell>
          <cell r="E105">
            <v>5290000</v>
          </cell>
          <cell r="F105">
            <v>1000000</v>
          </cell>
          <cell r="G105">
            <v>125000</v>
          </cell>
          <cell r="H105">
            <v>125000</v>
          </cell>
          <cell r="I105">
            <v>0</v>
          </cell>
          <cell r="J105">
            <v>100000</v>
          </cell>
          <cell r="K105">
            <v>17404000</v>
          </cell>
        </row>
        <row r="106">
          <cell r="B106">
            <v>6</v>
          </cell>
          <cell r="C106">
            <v>7452000</v>
          </cell>
          <cell r="D106">
            <v>3312000</v>
          </cell>
          <cell r="E106">
            <v>5290000</v>
          </cell>
          <cell r="F106">
            <v>1000000</v>
          </cell>
          <cell r="G106">
            <v>125000</v>
          </cell>
          <cell r="H106">
            <v>125000</v>
          </cell>
          <cell r="I106">
            <v>0</v>
          </cell>
          <cell r="J106">
            <v>100000</v>
          </cell>
          <cell r="K106">
            <v>17404000</v>
          </cell>
        </row>
        <row r="107">
          <cell r="B107">
            <v>7</v>
          </cell>
          <cell r="C107">
            <v>8280000</v>
          </cell>
          <cell r="D107">
            <v>3312000</v>
          </cell>
          <cell r="E107">
            <v>5290000</v>
          </cell>
          <cell r="F107">
            <v>1000000</v>
          </cell>
          <cell r="G107">
            <v>125000</v>
          </cell>
          <cell r="H107">
            <v>125000</v>
          </cell>
          <cell r="I107">
            <v>0</v>
          </cell>
          <cell r="J107">
            <v>100000</v>
          </cell>
          <cell r="K107">
            <v>18232000</v>
          </cell>
        </row>
        <row r="108">
          <cell r="B108">
            <v>8</v>
          </cell>
          <cell r="C108">
            <v>8280000</v>
          </cell>
          <cell r="D108">
            <v>3312000</v>
          </cell>
          <cell r="E108">
            <v>5290000</v>
          </cell>
          <cell r="F108">
            <v>1000000</v>
          </cell>
          <cell r="G108">
            <v>125000</v>
          </cell>
          <cell r="H108">
            <v>125000</v>
          </cell>
          <cell r="I108">
            <v>0</v>
          </cell>
          <cell r="J108">
            <v>100000</v>
          </cell>
          <cell r="K108">
            <v>18232000</v>
          </cell>
        </row>
        <row r="109">
          <cell r="B109">
            <v>9</v>
          </cell>
          <cell r="C109">
            <v>8280000</v>
          </cell>
          <cell r="D109">
            <v>3312000</v>
          </cell>
          <cell r="E109">
            <v>5290000</v>
          </cell>
          <cell r="F109">
            <v>1000000</v>
          </cell>
          <cell r="G109">
            <v>125000</v>
          </cell>
          <cell r="H109">
            <v>125000</v>
          </cell>
          <cell r="I109">
            <v>0</v>
          </cell>
          <cell r="J109">
            <v>100000</v>
          </cell>
          <cell r="K109">
            <v>18232000</v>
          </cell>
        </row>
        <row r="110">
          <cell r="B110">
            <v>10</v>
          </cell>
          <cell r="C110">
            <v>8280000</v>
          </cell>
          <cell r="D110">
            <v>3312000</v>
          </cell>
          <cell r="E110">
            <v>5290000</v>
          </cell>
          <cell r="F110">
            <v>1000000</v>
          </cell>
          <cell r="G110">
            <v>125000</v>
          </cell>
          <cell r="H110">
            <v>125000</v>
          </cell>
          <cell r="I110">
            <v>0</v>
          </cell>
          <cell r="J110">
            <v>100000</v>
          </cell>
          <cell r="K110">
            <v>18232000</v>
          </cell>
        </row>
        <row r="111">
          <cell r="B111">
            <v>11</v>
          </cell>
          <cell r="C111">
            <v>8280000</v>
          </cell>
          <cell r="D111">
            <v>3864000</v>
          </cell>
          <cell r="E111">
            <v>5290000</v>
          </cell>
          <cell r="F111">
            <v>1000000</v>
          </cell>
          <cell r="G111">
            <v>125000</v>
          </cell>
          <cell r="H111">
            <v>125000</v>
          </cell>
          <cell r="I111">
            <v>0</v>
          </cell>
          <cell r="J111">
            <v>100000</v>
          </cell>
          <cell r="K111">
            <v>18784000</v>
          </cell>
        </row>
        <row r="112">
          <cell r="B112">
            <v>12</v>
          </cell>
          <cell r="C112">
            <v>8280000</v>
          </cell>
          <cell r="D112">
            <v>3864000</v>
          </cell>
          <cell r="E112">
            <v>5290000</v>
          </cell>
          <cell r="F112">
            <v>1000000</v>
          </cell>
          <cell r="G112">
            <v>125000</v>
          </cell>
          <cell r="H112">
            <v>125000</v>
          </cell>
          <cell r="I112">
            <v>0</v>
          </cell>
          <cell r="J112">
            <v>100000</v>
          </cell>
          <cell r="K112">
            <v>18784000</v>
          </cell>
        </row>
        <row r="113">
          <cell r="B113">
            <v>13</v>
          </cell>
          <cell r="C113">
            <v>8280000</v>
          </cell>
          <cell r="D113">
            <v>3864000</v>
          </cell>
          <cell r="E113">
            <v>5290000</v>
          </cell>
          <cell r="F113">
            <v>1000000</v>
          </cell>
          <cell r="G113">
            <v>125000</v>
          </cell>
          <cell r="H113">
            <v>125000</v>
          </cell>
          <cell r="I113">
            <v>0</v>
          </cell>
          <cell r="J113">
            <v>100000</v>
          </cell>
          <cell r="K113">
            <v>18784000</v>
          </cell>
        </row>
        <row r="114">
          <cell r="B114">
            <v>14</v>
          </cell>
          <cell r="C114">
            <v>8280000</v>
          </cell>
          <cell r="D114">
            <v>3864000</v>
          </cell>
          <cell r="E114">
            <v>5290000</v>
          </cell>
          <cell r="F114">
            <v>1000000</v>
          </cell>
          <cell r="G114">
            <v>125000</v>
          </cell>
          <cell r="H114">
            <v>125000</v>
          </cell>
          <cell r="I114">
            <v>0</v>
          </cell>
          <cell r="J114">
            <v>100000</v>
          </cell>
          <cell r="K114">
            <v>18784000</v>
          </cell>
        </row>
        <row r="115">
          <cell r="B115">
            <v>15</v>
          </cell>
          <cell r="C115">
            <v>8280000</v>
          </cell>
          <cell r="D115">
            <v>3864000</v>
          </cell>
          <cell r="E115">
            <v>5290000</v>
          </cell>
          <cell r="F115">
            <v>1000000</v>
          </cell>
          <cell r="G115">
            <v>125000</v>
          </cell>
          <cell r="H115">
            <v>125000</v>
          </cell>
          <cell r="I115">
            <v>0</v>
          </cell>
          <cell r="J115">
            <v>100000</v>
          </cell>
          <cell r="K115">
            <v>18784000</v>
          </cell>
        </row>
        <row r="116">
          <cell r="B116">
            <v>16</v>
          </cell>
          <cell r="C116">
            <v>8280000</v>
          </cell>
          <cell r="D116">
            <v>3864000</v>
          </cell>
          <cell r="E116">
            <v>5290000</v>
          </cell>
          <cell r="F116">
            <v>1000000</v>
          </cell>
          <cell r="G116">
            <v>125000</v>
          </cell>
          <cell r="H116">
            <v>125000</v>
          </cell>
          <cell r="I116">
            <v>0</v>
          </cell>
          <cell r="J116">
            <v>100000</v>
          </cell>
          <cell r="K116">
            <v>18784000</v>
          </cell>
        </row>
        <row r="117">
          <cell r="B117">
            <v>17</v>
          </cell>
          <cell r="C117">
            <v>8280000</v>
          </cell>
          <cell r="D117">
            <v>3864000</v>
          </cell>
          <cell r="E117">
            <v>5290000</v>
          </cell>
          <cell r="F117">
            <v>1000000</v>
          </cell>
          <cell r="G117">
            <v>125000</v>
          </cell>
          <cell r="H117">
            <v>125000</v>
          </cell>
          <cell r="I117">
            <v>0</v>
          </cell>
          <cell r="J117">
            <v>100000</v>
          </cell>
          <cell r="K117">
            <v>18784000</v>
          </cell>
        </row>
        <row r="118">
          <cell r="B118">
            <v>18</v>
          </cell>
          <cell r="C118">
            <v>8280000</v>
          </cell>
          <cell r="D118">
            <v>3864000</v>
          </cell>
          <cell r="E118">
            <v>5290000</v>
          </cell>
          <cell r="F118">
            <v>1000000</v>
          </cell>
          <cell r="G118">
            <v>125000</v>
          </cell>
          <cell r="H118">
            <v>125000</v>
          </cell>
          <cell r="I118">
            <v>0</v>
          </cell>
          <cell r="J118">
            <v>100000</v>
          </cell>
          <cell r="K118">
            <v>18784000</v>
          </cell>
        </row>
        <row r="119">
          <cell r="B119">
            <v>19</v>
          </cell>
          <cell r="C119">
            <v>8280000</v>
          </cell>
          <cell r="D119">
            <v>3864000</v>
          </cell>
          <cell r="E119">
            <v>5290000</v>
          </cell>
          <cell r="F119">
            <v>1000000</v>
          </cell>
          <cell r="G119">
            <v>125000</v>
          </cell>
          <cell r="H119">
            <v>125000</v>
          </cell>
          <cell r="I119">
            <v>0</v>
          </cell>
          <cell r="J119">
            <v>100000</v>
          </cell>
          <cell r="K119">
            <v>18784000</v>
          </cell>
        </row>
        <row r="120">
          <cell r="B120">
            <v>20</v>
          </cell>
          <cell r="C120">
            <v>8280000</v>
          </cell>
          <cell r="D120">
            <v>3864000</v>
          </cell>
          <cell r="E120">
            <v>5290000</v>
          </cell>
          <cell r="F120">
            <v>1000000</v>
          </cell>
          <cell r="G120">
            <v>125000</v>
          </cell>
          <cell r="H120">
            <v>125000</v>
          </cell>
          <cell r="I120">
            <v>0</v>
          </cell>
          <cell r="J120">
            <v>100000</v>
          </cell>
          <cell r="K120">
            <v>18784000</v>
          </cell>
        </row>
      </sheetData>
    </sheetDataSet>
  </externalBook>
</externalLink>
</file>

<file path=xl/externalLinks/externalLink195.xml><?xml version="1.0" encoding="utf-8"?>
<externalLink xmlns="http://schemas.openxmlformats.org/spreadsheetml/2006/main">
  <externalBook xmlns:r="http://schemas.openxmlformats.org/officeDocument/2006/relationships" r:id="rId1">
    <sheetNames>
      <sheetName val="IV.PERLINTASAN PIPA"/>
      <sheetName val="III.IPA 10 LPD"/>
      <sheetName val="1.Neo_pbersih-lap"/>
      <sheetName val="2.Neo_Galian"/>
      <sheetName val="3.Neo_Timb-tanah"/>
      <sheetName val="4.Neo_UrugPsr-aans-btkali"/>
      <sheetName val="5.Neo_PsBta"/>
      <sheetName val="6.Neo_StmpBtn123"/>
      <sheetName val="7.Neo_pipework"/>
      <sheetName val="II.BANG SIPIL"/>
      <sheetName val="BETON BERTULANG"/>
      <sheetName val="rekap harga satua"/>
      <sheetName val="Upah-Bahan"/>
      <sheetName val="Sewa Peralatan"/>
      <sheetName val="I.PIPA"/>
      <sheetName val="SAT PIPE"/>
      <sheetName val="."/>
      <sheetName val=".."/>
      <sheetName val="..."/>
      <sheetName val="...."/>
      <sheetName val="........."/>
      <sheetName val="......."/>
      <sheetName val="....."/>
      <sheetName val="UPAH"/>
      <sheetName val="bahan"/>
      <sheetName val="Kuantitas &amp; Harga"/>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6.xml><?xml version="1.0" encoding="utf-8"?>
<externalLink xmlns="http://schemas.openxmlformats.org/spreadsheetml/2006/main">
  <externalBook xmlns:r="http://schemas.openxmlformats.org/officeDocument/2006/relationships" r:id="rId1">
    <sheetNames>
      <sheetName val="RekapEE"/>
      <sheetName val="RAB2EE"/>
      <sheetName val="RekapOE"/>
      <sheetName val="RAB2OE"/>
      <sheetName val="RekapKosong"/>
      <sheetName val="RAB2Kosong"/>
      <sheetName val="B.T"/>
      <sheetName val="Coba-coba"/>
    </sheetNames>
    <sheetDataSet>
      <sheetData sheetId="0" refreshError="1"/>
      <sheetData sheetId="1" refreshError="1"/>
      <sheetData sheetId="2" refreshError="1"/>
      <sheetData sheetId="3" refreshError="1"/>
      <sheetData sheetId="4" refreshError="1"/>
      <sheetData sheetId="5" refreshError="1"/>
      <sheetData sheetId="6" refreshError="1">
        <row r="9">
          <cell r="C9">
            <v>0.61653755826699685</v>
          </cell>
        </row>
        <row r="11">
          <cell r="C11">
            <v>0.88781408390447547</v>
          </cell>
        </row>
      </sheetData>
      <sheetData sheetId="7" refreshError="1"/>
    </sheetDataSet>
  </externalBook>
</externalLink>
</file>

<file path=xl/externalLinks/externalLink197.xml><?xml version="1.0" encoding="utf-8"?>
<externalLink xmlns="http://schemas.openxmlformats.org/spreadsheetml/2006/main">
  <externalBook xmlns:r="http://schemas.openxmlformats.org/officeDocument/2006/relationships" r:id="rId1">
    <sheetNames>
      <sheetName val="RekapEE"/>
      <sheetName val="RAB2EE"/>
      <sheetName val="RekapOE"/>
      <sheetName val="RAB2OE"/>
      <sheetName val="RekapKosong"/>
      <sheetName val="RAB2Kosong"/>
      <sheetName val="RAB1"/>
      <sheetName val="Analisa"/>
      <sheetName val="AnalisaKosong"/>
      <sheetName val="Harga"/>
      <sheetName val="HitunganUtama"/>
      <sheetName val="B.T"/>
      <sheetName val="Hit Besi Puskesmas "/>
      <sheetName val="Hit Besi Gudang"/>
    </sheetNames>
    <sheetDataSet>
      <sheetData sheetId="0"/>
      <sheetData sheetId="1"/>
      <sheetData sheetId="2"/>
      <sheetData sheetId="3"/>
      <sheetData sheetId="4"/>
      <sheetData sheetId="5"/>
      <sheetData sheetId="6"/>
      <sheetData sheetId="7"/>
      <sheetData sheetId="8"/>
      <sheetData sheetId="9"/>
      <sheetData sheetId="10"/>
      <sheetData sheetId="11">
        <row r="5">
          <cell r="C5">
            <v>0.22195352097611887</v>
          </cell>
        </row>
        <row r="7">
          <cell r="C7">
            <v>0.39458403729087799</v>
          </cell>
        </row>
        <row r="15">
          <cell r="C15">
            <v>1.5783361491635119</v>
          </cell>
        </row>
        <row r="18">
          <cell r="C18">
            <v>2.2257005853438585</v>
          </cell>
        </row>
      </sheetData>
      <sheetData sheetId="12"/>
      <sheetData sheetId="13"/>
    </sheetDataSet>
  </externalBook>
</externalLink>
</file>

<file path=xl/externalLinks/externalLink198.xml><?xml version="1.0" encoding="utf-8"?>
<externalLink xmlns="http://schemas.openxmlformats.org/spreadsheetml/2006/main">
  <externalBook xmlns:r="http://schemas.openxmlformats.org/officeDocument/2006/relationships" r:id="rId1">
    <sheetNames>
      <sheetName val="D3B1"/>
      <sheetName val="Paya Metah"/>
      <sheetName val="Alur Siak"/>
      <sheetName val="Jamur Jelatang"/>
      <sheetName val="Paya Prang"/>
      <sheetName val="Bukit Keranji"/>
      <sheetName val="Pante Perlak"/>
      <sheetName val="Paya Udang"/>
      <sheetName val="Tanah Terban"/>
    </sheetNames>
    <sheetDataSet>
      <sheetData sheetId="0" refreshError="1"/>
      <sheetData sheetId="1" refreshError="1"/>
      <sheetData sheetId="2" refreshError="1"/>
      <sheetData sheetId="3" refreshError="1">
        <row r="26">
          <cell r="P26">
            <v>420782.30000000005</v>
          </cell>
        </row>
        <row r="27">
          <cell r="P27">
            <v>20103.895</v>
          </cell>
        </row>
      </sheetData>
      <sheetData sheetId="4" refreshError="1"/>
      <sheetData sheetId="5" refreshError="1"/>
      <sheetData sheetId="6" refreshError="1"/>
      <sheetData sheetId="7" refreshError="1"/>
      <sheetData sheetId="8" refreshError="1"/>
    </sheetDataSet>
  </externalBook>
</externalLink>
</file>

<file path=xl/externalLinks/externalLink199.xml><?xml version="1.0" encoding="utf-8"?>
<externalLink xmlns="http://schemas.openxmlformats.org/spreadsheetml/2006/main">
  <externalBook xmlns:r="http://schemas.openxmlformats.org/officeDocument/2006/relationships" r:id="rId1">
    <sheetNames>
      <sheetName val="Check list"/>
      <sheetName val="MAPP"/>
      <sheetName val="Rekap BoQ"/>
      <sheetName val="BoQ Total"/>
      <sheetName val="Material"/>
      <sheetName val="Upah"/>
      <sheetName val="Sub"/>
      <sheetName val="Alat"/>
      <sheetName val="Bab1"/>
      <sheetName val="RinciBab1"/>
      <sheetName val="Tunnel KAI"/>
      <sheetName val="Bab2"/>
      <sheetName val="Bab3"/>
      <sheetName val="Bab4"/>
      <sheetName val="Antek1"/>
      <sheetName val="Bab5"/>
      <sheetName val="Bab6"/>
      <sheetName val="Bab7"/>
      <sheetName val="Antek3"/>
      <sheetName val="Bab8"/>
      <sheetName val="Bab9"/>
      <sheetName val="Bab10"/>
      <sheetName val="Antek2"/>
      <sheetName val="Bab11"/>
      <sheetName val="Bab12"/>
      <sheetName val="Bab13"/>
      <sheetName val="Bab16a"/>
      <sheetName val="Bab16b"/>
      <sheetName val="Bab16c"/>
      <sheetName val="Bab14"/>
      <sheetName val="RCP"/>
      <sheetName val="Stressing bed"/>
      <sheetName val="Formwork"/>
      <sheetName val="Staging"/>
      <sheetName val="Bab15"/>
      <sheetName val="Anal.alat"/>
      <sheetName val="Bekisting"/>
      <sheetName val="Note"/>
      <sheetName val="rc_plate"/>
      <sheetName val="IDC 6.4"/>
      <sheetName val="IDC 6.5a"/>
      <sheetName val="IDC 6.5b"/>
      <sheetName val="IDC 6.6a"/>
      <sheetName val="IDC 6.6b"/>
      <sheetName val="IDC 6.7"/>
      <sheetName val="IDC 6.8"/>
    </sheetNames>
    <sheetDataSet>
      <sheetData sheetId="0" refreshError="1"/>
      <sheetData sheetId="1">
        <row r="22">
          <cell r="T22">
            <v>13500</v>
          </cell>
        </row>
      </sheetData>
      <sheetData sheetId="2" refreshError="1"/>
      <sheetData sheetId="3"/>
      <sheetData sheetId="4">
        <row r="619">
          <cell r="J619">
            <v>380000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0.xml><?xml version="1.0" encoding="utf-8"?>
<externalLink xmlns="http://schemas.openxmlformats.org/spreadsheetml/2006/main">
  <externalBook xmlns:r="http://schemas.openxmlformats.org/officeDocument/2006/relationships" r:id="rId1">
    <sheetNames>
      <sheetName val="PNW"/>
      <sheetName val="JDWL"/>
      <sheetName val="SUBKONT"/>
      <sheetName val="Analisa Alat"/>
      <sheetName val="Sewa Alat"/>
      <sheetName val="MOB"/>
      <sheetName val="Metode"/>
      <sheetName val="REKAP"/>
      <sheetName val="RAB"/>
      <sheetName val="Harga Bahan"/>
      <sheetName val="Analis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01.xml><?xml version="1.0" encoding="utf-8"?>
<externalLink xmlns="http://schemas.openxmlformats.org/spreadsheetml/2006/main">
  <externalBook xmlns:r="http://schemas.openxmlformats.org/officeDocument/2006/relationships" r:id="rId1">
    <sheetNames>
      <sheetName val="Data Induk"/>
      <sheetName val="Penawaran"/>
      <sheetName val="Rekapitulasi"/>
      <sheetName val="Kuantitas &amp; Harga"/>
      <sheetName val="Anl. Mobilisasi"/>
      <sheetName val="Analisa"/>
      <sheetName val="Harga Satuan"/>
      <sheetName val="Anl. Teknik"/>
      <sheetName val="Jadwal Pelaksanaan"/>
      <sheetName val="Subkontrak"/>
      <sheetName val="Dftr Personil"/>
      <sheetName val="Dtr Alat"/>
      <sheetName val="Dftr Simak"/>
      <sheetName val="Dftr Lmp Pnwr"/>
      <sheetName val="Mata Utama"/>
      <sheetName val="Jadwal 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2.xml><?xml version="1.0" encoding="utf-8"?>
<externalLink xmlns="http://schemas.openxmlformats.org/spreadsheetml/2006/main">
  <externalBook xmlns:r="http://schemas.openxmlformats.org/officeDocument/2006/relationships" r:id="rId1">
    <sheetNames>
      <sheetName val="bilangan"/>
      <sheetName val="BAPP-a(1)"/>
      <sheetName val="BAPP-b(1)"/>
      <sheetName val="BAPP-a(2)-PU"/>
      <sheetName val="BAPP-b(2)"/>
      <sheetName val="BAPP-a(2)-KKPA"/>
      <sheetName val="BAPP-a(3)-sisa"/>
      <sheetName val="BAPP-83.69%"/>
      <sheetName val="BAPP-120.000 m³"/>
      <sheetName val="Sheet2"/>
    </sheetNames>
    <sheetDataSet>
      <sheetData sheetId="0" refreshError="1">
        <row r="3">
          <cell r="AV3">
            <v>1</v>
          </cell>
          <cell r="AW3" t="str">
            <v>Januari</v>
          </cell>
          <cell r="AX3">
            <v>1</v>
          </cell>
          <cell r="AY3" t="str">
            <v>Satu</v>
          </cell>
        </row>
        <row r="4">
          <cell r="AV4">
            <v>2</v>
          </cell>
          <cell r="AW4" t="str">
            <v>Februari</v>
          </cell>
          <cell r="AX4">
            <v>2</v>
          </cell>
          <cell r="AY4" t="str">
            <v>Dua</v>
          </cell>
        </row>
        <row r="5">
          <cell r="AV5">
            <v>3</v>
          </cell>
          <cell r="AW5" t="str">
            <v>Maret</v>
          </cell>
          <cell r="AX5">
            <v>3</v>
          </cell>
          <cell r="AY5" t="str">
            <v>Tiga</v>
          </cell>
        </row>
        <row r="6">
          <cell r="AV6">
            <v>4</v>
          </cell>
          <cell r="AW6" t="str">
            <v>April</v>
          </cell>
          <cell r="AX6">
            <v>4</v>
          </cell>
          <cell r="AY6" t="str">
            <v>Empat</v>
          </cell>
        </row>
        <row r="7">
          <cell r="AV7">
            <v>5</v>
          </cell>
          <cell r="AW7" t="str">
            <v>Mei</v>
          </cell>
          <cell r="AX7">
            <v>5</v>
          </cell>
          <cell r="AY7" t="str">
            <v>Lima</v>
          </cell>
        </row>
        <row r="8">
          <cell r="AV8">
            <v>6</v>
          </cell>
          <cell r="AW8" t="str">
            <v>Juni</v>
          </cell>
          <cell r="AX8">
            <v>6</v>
          </cell>
          <cell r="AY8" t="str">
            <v>Enam</v>
          </cell>
        </row>
        <row r="9">
          <cell r="AV9">
            <v>7</v>
          </cell>
          <cell r="AW9" t="str">
            <v>Juli</v>
          </cell>
          <cell r="AX9">
            <v>7</v>
          </cell>
          <cell r="AY9" t="str">
            <v>Tujuh</v>
          </cell>
        </row>
        <row r="10">
          <cell r="AV10">
            <v>8</v>
          </cell>
          <cell r="AW10" t="str">
            <v>Agustus</v>
          </cell>
          <cell r="AX10">
            <v>8</v>
          </cell>
          <cell r="AY10" t="str">
            <v>Delapan</v>
          </cell>
        </row>
        <row r="11">
          <cell r="AV11">
            <v>9</v>
          </cell>
          <cell r="AW11" t="str">
            <v>September</v>
          </cell>
          <cell r="AX11">
            <v>9</v>
          </cell>
          <cell r="AY11" t="str">
            <v>Sembilan</v>
          </cell>
        </row>
        <row r="12">
          <cell r="AV12">
            <v>10</v>
          </cell>
          <cell r="AW12" t="str">
            <v>Oktober</v>
          </cell>
          <cell r="AX12">
            <v>10</v>
          </cell>
          <cell r="AY12" t="str">
            <v>Sepuluh</v>
          </cell>
        </row>
        <row r="13">
          <cell r="AV13">
            <v>11</v>
          </cell>
          <cell r="AW13" t="str">
            <v>Nopember</v>
          </cell>
          <cell r="AX13">
            <v>11</v>
          </cell>
          <cell r="AY13" t="str">
            <v>Sebelas</v>
          </cell>
        </row>
        <row r="14">
          <cell r="AV14">
            <v>12</v>
          </cell>
          <cell r="AW14" t="str">
            <v>Desember</v>
          </cell>
          <cell r="AX14">
            <v>12</v>
          </cell>
          <cell r="AY14" t="str">
            <v>Dua Belas</v>
          </cell>
        </row>
        <row r="15">
          <cell r="AX15">
            <v>13</v>
          </cell>
          <cell r="AY15" t="str">
            <v>Tiga Belas</v>
          </cell>
        </row>
        <row r="16">
          <cell r="AX16">
            <v>14</v>
          </cell>
          <cell r="AY16" t="str">
            <v>Empat Belas</v>
          </cell>
        </row>
        <row r="17">
          <cell r="AX17">
            <v>15</v>
          </cell>
          <cell r="AY17" t="str">
            <v>Lima Belas</v>
          </cell>
        </row>
        <row r="18">
          <cell r="AX18">
            <v>16</v>
          </cell>
          <cell r="AY18" t="str">
            <v>Enam Belas</v>
          </cell>
        </row>
        <row r="19">
          <cell r="AX19">
            <v>17</v>
          </cell>
          <cell r="AY19" t="str">
            <v>Tujuh Belas</v>
          </cell>
        </row>
        <row r="20">
          <cell r="AX20">
            <v>18</v>
          </cell>
          <cell r="AY20" t="str">
            <v>Delapan Belas</v>
          </cell>
        </row>
        <row r="21">
          <cell r="AX21">
            <v>19</v>
          </cell>
          <cell r="AY21" t="str">
            <v>Sembilan Belas</v>
          </cell>
        </row>
        <row r="22">
          <cell r="AX22">
            <v>20</v>
          </cell>
          <cell r="AY22" t="str">
            <v>Dua Puluh</v>
          </cell>
        </row>
        <row r="23">
          <cell r="AX23">
            <v>21</v>
          </cell>
          <cell r="AY23" t="str">
            <v>Dua Puluh Satu</v>
          </cell>
        </row>
        <row r="24">
          <cell r="AX24">
            <v>22</v>
          </cell>
          <cell r="AY24" t="str">
            <v>Dua Puluh Dua</v>
          </cell>
        </row>
        <row r="25">
          <cell r="AX25">
            <v>23</v>
          </cell>
          <cell r="AY25" t="str">
            <v>Dua Puluh Tiga</v>
          </cell>
        </row>
        <row r="26">
          <cell r="AX26">
            <v>24</v>
          </cell>
          <cell r="AY26" t="str">
            <v>Dua Puluh Empat</v>
          </cell>
        </row>
        <row r="27">
          <cell r="AX27">
            <v>25</v>
          </cell>
          <cell r="AY27" t="str">
            <v>Dua Puluh Lima</v>
          </cell>
        </row>
        <row r="28">
          <cell r="AX28">
            <v>26</v>
          </cell>
          <cell r="AY28" t="str">
            <v>Dua Puluh Enam</v>
          </cell>
        </row>
        <row r="29">
          <cell r="AX29">
            <v>27</v>
          </cell>
          <cell r="AY29" t="str">
            <v>Dua Puluh Tujuh</v>
          </cell>
        </row>
        <row r="30">
          <cell r="AX30">
            <v>28</v>
          </cell>
          <cell r="AY30" t="str">
            <v>Dua Puluh Delapan</v>
          </cell>
        </row>
        <row r="31">
          <cell r="AX31">
            <v>29</v>
          </cell>
          <cell r="AY31" t="str">
            <v>Dua Puluh Sembilan</v>
          </cell>
        </row>
        <row r="32">
          <cell r="AX32">
            <v>30</v>
          </cell>
          <cell r="AY32" t="str">
            <v>Tiga Puluh</v>
          </cell>
        </row>
        <row r="33">
          <cell r="AX33">
            <v>31</v>
          </cell>
          <cell r="AY33" t="str">
            <v>Tiga Puluh Satu</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3.xml><?xml version="1.0" encoding="utf-8"?>
<externalLink xmlns="http://schemas.openxmlformats.org/spreadsheetml/2006/main">
  <externalBook xmlns:r="http://schemas.openxmlformats.org/officeDocument/2006/relationships" r:id="rId1">
    <sheetNames>
      <sheetName val="Rekap"/>
      <sheetName val="Rab"/>
      <sheetName val="Upah&amp;Bahan"/>
      <sheetName val="Analisa "/>
      <sheetName val="Peralatan"/>
      <sheetName val="Curva S"/>
      <sheetName val="Lamp 5A"/>
      <sheetName val="lamp. 6a"/>
      <sheetName val="lamp. 6b"/>
      <sheetName val="Lamp 7"/>
      <sheetName val="Lamp 9)"/>
      <sheetName val="Lamp 10"/>
      <sheetName val="Lamp 11"/>
      <sheetName val="Lamp 13"/>
      <sheetName val="Lamp 14"/>
    </sheetNames>
    <sheetDataSet>
      <sheetData sheetId="0"/>
      <sheetData sheetId="1"/>
      <sheetData sheetId="2"/>
      <sheetData sheetId="3">
        <row r="153">
          <cell r="A153" t="str">
            <v>ANALISA HARGA SATUAN MATA PEMBAYARAN</v>
          </cell>
        </row>
        <row r="156">
          <cell r="A156" t="str">
            <v>Nama Penawar</v>
          </cell>
          <cell r="C156" t="str">
            <v>:</v>
          </cell>
          <cell r="D156" t="str">
            <v>CV. TAKABEYA PERKASA</v>
          </cell>
        </row>
        <row r="157">
          <cell r="A157" t="str">
            <v>Paket</v>
          </cell>
          <cell r="C157" t="str">
            <v>:</v>
          </cell>
          <cell r="D157" t="str">
            <v xml:space="preserve">Pemeliharaan Berkala Jalan Geudong - Makam Malikussaleh - Mancang </v>
          </cell>
        </row>
        <row r="158">
          <cell r="A158" t="str">
            <v>No. Paket</v>
          </cell>
          <cell r="C158" t="str">
            <v>:</v>
          </cell>
          <cell r="D158" t="str">
            <v>P.039</v>
          </cell>
        </row>
        <row r="159">
          <cell r="A159" t="str">
            <v>Provinsi</v>
          </cell>
          <cell r="C159" t="str">
            <v>:</v>
          </cell>
          <cell r="D159" t="str">
            <v>Nanggroe Aceh Darussalam</v>
          </cell>
        </row>
        <row r="160">
          <cell r="A160" t="str">
            <v>No. Item Pembayaran</v>
          </cell>
          <cell r="C160" t="str">
            <v>:</v>
          </cell>
          <cell r="D160" t="str">
            <v>3.1 ( 1 )</v>
          </cell>
        </row>
        <row r="161">
          <cell r="A161" t="str">
            <v>Jenis Pekerjaan</v>
          </cell>
          <cell r="C161" t="str">
            <v>:</v>
          </cell>
          <cell r="D161" t="str">
            <v>GALIAN BIASA</v>
          </cell>
        </row>
        <row r="162">
          <cell r="A162" t="str">
            <v>Satuan Pembayaran</v>
          </cell>
          <cell r="C162" t="str">
            <v>:</v>
          </cell>
          <cell r="D162" t="str">
            <v>M3</v>
          </cell>
        </row>
        <row r="165">
          <cell r="A165" t="str">
            <v>NO.</v>
          </cell>
          <cell r="B165" t="str">
            <v>KOMPONEN</v>
          </cell>
          <cell r="D165" t="str">
            <v>SATUAN</v>
          </cell>
          <cell r="E165" t="str">
            <v>PERKIRAAN</v>
          </cell>
          <cell r="F165" t="str">
            <v>HARGA SATUAN</v>
          </cell>
          <cell r="G165" t="str">
            <v>JUMLAH HARGA</v>
          </cell>
        </row>
        <row r="166">
          <cell r="E166" t="str">
            <v>KUANTITAS</v>
          </cell>
          <cell r="F166" t="str">
            <v>(Rp)</v>
          </cell>
          <cell r="G166" t="str">
            <v>(Rp)</v>
          </cell>
        </row>
        <row r="167">
          <cell r="A167" t="str">
            <v>A</v>
          </cell>
          <cell r="B167" t="str">
            <v>TENAGA KERJA</v>
          </cell>
        </row>
        <row r="169">
          <cell r="A169" t="str">
            <v>1.</v>
          </cell>
          <cell r="B169" t="str">
            <v>Pekerja</v>
          </cell>
          <cell r="D169" t="str">
            <v>Jam</v>
          </cell>
          <cell r="E169">
            <v>0.1</v>
          </cell>
          <cell r="F169">
            <v>2800</v>
          </cell>
          <cell r="G169">
            <v>280</v>
          </cell>
        </row>
        <row r="170">
          <cell r="A170" t="str">
            <v>2.</v>
          </cell>
          <cell r="B170" t="str">
            <v>Mandor</v>
          </cell>
          <cell r="D170" t="str">
            <v>Jam</v>
          </cell>
          <cell r="E170">
            <v>5.6899999999999999E-2</v>
          </cell>
          <cell r="F170">
            <v>3600</v>
          </cell>
          <cell r="G170">
            <v>204.84</v>
          </cell>
        </row>
        <row r="173">
          <cell r="A173" t="str">
            <v>Jumlah Harga Tenaga Kerja</v>
          </cell>
          <cell r="G173">
            <v>484.84000000000003</v>
          </cell>
        </row>
        <row r="174">
          <cell r="A174" t="str">
            <v>B</v>
          </cell>
          <cell r="B174" t="str">
            <v xml:space="preserve">BAHAN </v>
          </cell>
        </row>
        <row r="179">
          <cell r="A179" t="str">
            <v>Jumlah Harga Bahan</v>
          </cell>
          <cell r="G179">
            <v>0</v>
          </cell>
        </row>
        <row r="180">
          <cell r="A180" t="str">
            <v>C</v>
          </cell>
          <cell r="B180" t="str">
            <v>PERALATAN</v>
          </cell>
        </row>
        <row r="182">
          <cell r="A182" t="str">
            <v>1.</v>
          </cell>
          <cell r="B182" t="str">
            <v>Exavator</v>
          </cell>
          <cell r="D182" t="str">
            <v>Jam</v>
          </cell>
          <cell r="E182">
            <v>5.6899999999999999E-2</v>
          </cell>
          <cell r="F182">
            <v>145000</v>
          </cell>
          <cell r="G182">
            <v>8250.5</v>
          </cell>
        </row>
        <row r="183">
          <cell r="A183" t="str">
            <v>2.</v>
          </cell>
          <cell r="B183" t="str">
            <v>Dump Truck</v>
          </cell>
          <cell r="D183" t="str">
            <v>Jam</v>
          </cell>
          <cell r="E183">
            <v>0.1084</v>
          </cell>
          <cell r="F183">
            <v>63000</v>
          </cell>
          <cell r="G183">
            <v>6829.2</v>
          </cell>
        </row>
        <row r="184">
          <cell r="A184" t="str">
            <v>3.</v>
          </cell>
          <cell r="B184" t="str">
            <v>Alat Bantu</v>
          </cell>
          <cell r="D184" t="str">
            <v>Ls</v>
          </cell>
          <cell r="E184">
            <v>1</v>
          </cell>
          <cell r="F184">
            <v>750</v>
          </cell>
          <cell r="G184">
            <v>750</v>
          </cell>
        </row>
        <row r="186">
          <cell r="A186" t="str">
            <v>Jumlah Harga Peralatan</v>
          </cell>
          <cell r="G186">
            <v>15829.7</v>
          </cell>
        </row>
        <row r="188">
          <cell r="A188" t="str">
            <v>D</v>
          </cell>
          <cell r="B188" t="str">
            <v>JUMLAH ( A + B + C )</v>
          </cell>
          <cell r="G188">
            <v>16314.54</v>
          </cell>
        </row>
        <row r="189">
          <cell r="A189" t="str">
            <v>E</v>
          </cell>
          <cell r="B189" t="str">
            <v>KEUNTUNGAN  10,0 % X D</v>
          </cell>
          <cell r="G189">
            <v>1631.4540000000002</v>
          </cell>
        </row>
        <row r="190">
          <cell r="A190" t="str">
            <v>F</v>
          </cell>
          <cell r="B190" t="str">
            <v>HARGA SATUAN PEKERJAAN  ( D + E )</v>
          </cell>
          <cell r="G190">
            <v>17945.994000000002</v>
          </cell>
        </row>
        <row r="191">
          <cell r="A191" t="str">
            <v>G</v>
          </cell>
          <cell r="B191" t="str">
            <v>DIBULATKAN</v>
          </cell>
          <cell r="G191">
            <v>17946</v>
          </cell>
        </row>
        <row r="193">
          <cell r="A193" t="str">
            <v>Note :       1</v>
          </cell>
          <cell r="B193" t="str">
            <v>Satuan dapat berdasarkan atas jam operasi untuk tenaga kerja dan peralatan, volume dan / atau ukuran</v>
          </cell>
        </row>
        <row r="194">
          <cell r="B194" t="str">
            <v xml:space="preserve"> berat untuk bahan-bahan</v>
          </cell>
        </row>
        <row r="195">
          <cell r="A195">
            <v>2</v>
          </cell>
          <cell r="B195" t="str">
            <v>Kuantitas Satuan adalah kuantitas setiap komponen untuk menyelesaikan satu satuan pekerjaan dari nomor</v>
          </cell>
        </row>
        <row r="196">
          <cell r="B196" t="str">
            <v>mata pembayaran</v>
          </cell>
        </row>
        <row r="197">
          <cell r="A197">
            <v>3</v>
          </cell>
          <cell r="B197" t="str">
            <v>Biaya Satuan Untuk Peralatan sudah termasuk bahan bakar, bahan habis dipakai dan operator</v>
          </cell>
        </row>
        <row r="198">
          <cell r="A198">
            <v>4</v>
          </cell>
          <cell r="B198" t="str">
            <v>Biaya Satuan sudah termasuk pengeluaran untuk seluruh pajak yang berkaitan (tetapi tidak termasuk PPN</v>
          </cell>
        </row>
        <row r="199">
          <cell r="B199" t="str">
            <v>yang dibayar dari kontrak) dan biaya-biaya lainnya</v>
          </cell>
        </row>
        <row r="204">
          <cell r="E204" t="str">
            <v>Takengon, 16 Juli 2003</v>
          </cell>
        </row>
        <row r="205">
          <cell r="E205" t="str">
            <v>CV. TRIPA KARYA</v>
          </cell>
        </row>
        <row r="212">
          <cell r="E212" t="str">
            <v>NYAK MUDDIN PUTEH</v>
          </cell>
        </row>
        <row r="213">
          <cell r="E213" t="str">
            <v>Direktur</v>
          </cell>
        </row>
        <row r="215">
          <cell r="A215" t="str">
            <v>ANALISA HARGA SATUAN MATA PEMBAYARAN</v>
          </cell>
        </row>
        <row r="218">
          <cell r="A218" t="str">
            <v>Nama Penawar</v>
          </cell>
          <cell r="C218" t="str">
            <v>:</v>
          </cell>
          <cell r="D218" t="str">
            <v>CV. TAKABEYA PERKASA</v>
          </cell>
        </row>
        <row r="219">
          <cell r="A219" t="str">
            <v>Paket</v>
          </cell>
          <cell r="C219" t="str">
            <v>:</v>
          </cell>
          <cell r="D219" t="str">
            <v xml:space="preserve">Pemeliharaan Berkala Jalan Geudong - Makam Malikussaleh - Mancang </v>
          </cell>
        </row>
        <row r="220">
          <cell r="A220" t="str">
            <v>No. Paket</v>
          </cell>
          <cell r="C220" t="str">
            <v>:</v>
          </cell>
          <cell r="D220" t="str">
            <v>P.039</v>
          </cell>
        </row>
        <row r="221">
          <cell r="A221" t="str">
            <v>Provinsi</v>
          </cell>
          <cell r="C221" t="str">
            <v>:</v>
          </cell>
          <cell r="D221" t="str">
            <v>Nanggroe Aceh Darussalam</v>
          </cell>
        </row>
        <row r="222">
          <cell r="A222" t="str">
            <v>No. Item Pembayaran</v>
          </cell>
          <cell r="C222" t="str">
            <v>:</v>
          </cell>
          <cell r="D222" t="str">
            <v>3.1 ( 2 )</v>
          </cell>
        </row>
        <row r="223">
          <cell r="A223" t="str">
            <v>Jenis Pekerjaan</v>
          </cell>
          <cell r="C223" t="str">
            <v>:</v>
          </cell>
          <cell r="D223" t="str">
            <v>GALIAN BATUAN</v>
          </cell>
        </row>
        <row r="224">
          <cell r="A224" t="str">
            <v>Satuan Pembayaran</v>
          </cell>
          <cell r="C224" t="str">
            <v>:</v>
          </cell>
          <cell r="D224" t="str">
            <v>M3</v>
          </cell>
        </row>
        <row r="228">
          <cell r="A228" t="str">
            <v>NO.</v>
          </cell>
          <cell r="B228" t="str">
            <v>KOMPONEN</v>
          </cell>
          <cell r="D228" t="str">
            <v>SATUAN</v>
          </cell>
          <cell r="E228" t="str">
            <v>PERKIRAAN</v>
          </cell>
          <cell r="F228" t="str">
            <v>HARGA SATUAN</v>
          </cell>
          <cell r="G228" t="str">
            <v>JUMLAH HARGA</v>
          </cell>
        </row>
        <row r="229">
          <cell r="E229" t="str">
            <v>KUANTITAS</v>
          </cell>
          <cell r="F229" t="str">
            <v>(Rp)</v>
          </cell>
          <cell r="G229" t="str">
            <v>(Rp)</v>
          </cell>
        </row>
        <row r="230">
          <cell r="A230" t="str">
            <v>A</v>
          </cell>
          <cell r="B230" t="str">
            <v>TENAGA KERJA</v>
          </cell>
        </row>
        <row r="232">
          <cell r="A232" t="str">
            <v>1.</v>
          </cell>
          <cell r="B232" t="str">
            <v>Pekerja</v>
          </cell>
          <cell r="D232" t="str">
            <v>Jam</v>
          </cell>
          <cell r="E232">
            <v>1.1398999999999999</v>
          </cell>
          <cell r="F232">
            <v>2800</v>
          </cell>
          <cell r="G232">
            <v>3191.72</v>
          </cell>
        </row>
        <row r="233">
          <cell r="A233" t="str">
            <v>2.</v>
          </cell>
          <cell r="B233" t="str">
            <v>Mandor</v>
          </cell>
          <cell r="D233" t="str">
            <v>Jam</v>
          </cell>
          <cell r="E233">
            <v>0.27490000000000003</v>
          </cell>
          <cell r="F233">
            <v>3600</v>
          </cell>
          <cell r="G233">
            <v>989.6400000000001</v>
          </cell>
        </row>
        <row r="236">
          <cell r="A236" t="str">
            <v>Jumlah Harga Tenaga Kerja</v>
          </cell>
          <cell r="G236">
            <v>4181.3599999999997</v>
          </cell>
        </row>
        <row r="237">
          <cell r="A237" t="str">
            <v>B</v>
          </cell>
          <cell r="B237" t="str">
            <v xml:space="preserve">BAHAN </v>
          </cell>
        </row>
        <row r="242">
          <cell r="A242" t="str">
            <v>Jumlah Harga Bahan</v>
          </cell>
          <cell r="G242">
            <v>0</v>
          </cell>
        </row>
        <row r="243">
          <cell r="A243" t="str">
            <v>C</v>
          </cell>
          <cell r="B243" t="str">
            <v>PERALATAN</v>
          </cell>
        </row>
        <row r="245">
          <cell r="A245" t="str">
            <v>1.</v>
          </cell>
          <cell r="B245" t="str">
            <v>Compressor</v>
          </cell>
          <cell r="D245" t="str">
            <v>Jam</v>
          </cell>
          <cell r="E245">
            <v>0.27490000000000003</v>
          </cell>
          <cell r="F245">
            <v>43000</v>
          </cell>
          <cell r="G245">
            <v>11820.7</v>
          </cell>
        </row>
        <row r="246">
          <cell r="A246" t="str">
            <v>2.</v>
          </cell>
          <cell r="B246" t="str">
            <v>Jack Hammer</v>
          </cell>
          <cell r="D246" t="str">
            <v>Jam</v>
          </cell>
          <cell r="E246">
            <v>0.27490000000000003</v>
          </cell>
          <cell r="F246">
            <v>16000</v>
          </cell>
          <cell r="G246">
            <v>4398.4000000000005</v>
          </cell>
        </row>
        <row r="247">
          <cell r="A247" t="str">
            <v>3.</v>
          </cell>
          <cell r="B247" t="str">
            <v>Dump Truck</v>
          </cell>
          <cell r="D247" t="str">
            <v>Jam</v>
          </cell>
          <cell r="E247">
            <v>0.46090000000000003</v>
          </cell>
          <cell r="F247">
            <v>63000</v>
          </cell>
          <cell r="G247">
            <v>29036.7</v>
          </cell>
        </row>
        <row r="248">
          <cell r="A248" t="str">
            <v>4.</v>
          </cell>
          <cell r="B248" t="str">
            <v>Alat Bantu</v>
          </cell>
          <cell r="D248" t="str">
            <v>Ls</v>
          </cell>
          <cell r="E248">
            <v>1</v>
          </cell>
          <cell r="F248">
            <v>1200</v>
          </cell>
          <cell r="G248">
            <v>1200</v>
          </cell>
        </row>
        <row r="250">
          <cell r="A250" t="str">
            <v>Jumlah Harga Peralatan</v>
          </cell>
          <cell r="G250">
            <v>46455.8</v>
          </cell>
        </row>
        <row r="252">
          <cell r="A252" t="str">
            <v>D</v>
          </cell>
          <cell r="B252" t="str">
            <v>JUMLAH ( A + B + C )</v>
          </cell>
          <cell r="G252">
            <v>50637.16</v>
          </cell>
        </row>
        <row r="253">
          <cell r="A253" t="str">
            <v>E</v>
          </cell>
          <cell r="B253" t="str">
            <v>KEUNTUNGAN  10,0 % X D</v>
          </cell>
          <cell r="G253">
            <v>5063.7160000000003</v>
          </cell>
        </row>
        <row r="254">
          <cell r="A254" t="str">
            <v>F</v>
          </cell>
          <cell r="B254" t="str">
            <v>HARGA SATUAN PEKERJAAN  ( D + E )</v>
          </cell>
          <cell r="G254">
            <v>55700.876000000004</v>
          </cell>
        </row>
        <row r="255">
          <cell r="A255" t="str">
            <v>G</v>
          </cell>
          <cell r="B255" t="str">
            <v>DIBULATKAN</v>
          </cell>
          <cell r="G255">
            <v>55701</v>
          </cell>
        </row>
        <row r="257">
          <cell r="A257" t="str">
            <v>Note :       1</v>
          </cell>
          <cell r="B257" t="str">
            <v>Satuan dapat berdasarkan atas jam operasi untuk tenaga kerja dan peralatan, volume dan / atau ukuran</v>
          </cell>
        </row>
        <row r="258">
          <cell r="B258" t="str">
            <v xml:space="preserve"> berat untuk bahan-bahan</v>
          </cell>
        </row>
        <row r="259">
          <cell r="A259">
            <v>2</v>
          </cell>
          <cell r="B259" t="str">
            <v>Kuantitas Satuan adalah kuantitas setiap komponen untuk menyelesaikan satu satuan pekerjaan dari nomor</v>
          </cell>
        </row>
        <row r="260">
          <cell r="B260" t="str">
            <v>mata pembayaran</v>
          </cell>
        </row>
        <row r="261">
          <cell r="A261">
            <v>3</v>
          </cell>
          <cell r="B261" t="str">
            <v>Biaya Satuan Untuk Peralatan sudah termasuk bahan bakar, bahan habis dipakai dan operator</v>
          </cell>
        </row>
        <row r="262">
          <cell r="A262">
            <v>4</v>
          </cell>
          <cell r="B262" t="str">
            <v>Biaya Satuan sudah termasuk pengeluaran untuk seluruh pajak yang berkaitan (tetapi tidak termasuk PPN</v>
          </cell>
        </row>
        <row r="263">
          <cell r="B263" t="str">
            <v>yang dibayar dari kontrak) dan biaya-biaya lainnya</v>
          </cell>
        </row>
        <row r="267">
          <cell r="E267" t="str">
            <v>Takengon, 16 Juli 2003</v>
          </cell>
        </row>
        <row r="268">
          <cell r="E268" t="str">
            <v>CV. TRIPA KARYA</v>
          </cell>
        </row>
        <row r="274">
          <cell r="E274" t="str">
            <v>NYAK MUDDIN PUTEH</v>
          </cell>
        </row>
        <row r="275">
          <cell r="E275" t="str">
            <v>Direktur</v>
          </cell>
        </row>
        <row r="277">
          <cell r="A277" t="str">
            <v>ANALISA HARGA SATUAN MATA PEMBAYARAN</v>
          </cell>
        </row>
        <row r="280">
          <cell r="A280" t="str">
            <v>Nama Penawar</v>
          </cell>
          <cell r="C280" t="str">
            <v>:</v>
          </cell>
          <cell r="D280" t="str">
            <v>CV. TAKABEYA PERKASA</v>
          </cell>
        </row>
        <row r="281">
          <cell r="A281" t="str">
            <v>Paket</v>
          </cell>
          <cell r="C281" t="str">
            <v>:</v>
          </cell>
          <cell r="D281" t="str">
            <v xml:space="preserve">Pemeliharaan Berkala Jalan Geudong - Makam Malikussaleh - Mancang </v>
          </cell>
        </row>
        <row r="282">
          <cell r="A282" t="str">
            <v>No. Paket</v>
          </cell>
          <cell r="C282" t="str">
            <v>:</v>
          </cell>
          <cell r="D282" t="str">
            <v>P.039</v>
          </cell>
        </row>
        <row r="283">
          <cell r="A283" t="str">
            <v>Provinsi</v>
          </cell>
          <cell r="C283" t="str">
            <v>:</v>
          </cell>
          <cell r="D283" t="str">
            <v>Nanggroe Aceh Darussalam</v>
          </cell>
        </row>
        <row r="284">
          <cell r="A284" t="str">
            <v>No. Item Pembayaran</v>
          </cell>
          <cell r="C284" t="str">
            <v>:</v>
          </cell>
          <cell r="D284" t="str">
            <v>3.2 ( 1 )</v>
          </cell>
        </row>
        <row r="285">
          <cell r="A285" t="str">
            <v>Jenis Pekerjaan</v>
          </cell>
          <cell r="C285" t="str">
            <v>:</v>
          </cell>
          <cell r="D285" t="str">
            <v>Timbunan Biasa</v>
          </cell>
        </row>
        <row r="286">
          <cell r="A286" t="str">
            <v>Satuan Pembayaran</v>
          </cell>
          <cell r="C286" t="str">
            <v>:</v>
          </cell>
          <cell r="D286" t="str">
            <v>M3</v>
          </cell>
        </row>
        <row r="290">
          <cell r="A290" t="str">
            <v>NO.</v>
          </cell>
          <cell r="B290" t="str">
            <v>KOMPONEN</v>
          </cell>
          <cell r="D290" t="str">
            <v>SATUAN</v>
          </cell>
          <cell r="E290" t="str">
            <v>PERKIRAAN</v>
          </cell>
          <cell r="F290" t="str">
            <v>HARGA SATUAN</v>
          </cell>
          <cell r="G290" t="str">
            <v>JUMLAH HARGA</v>
          </cell>
        </row>
        <row r="291">
          <cell r="E291" t="str">
            <v>KUANTITAS</v>
          </cell>
          <cell r="F291" t="str">
            <v>(Rp)</v>
          </cell>
          <cell r="G291" t="str">
            <v>(Rp)</v>
          </cell>
        </row>
        <row r="292">
          <cell r="A292" t="str">
            <v>A</v>
          </cell>
          <cell r="B292" t="str">
            <v>TENAGA KERJA</v>
          </cell>
        </row>
        <row r="294">
          <cell r="A294" t="str">
            <v>1.</v>
          </cell>
          <cell r="B294" t="str">
            <v>Pekerja</v>
          </cell>
          <cell r="D294" t="str">
            <v>Jam</v>
          </cell>
          <cell r="E294">
            <v>0.15190000000000001</v>
          </cell>
          <cell r="F294">
            <v>2800</v>
          </cell>
          <cell r="G294">
            <v>425.32</v>
          </cell>
        </row>
        <row r="295">
          <cell r="A295" t="str">
            <v>2.</v>
          </cell>
          <cell r="B295" t="str">
            <v>Mandor</v>
          </cell>
          <cell r="D295" t="str">
            <v>Jam</v>
          </cell>
          <cell r="E295">
            <v>3.6399999999999995E-2</v>
          </cell>
          <cell r="F295">
            <v>3600</v>
          </cell>
          <cell r="G295">
            <v>131.04</v>
          </cell>
        </row>
        <row r="298">
          <cell r="A298" t="str">
            <v>Jumlah Harga Tenaga Kerja</v>
          </cell>
          <cell r="G298">
            <v>556.36</v>
          </cell>
        </row>
        <row r="299">
          <cell r="A299" t="str">
            <v>B</v>
          </cell>
          <cell r="B299" t="str">
            <v xml:space="preserve">BAHAN </v>
          </cell>
        </row>
        <row r="301">
          <cell r="A301">
            <v>1</v>
          </cell>
          <cell r="B301" t="str">
            <v>Material Timbunan</v>
          </cell>
          <cell r="D301" t="str">
            <v>M3</v>
          </cell>
          <cell r="E301">
            <v>1.2</v>
          </cell>
          <cell r="F301">
            <v>12500</v>
          </cell>
          <cell r="G301">
            <v>15000</v>
          </cell>
        </row>
        <row r="304">
          <cell r="A304" t="str">
            <v>Jumlah Harga Bahan</v>
          </cell>
          <cell r="G304">
            <v>15000</v>
          </cell>
        </row>
        <row r="305">
          <cell r="A305" t="str">
            <v>C</v>
          </cell>
          <cell r="B305" t="str">
            <v>PERALATAN</v>
          </cell>
        </row>
        <row r="307">
          <cell r="A307" t="str">
            <v>1.</v>
          </cell>
          <cell r="B307" t="str">
            <v>Whell Loader</v>
          </cell>
          <cell r="D307" t="str">
            <v>Jam</v>
          </cell>
          <cell r="E307">
            <v>3.6399999999999995E-2</v>
          </cell>
          <cell r="F307">
            <v>148000</v>
          </cell>
          <cell r="G307">
            <v>5387.1999999999989</v>
          </cell>
        </row>
        <row r="308">
          <cell r="A308" t="str">
            <v>2.</v>
          </cell>
          <cell r="B308" t="str">
            <v>Dump Truck</v>
          </cell>
          <cell r="D308" t="str">
            <v>Jam</v>
          </cell>
          <cell r="E308">
            <v>0.2409</v>
          </cell>
          <cell r="F308">
            <v>75000</v>
          </cell>
          <cell r="G308">
            <v>18067.5</v>
          </cell>
        </row>
        <row r="309">
          <cell r="A309" t="str">
            <v>3.</v>
          </cell>
          <cell r="B309" t="str">
            <v>Motor Greder</v>
          </cell>
          <cell r="D309" t="str">
            <v>Jam</v>
          </cell>
          <cell r="E309">
            <v>1.0200000000000001E-2</v>
          </cell>
          <cell r="F309">
            <v>165000</v>
          </cell>
          <cell r="G309">
            <v>1683.0000000000002</v>
          </cell>
        </row>
        <row r="310">
          <cell r="A310" t="str">
            <v>4.</v>
          </cell>
          <cell r="B310" t="str">
            <v>Vibrator Roller</v>
          </cell>
          <cell r="D310" t="str">
            <v>Jam</v>
          </cell>
          <cell r="E310">
            <v>1.54E-2</v>
          </cell>
          <cell r="F310">
            <v>155000</v>
          </cell>
          <cell r="G310">
            <v>2387</v>
          </cell>
        </row>
        <row r="311">
          <cell r="A311" t="str">
            <v>5.</v>
          </cell>
          <cell r="B311" t="str">
            <v>Water Tanker</v>
          </cell>
          <cell r="D311" t="str">
            <v>Jam</v>
          </cell>
          <cell r="E311">
            <v>7.0000000000000001E-3</v>
          </cell>
          <cell r="F311">
            <v>70000</v>
          </cell>
          <cell r="G311">
            <v>490</v>
          </cell>
        </row>
        <row r="312">
          <cell r="A312" t="str">
            <v>6.</v>
          </cell>
          <cell r="B312" t="str">
            <v>Alat Bantu</v>
          </cell>
          <cell r="D312" t="str">
            <v>Ls</v>
          </cell>
          <cell r="E312">
            <v>1</v>
          </cell>
          <cell r="F312">
            <v>200</v>
          </cell>
          <cell r="G312">
            <v>200</v>
          </cell>
        </row>
        <row r="314">
          <cell r="A314" t="str">
            <v>Jumlah Harga Peralatan</v>
          </cell>
          <cell r="G314">
            <v>28214.699999999997</v>
          </cell>
        </row>
        <row r="316">
          <cell r="A316" t="str">
            <v>D</v>
          </cell>
          <cell r="B316" t="str">
            <v>JUMLAH ( A + B + C )</v>
          </cell>
          <cell r="G316">
            <v>43771.06</v>
          </cell>
        </row>
        <row r="317">
          <cell r="A317" t="str">
            <v>E</v>
          </cell>
          <cell r="B317" t="str">
            <v>KEUNTUNGAN  10,0 % X D</v>
          </cell>
          <cell r="G317">
            <v>4377.1059999999998</v>
          </cell>
        </row>
        <row r="318">
          <cell r="A318" t="str">
            <v>F</v>
          </cell>
          <cell r="B318" t="str">
            <v>HARGA SATUAN PEKERJAAN  ( D + E )</v>
          </cell>
          <cell r="G318">
            <v>48148.165999999997</v>
          </cell>
        </row>
        <row r="319">
          <cell r="A319" t="str">
            <v>G</v>
          </cell>
          <cell r="B319" t="str">
            <v>DIBULATKAN</v>
          </cell>
          <cell r="G319">
            <v>48148</v>
          </cell>
        </row>
        <row r="321">
          <cell r="A321" t="str">
            <v>Note :       1</v>
          </cell>
          <cell r="B321" t="str">
            <v>Satuan dapat berdasarkan atas jam operasi untuk tenaga kerja dan peralatan, volume dan / atau ukuran</v>
          </cell>
        </row>
        <row r="322">
          <cell r="B322" t="str">
            <v xml:space="preserve"> berat untuk bahan-bahan</v>
          </cell>
        </row>
        <row r="323">
          <cell r="A323">
            <v>2</v>
          </cell>
          <cell r="B323" t="str">
            <v>Kuantitas Satuan adalah kuantitas setiap komponen untuk menyelesaikan satu satuan pekerjaan dari nomor</v>
          </cell>
        </row>
        <row r="324">
          <cell r="B324" t="str">
            <v>mata pembayaran</v>
          </cell>
        </row>
        <row r="325">
          <cell r="A325">
            <v>3</v>
          </cell>
          <cell r="B325" t="str">
            <v>Biaya Satuan Untuk Peralatan sudah termasuk bahan bakar, bahan habis dipakai dan operator</v>
          </cell>
        </row>
        <row r="326">
          <cell r="A326">
            <v>4</v>
          </cell>
          <cell r="B326" t="str">
            <v>Biaya Satuan sudah termasuk pengeluaran untuk seluruh pajak yang berkaitan (tetapi tidak termasuk PPN</v>
          </cell>
        </row>
        <row r="327">
          <cell r="B327" t="str">
            <v>yang dibayar dari kontrak) dan biaya-biaya lainnya</v>
          </cell>
        </row>
        <row r="331">
          <cell r="E331" t="str">
            <v>Takengon, 16 Juli 2003</v>
          </cell>
        </row>
        <row r="332">
          <cell r="E332" t="str">
            <v>CV. TRIPA KARYA</v>
          </cell>
        </row>
        <row r="338">
          <cell r="E338" t="str">
            <v>NYAK MUDDIN PUTEH</v>
          </cell>
        </row>
        <row r="339">
          <cell r="E339" t="str">
            <v>Direktur</v>
          </cell>
        </row>
        <row r="341">
          <cell r="A341" t="str">
            <v>ANALISA HARGA SATUAN MATA PEMBAYARAN</v>
          </cell>
        </row>
        <row r="344">
          <cell r="A344" t="str">
            <v>Nama Penawar</v>
          </cell>
          <cell r="C344" t="str">
            <v>:</v>
          </cell>
          <cell r="D344" t="str">
            <v>CV. TAKABEYA PERKASA</v>
          </cell>
        </row>
        <row r="345">
          <cell r="A345" t="str">
            <v>Paket</v>
          </cell>
          <cell r="C345" t="str">
            <v>:</v>
          </cell>
          <cell r="D345" t="str">
            <v xml:space="preserve">Pemeliharaan Berkala Jalan Geudong - Makam Malikussaleh - Mancang </v>
          </cell>
        </row>
        <row r="346">
          <cell r="A346" t="str">
            <v>No. Paket</v>
          </cell>
          <cell r="C346" t="str">
            <v>:</v>
          </cell>
          <cell r="D346" t="str">
            <v>P.039</v>
          </cell>
        </row>
        <row r="347">
          <cell r="A347" t="str">
            <v>Provinsi</v>
          </cell>
          <cell r="C347" t="str">
            <v>:</v>
          </cell>
          <cell r="D347" t="str">
            <v>Nanggroe Aceh Darussalam</v>
          </cell>
        </row>
        <row r="348">
          <cell r="A348" t="str">
            <v>No. Item Pembayaran</v>
          </cell>
          <cell r="C348" t="str">
            <v>:</v>
          </cell>
          <cell r="D348" t="str">
            <v>5.1 ( 1 )</v>
          </cell>
        </row>
        <row r="349">
          <cell r="A349" t="str">
            <v>Jenis Pekerjaan</v>
          </cell>
          <cell r="C349" t="str">
            <v>:</v>
          </cell>
          <cell r="D349" t="str">
            <v>Lapis Pondasi Agregat Klas A</v>
          </cell>
        </row>
        <row r="350">
          <cell r="A350" t="str">
            <v>Satuan Pembayaran</v>
          </cell>
          <cell r="C350" t="str">
            <v>:</v>
          </cell>
          <cell r="D350" t="str">
            <v>M3</v>
          </cell>
        </row>
        <row r="354">
          <cell r="A354" t="str">
            <v>NO.</v>
          </cell>
          <cell r="B354" t="str">
            <v>KOMPONEN</v>
          </cell>
          <cell r="D354" t="str">
            <v>SATUAN</v>
          </cell>
          <cell r="E354" t="str">
            <v>PERKIRAAN</v>
          </cell>
          <cell r="F354" t="str">
            <v>HARGA SATUAN</v>
          </cell>
          <cell r="G354" t="str">
            <v>JUMLAH HARGA</v>
          </cell>
        </row>
        <row r="355">
          <cell r="E355" t="str">
            <v>KUANTITAS</v>
          </cell>
          <cell r="F355" t="str">
            <v>(Rp)</v>
          </cell>
          <cell r="G355" t="str">
            <v>(Rp)</v>
          </cell>
        </row>
        <row r="356">
          <cell r="A356" t="str">
            <v>A</v>
          </cell>
          <cell r="B356" t="str">
            <v>TENAGA KERJA</v>
          </cell>
        </row>
        <row r="358">
          <cell r="A358" t="str">
            <v>1.</v>
          </cell>
          <cell r="B358" t="str">
            <v>Pekerja</v>
          </cell>
          <cell r="D358" t="str">
            <v>Jam</v>
          </cell>
          <cell r="E358">
            <v>0.56169999999999998</v>
          </cell>
          <cell r="F358">
            <v>2800</v>
          </cell>
          <cell r="G358">
            <v>1572.76</v>
          </cell>
        </row>
        <row r="359">
          <cell r="A359" t="str">
            <v>2.</v>
          </cell>
          <cell r="B359" t="str">
            <v>Mandor</v>
          </cell>
          <cell r="D359" t="str">
            <v>Jam</v>
          </cell>
          <cell r="E359">
            <v>8.0099999999999991E-2</v>
          </cell>
          <cell r="F359">
            <v>3600</v>
          </cell>
          <cell r="G359">
            <v>288.35999999999996</v>
          </cell>
        </row>
        <row r="362">
          <cell r="A362" t="str">
            <v>Jumlah Harga Tenaga Kerja</v>
          </cell>
          <cell r="G362">
            <v>1861.12</v>
          </cell>
        </row>
        <row r="363">
          <cell r="A363" t="str">
            <v>B</v>
          </cell>
          <cell r="B363" t="str">
            <v xml:space="preserve">BAHAN </v>
          </cell>
        </row>
        <row r="365">
          <cell r="A365" t="str">
            <v>1.</v>
          </cell>
          <cell r="B365" t="str">
            <v>Agregat Kasar</v>
          </cell>
          <cell r="D365" t="str">
            <v>M3</v>
          </cell>
          <cell r="E365">
            <v>0.76200000000000001</v>
          </cell>
          <cell r="F365">
            <v>49000</v>
          </cell>
          <cell r="G365">
            <v>37338</v>
          </cell>
        </row>
        <row r="366">
          <cell r="A366" t="str">
            <v>2.</v>
          </cell>
          <cell r="B366" t="str">
            <v>Agregat Halus</v>
          </cell>
          <cell r="D366" t="str">
            <v>M3</v>
          </cell>
          <cell r="E366">
            <v>0.438</v>
          </cell>
          <cell r="F366">
            <v>55000</v>
          </cell>
          <cell r="G366">
            <v>24090</v>
          </cell>
        </row>
        <row r="368">
          <cell r="A368" t="str">
            <v>Jumlah Harga Bahan</v>
          </cell>
          <cell r="G368">
            <v>61428</v>
          </cell>
        </row>
        <row r="369">
          <cell r="A369" t="str">
            <v>C</v>
          </cell>
          <cell r="B369" t="str">
            <v>PERALATAN</v>
          </cell>
        </row>
        <row r="371">
          <cell r="A371" t="str">
            <v>1.</v>
          </cell>
          <cell r="B371" t="str">
            <v>Whell Loader</v>
          </cell>
          <cell r="D371" t="str">
            <v>Jam</v>
          </cell>
          <cell r="E371">
            <v>7.9500000000000001E-2</v>
          </cell>
          <cell r="F371">
            <v>148000</v>
          </cell>
          <cell r="G371">
            <v>11766</v>
          </cell>
        </row>
        <row r="372">
          <cell r="A372" t="str">
            <v>2.</v>
          </cell>
          <cell r="B372" t="str">
            <v>Dump Truck</v>
          </cell>
          <cell r="D372" t="str">
            <v>Jam</v>
          </cell>
          <cell r="E372">
            <v>0.92500000000000004</v>
          </cell>
          <cell r="F372">
            <v>75000</v>
          </cell>
          <cell r="G372">
            <v>69375</v>
          </cell>
        </row>
        <row r="373">
          <cell r="A373" t="str">
            <v>3.</v>
          </cell>
          <cell r="B373" t="str">
            <v>Motor Greder</v>
          </cell>
          <cell r="D373" t="str">
            <v>Jam</v>
          </cell>
          <cell r="E373">
            <v>1.0200000000000001E-2</v>
          </cell>
          <cell r="F373">
            <v>165000</v>
          </cell>
          <cell r="G373">
            <v>1683.0000000000002</v>
          </cell>
        </row>
        <row r="374">
          <cell r="A374" t="str">
            <v>4.</v>
          </cell>
          <cell r="B374" t="str">
            <v>Vibrator Roller</v>
          </cell>
          <cell r="D374" t="str">
            <v>Jam</v>
          </cell>
          <cell r="E374">
            <v>1.5599999999999999E-2</v>
          </cell>
          <cell r="F374">
            <v>155000</v>
          </cell>
          <cell r="G374">
            <v>2418</v>
          </cell>
        </row>
        <row r="375">
          <cell r="A375" t="str">
            <v>5.</v>
          </cell>
          <cell r="B375" t="str">
            <v>P. Tyre Roller</v>
          </cell>
          <cell r="D375" t="str">
            <v>Jam</v>
          </cell>
          <cell r="E375">
            <v>5.4000000000000003E-3</v>
          </cell>
          <cell r="F375">
            <v>98000</v>
          </cell>
          <cell r="G375">
            <v>529.20000000000005</v>
          </cell>
        </row>
        <row r="376">
          <cell r="A376" t="str">
            <v>6.</v>
          </cell>
          <cell r="B376" t="str">
            <v>Water Tanker</v>
          </cell>
          <cell r="D376" t="str">
            <v>Jam</v>
          </cell>
          <cell r="E376">
            <v>1.84E-2</v>
          </cell>
          <cell r="F376">
            <v>70000</v>
          </cell>
          <cell r="G376">
            <v>1288</v>
          </cell>
        </row>
        <row r="377">
          <cell r="A377" t="str">
            <v>7.</v>
          </cell>
          <cell r="B377" t="str">
            <v>Alat Bantu</v>
          </cell>
          <cell r="D377" t="str">
            <v>Ls</v>
          </cell>
          <cell r="E377">
            <v>1</v>
          </cell>
          <cell r="F377">
            <v>1750</v>
          </cell>
          <cell r="G377">
            <v>1750</v>
          </cell>
        </row>
        <row r="379">
          <cell r="A379" t="str">
            <v>Jumlah Harga Peralatan</v>
          </cell>
          <cell r="G379">
            <v>88809.2</v>
          </cell>
        </row>
        <row r="381">
          <cell r="A381" t="str">
            <v>D</v>
          </cell>
          <cell r="B381" t="str">
            <v>JUMLAH ( A + B + C )</v>
          </cell>
          <cell r="G381">
            <v>152098.32</v>
          </cell>
        </row>
        <row r="382">
          <cell r="A382" t="str">
            <v>E</v>
          </cell>
          <cell r="B382" t="str">
            <v>KEUNTUNGAN  10,0 % X D</v>
          </cell>
          <cell r="G382">
            <v>15209.832000000002</v>
          </cell>
        </row>
        <row r="383">
          <cell r="A383" t="str">
            <v>F</v>
          </cell>
          <cell r="B383" t="str">
            <v>HARGA SATUAN PEKERJAAN  ( D + E )</v>
          </cell>
          <cell r="G383">
            <v>167308.152</v>
          </cell>
        </row>
        <row r="384">
          <cell r="A384" t="str">
            <v>G</v>
          </cell>
          <cell r="B384" t="str">
            <v>DIBULATKAN</v>
          </cell>
          <cell r="G384">
            <v>167308</v>
          </cell>
        </row>
        <row r="386">
          <cell r="A386" t="str">
            <v>Note :       1</v>
          </cell>
          <cell r="B386" t="str">
            <v>Satuan dapat berdasarkan atas jam operasi untuk tenaga kerja dan peralatan, volume dan / atau ukuran</v>
          </cell>
        </row>
        <row r="387">
          <cell r="B387" t="str">
            <v xml:space="preserve"> berat untuk bahan-bahan</v>
          </cell>
        </row>
        <row r="388">
          <cell r="A388">
            <v>2</v>
          </cell>
          <cell r="B388" t="str">
            <v>Kuantitas Satuan adalah kuantitas setiap komponen untuk menyelesaikan satu satuan pekerjaan dari nomor</v>
          </cell>
        </row>
        <row r="389">
          <cell r="B389" t="str">
            <v>mata pembayaran</v>
          </cell>
        </row>
        <row r="390">
          <cell r="A390">
            <v>3</v>
          </cell>
          <cell r="B390" t="str">
            <v>Biaya Satuan Untuk Peralatan sudah termasuk bahan bakar, bahan habis dipakai dan operator</v>
          </cell>
        </row>
        <row r="391">
          <cell r="A391">
            <v>4</v>
          </cell>
          <cell r="B391" t="str">
            <v>Biaya Satuan sudah termasuk pengeluaran untuk seluruh pajak yang berkaitan (tetapi tidak termasuk PPN</v>
          </cell>
        </row>
        <row r="392">
          <cell r="B392" t="str">
            <v>yang dibayar dari kontrak) dan biaya-biaya lainnya</v>
          </cell>
        </row>
        <row r="396">
          <cell r="E396" t="str">
            <v>Takengon, 16 Juli 2003</v>
          </cell>
        </row>
        <row r="397">
          <cell r="E397" t="str">
            <v>CV. TRIPA KARYA</v>
          </cell>
        </row>
        <row r="403">
          <cell r="E403" t="str">
            <v>NYAK MUDDIN PUTEH</v>
          </cell>
        </row>
        <row r="404">
          <cell r="E404" t="str">
            <v>Direktur</v>
          </cell>
        </row>
        <row r="406">
          <cell r="A406" t="str">
            <v>ANALISA HARGA SATUAN MATA PEMBAYARAN</v>
          </cell>
        </row>
        <row r="409">
          <cell r="A409" t="str">
            <v>Nama Penawar</v>
          </cell>
          <cell r="C409" t="str">
            <v>:</v>
          </cell>
          <cell r="D409" t="str">
            <v>CV. TAKABEYA PERKASA</v>
          </cell>
        </row>
        <row r="410">
          <cell r="A410" t="str">
            <v>Paket</v>
          </cell>
          <cell r="C410" t="str">
            <v>:</v>
          </cell>
          <cell r="D410" t="str">
            <v xml:space="preserve">Pemeliharaan Berkala Jalan Geudong - Makam Malikussaleh - Mancang </v>
          </cell>
        </row>
        <row r="411">
          <cell r="A411" t="str">
            <v>No. Paket</v>
          </cell>
          <cell r="C411" t="str">
            <v>:</v>
          </cell>
          <cell r="D411" t="str">
            <v>P.039</v>
          </cell>
        </row>
        <row r="412">
          <cell r="A412" t="str">
            <v>Provinsi</v>
          </cell>
          <cell r="C412" t="str">
            <v>:</v>
          </cell>
          <cell r="D412" t="str">
            <v>Nanggroe Aceh Darussalam</v>
          </cell>
        </row>
        <row r="413">
          <cell r="A413" t="str">
            <v>No. Item Pembayaran</v>
          </cell>
          <cell r="C413" t="str">
            <v>:</v>
          </cell>
          <cell r="D413" t="str">
            <v>5.1 ( 2 )</v>
          </cell>
        </row>
        <row r="414">
          <cell r="A414" t="str">
            <v>Jenis Pekerjaan</v>
          </cell>
          <cell r="C414" t="str">
            <v>:</v>
          </cell>
          <cell r="D414" t="str">
            <v>Lapisan Pondasi Agregat Klas B</v>
          </cell>
        </row>
        <row r="415">
          <cell r="A415" t="str">
            <v>Satuan Pembayaran</v>
          </cell>
          <cell r="C415" t="str">
            <v>:</v>
          </cell>
          <cell r="D415" t="str">
            <v>M3</v>
          </cell>
        </row>
        <row r="419">
          <cell r="A419" t="str">
            <v>NO.</v>
          </cell>
          <cell r="B419" t="str">
            <v>KOMPONEN</v>
          </cell>
          <cell r="D419" t="str">
            <v>SATUAN</v>
          </cell>
          <cell r="E419" t="str">
            <v>PERKIRAAN</v>
          </cell>
          <cell r="F419" t="str">
            <v>HARGA SATUAN</v>
          </cell>
          <cell r="G419" t="str">
            <v>JUMLAH HARGA</v>
          </cell>
        </row>
        <row r="420">
          <cell r="E420" t="str">
            <v>KUANTITAS</v>
          </cell>
          <cell r="F420" t="str">
            <v>(Rp)</v>
          </cell>
          <cell r="G420" t="str">
            <v>(Rp)</v>
          </cell>
        </row>
        <row r="421">
          <cell r="A421" t="str">
            <v>A</v>
          </cell>
          <cell r="B421" t="str">
            <v>TENAGA KERJA</v>
          </cell>
        </row>
        <row r="423">
          <cell r="A423" t="str">
            <v>1.</v>
          </cell>
          <cell r="B423" t="str">
            <v>Pekerja</v>
          </cell>
          <cell r="D423" t="str">
            <v>Jam</v>
          </cell>
          <cell r="E423">
            <v>0.5625</v>
          </cell>
          <cell r="F423">
            <v>2800</v>
          </cell>
          <cell r="G423">
            <v>1575</v>
          </cell>
        </row>
        <row r="424">
          <cell r="A424" t="str">
            <v>2.</v>
          </cell>
          <cell r="B424" t="str">
            <v>Mandor</v>
          </cell>
          <cell r="D424" t="str">
            <v>Jam</v>
          </cell>
          <cell r="E424">
            <v>8.0600000000000005E-2</v>
          </cell>
          <cell r="F424">
            <v>3600</v>
          </cell>
          <cell r="G424">
            <v>290.16000000000003</v>
          </cell>
        </row>
        <row r="427">
          <cell r="A427" t="str">
            <v>Jumlah Harga Tenaga Kerja</v>
          </cell>
          <cell r="G427">
            <v>1865.16</v>
          </cell>
        </row>
        <row r="428">
          <cell r="A428" t="str">
            <v>B</v>
          </cell>
          <cell r="B428" t="str">
            <v xml:space="preserve">BAHAN </v>
          </cell>
        </row>
        <row r="430">
          <cell r="A430" t="str">
            <v>1.</v>
          </cell>
          <cell r="B430" t="str">
            <v>Agregat Kasar</v>
          </cell>
          <cell r="D430" t="str">
            <v>M3</v>
          </cell>
          <cell r="E430">
            <v>0.72</v>
          </cell>
          <cell r="F430">
            <v>49000</v>
          </cell>
          <cell r="G430">
            <v>35280</v>
          </cell>
        </row>
        <row r="431">
          <cell r="A431" t="str">
            <v>2.</v>
          </cell>
          <cell r="B431" t="str">
            <v>Agregat Halus</v>
          </cell>
          <cell r="D431" t="str">
            <v>M3</v>
          </cell>
          <cell r="E431">
            <v>0.48</v>
          </cell>
          <cell r="F431">
            <v>55000</v>
          </cell>
          <cell r="G431">
            <v>26400</v>
          </cell>
        </row>
        <row r="433">
          <cell r="A433" t="str">
            <v>Jumlah Harga Bahan</v>
          </cell>
          <cell r="G433">
            <v>61680</v>
          </cell>
        </row>
        <row r="434">
          <cell r="A434" t="str">
            <v>C</v>
          </cell>
          <cell r="B434" t="str">
            <v>PERALATAN</v>
          </cell>
        </row>
        <row r="436">
          <cell r="A436" t="str">
            <v>1.</v>
          </cell>
          <cell r="B436" t="str">
            <v>Whell Loader</v>
          </cell>
          <cell r="D436" t="str">
            <v>Jam</v>
          </cell>
          <cell r="E436">
            <v>8.0299999999999996E-2</v>
          </cell>
          <cell r="F436">
            <v>148000</v>
          </cell>
          <cell r="G436">
            <v>11884.4</v>
          </cell>
        </row>
        <row r="437">
          <cell r="A437" t="str">
            <v>2.</v>
          </cell>
          <cell r="B437" t="str">
            <v>Dump Truck</v>
          </cell>
          <cell r="D437" t="str">
            <v>Jam</v>
          </cell>
          <cell r="E437">
            <v>0.92530000000000001</v>
          </cell>
          <cell r="F437">
            <v>75000</v>
          </cell>
          <cell r="G437">
            <v>69397.5</v>
          </cell>
        </row>
        <row r="438">
          <cell r="A438" t="str">
            <v>3.</v>
          </cell>
          <cell r="B438" t="str">
            <v>Motor Greder</v>
          </cell>
          <cell r="D438" t="str">
            <v>Jam</v>
          </cell>
          <cell r="E438">
            <v>8.8000000000000005E-3</v>
          </cell>
          <cell r="F438">
            <v>165000</v>
          </cell>
          <cell r="G438">
            <v>1452</v>
          </cell>
        </row>
        <row r="439">
          <cell r="A439" t="str">
            <v>4.</v>
          </cell>
          <cell r="B439" t="str">
            <v>Vibrator Roller</v>
          </cell>
          <cell r="D439" t="str">
            <v>Jam</v>
          </cell>
          <cell r="E439">
            <v>1.34E-2</v>
          </cell>
          <cell r="F439">
            <v>155000</v>
          </cell>
          <cell r="G439">
            <v>2077</v>
          </cell>
        </row>
        <row r="440">
          <cell r="A440" t="str">
            <v>5.</v>
          </cell>
          <cell r="B440" t="str">
            <v>P. Tyre Roller</v>
          </cell>
          <cell r="D440" t="str">
            <v>Jam</v>
          </cell>
          <cell r="E440">
            <v>4.0000000000000001E-3</v>
          </cell>
          <cell r="F440">
            <v>98000</v>
          </cell>
          <cell r="G440">
            <v>392</v>
          </cell>
        </row>
        <row r="441">
          <cell r="A441" t="str">
            <v>6.</v>
          </cell>
          <cell r="B441" t="str">
            <v>Water Tanker</v>
          </cell>
          <cell r="D441" t="str">
            <v>Jam</v>
          </cell>
          <cell r="E441">
            <v>1.84E-2</v>
          </cell>
          <cell r="F441">
            <v>70000</v>
          </cell>
          <cell r="G441">
            <v>1288</v>
          </cell>
        </row>
        <row r="442">
          <cell r="A442" t="str">
            <v>7.</v>
          </cell>
          <cell r="B442" t="str">
            <v>Alat Bantu</v>
          </cell>
          <cell r="D442" t="str">
            <v>Ls</v>
          </cell>
          <cell r="E442">
            <v>1</v>
          </cell>
          <cell r="F442">
            <v>1650</v>
          </cell>
          <cell r="G442">
            <v>1650</v>
          </cell>
        </row>
        <row r="444">
          <cell r="A444" t="str">
            <v>Jumlah Harga Peralatan</v>
          </cell>
          <cell r="G444">
            <v>88140.9</v>
          </cell>
        </row>
        <row r="446">
          <cell r="A446" t="str">
            <v>D</v>
          </cell>
          <cell r="B446" t="str">
            <v>JUMLAH ( A + B + C )</v>
          </cell>
          <cell r="G446">
            <v>151686.06</v>
          </cell>
        </row>
        <row r="447">
          <cell r="A447" t="str">
            <v>E</v>
          </cell>
          <cell r="B447" t="str">
            <v>KEUNTUNGAN  10,0 % X D</v>
          </cell>
          <cell r="G447">
            <v>15168.606</v>
          </cell>
        </row>
        <row r="448">
          <cell r="A448" t="str">
            <v>F</v>
          </cell>
          <cell r="B448" t="str">
            <v>HARGA SATUAN PEKERJAAN  ( D + E )</v>
          </cell>
          <cell r="G448">
            <v>166854.666</v>
          </cell>
        </row>
        <row r="449">
          <cell r="A449" t="str">
            <v>G</v>
          </cell>
          <cell r="B449" t="str">
            <v>DIBULATKAN</v>
          </cell>
          <cell r="G449">
            <v>166855</v>
          </cell>
        </row>
        <row r="451">
          <cell r="A451" t="str">
            <v>Note :       1</v>
          </cell>
          <cell r="B451" t="str">
            <v>Satuan dapat berdasarkan atas jam operasi untuk tenaga kerja dan peralatan, volume dan / atau ukuran</v>
          </cell>
        </row>
        <row r="452">
          <cell r="B452" t="str">
            <v xml:space="preserve"> berat untuk bahan-bahan</v>
          </cell>
        </row>
        <row r="453">
          <cell r="A453">
            <v>2</v>
          </cell>
          <cell r="B453" t="str">
            <v>Kuantitas Satuan adalah kuantitas setiap komponen untuk menyelesaikan satu satuan pekerjaan dari nomor</v>
          </cell>
        </row>
        <row r="454">
          <cell r="B454" t="str">
            <v>mata pembayaran</v>
          </cell>
        </row>
        <row r="455">
          <cell r="A455">
            <v>3</v>
          </cell>
          <cell r="B455" t="str">
            <v>Biaya Satuan Untuk Peralatan sudah termasuk bahan bakar, bahan habis dipakai dan operator</v>
          </cell>
        </row>
        <row r="456">
          <cell r="A456">
            <v>4</v>
          </cell>
          <cell r="B456" t="str">
            <v>Biaya Satuan sudah termasuk pengeluaran untuk seluruh pajak yang berkaitan (tetapi tidak termasuk PPN</v>
          </cell>
        </row>
        <row r="457">
          <cell r="B457" t="str">
            <v>yang dibayar dari kontrak) dan biaya-biaya lainnya</v>
          </cell>
        </row>
        <row r="461">
          <cell r="E461" t="str">
            <v>Takengon, 16 Juli 2003</v>
          </cell>
        </row>
        <row r="462">
          <cell r="E462" t="str">
            <v>CV. TRIPA KARYA</v>
          </cell>
        </row>
        <row r="468">
          <cell r="E468" t="str">
            <v>NYAK MUDDIN PUTEH</v>
          </cell>
        </row>
        <row r="469">
          <cell r="E469" t="str">
            <v>Direktur</v>
          </cell>
        </row>
        <row r="472">
          <cell r="A472" t="str">
            <v>ANALISA HARGA SATUAN MATA PEMBAYARAN</v>
          </cell>
        </row>
        <row r="475">
          <cell r="A475" t="str">
            <v>Nama Penawar</v>
          </cell>
          <cell r="C475" t="str">
            <v>:</v>
          </cell>
          <cell r="D475" t="str">
            <v>CV. TAKABEYA PERKASA</v>
          </cell>
        </row>
        <row r="476">
          <cell r="A476" t="str">
            <v>Paket</v>
          </cell>
          <cell r="C476" t="str">
            <v>:</v>
          </cell>
          <cell r="D476" t="str">
            <v xml:space="preserve">Pemeliharaan Berkala Jalan Geudong - Makam Malikussaleh - Mancang </v>
          </cell>
        </row>
        <row r="477">
          <cell r="A477" t="str">
            <v>No. Paket</v>
          </cell>
          <cell r="C477" t="str">
            <v>:</v>
          </cell>
          <cell r="D477" t="str">
            <v>P.039</v>
          </cell>
        </row>
        <row r="478">
          <cell r="A478" t="str">
            <v>Provinsi</v>
          </cell>
          <cell r="C478" t="str">
            <v>:</v>
          </cell>
          <cell r="D478" t="str">
            <v>Nanggroe Aceh Darussalam</v>
          </cell>
        </row>
        <row r="479">
          <cell r="A479" t="str">
            <v>No. Item Pembayaran</v>
          </cell>
          <cell r="C479" t="str">
            <v>:</v>
          </cell>
          <cell r="D479" t="str">
            <v>6.1 ( 1 )</v>
          </cell>
        </row>
        <row r="480">
          <cell r="A480" t="str">
            <v>Jenis Pekerjaan</v>
          </cell>
          <cell r="C480" t="str">
            <v>:</v>
          </cell>
          <cell r="D480" t="str">
            <v>Lapisan Resap Pengikat</v>
          </cell>
        </row>
        <row r="481">
          <cell r="A481" t="str">
            <v>Satuan Pembayaran</v>
          </cell>
          <cell r="C481" t="str">
            <v>:</v>
          </cell>
          <cell r="D481" t="str">
            <v>Liter</v>
          </cell>
        </row>
        <row r="485">
          <cell r="A485" t="str">
            <v>NO.</v>
          </cell>
          <cell r="B485" t="str">
            <v>KOMPONEN</v>
          </cell>
          <cell r="D485" t="str">
            <v>SATUAN</v>
          </cell>
          <cell r="E485" t="str">
            <v>PERKIRAAN</v>
          </cell>
          <cell r="F485" t="str">
            <v>HARGA SATUAN</v>
          </cell>
          <cell r="G485" t="str">
            <v>JUMLAH HARGA</v>
          </cell>
        </row>
        <row r="486">
          <cell r="E486" t="str">
            <v>KUANTITAS</v>
          </cell>
          <cell r="F486" t="str">
            <v>(Rp)</v>
          </cell>
          <cell r="G486" t="str">
            <v>(Rp)</v>
          </cell>
        </row>
        <row r="487">
          <cell r="A487" t="str">
            <v>A</v>
          </cell>
          <cell r="B487" t="str">
            <v>TENAGA KERJA</v>
          </cell>
        </row>
        <row r="489">
          <cell r="A489" t="str">
            <v>1.</v>
          </cell>
          <cell r="B489" t="str">
            <v>Pekerja</v>
          </cell>
          <cell r="D489" t="str">
            <v>Jam</v>
          </cell>
          <cell r="E489">
            <v>1.78E-2</v>
          </cell>
          <cell r="F489">
            <v>2800</v>
          </cell>
          <cell r="G489">
            <v>49.839999999999996</v>
          </cell>
        </row>
        <row r="490">
          <cell r="A490" t="str">
            <v>2.</v>
          </cell>
          <cell r="B490" t="str">
            <v>Mandor</v>
          </cell>
          <cell r="D490" t="str">
            <v>Jam</v>
          </cell>
          <cell r="E490">
            <v>1.5E-3</v>
          </cell>
          <cell r="F490">
            <v>3600</v>
          </cell>
          <cell r="G490">
            <v>5.4</v>
          </cell>
        </row>
        <row r="493">
          <cell r="A493" t="str">
            <v>Jumlah Harga Tenaga Kerja</v>
          </cell>
          <cell r="G493">
            <v>55.239999999999995</v>
          </cell>
        </row>
        <row r="494">
          <cell r="A494" t="str">
            <v>B</v>
          </cell>
          <cell r="B494" t="str">
            <v xml:space="preserve">BAHAN </v>
          </cell>
        </row>
        <row r="496">
          <cell r="A496" t="str">
            <v>1.</v>
          </cell>
          <cell r="B496" t="str">
            <v>Aspal</v>
          </cell>
          <cell r="D496" t="str">
            <v>Kg</v>
          </cell>
          <cell r="E496">
            <v>0.64170000000000005</v>
          </cell>
          <cell r="F496">
            <v>4000</v>
          </cell>
          <cell r="G496">
            <v>2566.8000000000002</v>
          </cell>
        </row>
        <row r="497">
          <cell r="A497" t="str">
            <v>2.</v>
          </cell>
          <cell r="B497" t="str">
            <v>Corosene</v>
          </cell>
          <cell r="D497" t="str">
            <v>Liter</v>
          </cell>
          <cell r="E497">
            <v>0.4899</v>
          </cell>
          <cell r="F497">
            <v>1350</v>
          </cell>
          <cell r="G497">
            <v>661.36500000000001</v>
          </cell>
        </row>
        <row r="499">
          <cell r="A499" t="str">
            <v>Jumlah Harga Bahan</v>
          </cell>
          <cell r="G499">
            <v>3228.165</v>
          </cell>
        </row>
        <row r="500">
          <cell r="A500" t="str">
            <v>C</v>
          </cell>
          <cell r="B500" t="str">
            <v>PERALATAN</v>
          </cell>
        </row>
        <row r="502">
          <cell r="A502" t="str">
            <v>1.</v>
          </cell>
          <cell r="B502" t="str">
            <v>Asphalt Sprayer</v>
          </cell>
          <cell r="D502" t="str">
            <v>Jam</v>
          </cell>
          <cell r="E502">
            <v>1.5E-3</v>
          </cell>
          <cell r="F502">
            <v>30000</v>
          </cell>
          <cell r="G502">
            <v>45</v>
          </cell>
        </row>
        <row r="503">
          <cell r="A503" t="str">
            <v>2.</v>
          </cell>
          <cell r="B503" t="str">
            <v>Compressor</v>
          </cell>
          <cell r="D503" t="str">
            <v>Jam</v>
          </cell>
          <cell r="E503">
            <v>2.8E-3</v>
          </cell>
          <cell r="F503">
            <v>43000</v>
          </cell>
          <cell r="G503">
            <v>120.4</v>
          </cell>
        </row>
        <row r="504">
          <cell r="A504" t="str">
            <v>3.</v>
          </cell>
          <cell r="B504" t="str">
            <v>Dump Truck</v>
          </cell>
          <cell r="D504" t="str">
            <v>Jam</v>
          </cell>
          <cell r="E504">
            <v>1.5E-3</v>
          </cell>
          <cell r="F504">
            <v>63000</v>
          </cell>
          <cell r="G504">
            <v>94.5</v>
          </cell>
        </row>
        <row r="506">
          <cell r="A506" t="str">
            <v>Jumlah Harga Peralatan</v>
          </cell>
          <cell r="G506">
            <v>259.89999999999998</v>
          </cell>
        </row>
        <row r="508">
          <cell r="A508" t="str">
            <v>D</v>
          </cell>
          <cell r="B508" t="str">
            <v>JUMLAH ( A + B + C )</v>
          </cell>
          <cell r="G508">
            <v>3543.3049999999998</v>
          </cell>
        </row>
        <row r="509">
          <cell r="A509" t="str">
            <v>E</v>
          </cell>
          <cell r="B509" t="str">
            <v>KEUNTUNGAN  10,0 % X D</v>
          </cell>
          <cell r="G509">
            <v>354.33050000000003</v>
          </cell>
        </row>
        <row r="510">
          <cell r="A510" t="str">
            <v>F</v>
          </cell>
          <cell r="B510" t="str">
            <v>HARGA SATUAN PEKERJAAN  ( D + E )</v>
          </cell>
          <cell r="G510">
            <v>3897.6354999999999</v>
          </cell>
        </row>
        <row r="511">
          <cell r="A511" t="str">
            <v>G</v>
          </cell>
          <cell r="B511" t="str">
            <v>DIBULATKAN</v>
          </cell>
          <cell r="G511">
            <v>3898</v>
          </cell>
        </row>
        <row r="513">
          <cell r="A513" t="str">
            <v>Note :       1</v>
          </cell>
          <cell r="B513" t="str">
            <v>Satuan dapat berdasarkan atas jam operasi untuk tenaga kerja dan peralatan, volume dan / atau ukuran</v>
          </cell>
        </row>
        <row r="514">
          <cell r="B514" t="str">
            <v xml:space="preserve"> berat untuk bahan-bahan</v>
          </cell>
        </row>
        <row r="515">
          <cell r="A515">
            <v>2</v>
          </cell>
          <cell r="B515" t="str">
            <v>Kuantitas Satuan adalah kuantitas setiap komponen untuk menyelesaikan satu satuan pekerjaan dari nomor</v>
          </cell>
        </row>
        <row r="516">
          <cell r="B516" t="str">
            <v>mata pembayaran</v>
          </cell>
        </row>
        <row r="517">
          <cell r="A517">
            <v>3</v>
          </cell>
          <cell r="B517" t="str">
            <v>Biaya Satuan Untuk Peralatan sudah termasuk bahan bakar, bahan habis dipakai dan operator</v>
          </cell>
        </row>
        <row r="518">
          <cell r="A518">
            <v>4</v>
          </cell>
          <cell r="B518" t="str">
            <v>Biaya Satuan sudah termasuk pengeluaran untuk seluruh pajak yang berkaitan (tetapi tidak termasuk PPN</v>
          </cell>
        </row>
        <row r="519">
          <cell r="B519" t="str">
            <v>yang dibayar dari kontrak) dan biaya-biaya lainnya</v>
          </cell>
        </row>
        <row r="523">
          <cell r="E523" t="str">
            <v>Takengon, 16 Juli 2003</v>
          </cell>
        </row>
        <row r="524">
          <cell r="E524" t="str">
            <v>CV. TRIPA KARYA</v>
          </cell>
        </row>
        <row r="530">
          <cell r="E530" t="str">
            <v>NYAK MUDDIN PUTEH</v>
          </cell>
        </row>
        <row r="531">
          <cell r="E531" t="str">
            <v>Direktur</v>
          </cell>
        </row>
        <row r="535">
          <cell r="A535" t="str">
            <v>ANALISA HARGA SATUAN MATA PEMBAYARAN</v>
          </cell>
        </row>
        <row r="537">
          <cell r="A537" t="str">
            <v>Nama Penawar</v>
          </cell>
          <cell r="C537" t="str">
            <v>:</v>
          </cell>
          <cell r="D537" t="str">
            <v>CV. TAKABEYA PERKASA</v>
          </cell>
        </row>
        <row r="538">
          <cell r="A538" t="str">
            <v>Paket</v>
          </cell>
          <cell r="C538" t="str">
            <v>:</v>
          </cell>
          <cell r="D538" t="str">
            <v xml:space="preserve">Pemeliharaan Berkala Jalan Geudong - Makam Malikussaleh - Mancang </v>
          </cell>
        </row>
        <row r="539">
          <cell r="A539" t="str">
            <v>No. Paket</v>
          </cell>
          <cell r="C539" t="str">
            <v>:</v>
          </cell>
          <cell r="D539" t="str">
            <v>P.039</v>
          </cell>
        </row>
        <row r="540">
          <cell r="A540" t="str">
            <v>Provinsi</v>
          </cell>
          <cell r="C540" t="str">
            <v>:</v>
          </cell>
          <cell r="D540" t="str">
            <v>Nanggroe Aceh Darussalam</v>
          </cell>
        </row>
        <row r="541">
          <cell r="A541" t="str">
            <v>No. Item Pembayaran</v>
          </cell>
          <cell r="C541" t="str">
            <v>:</v>
          </cell>
          <cell r="D541" t="str">
            <v>6.1 ( 2 )</v>
          </cell>
        </row>
        <row r="542">
          <cell r="A542" t="str">
            <v>Jenis Pekerjaan</v>
          </cell>
          <cell r="C542" t="str">
            <v>:</v>
          </cell>
          <cell r="D542" t="str">
            <v>LAPISAN PEREKAT</v>
          </cell>
        </row>
        <row r="543">
          <cell r="A543" t="str">
            <v>Satuan Pembayaran</v>
          </cell>
          <cell r="C543" t="str">
            <v>:</v>
          </cell>
          <cell r="D543" t="str">
            <v>LITER</v>
          </cell>
        </row>
        <row r="547">
          <cell r="A547" t="str">
            <v>NO.</v>
          </cell>
          <cell r="B547" t="str">
            <v>KOMPONEN</v>
          </cell>
          <cell r="D547" t="str">
            <v>SATUAN</v>
          </cell>
          <cell r="E547" t="str">
            <v>PERKIRAAN</v>
          </cell>
          <cell r="F547" t="str">
            <v>BIAYA SATUAN</v>
          </cell>
          <cell r="G547" t="str">
            <v>JUMLAH HARGA</v>
          </cell>
        </row>
        <row r="548">
          <cell r="E548" t="str">
            <v>KUANTITAS</v>
          </cell>
          <cell r="F548" t="str">
            <v>(Rp)</v>
          </cell>
          <cell r="G548" t="str">
            <v>(Rp)</v>
          </cell>
        </row>
        <row r="549">
          <cell r="A549" t="str">
            <v>A</v>
          </cell>
          <cell r="B549" t="str">
            <v>TENAGA KERJA</v>
          </cell>
        </row>
        <row r="551">
          <cell r="A551" t="str">
            <v>1.</v>
          </cell>
          <cell r="B551" t="str">
            <v>Pekerja</v>
          </cell>
          <cell r="D551" t="str">
            <v>Jam</v>
          </cell>
          <cell r="E551">
            <v>1.78E-2</v>
          </cell>
          <cell r="F551">
            <v>2800</v>
          </cell>
          <cell r="G551">
            <v>49.839999999999996</v>
          </cell>
        </row>
        <row r="552">
          <cell r="A552" t="str">
            <v>2.</v>
          </cell>
          <cell r="B552" t="str">
            <v>Mandor</v>
          </cell>
          <cell r="D552" t="str">
            <v>Jam</v>
          </cell>
          <cell r="E552">
            <v>1.5E-3</v>
          </cell>
          <cell r="F552">
            <v>3600</v>
          </cell>
          <cell r="G552">
            <v>5.4</v>
          </cell>
        </row>
        <row r="555">
          <cell r="A555" t="str">
            <v>Jumlah Harga Tenaga Kerja</v>
          </cell>
          <cell r="G555">
            <v>55.239999999999995</v>
          </cell>
        </row>
        <row r="556">
          <cell r="A556" t="str">
            <v>B</v>
          </cell>
          <cell r="B556" t="str">
            <v xml:space="preserve">BAHAN </v>
          </cell>
        </row>
        <row r="558">
          <cell r="A558" t="str">
            <v>1.</v>
          </cell>
          <cell r="B558" t="str">
            <v>Aspal</v>
          </cell>
          <cell r="D558" t="str">
            <v>Kg</v>
          </cell>
          <cell r="E558">
            <v>0.88800000000000001</v>
          </cell>
          <cell r="F558">
            <v>4000</v>
          </cell>
          <cell r="G558">
            <v>3552</v>
          </cell>
        </row>
        <row r="559">
          <cell r="A559" t="str">
            <v>2.</v>
          </cell>
          <cell r="B559" t="str">
            <v>Corosene</v>
          </cell>
          <cell r="D559" t="str">
            <v>Liter</v>
          </cell>
          <cell r="E559">
            <v>0.253</v>
          </cell>
          <cell r="F559">
            <v>1350</v>
          </cell>
          <cell r="G559">
            <v>341.55</v>
          </cell>
        </row>
        <row r="561">
          <cell r="A561" t="str">
            <v>Jumlah Harga Bahan</v>
          </cell>
          <cell r="G561">
            <v>3893.55</v>
          </cell>
        </row>
        <row r="562">
          <cell r="A562" t="str">
            <v>C</v>
          </cell>
          <cell r="B562" t="str">
            <v>PERALATAN</v>
          </cell>
        </row>
        <row r="564">
          <cell r="A564" t="str">
            <v>1.</v>
          </cell>
          <cell r="B564" t="str">
            <v>Asphalt Sprayer</v>
          </cell>
          <cell r="D564" t="str">
            <v>Jam</v>
          </cell>
          <cell r="E564">
            <v>2.8E-3</v>
          </cell>
          <cell r="F564">
            <v>30000</v>
          </cell>
          <cell r="G564">
            <v>84</v>
          </cell>
        </row>
        <row r="565">
          <cell r="A565" t="str">
            <v>2.</v>
          </cell>
          <cell r="B565" t="str">
            <v>Compressor</v>
          </cell>
          <cell r="D565" t="str">
            <v>Jam</v>
          </cell>
          <cell r="E565">
            <v>6.4000000000000003E-3</v>
          </cell>
          <cell r="F565">
            <v>43000</v>
          </cell>
          <cell r="G565">
            <v>275.2</v>
          </cell>
        </row>
        <row r="566">
          <cell r="A566" t="str">
            <v>3.</v>
          </cell>
          <cell r="B566" t="str">
            <v>Dump Truck</v>
          </cell>
          <cell r="D566" t="str">
            <v>Jam</v>
          </cell>
          <cell r="E566">
            <v>2.8E-3</v>
          </cell>
          <cell r="F566">
            <v>63000</v>
          </cell>
          <cell r="G566">
            <v>176.4</v>
          </cell>
        </row>
        <row r="568">
          <cell r="A568" t="str">
            <v>Jumlah Harga Peralatan</v>
          </cell>
          <cell r="G568">
            <v>535.6</v>
          </cell>
        </row>
        <row r="570">
          <cell r="A570" t="str">
            <v>D</v>
          </cell>
          <cell r="B570" t="str">
            <v>JUMLAH ( A + B + C )</v>
          </cell>
          <cell r="G570">
            <v>4484.3900000000003</v>
          </cell>
        </row>
        <row r="571">
          <cell r="A571" t="str">
            <v>E</v>
          </cell>
          <cell r="B571" t="str">
            <v>KEUNTUNGAN  10,0 % X D</v>
          </cell>
          <cell r="G571">
            <v>448.43900000000008</v>
          </cell>
        </row>
        <row r="572">
          <cell r="A572" t="str">
            <v>F</v>
          </cell>
          <cell r="B572" t="str">
            <v>HARGA SATUAN PEKERJAAN  ( D + E )</v>
          </cell>
          <cell r="G572">
            <v>4932.8290000000006</v>
          </cell>
        </row>
        <row r="573">
          <cell r="A573" t="str">
            <v>G</v>
          </cell>
          <cell r="B573" t="str">
            <v>DIBULATKAN</v>
          </cell>
          <cell r="G573">
            <v>4933</v>
          </cell>
        </row>
        <row r="575">
          <cell r="A575" t="str">
            <v>Note :</v>
          </cell>
          <cell r="B575" t="str">
            <v>1.  Satuan dapat berdasarkan atas jam operasi untuk tenaga kerja dan peralatan, volume dan / atau ukuran</v>
          </cell>
        </row>
        <row r="576">
          <cell r="B576" t="str">
            <v xml:space="preserve"> berat untuk bahan-bahan</v>
          </cell>
        </row>
        <row r="577">
          <cell r="B577" t="str">
            <v>2.  Kuantitas Satuan adalah kuantitas setiap komponen untuk menyelesaikan satu satuan pekerjaan dari nomor</v>
          </cell>
        </row>
        <row r="578">
          <cell r="B578" t="str">
            <v>mata pembayaran</v>
          </cell>
        </row>
        <row r="579">
          <cell r="B579" t="str">
            <v>3.  Biaya Satuan Untuk Peralatan sudah termasuk bahan bakar, bahan habis dipakai dan operator</v>
          </cell>
        </row>
        <row r="580">
          <cell r="B580" t="str">
            <v>4.  Biaya Satuan sudah termasuk pengeluaran untuk seluruh pajak yang berkaitan (tetapi tidak termasuk PPN</v>
          </cell>
        </row>
        <row r="581">
          <cell r="B581" t="str">
            <v>yang dibayar dari kontrak) dan biaya-biaya lainnya</v>
          </cell>
        </row>
        <row r="584">
          <cell r="E584" t="str">
            <v>Takengon, 16 Juli 2003</v>
          </cell>
        </row>
        <row r="585">
          <cell r="E585" t="str">
            <v>CV. TRIPA KARYA</v>
          </cell>
        </row>
        <row r="591">
          <cell r="E591" t="str">
            <v>NYAK MUDDIN PUTEH</v>
          </cell>
        </row>
        <row r="592">
          <cell r="E592" t="str">
            <v>Direktur</v>
          </cell>
        </row>
        <row r="594">
          <cell r="A594" t="str">
            <v>ANALISA HARGA SATUAN MATA PEMBAYARAN</v>
          </cell>
        </row>
        <row r="596">
          <cell r="A596" t="str">
            <v>Nama Penawar</v>
          </cell>
          <cell r="C596" t="str">
            <v>:</v>
          </cell>
          <cell r="D596" t="str">
            <v>CV. TAKABEYA PERKASA</v>
          </cell>
        </row>
        <row r="597">
          <cell r="A597" t="str">
            <v>Paket</v>
          </cell>
          <cell r="C597" t="str">
            <v>:</v>
          </cell>
          <cell r="D597" t="str">
            <v xml:space="preserve">Pemeliharaan Berkala Jalan Geudong - Makam Malikussaleh - Mancang </v>
          </cell>
        </row>
        <row r="598">
          <cell r="A598" t="str">
            <v>No. Paket</v>
          </cell>
          <cell r="C598" t="str">
            <v>:</v>
          </cell>
          <cell r="D598" t="str">
            <v>P.039</v>
          </cell>
        </row>
        <row r="599">
          <cell r="A599" t="str">
            <v>Provinsi</v>
          </cell>
          <cell r="C599" t="str">
            <v>:</v>
          </cell>
          <cell r="D599" t="str">
            <v>Nanggroe Aceh Darussalam</v>
          </cell>
        </row>
        <row r="600">
          <cell r="A600" t="str">
            <v>No. Item Pembayaran</v>
          </cell>
          <cell r="C600" t="str">
            <v>:</v>
          </cell>
          <cell r="D600" t="str">
            <v>6.3 ( 4 )</v>
          </cell>
        </row>
        <row r="601">
          <cell r="A601" t="str">
            <v>Jenis Pekerjaan</v>
          </cell>
          <cell r="C601" t="str">
            <v>:</v>
          </cell>
          <cell r="D601" t="str">
            <v>Laston   ( AC )</v>
          </cell>
        </row>
        <row r="602">
          <cell r="A602" t="str">
            <v>Satuan Pembayaran</v>
          </cell>
          <cell r="C602" t="str">
            <v>:</v>
          </cell>
          <cell r="D602" t="str">
            <v>M2</v>
          </cell>
        </row>
        <row r="605">
          <cell r="A605" t="str">
            <v>NO.</v>
          </cell>
          <cell r="B605" t="str">
            <v>KOMPONEN</v>
          </cell>
          <cell r="D605" t="str">
            <v>SATUAN</v>
          </cell>
          <cell r="E605" t="str">
            <v>PERKIRAAN</v>
          </cell>
          <cell r="F605" t="str">
            <v>BIAYA SATUAN</v>
          </cell>
          <cell r="G605" t="str">
            <v>JUMLAH HARGA</v>
          </cell>
        </row>
        <row r="606">
          <cell r="E606" t="str">
            <v>KUANTITAS</v>
          </cell>
          <cell r="F606" t="str">
            <v>(Rp)</v>
          </cell>
          <cell r="G606" t="str">
            <v>(Rp)</v>
          </cell>
        </row>
        <row r="607">
          <cell r="A607" t="str">
            <v>A</v>
          </cell>
          <cell r="B607" t="str">
            <v>TENAGA KERJA</v>
          </cell>
        </row>
        <row r="609">
          <cell r="A609" t="str">
            <v>1.</v>
          </cell>
          <cell r="B609" t="str">
            <v>Pekerja</v>
          </cell>
          <cell r="D609" t="str">
            <v>Jam</v>
          </cell>
          <cell r="E609">
            <v>1.5700000000000002E-2</v>
          </cell>
          <cell r="F609">
            <v>2800</v>
          </cell>
          <cell r="G609">
            <v>43.960000000000008</v>
          </cell>
        </row>
        <row r="610">
          <cell r="A610" t="str">
            <v>2.</v>
          </cell>
          <cell r="B610" t="str">
            <v>Mandor</v>
          </cell>
          <cell r="D610" t="str">
            <v>Jam</v>
          </cell>
          <cell r="E610">
            <v>2.6999999999999997E-3</v>
          </cell>
          <cell r="F610">
            <v>3600</v>
          </cell>
          <cell r="G610">
            <v>9.7199999999999989</v>
          </cell>
        </row>
        <row r="613">
          <cell r="A613" t="str">
            <v>Jumlah Harga Tenaga Kerja</v>
          </cell>
          <cell r="G613">
            <v>53.680000000000007</v>
          </cell>
        </row>
        <row r="614">
          <cell r="A614" t="str">
            <v>B</v>
          </cell>
          <cell r="B614" t="str">
            <v xml:space="preserve">BAHAN </v>
          </cell>
        </row>
        <row r="616">
          <cell r="A616" t="str">
            <v>1.</v>
          </cell>
          <cell r="B616" t="str">
            <v>Agregate Kasar</v>
          </cell>
          <cell r="D616" t="str">
            <v>M3</v>
          </cell>
          <cell r="E616">
            <v>2.4799999999999999E-2</v>
          </cell>
          <cell r="F616">
            <v>49000</v>
          </cell>
          <cell r="G616">
            <v>1215.2</v>
          </cell>
        </row>
        <row r="617">
          <cell r="A617" t="str">
            <v>2.</v>
          </cell>
          <cell r="B617" t="str">
            <v>Agregate Halus</v>
          </cell>
          <cell r="D617" t="str">
            <v>M3</v>
          </cell>
          <cell r="E617">
            <v>2.3099999999999999E-2</v>
          </cell>
          <cell r="F617">
            <v>55000</v>
          </cell>
          <cell r="G617">
            <v>1270.5</v>
          </cell>
        </row>
        <row r="618">
          <cell r="A618" t="str">
            <v>3.</v>
          </cell>
          <cell r="B618" t="str">
            <v>Filler</v>
          </cell>
          <cell r="D618" t="str">
            <v>Kg</v>
          </cell>
          <cell r="E618">
            <v>5.94</v>
          </cell>
          <cell r="F618">
            <v>400</v>
          </cell>
          <cell r="G618">
            <v>2376</v>
          </cell>
        </row>
        <row r="619">
          <cell r="A619" t="str">
            <v>4.</v>
          </cell>
          <cell r="B619" t="str">
            <v>Aspal</v>
          </cell>
          <cell r="D619" t="str">
            <v>Kg</v>
          </cell>
          <cell r="E619">
            <v>6.6150000000000002</v>
          </cell>
          <cell r="F619">
            <v>4000</v>
          </cell>
          <cell r="G619">
            <v>26460</v>
          </cell>
        </row>
        <row r="622">
          <cell r="A622" t="str">
            <v>Jumlah Harga Bahan</v>
          </cell>
          <cell r="G622">
            <v>31321.7</v>
          </cell>
        </row>
        <row r="623">
          <cell r="A623" t="str">
            <v>C</v>
          </cell>
          <cell r="B623" t="str">
            <v>PERALATAN</v>
          </cell>
        </row>
        <row r="625">
          <cell r="A625" t="str">
            <v>1.</v>
          </cell>
          <cell r="B625" t="str">
            <v>Whell Loader</v>
          </cell>
          <cell r="D625" t="str">
            <v>Jam</v>
          </cell>
          <cell r="E625">
            <v>2.0999999999999999E-3</v>
          </cell>
          <cell r="F625">
            <v>148000</v>
          </cell>
          <cell r="G625">
            <v>310.79999999999995</v>
          </cell>
        </row>
        <row r="626">
          <cell r="A626" t="str">
            <v>2.</v>
          </cell>
          <cell r="B626" t="str">
            <v>AMP</v>
          </cell>
          <cell r="D626" t="str">
            <v>Jam</v>
          </cell>
          <cell r="E626">
            <v>2.8E-3</v>
          </cell>
          <cell r="F626">
            <v>1295000</v>
          </cell>
          <cell r="G626">
            <v>3626</v>
          </cell>
        </row>
        <row r="627">
          <cell r="A627" t="str">
            <v>3.</v>
          </cell>
          <cell r="B627" t="str">
            <v>Generator Set</v>
          </cell>
          <cell r="D627" t="str">
            <v>Jam</v>
          </cell>
          <cell r="E627">
            <v>2.8E-3</v>
          </cell>
          <cell r="F627">
            <v>82000</v>
          </cell>
          <cell r="G627">
            <v>229.6</v>
          </cell>
        </row>
        <row r="628">
          <cell r="A628" t="str">
            <v>4.</v>
          </cell>
          <cell r="B628" t="str">
            <v>Damp Truck</v>
          </cell>
          <cell r="D628" t="str">
            <v>Jam</v>
          </cell>
          <cell r="E628">
            <v>5.0100000000000006E-2</v>
          </cell>
          <cell r="F628">
            <v>75000</v>
          </cell>
          <cell r="G628">
            <v>3757.5000000000005</v>
          </cell>
        </row>
        <row r="629">
          <cell r="A629" t="str">
            <v>5.</v>
          </cell>
          <cell r="B629" t="str">
            <v>Asphalt Finisher</v>
          </cell>
          <cell r="D629" t="str">
            <v>Jam</v>
          </cell>
          <cell r="E629">
            <v>3.3E-3</v>
          </cell>
          <cell r="F629">
            <v>75000</v>
          </cell>
          <cell r="G629">
            <v>247.5</v>
          </cell>
        </row>
        <row r="630">
          <cell r="A630" t="str">
            <v>6.</v>
          </cell>
          <cell r="B630" t="str">
            <v>Tandem Roller</v>
          </cell>
          <cell r="D630" t="str">
            <v>Jam</v>
          </cell>
          <cell r="E630">
            <v>1.8E-3</v>
          </cell>
          <cell r="F630">
            <v>76000</v>
          </cell>
          <cell r="G630">
            <v>136.79999999999998</v>
          </cell>
        </row>
        <row r="631">
          <cell r="A631" t="str">
            <v>7.</v>
          </cell>
          <cell r="B631" t="str">
            <v>Peunematic Tyre Roller</v>
          </cell>
          <cell r="D631" t="str">
            <v>Jam</v>
          </cell>
          <cell r="E631">
            <v>2.3999999999999998E-3</v>
          </cell>
          <cell r="F631">
            <v>98000</v>
          </cell>
          <cell r="G631">
            <v>235.2</v>
          </cell>
        </row>
        <row r="632">
          <cell r="A632" t="str">
            <v>8.</v>
          </cell>
          <cell r="B632" t="str">
            <v>Alat Bantu</v>
          </cell>
          <cell r="D632" t="str">
            <v>Ls</v>
          </cell>
          <cell r="E632">
            <v>1</v>
          </cell>
          <cell r="F632">
            <v>175</v>
          </cell>
          <cell r="G632">
            <v>175</v>
          </cell>
        </row>
        <row r="634">
          <cell r="A634" t="str">
            <v>Jumlah Harga Peralatan</v>
          </cell>
          <cell r="G634">
            <v>8718.4000000000015</v>
          </cell>
        </row>
        <row r="636">
          <cell r="A636" t="str">
            <v>D</v>
          </cell>
          <cell r="B636" t="str">
            <v>JUMLAH ( A + B + C )</v>
          </cell>
          <cell r="G636">
            <v>40093.78</v>
          </cell>
        </row>
        <row r="637">
          <cell r="A637" t="str">
            <v>E</v>
          </cell>
          <cell r="B637" t="str">
            <v>KEUNTUNGAN  10,0 % X D</v>
          </cell>
          <cell r="G637">
            <v>4009.3780000000002</v>
          </cell>
        </row>
        <row r="638">
          <cell r="A638" t="str">
            <v>F</v>
          </cell>
          <cell r="B638" t="str">
            <v>HARGA SATUAN PEKERJAAN  ( D + E )</v>
          </cell>
          <cell r="G638">
            <v>44103.157999999996</v>
          </cell>
        </row>
        <row r="639">
          <cell r="A639" t="str">
            <v>G</v>
          </cell>
          <cell r="B639" t="str">
            <v>DIBULATKAN</v>
          </cell>
          <cell r="G639">
            <v>44103</v>
          </cell>
        </row>
        <row r="641">
          <cell r="A641" t="str">
            <v>Note :     1</v>
          </cell>
          <cell r="B641" t="str">
            <v>Satuan dapat berdasarkan atas jam operasi untuk tenaga kerja dan peralatan, volume dan / atau ukuran berat untuk bahan-bahan</v>
          </cell>
        </row>
        <row r="643">
          <cell r="A643">
            <v>2</v>
          </cell>
          <cell r="B643" t="str">
            <v>Kuantitas Satuan adalah kuantitas setiap komponen untuk menyelesaikan satu satuan pekerjaan dari nomor mata pembayaran</v>
          </cell>
        </row>
        <row r="645">
          <cell r="A645">
            <v>3</v>
          </cell>
          <cell r="B645" t="str">
            <v>Biaya Satuan Untuk Peralatan sudah termasuk bahan bakar, bahan habis dipakai dan operator</v>
          </cell>
        </row>
        <row r="646">
          <cell r="A646">
            <v>4</v>
          </cell>
          <cell r="B646" t="str">
            <v>Biaya Satuan sudah termasuk pengeluaran untuk seluruh pajak yang berkaitan (tetapi tidak termasuk PPN yang dibayar dari kontrak) dan biaya-biaya lainnya</v>
          </cell>
        </row>
        <row r="648">
          <cell r="A648">
            <v>5</v>
          </cell>
          <cell r="B648" t="str">
            <v>Biaya satuan sudah termasuk biaya quality control</v>
          </cell>
        </row>
        <row r="653">
          <cell r="E653" t="str">
            <v>Takengon, 16 Juli 2003</v>
          </cell>
        </row>
        <row r="654">
          <cell r="E654" t="str">
            <v>CV. TRIPA KARYA</v>
          </cell>
        </row>
        <row r="660">
          <cell r="E660" t="str">
            <v>NYAK MUDDIN PUTEH</v>
          </cell>
        </row>
        <row r="661">
          <cell r="E661" t="str">
            <v>Direktur</v>
          </cell>
        </row>
        <row r="802">
          <cell r="A802" t="str">
            <v>ANALISA HARGA SATUAN MATA PEMBAYARAN</v>
          </cell>
        </row>
        <row r="805">
          <cell r="A805" t="str">
            <v>Nama Penawar</v>
          </cell>
          <cell r="C805" t="str">
            <v>:</v>
          </cell>
          <cell r="D805" t="str">
            <v>CV. TAKABEYA PERKASA</v>
          </cell>
        </row>
        <row r="806">
          <cell r="A806" t="str">
            <v>Paket</v>
          </cell>
          <cell r="C806" t="str">
            <v>:</v>
          </cell>
          <cell r="D806" t="str">
            <v xml:space="preserve">Pemeliharaan Berkala Jalan Geudong - Makam Malikussaleh - Mancang </v>
          </cell>
        </row>
        <row r="807">
          <cell r="A807" t="str">
            <v>No. Paket</v>
          </cell>
          <cell r="C807" t="str">
            <v>:</v>
          </cell>
          <cell r="D807" t="str">
            <v>P.039</v>
          </cell>
        </row>
        <row r="808">
          <cell r="A808" t="str">
            <v>Provinsi</v>
          </cell>
          <cell r="C808" t="str">
            <v>:</v>
          </cell>
          <cell r="D808" t="str">
            <v>Nanggroe Aceh Darussalam</v>
          </cell>
        </row>
        <row r="809">
          <cell r="A809" t="str">
            <v>No. Item Pembayaran</v>
          </cell>
          <cell r="C809" t="str">
            <v>:</v>
          </cell>
          <cell r="D809" t="str">
            <v>7.9</v>
          </cell>
        </row>
        <row r="810">
          <cell r="A810" t="str">
            <v>Jenis Pekerjaan</v>
          </cell>
          <cell r="C810" t="str">
            <v>:</v>
          </cell>
          <cell r="D810" t="str">
            <v>Pasangan Batu + Adukan (Mekanik)</v>
          </cell>
        </row>
        <row r="811">
          <cell r="A811" t="str">
            <v>Satuan Pembayaran</v>
          </cell>
          <cell r="C811" t="str">
            <v>:</v>
          </cell>
          <cell r="D811" t="str">
            <v>M3</v>
          </cell>
        </row>
        <row r="815">
          <cell r="A815" t="str">
            <v>NO.</v>
          </cell>
          <cell r="B815" t="str">
            <v>KOMPONEN</v>
          </cell>
          <cell r="D815" t="str">
            <v>SATUAN</v>
          </cell>
          <cell r="E815" t="str">
            <v>PERKIRAAN</v>
          </cell>
          <cell r="F815" t="str">
            <v>HARGA SATUAN</v>
          </cell>
          <cell r="G815" t="str">
            <v>JUMLAH HARGA</v>
          </cell>
        </row>
        <row r="816">
          <cell r="E816" t="str">
            <v>KUANTITAS</v>
          </cell>
          <cell r="F816" t="str">
            <v>(Rp)</v>
          </cell>
          <cell r="G816" t="str">
            <v>(Rp)</v>
          </cell>
        </row>
        <row r="817">
          <cell r="A817" t="str">
            <v>A</v>
          </cell>
          <cell r="B817" t="str">
            <v>TENAGA KERJA</v>
          </cell>
        </row>
        <row r="819">
          <cell r="A819" t="str">
            <v>1.</v>
          </cell>
          <cell r="B819" t="str">
            <v>Pekerja</v>
          </cell>
          <cell r="D819" t="str">
            <v>Jam</v>
          </cell>
          <cell r="E819">
            <v>2.4011</v>
          </cell>
          <cell r="F819">
            <v>2800</v>
          </cell>
          <cell r="G819">
            <v>6723.08</v>
          </cell>
        </row>
        <row r="820">
          <cell r="A820" t="str">
            <v>2.</v>
          </cell>
          <cell r="B820" t="str">
            <v>Mandor</v>
          </cell>
          <cell r="D820" t="str">
            <v>Jam</v>
          </cell>
          <cell r="E820">
            <v>0.48059999999999997</v>
          </cell>
          <cell r="F820">
            <v>3600</v>
          </cell>
          <cell r="G820">
            <v>1730.1599999999999</v>
          </cell>
        </row>
        <row r="821">
          <cell r="A821" t="str">
            <v>3.</v>
          </cell>
          <cell r="B821" t="str">
            <v>Tukang</v>
          </cell>
          <cell r="D821" t="str">
            <v>Jam</v>
          </cell>
          <cell r="E821">
            <v>0.48</v>
          </cell>
          <cell r="F821">
            <v>4400</v>
          </cell>
          <cell r="G821">
            <v>2112</v>
          </cell>
        </row>
        <row r="823">
          <cell r="A823" t="str">
            <v>Jumlah Harga Tenaga Kerja</v>
          </cell>
          <cell r="G823">
            <v>10565.24</v>
          </cell>
        </row>
        <row r="824">
          <cell r="A824" t="str">
            <v>B</v>
          </cell>
          <cell r="B824" t="str">
            <v xml:space="preserve">BAHAN </v>
          </cell>
        </row>
        <row r="826">
          <cell r="A826" t="str">
            <v>1.</v>
          </cell>
          <cell r="B826" t="str">
            <v>Batu kali</v>
          </cell>
          <cell r="D826" t="str">
            <v>m3</v>
          </cell>
          <cell r="E826">
            <v>1.17</v>
          </cell>
          <cell r="F826">
            <v>89000</v>
          </cell>
          <cell r="G826">
            <v>104130</v>
          </cell>
        </row>
        <row r="827">
          <cell r="A827" t="str">
            <v>2.</v>
          </cell>
          <cell r="B827" t="str">
            <v>Semen PC</v>
          </cell>
          <cell r="D827" t="str">
            <v>Kg</v>
          </cell>
          <cell r="E827">
            <v>176</v>
          </cell>
          <cell r="F827">
            <v>612.5</v>
          </cell>
          <cell r="G827">
            <v>107800</v>
          </cell>
        </row>
        <row r="828">
          <cell r="A828" t="str">
            <v>3.</v>
          </cell>
          <cell r="B828" t="str">
            <v>Pasir Pasang</v>
          </cell>
          <cell r="D828" t="str">
            <v>m3</v>
          </cell>
          <cell r="E828">
            <v>0.39610000000000001</v>
          </cell>
          <cell r="F828">
            <v>68000</v>
          </cell>
          <cell r="G828">
            <v>26934.799999999999</v>
          </cell>
        </row>
        <row r="830">
          <cell r="A830" t="str">
            <v>Jumlah Harga Bahan</v>
          </cell>
          <cell r="G830">
            <v>238864.8</v>
          </cell>
        </row>
        <row r="831">
          <cell r="A831" t="str">
            <v>C</v>
          </cell>
          <cell r="B831" t="str">
            <v>PERALATAN</v>
          </cell>
        </row>
        <row r="833">
          <cell r="A833" t="str">
            <v>1.</v>
          </cell>
          <cell r="B833" t="str">
            <v>Concrette Mixer</v>
          </cell>
          <cell r="D833" t="str">
            <v>Jam</v>
          </cell>
          <cell r="E833">
            <v>0.48199999999999998</v>
          </cell>
          <cell r="F833">
            <v>22000</v>
          </cell>
          <cell r="G833">
            <v>10604</v>
          </cell>
        </row>
        <row r="834">
          <cell r="A834" t="str">
            <v>2.</v>
          </cell>
          <cell r="B834" t="str">
            <v>Water Tanker</v>
          </cell>
          <cell r="D834" t="str">
            <v>Jam</v>
          </cell>
          <cell r="E834">
            <v>0.56559999999999999</v>
          </cell>
          <cell r="F834">
            <v>70000</v>
          </cell>
          <cell r="G834">
            <v>39592</v>
          </cell>
        </row>
        <row r="835">
          <cell r="A835" t="str">
            <v>3.</v>
          </cell>
          <cell r="B835" t="str">
            <v>Alat Bantu</v>
          </cell>
          <cell r="D835" t="str">
            <v>Ls</v>
          </cell>
          <cell r="E835">
            <v>1</v>
          </cell>
          <cell r="F835">
            <v>900</v>
          </cell>
          <cell r="G835">
            <v>900</v>
          </cell>
        </row>
        <row r="837">
          <cell r="A837" t="str">
            <v>Jumlah Harga Peralatan</v>
          </cell>
          <cell r="G837">
            <v>51096</v>
          </cell>
        </row>
        <row r="839">
          <cell r="A839" t="str">
            <v>D</v>
          </cell>
          <cell r="B839" t="str">
            <v>JUMLAH ( A + B + C )</v>
          </cell>
          <cell r="G839">
            <v>300526.03999999998</v>
          </cell>
        </row>
        <row r="840">
          <cell r="A840" t="str">
            <v>E</v>
          </cell>
          <cell r="B840" t="str">
            <v>KEUNTUNGAN  10,0 % X D</v>
          </cell>
          <cell r="G840">
            <v>30052.603999999999</v>
          </cell>
        </row>
        <row r="841">
          <cell r="A841" t="str">
            <v>F</v>
          </cell>
          <cell r="B841" t="str">
            <v>HARGA SATUAN PEKERJAAN  ( D + E )</v>
          </cell>
          <cell r="G841">
            <v>330578.64399999997</v>
          </cell>
        </row>
        <row r="842">
          <cell r="A842" t="str">
            <v>G</v>
          </cell>
          <cell r="B842" t="str">
            <v>DIBULATKAN</v>
          </cell>
          <cell r="G842">
            <v>330579</v>
          </cell>
        </row>
        <row r="844">
          <cell r="A844" t="str">
            <v>Note :       1</v>
          </cell>
          <cell r="B844" t="str">
            <v>Satuan dapat berdasarkan atas jam operasi untuk tenaga kerja dan peralatan, volume dan / atau ukuran</v>
          </cell>
        </row>
        <row r="845">
          <cell r="B845" t="str">
            <v xml:space="preserve"> berat untuk bahan-bahan</v>
          </cell>
        </row>
        <row r="846">
          <cell r="A846">
            <v>2</v>
          </cell>
          <cell r="B846" t="str">
            <v>Kuantitas Satuan adalah kuantitas setiap komponen untuk menyelesaikan satu satuan pekerjaan dari nomor</v>
          </cell>
        </row>
        <row r="847">
          <cell r="B847" t="str">
            <v>mata pembayaran</v>
          </cell>
        </row>
        <row r="848">
          <cell r="A848">
            <v>3</v>
          </cell>
          <cell r="B848" t="str">
            <v>Biaya Satuan Untuk Peralatan sudah termasuk bahan bakar, bahan habis dipakai dan operator</v>
          </cell>
        </row>
        <row r="849">
          <cell r="A849">
            <v>4</v>
          </cell>
          <cell r="B849" t="str">
            <v>Biaya Satuan sudah termasuk pengeluaran untuk seluruh pajak yang berkaitan (tetapi tidak termasuk PPN</v>
          </cell>
        </row>
        <row r="850">
          <cell r="B850" t="str">
            <v>yang dibayar dari kontrak) dan biaya-biaya lainnya</v>
          </cell>
        </row>
        <row r="851">
          <cell r="A851">
            <v>5</v>
          </cell>
          <cell r="B851" t="str">
            <v>Biaya Satuan Sudah Termasuk Biaya Quality Control</v>
          </cell>
        </row>
        <row r="856">
          <cell r="E856" t="str">
            <v>Takengon, 16 Juli 2003</v>
          </cell>
        </row>
        <row r="857">
          <cell r="E857" t="str">
            <v>CV. TRIPA KARYA</v>
          </cell>
        </row>
        <row r="863">
          <cell r="E863" t="str">
            <v>NYAK MUDDIN PUTEH</v>
          </cell>
        </row>
        <row r="864">
          <cell r="E864" t="str">
            <v>Direktur</v>
          </cell>
        </row>
        <row r="866">
          <cell r="A866" t="str">
            <v>ANALISA HARGA SATUAN MATA PEMBAYARAN</v>
          </cell>
        </row>
        <row r="869">
          <cell r="A869" t="str">
            <v>Nama Penawar</v>
          </cell>
          <cell r="C869" t="str">
            <v>:</v>
          </cell>
          <cell r="D869" t="str">
            <v>CV. TAKABEYA PERKASA</v>
          </cell>
        </row>
        <row r="870">
          <cell r="A870" t="str">
            <v>Paket</v>
          </cell>
          <cell r="C870" t="str">
            <v>:</v>
          </cell>
          <cell r="D870" t="str">
            <v xml:space="preserve">Pemeliharaan Berkala Jalan Geudong - Makam Malikussaleh - Mancang </v>
          </cell>
        </row>
        <row r="871">
          <cell r="A871" t="str">
            <v>No. Paket</v>
          </cell>
          <cell r="C871" t="str">
            <v>:</v>
          </cell>
          <cell r="D871" t="str">
            <v>P.039</v>
          </cell>
        </row>
        <row r="872">
          <cell r="A872" t="str">
            <v>Provinsi</v>
          </cell>
          <cell r="C872" t="str">
            <v>:</v>
          </cell>
          <cell r="D872" t="str">
            <v>Nanggroe Aceh Darussalam</v>
          </cell>
        </row>
        <row r="873">
          <cell r="A873" t="str">
            <v>No. Item Pembayaran</v>
          </cell>
          <cell r="C873" t="str">
            <v>:</v>
          </cell>
          <cell r="D873" t="str">
            <v>8.1 ( 5 )</v>
          </cell>
        </row>
        <row r="874">
          <cell r="A874" t="str">
            <v>Jenis Pekerjaan</v>
          </cell>
          <cell r="C874" t="str">
            <v>:</v>
          </cell>
          <cell r="D874" t="str">
            <v>Campuran Aspal Panas Untuk Pekerjaan Minor</v>
          </cell>
        </row>
        <row r="875">
          <cell r="A875" t="str">
            <v>Satuan Pembayaran</v>
          </cell>
          <cell r="C875" t="str">
            <v>:</v>
          </cell>
          <cell r="D875" t="str">
            <v>M3</v>
          </cell>
        </row>
        <row r="878">
          <cell r="A878" t="str">
            <v>NO.</v>
          </cell>
          <cell r="B878" t="str">
            <v>KOMPONEN</v>
          </cell>
          <cell r="D878" t="str">
            <v>SATUAN</v>
          </cell>
          <cell r="E878" t="str">
            <v>PERKIRAAN</v>
          </cell>
          <cell r="F878" t="str">
            <v>BIAYA SATUAN</v>
          </cell>
          <cell r="G878" t="str">
            <v>JUMLAH HARGA</v>
          </cell>
        </row>
        <row r="879">
          <cell r="E879" t="str">
            <v>KUANTITAS</v>
          </cell>
          <cell r="F879" t="str">
            <v>(Rp)</v>
          </cell>
          <cell r="G879" t="str">
            <v>(Rp)</v>
          </cell>
        </row>
        <row r="880">
          <cell r="A880" t="str">
            <v>A</v>
          </cell>
          <cell r="B880" t="str">
            <v>TENAGA KERJA</v>
          </cell>
        </row>
        <row r="882">
          <cell r="A882" t="str">
            <v>1.</v>
          </cell>
          <cell r="B882" t="str">
            <v>Pekerja</v>
          </cell>
          <cell r="D882" t="str">
            <v>Jam</v>
          </cell>
          <cell r="E882">
            <v>0.38869999999999999</v>
          </cell>
          <cell r="F882">
            <v>2800</v>
          </cell>
          <cell r="G882">
            <v>1088.3599999999999</v>
          </cell>
        </row>
        <row r="883">
          <cell r="A883" t="str">
            <v>2.</v>
          </cell>
          <cell r="B883" t="str">
            <v>Mandor</v>
          </cell>
          <cell r="D883" t="str">
            <v>Jam</v>
          </cell>
          <cell r="E883">
            <v>5.6000000000000001E-2</v>
          </cell>
          <cell r="F883">
            <v>3600</v>
          </cell>
          <cell r="G883">
            <v>201.6</v>
          </cell>
        </row>
        <row r="886">
          <cell r="A886" t="str">
            <v>Jumlah Harga Tenaga Kerja</v>
          </cell>
          <cell r="G886">
            <v>1289.9599999999998</v>
          </cell>
        </row>
        <row r="887">
          <cell r="A887" t="str">
            <v>B</v>
          </cell>
          <cell r="B887" t="str">
            <v xml:space="preserve">BAHAN </v>
          </cell>
        </row>
        <row r="889">
          <cell r="A889" t="str">
            <v>1.</v>
          </cell>
          <cell r="B889" t="str">
            <v>Agregate Kasar</v>
          </cell>
          <cell r="D889" t="str">
            <v>M3</v>
          </cell>
          <cell r="E889">
            <v>0.61880000000000002</v>
          </cell>
          <cell r="F889">
            <v>49000</v>
          </cell>
          <cell r="G889">
            <v>30321.200000000001</v>
          </cell>
        </row>
        <row r="890">
          <cell r="A890" t="str">
            <v>2.</v>
          </cell>
          <cell r="B890" t="str">
            <v>Agregate Halus</v>
          </cell>
          <cell r="D890" t="str">
            <v>M3</v>
          </cell>
          <cell r="E890">
            <v>0.57750000000000001</v>
          </cell>
          <cell r="F890">
            <v>55000</v>
          </cell>
          <cell r="G890">
            <v>31762.5</v>
          </cell>
        </row>
        <row r="891">
          <cell r="A891" t="str">
            <v>3.</v>
          </cell>
          <cell r="B891" t="str">
            <v>Filler</v>
          </cell>
          <cell r="D891" t="str">
            <v>Kg</v>
          </cell>
          <cell r="E891">
            <v>148.5</v>
          </cell>
          <cell r="F891">
            <v>400</v>
          </cell>
          <cell r="G891">
            <v>59400</v>
          </cell>
        </row>
        <row r="892">
          <cell r="A892" t="str">
            <v>4.</v>
          </cell>
          <cell r="B892" t="str">
            <v>Aspal</v>
          </cell>
          <cell r="D892" t="str">
            <v>Kg</v>
          </cell>
          <cell r="E892">
            <v>165.375</v>
          </cell>
          <cell r="F892">
            <v>4000</v>
          </cell>
          <cell r="G892">
            <v>661500</v>
          </cell>
        </row>
        <row r="895">
          <cell r="A895" t="str">
            <v>Jumlah Harga Bahan</v>
          </cell>
          <cell r="G895">
            <v>782983.7</v>
          </cell>
        </row>
        <row r="896">
          <cell r="A896" t="str">
            <v>C</v>
          </cell>
          <cell r="B896" t="str">
            <v>PERALATAN</v>
          </cell>
        </row>
        <row r="898">
          <cell r="A898" t="str">
            <v>1.</v>
          </cell>
          <cell r="B898" t="str">
            <v>Whell Loader</v>
          </cell>
          <cell r="D898" t="str">
            <v>Jam</v>
          </cell>
          <cell r="E898">
            <v>3.5699999999999996E-2</v>
          </cell>
          <cell r="F898">
            <v>148000</v>
          </cell>
          <cell r="G898">
            <v>5283.5999999999995</v>
          </cell>
        </row>
        <row r="899">
          <cell r="A899" t="str">
            <v>2.</v>
          </cell>
          <cell r="B899" t="str">
            <v>AMP</v>
          </cell>
          <cell r="D899" t="str">
            <v>Jam</v>
          </cell>
          <cell r="E899">
            <v>5.3099999999999994E-2</v>
          </cell>
          <cell r="F899">
            <v>1295000</v>
          </cell>
          <cell r="G899">
            <v>68764.5</v>
          </cell>
        </row>
        <row r="900">
          <cell r="A900" t="str">
            <v>3.</v>
          </cell>
          <cell r="B900" t="str">
            <v>Generator Set</v>
          </cell>
          <cell r="D900" t="str">
            <v>Jam</v>
          </cell>
          <cell r="E900">
            <v>5.3099999999999994E-2</v>
          </cell>
          <cell r="F900">
            <v>82000</v>
          </cell>
          <cell r="G900">
            <v>4354.2</v>
          </cell>
        </row>
        <row r="901">
          <cell r="A901" t="str">
            <v>4.</v>
          </cell>
          <cell r="B901" t="str">
            <v>Damp Truck</v>
          </cell>
          <cell r="D901" t="str">
            <v>Jam</v>
          </cell>
          <cell r="E901">
            <v>1.2622</v>
          </cell>
          <cell r="F901">
            <v>75000</v>
          </cell>
          <cell r="G901">
            <v>94665</v>
          </cell>
        </row>
        <row r="902">
          <cell r="A902" t="str">
            <v>5.</v>
          </cell>
          <cell r="B902" t="str">
            <v>Asphalt Finisher</v>
          </cell>
          <cell r="D902" t="str">
            <v>Jam</v>
          </cell>
          <cell r="E902">
            <v>7.1199999999999999E-2</v>
          </cell>
          <cell r="F902">
            <v>75000</v>
          </cell>
          <cell r="G902">
            <v>5340</v>
          </cell>
        </row>
        <row r="903">
          <cell r="A903" t="str">
            <v>6.</v>
          </cell>
          <cell r="B903" t="str">
            <v>Tandem Roller</v>
          </cell>
          <cell r="D903" t="str">
            <v>Jam</v>
          </cell>
          <cell r="E903">
            <v>5.5099999999999996E-2</v>
          </cell>
          <cell r="F903">
            <v>76000</v>
          </cell>
          <cell r="G903">
            <v>4187.5999999999995</v>
          </cell>
        </row>
        <row r="904">
          <cell r="A904" t="str">
            <v>7.</v>
          </cell>
          <cell r="B904" t="str">
            <v>Peunematic Tyre Roller</v>
          </cell>
          <cell r="D904" t="str">
            <v>Jam</v>
          </cell>
          <cell r="E904">
            <v>2.9799999999999997E-2</v>
          </cell>
          <cell r="F904">
            <v>98000</v>
          </cell>
          <cell r="G904">
            <v>2920.3999999999996</v>
          </cell>
        </row>
        <row r="905">
          <cell r="A905" t="str">
            <v>8.</v>
          </cell>
          <cell r="B905" t="str">
            <v>Alat Bantu</v>
          </cell>
          <cell r="D905" t="str">
            <v>Ls</v>
          </cell>
          <cell r="E905">
            <v>1</v>
          </cell>
          <cell r="F905">
            <v>450</v>
          </cell>
          <cell r="G905">
            <v>450</v>
          </cell>
        </row>
        <row r="907">
          <cell r="A907" t="str">
            <v>Jumlah Harga Peralatan</v>
          </cell>
          <cell r="G907">
            <v>185965.3</v>
          </cell>
        </row>
        <row r="909">
          <cell r="A909" t="str">
            <v>D</v>
          </cell>
          <cell r="B909" t="str">
            <v>JUMLAH ( A + B + C )</v>
          </cell>
          <cell r="G909">
            <v>970238.96</v>
          </cell>
        </row>
        <row r="910">
          <cell r="A910" t="str">
            <v>E</v>
          </cell>
          <cell r="B910" t="str">
            <v>KEUNTUNGAN  10,0 % X D</v>
          </cell>
          <cell r="G910">
            <v>97023.896000000008</v>
          </cell>
        </row>
        <row r="911">
          <cell r="A911" t="str">
            <v>F</v>
          </cell>
          <cell r="B911" t="str">
            <v>HARGA SATUAN PEKERJAAN  ( D + E )</v>
          </cell>
          <cell r="G911">
            <v>1067262.8559999999</v>
          </cell>
        </row>
        <row r="912">
          <cell r="A912" t="str">
            <v>G</v>
          </cell>
          <cell r="B912" t="str">
            <v>DIBULATKAN</v>
          </cell>
          <cell r="G912">
            <v>1067263</v>
          </cell>
        </row>
        <row r="914">
          <cell r="A914" t="str">
            <v>Note :       1</v>
          </cell>
          <cell r="B914" t="str">
            <v>Satuan dapat berdasarkan atas jam operasi untuk tenaga kerja dan peralatan, volume dan / atau ukuran</v>
          </cell>
        </row>
        <row r="915">
          <cell r="B915" t="str">
            <v xml:space="preserve"> berat untuk bahan-bahan</v>
          </cell>
        </row>
        <row r="916">
          <cell r="A916">
            <v>2</v>
          </cell>
          <cell r="B916" t="str">
            <v>Kuantitas Satuan adalah kuantitas setiap komponen untuk menyelesaikan satu satuan pekerjaan dari nomor</v>
          </cell>
        </row>
        <row r="917">
          <cell r="B917" t="str">
            <v>mata pembayaran</v>
          </cell>
        </row>
        <row r="918">
          <cell r="A918">
            <v>3</v>
          </cell>
          <cell r="B918" t="str">
            <v>Biaya Satuan Untuk Peralatan sudah termasuk bahan bakar, bahan habis dipakai dan operator</v>
          </cell>
        </row>
        <row r="919">
          <cell r="A919">
            <v>4</v>
          </cell>
          <cell r="B919" t="str">
            <v>Biaya Satuan sudah termasuk pengeluaran untuk seluruh pajak yang berkaitan (tetapi tidak termasuk PPN</v>
          </cell>
        </row>
        <row r="920">
          <cell r="B920" t="str">
            <v>yang dibayar dari kontrak) dan biaya-biaya lainnya</v>
          </cell>
        </row>
        <row r="925">
          <cell r="E925" t="str">
            <v>Takengon, 16 Juli 2003</v>
          </cell>
        </row>
        <row r="926">
          <cell r="E926" t="str">
            <v>CV. TRIPA KARYA</v>
          </cell>
        </row>
        <row r="932">
          <cell r="E932" t="str">
            <v>NYAK MUDDIN PUTEH</v>
          </cell>
        </row>
        <row r="933">
          <cell r="E933" t="str">
            <v>Direktur</v>
          </cell>
        </row>
        <row r="936">
          <cell r="A936" t="str">
            <v>ANALISA HARGA SATUAN MATA PEMBAYARAN</v>
          </cell>
        </row>
        <row r="939">
          <cell r="A939" t="str">
            <v>Nama Penawar</v>
          </cell>
          <cell r="C939" t="str">
            <v>:</v>
          </cell>
          <cell r="D939" t="str">
            <v>CV. TAKABEYA PERKASA</v>
          </cell>
        </row>
        <row r="940">
          <cell r="A940" t="str">
            <v>Paket</v>
          </cell>
          <cell r="C940" t="str">
            <v>:</v>
          </cell>
          <cell r="D940" t="str">
            <v xml:space="preserve">Pemeliharaan Berkala Jalan Geudong - Makam Malikussaleh - Mancang </v>
          </cell>
        </row>
        <row r="941">
          <cell r="A941" t="str">
            <v>No. Paket</v>
          </cell>
          <cell r="C941" t="str">
            <v>:</v>
          </cell>
          <cell r="D941" t="str">
            <v>P.039</v>
          </cell>
        </row>
        <row r="942">
          <cell r="A942" t="str">
            <v>Provinsi</v>
          </cell>
          <cell r="C942" t="str">
            <v>:</v>
          </cell>
          <cell r="D942" t="str">
            <v>Nanggroe Aceh Darussalam</v>
          </cell>
        </row>
        <row r="943">
          <cell r="A943" t="str">
            <v>No. Item Pembayaran</v>
          </cell>
          <cell r="C943" t="str">
            <v>:</v>
          </cell>
          <cell r="D943" t="str">
            <v>8.1 ( 9 )</v>
          </cell>
        </row>
        <row r="944">
          <cell r="A944" t="str">
            <v>Jenis Pekerjaan</v>
          </cell>
          <cell r="C944" t="str">
            <v>:</v>
          </cell>
          <cell r="D944" t="str">
            <v>Bitumen Residual Untuk Pekerjaan Minor</v>
          </cell>
        </row>
        <row r="945">
          <cell r="A945" t="str">
            <v>Satuan Pembayaran</v>
          </cell>
          <cell r="C945" t="str">
            <v>:</v>
          </cell>
          <cell r="D945" t="str">
            <v>Liter</v>
          </cell>
        </row>
        <row r="948">
          <cell r="A948" t="str">
            <v>NO.</v>
          </cell>
          <cell r="B948" t="str">
            <v>KOMPONEN</v>
          </cell>
          <cell r="D948" t="str">
            <v>SATUAN</v>
          </cell>
          <cell r="E948" t="str">
            <v>PERKIRAAN</v>
          </cell>
          <cell r="F948" t="str">
            <v>BIAYA SATUAN</v>
          </cell>
          <cell r="G948" t="str">
            <v>JUMLAH HARGA</v>
          </cell>
        </row>
        <row r="949">
          <cell r="E949" t="str">
            <v>KUANTITAS</v>
          </cell>
          <cell r="F949" t="str">
            <v>(Rp)</v>
          </cell>
          <cell r="G949" t="str">
            <v>(Rp)</v>
          </cell>
        </row>
        <row r="950">
          <cell r="A950" t="str">
            <v>A</v>
          </cell>
          <cell r="B950" t="str">
            <v>TENAGA KERJA</v>
          </cell>
        </row>
        <row r="952">
          <cell r="A952" t="str">
            <v>1.</v>
          </cell>
          <cell r="B952" t="str">
            <v>Pekerja</v>
          </cell>
          <cell r="D952" t="str">
            <v>Jam</v>
          </cell>
          <cell r="E952">
            <v>1.78E-2</v>
          </cell>
          <cell r="F952">
            <v>2800</v>
          </cell>
          <cell r="G952">
            <v>49.839999999999996</v>
          </cell>
        </row>
        <row r="953">
          <cell r="A953" t="str">
            <v>2.</v>
          </cell>
          <cell r="B953" t="str">
            <v>Mandor</v>
          </cell>
          <cell r="D953" t="str">
            <v>Jam</v>
          </cell>
          <cell r="E953">
            <v>1.4E-3</v>
          </cell>
          <cell r="F953">
            <v>3600</v>
          </cell>
          <cell r="G953">
            <v>5.04</v>
          </cell>
        </row>
        <row r="956">
          <cell r="A956" t="str">
            <v>Jumlah Harga Tenaga Kerja</v>
          </cell>
          <cell r="G956">
            <v>54.879999999999995</v>
          </cell>
        </row>
        <row r="957">
          <cell r="A957" t="str">
            <v>B</v>
          </cell>
          <cell r="B957" t="str">
            <v xml:space="preserve">BAHAN </v>
          </cell>
        </row>
        <row r="959">
          <cell r="A959" t="str">
            <v>1.</v>
          </cell>
          <cell r="B959" t="str">
            <v>Aspal</v>
          </cell>
          <cell r="D959" t="str">
            <v>Kg</v>
          </cell>
          <cell r="E959">
            <v>0.64170000000000005</v>
          </cell>
          <cell r="F959">
            <v>4000</v>
          </cell>
          <cell r="G959">
            <v>2566.8000000000002</v>
          </cell>
        </row>
        <row r="960">
          <cell r="A960" t="str">
            <v>2.</v>
          </cell>
          <cell r="B960" t="str">
            <v>Korosene</v>
          </cell>
          <cell r="D960" t="str">
            <v>Liter</v>
          </cell>
          <cell r="E960">
            <v>0.4889</v>
          </cell>
          <cell r="F960">
            <v>1350</v>
          </cell>
          <cell r="G960">
            <v>660.01499999999999</v>
          </cell>
        </row>
        <row r="963">
          <cell r="A963" t="str">
            <v>Jumlah Harga Bahan</v>
          </cell>
          <cell r="G963">
            <v>3226.8150000000001</v>
          </cell>
        </row>
        <row r="964">
          <cell r="A964" t="str">
            <v>C</v>
          </cell>
          <cell r="B964" t="str">
            <v>PERALATAN</v>
          </cell>
        </row>
        <row r="966">
          <cell r="A966">
            <v>1</v>
          </cell>
          <cell r="B966" t="str">
            <v>Asphalt Sprayer</v>
          </cell>
          <cell r="D966" t="str">
            <v>Jam</v>
          </cell>
          <cell r="E966">
            <v>1.4E-3</v>
          </cell>
          <cell r="F966">
            <v>30000</v>
          </cell>
          <cell r="G966">
            <v>42</v>
          </cell>
        </row>
        <row r="967">
          <cell r="A967">
            <v>2</v>
          </cell>
          <cell r="B967" t="str">
            <v>Compressor</v>
          </cell>
          <cell r="D967" t="str">
            <v>Jam</v>
          </cell>
          <cell r="E967">
            <v>2.5999999999999999E-3</v>
          </cell>
          <cell r="F967">
            <v>43000</v>
          </cell>
          <cell r="G967">
            <v>111.8</v>
          </cell>
        </row>
        <row r="968">
          <cell r="A968">
            <v>3</v>
          </cell>
          <cell r="B968" t="str">
            <v>Damp Truck</v>
          </cell>
          <cell r="D968" t="str">
            <v>Jam</v>
          </cell>
          <cell r="E968">
            <v>1.4E-3</v>
          </cell>
          <cell r="F968">
            <v>75000</v>
          </cell>
          <cell r="G968">
            <v>105</v>
          </cell>
        </row>
        <row r="970">
          <cell r="A970" t="str">
            <v>Jumlah Harga Peralatan</v>
          </cell>
          <cell r="G970">
            <v>258.8</v>
          </cell>
        </row>
        <row r="972">
          <cell r="A972" t="str">
            <v>D</v>
          </cell>
          <cell r="B972" t="str">
            <v>JUMLAH ( A + B + C )</v>
          </cell>
          <cell r="G972">
            <v>3540.4950000000003</v>
          </cell>
        </row>
        <row r="973">
          <cell r="A973" t="str">
            <v>E</v>
          </cell>
          <cell r="B973" t="str">
            <v>KEUNTUNGAN  10,0 % X D</v>
          </cell>
          <cell r="G973">
            <v>354.04950000000008</v>
          </cell>
        </row>
        <row r="974">
          <cell r="A974" t="str">
            <v>F</v>
          </cell>
          <cell r="B974" t="str">
            <v>HARGA SATUAN PEKERJAAN  ( D + E )</v>
          </cell>
          <cell r="G974">
            <v>3894.5445000000004</v>
          </cell>
        </row>
        <row r="975">
          <cell r="A975" t="str">
            <v>G</v>
          </cell>
          <cell r="B975" t="str">
            <v>DIBULATKAN</v>
          </cell>
          <cell r="G975">
            <v>3895</v>
          </cell>
        </row>
        <row r="977">
          <cell r="A977" t="str">
            <v>Note :       1</v>
          </cell>
          <cell r="B977" t="str">
            <v>Satuan dapat berdasarkan atas jam operasi untuk tenaga kerja dan peralatan, volume dan / atau ukuran</v>
          </cell>
        </row>
        <row r="978">
          <cell r="B978" t="str">
            <v xml:space="preserve"> berat untuk bahan-bahan</v>
          </cell>
        </row>
        <row r="979">
          <cell r="A979">
            <v>2</v>
          </cell>
          <cell r="B979" t="str">
            <v>Kuantitas Satuan adalah kuantitas setiap komponen untuk menyelesaikan satu satuan pekerjaan dari nomor</v>
          </cell>
        </row>
        <row r="980">
          <cell r="B980" t="str">
            <v>mata pembayaran</v>
          </cell>
        </row>
        <row r="981">
          <cell r="A981">
            <v>3</v>
          </cell>
          <cell r="B981" t="str">
            <v>Biaya Satuan Untuk Peralatan sudah termasuk bahan bakar, bahan habis dipakai dan operator</v>
          </cell>
        </row>
        <row r="982">
          <cell r="A982">
            <v>4</v>
          </cell>
          <cell r="B982" t="str">
            <v>Biaya Satuan sudah termasuk pengeluaran untuk seluruh pajak yang berkaitan (tetapi tidak termasuk PPN</v>
          </cell>
        </row>
        <row r="983">
          <cell r="B983" t="str">
            <v>yang dibayar dari kontrak) dan biaya-biaya lainnya</v>
          </cell>
        </row>
        <row r="986">
          <cell r="E986" t="str">
            <v>Takengon, 16 Juli 2003</v>
          </cell>
        </row>
        <row r="987">
          <cell r="E987" t="str">
            <v>CV. TRIPA KARYA</v>
          </cell>
        </row>
        <row r="993">
          <cell r="E993" t="str">
            <v>NYAK MUDDIN PUTEH</v>
          </cell>
        </row>
        <row r="994">
          <cell r="E994" t="str">
            <v>Direktur</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04.xml><?xml version="1.0" encoding="utf-8"?>
<externalLink xmlns="http://schemas.openxmlformats.org/spreadsheetml/2006/main">
  <externalBook xmlns:r="http://schemas.openxmlformats.org/officeDocument/2006/relationships" r:id="rId1">
    <sheetNames>
      <sheetName val="jo"/>
      <sheetName val="PENG"/>
      <sheetName val="MODAL"/>
      <sheetName val="CH"/>
      <sheetName val="SRT"/>
      <sheetName val="Lamp"/>
      <sheetName val="lamp.6"/>
      <sheetName val="lamp.7"/>
      <sheetName val="Lamp.8"/>
      <sheetName val="lamp.9"/>
      <sheetName val="Alat"/>
      <sheetName val="lamp.10"/>
      <sheetName val="cv"/>
      <sheetName val="subkon"/>
      <sheetName val="nonABRI"/>
      <sheetName val="REK"/>
      <sheetName val="BOQ"/>
      <sheetName val="%"/>
      <sheetName val="ANA(2a)"/>
      <sheetName val="METODA"/>
      <sheetName val="MET-BAB-02"/>
      <sheetName val="MET-BAB-03"/>
      <sheetName val="MET-BAB-04"/>
      <sheetName val="MET-BAB-06"/>
      <sheetName val="MET-BAB-07"/>
      <sheetName val="MET-BAB-08"/>
      <sheetName val="MOB"/>
      <sheetName val="RTN"/>
      <sheetName val="MOS"/>
      <sheetName val="HSD"/>
      <sheetName val="BALT"/>
      <sheetName val="SCH-anak"/>
      <sheetName val="SCH -INDUK"/>
      <sheetName val="SCH (alat)"/>
      <sheetName val="SCH (orang)"/>
      <sheetName val="SCH (2)"/>
      <sheetName val="SCH (3)"/>
      <sheetName val="ANA (2b) (bak)"/>
      <sheetName val="ANA (BAK)"/>
      <sheetName val="MET"/>
      <sheetName val="MET (BAK)"/>
      <sheetName val="DLM"/>
      <sheetName val="LMP.1"/>
      <sheetName val="IND"/>
      <sheetName val="CMK"/>
      <sheetName val="T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row r="17">
          <cell r="C17" t="str">
            <v>DIVISI 1 - UMUM</v>
          </cell>
          <cell r="E17">
            <v>0</v>
          </cell>
        </row>
        <row r="18">
          <cell r="A18" t="str">
            <v>1.2</v>
          </cell>
          <cell r="C18" t="str">
            <v>Mobilisasi</v>
          </cell>
          <cell r="D18" t="str">
            <v>LS</v>
          </cell>
          <cell r="E18">
            <v>1</v>
          </cell>
          <cell r="F18">
            <v>726400000</v>
          </cell>
          <cell r="G18">
            <v>726400000</v>
          </cell>
        </row>
        <row r="19">
          <cell r="E19">
            <v>0</v>
          </cell>
        </row>
        <row r="20">
          <cell r="A20" t="str">
            <v>1.8 (1)</v>
          </cell>
          <cell r="C20" t="str">
            <v>Relokasi Utilitas dan Pelayanan Telkom yang ada</v>
          </cell>
          <cell r="D20" t="str">
            <v>LS</v>
          </cell>
          <cell r="E20">
            <v>1</v>
          </cell>
          <cell r="F20">
            <v>250000000</v>
          </cell>
          <cell r="G20">
            <v>250000000</v>
          </cell>
        </row>
        <row r="21">
          <cell r="E21">
            <v>0</v>
          </cell>
        </row>
        <row r="22">
          <cell r="A22" t="str">
            <v>1.8 (2)</v>
          </cell>
          <cell r="C22" t="str">
            <v>Relokasi Utilitas dan Pelayanan PDAM yang ada</v>
          </cell>
          <cell r="D22" t="str">
            <v>LS</v>
          </cell>
          <cell r="E22">
            <v>0</v>
          </cell>
        </row>
        <row r="23">
          <cell r="E23">
            <v>0</v>
          </cell>
        </row>
        <row r="24">
          <cell r="A24" t="str">
            <v>1.8 (3)</v>
          </cell>
          <cell r="C24" t="str">
            <v>Relokasi Utilitas dan Pelayanan PLN yang ada</v>
          </cell>
          <cell r="D24" t="str">
            <v>LS</v>
          </cell>
          <cell r="E24">
            <v>1</v>
          </cell>
          <cell r="F24">
            <v>150000000</v>
          </cell>
          <cell r="G24">
            <v>150000000</v>
          </cell>
        </row>
        <row r="25">
          <cell r="E25">
            <v>0</v>
          </cell>
        </row>
        <row r="26">
          <cell r="A26" t="str">
            <v>1.8 (4)</v>
          </cell>
          <cell r="C26" t="str">
            <v>Relokasi Utilitas dan Pelayanan Gas yang ada</v>
          </cell>
          <cell r="D26" t="str">
            <v>LS</v>
          </cell>
          <cell r="E26">
            <v>0</v>
          </cell>
        </row>
        <row r="27">
          <cell r="E27">
            <v>0</v>
          </cell>
        </row>
        <row r="28">
          <cell r="A28" t="str">
            <v>1.8 (5)</v>
          </cell>
          <cell r="C28" t="str">
            <v>Relokasi Utilitas dan Pelayanan Lainnya yang ada</v>
          </cell>
          <cell r="D28" t="str">
            <v>LS</v>
          </cell>
          <cell r="E28">
            <v>0</v>
          </cell>
        </row>
        <row r="30">
          <cell r="C30" t="str">
            <v xml:space="preserve"> JUMLAH HARGA PEKERJAAN DIVISI 1 (masuk dalam Rekapitulasi Perkiraan Harga Pekerjaan)</v>
          </cell>
          <cell r="G30">
            <v>1126400000</v>
          </cell>
        </row>
        <row r="32">
          <cell r="C32" t="str">
            <v>DIVISI 2 - DRAINASE</v>
          </cell>
        </row>
        <row r="33">
          <cell r="A33" t="str">
            <v>2.1</v>
          </cell>
          <cell r="C33" t="str">
            <v>Galian untuk Selokan, Drainase dan Saluran Air</v>
          </cell>
          <cell r="D33" t="str">
            <v>M³</v>
          </cell>
          <cell r="E33">
            <v>5225</v>
          </cell>
          <cell r="F33">
            <v>22500</v>
          </cell>
          <cell r="G33">
            <v>117562500</v>
          </cell>
        </row>
        <row r="35">
          <cell r="A35" t="str">
            <v>2.2</v>
          </cell>
          <cell r="C35" t="str">
            <v xml:space="preserve">Pasangan Batu dengan Mortar  (Dengan Alat)                    </v>
          </cell>
          <cell r="D35" t="str">
            <v>M³</v>
          </cell>
          <cell r="E35">
            <v>718</v>
          </cell>
          <cell r="F35">
            <v>285000</v>
          </cell>
          <cell r="G35">
            <v>204630000</v>
          </cell>
        </row>
        <row r="37">
          <cell r="A37" t="str">
            <v>2.3 (1)</v>
          </cell>
          <cell r="C37" t="str">
            <v>Gorong-gorong Pipa Beton Bertulang diameter dalam 40 cm</v>
          </cell>
          <cell r="D37" t="str">
            <v>M¹</v>
          </cell>
          <cell r="E37">
            <v>500</v>
          </cell>
          <cell r="G37">
            <v>0</v>
          </cell>
        </row>
        <row r="38">
          <cell r="A38" t="str">
            <v>2.3 (2)</v>
          </cell>
          <cell r="C38" t="str">
            <v>Gorong-gorong Pipa Beton Bertulang diameter dalam  50 - 70 cm</v>
          </cell>
          <cell r="D38" t="str">
            <v>M¹</v>
          </cell>
          <cell r="E38">
            <v>0</v>
          </cell>
          <cell r="G38">
            <v>0</v>
          </cell>
        </row>
        <row r="39">
          <cell r="A39" t="str">
            <v>2.3 (3)</v>
          </cell>
          <cell r="C39" t="str">
            <v>Gorong-gorong Pipa Beton Bertulang diameter dalam  80 - 100 cm</v>
          </cell>
          <cell r="D39" t="str">
            <v>M¹</v>
          </cell>
          <cell r="E39">
            <v>0</v>
          </cell>
          <cell r="G39">
            <v>0</v>
          </cell>
        </row>
        <row r="40">
          <cell r="A40" t="str">
            <v>2.3 (4)</v>
          </cell>
          <cell r="C40" t="str">
            <v>Gorong-gorong Pipa Beton Bertulang diameter dalam  110 - 130 cm</v>
          </cell>
          <cell r="D40" t="str">
            <v>M¹</v>
          </cell>
        </row>
        <row r="41">
          <cell r="A41" t="str">
            <v>2.3 (5)</v>
          </cell>
          <cell r="C41" t="str">
            <v>Gorong-gorong Pipa Beton Bertulang diameter dalam  110 - 130 cm</v>
          </cell>
          <cell r="D41" t="str">
            <v>M¹</v>
          </cell>
        </row>
        <row r="42">
          <cell r="A42" t="str">
            <v>2.3 (6)</v>
          </cell>
          <cell r="C42" t="str">
            <v>Gorong-gorong pipa baja bergelombang</v>
          </cell>
          <cell r="D42" t="str">
            <v>Ton</v>
          </cell>
          <cell r="E42">
            <v>0</v>
          </cell>
          <cell r="G42">
            <v>0</v>
          </cell>
        </row>
        <row r="43">
          <cell r="A43" t="str">
            <v>2.3 (7)</v>
          </cell>
          <cell r="C43" t="str">
            <v>Gorong-gorong Pipa Beton  tanpa Tulang diameter dalam 20 - 30  cm</v>
          </cell>
          <cell r="D43" t="str">
            <v>M¹</v>
          </cell>
          <cell r="E43">
            <v>0</v>
          </cell>
          <cell r="G43">
            <v>0</v>
          </cell>
        </row>
        <row r="45">
          <cell r="A45" t="str">
            <v>2.4 (1)</v>
          </cell>
          <cell r="C45" t="str">
            <v xml:space="preserve">Timbunan Porous  atau Bahan Penyaring </v>
          </cell>
          <cell r="D45" t="str">
            <v>M³</v>
          </cell>
          <cell r="E45">
            <v>0</v>
          </cell>
          <cell r="G45">
            <v>0</v>
          </cell>
        </row>
        <row r="46">
          <cell r="A46" t="str">
            <v>2.4 (2)</v>
          </cell>
          <cell r="C46" t="str">
            <v>Anyaman Filter Plastik</v>
          </cell>
          <cell r="D46" t="str">
            <v>M²</v>
          </cell>
          <cell r="E46">
            <v>0</v>
          </cell>
          <cell r="G46">
            <v>0</v>
          </cell>
        </row>
        <row r="47">
          <cell r="A47" t="str">
            <v>2.4 (3)</v>
          </cell>
          <cell r="C47" t="str">
            <v>Pipa berlubang banyak untuk pekerjaan drainase bawah permukaan.</v>
          </cell>
          <cell r="D47" t="str">
            <v>M¹</v>
          </cell>
          <cell r="E47">
            <v>0</v>
          </cell>
          <cell r="G47">
            <v>0</v>
          </cell>
        </row>
        <row r="49">
          <cell r="C49" t="str">
            <v xml:space="preserve"> JUMLAH HARGA PEKERJAAN DIVISI 2 (masuk dalam Rekapitulasi Perkiraan Harga Pekerjaan)</v>
          </cell>
          <cell r="G49">
            <v>322192500</v>
          </cell>
        </row>
        <row r="51">
          <cell r="C51" t="str">
            <v>DIVISI 3 - PEKERJAAN TANAH</v>
          </cell>
        </row>
        <row r="52">
          <cell r="A52" t="str">
            <v>3.1 (1)</v>
          </cell>
          <cell r="C52" t="str">
            <v>Galian Biasa</v>
          </cell>
          <cell r="D52" t="str">
            <v>M³</v>
          </cell>
          <cell r="E52">
            <v>58000</v>
          </cell>
          <cell r="F52">
            <v>20350</v>
          </cell>
          <cell r="G52">
            <v>1180300000</v>
          </cell>
        </row>
        <row r="53">
          <cell r="A53" t="str">
            <v>3.1 (2)</v>
          </cell>
          <cell r="C53" t="str">
            <v>Galian Batu</v>
          </cell>
          <cell r="D53" t="str">
            <v>M³</v>
          </cell>
          <cell r="E53">
            <v>36639</v>
          </cell>
          <cell r="F53">
            <v>32100</v>
          </cell>
          <cell r="G53">
            <v>1176111900</v>
          </cell>
        </row>
        <row r="54">
          <cell r="A54" t="str">
            <v>3.1 (3)</v>
          </cell>
          <cell r="C54" t="str">
            <v>Galian Struktur dengan Kedalaman 0-2 meter</v>
          </cell>
          <cell r="D54" t="str">
            <v>M³</v>
          </cell>
          <cell r="E54">
            <v>0</v>
          </cell>
          <cell r="G54">
            <v>0</v>
          </cell>
        </row>
        <row r="55">
          <cell r="A55" t="str">
            <v>3.1 (4)</v>
          </cell>
          <cell r="C55" t="str">
            <v>Galian Struktur dengan Kedalaman 2-4 meter</v>
          </cell>
          <cell r="D55" t="str">
            <v>M³</v>
          </cell>
          <cell r="E55">
            <v>0</v>
          </cell>
          <cell r="G55">
            <v>0</v>
          </cell>
        </row>
        <row r="56">
          <cell r="A56" t="str">
            <v>3.1 (5)</v>
          </cell>
          <cell r="C56" t="str">
            <v>Galian Struktur dengan Kedalaman 4-6 meter</v>
          </cell>
          <cell r="D56" t="str">
            <v>M³</v>
          </cell>
          <cell r="E56">
            <v>0</v>
          </cell>
          <cell r="G56">
            <v>0</v>
          </cell>
        </row>
        <row r="57">
          <cell r="A57" t="str">
            <v>3.1 (6)</v>
          </cell>
          <cell r="C57" t="str">
            <v>Cofferdam, Penyokong, Pengaku dan Pekerjaan yang berkaitan</v>
          </cell>
          <cell r="D57" t="str">
            <v>Ls</v>
          </cell>
          <cell r="E57">
            <v>0</v>
          </cell>
          <cell r="G57">
            <v>0</v>
          </cell>
        </row>
        <row r="58">
          <cell r="A58" t="str">
            <v>3.1 (7)</v>
          </cell>
          <cell r="C58" t="str">
            <v>Galian Perkerasan Beraspal dengan Cold Milling Machine</v>
          </cell>
          <cell r="D58" t="str">
            <v>M³</v>
          </cell>
          <cell r="E58">
            <v>0</v>
          </cell>
          <cell r="G58">
            <v>0</v>
          </cell>
        </row>
        <row r="59">
          <cell r="A59" t="str">
            <v>3.1 (8)</v>
          </cell>
          <cell r="C59" t="str">
            <v>Galian perkerasan beraspal tanpa Cold Milling Machine</v>
          </cell>
          <cell r="D59" t="str">
            <v>M³</v>
          </cell>
          <cell r="E59">
            <v>0</v>
          </cell>
          <cell r="G59">
            <v>0</v>
          </cell>
        </row>
        <row r="60">
          <cell r="A60" t="str">
            <v>3.1 (9)</v>
          </cell>
          <cell r="C60" t="str">
            <v>Biaya tambahan untuk pengangkutan bahan galian yang melebihi jarak 5 km</v>
          </cell>
          <cell r="D60" t="str">
            <v>M³/Km</v>
          </cell>
          <cell r="E60">
            <v>0</v>
          </cell>
          <cell r="G60">
            <v>0</v>
          </cell>
        </row>
        <row r="61">
          <cell r="A61" t="str">
            <v>3.2(1)</v>
          </cell>
          <cell r="C61" t="str">
            <v>Timbunan Biasa dari Selain Galian Sumber Bahan</v>
          </cell>
          <cell r="D61" t="str">
            <v>M³</v>
          </cell>
          <cell r="E61">
            <v>518</v>
          </cell>
          <cell r="F61">
            <v>35500</v>
          </cell>
          <cell r="G61">
            <v>18389000</v>
          </cell>
        </row>
        <row r="62">
          <cell r="A62" t="str">
            <v>3.2(2)</v>
          </cell>
          <cell r="C62" t="str">
            <v>Timbunan Pilihan</v>
          </cell>
          <cell r="D62" t="str">
            <v>M³</v>
          </cell>
          <cell r="E62">
            <v>34465</v>
          </cell>
          <cell r="F62">
            <v>88820</v>
          </cell>
          <cell r="G62">
            <v>3061181300</v>
          </cell>
        </row>
        <row r="63">
          <cell r="A63" t="str">
            <v>3.2(3)</v>
          </cell>
          <cell r="C63" t="str">
            <v>Timbunan Pilihan di Atas Tanah Rawa (diukur diatas bak truk)</v>
          </cell>
          <cell r="D63" t="str">
            <v>M³</v>
          </cell>
          <cell r="E63">
            <v>0</v>
          </cell>
          <cell r="G63">
            <v>0</v>
          </cell>
        </row>
        <row r="64">
          <cell r="A64" t="str">
            <v>3.2(4)</v>
          </cell>
          <cell r="C64" t="str">
            <v>Timbunan Batu dengan Manual</v>
          </cell>
          <cell r="D64" t="str">
            <v>M³</v>
          </cell>
        </row>
        <row r="65">
          <cell r="A65" t="str">
            <v>3.2(5)</v>
          </cell>
          <cell r="C65" t="str">
            <v>Timbunan Batu dengan Derek</v>
          </cell>
          <cell r="D65" t="str">
            <v>M³</v>
          </cell>
        </row>
        <row r="66">
          <cell r="A66" t="str">
            <v>3.2(6)</v>
          </cell>
          <cell r="C66" t="str">
            <v>Timbunan Batu dengan Derek</v>
          </cell>
          <cell r="D66" t="str">
            <v>Ton</v>
          </cell>
        </row>
        <row r="68">
          <cell r="A68">
            <v>3.3</v>
          </cell>
          <cell r="C68" t="str">
            <v>Penyiapan Badan Jalan</v>
          </cell>
          <cell r="D68" t="str">
            <v>M²</v>
          </cell>
          <cell r="E68">
            <v>176732</v>
          </cell>
          <cell r="F68">
            <v>2000</v>
          </cell>
          <cell r="G68">
            <v>353464000</v>
          </cell>
        </row>
        <row r="69">
          <cell r="A69">
            <v>3.4</v>
          </cell>
          <cell r="C69" t="str">
            <v>Pengupasan Permukaan Aspal Lama dan Dicampur Kembali (tebal 15 cm)</v>
          </cell>
          <cell r="D69" t="str">
            <v>M²</v>
          </cell>
        </row>
        <row r="71">
          <cell r="C71" t="str">
            <v xml:space="preserve"> JUMLAH HARGA PEKERJAAN DIVISI 3 (masuk dalam Rekapitulasi Perkiraan Harga Pekerjaan)</v>
          </cell>
          <cell r="G71">
            <v>5789446200</v>
          </cell>
        </row>
        <row r="73">
          <cell r="C73" t="str">
            <v xml:space="preserve">DIVISI 4 - PELEBARAN PERKERASAN DAN </v>
          </cell>
        </row>
        <row r="74">
          <cell r="C74" t="str">
            <v xml:space="preserve">                 BAHU JALAN</v>
          </cell>
        </row>
        <row r="75">
          <cell r="A75" t="str">
            <v>4.2 (1)</v>
          </cell>
          <cell r="C75" t="str">
            <v>Lapis Pondasi Agregat Kelas A</v>
          </cell>
          <cell r="D75" t="str">
            <v>M³</v>
          </cell>
          <cell r="E75">
            <v>11658</v>
          </cell>
          <cell r="F75">
            <v>141300</v>
          </cell>
          <cell r="G75">
            <v>1647275400</v>
          </cell>
        </row>
        <row r="76">
          <cell r="A76" t="str">
            <v>4.2 (2)</v>
          </cell>
          <cell r="C76" t="str">
            <v xml:space="preserve">Lapis Pondasi Agregat Kelas B </v>
          </cell>
          <cell r="D76" t="str">
            <v>M³</v>
          </cell>
          <cell r="E76">
            <v>17487</v>
          </cell>
          <cell r="F76">
            <v>140970</v>
          </cell>
          <cell r="G76">
            <v>2465142390</v>
          </cell>
        </row>
        <row r="77">
          <cell r="A77" t="str">
            <v>4.2 (3)</v>
          </cell>
          <cell r="C77" t="str">
            <v>Semen untuk Lapis Pondasi Semen Tanah</v>
          </cell>
          <cell r="D77" t="str">
            <v>Ton</v>
          </cell>
          <cell r="E77">
            <v>0</v>
          </cell>
          <cell r="G77">
            <v>0</v>
          </cell>
        </row>
        <row r="78">
          <cell r="A78" t="str">
            <v>4.2 (4)</v>
          </cell>
          <cell r="C78" t="str">
            <v>Lapis Pondasi Semen Tanah</v>
          </cell>
          <cell r="D78" t="str">
            <v>M³</v>
          </cell>
          <cell r="E78">
            <v>0</v>
          </cell>
          <cell r="G78">
            <v>0</v>
          </cell>
        </row>
        <row r="79">
          <cell r="A79" t="str">
            <v>4.2 (5)</v>
          </cell>
          <cell r="C79" t="str">
            <v>Agregat Penutup BURTU</v>
          </cell>
          <cell r="D79" t="str">
            <v>M²</v>
          </cell>
          <cell r="E79">
            <v>0</v>
          </cell>
          <cell r="G79">
            <v>0</v>
          </cell>
        </row>
        <row r="80">
          <cell r="A80" t="str">
            <v>4.2 (6)</v>
          </cell>
          <cell r="C80" t="str">
            <v>Bahan Aspal untuk Pekerjaan Pelaburan</v>
          </cell>
          <cell r="D80" t="str">
            <v>Liter</v>
          </cell>
          <cell r="E80">
            <v>0</v>
          </cell>
          <cell r="G80">
            <v>0</v>
          </cell>
        </row>
        <row r="81">
          <cell r="A81" t="str">
            <v>4.2 (7)</v>
          </cell>
          <cell r="C81" t="str">
            <v>Lapis Resap Pengikat</v>
          </cell>
          <cell r="D81" t="str">
            <v>Liter</v>
          </cell>
          <cell r="E81">
            <v>64119</v>
          </cell>
          <cell r="F81">
            <v>4400</v>
          </cell>
          <cell r="G81">
            <v>282123600</v>
          </cell>
        </row>
        <row r="83">
          <cell r="C83" t="str">
            <v xml:space="preserve"> JUMLAH HARGA PEKERJAAN DIVISI 4 (masuk dalam Rekapitulasi Perkiraan Harga Pekerjaan)</v>
          </cell>
          <cell r="G83">
            <v>4394541390</v>
          </cell>
        </row>
        <row r="85">
          <cell r="C85" t="str">
            <v>DIVISI 5 - PERKERASAN BERBUTIR</v>
          </cell>
        </row>
        <row r="86">
          <cell r="A86" t="str">
            <v>5.1 (1)</v>
          </cell>
          <cell r="C86" t="str">
            <v>Lapis Pondasi Agregat Kelas A</v>
          </cell>
          <cell r="D86" t="str">
            <v>M³</v>
          </cell>
          <cell r="E86">
            <v>0</v>
          </cell>
          <cell r="G86">
            <v>0</v>
          </cell>
        </row>
        <row r="87">
          <cell r="A87" t="str">
            <v>5.1 (2)</v>
          </cell>
          <cell r="C87" t="str">
            <v>Lapis Pondasi Agregat Kelas B</v>
          </cell>
          <cell r="D87" t="str">
            <v>M³</v>
          </cell>
          <cell r="E87">
            <v>0</v>
          </cell>
          <cell r="G87">
            <v>0</v>
          </cell>
        </row>
        <row r="89">
          <cell r="A89" t="str">
            <v>5.2 (1)</v>
          </cell>
          <cell r="C89" t="str">
            <v>Lapis Pondasi Agregat Kelas C</v>
          </cell>
          <cell r="D89" t="str">
            <v>M³</v>
          </cell>
          <cell r="E89">
            <v>0</v>
          </cell>
          <cell r="G89">
            <v>0</v>
          </cell>
        </row>
        <row r="91">
          <cell r="A91" t="str">
            <v>5.4 (1)</v>
          </cell>
          <cell r="C91" t="str">
            <v>Semen untuk Lapis Pondasi Semen Tanah</v>
          </cell>
          <cell r="D91" t="str">
            <v>Ton</v>
          </cell>
          <cell r="E91">
            <v>0</v>
          </cell>
          <cell r="G91">
            <v>0</v>
          </cell>
        </row>
        <row r="92">
          <cell r="A92" t="str">
            <v>5.4 (2)</v>
          </cell>
          <cell r="C92" t="str">
            <v>Lapis Pondasi Semen Tanah</v>
          </cell>
          <cell r="D92" t="str">
            <v>M³</v>
          </cell>
          <cell r="E92">
            <v>0</v>
          </cell>
          <cell r="G92">
            <v>0</v>
          </cell>
        </row>
        <row r="94">
          <cell r="A94" t="str">
            <v>5.5 (1)</v>
          </cell>
          <cell r="C94" t="str">
            <v>Lapis Beton Semen Pondasi Bawah (CTSB)</v>
          </cell>
          <cell r="D94" t="str">
            <v>M³</v>
          </cell>
          <cell r="E94">
            <v>0</v>
          </cell>
          <cell r="G94">
            <v>0</v>
          </cell>
        </row>
        <row r="95">
          <cell r="A95" t="str">
            <v>5.6 (1)</v>
          </cell>
          <cell r="C95" t="str">
            <v>Lapis Pondasi Aggregat Dengan Cement Treated Base (CTB)</v>
          </cell>
          <cell r="D95" t="str">
            <v>M³</v>
          </cell>
        </row>
        <row r="97">
          <cell r="C97" t="str">
            <v xml:space="preserve"> JUMLAH HARGA PEKERJAAN DIVISI 5 (masuk dalam Rekapitulasi Perkiraan Harga Pekerjaan)</v>
          </cell>
          <cell r="G97">
            <v>0</v>
          </cell>
        </row>
        <row r="99">
          <cell r="C99" t="str">
            <v>DIVISI 6 - PERKERASAN ASPAL</v>
          </cell>
        </row>
        <row r="100">
          <cell r="A100" t="str">
            <v>6.1 (1)</v>
          </cell>
          <cell r="C100" t="str">
            <v>Lapis Resap Pengikat</v>
          </cell>
          <cell r="D100" t="str">
            <v>Liter</v>
          </cell>
          <cell r="E100">
            <v>0</v>
          </cell>
          <cell r="G100">
            <v>0</v>
          </cell>
        </row>
        <row r="101">
          <cell r="A101" t="str">
            <v>6.1 (2)</v>
          </cell>
          <cell r="C101" t="str">
            <v>Lapis Perekat</v>
          </cell>
          <cell r="D101" t="str">
            <v>Liter</v>
          </cell>
          <cell r="E101">
            <v>82455</v>
          </cell>
          <cell r="F101">
            <v>4530</v>
          </cell>
          <cell r="G101">
            <v>373521150</v>
          </cell>
        </row>
        <row r="103">
          <cell r="A103" t="str">
            <v>6.2 (1)</v>
          </cell>
          <cell r="C103" t="str">
            <v>Agregat penutup BURTU</v>
          </cell>
          <cell r="D103" t="str">
            <v>M²</v>
          </cell>
          <cell r="E103">
            <v>0</v>
          </cell>
          <cell r="G103">
            <v>0</v>
          </cell>
        </row>
        <row r="104">
          <cell r="A104" t="str">
            <v>6.2 (2)</v>
          </cell>
          <cell r="C104" t="str">
            <v>Agregat penutup BURDA</v>
          </cell>
          <cell r="D104" t="str">
            <v>M²</v>
          </cell>
          <cell r="E104">
            <v>0</v>
          </cell>
          <cell r="G104">
            <v>0</v>
          </cell>
        </row>
        <row r="105">
          <cell r="A105" t="str">
            <v>6.2 (3)</v>
          </cell>
          <cell r="C105" t="str">
            <v>Bahan Aspal untuk Pekerjaan Laburan</v>
          </cell>
          <cell r="D105" t="str">
            <v>Liter</v>
          </cell>
          <cell r="E105">
            <v>0</v>
          </cell>
          <cell r="G105">
            <v>0</v>
          </cell>
        </row>
        <row r="107">
          <cell r="A107" t="str">
            <v>6.3 (1)</v>
          </cell>
          <cell r="C107" t="str">
            <v>Latasir  (SS-A)  Kelas A</v>
          </cell>
          <cell r="D107" t="str">
            <v>M²</v>
          </cell>
          <cell r="E107">
            <v>0</v>
          </cell>
          <cell r="G107">
            <v>0</v>
          </cell>
        </row>
        <row r="108">
          <cell r="A108" t="str">
            <v>6.3 (2)</v>
          </cell>
          <cell r="C108" t="str">
            <v>Latasir  (SS-A)  Kelas B</v>
          </cell>
          <cell r="D108" t="str">
            <v>M²</v>
          </cell>
          <cell r="E108">
            <v>0</v>
          </cell>
          <cell r="G108">
            <v>0</v>
          </cell>
        </row>
        <row r="109">
          <cell r="A109" t="str">
            <v>6.3 (3)</v>
          </cell>
          <cell r="C109" t="str">
            <v>Lataston - Lapis Aus (HRS - WC)</v>
          </cell>
          <cell r="D109" t="str">
            <v>M²</v>
          </cell>
          <cell r="E109">
            <v>0</v>
          </cell>
          <cell r="G109">
            <v>0</v>
          </cell>
        </row>
        <row r="110">
          <cell r="A110" t="str">
            <v>6.3 (4)</v>
          </cell>
          <cell r="C110" t="str">
            <v>Lataston - Lapis Pondasi (HRS - Base)</v>
          </cell>
          <cell r="D110" t="str">
            <v>M³</v>
          </cell>
          <cell r="E110">
            <v>0</v>
          </cell>
          <cell r="G110">
            <v>0</v>
          </cell>
        </row>
        <row r="111">
          <cell r="A111" t="str">
            <v>6.3 (5)</v>
          </cell>
          <cell r="C111" t="str">
            <v>Laston - Lapis Aus Aspal Beton (AC - WC)</v>
          </cell>
          <cell r="D111" t="str">
            <v>M²</v>
          </cell>
          <cell r="E111">
            <v>221794</v>
          </cell>
          <cell r="F111">
            <v>37920</v>
          </cell>
          <cell r="G111">
            <v>8410428480</v>
          </cell>
        </row>
        <row r="112">
          <cell r="A112" t="str">
            <v>6.3 (6)</v>
          </cell>
          <cell r="C112" t="str">
            <v>Laston - Lapis Pengikat Aspal Beton (AC - Binder Course)</v>
          </cell>
          <cell r="D112" t="str">
            <v>M³</v>
          </cell>
          <cell r="E112">
            <v>16060</v>
          </cell>
          <cell r="F112">
            <v>928320</v>
          </cell>
          <cell r="G112">
            <v>14908819200</v>
          </cell>
        </row>
        <row r="113">
          <cell r="A113" t="str">
            <v>6.3 (7)</v>
          </cell>
          <cell r="C113" t="str">
            <v>Laston - Lapis Pondasi Aspal Beton (AC - Base Course)</v>
          </cell>
          <cell r="D113" t="str">
            <v>M³</v>
          </cell>
          <cell r="E113">
            <v>0</v>
          </cell>
          <cell r="G113">
            <v>0</v>
          </cell>
        </row>
        <row r="114">
          <cell r="A114" t="str">
            <v>6.4 (1)</v>
          </cell>
          <cell r="C114" t="str">
            <v>Lasbutag</v>
          </cell>
          <cell r="D114" t="str">
            <v>M²</v>
          </cell>
          <cell r="E114">
            <v>0</v>
          </cell>
        </row>
        <row r="115">
          <cell r="A115" t="str">
            <v>6.4 (2)</v>
          </cell>
          <cell r="C115" t="str">
            <v>Latasbusir Kelas A</v>
          </cell>
          <cell r="D115" t="str">
            <v>M²</v>
          </cell>
          <cell r="E115">
            <v>0</v>
          </cell>
        </row>
        <row r="116">
          <cell r="A116" t="str">
            <v>6.4 (3)</v>
          </cell>
          <cell r="C116" t="str">
            <v>Latasbusir Kelas B</v>
          </cell>
          <cell r="D116" t="str">
            <v>M²</v>
          </cell>
        </row>
        <row r="117">
          <cell r="A117" t="str">
            <v>6.4 (4)</v>
          </cell>
          <cell r="C117" t="str">
            <v>Bitumen Asbuton</v>
          </cell>
          <cell r="D117" t="str">
            <v>Ton</v>
          </cell>
        </row>
        <row r="118">
          <cell r="A118" t="str">
            <v>6.4 (5)</v>
          </cell>
          <cell r="C118" t="str">
            <v>Bitumen Bahan Peremaja</v>
          </cell>
          <cell r="D118" t="str">
            <v>Ton</v>
          </cell>
        </row>
        <row r="119">
          <cell r="A119" t="str">
            <v>6.4 (6)</v>
          </cell>
          <cell r="C119" t="str">
            <v>Bahan Anti Stripping</v>
          </cell>
          <cell r="D119" t="str">
            <v>Liter</v>
          </cell>
        </row>
        <row r="120">
          <cell r="E120">
            <v>0</v>
          </cell>
        </row>
        <row r="121">
          <cell r="A121" t="str">
            <v>6.5(1)</v>
          </cell>
          <cell r="C121" t="str">
            <v>Campuran Aspal Dingin untuk Pelapisan Kembali</v>
          </cell>
          <cell r="D121" t="str">
            <v>M³</v>
          </cell>
          <cell r="E121">
            <v>0</v>
          </cell>
          <cell r="G121">
            <v>0</v>
          </cell>
        </row>
        <row r="123">
          <cell r="A123">
            <v>6.6</v>
          </cell>
          <cell r="C123" t="str">
            <v>Lapis Penetrasi Macadam (Permukaan)</v>
          </cell>
          <cell r="D123" t="str">
            <v>M²</v>
          </cell>
          <cell r="E123">
            <v>0</v>
          </cell>
          <cell r="G123">
            <v>0</v>
          </cell>
        </row>
        <row r="125">
          <cell r="C125" t="str">
            <v xml:space="preserve"> JUMLAH HARGA PEKERJAAN DIVISI 6 (masuk dalam Rekapitulasi Perkiraan Harga Pekerjaan)</v>
          </cell>
          <cell r="G125">
            <v>23692768830</v>
          </cell>
        </row>
        <row r="127">
          <cell r="C127" t="str">
            <v>DIVISI 7 - STRUKTUR</v>
          </cell>
        </row>
        <row r="128">
          <cell r="A128" t="str">
            <v>7.1 (1)</v>
          </cell>
          <cell r="C128" t="str">
            <v>Beton K500</v>
          </cell>
          <cell r="D128" t="str">
            <v>M³</v>
          </cell>
          <cell r="E128">
            <v>0</v>
          </cell>
          <cell r="G128">
            <v>0</v>
          </cell>
        </row>
        <row r="129">
          <cell r="A129" t="str">
            <v>7.1 (2)</v>
          </cell>
          <cell r="C129" t="str">
            <v>Beton K400</v>
          </cell>
          <cell r="D129" t="str">
            <v>M³</v>
          </cell>
          <cell r="E129">
            <v>0</v>
          </cell>
          <cell r="G129">
            <v>0</v>
          </cell>
        </row>
        <row r="130">
          <cell r="A130" t="str">
            <v>7.1 (3)</v>
          </cell>
          <cell r="C130" t="str">
            <v>Beton K350</v>
          </cell>
          <cell r="D130" t="str">
            <v>M³</v>
          </cell>
          <cell r="E130">
            <v>0</v>
          </cell>
          <cell r="G130">
            <v>0</v>
          </cell>
        </row>
        <row r="131">
          <cell r="A131" t="str">
            <v>7.1 (4)</v>
          </cell>
          <cell r="C131" t="str">
            <v>Beton K300</v>
          </cell>
          <cell r="D131" t="str">
            <v>M³</v>
          </cell>
          <cell r="E131">
            <v>132</v>
          </cell>
          <cell r="F131">
            <v>690000</v>
          </cell>
          <cell r="G131">
            <v>91080000</v>
          </cell>
        </row>
        <row r="132">
          <cell r="A132" t="str">
            <v>7.1 (5)</v>
          </cell>
          <cell r="C132" t="str">
            <v>Beton K250</v>
          </cell>
          <cell r="D132" t="str">
            <v>M³</v>
          </cell>
          <cell r="E132">
            <v>2191</v>
          </cell>
          <cell r="F132">
            <v>581790</v>
          </cell>
          <cell r="G132">
            <v>1274701890</v>
          </cell>
        </row>
        <row r="133">
          <cell r="A133" t="str">
            <v>7.1 (6)</v>
          </cell>
          <cell r="C133" t="str">
            <v>Beton K175</v>
          </cell>
          <cell r="D133" t="str">
            <v>M³</v>
          </cell>
          <cell r="E133">
            <v>0</v>
          </cell>
          <cell r="G133">
            <v>0</v>
          </cell>
        </row>
        <row r="134">
          <cell r="A134" t="str">
            <v>7.1 (7)</v>
          </cell>
          <cell r="C134" t="str">
            <v>Beton Siklop K175</v>
          </cell>
          <cell r="D134" t="str">
            <v>M³</v>
          </cell>
          <cell r="E134">
            <v>0</v>
          </cell>
          <cell r="G134">
            <v>0</v>
          </cell>
        </row>
        <row r="135">
          <cell r="A135" t="str">
            <v>7.1 (8)</v>
          </cell>
          <cell r="C135" t="str">
            <v>Beton K125</v>
          </cell>
          <cell r="D135" t="str">
            <v>M³</v>
          </cell>
          <cell r="E135">
            <v>2013</v>
          </cell>
          <cell r="F135">
            <v>383240</v>
          </cell>
          <cell r="G135">
            <v>771462120</v>
          </cell>
        </row>
        <row r="137">
          <cell r="A137" t="str">
            <v>7.2 (1)</v>
          </cell>
          <cell r="C137" t="str">
            <v>Unit Pracetak Gelagar Tipe I Bentang 16 meter</v>
          </cell>
          <cell r="D137" t="str">
            <v>Buah</v>
          </cell>
          <cell r="E137">
            <v>0</v>
          </cell>
        </row>
        <row r="138">
          <cell r="A138" t="str">
            <v>7.2 (2)</v>
          </cell>
          <cell r="C138" t="str">
            <v>Unit Pracetak Gelagar Tipe I Bentang 21 meter</v>
          </cell>
          <cell r="D138" t="str">
            <v>Buah</v>
          </cell>
          <cell r="E138">
            <v>0</v>
          </cell>
        </row>
        <row r="139">
          <cell r="A139" t="str">
            <v>7.2 (3)</v>
          </cell>
          <cell r="C139" t="str">
            <v>Unit Pracetak Gelagar Tipe I Bentang 22 meter</v>
          </cell>
          <cell r="D139" t="str">
            <v>Buah</v>
          </cell>
          <cell r="E139">
            <v>0</v>
          </cell>
        </row>
        <row r="140">
          <cell r="A140" t="str">
            <v>7.2 (4)</v>
          </cell>
          <cell r="C140" t="str">
            <v>Unit Pracetak Gelagar Tipe I Bentang 25 meter</v>
          </cell>
          <cell r="D140" t="str">
            <v>Buah</v>
          </cell>
          <cell r="E140">
            <v>0</v>
          </cell>
        </row>
        <row r="141">
          <cell r="A141" t="str">
            <v>7.2 (5)</v>
          </cell>
          <cell r="C141" t="str">
            <v>Unit Pracetak Gelagar Tipe I Bentang 28 meter</v>
          </cell>
          <cell r="D141" t="str">
            <v>Buah</v>
          </cell>
          <cell r="E141">
            <v>0</v>
          </cell>
        </row>
        <row r="142">
          <cell r="A142" t="str">
            <v>7.2 (6)</v>
          </cell>
          <cell r="C142" t="str">
            <v>Unit Pracetak Gelagar Tipe I Bentang 30 meter</v>
          </cell>
          <cell r="D142" t="str">
            <v>Buah</v>
          </cell>
          <cell r="E142">
            <v>0</v>
          </cell>
        </row>
        <row r="143">
          <cell r="A143" t="str">
            <v>7.2 (7)</v>
          </cell>
          <cell r="C143" t="str">
            <v>Unit Pracetak Gelagar Tipe I Bentang 31 meter</v>
          </cell>
          <cell r="D143" t="str">
            <v>Buah</v>
          </cell>
          <cell r="E143">
            <v>0</v>
          </cell>
        </row>
        <row r="144">
          <cell r="A144" t="str">
            <v>7.2 (8)</v>
          </cell>
          <cell r="C144" t="str">
            <v>Unit Pracetak Gelagar Tipe I Bentang 35 meter</v>
          </cell>
          <cell r="D144" t="str">
            <v>Buah</v>
          </cell>
          <cell r="E144">
            <v>0</v>
          </cell>
        </row>
        <row r="145">
          <cell r="A145" t="str">
            <v>7.2 (9)</v>
          </cell>
          <cell r="C145" t="str">
            <v xml:space="preserve">Baja Pra Tegang, Pengadaan dan Penarikan </v>
          </cell>
          <cell r="D145" t="str">
            <v>Kg</v>
          </cell>
          <cell r="E145">
            <v>0</v>
          </cell>
        </row>
        <row r="146">
          <cell r="A146" t="str">
            <v>7.2 (10)</v>
          </cell>
          <cell r="C146" t="str">
            <v>Plat Berongga (hallow slab) Pracetak Bentang 21 meter</v>
          </cell>
          <cell r="D146" t="str">
            <v>Buah</v>
          </cell>
          <cell r="E146">
            <v>0</v>
          </cell>
        </row>
        <row r="147">
          <cell r="A147" t="str">
            <v>7.2 (11)</v>
          </cell>
          <cell r="C147" t="str">
            <v>Beton Diafragma K350 Termasuk Pekerjaan Pra Penegangan</v>
          </cell>
          <cell r="D147" t="str">
            <v>M³</v>
          </cell>
          <cell r="E147">
            <v>0</v>
          </cell>
        </row>
        <row r="149">
          <cell r="A149" t="str">
            <v>7.3(1)</v>
          </cell>
          <cell r="C149" t="str">
            <v>Baja Tulangan U24 Polos</v>
          </cell>
          <cell r="D149" t="str">
            <v>Kg</v>
          </cell>
          <cell r="E149">
            <v>0</v>
          </cell>
          <cell r="G149">
            <v>0</v>
          </cell>
        </row>
        <row r="150">
          <cell r="A150" t="str">
            <v>7.3(2)</v>
          </cell>
          <cell r="C150" t="str">
            <v>Baja Tulangan U32 Polos</v>
          </cell>
          <cell r="D150" t="str">
            <v>Kg</v>
          </cell>
          <cell r="E150">
            <v>451180</v>
          </cell>
          <cell r="F150">
            <v>4170</v>
          </cell>
          <cell r="G150">
            <v>1881420600</v>
          </cell>
        </row>
        <row r="151">
          <cell r="A151" t="str">
            <v>7.3(3)</v>
          </cell>
          <cell r="C151" t="str">
            <v>Baja Tulangan U32 Ulir</v>
          </cell>
          <cell r="D151" t="str">
            <v>Kg</v>
          </cell>
          <cell r="E151">
            <v>0</v>
          </cell>
          <cell r="G151">
            <v>0</v>
          </cell>
        </row>
        <row r="152">
          <cell r="A152" t="str">
            <v>7.3(4)</v>
          </cell>
          <cell r="C152" t="str">
            <v>Baja Tulangan U39 Ulir</v>
          </cell>
          <cell r="D152" t="str">
            <v>Kg</v>
          </cell>
          <cell r="E152">
            <v>0</v>
          </cell>
          <cell r="G152">
            <v>0</v>
          </cell>
        </row>
        <row r="153">
          <cell r="A153" t="str">
            <v>7.3(4)a</v>
          </cell>
          <cell r="C153" t="str">
            <v>Baja Tulangan U42 Ulir</v>
          </cell>
          <cell r="D153" t="str">
            <v>Kg</v>
          </cell>
          <cell r="E153">
            <v>0</v>
          </cell>
          <cell r="G153">
            <v>0</v>
          </cell>
        </row>
        <row r="154">
          <cell r="A154" t="str">
            <v>7.3(5)</v>
          </cell>
          <cell r="C154" t="str">
            <v>Baja Tulangan U48 Ulir</v>
          </cell>
          <cell r="D154" t="str">
            <v>Kg</v>
          </cell>
          <cell r="E154">
            <v>0</v>
          </cell>
          <cell r="G154">
            <v>0</v>
          </cell>
        </row>
        <row r="155">
          <cell r="A155" t="str">
            <v>7.3(6)</v>
          </cell>
          <cell r="C155" t="str">
            <v>Anyaman Kawat yang Dilas (Welded Wire Mesh)</v>
          </cell>
          <cell r="D155" t="str">
            <v>Kg</v>
          </cell>
          <cell r="E155">
            <v>0</v>
          </cell>
          <cell r="G155">
            <v>0</v>
          </cell>
        </row>
        <row r="156">
          <cell r="A156" t="str">
            <v>7.4(1)</v>
          </cell>
          <cell r="C156" t="str">
            <v>Baja Struktur Ttk Leleh 2500 kg/cm2, penyediaan dan pemasangan</v>
          </cell>
          <cell r="D156" t="str">
            <v>kg</v>
          </cell>
          <cell r="E156">
            <v>0</v>
          </cell>
          <cell r="G156">
            <v>0</v>
          </cell>
        </row>
        <row r="157">
          <cell r="E157">
            <v>0</v>
          </cell>
        </row>
        <row r="158">
          <cell r="A158" t="str">
            <v>7.4 (1)</v>
          </cell>
          <cell r="C158" t="str">
            <v>Baja Struktur Ttk.Leleh 2500 kg/cm2, pengadaan &amp; pemasangan</v>
          </cell>
          <cell r="D158" t="str">
            <v>Kg</v>
          </cell>
          <cell r="E158">
            <v>0</v>
          </cell>
        </row>
        <row r="159">
          <cell r="A159" t="str">
            <v>7.4 (2)</v>
          </cell>
          <cell r="C159" t="str">
            <v>Baja Struktur Ttk.Leleh 2800 kg/cm2, pengadaan &amp; pemasangan</v>
          </cell>
          <cell r="D159" t="str">
            <v>Kg</v>
          </cell>
          <cell r="E159">
            <v>0</v>
          </cell>
        </row>
        <row r="160">
          <cell r="A160" t="str">
            <v>7.4 (3)</v>
          </cell>
          <cell r="C160" t="str">
            <v>Baja Struktur Ttk.Leleh 3500 kg/cm2, pengadaan &amp; pemasangan</v>
          </cell>
          <cell r="D160" t="str">
            <v>Kg</v>
          </cell>
          <cell r="E160">
            <v>0</v>
          </cell>
        </row>
        <row r="161">
          <cell r="E161">
            <v>0</v>
          </cell>
        </row>
        <row r="162">
          <cell r="A162" t="str">
            <v>7.5 (1)</v>
          </cell>
          <cell r="C162" t="str">
            <v>Pemasangan Jembatan Baja</v>
          </cell>
          <cell r="D162" t="str">
            <v>Kg</v>
          </cell>
          <cell r="E162">
            <v>0</v>
          </cell>
        </row>
        <row r="163">
          <cell r="A163" t="str">
            <v>7.5 (2)</v>
          </cell>
          <cell r="C163" t="str">
            <v xml:space="preserve">Pengangkutan Bahan  Jembatan </v>
          </cell>
          <cell r="D163" t="str">
            <v>Kg</v>
          </cell>
          <cell r="E163">
            <v>0</v>
          </cell>
        </row>
        <row r="164">
          <cell r="E164">
            <v>0</v>
          </cell>
        </row>
        <row r="165">
          <cell r="A165" t="str">
            <v>7.6 (1)</v>
          </cell>
          <cell r="C165" t="str">
            <v>Pondasi Cerucuk, Pengadaan dan Pemancangan</v>
          </cell>
          <cell r="D165" t="str">
            <v>M¹</v>
          </cell>
          <cell r="E165">
            <v>0</v>
          </cell>
        </row>
        <row r="166">
          <cell r="A166" t="str">
            <v>7.6 (2)</v>
          </cell>
          <cell r="C166" t="str">
            <v>Dinding Turap Kayu Tanpa Pengawetan</v>
          </cell>
          <cell r="D166" t="str">
            <v>M²</v>
          </cell>
          <cell r="E166">
            <v>0</v>
          </cell>
        </row>
        <row r="167">
          <cell r="A167" t="str">
            <v>7.6 (3)</v>
          </cell>
          <cell r="C167" t="str">
            <v>Dinding Turap Kayu Dengan Pengawetan</v>
          </cell>
          <cell r="D167" t="str">
            <v>M²</v>
          </cell>
          <cell r="E167">
            <v>0</v>
          </cell>
        </row>
        <row r="168">
          <cell r="A168" t="str">
            <v>7.6 (4)</v>
          </cell>
          <cell r="C168" t="str">
            <v>Dinding Turap Baja</v>
          </cell>
          <cell r="D168" t="str">
            <v>M²</v>
          </cell>
          <cell r="E168">
            <v>0</v>
          </cell>
        </row>
        <row r="169">
          <cell r="A169" t="str">
            <v>7.6 (5)</v>
          </cell>
          <cell r="C169" t="str">
            <v>Dinding Turap Beton</v>
          </cell>
          <cell r="D169" t="str">
            <v>M²</v>
          </cell>
          <cell r="E169">
            <v>0</v>
          </cell>
        </row>
        <row r="170">
          <cell r="E170">
            <v>0</v>
          </cell>
        </row>
        <row r="171">
          <cell r="A171" t="str">
            <v>7.6 (6)</v>
          </cell>
          <cell r="C171" t="str">
            <v>Penyediaan Tiang Pancang Kayu Tanpa Pengawetan</v>
          </cell>
          <cell r="D171" t="str">
            <v>M³</v>
          </cell>
          <cell r="E171">
            <v>0</v>
          </cell>
        </row>
        <row r="172">
          <cell r="A172" t="str">
            <v>7.6 (7)</v>
          </cell>
          <cell r="C172" t="str">
            <v>Penyediaan Tiang Pancang Kayu Dengan Pengawetan</v>
          </cell>
          <cell r="D172" t="str">
            <v>M³</v>
          </cell>
          <cell r="E172">
            <v>0</v>
          </cell>
        </row>
        <row r="173">
          <cell r="A173" t="str">
            <v>7.6 (8)</v>
          </cell>
          <cell r="C173" t="str">
            <v>Penyediaan Tiang Pancang Baja</v>
          </cell>
          <cell r="D173" t="str">
            <v>Kg</v>
          </cell>
          <cell r="E173">
            <v>0</v>
          </cell>
        </row>
        <row r="174">
          <cell r="A174" t="str">
            <v>7.6 (9)</v>
          </cell>
          <cell r="C174" t="str">
            <v>Penyediaan Tiang Pnc. Beton Betulang Ukuran 40x40 cm</v>
          </cell>
          <cell r="D174" t="str">
            <v>M¹</v>
          </cell>
          <cell r="E174">
            <v>0</v>
          </cell>
          <cell r="G174">
            <v>0</v>
          </cell>
        </row>
        <row r="175">
          <cell r="A175" t="str">
            <v>7.6 (10)</v>
          </cell>
          <cell r="C175" t="str">
            <v>Penyediaan Tiang Pnc. Beton Pratekan Pracetak Ukuran Dia.40 cm</v>
          </cell>
          <cell r="D175" t="str">
            <v>M³</v>
          </cell>
          <cell r="E175">
            <v>0</v>
          </cell>
        </row>
        <row r="176">
          <cell r="E176">
            <v>0</v>
          </cell>
        </row>
        <row r="177">
          <cell r="A177" t="str">
            <v>7.6 (11)</v>
          </cell>
          <cell r="C177" t="str">
            <v xml:space="preserve">Pemancangan Tiang Pancang Kayu </v>
          </cell>
          <cell r="D177" t="str">
            <v>M¹</v>
          </cell>
          <cell r="E177">
            <v>0</v>
          </cell>
        </row>
        <row r="178">
          <cell r="A178" t="str">
            <v>7.6 (12)</v>
          </cell>
          <cell r="C178" t="str">
            <v>Pemancangan Tiang Pancang Pipa Baja : Dia 400 mm</v>
          </cell>
          <cell r="D178" t="str">
            <v>M¹</v>
          </cell>
          <cell r="E178">
            <v>0</v>
          </cell>
        </row>
        <row r="179">
          <cell r="A179" t="str">
            <v>7.6 (13)</v>
          </cell>
          <cell r="C179" t="str">
            <v>Pemancangan Tiang Pancang Pipa Baja : Dia 500 mm</v>
          </cell>
          <cell r="D179" t="str">
            <v>M¹</v>
          </cell>
          <cell r="E179">
            <v>0</v>
          </cell>
        </row>
        <row r="180">
          <cell r="A180" t="str">
            <v>7.6 (14)</v>
          </cell>
          <cell r="C180" t="str">
            <v>Pemancangan Tiang Pancang Pipa Baja : Dia 600 mm</v>
          </cell>
          <cell r="D180" t="str">
            <v>M¹</v>
          </cell>
          <cell r="E180">
            <v>0</v>
          </cell>
        </row>
        <row r="181">
          <cell r="A181" t="str">
            <v>7.6 (15)</v>
          </cell>
          <cell r="C181" t="str">
            <v>Pemancangan Tiang Pancang Beton Beton Pracetak : Ukuran 30x30 cm atau Diameter 300 mm</v>
          </cell>
          <cell r="D181" t="str">
            <v>M¹</v>
          </cell>
          <cell r="E181">
            <v>0</v>
          </cell>
        </row>
        <row r="182">
          <cell r="A182" t="str">
            <v>7.6 (16)</v>
          </cell>
          <cell r="C182" t="str">
            <v>Pemancangan Tiang Pancang Beton Beton Pracetak : Ukuran 40x40 cm atau Diameter 400 mm</v>
          </cell>
          <cell r="D182" t="str">
            <v>M¹</v>
          </cell>
          <cell r="E182">
            <v>0</v>
          </cell>
          <cell r="G182">
            <v>0</v>
          </cell>
        </row>
        <row r="183">
          <cell r="A183" t="str">
            <v>7.6 (17)</v>
          </cell>
          <cell r="C183" t="str">
            <v>Pemancangan Tiang Pancang Beton Beton Pracetak : Ukuran 50x50 cm atau Diameter 500 mm</v>
          </cell>
          <cell r="D183" t="str">
            <v>M¹</v>
          </cell>
          <cell r="E183">
            <v>0</v>
          </cell>
        </row>
        <row r="184">
          <cell r="E184">
            <v>0</v>
          </cell>
        </row>
        <row r="185">
          <cell r="A185" t="str">
            <v>7.6 (18)</v>
          </cell>
          <cell r="C185" t="str">
            <v>Tiang Bor Beton, Diameter 600 mm</v>
          </cell>
          <cell r="D185" t="str">
            <v>M¹</v>
          </cell>
          <cell r="E185">
            <v>0</v>
          </cell>
        </row>
        <row r="186">
          <cell r="A186" t="str">
            <v>7.6 (19)</v>
          </cell>
          <cell r="C186" t="str">
            <v>Tiang Bor Beton, Diameter 800 mm</v>
          </cell>
          <cell r="D186" t="str">
            <v>M¹</v>
          </cell>
          <cell r="E186">
            <v>0</v>
          </cell>
        </row>
        <row r="187">
          <cell r="A187" t="str">
            <v>7.6 (20)</v>
          </cell>
          <cell r="C187" t="str">
            <v>Tiang Bor Beton, Diameter 1000 mm</v>
          </cell>
          <cell r="D187" t="str">
            <v>M¹</v>
          </cell>
          <cell r="E187">
            <v>0</v>
          </cell>
        </row>
        <row r="188">
          <cell r="A188" t="str">
            <v>7.6 (21)</v>
          </cell>
          <cell r="C188" t="str">
            <v>Tiang Bor Beton, Diameter 1200 mm</v>
          </cell>
          <cell r="D188" t="str">
            <v>M¹</v>
          </cell>
          <cell r="E188">
            <v>0</v>
          </cell>
        </row>
        <row r="189">
          <cell r="A189" t="str">
            <v>7.6 (22)</v>
          </cell>
          <cell r="C189" t="str">
            <v>Tiang Bor Beton, Diameter 1500 mm</v>
          </cell>
          <cell r="D189" t="str">
            <v>M¹</v>
          </cell>
          <cell r="E189">
            <v>0</v>
          </cell>
        </row>
        <row r="190">
          <cell r="E190">
            <v>0</v>
          </cell>
        </row>
        <row r="191">
          <cell r="A191" t="str">
            <v>7.6 (23)</v>
          </cell>
          <cell r="C191" t="str">
            <v>Tambahan Biaya untuk Nomor Mata Pembayaran 7.6 (11) s/d 7.6 (17) bila Tiang Pancang Dikerjakan ditempat Berair</v>
          </cell>
          <cell r="D191" t="str">
            <v>M¹</v>
          </cell>
          <cell r="E191">
            <v>0</v>
          </cell>
        </row>
        <row r="192">
          <cell r="A192" t="str">
            <v>7.6 (24)</v>
          </cell>
          <cell r="C192" t="str">
            <v>Tambahan Biaya untuk Nomor Mata Pembayaran 7.6 (18) s/d 7.6 (22) bila Tiang Pancang Dikerjakan ditempat Berair</v>
          </cell>
          <cell r="D192" t="str">
            <v>M¹</v>
          </cell>
          <cell r="E192">
            <v>0</v>
          </cell>
        </row>
        <row r="193">
          <cell r="E193">
            <v>0</v>
          </cell>
        </row>
        <row r="194">
          <cell r="A194" t="str">
            <v>7.6 (25)</v>
          </cell>
          <cell r="C194" t="str">
            <v>Pengujian Pembebanan Statis Pada Tiang dgn.Dia s/d 600 mm</v>
          </cell>
          <cell r="D194" t="str">
            <v>Buah</v>
          </cell>
          <cell r="E194">
            <v>0</v>
          </cell>
        </row>
        <row r="195">
          <cell r="A195" t="str">
            <v>7.6 (26)</v>
          </cell>
          <cell r="C195" t="str">
            <v>Pengujian Pembebanan Statis Pada Tiang dgn.Dia &gt;  600 mm</v>
          </cell>
          <cell r="D195" t="str">
            <v>Buah</v>
          </cell>
          <cell r="E195">
            <v>0</v>
          </cell>
        </row>
        <row r="196">
          <cell r="E196">
            <v>0</v>
          </cell>
        </row>
        <row r="197">
          <cell r="A197" t="str">
            <v>7.7 (1)</v>
          </cell>
          <cell r="C197" t="str">
            <v>Penyediaan Dinding Sumuran Silinder, Diameter 250 cm</v>
          </cell>
          <cell r="D197" t="str">
            <v>M¹</v>
          </cell>
          <cell r="E197">
            <v>0</v>
          </cell>
        </row>
        <row r="198">
          <cell r="A198" t="str">
            <v>7.7 (2)</v>
          </cell>
          <cell r="C198" t="str">
            <v>Penyediaan Dinding Sumuran Silinder, Diameter 300 cm</v>
          </cell>
          <cell r="D198" t="str">
            <v>M¹</v>
          </cell>
          <cell r="E198">
            <v>0</v>
          </cell>
        </row>
        <row r="199">
          <cell r="A199" t="str">
            <v>7.7 (5)</v>
          </cell>
          <cell r="C199" t="str">
            <v>Penurunan Dinding Sumuran Silinder, Diameter 250 cm</v>
          </cell>
          <cell r="D199" t="str">
            <v>M¹</v>
          </cell>
          <cell r="E199">
            <v>0</v>
          </cell>
        </row>
        <row r="200">
          <cell r="A200" t="str">
            <v>7.7 (6)</v>
          </cell>
          <cell r="C200" t="str">
            <v>Penurunan Dinding Sumuran Silinder, Diameter 300 cm</v>
          </cell>
          <cell r="D200" t="str">
            <v>M¹</v>
          </cell>
          <cell r="E200">
            <v>0</v>
          </cell>
        </row>
        <row r="201">
          <cell r="A201" t="str">
            <v>7.7 (7)</v>
          </cell>
          <cell r="C201" t="str">
            <v>Penurunan Dinding Sumuran Silinder, Diameter 350 cm</v>
          </cell>
          <cell r="D201" t="str">
            <v>M¹</v>
          </cell>
          <cell r="E201">
            <v>0</v>
          </cell>
        </row>
        <row r="202">
          <cell r="A202" t="str">
            <v>7.7 (8)</v>
          </cell>
          <cell r="C202" t="str">
            <v>Penurunan Dinding Sumuran Silinder, Diameter 400 cm</v>
          </cell>
          <cell r="D202" t="str">
            <v>M¹</v>
          </cell>
          <cell r="E202">
            <v>0</v>
          </cell>
        </row>
        <row r="204">
          <cell r="A204">
            <v>7.9</v>
          </cell>
          <cell r="C204" t="str">
            <v>Pasangan Batu  (dengan alat)</v>
          </cell>
          <cell r="D204" t="str">
            <v>M³</v>
          </cell>
          <cell r="E204">
            <v>6969</v>
          </cell>
          <cell r="F204">
            <v>273800</v>
          </cell>
          <cell r="G204">
            <v>1908112200</v>
          </cell>
        </row>
        <row r="206">
          <cell r="A206" t="str">
            <v>7.10(1)</v>
          </cell>
          <cell r="C206" t="str">
            <v>Pasangan Batu Kosong yang Diisi Adukan</v>
          </cell>
          <cell r="D206" t="str">
            <v>M³</v>
          </cell>
          <cell r="E206">
            <v>0</v>
          </cell>
          <cell r="G206">
            <v>0</v>
          </cell>
        </row>
        <row r="207">
          <cell r="A207" t="str">
            <v>7.10(2)</v>
          </cell>
          <cell r="C207" t="str">
            <v>Paangan Batu Kosong</v>
          </cell>
          <cell r="D207" t="str">
            <v>M³</v>
          </cell>
          <cell r="E207">
            <v>0</v>
          </cell>
          <cell r="G207">
            <v>0</v>
          </cell>
        </row>
        <row r="208">
          <cell r="A208" t="str">
            <v>7.10(3)</v>
          </cell>
          <cell r="C208" t="str">
            <v xml:space="preserve">Bronjong </v>
          </cell>
          <cell r="D208" t="str">
            <v>M³</v>
          </cell>
          <cell r="E208">
            <v>0</v>
          </cell>
          <cell r="G208">
            <v>0</v>
          </cell>
        </row>
        <row r="209">
          <cell r="E209">
            <v>0</v>
          </cell>
        </row>
        <row r="210">
          <cell r="A210" t="str">
            <v>7.11 (1)</v>
          </cell>
          <cell r="C210" t="str">
            <v>Expansion Joint Tipe Tertutup, Tipe Asphaltic Plug</v>
          </cell>
          <cell r="D210" t="str">
            <v>M¹</v>
          </cell>
          <cell r="E210">
            <v>0</v>
          </cell>
          <cell r="G210">
            <v>0</v>
          </cell>
        </row>
        <row r="211">
          <cell r="A211" t="str">
            <v>7.11 (2)</v>
          </cell>
          <cell r="C211" t="str">
            <v xml:space="preserve">Expansion Joint Tipe Tertutup, Tipe Rubber 1 (Celah 21 - 41 mm) </v>
          </cell>
          <cell r="D211" t="str">
            <v>M¹</v>
          </cell>
          <cell r="E211">
            <v>0</v>
          </cell>
        </row>
        <row r="212">
          <cell r="A212" t="str">
            <v>7.11 (3)</v>
          </cell>
          <cell r="C212" t="str">
            <v xml:space="preserve">Expansion Joint Tipe Tertutup, Tipe Rubber 1 (Celah 32 - 62 mm) </v>
          </cell>
          <cell r="D212" t="str">
            <v>M¹</v>
          </cell>
          <cell r="E212">
            <v>0</v>
          </cell>
        </row>
        <row r="213">
          <cell r="A213" t="str">
            <v>7.11 (4)</v>
          </cell>
          <cell r="C213" t="str">
            <v xml:space="preserve">Expansion Joint Tipe Tertutup, Tipe Rubber 1 (Celah 42 - 82 mm) </v>
          </cell>
          <cell r="D213" t="str">
            <v>M¹</v>
          </cell>
          <cell r="E213">
            <v>0</v>
          </cell>
        </row>
        <row r="214">
          <cell r="A214" t="str">
            <v>7.11 (5)</v>
          </cell>
          <cell r="C214" t="str">
            <v>Joint Filler untuk Sambungan Konstruksi (Expansion Joint)</v>
          </cell>
          <cell r="D214" t="str">
            <v>M¹</v>
          </cell>
          <cell r="E214">
            <v>0</v>
          </cell>
          <cell r="G214">
            <v>0</v>
          </cell>
        </row>
        <row r="215">
          <cell r="A215" t="str">
            <v>7.11 (6)</v>
          </cell>
          <cell r="C215" t="str">
            <v>Expansion Joint Tipe Baja Bersudut</v>
          </cell>
          <cell r="D215" t="str">
            <v>M¹</v>
          </cell>
          <cell r="E215">
            <v>0</v>
          </cell>
        </row>
        <row r="216">
          <cell r="E216">
            <v>0</v>
          </cell>
        </row>
        <row r="217">
          <cell r="A217" t="str">
            <v>7.12 (1)</v>
          </cell>
          <cell r="C217" t="str">
            <v>Perletakan Logam</v>
          </cell>
          <cell r="D217" t="str">
            <v>Buah</v>
          </cell>
          <cell r="E217">
            <v>0</v>
          </cell>
        </row>
        <row r="218">
          <cell r="A218" t="str">
            <v>7.12 (2)</v>
          </cell>
          <cell r="C218" t="str">
            <v>Perletakan Elastomerik Jenis 1 (300x350x36)</v>
          </cell>
          <cell r="D218" t="str">
            <v>Buah</v>
          </cell>
          <cell r="E218">
            <v>0</v>
          </cell>
          <cell r="G218">
            <v>0</v>
          </cell>
        </row>
        <row r="219">
          <cell r="A219" t="str">
            <v>7.12 (3)</v>
          </cell>
          <cell r="C219" t="str">
            <v>Perletakan Elastomerik Jenis 2 (350x400x39)</v>
          </cell>
          <cell r="D219" t="str">
            <v>Buah</v>
          </cell>
          <cell r="E219">
            <v>0</v>
          </cell>
        </row>
        <row r="220">
          <cell r="A220" t="str">
            <v>7.12 (4)</v>
          </cell>
          <cell r="C220" t="str">
            <v>Perletakan Elastomerik Jenis 3 (400x450x45)</v>
          </cell>
          <cell r="D220" t="str">
            <v>Buah</v>
          </cell>
          <cell r="E220">
            <v>0</v>
          </cell>
        </row>
        <row r="221">
          <cell r="A221" t="str">
            <v>7.12 (5)</v>
          </cell>
          <cell r="C221" t="str">
            <v>Perletakan Strip</v>
          </cell>
          <cell r="D221" t="str">
            <v>M¹</v>
          </cell>
          <cell r="E221">
            <v>0</v>
          </cell>
        </row>
        <row r="223">
          <cell r="A223">
            <v>7.13</v>
          </cell>
          <cell r="C223" t="str">
            <v>Sandaran Jembatan  Baja (Railling)</v>
          </cell>
          <cell r="D223" t="str">
            <v>M¹</v>
          </cell>
          <cell r="E223">
            <v>0</v>
          </cell>
          <cell r="G223">
            <v>0</v>
          </cell>
        </row>
        <row r="225">
          <cell r="A225">
            <v>7.14</v>
          </cell>
          <cell r="C225" t="str">
            <v>Papan Nama Jembatan</v>
          </cell>
          <cell r="D225" t="str">
            <v>Buah</v>
          </cell>
          <cell r="E225">
            <v>0</v>
          </cell>
          <cell r="G225">
            <v>0</v>
          </cell>
        </row>
        <row r="226">
          <cell r="E226">
            <v>0</v>
          </cell>
        </row>
        <row r="227">
          <cell r="A227" t="str">
            <v>7.15 (1)</v>
          </cell>
          <cell r="C227" t="str">
            <v>Pembongkaran Pasangan Batu</v>
          </cell>
          <cell r="D227" t="str">
            <v>M²</v>
          </cell>
          <cell r="E227">
            <v>0</v>
          </cell>
        </row>
        <row r="228">
          <cell r="A228" t="str">
            <v>7.15 (2)</v>
          </cell>
          <cell r="C228" t="str">
            <v>Pembongkaran Beton</v>
          </cell>
          <cell r="D228" t="str">
            <v>M³</v>
          </cell>
          <cell r="E228">
            <v>0</v>
          </cell>
          <cell r="G228">
            <v>0</v>
          </cell>
        </row>
        <row r="229">
          <cell r="A229" t="str">
            <v>7.15 (3)</v>
          </cell>
          <cell r="C229" t="str">
            <v>Pembongkaran Beton Pratekan</v>
          </cell>
          <cell r="D229" t="str">
            <v>M³</v>
          </cell>
          <cell r="E229">
            <v>0</v>
          </cell>
        </row>
        <row r="230">
          <cell r="A230" t="str">
            <v>7.15 (4)</v>
          </cell>
          <cell r="C230" t="str">
            <v>Pembongkaran Bangunan Gedung</v>
          </cell>
          <cell r="D230" t="str">
            <v>M²</v>
          </cell>
          <cell r="E230">
            <v>0</v>
          </cell>
        </row>
        <row r="231">
          <cell r="A231" t="str">
            <v>7.15 (5)</v>
          </cell>
          <cell r="C231" t="str">
            <v>Pembongkaran Rangka Baja</v>
          </cell>
          <cell r="D231" t="str">
            <v>M²</v>
          </cell>
          <cell r="E231">
            <v>0</v>
          </cell>
        </row>
        <row r="232">
          <cell r="A232" t="str">
            <v>7.15 (6)</v>
          </cell>
          <cell r="C232" t="str">
            <v>Pembongkaran Balok Baja (Steel Stringer)</v>
          </cell>
          <cell r="D232" t="str">
            <v>M¹</v>
          </cell>
          <cell r="E232">
            <v>0</v>
          </cell>
          <cell r="G232">
            <v>0</v>
          </cell>
        </row>
        <row r="233">
          <cell r="A233" t="str">
            <v>7.15 (7)</v>
          </cell>
          <cell r="C233" t="str">
            <v>Pembongkaran Lantai Jembatan Kayu</v>
          </cell>
          <cell r="D233" t="str">
            <v>M²</v>
          </cell>
          <cell r="E233">
            <v>0</v>
          </cell>
        </row>
        <row r="234">
          <cell r="A234" t="str">
            <v>7.15 (8)</v>
          </cell>
          <cell r="C234" t="str">
            <v>Pembongkaran Jembatan Kayu</v>
          </cell>
          <cell r="D234" t="str">
            <v>M²</v>
          </cell>
          <cell r="E234">
            <v>0</v>
          </cell>
        </row>
        <row r="235">
          <cell r="A235" t="str">
            <v>7.15 (9)</v>
          </cell>
          <cell r="C235" t="str">
            <v>Pengangkutan Hasil Bongkaran yang Melebihi Jarak 5 Km</v>
          </cell>
          <cell r="D235" t="str">
            <v>M³/Km</v>
          </cell>
          <cell r="E235">
            <v>0</v>
          </cell>
        </row>
        <row r="236">
          <cell r="E236">
            <v>0</v>
          </cell>
        </row>
        <row r="237">
          <cell r="A237" t="str">
            <v>7.16 (1)</v>
          </cell>
          <cell r="C237" t="str">
            <v>Perkerasan Jalan Beton</v>
          </cell>
          <cell r="D237" t="str">
            <v>M³</v>
          </cell>
          <cell r="E237">
            <v>41304</v>
          </cell>
          <cell r="F237">
            <v>634910</v>
          </cell>
          <cell r="G237">
            <v>26224322640</v>
          </cell>
        </row>
        <row r="238">
          <cell r="E238">
            <v>0</v>
          </cell>
        </row>
        <row r="239">
          <cell r="A239" t="str">
            <v>7.17 (1)</v>
          </cell>
          <cell r="C239" t="str">
            <v xml:space="preserve">Lapis Dasar Beton Wet Lean Concrete </v>
          </cell>
          <cell r="D239" t="str">
            <v>M²</v>
          </cell>
          <cell r="E239">
            <v>139162</v>
          </cell>
          <cell r="F239">
            <v>38050</v>
          </cell>
          <cell r="G239">
            <v>5295114100</v>
          </cell>
        </row>
        <row r="240">
          <cell r="A240" t="str">
            <v>7.17 (2)</v>
          </cell>
          <cell r="C240" t="str">
            <v>Lapis Dasar Pasir Sand Bedding ( t = 4 cm )</v>
          </cell>
          <cell r="D240" t="str">
            <v>M²</v>
          </cell>
          <cell r="E240">
            <v>139162</v>
          </cell>
          <cell r="F240">
            <v>5440</v>
          </cell>
          <cell r="G240">
            <v>757041280</v>
          </cell>
        </row>
        <row r="242">
          <cell r="C242" t="str">
            <v xml:space="preserve"> JUMLAH HARGA PEKERJAAN DIVISI 7 (masuk dalam Rekapitulasi Perkiraan Harga Pekerjaan)</v>
          </cell>
          <cell r="G242">
            <v>38203254830</v>
          </cell>
        </row>
        <row r="244">
          <cell r="C244" t="str">
            <v>DIVISI 8 - PENGEMBALIAN KONDISI DAN PEKERJAAN MINOR</v>
          </cell>
        </row>
        <row r="245">
          <cell r="A245" t="str">
            <v>8.1 (1)</v>
          </cell>
          <cell r="C245" t="str">
            <v>Lapis Pondasi Agregat Kelas A Untuk Pekerjaan Minor</v>
          </cell>
          <cell r="D245" t="str">
            <v>M³</v>
          </cell>
          <cell r="E245">
            <v>162</v>
          </cell>
          <cell r="F245">
            <v>141300</v>
          </cell>
          <cell r="G245">
            <v>22890600</v>
          </cell>
        </row>
        <row r="246">
          <cell r="A246" t="str">
            <v>8.1 (2)</v>
          </cell>
          <cell r="C246" t="str">
            <v>Lapis Pondasi Agregat Kelas B Untuk Pekerjaan Minor</v>
          </cell>
          <cell r="D246" t="str">
            <v>M³</v>
          </cell>
          <cell r="E246">
            <v>2002</v>
          </cell>
          <cell r="F246">
            <v>140970</v>
          </cell>
          <cell r="G246">
            <v>282221940</v>
          </cell>
        </row>
        <row r="247">
          <cell r="A247" t="str">
            <v>8.1 (3)</v>
          </cell>
          <cell r="C247" t="str">
            <v>Agregat untuk Perkerasan Tanpa Penutup Aspal untuk Pekerjaan Minor</v>
          </cell>
          <cell r="D247" t="str">
            <v>M³</v>
          </cell>
          <cell r="E247">
            <v>0</v>
          </cell>
          <cell r="G247">
            <v>0</v>
          </cell>
        </row>
        <row r="248">
          <cell r="A248" t="str">
            <v>8.1 (4)</v>
          </cell>
          <cell r="C248" t="str">
            <v>Waterbound Macadam untuk Pekerjaan Minor</v>
          </cell>
          <cell r="D248" t="str">
            <v>M³</v>
          </cell>
          <cell r="E248">
            <v>0</v>
          </cell>
          <cell r="G248">
            <v>0</v>
          </cell>
        </row>
        <row r="249">
          <cell r="A249" t="str">
            <v>8.1 (5)</v>
          </cell>
          <cell r="C249" t="str">
            <v xml:space="preserve">Campuran Aspal Panas untuk Pekerjaan Minor              </v>
          </cell>
          <cell r="D249" t="str">
            <v>M³</v>
          </cell>
          <cell r="E249">
            <v>4194</v>
          </cell>
          <cell r="F249">
            <v>1004750</v>
          </cell>
          <cell r="G249">
            <v>4213921500</v>
          </cell>
        </row>
        <row r="250">
          <cell r="A250" t="str">
            <v>8.1 (6)</v>
          </cell>
          <cell r="C250" t="str">
            <v>Lasbutag atau latasbusir untuk pekerjaan minor</v>
          </cell>
          <cell r="D250" t="str">
            <v>M³</v>
          </cell>
          <cell r="E250">
            <v>0</v>
          </cell>
          <cell r="G250">
            <v>0</v>
          </cell>
        </row>
        <row r="251">
          <cell r="A251" t="str">
            <v>8.1 (7)</v>
          </cell>
          <cell r="C251" t="str">
            <v>Penetrasi Macadam Untuk Pekerjaan Minor</v>
          </cell>
          <cell r="D251" t="str">
            <v>M³</v>
          </cell>
          <cell r="E251">
            <v>0</v>
          </cell>
          <cell r="F251">
            <v>0</v>
          </cell>
          <cell r="G251">
            <v>0</v>
          </cell>
        </row>
        <row r="252">
          <cell r="A252" t="str">
            <v>8.1 (8)</v>
          </cell>
          <cell r="C252" t="str">
            <v>Campuran Aspal Dingin untuk Pekerjaan Minor</v>
          </cell>
          <cell r="D252" t="str">
            <v>M³</v>
          </cell>
          <cell r="G252">
            <v>0</v>
          </cell>
        </row>
        <row r="253">
          <cell r="A253" t="str">
            <v>8.1 (9)</v>
          </cell>
          <cell r="C253" t="str">
            <v>Bitumen Residual untuk Pekerjaan Minor</v>
          </cell>
          <cell r="D253" t="str">
            <v>Liter</v>
          </cell>
          <cell r="E253">
            <v>0</v>
          </cell>
          <cell r="G253">
            <v>0</v>
          </cell>
        </row>
        <row r="255">
          <cell r="A255" t="str">
            <v>8.2(1)</v>
          </cell>
          <cell r="C255" t="str">
            <v xml:space="preserve">Galian untuk Bahu Jalan dan Pekerjaan Minor Lainnya </v>
          </cell>
          <cell r="D255" t="str">
            <v>M³</v>
          </cell>
          <cell r="E255">
            <v>1401.4</v>
          </cell>
          <cell r="F255">
            <v>35000</v>
          </cell>
          <cell r="G255">
            <v>49049000</v>
          </cell>
        </row>
        <row r="256">
          <cell r="A256" t="str">
            <v>8.2(2)</v>
          </cell>
          <cell r="C256" t="str">
            <v>Pembersihan dan Bongkaran Tanaman (Diameter &lt; 30 cm)</v>
          </cell>
          <cell r="D256" t="str">
            <v>Buah</v>
          </cell>
          <cell r="E256">
            <v>0</v>
          </cell>
          <cell r="G256">
            <v>0</v>
          </cell>
        </row>
        <row r="257">
          <cell r="A257" t="str">
            <v>8.2(3)</v>
          </cell>
          <cell r="C257" t="str">
            <v>Pembersihan dan Bongkaran Tanaman (Diameter 50 - 70 cm)</v>
          </cell>
          <cell r="D257" t="str">
            <v>Buah</v>
          </cell>
        </row>
        <row r="259">
          <cell r="A259" t="str">
            <v>8.3(1)</v>
          </cell>
          <cell r="C259" t="str">
            <v>Stabilisasi dengan Tanaman</v>
          </cell>
          <cell r="D259" t="str">
            <v>M²</v>
          </cell>
          <cell r="E259">
            <v>1627</v>
          </cell>
          <cell r="F259">
            <v>10000</v>
          </cell>
          <cell r="G259">
            <v>16270000</v>
          </cell>
        </row>
        <row r="260">
          <cell r="A260" t="str">
            <v>8.3(2)</v>
          </cell>
          <cell r="C260" t="str">
            <v>Semak/Perdu</v>
          </cell>
          <cell r="D260" t="str">
            <v>M²</v>
          </cell>
          <cell r="E260">
            <v>0</v>
          </cell>
          <cell r="G260">
            <v>0</v>
          </cell>
        </row>
        <row r="261">
          <cell r="A261" t="str">
            <v>8.3(3)</v>
          </cell>
          <cell r="C261" t="str">
            <v>Pohon</v>
          </cell>
          <cell r="D261" t="str">
            <v>Buah</v>
          </cell>
          <cell r="E261">
            <v>0</v>
          </cell>
          <cell r="G261">
            <v>0</v>
          </cell>
        </row>
        <row r="263">
          <cell r="A263" t="str">
            <v>8.4. (1)</v>
          </cell>
          <cell r="C263" t="str">
            <v>Marka Jalan Thermoplastic</v>
          </cell>
          <cell r="D263" t="str">
            <v>M²</v>
          </cell>
          <cell r="E263">
            <v>5192</v>
          </cell>
          <cell r="F263">
            <v>65000</v>
          </cell>
          <cell r="G263">
            <v>337480000</v>
          </cell>
        </row>
        <row r="264">
          <cell r="A264" t="str">
            <v>8.4. (2)</v>
          </cell>
          <cell r="C264" t="str">
            <v>Marka Jalan Bukan Thermoplastic</v>
          </cell>
          <cell r="D264" t="str">
            <v>M²</v>
          </cell>
          <cell r="E264">
            <v>0</v>
          </cell>
        </row>
        <row r="265">
          <cell r="A265" t="str">
            <v>8.4. (3)a</v>
          </cell>
          <cell r="C265" t="str">
            <v>Rambu Jalan Tunggal dgn.Permukaan Pantul Engineering Grade</v>
          </cell>
          <cell r="D265" t="str">
            <v>Buah</v>
          </cell>
          <cell r="E265">
            <v>43</v>
          </cell>
          <cell r="F265">
            <v>300000</v>
          </cell>
          <cell r="G265">
            <v>12900000</v>
          </cell>
        </row>
        <row r="266">
          <cell r="A266" t="str">
            <v>8.4. (3)b</v>
          </cell>
          <cell r="C266" t="str">
            <v>Rambu Jalan Ganda dgn.Permukaan Pantul Engineering Grade</v>
          </cell>
          <cell r="D266" t="str">
            <v>Buah</v>
          </cell>
          <cell r="E266">
            <v>0</v>
          </cell>
        </row>
        <row r="267">
          <cell r="A267" t="str">
            <v>8.4. (4)a</v>
          </cell>
          <cell r="C267" t="str">
            <v>Rambu Jalan dgn.Permukaan Pantul High Intensity Grade</v>
          </cell>
          <cell r="D267" t="str">
            <v>Buah</v>
          </cell>
          <cell r="E267">
            <v>0</v>
          </cell>
        </row>
        <row r="268">
          <cell r="A268" t="str">
            <v>8.4. (4)b</v>
          </cell>
          <cell r="C268" t="str">
            <v xml:space="preserve">Rambu Jalan dgn.Permukaan Pantul High Intensity Grade </v>
          </cell>
          <cell r="D268" t="str">
            <v>Buah</v>
          </cell>
          <cell r="E268">
            <v>0</v>
          </cell>
        </row>
        <row r="269">
          <cell r="E269">
            <v>0</v>
          </cell>
        </row>
        <row r="270">
          <cell r="A270" t="str">
            <v>8.4 (5)</v>
          </cell>
          <cell r="C270" t="str">
            <v>Patok Pengarah</v>
          </cell>
          <cell r="D270" t="str">
            <v>Buah</v>
          </cell>
          <cell r="E270">
            <v>18</v>
          </cell>
          <cell r="F270">
            <v>185000</v>
          </cell>
          <cell r="G270">
            <v>3330000</v>
          </cell>
        </row>
        <row r="271">
          <cell r="A271" t="str">
            <v>8.4 (6)a</v>
          </cell>
          <cell r="C271" t="str">
            <v>Patok Kilometer</v>
          </cell>
          <cell r="D271" t="str">
            <v>Buah</v>
          </cell>
          <cell r="E271">
            <v>14</v>
          </cell>
          <cell r="F271">
            <v>550000</v>
          </cell>
          <cell r="G271">
            <v>7700000</v>
          </cell>
        </row>
        <row r="272">
          <cell r="A272" t="str">
            <v>8.4 (6)b</v>
          </cell>
          <cell r="C272" t="str">
            <v>Patok Hektometer</v>
          </cell>
          <cell r="D272" t="str">
            <v>Buah</v>
          </cell>
          <cell r="E272">
            <v>123</v>
          </cell>
          <cell r="F272">
            <v>190000</v>
          </cell>
          <cell r="G272">
            <v>23370000</v>
          </cell>
        </row>
        <row r="273">
          <cell r="A273" t="str">
            <v>8.4 (7)</v>
          </cell>
          <cell r="C273" t="str">
            <v>Rel Pengaman</v>
          </cell>
          <cell r="D273" t="str">
            <v>M¹</v>
          </cell>
          <cell r="E273">
            <v>50</v>
          </cell>
          <cell r="F273">
            <v>400000</v>
          </cell>
          <cell r="G273">
            <v>20000000</v>
          </cell>
        </row>
        <row r="274">
          <cell r="E274">
            <v>0</v>
          </cell>
        </row>
        <row r="275">
          <cell r="A275" t="str">
            <v>8.4 (8)</v>
          </cell>
          <cell r="C275" t="str">
            <v>Paku Jalan  (Road Stud)</v>
          </cell>
          <cell r="D275" t="str">
            <v>Buah</v>
          </cell>
          <cell r="E275">
            <v>0</v>
          </cell>
        </row>
        <row r="276">
          <cell r="A276" t="str">
            <v>8.4 (9)</v>
          </cell>
          <cell r="C276" t="str">
            <v>Mata kucing (Cat Eye)</v>
          </cell>
          <cell r="D276" t="str">
            <v>Buah</v>
          </cell>
          <cell r="E276">
            <v>0</v>
          </cell>
        </row>
        <row r="277">
          <cell r="A277" t="str">
            <v>8.4 (10)</v>
          </cell>
          <cell r="C277" t="str">
            <v>Kerb Pracetak</v>
          </cell>
          <cell r="D277" t="str">
            <v>M¹</v>
          </cell>
          <cell r="E277">
            <v>27073</v>
          </cell>
          <cell r="F277">
            <v>45550</v>
          </cell>
          <cell r="G277">
            <v>1233175150</v>
          </cell>
        </row>
        <row r="278">
          <cell r="A278" t="str">
            <v>8.4 (11)</v>
          </cell>
          <cell r="C278" t="str">
            <v>Kerb Pracetak Yang digunakan kembali</v>
          </cell>
          <cell r="D278" t="str">
            <v>M¹</v>
          </cell>
          <cell r="E278">
            <v>0</v>
          </cell>
        </row>
        <row r="279">
          <cell r="A279" t="str">
            <v>8.4 (12)</v>
          </cell>
          <cell r="C279" t="str">
            <v>Perkerasan Blok Beton pada trotoar dan Median</v>
          </cell>
          <cell r="D279" t="str">
            <v>M²</v>
          </cell>
          <cell r="E279">
            <v>0</v>
          </cell>
        </row>
        <row r="280">
          <cell r="A280" t="str">
            <v>8.4 (13)</v>
          </cell>
          <cell r="C280" t="str">
            <v>Pipa untuk pembuangan air Dari Jembatan</v>
          </cell>
          <cell r="D280" t="str">
            <v>M¹</v>
          </cell>
          <cell r="E280">
            <v>0</v>
          </cell>
          <cell r="G280">
            <v>0</v>
          </cell>
        </row>
        <row r="281">
          <cell r="E281">
            <v>0</v>
          </cell>
        </row>
        <row r="282">
          <cell r="A282" t="str">
            <v>8.5(1)</v>
          </cell>
          <cell r="C282" t="str">
            <v>Pengembalian Kondisi Lantai Jembatan Beton</v>
          </cell>
          <cell r="D282" t="str">
            <v>M²</v>
          </cell>
          <cell r="E282">
            <v>0</v>
          </cell>
          <cell r="G282">
            <v>0</v>
          </cell>
        </row>
        <row r="283">
          <cell r="A283" t="str">
            <v>8.5(2)</v>
          </cell>
          <cell r="C283" t="str">
            <v>Pengembalian Kondisi Lantai Jembatan Kayu</v>
          </cell>
          <cell r="D283" t="str">
            <v>M²</v>
          </cell>
          <cell r="E283">
            <v>0</v>
          </cell>
          <cell r="G283">
            <v>0</v>
          </cell>
        </row>
        <row r="284">
          <cell r="A284" t="str">
            <v>8.5(3)</v>
          </cell>
          <cell r="C284" t="str">
            <v>Pengembalian Kondisi Pelapisan Permukaan Baja Struktur Galvanis</v>
          </cell>
          <cell r="D284" t="str">
            <v>M²</v>
          </cell>
          <cell r="E284">
            <v>0</v>
          </cell>
          <cell r="G284">
            <v>0</v>
          </cell>
        </row>
        <row r="285">
          <cell r="A285" t="str">
            <v>8.5(3)a</v>
          </cell>
          <cell r="C285" t="str">
            <v>Pengembalian Kondisi Pelapisan Permukaan Baja Struktur Non Galvanis</v>
          </cell>
          <cell r="D285" t="str">
            <v>M²</v>
          </cell>
          <cell r="E285">
            <v>0</v>
          </cell>
        </row>
        <row r="286">
          <cell r="E286">
            <v>0</v>
          </cell>
        </row>
        <row r="287">
          <cell r="A287" t="str">
            <v>8.6 (1)</v>
          </cell>
          <cell r="C287" t="str">
            <v>Kerb Pracetak Pemisah Jalan</v>
          </cell>
          <cell r="D287" t="str">
            <v>M¹</v>
          </cell>
          <cell r="E287">
            <v>802</v>
          </cell>
          <cell r="F287">
            <v>180000</v>
          </cell>
          <cell r="G287">
            <v>144360000</v>
          </cell>
        </row>
        <row r="288">
          <cell r="E288">
            <v>0</v>
          </cell>
        </row>
        <row r="289">
          <cell r="A289" t="str">
            <v>8.7 (1)</v>
          </cell>
          <cell r="C289" t="str">
            <v>Unit Lampu Penerangan Jalan Lengan Tunggal, Tipe Sodium 250 Watt</v>
          </cell>
          <cell r="D289" t="str">
            <v>Buah</v>
          </cell>
          <cell r="E289">
            <v>0</v>
          </cell>
        </row>
        <row r="290">
          <cell r="A290" t="str">
            <v>8.7 (2)</v>
          </cell>
          <cell r="C290" t="str">
            <v>Unit Lampu Penerangan Jalan Lengan Gandal, Tipe Sodium 250 Watt</v>
          </cell>
          <cell r="D290" t="str">
            <v>Buah</v>
          </cell>
          <cell r="E290">
            <v>0</v>
          </cell>
        </row>
        <row r="291">
          <cell r="A291" t="str">
            <v>8.7 (3)</v>
          </cell>
          <cell r="C291" t="str">
            <v>Unit Lampu Penerangan Jalan Lengan Tunggal, Tipe Merkuri 250 Watt</v>
          </cell>
          <cell r="D291" t="str">
            <v>Buah</v>
          </cell>
          <cell r="E291">
            <v>0</v>
          </cell>
        </row>
        <row r="292">
          <cell r="A292" t="str">
            <v>8.7 (4)</v>
          </cell>
          <cell r="C292" t="str">
            <v>Unit Lampu Penerangan Jalan Lengan Ganda, Tipe Merkuri 250 Watt</v>
          </cell>
          <cell r="D292" t="str">
            <v>Buah</v>
          </cell>
          <cell r="E292">
            <v>0</v>
          </cell>
        </row>
        <row r="293">
          <cell r="A293" t="str">
            <v>8.7 (5)</v>
          </cell>
          <cell r="C293" t="str">
            <v>Unit Lampu Penerangan Jalan Lengan Tunggal, Tipe Merkuri 400 Watt</v>
          </cell>
          <cell r="D293" t="str">
            <v>Buah</v>
          </cell>
          <cell r="E293">
            <v>0</v>
          </cell>
        </row>
        <row r="294">
          <cell r="A294" t="str">
            <v>8.7 (6)</v>
          </cell>
          <cell r="C294" t="str">
            <v>Unit Lampu Penerangan Jalan Lengan Ganda, Tipe Merkuri 400 Watt</v>
          </cell>
          <cell r="D294" t="str">
            <v>Buah</v>
          </cell>
          <cell r="E294">
            <v>0</v>
          </cell>
        </row>
        <row r="295">
          <cell r="E295">
            <v>0</v>
          </cell>
        </row>
        <row r="296">
          <cell r="A296" t="str">
            <v>8.8 (1)</v>
          </cell>
          <cell r="C296" t="str">
            <v>Pagar Pemisah Pedestrian Carbon Steel</v>
          </cell>
          <cell r="D296" t="str">
            <v>M¹</v>
          </cell>
          <cell r="E296">
            <v>0</v>
          </cell>
        </row>
        <row r="297">
          <cell r="A297" t="str">
            <v>8.8 (2)</v>
          </cell>
          <cell r="C297" t="str">
            <v>Pagar Pemisah Pedestrian Galvanis</v>
          </cell>
          <cell r="D297" t="str">
            <v>M¹</v>
          </cell>
          <cell r="E297">
            <v>500</v>
          </cell>
          <cell r="F297">
            <v>375000</v>
          </cell>
          <cell r="G297">
            <v>187500000</v>
          </cell>
        </row>
        <row r="298">
          <cell r="E298">
            <v>0</v>
          </cell>
        </row>
        <row r="299">
          <cell r="C299" t="str">
            <v xml:space="preserve"> JUMLAH HARGA PEKERJAAN DIVISI 8 (masuk dalam Rekapitulasi Perkiraan Harga Pekerjaan)</v>
          </cell>
          <cell r="E299">
            <v>0</v>
          </cell>
          <cell r="G299">
            <v>6554168190</v>
          </cell>
        </row>
        <row r="300">
          <cell r="E300">
            <v>0</v>
          </cell>
        </row>
        <row r="301">
          <cell r="C301" t="str">
            <v>DIVISI 9 - PEKERJAAN HARIAN</v>
          </cell>
          <cell r="E301">
            <v>0</v>
          </cell>
        </row>
        <row r="302">
          <cell r="A302" t="str">
            <v>9.1(1)</v>
          </cell>
          <cell r="C302" t="str">
            <v>Mandor</v>
          </cell>
          <cell r="D302" t="str">
            <v>Jam</v>
          </cell>
          <cell r="E302">
            <v>115.5</v>
          </cell>
          <cell r="F302">
            <v>5500</v>
          </cell>
          <cell r="G302">
            <v>635250</v>
          </cell>
        </row>
        <row r="303">
          <cell r="A303" t="str">
            <v>9.1(2)</v>
          </cell>
          <cell r="C303" t="str">
            <v>Pekerja Biasa</v>
          </cell>
          <cell r="D303" t="str">
            <v>Jam</v>
          </cell>
          <cell r="E303">
            <v>3465</v>
          </cell>
          <cell r="F303">
            <v>3500</v>
          </cell>
          <cell r="G303">
            <v>12127500</v>
          </cell>
        </row>
        <row r="304">
          <cell r="A304" t="str">
            <v>9.1(3)</v>
          </cell>
          <cell r="C304" t="str">
            <v>Tukang Kayu, Tukang Batu dsb</v>
          </cell>
          <cell r="D304" t="str">
            <v>Jam</v>
          </cell>
          <cell r="E304">
            <v>231</v>
          </cell>
          <cell r="F304">
            <v>4500</v>
          </cell>
          <cell r="G304">
            <v>1039500</v>
          </cell>
        </row>
        <row r="305">
          <cell r="A305" t="str">
            <v>9.1(4)</v>
          </cell>
          <cell r="C305" t="str">
            <v>Dump Truck 3 - 4 M³</v>
          </cell>
          <cell r="D305" t="str">
            <v>Jam</v>
          </cell>
          <cell r="E305">
            <v>346.5</v>
          </cell>
          <cell r="F305">
            <v>75700</v>
          </cell>
          <cell r="G305">
            <v>26230050</v>
          </cell>
        </row>
        <row r="306">
          <cell r="A306" t="str">
            <v>9.1(5)</v>
          </cell>
          <cell r="C306" t="str">
            <v>Truk dengan Bak Terbuka Datar 3 - 4 M³</v>
          </cell>
          <cell r="D306" t="str">
            <v>Jam</v>
          </cell>
          <cell r="E306">
            <v>115.5</v>
          </cell>
          <cell r="F306">
            <v>60500</v>
          </cell>
          <cell r="G306">
            <v>6987750</v>
          </cell>
        </row>
        <row r="307">
          <cell r="A307" t="str">
            <v>9.1(6)</v>
          </cell>
          <cell r="C307" t="str">
            <v>Truk Tangki  3000-4500 liter</v>
          </cell>
          <cell r="D307" t="str">
            <v>Jam</v>
          </cell>
          <cell r="E307">
            <v>57.8</v>
          </cell>
          <cell r="F307">
            <v>71400</v>
          </cell>
          <cell r="G307">
            <v>4126920</v>
          </cell>
        </row>
        <row r="308">
          <cell r="A308" t="str">
            <v>9.1(7)</v>
          </cell>
          <cell r="C308" t="str">
            <v>Bulldozer 100 - 150 HP</v>
          </cell>
          <cell r="D308" t="str">
            <v>Jam</v>
          </cell>
          <cell r="E308">
            <v>14</v>
          </cell>
          <cell r="F308">
            <v>124300</v>
          </cell>
          <cell r="G308">
            <v>1740200</v>
          </cell>
        </row>
        <row r="309">
          <cell r="A309" t="str">
            <v>9.1(8)</v>
          </cell>
          <cell r="C309" t="str">
            <v>Motor Grader min 100 HP</v>
          </cell>
          <cell r="D309" t="str">
            <v>Jam</v>
          </cell>
          <cell r="E309">
            <v>14</v>
          </cell>
          <cell r="F309">
            <v>124300</v>
          </cell>
          <cell r="G309">
            <v>1740200</v>
          </cell>
        </row>
        <row r="310">
          <cell r="A310" t="str">
            <v>9.1(9)</v>
          </cell>
          <cell r="C310" t="str">
            <v>Loader Roda Karet 1.0 - 1.6 M³</v>
          </cell>
          <cell r="D310" t="str">
            <v>Jam</v>
          </cell>
          <cell r="E310">
            <v>115.5</v>
          </cell>
          <cell r="F310">
            <v>124300</v>
          </cell>
          <cell r="G310">
            <v>14356650</v>
          </cell>
        </row>
        <row r="311">
          <cell r="A311" t="str">
            <v>9.(10)</v>
          </cell>
          <cell r="C311" t="str">
            <v>Loader Roda Berantai 75-100 HP</v>
          </cell>
          <cell r="D311" t="str">
            <v>Jam</v>
          </cell>
          <cell r="E311">
            <v>57.8</v>
          </cell>
          <cell r="F311">
            <v>124300</v>
          </cell>
          <cell r="G311">
            <v>7184540</v>
          </cell>
        </row>
        <row r="312">
          <cell r="A312" t="str">
            <v>9.(11)</v>
          </cell>
          <cell r="C312" t="str">
            <v>Alat Penggali (Excavator) 80-140 HP</v>
          </cell>
          <cell r="D312" t="str">
            <v>Jam</v>
          </cell>
          <cell r="E312">
            <v>115.5</v>
          </cell>
          <cell r="F312">
            <v>122400</v>
          </cell>
          <cell r="G312">
            <v>14137200</v>
          </cell>
        </row>
        <row r="313">
          <cell r="A313" t="str">
            <v>9.(12)</v>
          </cell>
          <cell r="C313" t="str">
            <v>Crane 10-15 Ton</v>
          </cell>
          <cell r="D313" t="str">
            <v>Jam</v>
          </cell>
          <cell r="E313">
            <v>29</v>
          </cell>
          <cell r="F313">
            <v>150000</v>
          </cell>
          <cell r="G313">
            <v>4350000</v>
          </cell>
        </row>
        <row r="314">
          <cell r="A314" t="str">
            <v>9.(13)</v>
          </cell>
          <cell r="C314" t="str">
            <v>Mesin Gilas Roda Besi 6 - 9 ton</v>
          </cell>
          <cell r="D314" t="str">
            <v>Jam</v>
          </cell>
          <cell r="E314">
            <v>577.5</v>
          </cell>
          <cell r="F314">
            <v>91300</v>
          </cell>
          <cell r="G314">
            <v>52725750</v>
          </cell>
        </row>
        <row r="315">
          <cell r="A315" t="str">
            <v>9.(14)</v>
          </cell>
          <cell r="C315" t="str">
            <v>Mesin Gilas Bervibrasi 5 - 8 ton</v>
          </cell>
          <cell r="D315" t="str">
            <v>Jam</v>
          </cell>
          <cell r="E315">
            <v>231</v>
          </cell>
          <cell r="F315">
            <v>95400</v>
          </cell>
          <cell r="G315">
            <v>22037400</v>
          </cell>
        </row>
        <row r="316">
          <cell r="A316" t="str">
            <v>9.(15)</v>
          </cell>
          <cell r="C316" t="str">
            <v>Pemadat dengan Bervibrasi 1.5 - 3.0 HP</v>
          </cell>
          <cell r="D316" t="str">
            <v>Jam</v>
          </cell>
          <cell r="E316">
            <v>139</v>
          </cell>
          <cell r="F316">
            <v>55300</v>
          </cell>
          <cell r="G316">
            <v>7686700</v>
          </cell>
        </row>
        <row r="317">
          <cell r="A317" t="str">
            <v>9.(16)</v>
          </cell>
          <cell r="C317" t="str">
            <v>Mesin Gilas Roda Karet 8 -10 Ton</v>
          </cell>
          <cell r="D317" t="str">
            <v>Jam</v>
          </cell>
          <cell r="E317">
            <v>577.5</v>
          </cell>
          <cell r="F317">
            <v>95100</v>
          </cell>
          <cell r="G317">
            <v>54920250</v>
          </cell>
        </row>
        <row r="318">
          <cell r="A318" t="str">
            <v>9.(17)</v>
          </cell>
          <cell r="C318" t="str">
            <v>Kompresor 4000-6500 Ltr/mnt</v>
          </cell>
          <cell r="D318" t="str">
            <v>Jam</v>
          </cell>
          <cell r="E318">
            <v>14</v>
          </cell>
          <cell r="F318">
            <v>58400</v>
          </cell>
          <cell r="G318">
            <v>817600</v>
          </cell>
        </row>
        <row r="319">
          <cell r="A319" t="str">
            <v>9.(18)</v>
          </cell>
          <cell r="C319" t="str">
            <v>Beton  Molen  0.3-0.6 m3</v>
          </cell>
          <cell r="D319" t="str">
            <v>Jam</v>
          </cell>
          <cell r="E319">
            <v>40</v>
          </cell>
          <cell r="F319">
            <v>11500</v>
          </cell>
          <cell r="G319">
            <v>460000</v>
          </cell>
        </row>
        <row r="320">
          <cell r="A320" t="str">
            <v>9.(19)</v>
          </cell>
          <cell r="C320" t="str">
            <v>Pompa Air 70-100 MM</v>
          </cell>
          <cell r="D320" t="str">
            <v>Jam</v>
          </cell>
          <cell r="E320">
            <v>231</v>
          </cell>
          <cell r="F320">
            <v>15000</v>
          </cell>
          <cell r="G320">
            <v>3465000</v>
          </cell>
        </row>
        <row r="321">
          <cell r="A321" t="str">
            <v>9.20</v>
          </cell>
          <cell r="C321" t="str">
            <v>Jack Hammer</v>
          </cell>
          <cell r="D321" t="str">
            <v>Jam</v>
          </cell>
          <cell r="E321">
            <v>115.5</v>
          </cell>
          <cell r="F321">
            <v>75000</v>
          </cell>
          <cell r="G321">
            <v>8662500</v>
          </cell>
        </row>
        <row r="323">
          <cell r="C323" t="str">
            <v xml:space="preserve"> JUMLAH HARGA PEKERJAAN DIVISI 9 (masuk dalam Rekapitulasi Perkiraan Harga Pekerjaan)</v>
          </cell>
          <cell r="G323">
            <v>245430960</v>
          </cell>
        </row>
        <row r="325">
          <cell r="C325" t="str">
            <v>DIVISI 10 - PEKERJAAN PEMELIHARAAN RUTIN</v>
          </cell>
        </row>
        <row r="326">
          <cell r="A326" t="str">
            <v>10.1(1)</v>
          </cell>
          <cell r="C326" t="str">
            <v>Pemeliharaan Rutin Perkerasan</v>
          </cell>
          <cell r="D326" t="str">
            <v>Ls</v>
          </cell>
          <cell r="E326">
            <v>1</v>
          </cell>
          <cell r="F326">
            <v>509801000</v>
          </cell>
          <cell r="G326">
            <v>509801000</v>
          </cell>
        </row>
        <row r="327">
          <cell r="A327" t="str">
            <v>10.1(2)</v>
          </cell>
          <cell r="C327" t="str">
            <v>Pemeliharaan Rutin Bahu jalan</v>
          </cell>
          <cell r="D327" t="str">
            <v>Ls</v>
          </cell>
          <cell r="E327">
            <v>1</v>
          </cell>
          <cell r="F327">
            <v>143932800</v>
          </cell>
          <cell r="G327">
            <v>143932800</v>
          </cell>
        </row>
        <row r="328">
          <cell r="A328" t="str">
            <v>10.1(3)</v>
          </cell>
          <cell r="C328" t="str">
            <v>Pemeliharaan Rutin Selokan, Saluran Air, Galian dan Timbunan</v>
          </cell>
          <cell r="D328" t="str">
            <v>Ls</v>
          </cell>
          <cell r="E328">
            <v>1</v>
          </cell>
          <cell r="F328">
            <v>58300000</v>
          </cell>
          <cell r="G328">
            <v>58300000</v>
          </cell>
        </row>
        <row r="329">
          <cell r="A329" t="str">
            <v>10.1(4)</v>
          </cell>
          <cell r="C329" t="str">
            <v>Pemeliharaan Rutin Perlengkapan Jalan</v>
          </cell>
          <cell r="D329" t="str">
            <v>Ls</v>
          </cell>
          <cell r="E329">
            <v>1</v>
          </cell>
          <cell r="F329">
            <v>55572000</v>
          </cell>
          <cell r="G329">
            <v>55572000</v>
          </cell>
        </row>
        <row r="330">
          <cell r="A330" t="str">
            <v>10.1(5)</v>
          </cell>
          <cell r="C330" t="str">
            <v>Pemeliharaan Rutin Jembatan</v>
          </cell>
          <cell r="D330" t="str">
            <v>Ls</v>
          </cell>
          <cell r="E330">
            <v>1</v>
          </cell>
          <cell r="F330">
            <v>35486000</v>
          </cell>
          <cell r="G330">
            <v>35486000</v>
          </cell>
        </row>
        <row r="332">
          <cell r="C332" t="str">
            <v xml:space="preserve"> JUMLAH HARGA PEKERJAAN DIVISI 10 (masuk dalam Rekapitulasi Perkiraan Harga Pekerjaan)</v>
          </cell>
          <cell r="G332">
            <v>803091800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05.xml><?xml version="1.0" encoding="utf-8"?>
<externalLink xmlns="http://schemas.openxmlformats.org/spreadsheetml/2006/main">
  <externalBook xmlns:r="http://schemas.openxmlformats.org/officeDocument/2006/relationships" r:id="rId1">
    <sheetNames>
      <sheetName val="P. Tdr"/>
      <sheetName val="An-B.Perkasa-Rev"/>
      <sheetName val="MAP"/>
      <sheetName val="61004"/>
      <sheetName val="61005"/>
      <sheetName val="61006"/>
      <sheetName val="61007"/>
      <sheetName val="61008"/>
      <sheetName val="Rekap "/>
      <sheetName val="Bill FO"/>
      <sheetName val="Sub"/>
      <sheetName val="An-Ut"/>
      <sheetName val="Mob."/>
      <sheetName val="An-Real"/>
      <sheetName val="BOQ"/>
      <sheetName val="ATK 1-6"/>
      <sheetName val="ATK 7-12"/>
      <sheetName val="Volume"/>
      <sheetName val="H-Dasar"/>
      <sheetName val="U,Bhn,Alt"/>
      <sheetName val="MPU"/>
      <sheetName val="KAP.ALAT "/>
      <sheetName val="An-Rutin"/>
      <sheetName val="on site"/>
      <sheetName val="C.Dam"/>
      <sheetName val="Agregat Halus &amp; Kasar"/>
      <sheetName val="Analisa Quarry"/>
      <sheetName val="Sheet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ow r="206">
          <cell r="F206">
            <v>401786</v>
          </cell>
        </row>
        <row r="209">
          <cell r="F209">
            <v>192724</v>
          </cell>
        </row>
        <row r="220">
          <cell r="F220">
            <v>27288</v>
          </cell>
        </row>
        <row r="229">
          <cell r="F229">
            <v>263661</v>
          </cell>
        </row>
        <row r="231">
          <cell r="F231">
            <v>281474</v>
          </cell>
        </row>
        <row r="232">
          <cell r="F232">
            <v>482724</v>
          </cell>
        </row>
        <row r="234">
          <cell r="F234">
            <v>476786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6.xml><?xml version="1.0" encoding="utf-8"?>
<externalLink xmlns="http://schemas.openxmlformats.org/spreadsheetml/2006/main">
  <externalBook xmlns:r="http://schemas.openxmlformats.org/officeDocument/2006/relationships" r:id="rId1">
    <sheetNames>
      <sheetName val="REKAP"/>
      <sheetName val="RAB"/>
      <sheetName val="BAHAN 1"/>
      <sheetName val="upah"/>
      <sheetName val="REKAPITULASI ANL"/>
      <sheetName val="Anl. HSP"/>
      <sheetName val="HSP Alat"/>
      <sheetName val="Jadual"/>
      <sheetName val="Sub Kontrak"/>
      <sheetName val="Metode"/>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Set>
  </externalBook>
</externalLink>
</file>

<file path=xl/externalLinks/externalLink207.xml><?xml version="1.0" encoding="utf-8"?>
<externalLink xmlns="http://schemas.openxmlformats.org/spreadsheetml/2006/main">
  <externalBook xmlns:r="http://schemas.openxmlformats.org/officeDocument/2006/relationships" r:id="rId1">
    <sheetNames>
      <sheetName val="ch"/>
      <sheetName val="surat"/>
      <sheetName val="rekap"/>
      <sheetName val="BOQ"/>
      <sheetName val="BOQ (2)"/>
      <sheetName val="harsat"/>
      <sheetName val="jadwal"/>
      <sheetName val="MOBIL"/>
      <sheetName val="MOBIL (2)"/>
      <sheetName val="ANALISA"/>
      <sheetName val="MOS"/>
      <sheetName val="utama"/>
      <sheetName val="ipl"/>
      <sheetName val="alat"/>
      <sheetName val="STF"/>
      <sheetName val="SUB"/>
      <sheetName val="metod"/>
      <sheetName val="LAMP10"/>
      <sheetName val="dukungan"/>
      <sheetName val="PEGAWAI"/>
      <sheetName val="jadwal alt"/>
      <sheetName val="jadwal BHN"/>
      <sheetName val="KONF"/>
      <sheetName val="BALT"/>
      <sheetName val="IND (2)"/>
      <sheetName val="ANA(2a)"/>
    </sheetNames>
    <sheetDataSet>
      <sheetData sheetId="0" refreshError="1">
        <row r="15">
          <cell r="E15">
            <v>47.8</v>
          </cell>
        </row>
      </sheetData>
      <sheetData sheetId="1" refreshError="1"/>
      <sheetData sheetId="2" refreshError="1"/>
      <sheetData sheetId="3" refreshError="1"/>
      <sheetData sheetId="4" refreshError="1"/>
      <sheetData sheetId="5" refreshError="1">
        <row r="13">
          <cell r="C13" t="str">
            <v>Mandor</v>
          </cell>
          <cell r="E13" t="str">
            <v>Jam</v>
          </cell>
          <cell r="F13">
            <v>5500</v>
          </cell>
        </row>
        <row r="14">
          <cell r="C14" t="str">
            <v>Pekerja Terlatih</v>
          </cell>
          <cell r="E14" t="str">
            <v>Jam</v>
          </cell>
          <cell r="F14">
            <v>5000</v>
          </cell>
        </row>
        <row r="15">
          <cell r="C15" t="str">
            <v>Pekerja Biasa</v>
          </cell>
          <cell r="E15" t="str">
            <v>Jam</v>
          </cell>
          <cell r="F15">
            <v>4000</v>
          </cell>
        </row>
        <row r="16">
          <cell r="C16" t="str">
            <v>Operator</v>
          </cell>
          <cell r="E16" t="str">
            <v>Jam</v>
          </cell>
          <cell r="F16">
            <v>5000</v>
          </cell>
        </row>
        <row r="17">
          <cell r="C17" t="str">
            <v>BAHAN</v>
          </cell>
        </row>
        <row r="18">
          <cell r="C18" t="str">
            <v>Aspal</v>
          </cell>
          <cell r="E18" t="str">
            <v>kg</v>
          </cell>
          <cell r="F18">
            <v>2300</v>
          </cell>
        </row>
        <row r="19">
          <cell r="C19" t="str">
            <v>Semen Portland</v>
          </cell>
          <cell r="E19" t="str">
            <v>kg</v>
          </cell>
          <cell r="F19">
            <v>600</v>
          </cell>
        </row>
        <row r="20">
          <cell r="C20" t="str">
            <v>Laston Lapis Aus</v>
          </cell>
          <cell r="E20" t="str">
            <v>Ton</v>
          </cell>
          <cell r="F20">
            <v>368500</v>
          </cell>
        </row>
        <row r="21">
          <cell r="C21" t="str">
            <v>Laston Lapis Pengikat</v>
          </cell>
          <cell r="E21" t="str">
            <v>Ton</v>
          </cell>
          <cell r="F21">
            <v>363000</v>
          </cell>
        </row>
        <row r="22">
          <cell r="C22" t="str">
            <v>Hotmix ATBL</v>
          </cell>
          <cell r="E22" t="str">
            <v>Ton</v>
          </cell>
          <cell r="F22">
            <v>358000</v>
          </cell>
        </row>
        <row r="23">
          <cell r="C23" t="str">
            <v>Agregat Kasar utk.Agregat Base</v>
          </cell>
          <cell r="E23" t="str">
            <v>m³</v>
          </cell>
          <cell r="F23">
            <v>50000</v>
          </cell>
        </row>
        <row r="24">
          <cell r="C24" t="str">
            <v>Agregat Halus utk.Agregat Base</v>
          </cell>
          <cell r="E24" t="str">
            <v>m³</v>
          </cell>
          <cell r="F24">
            <v>51000</v>
          </cell>
        </row>
        <row r="25">
          <cell r="C25" t="str">
            <v>Agregat Kasar utk Hotmix</v>
          </cell>
          <cell r="E25" t="str">
            <v>m³</v>
          </cell>
          <cell r="F25">
            <v>77000</v>
          </cell>
        </row>
        <row r="26">
          <cell r="C26" t="str">
            <v>Agergat Halus utk Hotmix</v>
          </cell>
          <cell r="E26" t="str">
            <v>m³</v>
          </cell>
          <cell r="F26">
            <v>78000</v>
          </cell>
        </row>
        <row r="27">
          <cell r="C27" t="str">
            <v>Material Bahu jalan/Lapis Pondasi Kelas B</v>
          </cell>
          <cell r="E27" t="str">
            <v>m3</v>
          </cell>
          <cell r="F27">
            <v>70900</v>
          </cell>
        </row>
        <row r="28">
          <cell r="C28" t="str">
            <v>Baja Tulangan</v>
          </cell>
          <cell r="E28" t="str">
            <v>kg</v>
          </cell>
          <cell r="F28">
            <v>5300</v>
          </cell>
        </row>
        <row r="29">
          <cell r="C29" t="str">
            <v>Kawat Beton</v>
          </cell>
          <cell r="E29" t="str">
            <v>kg</v>
          </cell>
          <cell r="F29">
            <v>6000</v>
          </cell>
        </row>
        <row r="30">
          <cell r="C30" t="str">
            <v>Joint Sealent</v>
          </cell>
          <cell r="E30" t="str">
            <v>kg</v>
          </cell>
          <cell r="F30">
            <v>45000</v>
          </cell>
        </row>
        <row r="31">
          <cell r="C31" t="str">
            <v>Steel Formwork</v>
          </cell>
          <cell r="E31" t="str">
            <v>ls</v>
          </cell>
          <cell r="F31">
            <v>6000</v>
          </cell>
        </row>
        <row r="32">
          <cell r="C32" t="str">
            <v>Cat Anti Karat</v>
          </cell>
          <cell r="E32" t="str">
            <v>kg</v>
          </cell>
          <cell r="F32">
            <v>20000</v>
          </cell>
        </row>
        <row r="33">
          <cell r="C33" t="str">
            <v>Expansion cap</v>
          </cell>
          <cell r="E33" t="str">
            <v>m²</v>
          </cell>
          <cell r="F33">
            <v>1500</v>
          </cell>
        </row>
        <row r="34">
          <cell r="C34" t="str">
            <v>Polyethene 125 mikron</v>
          </cell>
          <cell r="E34" t="str">
            <v>kg</v>
          </cell>
          <cell r="F34">
            <v>12000</v>
          </cell>
        </row>
        <row r="35">
          <cell r="C35" t="str">
            <v>Curring Compound</v>
          </cell>
          <cell r="E35" t="str">
            <v>ltr</v>
          </cell>
          <cell r="F35">
            <v>8000</v>
          </cell>
        </row>
        <row r="36">
          <cell r="C36" t="str">
            <v>Multipleks 12 mm</v>
          </cell>
          <cell r="E36" t="str">
            <v>lbr</v>
          </cell>
          <cell r="F36">
            <v>100000</v>
          </cell>
        </row>
        <row r="37">
          <cell r="C37" t="str">
            <v>Pasir Pasang</v>
          </cell>
          <cell r="E37" t="str">
            <v>m³</v>
          </cell>
          <cell r="F37">
            <v>75000</v>
          </cell>
        </row>
        <row r="38">
          <cell r="C38" t="str">
            <v>Aspal Emulsi</v>
          </cell>
          <cell r="E38" t="str">
            <v>ltr</v>
          </cell>
          <cell r="F38">
            <v>3500</v>
          </cell>
        </row>
        <row r="39">
          <cell r="C39" t="str">
            <v>Batu Kali</v>
          </cell>
          <cell r="E39" t="str">
            <v>m³</v>
          </cell>
          <cell r="F39">
            <v>70000</v>
          </cell>
        </row>
        <row r="40">
          <cell r="C40" t="str">
            <v>Batu Pecah</v>
          </cell>
          <cell r="E40" t="str">
            <v>m³</v>
          </cell>
          <cell r="F40">
            <v>77000</v>
          </cell>
        </row>
        <row r="41">
          <cell r="C41" t="str">
            <v>Bahan Pengisi</v>
          </cell>
          <cell r="E41" t="str">
            <v>kg</v>
          </cell>
          <cell r="F41">
            <v>600</v>
          </cell>
        </row>
        <row r="42">
          <cell r="C42" t="str">
            <v>Pasir Beton</v>
          </cell>
          <cell r="E42" t="str">
            <v>m³</v>
          </cell>
          <cell r="F42">
            <v>95000</v>
          </cell>
        </row>
        <row r="43">
          <cell r="C43" t="str">
            <v>Paku</v>
          </cell>
          <cell r="E43" t="str">
            <v>kg</v>
          </cell>
          <cell r="F43">
            <v>7000</v>
          </cell>
        </row>
        <row r="44">
          <cell r="C44" t="str">
            <v>Kayu Acuan</v>
          </cell>
          <cell r="E44" t="str">
            <v>m3</v>
          </cell>
          <cell r="F44">
            <v>900000</v>
          </cell>
        </row>
        <row r="45">
          <cell r="C45" t="str">
            <v>Multipleks 18 mm</v>
          </cell>
          <cell r="E45" t="str">
            <v>lbr</v>
          </cell>
          <cell r="F45">
            <v>120000</v>
          </cell>
        </row>
        <row r="46">
          <cell r="C46" t="str">
            <v>Kerosen</v>
          </cell>
          <cell r="E46" t="str">
            <v>ltr</v>
          </cell>
          <cell r="F46">
            <v>2000</v>
          </cell>
        </row>
        <row r="47">
          <cell r="C47" t="str">
            <v>Beton Ready Mix K-350</v>
          </cell>
          <cell r="E47" t="str">
            <v>m3</v>
          </cell>
          <cell r="F47">
            <v>348000</v>
          </cell>
        </row>
        <row r="48">
          <cell r="C48" t="str">
            <v>Beton Ready Mix K-300</v>
          </cell>
          <cell r="E48" t="str">
            <v>m3</v>
          </cell>
          <cell r="F48">
            <v>330000</v>
          </cell>
        </row>
        <row r="49">
          <cell r="C49" t="str">
            <v>Beton Ready Mix K-225</v>
          </cell>
          <cell r="E49" t="str">
            <v>m3</v>
          </cell>
          <cell r="F49">
            <v>305000</v>
          </cell>
        </row>
        <row r="50">
          <cell r="C50" t="str">
            <v>Beton Ready Mix K-175</v>
          </cell>
          <cell r="E50" t="str">
            <v>m3</v>
          </cell>
          <cell r="F50">
            <v>295000</v>
          </cell>
        </row>
        <row r="51">
          <cell r="C51" t="str">
            <v>Beton Ready Mix K-125</v>
          </cell>
          <cell r="E51" t="str">
            <v>m3</v>
          </cell>
          <cell r="F51">
            <v>275000</v>
          </cell>
        </row>
        <row r="52">
          <cell r="C52" t="str">
            <v>Material Timbunan</v>
          </cell>
          <cell r="E52" t="str">
            <v>m3</v>
          </cell>
          <cell r="F52">
            <v>10000</v>
          </cell>
        </row>
        <row r="53">
          <cell r="C53" t="str">
            <v>ALAT</v>
          </cell>
        </row>
        <row r="54">
          <cell r="C54" t="str">
            <v>Asphalt Mixing Plant</v>
          </cell>
          <cell r="E54" t="str">
            <v>Jam</v>
          </cell>
          <cell r="F54">
            <v>1469000</v>
          </cell>
        </row>
        <row r="55">
          <cell r="C55" t="str">
            <v>Batching Plant</v>
          </cell>
          <cell r="E55" t="str">
            <v>Jam</v>
          </cell>
          <cell r="F55">
            <v>1500000</v>
          </cell>
        </row>
        <row r="56">
          <cell r="C56" t="str">
            <v>Wheel Loader</v>
          </cell>
          <cell r="E56" t="str">
            <v>Jam</v>
          </cell>
          <cell r="F56">
            <v>84000</v>
          </cell>
        </row>
        <row r="57">
          <cell r="C57" t="str">
            <v>Bulldozer</v>
          </cell>
          <cell r="E57" t="str">
            <v>Jam</v>
          </cell>
          <cell r="F57">
            <v>110000</v>
          </cell>
        </row>
        <row r="58">
          <cell r="C58" t="str">
            <v>Excavator</v>
          </cell>
          <cell r="E58" t="str">
            <v>Jam</v>
          </cell>
          <cell r="F58">
            <v>105000</v>
          </cell>
        </row>
        <row r="59">
          <cell r="C59" t="str">
            <v>Motor Grader</v>
          </cell>
          <cell r="E59" t="str">
            <v>Jam</v>
          </cell>
          <cell r="F59">
            <v>105000</v>
          </cell>
        </row>
        <row r="60">
          <cell r="C60" t="str">
            <v>Air Compressor</v>
          </cell>
          <cell r="E60" t="str">
            <v>Jam</v>
          </cell>
          <cell r="F60">
            <v>55000</v>
          </cell>
        </row>
        <row r="61">
          <cell r="C61" t="str">
            <v>Asphalt Finisher</v>
          </cell>
          <cell r="E61" t="str">
            <v>Jam</v>
          </cell>
          <cell r="F61">
            <v>83000</v>
          </cell>
        </row>
        <row r="62">
          <cell r="C62" t="str">
            <v>Three Wheel Roller</v>
          </cell>
          <cell r="E62" t="str">
            <v>Jam</v>
          </cell>
          <cell r="F62">
            <v>55000</v>
          </cell>
        </row>
        <row r="63">
          <cell r="C63" t="str">
            <v>Tandem Roller</v>
          </cell>
          <cell r="E63" t="str">
            <v>Jam</v>
          </cell>
          <cell r="F63">
            <v>87500</v>
          </cell>
        </row>
        <row r="64">
          <cell r="C64" t="str">
            <v>Pneumatic Tired Roller</v>
          </cell>
          <cell r="E64" t="str">
            <v>Jam</v>
          </cell>
          <cell r="F64">
            <v>92500</v>
          </cell>
        </row>
        <row r="65">
          <cell r="C65" t="str">
            <v>Vibro Roller</v>
          </cell>
          <cell r="E65" t="str">
            <v>Jam</v>
          </cell>
          <cell r="F65">
            <v>87500</v>
          </cell>
        </row>
        <row r="66">
          <cell r="C66" t="str">
            <v>Asphalt Sprayer</v>
          </cell>
          <cell r="E66" t="str">
            <v>Jam</v>
          </cell>
          <cell r="F66">
            <v>32000</v>
          </cell>
        </row>
        <row r="67">
          <cell r="C67" t="str">
            <v>Dump Truck 3 - 4 M3</v>
          </cell>
          <cell r="E67" t="str">
            <v>Jam</v>
          </cell>
          <cell r="F67">
            <v>65000</v>
          </cell>
        </row>
        <row r="68">
          <cell r="C68" t="str">
            <v>Dump Truck 24 Ton</v>
          </cell>
          <cell r="E68" t="str">
            <v>Jam</v>
          </cell>
          <cell r="F68">
            <v>95000</v>
          </cell>
        </row>
        <row r="69">
          <cell r="C69" t="str">
            <v>Dump Truck  14 Ton</v>
          </cell>
          <cell r="E69" t="str">
            <v>Jam</v>
          </cell>
          <cell r="F69">
            <v>75000</v>
          </cell>
        </row>
        <row r="70">
          <cell r="C70" t="str">
            <v>Dump Truck 8 ton</v>
          </cell>
          <cell r="E70" t="str">
            <v>Jam</v>
          </cell>
          <cell r="F70">
            <v>48000</v>
          </cell>
        </row>
        <row r="71">
          <cell r="C71" t="str">
            <v>Flat Bed Truck</v>
          </cell>
          <cell r="E71" t="str">
            <v>Jam</v>
          </cell>
          <cell r="F71">
            <v>45000</v>
          </cell>
        </row>
        <row r="72">
          <cell r="C72" t="str">
            <v>Water Tanker</v>
          </cell>
          <cell r="E72" t="str">
            <v>Jam</v>
          </cell>
          <cell r="F72">
            <v>48000</v>
          </cell>
        </row>
        <row r="73">
          <cell r="C73" t="str">
            <v>Concrete Mixer</v>
          </cell>
          <cell r="E73" t="str">
            <v>Jam</v>
          </cell>
          <cell r="F73">
            <v>15000</v>
          </cell>
        </row>
        <row r="74">
          <cell r="C74" t="str">
            <v>Concrete Vibrator</v>
          </cell>
          <cell r="E74" t="str">
            <v>Jam</v>
          </cell>
          <cell r="F74">
            <v>14000</v>
          </cell>
        </row>
        <row r="75">
          <cell r="C75" t="str">
            <v>Concrete Cutter</v>
          </cell>
          <cell r="E75" t="str">
            <v>Jam</v>
          </cell>
          <cell r="F75">
            <v>15000</v>
          </cell>
        </row>
        <row r="76">
          <cell r="C76" t="str">
            <v>Stamper</v>
          </cell>
          <cell r="E76" t="str">
            <v>Jam</v>
          </cell>
          <cell r="F76">
            <v>16000</v>
          </cell>
        </row>
        <row r="77">
          <cell r="C77" t="str">
            <v>Truck Mixer</v>
          </cell>
          <cell r="E77" t="str">
            <v>Jam</v>
          </cell>
          <cell r="F77">
            <v>95000</v>
          </cell>
        </row>
        <row r="78">
          <cell r="C78" t="str">
            <v>Truk Bak Datar 3-4 M³</v>
          </cell>
          <cell r="E78" t="str">
            <v>Jam</v>
          </cell>
          <cell r="F78">
            <v>45000</v>
          </cell>
        </row>
        <row r="79">
          <cell r="C79" t="str">
            <v>Mesin Marka</v>
          </cell>
          <cell r="E79" t="str">
            <v>Jam</v>
          </cell>
          <cell r="F79">
            <v>25000</v>
          </cell>
        </row>
        <row r="80">
          <cell r="C80" t="str">
            <v>Bar Cutting Machine</v>
          </cell>
          <cell r="E80" t="str">
            <v>Jam</v>
          </cell>
          <cell r="F80">
            <v>15000</v>
          </cell>
        </row>
        <row r="81">
          <cell r="C81" t="str">
            <v>Bar Bending Machine</v>
          </cell>
          <cell r="E81" t="str">
            <v>Jam</v>
          </cell>
          <cell r="F81">
            <v>15000</v>
          </cell>
        </row>
        <row r="82">
          <cell r="C82" t="str">
            <v>Concrete Paver</v>
          </cell>
          <cell r="E82" t="str">
            <v>Jam</v>
          </cell>
          <cell r="F82">
            <v>270000</v>
          </cell>
        </row>
        <row r="83">
          <cell r="C83" t="str">
            <v>Genset</v>
          </cell>
          <cell r="E83" t="str">
            <v>Jam</v>
          </cell>
          <cell r="F83">
            <v>25000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8.xml><?xml version="1.0" encoding="utf-8"?>
<externalLink xmlns="http://schemas.openxmlformats.org/spreadsheetml/2006/main">
  <externalBook xmlns:r="http://schemas.openxmlformats.org/officeDocument/2006/relationships" r:id="rId1">
    <sheetNames>
      <sheetName val="Summary"/>
      <sheetName val="Bill of Quantities"/>
      <sheetName val="Mobilization"/>
      <sheetName val="Appendix 4"/>
      <sheetName val="Unit Price Analysis"/>
      <sheetName val="Basic Price I"/>
      <sheetName val="Material Analysis I"/>
      <sheetName val="Supporting Analysis"/>
      <sheetName val="Basic Price II"/>
      <sheetName val="Material Analysis II"/>
      <sheetName val="Cost of Mat on site"/>
      <sheetName val="G"/>
      <sheetName val="H"/>
      <sheetName val="Schedule"/>
      <sheetName val="Method"/>
      <sheetName val="Ow &amp; Op"/>
      <sheetName val="Jumlah Alat"/>
      <sheetName val="Estimate of Foreign"/>
      <sheetName val="Breakdown Foreign"/>
      <sheetName val="Price adjusment"/>
      <sheetName val="APP"/>
    </sheetNames>
    <sheetDataSet>
      <sheetData sheetId="0"/>
      <sheetData sheetId="1">
        <row r="4">
          <cell r="C4" t="str">
            <v>BILL OF QUANTITIES</v>
          </cell>
        </row>
        <row r="6">
          <cell r="C6" t="str">
            <v>Package No        :</v>
          </cell>
          <cell r="E6" t="str">
            <v/>
          </cell>
        </row>
        <row r="7">
          <cell r="C7" t="str">
            <v>Package Name  :</v>
          </cell>
          <cell r="E7" t="str">
            <v xml:space="preserve"> LINGKAR UTARA SURAKARTA</v>
          </cell>
        </row>
        <row r="8">
          <cell r="C8" t="str">
            <v>Province                :</v>
          </cell>
          <cell r="E8" t="str">
            <v xml:space="preserve"> CENTRAL JAVA</v>
          </cell>
        </row>
        <row r="9">
          <cell r="C9" t="str">
            <v>Contractor             :</v>
          </cell>
          <cell r="E9" t="str">
            <v xml:space="preserve"> Persero PT. WASKITA KARYA</v>
          </cell>
          <cell r="I9" t="str">
            <v>Page 1 of 8</v>
          </cell>
        </row>
        <row r="12">
          <cell r="C12" t="str">
            <v>Pay</v>
          </cell>
          <cell r="D12" t="str">
            <v>Description</v>
          </cell>
          <cell r="F12" t="str">
            <v>Unit</v>
          </cell>
          <cell r="G12" t="str">
            <v>Estimated</v>
          </cell>
          <cell r="H12" t="str">
            <v>Unit Price</v>
          </cell>
          <cell r="I12" t="str">
            <v>Total Bid Price</v>
          </cell>
        </row>
        <row r="13">
          <cell r="C13" t="str">
            <v>Item</v>
          </cell>
          <cell r="G13" t="str">
            <v>Quantitiy</v>
          </cell>
          <cell r="H13" t="str">
            <v>(Rupiah)</v>
          </cell>
          <cell r="I13" t="str">
            <v>(Rupiah)</v>
          </cell>
        </row>
        <row r="14">
          <cell r="C14" t="str">
            <v>a</v>
          </cell>
          <cell r="D14" t="str">
            <v>b</v>
          </cell>
          <cell r="F14" t="str">
            <v>c</v>
          </cell>
          <cell r="G14" t="str">
            <v>d</v>
          </cell>
          <cell r="H14" t="str">
            <v>e</v>
          </cell>
          <cell r="I14" t="str">
            <v>f = (d x e)</v>
          </cell>
        </row>
        <row r="16">
          <cell r="D16" t="str">
            <v xml:space="preserve"> Div. 1 - GENERAL</v>
          </cell>
        </row>
        <row r="18">
          <cell r="C18" t="str">
            <v>1.2</v>
          </cell>
          <cell r="D18" t="str">
            <v xml:space="preserve"> Mobilization included :</v>
          </cell>
          <cell r="F18" t="str">
            <v>lump sum</v>
          </cell>
          <cell r="G18">
            <v>1</v>
          </cell>
          <cell r="H18">
            <v>279990000</v>
          </cell>
          <cell r="I18">
            <v>279990000</v>
          </cell>
        </row>
        <row r="19">
          <cell r="D19" t="str">
            <v xml:space="preserve"> - Demobilization</v>
          </cell>
        </row>
        <row r="20">
          <cell r="D20" t="str">
            <v xml:space="preserve"> - Site Clean up</v>
          </cell>
        </row>
        <row r="21">
          <cell r="D21" t="str">
            <v xml:space="preserve"> - Laboratory</v>
          </cell>
        </row>
        <row r="22">
          <cell r="D22" t="str">
            <v xml:space="preserve"> - Offices</v>
          </cell>
        </row>
        <row r="23">
          <cell r="D23" t="str">
            <v xml:space="preserve"> - As built drawing and other components not directly</v>
          </cell>
        </row>
        <row r="24">
          <cell r="D24" t="str">
            <v xml:space="preserve">   relased to the physical works</v>
          </cell>
        </row>
        <row r="25">
          <cell r="C25" t="str">
            <v>1.8</v>
          </cell>
          <cell r="D25" t="str">
            <v xml:space="preserve"> Maintenance of Traffic</v>
          </cell>
          <cell r="F25" t="str">
            <v>lump sum</v>
          </cell>
          <cell r="G25">
            <v>1</v>
          </cell>
          <cell r="H25">
            <v>44404000</v>
          </cell>
          <cell r="I25">
            <v>44404000</v>
          </cell>
        </row>
        <row r="27">
          <cell r="D27" t="str">
            <v xml:space="preserve"> Total Bid Price for Division 1 (Carry to Summary of Bill of Quantities)</v>
          </cell>
          <cell r="I27">
            <v>324394000</v>
          </cell>
        </row>
        <row r="29">
          <cell r="D29" t="str">
            <v xml:space="preserve"> DIV. 2 -  DRAINAGE</v>
          </cell>
        </row>
        <row r="31">
          <cell r="C31" t="str">
            <v>2.1</v>
          </cell>
          <cell r="D31" t="str">
            <v xml:space="preserve"> Excavation for Drainage Ditches and Waterways</v>
          </cell>
          <cell r="F31" t="str">
            <v>cu.m</v>
          </cell>
          <cell r="G31">
            <v>4446.75</v>
          </cell>
          <cell r="H31">
            <v>3792.58</v>
          </cell>
          <cell r="I31">
            <v>16864655.120000001</v>
          </cell>
        </row>
        <row r="33">
          <cell r="C33" t="str">
            <v>2.2</v>
          </cell>
          <cell r="D33" t="str">
            <v xml:space="preserve"> Mortared Stonework</v>
          </cell>
          <cell r="F33" t="str">
            <v>cu.m</v>
          </cell>
          <cell r="G33">
            <v>900.9</v>
          </cell>
          <cell r="H33">
            <v>75967.5</v>
          </cell>
          <cell r="I33">
            <v>68439120.75</v>
          </cell>
        </row>
        <row r="35">
          <cell r="C35" t="str">
            <v>2.3(1)</v>
          </cell>
          <cell r="D35" t="str">
            <v xml:space="preserve"> RC Pipe Culvert ID &lt; 45 cm</v>
          </cell>
          <cell r="F35" t="str">
            <v>lin.m</v>
          </cell>
        </row>
        <row r="37">
          <cell r="C37" t="str">
            <v>2.3(2)</v>
          </cell>
          <cell r="D37" t="str">
            <v xml:space="preserve"> RC Pipe Culvert ID 45 - 75 cm</v>
          </cell>
          <cell r="F37" t="str">
            <v>lin.m</v>
          </cell>
          <cell r="G37">
            <v>68</v>
          </cell>
          <cell r="H37">
            <v>161612.62</v>
          </cell>
          <cell r="I37">
            <v>10989658.16</v>
          </cell>
        </row>
        <row r="39">
          <cell r="C39" t="str">
            <v>2.3(3)</v>
          </cell>
          <cell r="D39" t="str">
            <v xml:space="preserve"> RC Pipe Culvert ID 75 - 120 cm</v>
          </cell>
          <cell r="F39" t="str">
            <v>lin.m</v>
          </cell>
          <cell r="G39">
            <v>93</v>
          </cell>
          <cell r="H39">
            <v>268957.02</v>
          </cell>
          <cell r="I39">
            <v>25013002.859999999</v>
          </cell>
        </row>
        <row r="41">
          <cell r="C41" t="str">
            <v>2.3(4)</v>
          </cell>
          <cell r="D41" t="str">
            <v xml:space="preserve"> Corrugated Steel Culvert</v>
          </cell>
          <cell r="F41" t="str">
            <v>tonne</v>
          </cell>
        </row>
        <row r="43">
          <cell r="C43" t="str">
            <v>2.4(1)</v>
          </cell>
          <cell r="D43" t="str">
            <v xml:space="preserve"> Porous Backfill or Filter Material</v>
          </cell>
          <cell r="F43" t="str">
            <v>cu.m</v>
          </cell>
          <cell r="G43">
            <v>331.76</v>
          </cell>
          <cell r="H43">
            <v>35276.409999999996</v>
          </cell>
          <cell r="I43">
            <v>11703301.779999999</v>
          </cell>
        </row>
        <row r="45">
          <cell r="C45" t="str">
            <v>2.4(2)</v>
          </cell>
          <cell r="D45" t="str">
            <v xml:space="preserve"> Plastic Filter Fabric</v>
          </cell>
          <cell r="F45" t="str">
            <v>sq.m</v>
          </cell>
        </row>
        <row r="47">
          <cell r="C47" t="str">
            <v>2.4(3)</v>
          </cell>
          <cell r="D47" t="str">
            <v xml:space="preserve"> Pipe for Subsurface Drainage Works Pipe</v>
          </cell>
          <cell r="F47" t="str">
            <v>lin.m</v>
          </cell>
        </row>
        <row r="49">
          <cell r="D49" t="str">
            <v xml:space="preserve"> Total Bid Price for Division 2 (Carry to Summary of Bill of Quantities)</v>
          </cell>
          <cell r="I49">
            <v>133009738.67</v>
          </cell>
        </row>
        <row r="53">
          <cell r="C53" t="str">
            <v>BILL OF QUANTITIES</v>
          </cell>
        </row>
        <row r="55">
          <cell r="C55" t="str">
            <v>Package No        :</v>
          </cell>
          <cell r="E55" t="str">
            <v/>
          </cell>
        </row>
        <row r="56">
          <cell r="C56" t="str">
            <v>Package Name  :</v>
          </cell>
          <cell r="E56" t="str">
            <v xml:space="preserve"> LINGKAR UTARA SURAKARTA</v>
          </cell>
        </row>
        <row r="57">
          <cell r="C57" t="str">
            <v>Province                :</v>
          </cell>
          <cell r="E57" t="str">
            <v xml:space="preserve"> CENTRAL JAVA</v>
          </cell>
        </row>
        <row r="58">
          <cell r="C58" t="str">
            <v>Contractor             :</v>
          </cell>
          <cell r="E58" t="str">
            <v xml:space="preserve"> Persero PT. WASKITA KARYA</v>
          </cell>
          <cell r="I58" t="str">
            <v>Page 2 of 8</v>
          </cell>
        </row>
        <row r="61">
          <cell r="C61" t="str">
            <v>Pay</v>
          </cell>
          <cell r="D61" t="str">
            <v>Description</v>
          </cell>
          <cell r="F61" t="str">
            <v>Unit</v>
          </cell>
          <cell r="G61" t="str">
            <v>Estimated</v>
          </cell>
          <cell r="H61" t="str">
            <v>Unit Price</v>
          </cell>
          <cell r="I61" t="str">
            <v>Total Bid Price</v>
          </cell>
        </row>
        <row r="62">
          <cell r="C62" t="str">
            <v>Item</v>
          </cell>
          <cell r="G62" t="str">
            <v>Quantitiy</v>
          </cell>
          <cell r="H62" t="str">
            <v>(Rupiah)</v>
          </cell>
          <cell r="I62" t="str">
            <v>(Rupiah)</v>
          </cell>
        </row>
        <row r="63">
          <cell r="C63" t="str">
            <v>a</v>
          </cell>
          <cell r="D63" t="str">
            <v>b</v>
          </cell>
          <cell r="F63" t="str">
            <v>c</v>
          </cell>
          <cell r="G63" t="str">
            <v>d</v>
          </cell>
          <cell r="H63" t="str">
            <v>e</v>
          </cell>
          <cell r="I63" t="str">
            <v>f = (d x e)</v>
          </cell>
        </row>
        <row r="65">
          <cell r="D65" t="str">
            <v xml:space="preserve"> DIV. 3 - EARTH WORKS</v>
          </cell>
        </row>
        <row r="67">
          <cell r="C67" t="str">
            <v>3.1(1)</v>
          </cell>
          <cell r="D67" t="str">
            <v xml:space="preserve"> Common Excavation</v>
          </cell>
          <cell r="F67" t="str">
            <v>cu.m</v>
          </cell>
          <cell r="G67">
            <v>218980.4</v>
          </cell>
          <cell r="H67">
            <v>4835.4799999999996</v>
          </cell>
          <cell r="I67">
            <v>1058875344.59</v>
          </cell>
        </row>
        <row r="69">
          <cell r="C69" t="str">
            <v>3.1(2)</v>
          </cell>
          <cell r="D69" t="str">
            <v xml:space="preserve"> Rock Excavation</v>
          </cell>
          <cell r="F69" t="str">
            <v>cu.m</v>
          </cell>
          <cell r="G69">
            <v>137</v>
          </cell>
          <cell r="H69">
            <v>49178.13</v>
          </cell>
          <cell r="I69">
            <v>6737403.8099999996</v>
          </cell>
        </row>
        <row r="71">
          <cell r="C71" t="str">
            <v>3.2(1)</v>
          </cell>
          <cell r="D71" t="str">
            <v xml:space="preserve"> Common Embankment</v>
          </cell>
          <cell r="F71" t="str">
            <v>cu.m</v>
          </cell>
          <cell r="G71">
            <v>120650</v>
          </cell>
          <cell r="H71">
            <v>1889.02</v>
          </cell>
          <cell r="I71">
            <v>227910263</v>
          </cell>
        </row>
        <row r="73">
          <cell r="C73" t="str">
            <v>3.2(2)</v>
          </cell>
          <cell r="D73" t="str">
            <v xml:space="preserve"> Selected Embankment</v>
          </cell>
          <cell r="F73" t="str">
            <v>cu.m</v>
          </cell>
          <cell r="G73">
            <v>2200</v>
          </cell>
          <cell r="H73">
            <v>8236.23</v>
          </cell>
          <cell r="I73">
            <v>18119706</v>
          </cell>
        </row>
        <row r="75">
          <cell r="C75" t="str">
            <v>3.3</v>
          </cell>
          <cell r="D75" t="str">
            <v xml:space="preserve"> Grade Preparation</v>
          </cell>
          <cell r="F75" t="str">
            <v>sq.m</v>
          </cell>
          <cell r="G75">
            <v>49118.8</v>
          </cell>
          <cell r="H75">
            <v>414.01</v>
          </cell>
          <cell r="I75">
            <v>20335674.390000001</v>
          </cell>
        </row>
        <row r="77">
          <cell r="D77" t="str">
            <v xml:space="preserve"> Total Bid Price for Division 3 (Carry to Summary of Bill of Quantities)</v>
          </cell>
          <cell r="I77">
            <v>1331978391.7900002</v>
          </cell>
        </row>
        <row r="79">
          <cell r="D79" t="str">
            <v xml:space="preserve"> DIV. 4 - SHOULDER</v>
          </cell>
        </row>
        <row r="81">
          <cell r="C81" t="str">
            <v>4.1(1)</v>
          </cell>
          <cell r="D81" t="str">
            <v xml:space="preserve"> Aggregate Base Class A</v>
          </cell>
          <cell r="F81" t="str">
            <v>cu.m</v>
          </cell>
        </row>
        <row r="83">
          <cell r="C83" t="str">
            <v>4.1(2)</v>
          </cell>
          <cell r="D83" t="str">
            <v xml:space="preserve"> Aggregate Base Class B</v>
          </cell>
          <cell r="F83" t="str">
            <v>cu.m</v>
          </cell>
        </row>
        <row r="85">
          <cell r="C85" t="str">
            <v>4.2(1)</v>
          </cell>
          <cell r="D85" t="str">
            <v xml:space="preserve"> Soil Cement Base</v>
          </cell>
          <cell r="F85" t="str">
            <v>cu.m</v>
          </cell>
        </row>
        <row r="87">
          <cell r="C87" t="str">
            <v>4.2(2)</v>
          </cell>
          <cell r="D87" t="str">
            <v xml:space="preserve"> Cement for Soil Cement Base</v>
          </cell>
          <cell r="F87" t="str">
            <v>tonne</v>
          </cell>
        </row>
        <row r="89">
          <cell r="C89" t="str">
            <v>4.3(1)</v>
          </cell>
          <cell r="D89" t="str">
            <v xml:space="preserve"> Single Bituminous Surface Treatment</v>
          </cell>
          <cell r="F89" t="str">
            <v>sq.m</v>
          </cell>
        </row>
        <row r="91">
          <cell r="C91" t="str">
            <v>4.3(2)</v>
          </cell>
          <cell r="D91" t="str">
            <v xml:space="preserve"> Bituminous Material for Surface Treatment</v>
          </cell>
          <cell r="F91" t="str">
            <v>litre</v>
          </cell>
        </row>
        <row r="93">
          <cell r="C93" t="str">
            <v>4.3(3)</v>
          </cell>
          <cell r="D93" t="str">
            <v xml:space="preserve"> Prime Coat</v>
          </cell>
          <cell r="F93" t="str">
            <v>litre</v>
          </cell>
        </row>
        <row r="95">
          <cell r="D95" t="str">
            <v xml:space="preserve"> Total Bid Price for Division 4 (Carry to Summary of Bill of Quantities)</v>
          </cell>
          <cell r="I95">
            <v>0</v>
          </cell>
        </row>
        <row r="99">
          <cell r="C99" t="str">
            <v>BILL OF QUANTITIES</v>
          </cell>
        </row>
        <row r="101">
          <cell r="C101" t="str">
            <v>Package No        :</v>
          </cell>
          <cell r="E101" t="str">
            <v/>
          </cell>
        </row>
        <row r="102">
          <cell r="C102" t="str">
            <v>Package Name  :</v>
          </cell>
          <cell r="E102" t="str">
            <v xml:space="preserve"> LINGKAR UTARA SURAKARTA</v>
          </cell>
        </row>
        <row r="103">
          <cell r="C103" t="str">
            <v>Province                :</v>
          </cell>
          <cell r="E103" t="str">
            <v xml:space="preserve"> CENTRAL JAVA</v>
          </cell>
        </row>
        <row r="104">
          <cell r="C104" t="str">
            <v>Contractor             :</v>
          </cell>
          <cell r="E104" t="str">
            <v xml:space="preserve"> Persero PT. WASKITA KARYA</v>
          </cell>
          <cell r="I104" t="str">
            <v>Page 3 of 8</v>
          </cell>
        </row>
        <row r="107">
          <cell r="C107" t="str">
            <v>Pay</v>
          </cell>
          <cell r="D107" t="str">
            <v>Description</v>
          </cell>
          <cell r="F107" t="str">
            <v>Unit</v>
          </cell>
          <cell r="G107" t="str">
            <v>Estimated</v>
          </cell>
          <cell r="H107" t="str">
            <v>Unit Price</v>
          </cell>
          <cell r="I107" t="str">
            <v>Total Bid Price</v>
          </cell>
        </row>
        <row r="108">
          <cell r="C108" t="str">
            <v>Item</v>
          </cell>
          <cell r="G108" t="str">
            <v>Quantitiy</v>
          </cell>
          <cell r="H108" t="str">
            <v>(Rupiah)</v>
          </cell>
          <cell r="I108" t="str">
            <v>(Rupiah)</v>
          </cell>
        </row>
        <row r="109">
          <cell r="C109" t="str">
            <v>a</v>
          </cell>
          <cell r="D109" t="str">
            <v>b</v>
          </cell>
          <cell r="F109" t="str">
            <v>c</v>
          </cell>
          <cell r="G109" t="str">
            <v>d</v>
          </cell>
          <cell r="H109" t="str">
            <v>e</v>
          </cell>
          <cell r="I109" t="str">
            <v>f = (d x e)</v>
          </cell>
        </row>
        <row r="111">
          <cell r="D111" t="str">
            <v xml:space="preserve"> DIV. 5 - GRANULAR PAVEMENTS</v>
          </cell>
        </row>
        <row r="113">
          <cell r="C113" t="str">
            <v>5.1(1)</v>
          </cell>
          <cell r="D113" t="str">
            <v xml:space="preserve"> Aggregate Base Class A</v>
          </cell>
          <cell r="F113" t="str">
            <v>cu.m</v>
          </cell>
          <cell r="G113">
            <v>13130.37</v>
          </cell>
          <cell r="H113">
            <v>29697.19</v>
          </cell>
          <cell r="I113">
            <v>389935092.66000003</v>
          </cell>
        </row>
        <row r="114">
          <cell r="C114" t="str">
            <v>5.1(2)</v>
          </cell>
          <cell r="D114" t="str">
            <v xml:space="preserve"> Aggregate Base Class B</v>
          </cell>
          <cell r="F114" t="str">
            <v>cu.m</v>
          </cell>
          <cell r="G114">
            <v>23203.759999999998</v>
          </cell>
          <cell r="H114">
            <v>27363.319999999996</v>
          </cell>
          <cell r="I114">
            <v>634931910.08000004</v>
          </cell>
        </row>
        <row r="115">
          <cell r="C115" t="str">
            <v>5.2(1)</v>
          </cell>
          <cell r="D115" t="str">
            <v xml:space="preserve"> Unsealed Road Base Class C</v>
          </cell>
          <cell r="F115" t="str">
            <v>cu.m</v>
          </cell>
        </row>
        <row r="116">
          <cell r="C116" t="str">
            <v>5.4(1)</v>
          </cell>
          <cell r="D116" t="str">
            <v xml:space="preserve"> Soil Cement Base</v>
          </cell>
          <cell r="F116" t="str">
            <v>cu.m</v>
          </cell>
        </row>
        <row r="117">
          <cell r="C117" t="str">
            <v>5.4(2)</v>
          </cell>
          <cell r="D117" t="str">
            <v xml:space="preserve"> Cement for Soil Cement Base</v>
          </cell>
          <cell r="F117" t="str">
            <v>tonne</v>
          </cell>
        </row>
        <row r="119">
          <cell r="D119" t="str">
            <v xml:space="preserve"> Total Bid Price for Division 5 (Carry to Summary of Bill of Quantities)</v>
          </cell>
          <cell r="I119">
            <v>1024867002.74</v>
          </cell>
        </row>
        <row r="121">
          <cell r="D121" t="str">
            <v xml:space="preserve"> DIV. 6 - ASPHALT PAVEMENTS</v>
          </cell>
        </row>
        <row r="123">
          <cell r="C123" t="str">
            <v>6.1(1)</v>
          </cell>
          <cell r="D123" t="str">
            <v xml:space="preserve"> Prime coat</v>
          </cell>
          <cell r="F123" t="str">
            <v>litre</v>
          </cell>
          <cell r="G123">
            <v>48139.57</v>
          </cell>
          <cell r="H123">
            <v>1060.6400000000001</v>
          </cell>
          <cell r="I123">
            <v>51058753.520000003</v>
          </cell>
        </row>
        <row r="124">
          <cell r="C124" t="str">
            <v>6.1(2)</v>
          </cell>
          <cell r="D124" t="str">
            <v xml:space="preserve"> Tack coat</v>
          </cell>
          <cell r="F124" t="str">
            <v>litre</v>
          </cell>
          <cell r="G124">
            <v>23827.02</v>
          </cell>
          <cell r="H124">
            <v>1026.21</v>
          </cell>
          <cell r="I124">
            <v>24451526.190000001</v>
          </cell>
        </row>
        <row r="125">
          <cell r="C125" t="str">
            <v>6.2(1)</v>
          </cell>
          <cell r="D125" t="str">
            <v xml:space="preserve"> Single Bituminous Surface Treatment</v>
          </cell>
          <cell r="F125" t="str">
            <v>sq.m</v>
          </cell>
        </row>
        <row r="126">
          <cell r="C126" t="str">
            <v>6.2(2)</v>
          </cell>
          <cell r="D126" t="str">
            <v xml:space="preserve"> Double Bituminous Surface Treatment</v>
          </cell>
          <cell r="F126" t="str">
            <v>sq.m</v>
          </cell>
        </row>
        <row r="127">
          <cell r="C127" t="str">
            <v>6.2(3)</v>
          </cell>
          <cell r="D127" t="str">
            <v xml:space="preserve"> Bituminous Material for Surface Treatment</v>
          </cell>
          <cell r="F127" t="str">
            <v>litre</v>
          </cell>
        </row>
        <row r="128">
          <cell r="C128" t="str">
            <v>6.3(1)</v>
          </cell>
          <cell r="D128" t="str">
            <v xml:space="preserve"> Hot Rolled Sand Sheet Class A</v>
          </cell>
          <cell r="F128" t="str">
            <v>sq.m</v>
          </cell>
        </row>
        <row r="129">
          <cell r="C129" t="str">
            <v>6.3(2)</v>
          </cell>
          <cell r="D129" t="str">
            <v xml:space="preserve"> Hot Rolled Sand Sheet Class B</v>
          </cell>
          <cell r="F129" t="str">
            <v>sq.m</v>
          </cell>
        </row>
        <row r="130">
          <cell r="C130" t="str">
            <v>6.3(3)</v>
          </cell>
          <cell r="D130" t="str">
            <v xml:space="preserve"> Hot Rolled Sheet</v>
          </cell>
          <cell r="F130" t="str">
            <v>sq.m</v>
          </cell>
        </row>
        <row r="131">
          <cell r="C131" t="str">
            <v>6.3(4)</v>
          </cell>
          <cell r="D131" t="str">
            <v xml:space="preserve"> Asphaltic Concrete ( 4 cm )</v>
          </cell>
          <cell r="F131" t="str">
            <v>sq.m</v>
          </cell>
          <cell r="G131">
            <v>49477.75</v>
          </cell>
          <cell r="H131">
            <v>7630.6200000000008</v>
          </cell>
          <cell r="I131">
            <v>377545908.70999998</v>
          </cell>
        </row>
        <row r="132">
          <cell r="C132" t="str">
            <v>6.3(5)</v>
          </cell>
          <cell r="D132" t="str">
            <v xml:space="preserve"> Asphaltic Treated Base</v>
          </cell>
          <cell r="F132" t="str">
            <v>cu.m</v>
          </cell>
          <cell r="G132">
            <v>3963.33</v>
          </cell>
          <cell r="H132">
            <v>191468</v>
          </cell>
          <cell r="I132">
            <v>758850868.44000006</v>
          </cell>
        </row>
        <row r="133">
          <cell r="C133" t="str">
            <v>6.4(1)</v>
          </cell>
          <cell r="D133" t="str">
            <v xml:space="preserve"> Lasbutag</v>
          </cell>
          <cell r="F133" t="str">
            <v>sq.m</v>
          </cell>
        </row>
        <row r="134">
          <cell r="C134" t="str">
            <v>6.4(2)</v>
          </cell>
          <cell r="D134" t="str">
            <v xml:space="preserve"> Latasbusir Class A</v>
          </cell>
          <cell r="F134" t="str">
            <v>sq.m</v>
          </cell>
        </row>
        <row r="135">
          <cell r="C135" t="str">
            <v>6.4(3)</v>
          </cell>
          <cell r="D135" t="str">
            <v xml:space="preserve"> Latasbusir Class B</v>
          </cell>
          <cell r="F135" t="str">
            <v>sq.m</v>
          </cell>
        </row>
        <row r="136">
          <cell r="C136" t="str">
            <v>6.4(4)</v>
          </cell>
          <cell r="D136" t="str">
            <v xml:space="preserve"> Asbuton Bitumen</v>
          </cell>
          <cell r="F136" t="str">
            <v>tonne</v>
          </cell>
        </row>
        <row r="137">
          <cell r="C137" t="str">
            <v>6.4(5)</v>
          </cell>
          <cell r="D137" t="str">
            <v xml:space="preserve"> Modifier Bitumen</v>
          </cell>
          <cell r="F137" t="str">
            <v>tonne</v>
          </cell>
        </row>
        <row r="138">
          <cell r="C138" t="str">
            <v>6.4(5)</v>
          </cell>
          <cell r="D138" t="str">
            <v xml:space="preserve"> Antistripping Additive</v>
          </cell>
          <cell r="F138" t="str">
            <v>litre</v>
          </cell>
        </row>
        <row r="139">
          <cell r="C139" t="str">
            <v>6.5</v>
          </cell>
          <cell r="D139" t="str">
            <v xml:space="preserve"> Cold Mix Asphalt for Resurfacing</v>
          </cell>
          <cell r="F139" t="str">
            <v>cu.m</v>
          </cell>
        </row>
        <row r="140">
          <cell r="C140" t="str">
            <v>6.6</v>
          </cell>
          <cell r="D140" t="str">
            <v xml:space="preserve"> Penetration Macadam Levelling</v>
          </cell>
          <cell r="F140" t="str">
            <v>cu.m</v>
          </cell>
        </row>
        <row r="142">
          <cell r="D142" t="str">
            <v xml:space="preserve"> Total Bid Price for Division 6 (Carry to Summary of Bill of Quantities)</v>
          </cell>
          <cell r="I142">
            <v>1211907056.8600001</v>
          </cell>
        </row>
        <row r="146">
          <cell r="C146" t="str">
            <v>BILL OF QUANTITIES</v>
          </cell>
        </row>
        <row r="148">
          <cell r="C148" t="str">
            <v>Package No        :</v>
          </cell>
          <cell r="E148" t="str">
            <v/>
          </cell>
        </row>
        <row r="149">
          <cell r="C149" t="str">
            <v>Package Name  :</v>
          </cell>
          <cell r="E149" t="str">
            <v xml:space="preserve"> LINGKAR UTARA SURAKARTA</v>
          </cell>
        </row>
        <row r="150">
          <cell r="C150" t="str">
            <v>Province                :</v>
          </cell>
          <cell r="E150" t="str">
            <v xml:space="preserve"> CENTRAL JAVA</v>
          </cell>
        </row>
        <row r="151">
          <cell r="C151" t="str">
            <v>Contractor             :</v>
          </cell>
          <cell r="E151" t="str">
            <v xml:space="preserve"> Persero PT. WASKITA KARYA</v>
          </cell>
          <cell r="I151" t="str">
            <v>Page 4 of 8</v>
          </cell>
        </row>
        <row r="154">
          <cell r="C154" t="str">
            <v>Pay</v>
          </cell>
          <cell r="D154" t="str">
            <v>Description</v>
          </cell>
          <cell r="F154" t="str">
            <v>Unit</v>
          </cell>
          <cell r="G154" t="str">
            <v>Estimated</v>
          </cell>
          <cell r="H154" t="str">
            <v>Unit Price</v>
          </cell>
          <cell r="I154" t="str">
            <v>Total Bid Price</v>
          </cell>
        </row>
        <row r="155">
          <cell r="C155" t="str">
            <v>Item</v>
          </cell>
          <cell r="G155" t="str">
            <v>Quantitiy</v>
          </cell>
          <cell r="H155" t="str">
            <v>(Rupiah)</v>
          </cell>
          <cell r="I155" t="str">
            <v>(Rupiah)</v>
          </cell>
        </row>
        <row r="156">
          <cell r="C156" t="str">
            <v>a</v>
          </cell>
          <cell r="D156" t="str">
            <v>b</v>
          </cell>
          <cell r="F156" t="str">
            <v>c</v>
          </cell>
          <cell r="G156" t="str">
            <v>d</v>
          </cell>
          <cell r="H156" t="str">
            <v>e</v>
          </cell>
          <cell r="I156" t="str">
            <v>f = (d x e)</v>
          </cell>
        </row>
        <row r="158">
          <cell r="D158" t="str">
            <v xml:space="preserve"> DIV. 7 - STRUCTURES</v>
          </cell>
        </row>
        <row r="160">
          <cell r="C160" t="str">
            <v>7.1(4)</v>
          </cell>
          <cell r="D160" t="str">
            <v xml:space="preserve"> Structural Concrete Class III/K300 ( including</v>
          </cell>
          <cell r="F160" t="str">
            <v>cu.m</v>
          </cell>
          <cell r="G160">
            <v>5422</v>
          </cell>
          <cell r="H160">
            <v>345689.56</v>
          </cell>
          <cell r="I160">
            <v>1874328794.3199999</v>
          </cell>
        </row>
        <row r="161">
          <cell r="D161" t="str">
            <v xml:space="preserve"> Schafolding &amp; Form Work )</v>
          </cell>
        </row>
        <row r="162">
          <cell r="D162" t="str">
            <v xml:space="preserve"> - Slab</v>
          </cell>
        </row>
        <row r="163">
          <cell r="D163" t="str">
            <v xml:space="preserve"> - Diafragma</v>
          </cell>
        </row>
        <row r="164">
          <cell r="D164" t="str">
            <v xml:space="preserve"> - Flower Box</v>
          </cell>
        </row>
        <row r="165">
          <cell r="D165" t="str">
            <v xml:space="preserve"> - Pier</v>
          </cell>
        </row>
        <row r="166">
          <cell r="D166" t="str">
            <v xml:space="preserve"> - Concrete Frame</v>
          </cell>
        </row>
        <row r="167">
          <cell r="C167" t="str">
            <v>7.1(5)</v>
          </cell>
          <cell r="D167" t="str">
            <v xml:space="preserve"> Structural Concrete Class III/K275</v>
          </cell>
          <cell r="F167" t="str">
            <v>cu.m</v>
          </cell>
          <cell r="G167">
            <v>991.35</v>
          </cell>
          <cell r="H167">
            <v>292129.17</v>
          </cell>
          <cell r="I167">
            <v>289602252.68000001</v>
          </cell>
        </row>
        <row r="168">
          <cell r="D168" t="str">
            <v xml:space="preserve"> - Box Culvert</v>
          </cell>
        </row>
        <row r="169">
          <cell r="C169" t="str">
            <v>7.1(6)</v>
          </cell>
          <cell r="D169" t="str">
            <v xml:space="preserve"> Structural Concrete Class II/K225</v>
          </cell>
          <cell r="F169" t="str">
            <v>cu.m</v>
          </cell>
          <cell r="G169">
            <v>357</v>
          </cell>
          <cell r="H169">
            <v>241590.44</v>
          </cell>
          <cell r="I169">
            <v>86247787.079999998</v>
          </cell>
        </row>
        <row r="170">
          <cell r="D170" t="str">
            <v xml:space="preserve"> - Ground Anchored Block</v>
          </cell>
        </row>
        <row r="171">
          <cell r="C171" t="str">
            <v>7.1(8)</v>
          </cell>
          <cell r="D171" t="str">
            <v xml:space="preserve"> Unreinforced Concrete ( class B0 )</v>
          </cell>
          <cell r="F171" t="str">
            <v>cu.m</v>
          </cell>
          <cell r="G171">
            <v>32</v>
          </cell>
          <cell r="H171">
            <v>101366.84000000001</v>
          </cell>
          <cell r="I171">
            <v>3243738.88</v>
          </cell>
        </row>
        <row r="173">
          <cell r="C173" t="str">
            <v>7.2</v>
          </cell>
          <cell r="D173" t="str">
            <v xml:space="preserve"> Reinforcing Steel ( Grade BJTD 40 )</v>
          </cell>
          <cell r="F173" t="str">
            <v>kilogram</v>
          </cell>
          <cell r="G173">
            <v>801475.27</v>
          </cell>
          <cell r="H173">
            <v>1172.6300000000001</v>
          </cell>
          <cell r="I173">
            <v>939833945.86000001</v>
          </cell>
        </row>
        <row r="175">
          <cell r="C175" t="str">
            <v>7.4</v>
          </cell>
          <cell r="D175" t="str">
            <v xml:space="preserve"> Stone Masonry</v>
          </cell>
          <cell r="F175" t="str">
            <v>cu.m</v>
          </cell>
          <cell r="G175">
            <v>1917.64</v>
          </cell>
          <cell r="H175">
            <v>68240</v>
          </cell>
          <cell r="I175">
            <v>130859753.59999999</v>
          </cell>
        </row>
        <row r="177">
          <cell r="C177" t="str">
            <v>7.5(1)</v>
          </cell>
          <cell r="D177" t="str">
            <v xml:space="preserve"> Grouted Rip Rap</v>
          </cell>
          <cell r="F177" t="str">
            <v>cu.m</v>
          </cell>
        </row>
        <row r="179">
          <cell r="C179" t="str">
            <v>7.5(2)</v>
          </cell>
          <cell r="D179" t="str">
            <v xml:space="preserve"> Non-grouted Rip Rap</v>
          </cell>
          <cell r="F179" t="str">
            <v>cu.m</v>
          </cell>
        </row>
        <row r="181">
          <cell r="C181" t="str">
            <v>7.5(3)</v>
          </cell>
          <cell r="D181" t="str">
            <v xml:space="preserve"> Gabions</v>
          </cell>
          <cell r="F181" t="str">
            <v>cu.m</v>
          </cell>
        </row>
        <row r="183">
          <cell r="C183" t="str">
            <v>7.5(4)</v>
          </cell>
          <cell r="D183" t="str">
            <v xml:space="preserve"> Geotextile for Earth Reinforcement</v>
          </cell>
          <cell r="F183" t="str">
            <v>sq.m</v>
          </cell>
        </row>
        <row r="185">
          <cell r="C185" t="str">
            <v>7.6</v>
          </cell>
          <cell r="D185" t="str">
            <v xml:space="preserve"> Demolition of Masonry</v>
          </cell>
          <cell r="F185" t="str">
            <v>cu.m</v>
          </cell>
          <cell r="G185">
            <v>3000</v>
          </cell>
          <cell r="H185">
            <v>8780.59</v>
          </cell>
          <cell r="I185">
            <v>26341770</v>
          </cell>
        </row>
        <row r="187">
          <cell r="C187" t="str">
            <v>7.7(1)</v>
          </cell>
          <cell r="D187" t="str">
            <v xml:space="preserve"> Erection of Semi-Permanent Bridge Structures</v>
          </cell>
          <cell r="F187" t="str">
            <v>kilogram</v>
          </cell>
        </row>
        <row r="189">
          <cell r="C189" t="str">
            <v>7.7(2)</v>
          </cell>
          <cell r="D189" t="str">
            <v xml:space="preserve"> Transportation of Bridge Materials</v>
          </cell>
          <cell r="F189" t="str">
            <v>lump sum</v>
          </cell>
        </row>
        <row r="191">
          <cell r="C191" t="str">
            <v>SS7.8(1)a</v>
          </cell>
          <cell r="D191" t="str">
            <v xml:space="preserve"> Precast Unit Type I Girder Span 35.6m (K-500)</v>
          </cell>
          <cell r="F191" t="str">
            <v>each</v>
          </cell>
          <cell r="G191">
            <v>21</v>
          </cell>
          <cell r="H191">
            <v>33309161.27</v>
          </cell>
          <cell r="I191">
            <v>699492386.66999996</v>
          </cell>
        </row>
        <row r="193">
          <cell r="C193" t="str">
            <v>SS7.8(2)</v>
          </cell>
          <cell r="D193" t="str">
            <v xml:space="preserve"> Strand For Cast in situ Post-tensioned</v>
          </cell>
          <cell r="F193" t="str">
            <v>tonne</v>
          </cell>
        </row>
        <row r="194">
          <cell r="D194" t="str">
            <v xml:space="preserve"> Concrete Work</v>
          </cell>
        </row>
        <row r="195">
          <cell r="C195" t="str">
            <v>SS7.8(3)</v>
          </cell>
          <cell r="D195" t="str">
            <v xml:space="preserve"> High-tensile Strength Alloy Bar For</v>
          </cell>
          <cell r="F195" t="str">
            <v>tonne</v>
          </cell>
        </row>
        <row r="196">
          <cell r="D196" t="str">
            <v xml:space="preserve"> Cast in situ, Post-tensioned Concrete work</v>
          </cell>
        </row>
        <row r="197">
          <cell r="C197" t="str">
            <v>SS7.8(4)</v>
          </cell>
          <cell r="D197" t="str">
            <v xml:space="preserve"> Ground Anchord ( complete )</v>
          </cell>
          <cell r="F197" t="str">
            <v>each</v>
          </cell>
          <cell r="G197">
            <v>48</v>
          </cell>
          <cell r="H197">
            <v>25000000</v>
          </cell>
          <cell r="I197">
            <v>1200000000</v>
          </cell>
        </row>
        <row r="199">
          <cell r="C199" t="str">
            <v>SS7.9</v>
          </cell>
          <cell r="D199" t="str">
            <v xml:space="preserve"> Structural Steel (including Fabrication,</v>
          </cell>
          <cell r="F199" t="str">
            <v>kilogram</v>
          </cell>
          <cell r="G199">
            <v>573329</v>
          </cell>
          <cell r="H199">
            <v>2913.42</v>
          </cell>
          <cell r="I199">
            <v>1670348175.1800001</v>
          </cell>
        </row>
        <row r="200">
          <cell r="D200" t="str">
            <v xml:space="preserve"> Transportation &amp; Erection )</v>
          </cell>
        </row>
        <row r="201">
          <cell r="C201" t="str">
            <v>SS7.9(1)</v>
          </cell>
          <cell r="D201" t="str">
            <v xml:space="preserve"> Hanger (stressbar+cover+coupler+accesories)</v>
          </cell>
          <cell r="F201" t="str">
            <v>kilogram</v>
          </cell>
          <cell r="G201">
            <v>5719</v>
          </cell>
          <cell r="H201">
            <v>27877.3</v>
          </cell>
          <cell r="I201">
            <v>159430278.69999999</v>
          </cell>
        </row>
        <row r="203">
          <cell r="C203" t="str">
            <v>SS7.9(4)</v>
          </cell>
          <cell r="D203" t="str">
            <v xml:space="preserve"> Coating Paint</v>
          </cell>
          <cell r="F203" t="str">
            <v>sq.m</v>
          </cell>
          <cell r="G203">
            <v>2750</v>
          </cell>
          <cell r="H203">
            <v>9557.5</v>
          </cell>
          <cell r="I203">
            <v>26283125</v>
          </cell>
        </row>
        <row r="205">
          <cell r="C205" t="str">
            <v>SS7.9(5)</v>
          </cell>
          <cell r="D205" t="str">
            <v xml:space="preserve"> Expanded Polystyrene Filler</v>
          </cell>
          <cell r="F205" t="str">
            <v>sq.m</v>
          </cell>
          <cell r="G205">
            <v>13.7</v>
          </cell>
          <cell r="H205">
            <v>250000</v>
          </cell>
          <cell r="I205">
            <v>3425000</v>
          </cell>
        </row>
        <row r="210">
          <cell r="C210" t="str">
            <v>BILL OF QUANTITIES</v>
          </cell>
        </row>
        <row r="212">
          <cell r="C212" t="str">
            <v>Package No        :</v>
          </cell>
          <cell r="E212" t="str">
            <v/>
          </cell>
        </row>
        <row r="213">
          <cell r="C213" t="str">
            <v>Package Name  :</v>
          </cell>
          <cell r="E213" t="str">
            <v xml:space="preserve"> LINGKAR UTARA SURAKARTA</v>
          </cell>
        </row>
        <row r="214">
          <cell r="C214" t="str">
            <v>Province                :</v>
          </cell>
          <cell r="E214" t="str">
            <v xml:space="preserve"> CENTRAL JAVA</v>
          </cell>
        </row>
        <row r="215">
          <cell r="C215" t="str">
            <v>Contractor             :</v>
          </cell>
          <cell r="E215" t="str">
            <v xml:space="preserve"> Persero PT. WASKITA KARYA</v>
          </cell>
          <cell r="I215" t="str">
            <v>Page 5 of 8</v>
          </cell>
        </row>
        <row r="218">
          <cell r="C218" t="str">
            <v>Pay</v>
          </cell>
          <cell r="D218" t="str">
            <v>Description</v>
          </cell>
          <cell r="F218" t="str">
            <v>Unit</v>
          </cell>
          <cell r="G218" t="str">
            <v>Estimated</v>
          </cell>
          <cell r="H218" t="str">
            <v>Unit Price</v>
          </cell>
          <cell r="I218" t="str">
            <v>Total Bid Price</v>
          </cell>
        </row>
        <row r="219">
          <cell r="C219" t="str">
            <v>Item</v>
          </cell>
          <cell r="G219" t="str">
            <v>Quantitiy</v>
          </cell>
          <cell r="H219" t="str">
            <v>(Rupiah)</v>
          </cell>
          <cell r="I219" t="str">
            <v>(Rupiah)</v>
          </cell>
        </row>
        <row r="220">
          <cell r="C220" t="str">
            <v>a</v>
          </cell>
          <cell r="D220" t="str">
            <v>b</v>
          </cell>
          <cell r="F220" t="str">
            <v>c</v>
          </cell>
          <cell r="G220" t="str">
            <v>d</v>
          </cell>
          <cell r="H220" t="str">
            <v>e</v>
          </cell>
          <cell r="I220" t="str">
            <v>f = (d x e)</v>
          </cell>
        </row>
        <row r="222">
          <cell r="C222" t="str">
            <v>SS7.10(1)</v>
          </cell>
          <cell r="D222" t="str">
            <v xml:space="preserve"> Steel Bridge Railing ( for Box Culvert )</v>
          </cell>
          <cell r="F222" t="str">
            <v>lin.m</v>
          </cell>
          <cell r="G222">
            <v>144</v>
          </cell>
          <cell r="H222">
            <v>222730</v>
          </cell>
          <cell r="I222">
            <v>32073120</v>
          </cell>
        </row>
        <row r="224">
          <cell r="C224" t="str">
            <v>SS7.10(2)a</v>
          </cell>
          <cell r="D224" t="str">
            <v xml:space="preserve"> Cast Iron Railing</v>
          </cell>
          <cell r="F224" t="str">
            <v>kilogram</v>
          </cell>
          <cell r="G224">
            <v>2450</v>
          </cell>
          <cell r="H224">
            <v>3000</v>
          </cell>
          <cell r="I224">
            <v>7350000</v>
          </cell>
        </row>
        <row r="226">
          <cell r="C226" t="str">
            <v>SS7.10(2)b</v>
          </cell>
          <cell r="D226" t="str">
            <v xml:space="preserve"> Precast Railing</v>
          </cell>
          <cell r="F226" t="str">
            <v>cu.m</v>
          </cell>
          <cell r="G226">
            <v>445</v>
          </cell>
          <cell r="H226">
            <v>250000</v>
          </cell>
          <cell r="I226">
            <v>111250000</v>
          </cell>
        </row>
        <row r="228">
          <cell r="C228" t="str">
            <v>SS7.11</v>
          </cell>
          <cell r="D228" t="str">
            <v xml:space="preserve"> Expansion Joint Structure Type I</v>
          </cell>
          <cell r="F228" t="str">
            <v>lin.m</v>
          </cell>
          <cell r="G228">
            <v>95.9</v>
          </cell>
          <cell r="H228">
            <v>537730</v>
          </cell>
          <cell r="I228">
            <v>51568307</v>
          </cell>
        </row>
        <row r="230">
          <cell r="C230" t="str">
            <v>SS7.12(1)</v>
          </cell>
          <cell r="D230" t="str">
            <v xml:space="preserve"> Matal Bearing Type I</v>
          </cell>
          <cell r="F230" t="str">
            <v>each</v>
          </cell>
        </row>
        <row r="232">
          <cell r="C232" t="str">
            <v>SS7.12(2)</v>
          </cell>
          <cell r="D232" t="str">
            <v xml:space="preserve"> Elastomeric Bearing Type I</v>
          </cell>
        </row>
        <row r="233">
          <cell r="D233" t="str">
            <v xml:space="preserve"> a. Bearing Pad Type A (400 x 500 x 60)</v>
          </cell>
          <cell r="F233" t="str">
            <v>each</v>
          </cell>
          <cell r="G233">
            <v>42</v>
          </cell>
          <cell r="H233">
            <v>1500000</v>
          </cell>
          <cell r="I233">
            <v>63000000</v>
          </cell>
        </row>
        <row r="234">
          <cell r="D234" t="str">
            <v xml:space="preserve"> b. Bearing Pad Type A (350 x 250 x 52)</v>
          </cell>
          <cell r="F234" t="str">
            <v>each</v>
          </cell>
          <cell r="G234">
            <v>8</v>
          </cell>
          <cell r="H234">
            <v>1750000</v>
          </cell>
          <cell r="I234">
            <v>14000000</v>
          </cell>
        </row>
        <row r="235">
          <cell r="C235" t="str">
            <v>SS7.12(3)</v>
          </cell>
          <cell r="D235" t="str">
            <v xml:space="preserve"> Strip Bearing Type I</v>
          </cell>
          <cell r="F235" t="str">
            <v>lin.m</v>
          </cell>
        </row>
        <row r="237">
          <cell r="C237" t="str">
            <v>SS7.13(1)</v>
          </cell>
          <cell r="D237" t="str">
            <v xml:space="preserve"> Furnish and Driven Sheet Piles</v>
          </cell>
          <cell r="F237" t="str">
            <v>sq.m</v>
          </cell>
        </row>
        <row r="239">
          <cell r="C239" t="str">
            <v>SS7.13(2)</v>
          </cell>
          <cell r="D239" t="str">
            <v xml:space="preserve"> Furnish Driven Piles</v>
          </cell>
        </row>
        <row r="240">
          <cell r="D240" t="str">
            <v xml:space="preserve"> a. PC ø 450</v>
          </cell>
          <cell r="F240" t="str">
            <v>lin.m</v>
          </cell>
        </row>
        <row r="241">
          <cell r="D241" t="str">
            <v xml:space="preserve"> b. PC ø 600</v>
          </cell>
          <cell r="F241" t="str">
            <v>lin.m</v>
          </cell>
        </row>
        <row r="242">
          <cell r="C242" t="str">
            <v>SS7.13(3)</v>
          </cell>
          <cell r="D242" t="str">
            <v xml:space="preserve"> Drive Driven Piles</v>
          </cell>
        </row>
        <row r="243">
          <cell r="D243" t="str">
            <v xml:space="preserve"> a. PC ø 450</v>
          </cell>
          <cell r="F243" t="str">
            <v>lin.m</v>
          </cell>
        </row>
        <row r="244">
          <cell r="D244" t="str">
            <v xml:space="preserve"> b. PC ø 600</v>
          </cell>
          <cell r="F244" t="str">
            <v>lin.m</v>
          </cell>
        </row>
        <row r="245">
          <cell r="C245" t="str">
            <v>SS7.13(3)a</v>
          </cell>
          <cell r="D245" t="str">
            <v xml:space="preserve"> Cutting of Drive Piles</v>
          </cell>
          <cell r="F245" t="str">
            <v>each</v>
          </cell>
        </row>
        <row r="247">
          <cell r="C247" t="str">
            <v>SS7.13(3)b</v>
          </cell>
          <cell r="D247" t="str">
            <v xml:space="preserve"> Splice Driven Piles</v>
          </cell>
          <cell r="F247" t="str">
            <v>each</v>
          </cell>
        </row>
        <row r="249">
          <cell r="C249" t="str">
            <v>SS7.13(3)c</v>
          </cell>
          <cell r="D249" t="str">
            <v xml:space="preserve"> Pile Shous</v>
          </cell>
          <cell r="F249" t="str">
            <v>each</v>
          </cell>
        </row>
        <row r="251">
          <cell r="C251" t="str">
            <v>SS7.13(4)</v>
          </cell>
          <cell r="D251" t="str">
            <v xml:space="preserve"> Cast-in-Place Concrete Piles</v>
          </cell>
          <cell r="F251" t="str">
            <v>lin.m</v>
          </cell>
        </row>
        <row r="253">
          <cell r="C253" t="str">
            <v>SS7.13(5)</v>
          </cell>
          <cell r="D253" t="str">
            <v xml:space="preserve"> Bored Cast in Place Concrete Place</v>
          </cell>
          <cell r="F253" t="str">
            <v>lin.m</v>
          </cell>
        </row>
        <row r="255">
          <cell r="C255" t="str">
            <v>SS7.13(6)</v>
          </cell>
          <cell r="D255" t="str">
            <v xml:space="preserve"> Extra over items 7.11(4) for working in water</v>
          </cell>
          <cell r="F255" t="str">
            <v>lin.m</v>
          </cell>
        </row>
        <row r="257">
          <cell r="C257" t="str">
            <v>SS7.13(7)</v>
          </cell>
          <cell r="D257" t="str">
            <v xml:space="preserve"> Extra over items 7.11(5) for working in water</v>
          </cell>
          <cell r="F257" t="str">
            <v>lin.m</v>
          </cell>
        </row>
        <row r="259">
          <cell r="C259" t="str">
            <v>SS7.13(8)</v>
          </cell>
          <cell r="D259" t="str">
            <v xml:space="preserve"> Carry out Pile Test</v>
          </cell>
          <cell r="F259" t="str">
            <v>each</v>
          </cell>
          <cell r="G259">
            <v>2</v>
          </cell>
          <cell r="H259">
            <v>30000000</v>
          </cell>
          <cell r="I259">
            <v>60000000</v>
          </cell>
        </row>
        <row r="261">
          <cell r="C261" t="str">
            <v>SS7.13(9)</v>
          </cell>
          <cell r="D261" t="str">
            <v xml:space="preserve"> Bore Pile Dia 800</v>
          </cell>
          <cell r="F261" t="str">
            <v>lin.m</v>
          </cell>
          <cell r="G261">
            <v>1168</v>
          </cell>
          <cell r="H261">
            <v>455176.79000000004</v>
          </cell>
          <cell r="I261">
            <v>531646490.72000003</v>
          </cell>
        </row>
        <row r="262">
          <cell r="D262" t="str">
            <v xml:space="preserve"> - Concrete K-225</v>
          </cell>
        </row>
        <row r="263">
          <cell r="D263" t="str">
            <v xml:space="preserve"> - Steel Reinforcement BJTD-40</v>
          </cell>
        </row>
        <row r="264">
          <cell r="C264" t="str">
            <v>SS7.13(9)</v>
          </cell>
          <cell r="D264" t="str">
            <v xml:space="preserve"> Test Drilling ( rock )</v>
          </cell>
          <cell r="F264" t="str">
            <v>lin.m</v>
          </cell>
        </row>
        <row r="266">
          <cell r="D266" t="str">
            <v xml:space="preserve"> Total Bid Price for Division 7 (Carry to Summary of Bill of Quantities)</v>
          </cell>
          <cell r="I266">
            <v>7980324925.6900005</v>
          </cell>
        </row>
        <row r="270">
          <cell r="C270" t="str">
            <v>BILL OF QUANTITIES</v>
          </cell>
        </row>
        <row r="272">
          <cell r="C272" t="str">
            <v>Package No        :</v>
          </cell>
          <cell r="E272" t="str">
            <v/>
          </cell>
        </row>
        <row r="273">
          <cell r="C273" t="str">
            <v>Package Name  :</v>
          </cell>
          <cell r="E273" t="str">
            <v xml:space="preserve"> LINGKAR UTARA SURAKARTA</v>
          </cell>
        </row>
        <row r="274">
          <cell r="C274" t="str">
            <v>Province                :</v>
          </cell>
          <cell r="E274" t="str">
            <v xml:space="preserve"> CENTRAL JAVA</v>
          </cell>
        </row>
        <row r="275">
          <cell r="C275" t="str">
            <v>Contractor             :</v>
          </cell>
          <cell r="E275" t="str">
            <v xml:space="preserve"> Persero PT. WASKITA KARYA</v>
          </cell>
          <cell r="I275" t="str">
            <v>Page 6 of 8</v>
          </cell>
        </row>
        <row r="278">
          <cell r="C278" t="str">
            <v>Pay</v>
          </cell>
          <cell r="D278" t="str">
            <v>Description</v>
          </cell>
          <cell r="F278" t="str">
            <v>Unit</v>
          </cell>
          <cell r="G278" t="str">
            <v>Estimated</v>
          </cell>
          <cell r="H278" t="str">
            <v>Unit Price</v>
          </cell>
          <cell r="I278" t="str">
            <v>Total Bid Price</v>
          </cell>
        </row>
        <row r="279">
          <cell r="C279" t="str">
            <v>Item</v>
          </cell>
          <cell r="G279" t="str">
            <v>Quantitiy</v>
          </cell>
          <cell r="H279" t="str">
            <v>(Rupiah)</v>
          </cell>
          <cell r="I279" t="str">
            <v>(Rupiah)</v>
          </cell>
        </row>
        <row r="280">
          <cell r="C280" t="str">
            <v>a</v>
          </cell>
          <cell r="D280" t="str">
            <v>b</v>
          </cell>
          <cell r="F280" t="str">
            <v>c</v>
          </cell>
          <cell r="G280" t="str">
            <v>d</v>
          </cell>
          <cell r="H280" t="str">
            <v>e</v>
          </cell>
          <cell r="I280" t="str">
            <v>f = (d x e)</v>
          </cell>
        </row>
        <row r="282">
          <cell r="D282" t="str">
            <v xml:space="preserve"> DIV. 8 - REINSTATEMENT AND MINOR WORKS</v>
          </cell>
        </row>
        <row r="284">
          <cell r="C284" t="str">
            <v>8.1(1)</v>
          </cell>
          <cell r="D284" t="str">
            <v xml:space="preserve"> Aggregate Base Class A for Minor Works</v>
          </cell>
          <cell r="F284" t="str">
            <v>cu.m</v>
          </cell>
        </row>
        <row r="286">
          <cell r="C286" t="str">
            <v>8.1(2)</v>
          </cell>
          <cell r="D286" t="str">
            <v xml:space="preserve"> Aggregate Base Class B for Minor Works</v>
          </cell>
          <cell r="F286" t="str">
            <v>cu.m</v>
          </cell>
        </row>
        <row r="288">
          <cell r="C288" t="str">
            <v>8.1(3)</v>
          </cell>
          <cell r="D288" t="str">
            <v xml:space="preserve"> Aggregate for Minor Works for Unsealed Roads</v>
          </cell>
          <cell r="F288" t="str">
            <v>cu.m</v>
          </cell>
        </row>
        <row r="290">
          <cell r="C290" t="str">
            <v>8.1(4)</v>
          </cell>
          <cell r="D290" t="str">
            <v xml:space="preserve"> Waterbound Macadam for Minor Works</v>
          </cell>
          <cell r="F290" t="str">
            <v>cu.m</v>
          </cell>
        </row>
        <row r="292">
          <cell r="C292" t="str">
            <v>8.1(5)</v>
          </cell>
          <cell r="D292" t="str">
            <v xml:space="preserve"> Hot Asphaltic Mixture for Minor Works</v>
          </cell>
          <cell r="F292" t="str">
            <v>cu.m</v>
          </cell>
        </row>
        <row r="294">
          <cell r="C294" t="str">
            <v>8.1(6)</v>
          </cell>
          <cell r="D294" t="str">
            <v xml:space="preserve"> Lasbutag or Latasbusir for Minor Works</v>
          </cell>
          <cell r="F294" t="str">
            <v>cu.m</v>
          </cell>
        </row>
        <row r="296">
          <cell r="C296" t="str">
            <v>8.1(7)</v>
          </cell>
          <cell r="D296" t="str">
            <v xml:space="preserve"> Penetration Macadam for Minor Works</v>
          </cell>
          <cell r="F296" t="str">
            <v>cu.m</v>
          </cell>
        </row>
        <row r="298">
          <cell r="C298" t="str">
            <v>8.1(8)</v>
          </cell>
          <cell r="D298" t="str">
            <v xml:space="preserve"> Cold Asphaltic Mixture for Minor Works</v>
          </cell>
          <cell r="F298" t="str">
            <v>cu.m</v>
          </cell>
        </row>
        <row r="300">
          <cell r="C300" t="str">
            <v>8.1(9)</v>
          </cell>
          <cell r="D300" t="str">
            <v xml:space="preserve"> Bitumen for Crack Sealing</v>
          </cell>
          <cell r="F300" t="str">
            <v>litre</v>
          </cell>
        </row>
        <row r="302">
          <cell r="C302" t="str">
            <v>8.2</v>
          </cell>
          <cell r="D302" t="str">
            <v xml:space="preserve"> Excavation for Shoulders and other Minor Works</v>
          </cell>
          <cell r="F302" t="str">
            <v>cu.m</v>
          </cell>
        </row>
        <row r="304">
          <cell r="C304" t="str">
            <v>8.3</v>
          </cell>
          <cell r="D304" t="str">
            <v xml:space="preserve"> Stabilization by Vegetation</v>
          </cell>
          <cell r="F304" t="str">
            <v>sq.m</v>
          </cell>
        </row>
        <row r="306">
          <cell r="C306" t="str">
            <v>8.4(1)</v>
          </cell>
          <cell r="D306" t="str">
            <v xml:space="preserve"> Pavement Markings</v>
          </cell>
          <cell r="F306" t="str">
            <v>sq.m</v>
          </cell>
          <cell r="G306">
            <v>2189</v>
          </cell>
          <cell r="H306">
            <v>11591.25</v>
          </cell>
          <cell r="I306">
            <v>25373246.25</v>
          </cell>
        </row>
        <row r="308">
          <cell r="C308" t="str">
            <v>8.4(2)a</v>
          </cell>
          <cell r="D308" t="str">
            <v xml:space="preserve"> Road Signs (warning and prohibition signs &amp;</v>
          </cell>
          <cell r="F308" t="str">
            <v>each</v>
          </cell>
          <cell r="G308">
            <v>61</v>
          </cell>
          <cell r="H308">
            <v>187730</v>
          </cell>
          <cell r="I308">
            <v>11451530</v>
          </cell>
        </row>
        <row r="309">
          <cell r="D309" t="str">
            <v xml:space="preserve"> guide signs )</v>
          </cell>
        </row>
        <row r="310">
          <cell r="C310" t="str">
            <v>8.4(3)</v>
          </cell>
          <cell r="D310" t="str">
            <v xml:space="preserve"> Guide Posts</v>
          </cell>
          <cell r="F310" t="str">
            <v>each</v>
          </cell>
          <cell r="G310">
            <v>500</v>
          </cell>
          <cell r="H310">
            <v>35357.759999999995</v>
          </cell>
          <cell r="I310">
            <v>17678880</v>
          </cell>
        </row>
        <row r="312">
          <cell r="C312" t="str">
            <v>8.4(4)</v>
          </cell>
          <cell r="D312" t="str">
            <v xml:space="preserve"> Kilometre Posts</v>
          </cell>
          <cell r="F312" t="str">
            <v>each</v>
          </cell>
          <cell r="G312">
            <v>5</v>
          </cell>
          <cell r="H312">
            <v>68385.5</v>
          </cell>
          <cell r="I312">
            <v>341927.5</v>
          </cell>
        </row>
        <row r="314">
          <cell r="C314" t="str">
            <v>8.4(5)</v>
          </cell>
          <cell r="D314" t="str">
            <v xml:space="preserve"> Guard Rail</v>
          </cell>
          <cell r="F314" t="str">
            <v>lin.m</v>
          </cell>
          <cell r="G314">
            <v>200</v>
          </cell>
          <cell r="H314">
            <v>186771.25</v>
          </cell>
          <cell r="I314">
            <v>37354250</v>
          </cell>
        </row>
        <row r="316">
          <cell r="C316" t="str">
            <v>8.5(1)</v>
          </cell>
          <cell r="D316" t="str">
            <v xml:space="preserve"> Reinstatement of Concrete Bridge Decks</v>
          </cell>
          <cell r="F316" t="str">
            <v>sq.m</v>
          </cell>
        </row>
        <row r="318">
          <cell r="C318" t="str">
            <v>8.5(2)</v>
          </cell>
          <cell r="D318" t="str">
            <v xml:space="preserve"> Reinstatement of Timber Bridge Decks</v>
          </cell>
          <cell r="F318" t="str">
            <v>sq.m</v>
          </cell>
        </row>
        <row r="323">
          <cell r="C323" t="str">
            <v>BILL OF QUANTITIES</v>
          </cell>
        </row>
        <row r="325">
          <cell r="C325" t="str">
            <v>Package No        :</v>
          </cell>
          <cell r="E325" t="str">
            <v/>
          </cell>
        </row>
        <row r="326">
          <cell r="C326" t="str">
            <v>Package Name  :</v>
          </cell>
          <cell r="E326" t="str">
            <v xml:space="preserve"> LINGKAR UTARA SURAKARTA</v>
          </cell>
        </row>
        <row r="327">
          <cell r="C327" t="str">
            <v>Province                :</v>
          </cell>
          <cell r="E327" t="str">
            <v xml:space="preserve"> CENTRAL JAVA</v>
          </cell>
        </row>
        <row r="328">
          <cell r="C328" t="str">
            <v>Contractor             :</v>
          </cell>
          <cell r="E328" t="str">
            <v xml:space="preserve"> Persero PT. WASKITA KARYA</v>
          </cell>
          <cell r="I328" t="str">
            <v>Page 7 of 8</v>
          </cell>
        </row>
        <row r="331">
          <cell r="C331" t="str">
            <v>Pay</v>
          </cell>
          <cell r="D331" t="str">
            <v>Description</v>
          </cell>
          <cell r="F331" t="str">
            <v>Unit</v>
          </cell>
          <cell r="G331" t="str">
            <v>Estimated</v>
          </cell>
          <cell r="H331" t="str">
            <v>Unit Price</v>
          </cell>
          <cell r="I331" t="str">
            <v>Total Bid Price</v>
          </cell>
        </row>
        <row r="332">
          <cell r="C332" t="str">
            <v>Item</v>
          </cell>
          <cell r="G332" t="str">
            <v>Quantitiy</v>
          </cell>
          <cell r="H332" t="str">
            <v>(Rupiah)</v>
          </cell>
          <cell r="I332" t="str">
            <v>(Rupiah)</v>
          </cell>
        </row>
        <row r="333">
          <cell r="C333" t="str">
            <v>a</v>
          </cell>
          <cell r="D333" t="str">
            <v>b</v>
          </cell>
          <cell r="F333" t="str">
            <v>c</v>
          </cell>
          <cell r="G333" t="str">
            <v>d</v>
          </cell>
          <cell r="H333" t="str">
            <v>e</v>
          </cell>
          <cell r="I333" t="str">
            <v>f = (d x e)</v>
          </cell>
        </row>
        <row r="335">
          <cell r="C335" t="str">
            <v>SS8.6(1)a</v>
          </cell>
          <cell r="D335" t="str">
            <v xml:space="preserve"> Pre cast Portland Cement Concrete Curb,</v>
          </cell>
          <cell r="F335" t="str">
            <v>lin.m</v>
          </cell>
          <cell r="G335">
            <v>1920</v>
          </cell>
          <cell r="H335">
            <v>17216.530000000002</v>
          </cell>
          <cell r="I335">
            <v>33055737.600000001</v>
          </cell>
        </row>
        <row r="336">
          <cell r="D336" t="str">
            <v xml:space="preserve"> Bariers, Curb and Delineation Strip (K-350)</v>
          </cell>
        </row>
        <row r="337">
          <cell r="C337" t="str">
            <v>SS8.6(1)b</v>
          </cell>
          <cell r="D337" t="str">
            <v xml:space="preserve"> Pre cast Portland Cement Concrete Curb,</v>
          </cell>
          <cell r="F337" t="str">
            <v>lin.m</v>
          </cell>
        </row>
        <row r="338">
          <cell r="D338" t="str">
            <v xml:space="preserve"> Bariers, Curb and Delineation Strip</v>
          </cell>
        </row>
        <row r="339">
          <cell r="C339" t="str">
            <v>SS8.6(1)c</v>
          </cell>
          <cell r="D339" t="str">
            <v xml:space="preserve"> Pre cast Portland Cement Concrete Curb,</v>
          </cell>
          <cell r="F339" t="str">
            <v>lin.m</v>
          </cell>
        </row>
        <row r="340">
          <cell r="D340" t="str">
            <v xml:space="preserve"> Bariers, Curb and Delineation Strip</v>
          </cell>
        </row>
        <row r="341">
          <cell r="C341" t="str">
            <v>SS8.6(1)d</v>
          </cell>
          <cell r="D341" t="str">
            <v xml:space="preserve"> Pre cast Portland Cement Concrete Curb,</v>
          </cell>
          <cell r="F341" t="str">
            <v>lin.m</v>
          </cell>
        </row>
        <row r="342">
          <cell r="D342" t="str">
            <v xml:space="preserve"> Bariers, Curb and Delineation Strip</v>
          </cell>
        </row>
        <row r="343">
          <cell r="C343" t="str">
            <v>SS8.6(2)</v>
          </cell>
          <cell r="D343" t="str">
            <v xml:space="preserve"> Curved Pre cast Portland Cement Concrete</v>
          </cell>
          <cell r="F343" t="str">
            <v>lin.m</v>
          </cell>
        </row>
        <row r="344">
          <cell r="D344" t="str">
            <v xml:space="preserve"> Curb, Barrier curb and Delineation Strip</v>
          </cell>
        </row>
        <row r="345">
          <cell r="C345" t="str">
            <v>SS8.6(3)</v>
          </cell>
          <cell r="D345" t="str">
            <v xml:space="preserve"> Re used existing Pre cast Portland Cement</v>
          </cell>
          <cell r="F345" t="str">
            <v>lin.m</v>
          </cell>
        </row>
        <row r="346">
          <cell r="D346" t="str">
            <v xml:space="preserve"> Concrete Curb, Barriers curb and Delineation Strip</v>
          </cell>
        </row>
        <row r="347">
          <cell r="C347" t="str">
            <v>SS8.7(1)</v>
          </cell>
          <cell r="D347" t="str">
            <v xml:space="preserve"> Tile Paving to Sidewalks and Medians for Bridge</v>
          </cell>
          <cell r="F347" t="str">
            <v>sq.m</v>
          </cell>
          <cell r="G347">
            <v>780</v>
          </cell>
          <cell r="H347">
            <v>20127.36</v>
          </cell>
          <cell r="I347">
            <v>15699340.800000001</v>
          </cell>
        </row>
        <row r="348">
          <cell r="D348" t="str">
            <v xml:space="preserve"> ( ceramic )</v>
          </cell>
        </row>
        <row r="349">
          <cell r="C349" t="str">
            <v>SS8.7(2)</v>
          </cell>
          <cell r="D349" t="str">
            <v xml:space="preserve"> Block Paving to Sidewalks and Medians for Road</v>
          </cell>
          <cell r="F349" t="str">
            <v>sq.m</v>
          </cell>
          <cell r="G349">
            <v>2000</v>
          </cell>
          <cell r="H349">
            <v>17140.740000000002</v>
          </cell>
          <cell r="I349">
            <v>34281480</v>
          </cell>
        </row>
        <row r="351">
          <cell r="C351" t="str">
            <v>SS8.8(1)</v>
          </cell>
          <cell r="D351" t="str">
            <v xml:space="preserve"> Road Lighting ( included installation )</v>
          </cell>
          <cell r="F351" t="str">
            <v>each</v>
          </cell>
          <cell r="G351">
            <v>36</v>
          </cell>
          <cell r="H351">
            <v>1500000</v>
          </cell>
          <cell r="I351">
            <v>54000000</v>
          </cell>
        </row>
        <row r="353">
          <cell r="C353" t="str">
            <v>SS8.8(2)</v>
          </cell>
          <cell r="D353" t="str">
            <v xml:space="preserve"> Road Lighting Double Arm</v>
          </cell>
          <cell r="F353" t="str">
            <v>each</v>
          </cell>
        </row>
        <row r="355">
          <cell r="C355" t="str">
            <v>SS8.8(3)</v>
          </cell>
          <cell r="D355" t="str">
            <v xml:space="preserve"> Traffic Signal System (at location to be spesified</v>
          </cell>
          <cell r="F355" t="str">
            <v>lump sum</v>
          </cell>
          <cell r="G355">
            <v>2</v>
          </cell>
          <cell r="H355">
            <v>40000000</v>
          </cell>
          <cell r="I355">
            <v>80000000</v>
          </cell>
        </row>
        <row r="356">
          <cell r="D356" t="str">
            <v xml:space="preserve"> in the Bid Schedule)</v>
          </cell>
        </row>
        <row r="357">
          <cell r="C357" t="str">
            <v>SS8.8(4)</v>
          </cell>
          <cell r="D357" t="str">
            <v xml:space="preserve"> Removal of Road Lighting Road</v>
          </cell>
          <cell r="F357" t="str">
            <v>each</v>
          </cell>
        </row>
        <row r="359">
          <cell r="C359" t="str">
            <v>SS8.8(5)</v>
          </cell>
          <cell r="D359" t="str">
            <v xml:space="preserve"> Reinstallation of Road Lighting</v>
          </cell>
          <cell r="F359" t="str">
            <v>each</v>
          </cell>
        </row>
        <row r="361">
          <cell r="C361" t="str">
            <v>SS8.8(6)</v>
          </cell>
          <cell r="D361" t="str">
            <v xml:space="preserve"> Removal of Traffic Signal</v>
          </cell>
          <cell r="F361" t="str">
            <v>each</v>
          </cell>
        </row>
        <row r="363">
          <cell r="C363" t="str">
            <v>SS8.8(7)</v>
          </cell>
          <cell r="D363" t="str">
            <v xml:space="preserve"> Reinstallation of Traffic Signal</v>
          </cell>
          <cell r="F363" t="str">
            <v>each</v>
          </cell>
        </row>
        <row r="365">
          <cell r="C365" t="str">
            <v>SS8.9</v>
          </cell>
          <cell r="D365" t="str">
            <v xml:space="preserve"> Relocation of existing Utilities and Services</v>
          </cell>
          <cell r="F365" t="str">
            <v>lump sum</v>
          </cell>
        </row>
        <row r="367">
          <cell r="C367" t="str">
            <v>SS8.11(1)</v>
          </cell>
          <cell r="D367" t="str">
            <v xml:space="preserve"> Planting of Trees</v>
          </cell>
          <cell r="F367" t="str">
            <v>each</v>
          </cell>
          <cell r="G367">
            <v>300</v>
          </cell>
          <cell r="H367">
            <v>250000</v>
          </cell>
          <cell r="I367">
            <v>75000000</v>
          </cell>
        </row>
        <row r="369">
          <cell r="C369" t="str">
            <v>SS8.11(2)</v>
          </cell>
          <cell r="D369" t="str">
            <v xml:space="preserve"> Planting of Shrubs</v>
          </cell>
          <cell r="F369" t="str">
            <v>each</v>
          </cell>
          <cell r="G369">
            <v>2500</v>
          </cell>
          <cell r="H369">
            <v>100000</v>
          </cell>
          <cell r="I369">
            <v>250000000</v>
          </cell>
        </row>
        <row r="371">
          <cell r="C371" t="str">
            <v>SS8.11(3)</v>
          </cell>
          <cell r="D371" t="str">
            <v xml:space="preserve"> Stabilization by Vegetation ( sodding )</v>
          </cell>
          <cell r="F371" t="str">
            <v>sq.m</v>
          </cell>
          <cell r="G371">
            <v>6000</v>
          </cell>
          <cell r="H371">
            <v>1000</v>
          </cell>
          <cell r="I371">
            <v>6000000</v>
          </cell>
        </row>
        <row r="373">
          <cell r="C373" t="str">
            <v>SS8.12(1)</v>
          </cell>
          <cell r="D373" t="str">
            <v xml:space="preserve"> PVC Utility Conduit Dia = 100</v>
          </cell>
          <cell r="F373" t="str">
            <v>lin.m</v>
          </cell>
          <cell r="G373">
            <v>560</v>
          </cell>
          <cell r="H373">
            <v>50000</v>
          </cell>
          <cell r="I373">
            <v>28000000</v>
          </cell>
        </row>
        <row r="375">
          <cell r="C375" t="str">
            <v>SS8.12(2)</v>
          </cell>
          <cell r="D375" t="str">
            <v xml:space="preserve"> PVC Utility Conduit across structures</v>
          </cell>
          <cell r="F375" t="str">
            <v>lin.m</v>
          </cell>
        </row>
        <row r="377">
          <cell r="C377" t="str">
            <v>SS8.12(3)</v>
          </cell>
          <cell r="D377" t="str">
            <v xml:space="preserve"> Mild Steel Manhole Cover &amp; Frame</v>
          </cell>
          <cell r="F377" t="str">
            <v>each</v>
          </cell>
          <cell r="G377">
            <v>86</v>
          </cell>
          <cell r="H377">
            <v>250000</v>
          </cell>
          <cell r="I377">
            <v>21500000</v>
          </cell>
        </row>
        <row r="379">
          <cell r="C379" t="str">
            <v>SS8.12(4)</v>
          </cell>
          <cell r="D379" t="str">
            <v xml:space="preserve"> Drain pipe D 200 with fitting and support</v>
          </cell>
          <cell r="F379" t="str">
            <v>lin.m</v>
          </cell>
        </row>
        <row r="381">
          <cell r="C381" t="str">
            <v>SS8.12(5)</v>
          </cell>
          <cell r="D381" t="str">
            <v xml:space="preserve"> Drain pipe D 150 with fitting and support</v>
          </cell>
          <cell r="F381" t="str">
            <v>lin.m</v>
          </cell>
        </row>
        <row r="383">
          <cell r="C383" t="str">
            <v>SS8.12(6)</v>
          </cell>
          <cell r="D383" t="str">
            <v xml:space="preserve"> Deck Drain with Accesory</v>
          </cell>
          <cell r="F383" t="str">
            <v>each</v>
          </cell>
        </row>
        <row r="385">
          <cell r="D385" t="str">
            <v xml:space="preserve"> Total Bid Price for Division 8 (Carry to Summary of Bill of Quantities)</v>
          </cell>
          <cell r="I385">
            <v>689736392.14999998</v>
          </cell>
        </row>
        <row r="389">
          <cell r="C389" t="str">
            <v>BILL OF QUANTITIES</v>
          </cell>
        </row>
        <row r="391">
          <cell r="C391" t="str">
            <v>Package No        :</v>
          </cell>
          <cell r="E391" t="str">
            <v/>
          </cell>
        </row>
        <row r="392">
          <cell r="C392" t="str">
            <v>Package Name  :</v>
          </cell>
          <cell r="E392" t="str">
            <v xml:space="preserve"> LINGKAR UTARA SURAKARTA</v>
          </cell>
        </row>
        <row r="393">
          <cell r="C393" t="str">
            <v>Province                :</v>
          </cell>
          <cell r="E393" t="str">
            <v xml:space="preserve"> CENTRAL JAVA</v>
          </cell>
        </row>
        <row r="394">
          <cell r="C394" t="str">
            <v>Contractor             :</v>
          </cell>
          <cell r="E394" t="str">
            <v xml:space="preserve"> Persero PT. WASKITA KARYA</v>
          </cell>
          <cell r="I394" t="str">
            <v>Page 8 of 8</v>
          </cell>
        </row>
        <row r="397">
          <cell r="C397" t="str">
            <v>Pay</v>
          </cell>
          <cell r="D397" t="str">
            <v>Description</v>
          </cell>
          <cell r="F397" t="str">
            <v>Unit</v>
          </cell>
          <cell r="G397" t="str">
            <v>Estimated</v>
          </cell>
          <cell r="H397" t="str">
            <v>Unit Price</v>
          </cell>
          <cell r="I397" t="str">
            <v>Total Bid Price</v>
          </cell>
        </row>
        <row r="398">
          <cell r="C398" t="str">
            <v>Item</v>
          </cell>
          <cell r="G398" t="str">
            <v>Quantitiy</v>
          </cell>
          <cell r="H398" t="str">
            <v>(Rupiah)</v>
          </cell>
          <cell r="I398" t="str">
            <v>(Rupiah)</v>
          </cell>
        </row>
        <row r="399">
          <cell r="C399" t="str">
            <v>a</v>
          </cell>
          <cell r="D399" t="str">
            <v>b</v>
          </cell>
          <cell r="F399" t="str">
            <v>c</v>
          </cell>
          <cell r="G399" t="str">
            <v>d</v>
          </cell>
          <cell r="H399" t="str">
            <v>e</v>
          </cell>
          <cell r="I399" t="str">
            <v>f = (d x e)</v>
          </cell>
        </row>
        <row r="401">
          <cell r="D401" t="str">
            <v xml:space="preserve"> DIV. 9 - DAYWORK</v>
          </cell>
        </row>
        <row r="403">
          <cell r="C403" t="str">
            <v>9.1</v>
          </cell>
          <cell r="D403" t="str">
            <v xml:space="preserve"> Foreman</v>
          </cell>
          <cell r="F403" t="str">
            <v>hour</v>
          </cell>
          <cell r="G403">
            <v>200</v>
          </cell>
          <cell r="H403">
            <v>1070</v>
          </cell>
          <cell r="I403">
            <v>214000</v>
          </cell>
        </row>
        <row r="405">
          <cell r="C405" t="str">
            <v>9.2</v>
          </cell>
          <cell r="D405" t="str">
            <v xml:space="preserve"> General Labourer</v>
          </cell>
          <cell r="F405" t="str">
            <v>hour</v>
          </cell>
          <cell r="G405">
            <v>100</v>
          </cell>
          <cell r="H405">
            <v>710</v>
          </cell>
          <cell r="I405">
            <v>71000</v>
          </cell>
        </row>
        <row r="407">
          <cell r="C407" t="str">
            <v>9.3</v>
          </cell>
          <cell r="D407" t="str">
            <v xml:space="preserve"> Carpenter, Mason, etc.</v>
          </cell>
          <cell r="F407" t="str">
            <v>hour</v>
          </cell>
          <cell r="G407">
            <v>70</v>
          </cell>
          <cell r="H407">
            <v>1140</v>
          </cell>
          <cell r="I407">
            <v>79800</v>
          </cell>
        </row>
        <row r="409">
          <cell r="C409" t="str">
            <v>9.4</v>
          </cell>
          <cell r="D409" t="str">
            <v xml:space="preserve"> Dump Truck 3 - 4 m3</v>
          </cell>
          <cell r="F409" t="str">
            <v>hour</v>
          </cell>
          <cell r="G409">
            <v>125</v>
          </cell>
          <cell r="H409">
            <v>28650.35</v>
          </cell>
          <cell r="I409">
            <v>3581293.75</v>
          </cell>
        </row>
        <row r="411">
          <cell r="C411" t="str">
            <v>9.5</v>
          </cell>
          <cell r="D411" t="str">
            <v xml:space="preserve"> Flat Bed Truck 3 - 4 t</v>
          </cell>
          <cell r="F411" t="str">
            <v>hour</v>
          </cell>
          <cell r="G411">
            <v>50</v>
          </cell>
          <cell r="I411">
            <v>0</v>
          </cell>
        </row>
        <row r="413">
          <cell r="C413" t="str">
            <v>9.6</v>
          </cell>
          <cell r="D413" t="str">
            <v xml:space="preserve"> Water Tanker 3000 - 4500 l</v>
          </cell>
          <cell r="F413" t="str">
            <v>hour</v>
          </cell>
          <cell r="G413">
            <v>10</v>
          </cell>
          <cell r="H413">
            <v>28616</v>
          </cell>
          <cell r="I413">
            <v>286160</v>
          </cell>
        </row>
        <row r="415">
          <cell r="C415" t="str">
            <v>9.7</v>
          </cell>
          <cell r="D415" t="str">
            <v xml:space="preserve"> Buldozer 100 - 150 hp</v>
          </cell>
          <cell r="F415" t="str">
            <v>hour</v>
          </cell>
          <cell r="G415">
            <v>75</v>
          </cell>
          <cell r="H415">
            <v>67031</v>
          </cell>
          <cell r="I415">
            <v>5027325</v>
          </cell>
        </row>
        <row r="417">
          <cell r="C417" t="str">
            <v>9.8</v>
          </cell>
          <cell r="D417" t="str">
            <v xml:space="preserve"> Motor Grader min 100 hp</v>
          </cell>
          <cell r="F417" t="str">
            <v>hour</v>
          </cell>
          <cell r="G417">
            <v>75</v>
          </cell>
          <cell r="H417">
            <v>70326.13</v>
          </cell>
          <cell r="I417">
            <v>5274459.75</v>
          </cell>
        </row>
        <row r="419">
          <cell r="C419" t="str">
            <v>9.9</v>
          </cell>
          <cell r="D419" t="str">
            <v xml:space="preserve"> Wheel Loader 1.0 - 1.6 m3</v>
          </cell>
          <cell r="F419" t="str">
            <v>hour</v>
          </cell>
          <cell r="G419">
            <v>80</v>
          </cell>
          <cell r="H419">
            <v>69004.2</v>
          </cell>
          <cell r="I419">
            <v>5520336</v>
          </cell>
        </row>
        <row r="421">
          <cell r="C421" t="str">
            <v>9.10</v>
          </cell>
          <cell r="D421" t="str">
            <v xml:space="preserve"> Track Loader 75 - 100 hp</v>
          </cell>
          <cell r="F421" t="str">
            <v>hour</v>
          </cell>
          <cell r="G421">
            <v>60</v>
          </cell>
          <cell r="I421">
            <v>0</v>
          </cell>
        </row>
        <row r="423">
          <cell r="C423" t="str">
            <v>9.11</v>
          </cell>
          <cell r="D423" t="str">
            <v xml:space="preserve"> Excavator 80 - 140 hp</v>
          </cell>
          <cell r="F423" t="str">
            <v>hour</v>
          </cell>
          <cell r="G423">
            <v>70</v>
          </cell>
          <cell r="H423">
            <v>55333.1</v>
          </cell>
          <cell r="I423">
            <v>3873317</v>
          </cell>
        </row>
        <row r="425">
          <cell r="C425" t="str">
            <v>9.12</v>
          </cell>
          <cell r="D425" t="str">
            <v xml:space="preserve"> Crane &gt; 50 t</v>
          </cell>
          <cell r="F425" t="str">
            <v>hour</v>
          </cell>
          <cell r="G425">
            <v>70</v>
          </cell>
          <cell r="I425">
            <v>0</v>
          </cell>
        </row>
        <row r="427">
          <cell r="C427" t="str">
            <v>9.13</v>
          </cell>
          <cell r="D427" t="str">
            <v xml:space="preserve"> Steel Wheel Roller 6 - 9 t</v>
          </cell>
          <cell r="F427" t="str">
            <v>hour</v>
          </cell>
          <cell r="G427">
            <v>72</v>
          </cell>
          <cell r="H427">
            <v>60403.3</v>
          </cell>
          <cell r="I427">
            <v>4349037.5999999996</v>
          </cell>
        </row>
        <row r="429">
          <cell r="C429" t="str">
            <v>9.14</v>
          </cell>
          <cell r="D429" t="str">
            <v xml:space="preserve"> Vibrattory Roller 5 - 8 t</v>
          </cell>
          <cell r="F429" t="str">
            <v>hour</v>
          </cell>
          <cell r="G429">
            <v>78</v>
          </cell>
          <cell r="H429">
            <v>45410.28</v>
          </cell>
          <cell r="I429">
            <v>3542001.84</v>
          </cell>
        </row>
        <row r="431">
          <cell r="C431" t="str">
            <v>9.15</v>
          </cell>
          <cell r="D431" t="str">
            <v xml:space="preserve"> Vibratory Compactor 1.5 - 3.0 hp</v>
          </cell>
          <cell r="F431" t="str">
            <v>hour</v>
          </cell>
          <cell r="G431">
            <v>85</v>
          </cell>
          <cell r="I431">
            <v>0</v>
          </cell>
        </row>
        <row r="433">
          <cell r="C433" t="str">
            <v>9.16</v>
          </cell>
          <cell r="D433" t="str">
            <v xml:space="preserve"> Tyred Roller 8 - 10 t</v>
          </cell>
          <cell r="F433" t="str">
            <v>hour</v>
          </cell>
          <cell r="G433">
            <v>85</v>
          </cell>
          <cell r="H433">
            <v>50407.95</v>
          </cell>
          <cell r="I433">
            <v>4284675.75</v>
          </cell>
        </row>
        <row r="435">
          <cell r="C435" t="str">
            <v>9.17</v>
          </cell>
          <cell r="D435" t="str">
            <v xml:space="preserve"> Compressor 4000 - 6500 l/m</v>
          </cell>
          <cell r="F435" t="str">
            <v>hour</v>
          </cell>
          <cell r="G435">
            <v>75</v>
          </cell>
          <cell r="H435">
            <v>26930.5</v>
          </cell>
          <cell r="I435">
            <v>2019787.5</v>
          </cell>
        </row>
        <row r="437">
          <cell r="C437" t="str">
            <v>9.18</v>
          </cell>
          <cell r="D437" t="str">
            <v xml:space="preserve"> Concrete Mixer 0.3 - 0.6 m3</v>
          </cell>
          <cell r="F437" t="str">
            <v>hour</v>
          </cell>
          <cell r="G437">
            <v>75</v>
          </cell>
          <cell r="H437">
            <v>3384.1</v>
          </cell>
          <cell r="I437">
            <v>253807.5</v>
          </cell>
        </row>
        <row r="439">
          <cell r="C439" t="str">
            <v>9.19</v>
          </cell>
          <cell r="D439" t="str">
            <v xml:space="preserve"> Water pump 70 - 100 m</v>
          </cell>
          <cell r="F439" t="str">
            <v>hour</v>
          </cell>
          <cell r="G439">
            <v>25</v>
          </cell>
          <cell r="I439">
            <v>0</v>
          </cell>
        </row>
        <row r="441">
          <cell r="C441" t="str">
            <v>9.20</v>
          </cell>
          <cell r="D441" t="str">
            <v xml:space="preserve"> Material for Dayworks</v>
          </cell>
          <cell r="F441" t="str">
            <v>Ls</v>
          </cell>
          <cell r="G441">
            <v>1</v>
          </cell>
          <cell r="I441">
            <v>0</v>
          </cell>
        </row>
        <row r="443">
          <cell r="D443" t="str">
            <v xml:space="preserve"> Total Bid Price for Division 9 (Carry to Summary of Bill of Quantities)</v>
          </cell>
          <cell r="I443">
            <v>38377001.689999998</v>
          </cell>
        </row>
        <row r="445">
          <cell r="D445" t="str">
            <v xml:space="preserve"> DIV. 10 - ROUTINE MAINTENANCE WORKS</v>
          </cell>
        </row>
        <row r="447">
          <cell r="C447" t="str">
            <v>10.1(1)</v>
          </cell>
          <cell r="D447" t="str">
            <v xml:space="preserve"> Routine Maintenance of Pavement</v>
          </cell>
          <cell r="F447" t="str">
            <v>lump sum</v>
          </cell>
          <cell r="G447">
            <v>1</v>
          </cell>
          <cell r="H447">
            <v>12818171.300000001</v>
          </cell>
          <cell r="I447">
            <v>12818171.300000001</v>
          </cell>
        </row>
        <row r="449">
          <cell r="C449" t="str">
            <v>10.1(2)</v>
          </cell>
          <cell r="D449" t="str">
            <v xml:space="preserve"> Routine Maintenance of Shoulder</v>
          </cell>
          <cell r="F449" t="str">
            <v>lump sum</v>
          </cell>
          <cell r="G449">
            <v>1</v>
          </cell>
          <cell r="H449">
            <v>21539838.700000003</v>
          </cell>
          <cell r="I449">
            <v>21539838.699999999</v>
          </cell>
        </row>
        <row r="451">
          <cell r="C451" t="str">
            <v>10.1(3)</v>
          </cell>
          <cell r="D451" t="str">
            <v xml:space="preserve"> Routine Maintenance of Ditches, Drains, Cutting</v>
          </cell>
          <cell r="F451" t="str">
            <v>lump sum</v>
          </cell>
          <cell r="G451">
            <v>1</v>
          </cell>
          <cell r="H451">
            <v>8251753.5999999996</v>
          </cell>
          <cell r="I451">
            <v>8251753.5999999996</v>
          </cell>
        </row>
        <row r="452">
          <cell r="D452" t="str">
            <v>&amp; Embankment</v>
          </cell>
        </row>
        <row r="453">
          <cell r="C453" t="str">
            <v>10.1(4)</v>
          </cell>
          <cell r="D453" t="str">
            <v xml:space="preserve"> Routine Maintenance of Road Furniture</v>
          </cell>
          <cell r="F453" t="str">
            <v>lump sum</v>
          </cell>
          <cell r="G453">
            <v>1</v>
          </cell>
          <cell r="H453">
            <v>2221870</v>
          </cell>
          <cell r="I453">
            <v>2221870</v>
          </cell>
        </row>
        <row r="455">
          <cell r="C455" t="str">
            <v>10.1(5)</v>
          </cell>
          <cell r="D455" t="str">
            <v xml:space="preserve"> Routine Maintenance of Bridge</v>
          </cell>
          <cell r="F455" t="str">
            <v>lump sum</v>
          </cell>
          <cell r="G455">
            <v>1</v>
          </cell>
          <cell r="H455">
            <v>6656705</v>
          </cell>
          <cell r="I455">
            <v>6656705</v>
          </cell>
        </row>
        <row r="457">
          <cell r="D457" t="str">
            <v xml:space="preserve"> Total Bid Price for Division 10 (Carry to Summary of Bill of Quantities)</v>
          </cell>
          <cell r="I457">
            <v>51488338.600000001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09.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 val="DIV-4"/>
      <sheetName val="DIV-8"/>
      <sheetName val="DIV-3"/>
      <sheetName val="DIV-5"/>
      <sheetName val="DIV-9"/>
      <sheetName val="DIV-7"/>
      <sheetName val="DIV-6"/>
      <sheetName val="DIV-2"/>
      <sheetName val="NP (2)"/>
      <sheetName val="Rekap Biaya"/>
      <sheetName val="Kuantitas &amp; Harga"/>
      <sheetName val="%"/>
      <sheetName val="Rank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0.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Sheet3"/>
      <sheetName val="volgab"/>
      <sheetName val="DashBoard"/>
      <sheetName val="RekapTotalHub"/>
      <sheetName val="RekapitulasiHub"/>
      <sheetName val="RABHub"/>
      <sheetName val="UnitRate"/>
      <sheetName val="PriceList"/>
      <sheetName val="banding"/>
      <sheetName val="beton"/>
      <sheetName val="Summary"/>
      <sheetName val="DashBoard (2)"/>
      <sheetName val="RABWaskita"/>
      <sheetName val="HarSat"/>
      <sheetName val="AnaBetMortar"/>
      <sheetName val="SchedulePayment"/>
      <sheetName val="BOQKonsultan"/>
    </sheetNames>
    <sheetDataSet>
      <sheetData sheetId="0" refreshError="1">
        <row r="61">
          <cell r="S61">
            <v>0.18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94">
          <cell r="J194">
            <v>0.6</v>
          </cell>
        </row>
      </sheetData>
      <sheetData sheetId="20" refreshError="1"/>
      <sheetData sheetId="21" refreshError="1"/>
      <sheetData sheetId="22" refreshError="1"/>
    </sheetDataSet>
  </externalBook>
</externalLink>
</file>

<file path=xl/externalLinks/externalLink211.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s>
    <sheetDataSet>
      <sheetData sheetId="0" refreshError="1"/>
      <sheetData sheetId="1">
        <row r="9">
          <cell r="G9">
            <v>145900</v>
          </cell>
        </row>
        <row r="10">
          <cell r="G10">
            <v>177300</v>
          </cell>
        </row>
      </sheetData>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sheetData sheetId="12" refreshError="1"/>
      <sheetData sheetId="13" refreshError="1"/>
    </sheetDataSet>
  </externalBook>
</externalLink>
</file>

<file path=xl/externalLinks/externalLink212.xml><?xml version="1.0" encoding="utf-8"?>
<externalLink xmlns="http://schemas.openxmlformats.org/spreadsheetml/2006/main">
  <externalBook xmlns:r="http://schemas.openxmlformats.org/officeDocument/2006/relationships" r:id="rId1">
    <sheetNames>
      <sheetName val="infor"/>
      <sheetName val="% $ P-UTAMA"/>
      <sheetName val="REKAP"/>
      <sheetName val="KWANTITAS"/>
      <sheetName val="AGGR"/>
      <sheetName val="QUARI"/>
      <sheetName val="BASIC"/>
      <sheetName val="ALAT"/>
      <sheetName val="1"/>
      <sheetName val="2"/>
      <sheetName val="3"/>
      <sheetName val="4"/>
      <sheetName val="5"/>
      <sheetName val="6"/>
      <sheetName val="7"/>
      <sheetName val="8"/>
      <sheetName val="9"/>
      <sheetName val="10"/>
      <sheetName val="ON SITE"/>
      <sheetName val="ASPAL"/>
      <sheetName val="DAFTAR UPA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20">
          <cell r="U720" t="str">
            <v xml:space="preserve">Analisa EI-232 </v>
          </cell>
        </row>
        <row r="722">
          <cell r="L722" t="str">
            <v xml:space="preserve">ANALISA HARGA SATUAN </v>
          </cell>
        </row>
        <row r="725">
          <cell r="L725" t="str">
            <v xml:space="preserve">  Nama Penawar</v>
          </cell>
          <cell r="P725" t="str">
            <v>CV. MITA RIZEKI</v>
          </cell>
        </row>
        <row r="726">
          <cell r="L726" t="str">
            <v xml:space="preserve">  Nama Proyek </v>
          </cell>
          <cell r="P726" t="str">
            <v xml:space="preserve">Bagian Proyek Pembangunan Jalan Lipat Kajang - Batas Sumut </v>
          </cell>
        </row>
        <row r="727">
          <cell r="L727" t="str">
            <v xml:space="preserve">  Nama paket</v>
          </cell>
          <cell r="P727" t="str">
            <v xml:space="preserve">Pembangunan Jalan Lipat Kajang - Lea Paris - Bts. Sumut </v>
          </cell>
        </row>
        <row r="728">
          <cell r="L728" t="str">
            <v xml:space="preserve">  No. Paket Kontrak</v>
          </cell>
          <cell r="P728" t="str">
            <v>BANG - 07 A</v>
          </cell>
        </row>
        <row r="729">
          <cell r="L729" t="str">
            <v xml:space="preserve">  Provinsi</v>
          </cell>
          <cell r="P729" t="str">
            <v>Nanggroe Aceh Darussalam</v>
          </cell>
        </row>
        <row r="730">
          <cell r="P730" t="str">
            <v>:</v>
          </cell>
        </row>
        <row r="731">
          <cell r="L731" t="str">
            <v>ITEM PEMBAYARAN NO.</v>
          </cell>
          <cell r="P731" t="str">
            <v>:  2.3 (2)</v>
          </cell>
        </row>
        <row r="732">
          <cell r="L732" t="str">
            <v>JENIS PEKERJAAN</v>
          </cell>
          <cell r="P732" t="str">
            <v>:  Gorong2 Pipa Beton Bertulang,</v>
          </cell>
        </row>
        <row r="733">
          <cell r="L733" t="str">
            <v>SATUAN PEMBAYARAN</v>
          </cell>
          <cell r="P733" t="str">
            <v>:  M1</v>
          </cell>
          <cell r="R733" t="str">
            <v>Ø 45 - &lt;75cm</v>
          </cell>
        </row>
        <row r="736">
          <cell r="R736" t="str">
            <v>PERKIRAAN</v>
          </cell>
          <cell r="S736" t="str">
            <v>HARGA</v>
          </cell>
          <cell r="T736" t="str">
            <v>JUMLAH</v>
          </cell>
        </row>
        <row r="737">
          <cell r="L737" t="str">
            <v>NO.</v>
          </cell>
          <cell r="N737" t="str">
            <v>KOMPONEN</v>
          </cell>
          <cell r="Q737" t="str">
            <v>SATUAN</v>
          </cell>
          <cell r="R737" t="str">
            <v>KUANTITAS</v>
          </cell>
          <cell r="S737" t="str">
            <v>SATUAN</v>
          </cell>
          <cell r="T737" t="str">
            <v>HARGA</v>
          </cell>
        </row>
        <row r="738">
          <cell r="S738" t="str">
            <v>(Rp.)</v>
          </cell>
          <cell r="T738" t="str">
            <v>(Rp.)</v>
          </cell>
        </row>
        <row r="741">
          <cell r="L741" t="str">
            <v>A.</v>
          </cell>
          <cell r="N741" t="str">
            <v>TENAGA</v>
          </cell>
        </row>
        <row r="743">
          <cell r="L743" t="str">
            <v>1.</v>
          </cell>
          <cell r="N743" t="str">
            <v>Pekerja</v>
          </cell>
          <cell r="P743" t="str">
            <v>(L01)</v>
          </cell>
          <cell r="Q743" t="str">
            <v>jam</v>
          </cell>
          <cell r="R743">
            <v>4.9000000000000004</v>
          </cell>
          <cell r="S743">
            <v>2970.2857142857142</v>
          </cell>
          <cell r="V743">
            <v>14554.400000000001</v>
          </cell>
        </row>
        <row r="744">
          <cell r="L744" t="str">
            <v>2.</v>
          </cell>
          <cell r="N744" t="str">
            <v>Tukang</v>
          </cell>
          <cell r="P744" t="str">
            <v>(L02)</v>
          </cell>
          <cell r="Q744" t="str">
            <v>jam</v>
          </cell>
          <cell r="R744">
            <v>1.4</v>
          </cell>
          <cell r="S744">
            <v>3147.8571428571427</v>
          </cell>
          <cell r="V744">
            <v>4406.9999999999991</v>
          </cell>
        </row>
        <row r="745">
          <cell r="L745" t="str">
            <v>3.</v>
          </cell>
          <cell r="N745" t="str">
            <v>Mandor</v>
          </cell>
          <cell r="P745" t="str">
            <v>(L03)</v>
          </cell>
          <cell r="Q745" t="str">
            <v>jam</v>
          </cell>
          <cell r="R745">
            <v>0.7</v>
          </cell>
          <cell r="S745">
            <v>3632.1428571428573</v>
          </cell>
          <cell r="V745">
            <v>2542.5</v>
          </cell>
        </row>
        <row r="747">
          <cell r="R747" t="str">
            <v xml:space="preserve">JUMLAH HARGA TENAGA   </v>
          </cell>
          <cell r="V747">
            <v>21503.9</v>
          </cell>
        </row>
        <row r="749">
          <cell r="L749" t="str">
            <v>B.</v>
          </cell>
          <cell r="N749" t="str">
            <v>BAHAN</v>
          </cell>
        </row>
        <row r="751">
          <cell r="L751" t="str">
            <v>1.</v>
          </cell>
          <cell r="N751" t="str">
            <v>Beton K-300</v>
          </cell>
          <cell r="P751" t="str">
            <v>(EI-714)</v>
          </cell>
          <cell r="Q751" t="str">
            <v>M3</v>
          </cell>
          <cell r="R751">
            <v>0.13579534245141872</v>
          </cell>
          <cell r="S751">
            <v>605873</v>
          </cell>
          <cell r="V751">
            <v>82274.731517068416</v>
          </cell>
        </row>
        <row r="752">
          <cell r="L752" t="str">
            <v>2.</v>
          </cell>
          <cell r="N752" t="str">
            <v>Baja Tulangan</v>
          </cell>
          <cell r="P752" t="str">
            <v>(M39)</v>
          </cell>
          <cell r="Q752" t="str">
            <v>Kg</v>
          </cell>
          <cell r="R752">
            <v>14.937487669656059</v>
          </cell>
          <cell r="S752">
            <v>8000</v>
          </cell>
          <cell r="V752">
            <v>5800</v>
          </cell>
        </row>
        <row r="753">
          <cell r="L753" t="str">
            <v>3.</v>
          </cell>
          <cell r="N753" t="str">
            <v>Urugan Porus</v>
          </cell>
          <cell r="P753" t="str">
            <v>(EI-241)</v>
          </cell>
          <cell r="Q753" t="str">
            <v>M3</v>
          </cell>
          <cell r="R753">
            <v>0.13965000000000002</v>
          </cell>
          <cell r="S753">
            <v>94791.182676543947</v>
          </cell>
          <cell r="V753">
            <v>13237.588660779364</v>
          </cell>
        </row>
        <row r="754">
          <cell r="L754" t="str">
            <v>4.</v>
          </cell>
          <cell r="N754" t="str">
            <v>Mat. Pilihan</v>
          </cell>
          <cell r="P754" t="str">
            <v>(M09)</v>
          </cell>
          <cell r="Q754" t="str">
            <v>M3</v>
          </cell>
          <cell r="R754">
            <v>0.99875250000000027</v>
          </cell>
          <cell r="S754">
            <v>0</v>
          </cell>
          <cell r="V754">
            <v>0</v>
          </cell>
        </row>
        <row r="757">
          <cell r="R757" t="str">
            <v xml:space="preserve">JUMLAH HARGA BAHAN   </v>
          </cell>
          <cell r="V757">
            <v>101312.32017784778</v>
          </cell>
        </row>
        <row r="759">
          <cell r="L759" t="str">
            <v>C.</v>
          </cell>
          <cell r="N759" t="str">
            <v>PERALATAN</v>
          </cell>
        </row>
        <row r="761">
          <cell r="L761" t="str">
            <v>1.</v>
          </cell>
          <cell r="N761" t="str">
            <v>Tamper</v>
          </cell>
          <cell r="P761" t="str">
            <v>(E25)</v>
          </cell>
          <cell r="Q761" t="str">
            <v>Jam</v>
          </cell>
          <cell r="R761">
            <v>0.30082906626506029</v>
          </cell>
          <cell r="S761">
            <v>12661.558707685757</v>
          </cell>
          <cell r="V761">
            <v>3808.9648834933496</v>
          </cell>
        </row>
        <row r="762">
          <cell r="L762" t="str">
            <v>2.</v>
          </cell>
          <cell r="N762" t="str">
            <v>Dump Truck</v>
          </cell>
          <cell r="P762" t="str">
            <v>(E08)</v>
          </cell>
          <cell r="Q762" t="str">
            <v>Jam</v>
          </cell>
          <cell r="R762">
            <v>0.16566265060240967</v>
          </cell>
          <cell r="S762">
            <v>97004.323762938846</v>
          </cell>
          <cell r="V762">
            <v>16069.993394462765</v>
          </cell>
        </row>
        <row r="763">
          <cell r="L763" t="str">
            <v>3.</v>
          </cell>
          <cell r="N763" t="str">
            <v>Alat  Bantu</v>
          </cell>
          <cell r="Q763" t="str">
            <v>Ls</v>
          </cell>
          <cell r="R763">
            <v>1</v>
          </cell>
          <cell r="S763">
            <v>900</v>
          </cell>
          <cell r="V763">
            <v>900</v>
          </cell>
        </row>
        <row r="769">
          <cell r="R769" t="str">
            <v xml:space="preserve">JUMLAH HARGA PERALATAN   </v>
          </cell>
          <cell r="V769">
            <v>20778.958277956113</v>
          </cell>
        </row>
        <row r="771">
          <cell r="L771" t="str">
            <v>D.</v>
          </cell>
          <cell r="N771" t="str">
            <v>JUMLAH HARGA TENAGA, BAHAN DAN PERALATAN  ( A + B + C )</v>
          </cell>
          <cell r="V771">
            <v>143595.17845580389</v>
          </cell>
        </row>
        <row r="772">
          <cell r="L772" t="str">
            <v>E.</v>
          </cell>
          <cell r="N772" t="str">
            <v>OVERHEAD &amp; PROFIT</v>
          </cell>
          <cell r="Q772">
            <v>10</v>
          </cell>
          <cell r="R772" t="str">
            <v>%  x  D</v>
          </cell>
          <cell r="V772">
            <v>14359.517845580391</v>
          </cell>
        </row>
        <row r="773">
          <cell r="L773" t="str">
            <v>F.</v>
          </cell>
          <cell r="N773" t="str">
            <v>HARGA SATUAN PEKERJAAN  ( D + E )</v>
          </cell>
          <cell r="V773">
            <v>157954.69630138428</v>
          </cell>
        </row>
        <row r="774">
          <cell r="L774" t="str">
            <v>G</v>
          </cell>
          <cell r="N774" t="str">
            <v>DIBULATKAN</v>
          </cell>
          <cell r="V774">
            <v>157954</v>
          </cell>
        </row>
        <row r="775">
          <cell r="L775" t="str">
            <v>Note: 1</v>
          </cell>
          <cell r="N775" t="str">
            <v>SATUAN dapat berdasarkan atas jam operasi untuk Tenaga Kerja dan Peralatan, volume dan/atau ukuran</v>
          </cell>
        </row>
        <row r="776">
          <cell r="N776" t="str">
            <v>berat untuk bahan-bahan.</v>
          </cell>
        </row>
        <row r="777">
          <cell r="L777">
            <v>2</v>
          </cell>
          <cell r="N777" t="str">
            <v>Kuantitas satuan adalah kuantitas setiap komponen untuk menyelesaikan satu satuan pekerjaan dari nomor</v>
          </cell>
        </row>
        <row r="778">
          <cell r="N778" t="str">
            <v>mata pembayaran.</v>
          </cell>
        </row>
        <row r="779">
          <cell r="L779">
            <v>3</v>
          </cell>
          <cell r="N779" t="str">
            <v>Biaya satuan untuk peralatan sudah termasuk bahan bakar, bahan habis dipakai dan operator.</v>
          </cell>
        </row>
        <row r="780">
          <cell r="L780">
            <v>4</v>
          </cell>
          <cell r="N780" t="str">
            <v>Biaya satuan sudah termasuk pengeluaran untuk seluruh pajak yang berkaitan (tetapi tidak termasuk PPN</v>
          </cell>
        </row>
        <row r="781">
          <cell r="N781" t="str">
            <v>yang dibayar dari kontrak) dan biaya-biaya lainnya.</v>
          </cell>
        </row>
        <row r="1508">
          <cell r="A1508" t="str">
            <v>ITEM PEMBAYARAN NO.</v>
          </cell>
          <cell r="D1508" t="str">
            <v>:  2.4 (3)</v>
          </cell>
          <cell r="J1508" t="str">
            <v xml:space="preserve">Analisa LI-243 </v>
          </cell>
        </row>
        <row r="1509">
          <cell r="A1509" t="str">
            <v>JENIS PEKERJAAN</v>
          </cell>
          <cell r="D1509" t="str">
            <v>:  Pipa Berlubang Banyak</v>
          </cell>
        </row>
        <row r="1510">
          <cell r="A1510" t="str">
            <v>SATUAN PEMBAYARAN</v>
          </cell>
          <cell r="D1510" t="str">
            <v>:  M'</v>
          </cell>
          <cell r="J1510" t="str">
            <v xml:space="preserve">         URAIAN ANALISA HARGA SATUAN</v>
          </cell>
        </row>
        <row r="1513">
          <cell r="A1513" t="str">
            <v>No.</v>
          </cell>
          <cell r="C1513" t="str">
            <v>U R A I A N</v>
          </cell>
          <cell r="G1513" t="str">
            <v>KODE</v>
          </cell>
          <cell r="H1513" t="str">
            <v>KOEF.</v>
          </cell>
          <cell r="I1513" t="str">
            <v>SATUAN</v>
          </cell>
          <cell r="J1513" t="str">
            <v>KETERANGAN</v>
          </cell>
        </row>
        <row r="1516">
          <cell r="A1516" t="str">
            <v>I.</v>
          </cell>
          <cell r="C1516" t="str">
            <v>ASUMSI</v>
          </cell>
        </row>
        <row r="1517">
          <cell r="A1517">
            <v>1</v>
          </cell>
          <cell r="C1517" t="str">
            <v>Pekerjaan dilakukan secara manual</v>
          </cell>
        </row>
        <row r="1518">
          <cell r="A1518">
            <v>2</v>
          </cell>
          <cell r="C1518" t="str">
            <v>Lokasi pekerjaan : sepanjang jalan</v>
          </cell>
        </row>
        <row r="1519">
          <cell r="A1519">
            <v>3</v>
          </cell>
          <cell r="C1519" t="str">
            <v>Kondisi Jalan   :  sedang / baik</v>
          </cell>
        </row>
        <row r="1520">
          <cell r="A1520">
            <v>4</v>
          </cell>
          <cell r="C1520" t="str">
            <v>Jam kerja efektif per-hari</v>
          </cell>
          <cell r="G1520" t="str">
            <v>Tk</v>
          </cell>
          <cell r="H1520">
            <v>7</v>
          </cell>
          <cell r="I1520" t="str">
            <v>Jam</v>
          </cell>
        </row>
        <row r="1521">
          <cell r="A1521">
            <v>5</v>
          </cell>
          <cell r="C1521" t="str">
            <v>Diameter dalam pipa</v>
          </cell>
          <cell r="G1521" t="str">
            <v>d</v>
          </cell>
          <cell r="H1521">
            <v>0.1</v>
          </cell>
          <cell r="I1521" t="str">
            <v>M</v>
          </cell>
        </row>
        <row r="1522">
          <cell r="A1522">
            <v>6</v>
          </cell>
          <cell r="C1522" t="str">
            <v>Material penyaring terdiri dari material porus</v>
          </cell>
        </row>
        <row r="1523">
          <cell r="A1523">
            <v>7</v>
          </cell>
          <cell r="C1523" t="str">
            <v>Penyangga sambungan pipa dengan mortar</v>
          </cell>
        </row>
        <row r="1524">
          <cell r="A1524" t="str">
            <v>II.</v>
          </cell>
          <cell r="C1524" t="str">
            <v>URUTAN KERJA</v>
          </cell>
        </row>
        <row r="1525">
          <cell r="A1525">
            <v>1</v>
          </cell>
          <cell r="C1525" t="str">
            <v>Semua material diterima di lokasi pekerjaan</v>
          </cell>
        </row>
        <row r="1526">
          <cell r="A1526">
            <v>2</v>
          </cell>
          <cell r="C1526" t="str">
            <v>Pekerjaan dilakukan secara manual dengan</v>
          </cell>
        </row>
        <row r="1527">
          <cell r="C1527" t="str">
            <v>menggunakan alat bantu kecil</v>
          </cell>
        </row>
        <row r="1528">
          <cell r="A1528">
            <v>3</v>
          </cell>
          <cell r="C1528" t="str">
            <v>Pekerjaan galian dibayar tersendiri.</v>
          </cell>
        </row>
        <row r="1529">
          <cell r="A1529" t="str">
            <v>III.</v>
          </cell>
          <cell r="C1529" t="str">
            <v>PEMAKAIAN BAHAN, ALAT DAN TENAGA</v>
          </cell>
        </row>
        <row r="1530">
          <cell r="A1530" t="str">
            <v xml:space="preserve">   1.</v>
          </cell>
          <cell r="C1530" t="str">
            <v>BAHAN</v>
          </cell>
        </row>
        <row r="1531">
          <cell r="C1531" t="str">
            <v>Diperlukan material :</v>
          </cell>
        </row>
        <row r="1532">
          <cell r="C1532" t="str">
            <v>- Pipa Porous</v>
          </cell>
          <cell r="G1532" t="str">
            <v>(M25)</v>
          </cell>
          <cell r="H1532">
            <v>1.05</v>
          </cell>
          <cell r="I1532" t="str">
            <v>M'</v>
          </cell>
        </row>
        <row r="1533">
          <cell r="C1533" t="str">
            <v>- Mortar (penyangga sambungan pipa) = 2 x (0.05x0.05x0.05)</v>
          </cell>
          <cell r="G1533" t="str">
            <v>Mr</v>
          </cell>
          <cell r="H1533">
            <v>2.5000000000000006E-4</v>
          </cell>
          <cell r="I1533" t="str">
            <v>M3</v>
          </cell>
        </row>
        <row r="1534">
          <cell r="C1534" t="str">
            <v>- Semen</v>
          </cell>
          <cell r="D1534" t="str">
            <v>= 20% x Mr x Bj Mortar 1.8 T/m3</v>
          </cell>
          <cell r="G1534" t="str">
            <v>(M12)</v>
          </cell>
          <cell r="H1534">
            <v>9.0000000000000038E-2</v>
          </cell>
          <cell r="I1534" t="str">
            <v>Kg</v>
          </cell>
        </row>
        <row r="1535">
          <cell r="C1535" t="str">
            <v>- Pasir</v>
          </cell>
          <cell r="D1535" t="str">
            <v>= 80% x Mr</v>
          </cell>
          <cell r="G1535" t="str">
            <v>(M01)</v>
          </cell>
          <cell r="H1535">
            <v>2.0000000000000006E-4</v>
          </cell>
          <cell r="I1535" t="str">
            <v>M3</v>
          </cell>
        </row>
        <row r="1536">
          <cell r="C1536" t="str">
            <v>- Filter stripe dan lain2 (pada sambungan)</v>
          </cell>
          <cell r="G1536" t="str">
            <v>-</v>
          </cell>
          <cell r="H1536" t="str">
            <v>-</v>
          </cell>
          <cell r="I1536" t="str">
            <v>Ls</v>
          </cell>
        </row>
        <row r="1537">
          <cell r="A1537" t="str">
            <v xml:space="preserve">   2.</v>
          </cell>
          <cell r="C1537" t="str">
            <v>ALAT</v>
          </cell>
        </row>
        <row r="1538">
          <cell r="A1538" t="str">
            <v>2.b.</v>
          </cell>
          <cell r="C1538" t="str">
            <v>ALAT  BANTU</v>
          </cell>
          <cell r="J1538" t="str">
            <v>Lump Sump</v>
          </cell>
        </row>
        <row r="1539">
          <cell r="C1539" t="str">
            <v>Diperlukan alat-alat bantu kecil</v>
          </cell>
        </row>
        <row r="1540">
          <cell r="C1540" t="str">
            <v>- Sekop  =   2   buah</v>
          </cell>
        </row>
        <row r="1541">
          <cell r="C1541" t="str">
            <v>- Pacul   =   2   buah</v>
          </cell>
        </row>
        <row r="1542">
          <cell r="C1542" t="str">
            <v>- Alat-alat kecil lain</v>
          </cell>
        </row>
        <row r="1543">
          <cell r="A1543" t="str">
            <v xml:space="preserve">   3.</v>
          </cell>
          <cell r="C1543" t="str">
            <v>TENAGA</v>
          </cell>
        </row>
        <row r="1544">
          <cell r="C1544" t="str">
            <v>Produksi yang dapat diselesaikan / hari</v>
          </cell>
          <cell r="G1544" t="str">
            <v>Qt</v>
          </cell>
          <cell r="H1544">
            <v>12</v>
          </cell>
          <cell r="I1544" t="str">
            <v>M'</v>
          </cell>
        </row>
        <row r="1545">
          <cell r="C1545" t="str">
            <v>Kebutuhan tenaga :</v>
          </cell>
        </row>
        <row r="1546">
          <cell r="D1546" t="str">
            <v>- Pekerja</v>
          </cell>
          <cell r="G1546" t="str">
            <v>P</v>
          </cell>
          <cell r="H1546">
            <v>2</v>
          </cell>
          <cell r="I1546" t="str">
            <v>orang</v>
          </cell>
        </row>
        <row r="1547">
          <cell r="D1547" t="str">
            <v>- Tukang</v>
          </cell>
          <cell r="G1547" t="str">
            <v>T</v>
          </cell>
          <cell r="H1547">
            <v>1</v>
          </cell>
          <cell r="I1547" t="str">
            <v>orang</v>
          </cell>
        </row>
        <row r="1548">
          <cell r="D1548" t="str">
            <v>- Mandor</v>
          </cell>
          <cell r="G1548" t="str">
            <v>M</v>
          </cell>
          <cell r="H1548">
            <v>1</v>
          </cell>
          <cell r="I1548" t="str">
            <v>orang</v>
          </cell>
        </row>
        <row r="1549">
          <cell r="C1549" t="str">
            <v>Koefisien tenaga / M1   :</v>
          </cell>
        </row>
        <row r="1550">
          <cell r="D1550" t="str">
            <v>- Pekerja</v>
          </cell>
          <cell r="E1550" t="str">
            <v>= (Tk x P) : Qt</v>
          </cell>
          <cell r="G1550" t="str">
            <v>(L01)</v>
          </cell>
          <cell r="H1550">
            <v>1.1666666666666667</v>
          </cell>
          <cell r="I1550" t="str">
            <v>Jam</v>
          </cell>
        </row>
        <row r="1551">
          <cell r="D1551" t="str">
            <v>- Tukang</v>
          </cell>
          <cell r="E1551" t="str">
            <v>= (Tk x T) : Qt</v>
          </cell>
          <cell r="G1551" t="str">
            <v>(L02)</v>
          </cell>
          <cell r="H1551">
            <v>0.58333333333333337</v>
          </cell>
          <cell r="I1551" t="str">
            <v>Jam</v>
          </cell>
        </row>
        <row r="1552">
          <cell r="D1552" t="str">
            <v>- Mandor</v>
          </cell>
          <cell r="E1552" t="str">
            <v>= (Tk x M) : Qt</v>
          </cell>
          <cell r="G1552" t="str">
            <v>(L03)</v>
          </cell>
          <cell r="H1552">
            <v>0.58333333333333337</v>
          </cell>
          <cell r="I1552" t="str">
            <v>Jam</v>
          </cell>
        </row>
        <row r="1554">
          <cell r="A1554" t="str">
            <v>4.</v>
          </cell>
          <cell r="C1554" t="str">
            <v>HARGA DASAR SATUAN UPAH, BAHAN DAN ALAT</v>
          </cell>
        </row>
        <row r="1555">
          <cell r="C1555" t="str">
            <v>Lihat lampiran.</v>
          </cell>
        </row>
        <row r="1556">
          <cell r="A1556" t="str">
            <v>5.</v>
          </cell>
          <cell r="C1556" t="str">
            <v>ANALISA HARGA SATUAN PEKERJAAN</v>
          </cell>
        </row>
        <row r="1557">
          <cell r="C1557" t="str">
            <v>Lihat perhitungan dalam FORMULIR STANDAR UNTUK</v>
          </cell>
        </row>
        <row r="1558">
          <cell r="C1558" t="str">
            <v>PEREKEMAN ANALISA MASING-MASING HARGA</v>
          </cell>
        </row>
        <row r="1559">
          <cell r="C1559" t="str">
            <v>SATUAN.</v>
          </cell>
        </row>
        <row r="1560">
          <cell r="C1560" t="str">
            <v>Didapat Harga Satuan Pekerjaan :</v>
          </cell>
        </row>
        <row r="1563">
          <cell r="C1563" t="str">
            <v xml:space="preserve">Rp.  </v>
          </cell>
          <cell r="D1563">
            <v>8833</v>
          </cell>
          <cell r="E1563" t="str">
            <v xml:space="preserve"> / M'</v>
          </cell>
        </row>
        <row r="1565">
          <cell r="A1565" t="str">
            <v>6.</v>
          </cell>
          <cell r="C1565" t="str">
            <v>WAKTU PELAKSANAAN YANG DIPERLUKAN</v>
          </cell>
        </row>
        <row r="1566">
          <cell r="C1566" t="str">
            <v>Masa Pelaksanaan :</v>
          </cell>
          <cell r="D1566" t="str">
            <v>. . . . . . . . . . . .</v>
          </cell>
          <cell r="E1566" t="str">
            <v>bulan</v>
          </cell>
        </row>
        <row r="1567">
          <cell r="A1567" t="str">
            <v>7.</v>
          </cell>
          <cell r="C1567" t="str">
            <v>VOLUME PEKERJAAN YANG DIPERLUKAN</v>
          </cell>
        </row>
        <row r="1568">
          <cell r="C1568" t="str">
            <v>Volume pekerjaan  :</v>
          </cell>
          <cell r="D1568">
            <v>0</v>
          </cell>
          <cell r="E1568" t="str">
            <v>M'</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3.xml><?xml version="1.0" encoding="utf-8"?>
<externalLink xmlns="http://schemas.openxmlformats.org/spreadsheetml/2006/main">
  <externalBook xmlns:r="http://schemas.openxmlformats.org/officeDocument/2006/relationships" r:id="rId1">
    <sheetNames>
      <sheetName val="R"/>
      <sheetName val="Ans"/>
      <sheetName val="Kua"/>
      <sheetName val="DH"/>
      <sheetName val="SCH"/>
      <sheetName val="AT"/>
      <sheetName val="PM"/>
      <sheetName val="TAB"/>
      <sheetName val="Sub"/>
      <sheetName val="Koreksi"/>
      <sheetName val="Met"/>
      <sheetName val="Insert Data"/>
      <sheetName val="PQ"/>
    </sheetNames>
    <sheetDataSet>
      <sheetData sheetId="0" refreshError="1"/>
      <sheetData sheetId="1" refreshError="1"/>
      <sheetData sheetId="2" refreshError="1"/>
      <sheetData sheetId="3" refreshError="1">
        <row r="12">
          <cell r="G12">
            <v>10625</v>
          </cell>
        </row>
        <row r="13">
          <cell r="G13">
            <v>11875</v>
          </cell>
        </row>
      </sheetData>
      <sheetData sheetId="4" refreshError="1"/>
      <sheetData sheetId="5" refreshError="1"/>
      <sheetData sheetId="6" refreshError="1"/>
      <sheetData sheetId="7" refreshError="1">
        <row r="11">
          <cell r="I11">
            <v>0.13</v>
          </cell>
          <cell r="K11">
            <v>0.26</v>
          </cell>
        </row>
        <row r="23">
          <cell r="F23">
            <v>15</v>
          </cell>
          <cell r="K23">
            <v>3</v>
          </cell>
        </row>
        <row r="27">
          <cell r="I27">
            <v>0.08</v>
          </cell>
          <cell r="K27">
            <v>0.16</v>
          </cell>
        </row>
        <row r="32">
          <cell r="I32">
            <v>0.26</v>
          </cell>
        </row>
        <row r="39">
          <cell r="F39">
            <v>2.2000000000000002</v>
          </cell>
          <cell r="I39">
            <v>0.22</v>
          </cell>
          <cell r="K39">
            <v>0.44</v>
          </cell>
        </row>
        <row r="43">
          <cell r="F43">
            <v>6.2</v>
          </cell>
          <cell r="K43">
            <v>1.24</v>
          </cell>
        </row>
        <row r="47">
          <cell r="F47">
            <v>4.2</v>
          </cell>
          <cell r="K47">
            <v>0.84</v>
          </cell>
        </row>
        <row r="51">
          <cell r="I51">
            <v>0.22</v>
          </cell>
        </row>
        <row r="55">
          <cell r="I55">
            <v>0.22</v>
          </cell>
          <cell r="K55">
            <v>0.44</v>
          </cell>
        </row>
        <row r="59">
          <cell r="I59">
            <v>0.22</v>
          </cell>
          <cell r="K59">
            <v>0.44</v>
          </cell>
        </row>
        <row r="63">
          <cell r="F63">
            <v>2.2000000000000002</v>
          </cell>
          <cell r="I63">
            <v>0.22</v>
          </cell>
        </row>
        <row r="67">
          <cell r="I67">
            <v>0.12</v>
          </cell>
          <cell r="K67">
            <v>0.24</v>
          </cell>
        </row>
        <row r="71">
          <cell r="F71">
            <v>1.1100000000000001</v>
          </cell>
          <cell r="K71">
            <v>0.222</v>
          </cell>
        </row>
        <row r="74">
          <cell r="F74">
            <v>1.2</v>
          </cell>
          <cell r="I74">
            <v>0.12</v>
          </cell>
          <cell r="K74">
            <v>0.24</v>
          </cell>
        </row>
      </sheetData>
      <sheetData sheetId="8" refreshError="1"/>
      <sheetData sheetId="9" refreshError="1"/>
      <sheetData sheetId="10" refreshError="1"/>
      <sheetData sheetId="11" refreshError="1"/>
      <sheetData sheetId="12" refreshError="1"/>
    </sheetDataSet>
  </externalBook>
</externalLink>
</file>

<file path=xl/externalLinks/externalLink214.xml><?xml version="1.0" encoding="utf-8"?>
<externalLink xmlns="http://schemas.openxmlformats.org/spreadsheetml/2006/main">
  <externalBook xmlns:r="http://schemas.openxmlformats.org/officeDocument/2006/relationships" r:id="rId1">
    <sheetNames>
      <sheetName val="DB"/>
      <sheetName val="RKPANAL"/>
      <sheetName val="Material&amp;Alat"/>
      <sheetName val="BID"/>
      <sheetName val="RKP-BOQ"/>
      <sheetName val="BOQ"/>
      <sheetName val="ANAL-1"/>
      <sheetName val="Prod Alat"/>
      <sheetName val="ANAL-2"/>
      <sheetName val="MOS"/>
      <sheetName val="PLANT"/>
      <sheetName val="DAKON"/>
      <sheetName val="MPU"/>
      <sheetName val="SUBKON"/>
      <sheetName val="ROUTINE"/>
      <sheetName val="TEST"/>
      <sheetName val="SCHEDULE"/>
      <sheetName val="Alat Lab"/>
      <sheetName val="bt quarry"/>
      <sheetName val="harga bt pecah"/>
      <sheetName val="Alat"/>
      <sheetName val="P-P"/>
      <sheetName val="BAU"/>
      <sheetName val="Rupa2"/>
      <sheetName val="Bank"/>
      <sheetName val="teknis"/>
      <sheetName val="Tes-Lab"/>
      <sheetName val="LAMP"/>
      <sheetName val="APP-12a"/>
      <sheetName val="APP-12b"/>
      <sheetName val="APP-12c"/>
    </sheetNames>
    <sheetDataSet>
      <sheetData sheetId="0"/>
      <sheetData sheetId="1"/>
      <sheetData sheetId="2" refreshError="1">
        <row r="34">
          <cell r="I34">
            <v>110000</v>
          </cell>
        </row>
        <row r="69">
          <cell r="I69">
            <v>94160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15.xml><?xml version="1.0" encoding="utf-8"?>
<externalLink xmlns="http://schemas.openxmlformats.org/spreadsheetml/2006/main">
  <externalBook xmlns:r="http://schemas.openxmlformats.org/officeDocument/2006/relationships" r:id="rId1">
    <sheetNames>
      <sheetName val="WF "/>
      <sheetName val="Table Profil"/>
      <sheetName val="Castella "/>
      <sheetName val="Cutting List"/>
    </sheetNames>
    <sheetDataSet>
      <sheetData sheetId="0"/>
      <sheetData sheetId="1"/>
      <sheetData sheetId="2"/>
      <sheetData sheetId="3"/>
    </sheetDataSet>
  </externalBook>
</externalLink>
</file>

<file path=xl/externalLinks/externalLink216.xml><?xml version="1.0" encoding="utf-8"?>
<externalLink xmlns="http://schemas.openxmlformats.org/spreadsheetml/2006/main">
  <externalBook xmlns:r="http://schemas.openxmlformats.org/officeDocument/2006/relationships" r:id="rId1">
    <sheetNames>
      <sheetName val="Anal5 (2)"/>
      <sheetName val="Kuasa5"/>
      <sheetName val="Data5"/>
      <sheetName val="Srt Twr5"/>
      <sheetName val="Sub5"/>
      <sheetName val="REK RAB5"/>
      <sheetName val="Anl Hrg5"/>
      <sheetName val="Up Bhn5"/>
      <sheetName val="H Alat5"/>
      <sheetName val="Anal5"/>
      <sheetName val="Sewa5"/>
      <sheetName val="Met5"/>
      <sheetName val="SCD5"/>
      <sheetName val="Anl Sikl E5"/>
      <sheetName val="Alat"/>
      <sheetName val="Smpl Dlm5"/>
      <sheetName val="Smpl Lr5"/>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7.xml><?xml version="1.0" encoding="utf-8"?>
<externalLink xmlns="http://schemas.openxmlformats.org/spreadsheetml/2006/main">
  <externalBook xmlns:r="http://schemas.openxmlformats.org/officeDocument/2006/relationships" r:id="rId1">
    <sheetNames>
      <sheetName val="Upah Modifikasi"/>
      <sheetName val="Upah"/>
      <sheetName val="Anl.Alat"/>
      <sheetName val="Analisa"/>
      <sheetName val="SHEDUL"/>
      <sheetName val="D.Alat"/>
      <sheetName val="Kuantitas"/>
      <sheetName val="KSO"/>
      <sheetName val="Personil"/>
      <sheetName val="Anl.Teknik"/>
      <sheetName val="Rekap"/>
    </sheetNames>
    <sheetDataSet>
      <sheetData sheetId="0">
        <row r="14">
          <cell r="E14">
            <v>40000</v>
          </cell>
        </row>
        <row r="15">
          <cell r="E15">
            <v>45000</v>
          </cell>
        </row>
        <row r="16">
          <cell r="E16">
            <v>40000</v>
          </cell>
        </row>
        <row r="22">
          <cell r="E22">
            <v>17000</v>
          </cell>
        </row>
        <row r="23">
          <cell r="E23">
            <v>6000</v>
          </cell>
        </row>
        <row r="26">
          <cell r="E26">
            <v>70000</v>
          </cell>
        </row>
        <row r="30">
          <cell r="E30">
            <v>8000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18.xml><?xml version="1.0" encoding="utf-8"?>
<externalLink xmlns="http://schemas.openxmlformats.org/spreadsheetml/2006/main">
  <externalBook xmlns:r="http://schemas.openxmlformats.org/officeDocument/2006/relationships" r:id="rId1">
    <sheetNames>
      <sheetName val="0000"/>
      <sheetName val="RAP"/>
      <sheetName val="Cover"/>
      <sheetName val="Summary"/>
      <sheetName val="Data Pendukung"/>
      <sheetName val="Input+Output Data"/>
      <sheetName val="BTL Kantor"/>
      <sheetName val="BTL Lapangan"/>
      <sheetName val="Crushed Stone"/>
      <sheetName val="Base Class A"/>
      <sheetName val="Base Class B"/>
      <sheetName val="ATB"/>
      <sheetName val="AC Binder"/>
      <sheetName val="AC Wearing"/>
      <sheetName val="HRS-WC"/>
      <sheetName val="Prime Coat"/>
      <sheetName val="Tack Coat"/>
      <sheetName val="SAT-DAS"/>
    </sheetNames>
    <sheetDataSet>
      <sheetData sheetId="0"/>
      <sheetData sheetId="1"/>
      <sheetData sheetId="2"/>
      <sheetData sheetId="3"/>
      <sheetData sheetId="4" refreshError="1">
        <row r="14">
          <cell r="H14" t="str">
            <v xml:space="preserve"> Pembangunan Jalan dan Jembatan Sumatera Barat</v>
          </cell>
        </row>
        <row r="34">
          <cell r="H34" t="str">
            <v>ANDREW SADIKIN</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19.xml><?xml version="1.0" encoding="utf-8"?>
<externalLink xmlns="http://schemas.openxmlformats.org/spreadsheetml/2006/main">
  <externalBook xmlns:r="http://schemas.openxmlformats.org/officeDocument/2006/relationships" r:id="rId1">
    <sheetNames>
      <sheetName val="kont anak1"/>
    </sheetNames>
    <sheetDataSet>
      <sheetData sheetId="0"/>
    </sheetDataSet>
  </externalBook>
</externalLink>
</file>

<file path=xl/externalLinks/externalLink220.xml><?xml version="1.0" encoding="utf-8"?>
<externalLink xmlns="http://schemas.openxmlformats.org/spreadsheetml/2006/main">
  <externalBook xmlns:r="http://schemas.openxmlformats.org/officeDocument/2006/relationships" r:id="rId1">
    <sheetNames>
      <sheetName val="record"/>
      <sheetName val="oret2an"/>
      <sheetName val="map"/>
      <sheetName val="rekap"/>
      <sheetName val="rab"/>
      <sheetName val="sub"/>
      <sheetName val="harsat"/>
      <sheetName val="pabrik"/>
      <sheetName val="mpu"/>
      <sheetName val="railing"/>
      <sheetName val="anal-1-4"/>
      <sheetName val="anal-5"/>
      <sheetName val="anal-6"/>
      <sheetName val="61004"/>
      <sheetName val="61005"/>
      <sheetName val="61006"/>
      <sheetName val="61007"/>
      <sheetName val="61008"/>
    </sheetNames>
    <sheetDataSet>
      <sheetData sheetId="0" refreshError="1"/>
      <sheetData sheetId="1" refreshError="1"/>
      <sheetData sheetId="2"/>
      <sheetData sheetId="3" refreshError="1"/>
      <sheetData sheetId="4"/>
      <sheetData sheetId="5" refreshError="1"/>
      <sheetData sheetId="6">
        <row r="56">
          <cell r="M56">
            <v>2800</v>
          </cell>
        </row>
      </sheetData>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Set>
  </externalBook>
</externalLink>
</file>

<file path=xl/externalLinks/externalLink221.xml><?xml version="1.0" encoding="utf-8"?>
<externalLink xmlns="http://schemas.openxmlformats.org/spreadsheetml/2006/main">
  <externalBook xmlns:r="http://schemas.openxmlformats.org/officeDocument/2006/relationships" r:id="rId1">
    <sheetNames>
      <sheetName val="R"/>
      <sheetName val="Ans"/>
      <sheetName val="Kua"/>
      <sheetName val="DH"/>
      <sheetName val="SCH"/>
      <sheetName val="AT"/>
      <sheetName val="PM"/>
      <sheetName val="TAB"/>
      <sheetName val="Sub"/>
      <sheetName val="Koreksi"/>
      <sheetName val="Met"/>
      <sheetName val="Insert Data"/>
      <sheetName val="PQ"/>
    </sheetNames>
    <sheetDataSet>
      <sheetData sheetId="0" refreshError="1"/>
      <sheetData sheetId="1" refreshError="1"/>
      <sheetData sheetId="2" refreshError="1"/>
      <sheetData sheetId="3" refreshError="1">
        <row r="33">
          <cell r="G33">
            <v>15000</v>
          </cell>
        </row>
      </sheetData>
      <sheetData sheetId="4" refreshError="1"/>
      <sheetData sheetId="5" refreshError="1"/>
      <sheetData sheetId="6" refreshError="1"/>
      <sheetData sheetId="7" refreshError="1">
        <row r="32">
          <cell r="K32">
            <v>0.52</v>
          </cell>
        </row>
        <row r="43">
          <cell r="I43">
            <v>0.62</v>
          </cell>
        </row>
        <row r="47">
          <cell r="I47">
            <v>0.42</v>
          </cell>
        </row>
        <row r="51">
          <cell r="K51">
            <v>0.44</v>
          </cell>
        </row>
        <row r="59">
          <cell r="F59">
            <v>2.2000000000000002</v>
          </cell>
        </row>
        <row r="71">
          <cell r="I71">
            <v>0.111</v>
          </cell>
        </row>
      </sheetData>
      <sheetData sheetId="8" refreshError="1"/>
      <sheetData sheetId="9" refreshError="1"/>
      <sheetData sheetId="10" refreshError="1"/>
      <sheetData sheetId="11" refreshError="1"/>
      <sheetData sheetId="12" refreshError="1"/>
    </sheetDataSet>
  </externalBook>
</externalLink>
</file>

<file path=xl/externalLinks/externalLink222.xml><?xml version="1.0" encoding="utf-8"?>
<externalLink xmlns="http://schemas.openxmlformats.org/spreadsheetml/2006/main">
  <externalBook xmlns:r="http://schemas.openxmlformats.org/officeDocument/2006/relationships" r:id="rId1">
    <sheetNames>
      <sheetName val="SampuL"/>
      <sheetName val="DIPDA"/>
      <sheetName val="DIPDA (2)"/>
      <sheetName val="DASK"/>
      <sheetName val="PO"/>
      <sheetName val="PO Ai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3.xml><?xml version="1.0" encoding="utf-8"?>
<externalLink xmlns="http://schemas.openxmlformats.org/spreadsheetml/2006/main">
  <externalBook xmlns:r="http://schemas.openxmlformats.org/officeDocument/2006/relationships" r:id="rId1">
    <sheetNames>
      <sheetName val="6.10.4"/>
      <sheetName val="6.10.5"/>
      <sheetName val="6.10.6"/>
      <sheetName val="6.10.7"/>
      <sheetName val="6.10.8"/>
      <sheetName val="Rekap Prod alat"/>
      <sheetName val="K. PRODUKSI"/>
      <sheetName val="Rp Jam Alt"/>
      <sheetName val="DashBoard1"/>
      <sheetName val="RekapBekasi"/>
      <sheetName val="BOQBekasi"/>
      <sheetName val="Antek (3)"/>
      <sheetName val="Lamp"/>
      <sheetName val="Calc"/>
      <sheetName val="Calculation"/>
      <sheetName val="Antek (2)"/>
      <sheetName val="Antek"/>
      <sheetName val="Analisa"/>
      <sheetName val="MtPU"/>
      <sheetName val="SpekPU"/>
      <sheetName val="DftJenis"/>
      <sheetName val="PekDiSubKan"/>
      <sheetName val="DftAlat"/>
      <sheetName val="Harga Satuan"/>
      <sheetName val="AnAlat"/>
      <sheetName val="Dafta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5">
          <cell r="A5" t="str">
            <v>analisa1</v>
          </cell>
          <cell r="B5" t="str">
            <v>analisa1</v>
          </cell>
          <cell r="D5" t="str">
            <v>Mobilisasi &amp; demobilisasi</v>
          </cell>
          <cell r="E5" t="str">
            <v>Mobilisasi &amp; demobilisasi</v>
          </cell>
          <cell r="I5" t="str">
            <v>Ls</v>
          </cell>
        </row>
        <row r="6">
          <cell r="A6" t="str">
            <v>analisa2</v>
          </cell>
          <cell r="B6" t="str">
            <v>analisa2</v>
          </cell>
          <cell r="D6" t="str">
            <v>Kisdam / Dewatering</v>
          </cell>
          <cell r="E6" t="str">
            <v>Kisdam / Dewatering</v>
          </cell>
          <cell r="I6" t="str">
            <v>m'</v>
          </cell>
        </row>
        <row r="7">
          <cell r="A7" t="str">
            <v>analisa3</v>
          </cell>
          <cell r="B7" t="str">
            <v>analisa3</v>
          </cell>
          <cell r="D7" t="str">
            <v>Penebangan Pohon</v>
          </cell>
          <cell r="E7" t="str">
            <v>Penebangan Pohon</v>
          </cell>
          <cell r="I7" t="str">
            <v>phn</v>
          </cell>
        </row>
        <row r="8">
          <cell r="A8" t="str">
            <v>analisa4</v>
          </cell>
          <cell r="B8" t="str">
            <v>analisa4</v>
          </cell>
          <cell r="D8" t="str">
            <v>Pengadaan &amp; Penanaman Pohon</v>
          </cell>
          <cell r="E8" t="str">
            <v>Pengadaan &amp; Penanaman Pohon</v>
          </cell>
          <cell r="I8" t="str">
            <v>phn</v>
          </cell>
        </row>
        <row r="9">
          <cell r="A9" t="str">
            <v>analisa5</v>
          </cell>
          <cell r="B9" t="str">
            <v>analisa5</v>
          </cell>
          <cell r="D9" t="str">
            <v>Tes Sondir ( 12 Meter )</v>
          </cell>
          <cell r="E9" t="str">
            <v>Tes Sondir ( 12 Meter )</v>
          </cell>
          <cell r="I9" t="str">
            <v>ttk</v>
          </cell>
        </row>
        <row r="10">
          <cell r="A10" t="str">
            <v>analisa6</v>
          </cell>
          <cell r="B10" t="str">
            <v>analisa6</v>
          </cell>
          <cell r="D10" t="str">
            <v>Galian Saluran</v>
          </cell>
          <cell r="E10" t="str">
            <v>Galian Saluran</v>
          </cell>
          <cell r="I10" t="str">
            <v>m3</v>
          </cell>
        </row>
        <row r="11">
          <cell r="A11" t="str">
            <v>analisa7</v>
          </cell>
          <cell r="B11" t="str">
            <v>analisa7</v>
          </cell>
          <cell r="D11" t="str">
            <v>Stripping</v>
          </cell>
          <cell r="E11" t="str">
            <v>Stripping</v>
          </cell>
          <cell r="I11" t="str">
            <v>m2</v>
          </cell>
        </row>
        <row r="12">
          <cell r="A12" t="str">
            <v>analisa8a</v>
          </cell>
          <cell r="B12" t="str">
            <v>analisa8a</v>
          </cell>
          <cell r="D12" t="str">
            <v xml:space="preserve">Timbunan tanah setempat yang memenuhi syarat dan dipadatkan </v>
          </cell>
          <cell r="E12" t="str">
            <v xml:space="preserve">Timbunan tanah setempat yang memenuhi syarat dan dipadatkan </v>
          </cell>
          <cell r="I12" t="str">
            <v>m3</v>
          </cell>
        </row>
        <row r="13">
          <cell r="A13" t="str">
            <v>analisa8</v>
          </cell>
          <cell r="B13" t="str">
            <v>analisa8</v>
          </cell>
          <cell r="D13" t="str">
            <v xml:space="preserve">Timbunan tanah didatangkan dari luar yang memenuhi syarat dan dipadatkan </v>
          </cell>
          <cell r="E13" t="str">
            <v xml:space="preserve">Timbunan tanah didatangkan dari luar yang memenuhi syarat dan dipadatkan </v>
          </cell>
          <cell r="I13" t="str">
            <v>m3</v>
          </cell>
        </row>
        <row r="14">
          <cell r="A14" t="str">
            <v>analisa9</v>
          </cell>
          <cell r="B14" t="str">
            <v>analisa9</v>
          </cell>
          <cell r="D14" t="str">
            <v>Buangan tanah ke disposal area 50 m - 10 km</v>
          </cell>
          <cell r="E14" t="str">
            <v>Buangan tanah ke disposal area 50 m - 10 km</v>
          </cell>
          <cell r="I14" t="str">
            <v>m3</v>
          </cell>
        </row>
        <row r="15">
          <cell r="A15" t="str">
            <v>analisa10</v>
          </cell>
          <cell r="B15" t="str">
            <v>analisa10</v>
          </cell>
          <cell r="D15" t="str">
            <v>Buangan tanah ke disposal area &gt; 10 km</v>
          </cell>
          <cell r="E15" t="str">
            <v>Buangan tanah ke disposal area &gt; 10 km</v>
          </cell>
          <cell r="I15" t="str">
            <v>m3</v>
          </cell>
        </row>
        <row r="16">
          <cell r="A16" t="str">
            <v>analisa11</v>
          </cell>
          <cell r="B16" t="str">
            <v>analisa11</v>
          </cell>
          <cell r="D16" t="str">
            <v>Pengadaan SP Type FPC 320 C500 L = 6 m'</v>
          </cell>
          <cell r="E16" t="str">
            <v>Pengadaan SP Type FPC 320 C500 L = 6 m'</v>
          </cell>
          <cell r="I16" t="str">
            <v>m'</v>
          </cell>
        </row>
        <row r="17">
          <cell r="A17" t="str">
            <v>analisa12</v>
          </cell>
          <cell r="B17" t="str">
            <v>analisa12</v>
          </cell>
          <cell r="D17" t="str">
            <v>Pemancangan SP Type FPC 320 C500 L = 6 m'</v>
          </cell>
          <cell r="E17" t="str">
            <v>Pemancangan SP Type FPC 320 C500 L = 6 m'</v>
          </cell>
          <cell r="I17" t="str">
            <v>m'</v>
          </cell>
        </row>
        <row r="18">
          <cell r="A18" t="str">
            <v>analisa13</v>
          </cell>
          <cell r="B18" t="str">
            <v>analisa13</v>
          </cell>
          <cell r="D18" t="str">
            <v>Pengeboran Bored Pile Ø 60 cm dalam 8m'</v>
          </cell>
          <cell r="E18" t="str">
            <v>Pengeboran Bored Pile Ø 60 cm dalam 8m'</v>
          </cell>
          <cell r="I18" t="str">
            <v>m'</v>
          </cell>
        </row>
        <row r="19">
          <cell r="A19" t="str">
            <v>analisa14</v>
          </cell>
          <cell r="B19" t="str">
            <v>analisa14</v>
          </cell>
          <cell r="D19" t="str">
            <v>Beton Ready Mix K225</v>
          </cell>
          <cell r="E19" t="str">
            <v>Beton Ready Mix K225</v>
          </cell>
          <cell r="I19" t="str">
            <v>m3</v>
          </cell>
        </row>
        <row r="20">
          <cell r="A20" t="str">
            <v>analisa15</v>
          </cell>
          <cell r="B20" t="str">
            <v>analisa15</v>
          </cell>
          <cell r="D20" t="str">
            <v>Penulangan Polos</v>
          </cell>
          <cell r="E20" t="str">
            <v>Penulangan Polos</v>
          </cell>
          <cell r="I20" t="str">
            <v>ton</v>
          </cell>
        </row>
        <row r="21">
          <cell r="A21" t="str">
            <v>analisa16</v>
          </cell>
          <cell r="B21" t="str">
            <v>analisa16</v>
          </cell>
          <cell r="D21" t="str">
            <v>Penulangan Ulir</v>
          </cell>
          <cell r="E21" t="str">
            <v>Penulangan Ulir</v>
          </cell>
          <cell r="I21" t="str">
            <v>ton</v>
          </cell>
        </row>
        <row r="22">
          <cell r="A22" t="str">
            <v>analisa17</v>
          </cell>
          <cell r="B22" t="str">
            <v>analisa17</v>
          </cell>
          <cell r="D22" t="str">
            <v>Bekisting Multipleks 9 mm</v>
          </cell>
          <cell r="E22" t="str">
            <v>Bekisting Multipleks 9 mm</v>
          </cell>
          <cell r="I22" t="str">
            <v>m2</v>
          </cell>
        </row>
        <row r="23">
          <cell r="A23" t="str">
            <v>analisa17a</v>
          </cell>
          <cell r="B23" t="str">
            <v>analisa17a</v>
          </cell>
          <cell r="D23" t="str">
            <v>Bekisting Multipleks 15 mm</v>
          </cell>
          <cell r="E23" t="str">
            <v>Bekisting Multipleks 15 mm</v>
          </cell>
          <cell r="I23" t="str">
            <v>m2</v>
          </cell>
        </row>
        <row r="24">
          <cell r="A24" t="str">
            <v>analisa18</v>
          </cell>
          <cell r="B24" t="str">
            <v>analisa18</v>
          </cell>
          <cell r="D24" t="str">
            <v>Pengadaan &amp; Pemasangan Tie road dia 22'</v>
          </cell>
          <cell r="E24" t="str">
            <v>Pengadaan &amp; Pemasangan Tie road dia 22'</v>
          </cell>
          <cell r="I24" t="str">
            <v>m'</v>
          </cell>
        </row>
        <row r="25">
          <cell r="A25" t="str">
            <v>analisa19</v>
          </cell>
          <cell r="B25" t="str">
            <v>analisa19</v>
          </cell>
          <cell r="D25" t="str">
            <v>Pengadaan &amp; Pemasangan Wailing Baja/Brecing</v>
          </cell>
          <cell r="E25" t="str">
            <v>Pengadaan &amp; Pemasangan Wailing Baja/Brecing</v>
          </cell>
          <cell r="I25" t="str">
            <v>m'</v>
          </cell>
        </row>
        <row r="26">
          <cell r="A26" t="str">
            <v>analisa20</v>
          </cell>
          <cell r="B26" t="str">
            <v>analisa20</v>
          </cell>
          <cell r="D26" t="str">
            <v>Cerucuk Dolken Ø 10 cm - 3 m</v>
          </cell>
          <cell r="E26" t="str">
            <v>Cerucuk Dolken Ø 10 cm - 3 m</v>
          </cell>
          <cell r="I26" t="str">
            <v>btg</v>
          </cell>
        </row>
        <row r="27">
          <cell r="A27" t="str">
            <v>analisa21</v>
          </cell>
          <cell r="B27" t="str">
            <v>analisa21</v>
          </cell>
          <cell r="D27" t="str">
            <v>Pasangan batu bronjong 2m x 1m x 0.5m (Fabrikasi Ø 3 mm)</v>
          </cell>
          <cell r="E27" t="str">
            <v>Pasangan batu bronjong 2m x 1m x 0.5m (Fabrikasi Ø 3 mm)</v>
          </cell>
          <cell r="I27" t="str">
            <v>m3</v>
          </cell>
        </row>
        <row r="28">
          <cell r="A28" t="str">
            <v>analisa22</v>
          </cell>
          <cell r="B28" t="str">
            <v>analisa22</v>
          </cell>
          <cell r="D28" t="str">
            <v>Lantai kerja Bo</v>
          </cell>
          <cell r="E28" t="str">
            <v>Lantai kerja Bo</v>
          </cell>
          <cell r="I28" t="str">
            <v>m3</v>
          </cell>
        </row>
        <row r="29">
          <cell r="A29" t="str">
            <v>analisa23</v>
          </cell>
          <cell r="B29" t="str">
            <v>analisa23</v>
          </cell>
          <cell r="D29" t="str">
            <v>Pasangan batu kali 1 Pc : 4 Ps</v>
          </cell>
          <cell r="E29" t="str">
            <v>Pasangan batu kali 1 Pc : 4 Ps</v>
          </cell>
          <cell r="I29" t="str">
            <v>m3</v>
          </cell>
        </row>
        <row r="30">
          <cell r="A30" t="str">
            <v>analisa24</v>
          </cell>
          <cell r="B30" t="str">
            <v>analisa24</v>
          </cell>
          <cell r="D30" t="str">
            <v xml:space="preserve">Pasangan Siar rata adk. 1 : 2 </v>
          </cell>
          <cell r="E30" t="str">
            <v xml:space="preserve">Pasangan Siar rata adk. 1 : 2 </v>
          </cell>
          <cell r="I30" t="str">
            <v>m2</v>
          </cell>
        </row>
        <row r="31">
          <cell r="A31" t="str">
            <v>analisa25</v>
          </cell>
          <cell r="B31" t="str">
            <v>analisa25</v>
          </cell>
          <cell r="D31" t="str">
            <v>Pipa PVC Ø 8"</v>
          </cell>
          <cell r="E31" t="str">
            <v>Pipa PVC Ø 8"</v>
          </cell>
          <cell r="I31" t="str">
            <v>m'</v>
          </cell>
        </row>
        <row r="32">
          <cell r="A32" t="str">
            <v>analisa26</v>
          </cell>
          <cell r="B32" t="str">
            <v>analisa26</v>
          </cell>
          <cell r="D32" t="str">
            <v>Pipa drainase PVC Ø 2,5"</v>
          </cell>
          <cell r="E32" t="str">
            <v>Pipa drainase PVC Ø 2,5"</v>
          </cell>
          <cell r="I32" t="str">
            <v>m'</v>
          </cell>
        </row>
        <row r="33">
          <cell r="A33" t="str">
            <v>analisa27</v>
          </cell>
          <cell r="B33" t="str">
            <v>analisa27</v>
          </cell>
          <cell r="D33" t="str">
            <v xml:space="preserve">Concrete tile dan pemasangan Uk. 20cm x 40cm x 6cm </v>
          </cell>
          <cell r="E33" t="str">
            <v xml:space="preserve">Concrete tile dan pemasangan Uk. 20cm x 40cm x 6cm </v>
          </cell>
          <cell r="I33" t="str">
            <v>bh</v>
          </cell>
        </row>
        <row r="34">
          <cell r="A34" t="str">
            <v>analisa28</v>
          </cell>
          <cell r="B34" t="str">
            <v>analisa28</v>
          </cell>
          <cell r="D34" t="str">
            <v>Lapisan pasir urug</v>
          </cell>
          <cell r="E34" t="str">
            <v>Lapisan pasir urug</v>
          </cell>
          <cell r="I34" t="str">
            <v>m3</v>
          </cell>
        </row>
      </sheetData>
    </sheetDataSet>
  </externalBook>
</externalLink>
</file>

<file path=xl/externalLinks/externalLink224.xml><?xml version="1.0" encoding="utf-8"?>
<externalLink xmlns="http://schemas.openxmlformats.org/spreadsheetml/2006/main">
  <externalBook xmlns:r="http://schemas.openxmlformats.org/officeDocument/2006/relationships" r:id="rId1">
    <sheetNames>
      <sheetName val="6.10.8"/>
      <sheetName val="6.10.7"/>
      <sheetName val="6.10.6"/>
      <sheetName val="6.10.5"/>
      <sheetName val="6.10.4"/>
      <sheetName val="DashBoard1"/>
      <sheetName val="REKAP1"/>
      <sheetName val="bq titab"/>
      <sheetName val="analisis harga"/>
      <sheetName val="Rekap SubKont"/>
      <sheetName val="Daftar Peralatan"/>
      <sheetName val="Daftar Analisa"/>
      <sheetName val="AnAlat"/>
      <sheetName val="Analisa"/>
      <sheetName val="Harga Satuan"/>
      <sheetName val="dAFTAR KUANTITAS"/>
      <sheetName val="dAFTAR KUANTITAS (2)"/>
      <sheetName val="Sheet1"/>
      <sheetName val="Batching Plant_Owning"/>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ow r="4">
          <cell r="B4" t="str">
            <v>KODE</v>
          </cell>
          <cell r="E4" t="str">
            <v>JENIS PEKERJAAN</v>
          </cell>
          <cell r="J4" t="str">
            <v>SATUAN</v>
          </cell>
        </row>
        <row r="5">
          <cell r="B5" t="str">
            <v>analisa1</v>
          </cell>
          <cell r="E5" t="str">
            <v xml:space="preserve">Mobilisasi Demobilisasi Peralatan </v>
          </cell>
          <cell r="J5" t="str">
            <v>Ls</v>
          </cell>
        </row>
        <row r="6">
          <cell r="B6" t="str">
            <v>analisa2</v>
          </cell>
          <cell r="E6" t="str">
            <v>Mobilisasi dan demobilisasi alat (2 unit) termasuk setting grout plan dan manuver alat</v>
          </cell>
          <cell r="J6" t="str">
            <v>Ls</v>
          </cell>
        </row>
        <row r="7">
          <cell r="B7" t="str">
            <v>analisa3</v>
          </cell>
          <cell r="E7" t="str">
            <v>Pemboran non coring kedalaman 0 - 10</v>
          </cell>
          <cell r="J7" t="str">
            <v>m'</v>
          </cell>
        </row>
        <row r="8">
          <cell r="B8" t="str">
            <v>analisa4</v>
          </cell>
          <cell r="E8" t="str">
            <v>Pemboran non coring kedalaman 10 - 20</v>
          </cell>
          <cell r="J8" t="str">
            <v>m'</v>
          </cell>
        </row>
        <row r="9">
          <cell r="B9" t="str">
            <v>analisa5</v>
          </cell>
          <cell r="E9" t="str">
            <v>Pemboran non coring kedalaman 20 - 30</v>
          </cell>
          <cell r="J9" t="str">
            <v>m'</v>
          </cell>
        </row>
        <row r="10">
          <cell r="B10" t="str">
            <v>analisa6</v>
          </cell>
          <cell r="E10" t="str">
            <v>Pemboran non coring kedalaman 30 - 50</v>
          </cell>
          <cell r="J10" t="str">
            <v>m'</v>
          </cell>
        </row>
        <row r="11">
          <cell r="B11" t="str">
            <v>analisa7</v>
          </cell>
          <cell r="E11" t="str">
            <v>Pemboran coring kedalaman 0 - 10</v>
          </cell>
          <cell r="J11" t="str">
            <v>m'</v>
          </cell>
        </row>
        <row r="12">
          <cell r="B12" t="str">
            <v>analisa8</v>
          </cell>
          <cell r="E12" t="str">
            <v>Pemboran coring kedalaman 10 - 20</v>
          </cell>
          <cell r="J12" t="str">
            <v>m'</v>
          </cell>
        </row>
        <row r="13">
          <cell r="B13" t="str">
            <v>analisa9</v>
          </cell>
          <cell r="E13" t="str">
            <v>Pemboran coring kedalaman 20 - 30</v>
          </cell>
          <cell r="J13" t="str">
            <v>m'</v>
          </cell>
        </row>
        <row r="14">
          <cell r="B14" t="str">
            <v>analisa10</v>
          </cell>
          <cell r="E14" t="str">
            <v>Pemboran coring kedalaman 30 - 50</v>
          </cell>
          <cell r="J14" t="str">
            <v>m'</v>
          </cell>
        </row>
        <row r="15">
          <cell r="B15" t="str">
            <v>analisa10a</v>
          </cell>
          <cell r="E15" t="str">
            <v>Material grouting</v>
          </cell>
          <cell r="J15" t="str">
            <v>ton</v>
          </cell>
        </row>
        <row r="16">
          <cell r="B16" t="str">
            <v>analisa10b</v>
          </cell>
          <cell r="E16" t="str">
            <v>Operational Grouting</v>
          </cell>
          <cell r="J16" t="str">
            <v>ton</v>
          </cell>
        </row>
        <row r="17">
          <cell r="B17" t="str">
            <v>analisa11</v>
          </cell>
          <cell r="E17" t="str">
            <v>Galian Tanah Biasa</v>
          </cell>
          <cell r="J17" t="str">
            <v>m3</v>
          </cell>
        </row>
        <row r="18">
          <cell r="B18" t="str">
            <v>analisa12</v>
          </cell>
          <cell r="E18" t="str">
            <v>Galian Batu Lapuk</v>
          </cell>
          <cell r="J18" t="str">
            <v>m3</v>
          </cell>
        </row>
        <row r="19">
          <cell r="B19" t="str">
            <v>analisa13</v>
          </cell>
          <cell r="E19" t="str">
            <v>Galian Tanah Berbatu</v>
          </cell>
          <cell r="J19" t="str">
            <v>m3</v>
          </cell>
        </row>
        <row r="20">
          <cell r="B20" t="str">
            <v>analisa13a</v>
          </cell>
          <cell r="E20" t="str">
            <v>Galian boulder, diameter &gt; 1m</v>
          </cell>
          <cell r="J20" t="str">
            <v>m3</v>
          </cell>
        </row>
        <row r="21">
          <cell r="B21" t="str">
            <v>analisa14</v>
          </cell>
          <cell r="E21" t="str">
            <v>Timbunan tanah dipadatkan</v>
          </cell>
          <cell r="J21" t="str">
            <v>m3</v>
          </cell>
        </row>
        <row r="22">
          <cell r="B22" t="str">
            <v>analisa14a</v>
          </cell>
          <cell r="E22" t="str">
            <v>Timbunan tanah kembali yang dipadatkan (Material random tanah)</v>
          </cell>
          <cell r="J22" t="str">
            <v>m3</v>
          </cell>
        </row>
        <row r="23">
          <cell r="B23" t="str">
            <v>analisa15</v>
          </cell>
          <cell r="E23" t="str">
            <v>Pasangan Batu</v>
          </cell>
          <cell r="J23" t="str">
            <v>m3</v>
          </cell>
        </row>
        <row r="24">
          <cell r="B24" t="str">
            <v>analisa16</v>
          </cell>
          <cell r="E24" t="str">
            <v>Siaran</v>
          </cell>
          <cell r="J24" t="str">
            <v>m2</v>
          </cell>
        </row>
        <row r="25">
          <cell r="B25" t="str">
            <v>analisa17</v>
          </cell>
          <cell r="E25" t="str">
            <v>Plesteran</v>
          </cell>
          <cell r="J25" t="str">
            <v>m2</v>
          </cell>
        </row>
        <row r="26">
          <cell r="B26" t="str">
            <v>analisa33</v>
          </cell>
          <cell r="E26" t="str">
            <v>Sub-Base Coarse (Klas B)</v>
          </cell>
          <cell r="J26" t="str">
            <v>m3</v>
          </cell>
        </row>
        <row r="27">
          <cell r="B27" t="str">
            <v>analisa34</v>
          </cell>
          <cell r="E27" t="str">
            <v>Base Coarse (Klas A)</v>
          </cell>
          <cell r="J27" t="str">
            <v>m3</v>
          </cell>
        </row>
        <row r="28">
          <cell r="B28" t="str">
            <v>analisa31</v>
          </cell>
          <cell r="E28" t="str">
            <v>Beton K-225</v>
          </cell>
          <cell r="J28" t="str">
            <v>m3</v>
          </cell>
        </row>
        <row r="29">
          <cell r="B29" t="str">
            <v>analisa30</v>
          </cell>
          <cell r="E29" t="str">
            <v>Lantai Kerja (K-225)</v>
          </cell>
          <cell r="J29" t="str">
            <v>m3</v>
          </cell>
        </row>
        <row r="30">
          <cell r="B30" t="str">
            <v>analisa17b</v>
          </cell>
          <cell r="E30" t="str">
            <v>Timbunan Inti (Zone 1)</v>
          </cell>
          <cell r="J30" t="str">
            <v>m3</v>
          </cell>
        </row>
        <row r="31">
          <cell r="B31" t="str">
            <v>analisa17c</v>
          </cell>
          <cell r="E31" t="str">
            <v>Timbunan Filter Halus (Zone 2)</v>
          </cell>
          <cell r="J31" t="str">
            <v>m3</v>
          </cell>
        </row>
        <row r="32">
          <cell r="B32" t="str">
            <v>analisa17d</v>
          </cell>
          <cell r="E32" t="str">
            <v>Timbunan Filter Kasar (Zone 3)</v>
          </cell>
          <cell r="J32" t="str">
            <v>m3</v>
          </cell>
        </row>
        <row r="33">
          <cell r="B33" t="str">
            <v>analisa17e</v>
          </cell>
          <cell r="E33" t="str">
            <v>Timbunan Random Tanah (Zone 4)</v>
          </cell>
          <cell r="J33" t="str">
            <v>m3</v>
          </cell>
        </row>
        <row r="34">
          <cell r="B34" t="str">
            <v>analisa17f</v>
          </cell>
          <cell r="E34" t="str">
            <v>Timbunan Random Batu Segar (Zone 5), material dari Quarry (peledakan)</v>
          </cell>
          <cell r="J34" t="str">
            <v>m3</v>
          </cell>
        </row>
        <row r="35">
          <cell r="B35" t="str">
            <v>analisa18</v>
          </cell>
          <cell r="E35" t="str">
            <v>Timbunan Rip Rap,material dari quarry (peledakan)</v>
          </cell>
          <cell r="J35" t="str">
            <v>m3</v>
          </cell>
        </row>
        <row r="36">
          <cell r="B36" t="str">
            <v>analisa19</v>
          </cell>
          <cell r="E36" t="str">
            <v>Beton K-175  ( trotoar )</v>
          </cell>
          <cell r="J36" t="str">
            <v>m3</v>
          </cell>
        </row>
        <row r="37">
          <cell r="B37" t="str">
            <v>analisa20</v>
          </cell>
          <cell r="E37" t="str">
            <v xml:space="preserve">Bekisting </v>
          </cell>
          <cell r="J37" t="str">
            <v>m2</v>
          </cell>
        </row>
        <row r="38">
          <cell r="B38" t="str">
            <v>analisa21</v>
          </cell>
          <cell r="E38" t="str">
            <v>Perancah</v>
          </cell>
          <cell r="J38" t="str">
            <v>m3</v>
          </cell>
        </row>
        <row r="39">
          <cell r="B39" t="str">
            <v>analisa22</v>
          </cell>
          <cell r="E39" t="str">
            <v>Baja Tulangan</v>
          </cell>
          <cell r="J39" t="str">
            <v>ton</v>
          </cell>
        </row>
        <row r="40">
          <cell r="B40" t="str">
            <v>analisa23</v>
          </cell>
          <cell r="E40" t="str">
            <v>Bangunan Pengelak Sementara</v>
          </cell>
          <cell r="J40" t="str">
            <v>Ls</v>
          </cell>
        </row>
        <row r="41">
          <cell r="B41" t="str">
            <v>analisa23a</v>
          </cell>
          <cell r="E41" t="str">
            <v>Dewatering untuk pekerjaan conduit pengelak</v>
          </cell>
          <cell r="J41" t="str">
            <v>jam</v>
          </cell>
        </row>
        <row r="42">
          <cell r="B42" t="str">
            <v>analisa23b</v>
          </cell>
          <cell r="E42" t="str">
            <v>Dewatering pada pekerjaan bendungan utama</v>
          </cell>
          <cell r="J42" t="str">
            <v>jam</v>
          </cell>
        </row>
        <row r="43">
          <cell r="B43" t="str">
            <v>analisa23c</v>
          </cell>
          <cell r="E43" t="str">
            <v>Dewatering pada pekerjaan cofferdam</v>
          </cell>
          <cell r="J43" t="str">
            <v>jam</v>
          </cell>
        </row>
        <row r="44">
          <cell r="B44" t="str">
            <v>analisa23d</v>
          </cell>
          <cell r="E44" t="str">
            <v>Dewatering pada pekerjaan pelimpah</v>
          </cell>
          <cell r="J44" t="str">
            <v>jam</v>
          </cell>
        </row>
        <row r="45">
          <cell r="B45" t="str">
            <v>analisa23e</v>
          </cell>
          <cell r="E45" t="str">
            <v>Dewatering pada pekerjaan power house</v>
          </cell>
          <cell r="J45" t="str">
            <v>jam</v>
          </cell>
        </row>
        <row r="46">
          <cell r="B46" t="str">
            <v>analisa24</v>
          </cell>
          <cell r="E46" t="str">
            <v>Water Stop D=320 mm</v>
          </cell>
          <cell r="J46" t="str">
            <v>m</v>
          </cell>
        </row>
        <row r="47">
          <cell r="B47" t="str">
            <v>analisa25</v>
          </cell>
          <cell r="E47" t="str">
            <v>Drain Hole, PVC 2" L=3m</v>
          </cell>
          <cell r="J47" t="str">
            <v>set</v>
          </cell>
        </row>
        <row r="48">
          <cell r="B48" t="str">
            <v>analisa25a</v>
          </cell>
          <cell r="E48" t="str">
            <v>Pipa Drainasi PVC Dia.4" (100mm )</v>
          </cell>
          <cell r="J48" t="str">
            <v>set</v>
          </cell>
        </row>
        <row r="49">
          <cell r="B49" t="str">
            <v>analisa26</v>
          </cell>
          <cell r="E49" t="str">
            <v>Joint Sealant</v>
          </cell>
          <cell r="J49" t="str">
            <v>m2</v>
          </cell>
        </row>
        <row r="50">
          <cell r="B50" t="str">
            <v>analisa26a</v>
          </cell>
          <cell r="E50" t="str">
            <v>Joint Filler</v>
          </cell>
          <cell r="J50" t="str">
            <v>m'</v>
          </cell>
        </row>
        <row r="51">
          <cell r="B51" t="str">
            <v>analisa27</v>
          </cell>
          <cell r="E51" t="str">
            <v>Pengecoran (fc' = 20 Mpa)</v>
          </cell>
          <cell r="J51" t="str">
            <v>m3</v>
          </cell>
        </row>
        <row r="52">
          <cell r="B52" t="str">
            <v>analisa28</v>
          </cell>
          <cell r="E52" t="str">
            <v>Pembersihan (Clearing)/Tebes Tebang dan Cabut Tunggul</v>
          </cell>
          <cell r="J52" t="str">
            <v>m2</v>
          </cell>
        </row>
        <row r="53">
          <cell r="B53" t="str">
            <v>analisa29</v>
          </cell>
          <cell r="E53" t="str">
            <v>Pengupasan /Stripping</v>
          </cell>
          <cell r="J53" t="str">
            <v>m2</v>
          </cell>
        </row>
        <row r="54">
          <cell r="B54" t="str">
            <v>analisa32</v>
          </cell>
          <cell r="E54" t="str">
            <v>Pengecoran (fc' = 30 Mpa)</v>
          </cell>
          <cell r="J54" t="str">
            <v>m2</v>
          </cell>
        </row>
        <row r="55">
          <cell r="B55" t="str">
            <v>analisa35</v>
          </cell>
          <cell r="E55" t="str">
            <v>Lapisan Perkerasan (Aspal)</v>
          </cell>
          <cell r="J55" t="str">
            <v>m2</v>
          </cell>
        </row>
        <row r="56">
          <cell r="B56" t="str">
            <v>analisa36</v>
          </cell>
          <cell r="E56" t="str">
            <v>Secondary concrete and chipping</v>
          </cell>
          <cell r="J56" t="str">
            <v>m2</v>
          </cell>
        </row>
        <row r="57">
          <cell r="B57" t="str">
            <v>analisa37</v>
          </cell>
          <cell r="E57" t="str">
            <v>Over head travel crane (OHTC) cap 5 ton</v>
          </cell>
          <cell r="J57" t="str">
            <v>set</v>
          </cell>
        </row>
        <row r="58">
          <cell r="B58" t="str">
            <v>analisa38</v>
          </cell>
          <cell r="E58" t="str">
            <v>Pekerjaan atap baja</v>
          </cell>
          <cell r="J58" t="str">
            <v>m2</v>
          </cell>
        </row>
        <row r="59">
          <cell r="B59" t="str">
            <v>analisa39</v>
          </cell>
          <cell r="E59" t="str">
            <v>Pintu rolling door</v>
          </cell>
          <cell r="J59" t="str">
            <v>m2</v>
          </cell>
        </row>
        <row r="60">
          <cell r="B60" t="str">
            <v>analisa40</v>
          </cell>
          <cell r="E60" t="str">
            <v>Elastomeric Bearing Pad</v>
          </cell>
          <cell r="J60" t="str">
            <v>bh</v>
          </cell>
        </row>
        <row r="61">
          <cell r="B61" t="str">
            <v>analisa41</v>
          </cell>
          <cell r="E61" t="str">
            <v>Bulk Head Gate (3,2 x 5,5) , termasuk control panel dan operasional motor listrik</v>
          </cell>
          <cell r="J61" t="str">
            <v>Set</v>
          </cell>
        </row>
        <row r="62">
          <cell r="B62" t="str">
            <v>analisa42</v>
          </cell>
          <cell r="E62" t="str">
            <v>Bulk Head Gate (3 x 5,5) , termasuk control panel dan operasional motor listrik</v>
          </cell>
          <cell r="J62" t="str">
            <v>Set</v>
          </cell>
        </row>
        <row r="63">
          <cell r="B63" t="str">
            <v>analisa43</v>
          </cell>
          <cell r="E63" t="str">
            <v>Saringan Sampah Pengambilan (0,75 m x 3,00 m x 2buah)</v>
          </cell>
          <cell r="J63" t="str">
            <v>Set</v>
          </cell>
        </row>
        <row r="64">
          <cell r="B64" t="str">
            <v>analisa44</v>
          </cell>
          <cell r="E64" t="str">
            <v>Logboom</v>
          </cell>
          <cell r="J64" t="str">
            <v>m'</v>
          </cell>
        </row>
        <row r="65">
          <cell r="B65" t="str">
            <v>analisa45</v>
          </cell>
          <cell r="E65" t="str">
            <v>Penstock open + suku cadang dia 1,2m</v>
          </cell>
          <cell r="J65" t="str">
            <v>m'</v>
          </cell>
        </row>
        <row r="66">
          <cell r="B66" t="str">
            <v>analisa46</v>
          </cell>
          <cell r="E66" t="str">
            <v>Penstock burried + suku cadang dia 1,2m</v>
          </cell>
          <cell r="J66" t="str">
            <v>m'</v>
          </cell>
        </row>
        <row r="67">
          <cell r="B67" t="str">
            <v>analisa47</v>
          </cell>
          <cell r="E67" t="str">
            <v>Penstock diameter 0,8 m</v>
          </cell>
          <cell r="J67" t="str">
            <v>m'</v>
          </cell>
        </row>
        <row r="68">
          <cell r="B68" t="str">
            <v>analisa48</v>
          </cell>
          <cell r="E68" t="str">
            <v>Bifurcation (dari dia 1,2 m ke dia 2 x 0,80 m)</v>
          </cell>
          <cell r="J68" t="str">
            <v>Set</v>
          </cell>
        </row>
        <row r="69">
          <cell r="B69" t="str">
            <v>analisa49</v>
          </cell>
          <cell r="E69" t="str">
            <v>Bifurcation (dari dia 1,2 m ke dia 2 x 0,80 m)</v>
          </cell>
          <cell r="J69" t="str">
            <v>Set</v>
          </cell>
        </row>
        <row r="70">
          <cell r="B70" t="str">
            <v>analisa50</v>
          </cell>
          <cell r="E70" t="str">
            <v>Hollow Jet Valve dia 120 cm + suku cadang + control panel</v>
          </cell>
          <cell r="J70" t="str">
            <v>Set</v>
          </cell>
        </row>
        <row r="71">
          <cell r="B71" t="str">
            <v>analisa51</v>
          </cell>
          <cell r="E71" t="str">
            <v>Guarde gate diameter 1,2m +control panel</v>
          </cell>
          <cell r="J71" t="str">
            <v>Set</v>
          </cell>
        </row>
        <row r="72">
          <cell r="B72" t="str">
            <v>analisa52</v>
          </cell>
          <cell r="E72" t="str">
            <v>Water supply valve dia 0,40 m</v>
          </cell>
          <cell r="J72" t="str">
            <v>Set</v>
          </cell>
        </row>
        <row r="73">
          <cell r="B73" t="str">
            <v>analisa53</v>
          </cell>
          <cell r="E73" t="str">
            <v>Butterfly valve dia 0,80 m</v>
          </cell>
          <cell r="J73" t="str">
            <v>Set</v>
          </cell>
        </row>
        <row r="74">
          <cell r="B74" t="str">
            <v>analisa54</v>
          </cell>
          <cell r="E74" t="str">
            <v>Tail Race Gate + suku cadang</v>
          </cell>
          <cell r="J74" t="str">
            <v>Set</v>
          </cell>
        </row>
        <row r="75">
          <cell r="B75" t="str">
            <v>analisa55</v>
          </cell>
          <cell r="E75" t="str">
            <v>Draft Tube Gate ( 2 set)</v>
          </cell>
          <cell r="J75" t="str">
            <v>Set</v>
          </cell>
        </row>
        <row r="76">
          <cell r="B76" t="str">
            <v>analisa56</v>
          </cell>
          <cell r="E76" t="str">
            <v>Pipa baja (burned) t=10mm,diameter 40cm</v>
          </cell>
          <cell r="J76" t="str">
            <v>m'</v>
          </cell>
        </row>
        <row r="77">
          <cell r="B77" t="str">
            <v>analisa57</v>
          </cell>
          <cell r="E77" t="str">
            <v>Valve dia 40</v>
          </cell>
          <cell r="J77" t="str">
            <v>Buah</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5.xml><?xml version="1.0" encoding="utf-8"?>
<externalLink xmlns="http://schemas.openxmlformats.org/spreadsheetml/2006/main">
  <externalBook xmlns:r="http://schemas.openxmlformats.org/officeDocument/2006/relationships" r:id="rId1">
    <sheetNames>
      <sheetName val="MAP"/>
      <sheetName val="LAMP"/>
      <sheetName val="Resum BQ"/>
      <sheetName val="Prelim"/>
      <sheetName val="Equip"/>
      <sheetName val="Rkp Equip"/>
      <sheetName val="anal-mob"/>
      <sheetName val="plant"/>
      <sheetName val="harsat"/>
      <sheetName val="AMP"/>
      <sheetName val="Kor.Alt"/>
      <sheetName val="61004"/>
      <sheetName val="61005"/>
      <sheetName val="61006"/>
      <sheetName val="61007"/>
      <sheetName val="61008"/>
      <sheetName val="P. Tdr"/>
      <sheetName val="Rekap "/>
      <sheetName val="BOQ"/>
      <sheetName val="An-Utama"/>
      <sheetName val="H-Dasar"/>
      <sheetName val="Upah,Bhn,Alt"/>
      <sheetName val="Volume"/>
      <sheetName val="An-Rutin"/>
    </sheetNames>
    <sheetDataSet>
      <sheetData sheetId="0">
        <row r="16">
          <cell r="N16">
            <v>150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26.xml><?xml version="1.0" encoding="utf-8"?>
<externalLink xmlns="http://schemas.openxmlformats.org/spreadsheetml/2006/main">
  <externalBook xmlns:r="http://schemas.openxmlformats.org/officeDocument/2006/relationships" r:id="rId1">
    <sheetNames>
      <sheetName val="Cover"/>
      <sheetName val="Data-pendukung"/>
      <sheetName val="Time Schedule"/>
      <sheetName val="Rekap "/>
      <sheetName val="RAB "/>
      <sheetName val="Hrg-Sat-Dasar"/>
      <sheetName val="Analisa Lump Sum"/>
      <sheetName val="Analisa Pekerjaan"/>
      <sheetName val="Daft-Hrg-Sat-Pek"/>
      <sheetName val="Mat-onsite"/>
      <sheetName val="Kon-Kap"/>
      <sheetName val="Lampiran"/>
      <sheetName val="Daf-Mata Utama"/>
      <sheetName val="Daf. Usulan Alat"/>
      <sheetName val="Daf. Usulan Staf"/>
      <sheetName val="Sub-kontrak"/>
      <sheetName val="Perny. Bukan PN-TNI"/>
      <sheetName val="Daf. Keb. Tenaga"/>
      <sheetName val="Daf. Keb. Bahan"/>
      <sheetName val="Analisa Alat"/>
      <sheetName val="S-Alat"/>
      <sheetName val="Kontrol"/>
      <sheetName val="RAB  (2)"/>
      <sheetName val="Data"/>
      <sheetName val="Surat Penawaran"/>
      <sheetName val="Bukan PNS"/>
      <sheetName val="Rekapitulasi"/>
      <sheetName val="RAB 1"/>
      <sheetName val="RAB 2"/>
      <sheetName val="Analisa Harga Satuan (2)"/>
      <sheetName val="RAB total"/>
      <sheetName val="Jadwal"/>
      <sheetName val="Upah-Bahan-Alat"/>
      <sheetName val="Sewa Alat"/>
      <sheetName val="Analisa Harga Satuan"/>
      <sheetName val="Daftar Harga Satuan"/>
      <sheetName val="Daftar Kebutuhan Tenaga"/>
      <sheetName val="Daftar Kebutuhan Bahan"/>
      <sheetName val="Daftar Peralatan"/>
      <sheetName val="Analisa Mob."/>
      <sheetName val="Daftar Staf Inti Proyek"/>
    </sheetNames>
    <sheetDataSet>
      <sheetData sheetId="0" refreshError="1"/>
      <sheetData sheetId="1" refreshError="1">
        <row r="19">
          <cell r="G19" t="str">
            <v>: CV. WITAYU</v>
          </cell>
        </row>
        <row r="39">
          <cell r="G39" t="str">
            <v>Payakumbuh, 4 Mai 2002</v>
          </cell>
        </row>
        <row r="41">
          <cell r="G41" t="str">
            <v>CV. WITAYU</v>
          </cell>
        </row>
        <row r="43">
          <cell r="G43" t="str">
            <v>H. AFWAN DARUSSAMIN</v>
          </cell>
        </row>
        <row r="45">
          <cell r="G45" t="str">
            <v>Kuasa direktur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7.xml><?xml version="1.0" encoding="utf-8"?>
<externalLink xmlns="http://schemas.openxmlformats.org/spreadsheetml/2006/main">
  <externalBook xmlns:r="http://schemas.openxmlformats.org/officeDocument/2006/relationships" r:id="rId1">
    <sheetNames>
      <sheetName val="Judul Cover"/>
      <sheetName val="Partisi"/>
      <sheetName val="Lampiran"/>
      <sheetName val="Schedule"/>
      <sheetName val="Rekapitulasi"/>
      <sheetName val="RAB Rekap"/>
      <sheetName val=" R  A  B "/>
      <sheetName val="Anal-BM"/>
      <sheetName val="Hrg-bahan"/>
      <sheetName val="Anal-Onsite"/>
      <sheetName val="Anal-mob"/>
      <sheetName val="Anal-Alat"/>
      <sheetName val="Sub-kontrak"/>
      <sheetName val="Rekap Alat"/>
      <sheetName val="Daftar Personil"/>
      <sheetName val="Daftar-Peralatan"/>
      <sheetName val="Bukan Pegawai Negeri"/>
      <sheetName val="Konfirmasi-kap"/>
      <sheetName val="Data-pendukung"/>
      <sheetName val="Anal_BM"/>
      <sheetName val="Data_pendukung"/>
      <sheetName val="Daft-Hrg-Sat-Pe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2">
          <cell r="D192">
            <v>1179</v>
          </cell>
        </row>
        <row r="261">
          <cell r="D261">
            <v>1257</v>
          </cell>
        </row>
        <row r="330">
          <cell r="D330">
            <v>868</v>
          </cell>
        </row>
        <row r="399">
          <cell r="D399">
            <v>25062</v>
          </cell>
        </row>
        <row r="468">
          <cell r="D468">
            <v>162</v>
          </cell>
        </row>
        <row r="537">
          <cell r="D537">
            <v>136</v>
          </cell>
        </row>
        <row r="606">
          <cell r="D606">
            <v>422245</v>
          </cell>
        </row>
        <row r="744">
          <cell r="D744">
            <v>15653</v>
          </cell>
        </row>
        <row r="883">
          <cell r="E883">
            <v>1366</v>
          </cell>
        </row>
        <row r="945">
          <cell r="D945">
            <v>57902</v>
          </cell>
        </row>
        <row r="1014">
          <cell r="D1014">
            <v>5200</v>
          </cell>
        </row>
        <row r="1083">
          <cell r="D1083">
            <v>135673</v>
          </cell>
        </row>
        <row r="1152">
          <cell r="D1152">
            <v>2155</v>
          </cell>
        </row>
        <row r="1221">
          <cell r="D1221">
            <v>2420</v>
          </cell>
        </row>
        <row r="1290">
          <cell r="D1290">
            <v>102550</v>
          </cell>
        </row>
        <row r="1357">
          <cell r="I1357">
            <v>181040</v>
          </cell>
        </row>
        <row r="1427">
          <cell r="D1427">
            <v>11650</v>
          </cell>
        </row>
        <row r="1565">
          <cell r="D1565">
            <v>2115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7">
          <cell r="G17" t="str">
            <v>: BANTUAN PERHUBUNGAN DAN PENANGANAN JALAN DATI II</v>
          </cell>
        </row>
        <row r="19">
          <cell r="G19" t="str">
            <v>: VIII (DELAPAN)</v>
          </cell>
        </row>
        <row r="23">
          <cell r="G23" t="str">
            <v>: PEMELIHARAAN PERIODIK JALAN KABUPATEN</v>
          </cell>
        </row>
        <row r="45">
          <cell r="G45" t="str">
            <v>PT. STATIKA MITRASARANA</v>
          </cell>
        </row>
        <row r="47">
          <cell r="G47" t="str">
            <v>Ir. SOEHINTO SADIKIN</v>
          </cell>
        </row>
      </sheetData>
      <sheetData sheetId="19"/>
      <sheetData sheetId="20"/>
      <sheetData sheetId="21" refreshError="1"/>
    </sheetDataSet>
  </externalBook>
</externalLink>
</file>

<file path=xl/externalLinks/externalLink228.xml><?xml version="1.0" encoding="utf-8"?>
<externalLink xmlns="http://schemas.openxmlformats.org/spreadsheetml/2006/main">
  <externalBook xmlns:r="http://schemas.openxmlformats.org/officeDocument/2006/relationships" r:id="rId1">
    <sheetNames>
      <sheetName val="support-data"/>
      <sheetName val="Data-pendukung"/>
      <sheetName val="Anal-BM"/>
    </sheetNames>
    <sheetDataSet>
      <sheetData sheetId="0" refreshError="1">
        <row r="16">
          <cell r="H16" t="str">
            <v>: OP - 08</v>
          </cell>
        </row>
        <row r="27">
          <cell r="H27" t="str">
            <v>Jakarta,  May 9, 1998</v>
          </cell>
        </row>
        <row r="29">
          <cell r="H29" t="str">
            <v>PT. DUTA GRAHA INDAH</v>
          </cell>
        </row>
      </sheetData>
      <sheetData sheetId="1" refreshError="1"/>
      <sheetData sheetId="2" refreshError="1"/>
    </sheetDataSet>
  </externalBook>
</externalLink>
</file>

<file path=xl/externalLinks/externalLink229.xml><?xml version="1.0" encoding="utf-8"?>
<externalLink xmlns="http://schemas.openxmlformats.org/spreadsheetml/2006/main">
  <externalBook xmlns:r="http://schemas.openxmlformats.org/officeDocument/2006/relationships" r:id="rId1">
    <sheetNames>
      <sheetName val="Sheet1"/>
      <sheetName val="LAMP 6"/>
      <sheetName val="SC ALAT"/>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Kuantitas (2)"/>
      <sheetName val="Lalu Lintas"/>
      <sheetName val="Analisa HSP"/>
      <sheetName val="Analisa LS-Rutin"/>
      <sheetName val="Jembatan Sementara"/>
      <sheetName val="DIV 7.1"/>
      <sheetName val="DIV 7"/>
      <sheetName val="DIV 6.1"/>
      <sheetName val="DIV 6"/>
      <sheetName val="DIV 5"/>
      <sheetName val="DIV 4"/>
      <sheetName val="DIV 3"/>
      <sheetName val="DIV 2"/>
      <sheetName val="Basic Price"/>
      <sheetName val="Peralatan"/>
      <sheetName val="Mobilisasi"/>
      <sheetName val="Informasi"/>
      <sheetName val="TS"/>
      <sheetName val="Rekap Biaya"/>
      <sheetName val="Sheet2"/>
      <sheetName val="Kuantitas &amp; 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30.xml><?xml version="1.0" encoding="utf-8"?>
<externalLink xmlns="http://schemas.openxmlformats.org/spreadsheetml/2006/main">
  <externalBook xmlns:r="http://schemas.openxmlformats.org/officeDocument/2006/relationships" r:id="rId1">
    <sheetNames>
      <sheetName val="sub kon"/>
      <sheetName val="struktur"/>
      <sheetName val="jadwal pers"/>
      <sheetName val="Sheet1"/>
      <sheetName val="KONF asphalt"/>
      <sheetName val="scd bahan"/>
      <sheetName val="jadwal ok"/>
      <sheetName val="JADWAL BAHAN OK"/>
      <sheetName val="jadwal bahan"/>
      <sheetName val="jadwal alat"/>
      <sheetName val="jadwal KURVA"/>
      <sheetName val="KONF beton"/>
      <sheetName val="MPU"/>
      <sheetName val="nwp"/>
      <sheetName val="Sheet4"/>
      <sheetName val="Sheet3"/>
      <sheetName val="REKAP KUANTITAS"/>
      <sheetName val="KUANTITAS"/>
      <sheetName val="R"/>
      <sheetName val="K"/>
      <sheetName val="Pekerjaan Utama"/>
      <sheetName val="DIV. 2"/>
      <sheetName val="2.1 &amp; 2.2"/>
      <sheetName val="rekap timbunan"/>
      <sheetName val="urpil"/>
      <sheetName val="REKAP K-250"/>
      <sheetName val="lantai"/>
      <sheetName val="gelagar&amp;diafragma"/>
      <sheetName val="abutment"/>
      <sheetName val="tiang sandaran"/>
      <sheetName val="sumuran"/>
      <sheetName val="wingwall"/>
      <sheetName val="plat injak"/>
      <sheetName val="REKAP K-175 trotoar"/>
      <sheetName val="trotoar"/>
      <sheetName val="REKAP siklop "/>
      <sheetName val="siklop"/>
      <sheetName val="REKAP K-125"/>
      <sheetName val="lantai kerja"/>
      <sheetName val="REKAP PENY.. DINDING SUMURAN"/>
      <sheetName val="PENY.. DINDING SUMURAN"/>
      <sheetName val="REKAP PENurun.. DINDING SUMURA "/>
      <sheetName val="PENurun.. DINDING SUMURAN"/>
      <sheetName val="rekap pipa"/>
      <sheetName val="pipa"/>
      <sheetName val="rekap elastomer"/>
      <sheetName val="elastomer"/>
      <sheetName val="rekap joint"/>
      <sheetName val="joint"/>
      <sheetName val="rekap pasangan batu"/>
      <sheetName val="Beton pengarah"/>
      <sheetName val="Psngan batu oprit"/>
      <sheetName val="rekap TULANGANG"/>
      <sheetName val="besi abutment"/>
      <sheetName val="besi lantai"/>
      <sheetName val="gelagar"/>
      <sheetName val="diafragma"/>
      <sheetName val="besi Plat injak"/>
      <sheetName val="besi Tiang sandaran"/>
      <sheetName val="besi wing wall"/>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refreshError="1"/>
    </sheetDataSet>
  </externalBook>
</externalLink>
</file>

<file path=xl/externalLinks/externalLink231.xml><?xml version="1.0" encoding="utf-8"?>
<externalLink xmlns="http://schemas.openxmlformats.org/spreadsheetml/2006/main">
  <externalBook xmlns:r="http://schemas.openxmlformats.org/officeDocument/2006/relationships" r:id="rId1">
    <sheetNames>
      <sheetName val="Data Induk"/>
      <sheetName val="Penawaran"/>
      <sheetName val="Rekapitulasi"/>
      <sheetName val="Kuantitas &amp; Harga"/>
      <sheetName val="Anl. Mobilisasi"/>
      <sheetName val="Analisa"/>
      <sheetName val="Harga Satuan"/>
      <sheetName val="Anl. Teknik"/>
      <sheetName val="Jadwal Pelaksanaan"/>
      <sheetName val="Subkontrak"/>
      <sheetName val="Dftr Personil"/>
      <sheetName val="Dtr Alat"/>
      <sheetName val="Dftr Simak"/>
      <sheetName val="Dftr Lmp Pnwr"/>
      <sheetName val="Mata Utama"/>
      <sheetName val="Jadwal 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2.xml><?xml version="1.0" encoding="utf-8"?>
<externalLink xmlns="http://schemas.openxmlformats.org/spreadsheetml/2006/main">
  <externalBook xmlns:r="http://schemas.openxmlformats.org/officeDocument/2006/relationships" r:id="rId1">
    <sheetNames>
      <sheetName val="BAHAN"/>
      <sheetName val="ANALISA"/>
      <sheetName val="B O W"/>
      <sheetName val="BIAYA  ALAT"/>
      <sheetName val="REKAP"/>
      <sheetName val="Sheet1"/>
      <sheetName val="Sheet2"/>
    </sheetNames>
    <sheetDataSet>
      <sheetData sheetId="0" refreshError="1"/>
      <sheetData sheetId="1"/>
      <sheetData sheetId="2"/>
      <sheetData sheetId="3" refreshError="1">
        <row r="1187">
          <cell r="U1187">
            <v>329286</v>
          </cell>
        </row>
        <row r="1257">
          <cell r="U1257">
            <v>169833</v>
          </cell>
        </row>
        <row r="1327">
          <cell r="U1327">
            <v>64603</v>
          </cell>
        </row>
        <row r="1397">
          <cell r="U1397">
            <v>44502</v>
          </cell>
        </row>
        <row r="1537">
          <cell r="U1537">
            <v>208115</v>
          </cell>
        </row>
        <row r="1747">
          <cell r="U1747">
            <v>43555</v>
          </cell>
        </row>
        <row r="1887">
          <cell r="U1887">
            <v>4808</v>
          </cell>
        </row>
        <row r="1957">
          <cell r="U1957">
            <v>16722</v>
          </cell>
        </row>
        <row r="2027">
          <cell r="U2027">
            <v>42023</v>
          </cell>
        </row>
        <row r="2097">
          <cell r="U2097">
            <v>4580</v>
          </cell>
        </row>
      </sheetData>
      <sheetData sheetId="4"/>
      <sheetData sheetId="5"/>
      <sheetData sheetId="6"/>
    </sheetDataSet>
  </externalBook>
</externalLink>
</file>

<file path=xl/externalLinks/externalLink233.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4.xml><?xml version="1.0" encoding="utf-8"?>
<externalLink xmlns="http://schemas.openxmlformats.org/spreadsheetml/2006/main">
  <externalBook xmlns:r="http://schemas.openxmlformats.org/officeDocument/2006/relationships" r:id="rId1">
    <sheetNames>
      <sheetName val="REKAP BAHAN"/>
      <sheetName val="Hrg Sat Pek"/>
      <sheetName val="Hrg"/>
      <sheetName val="REKAP"/>
      <sheetName val="RAB-II"/>
      <sheetName val="ans"/>
      <sheetName val="Bobot1"/>
      <sheetName val="Bobot(2)"/>
      <sheetName val="Bobot(3)"/>
      <sheetName val="Bobot(4)"/>
      <sheetName val="Bobot(5)"/>
      <sheetName val="Bobot(6)"/>
      <sheetName val="Bobot(7)"/>
      <sheetName val="Bobot(8)"/>
      <sheetName val="Bobot(9)"/>
      <sheetName val="Bobot(10)"/>
      <sheetName val="Bobot(11)"/>
      <sheetName val="Bobot(12)"/>
      <sheetName val="Bobot(13)"/>
      <sheetName val="Bobot(14)"/>
      <sheetName val="Bobot(15)"/>
      <sheetName val="Bobot(16)"/>
      <sheetName val="SCHD (3)"/>
      <sheetName val="Bobot(17)"/>
      <sheetName val="Bobot(18)"/>
      <sheetName val="Bobot(19)"/>
      <sheetName val="Bobot(20)"/>
      <sheetName val="Bobot(21)"/>
      <sheetName val="Bobot(22)"/>
      <sheetName val="Bobot(23)"/>
      <sheetName val="Bobot(24)"/>
      <sheetName val="Bobot(25)"/>
      <sheetName val="Bobot(26)"/>
      <sheetName val="Bobot(27)"/>
      <sheetName val="Bobot(28)"/>
      <sheetName val="Bobot(29)"/>
      <sheetName val="Bobot(30)"/>
      <sheetName val="Bobot(31)"/>
      <sheetName val="Bobot(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35.xml><?xml version="1.0" encoding="utf-8"?>
<externalLink xmlns="http://schemas.openxmlformats.org/spreadsheetml/2006/main">
  <externalBook xmlns:r="http://schemas.openxmlformats.org/officeDocument/2006/relationships" r:id="rId1">
    <sheetNames>
      <sheetName val="0000"/>
      <sheetName val="XXXX"/>
      <sheetName val="Ls-Mobilisasi (OK)"/>
      <sheetName val="SAT-DAS"/>
      <sheetName val="Ur-Anl (ok punya)"/>
      <sheetName val="Analisa (ok punya)"/>
      <sheetName val="Kuan&amp;Harga(BQ)"/>
      <sheetName val="Rekap"/>
      <sheetName val="Anl-Alt"/>
      <sheetName val="Schedule"/>
      <sheetName val="Df-Alat"/>
      <sheetName val="Daf Personil"/>
      <sheetName val="Anl-Bhn (ok)"/>
      <sheetName val="Lamp-14 -Hit-Alt"/>
      <sheetName val="Lamp-13-Pengg Alat"/>
      <sheetName val="Lamp-4 (Pemel. Rutin)"/>
      <sheetName val="Lamp-5 (On Site)"/>
      <sheetName val="Lamp-6 (Plant)"/>
      <sheetName val="Lamp-7 (Df-Utm) ok"/>
      <sheetName val="Lamp-8 (Kont Seleksi)"/>
      <sheetName val="Lamp-11 (Sub-kont) ok"/>
      <sheetName val="Lamp-14 (Lamp-Penaw) OK"/>
    </sheetNames>
    <sheetDataSet>
      <sheetData sheetId="0"/>
      <sheetData sheetId="1"/>
      <sheetData sheetId="2"/>
      <sheetData sheetId="3">
        <row r="19">
          <cell r="J19">
            <v>39300</v>
          </cell>
        </row>
        <row r="29">
          <cell r="J29">
            <v>6000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36.xml><?xml version="1.0" encoding="utf-8"?>
<externalLink xmlns="http://schemas.openxmlformats.org/spreadsheetml/2006/main">
  <externalBook xmlns:r="http://schemas.openxmlformats.org/officeDocument/2006/relationships" r:id="rId1">
    <sheetNames>
      <sheetName val="Metode Penawaran"/>
      <sheetName val="Lampiran"/>
      <sheetName val="Perny ikut Lelang"/>
      <sheetName val="Surat Penawaran"/>
      <sheetName val="Time Schedule"/>
      <sheetName val="Rekapitulasi"/>
      <sheetName val="RAB"/>
      <sheetName val="Analisa-Harga"/>
      <sheetName val="daftar-hrg-pek"/>
      <sheetName val="Upah&amp;Bahan"/>
      <sheetName val="Mat-onsite"/>
      <sheetName val="Konfirmasi-kap"/>
      <sheetName val="Alat"/>
      <sheetName val="Analisa Alat"/>
      <sheetName val="Analisa Mob."/>
      <sheetName val="Koefisien-bahan"/>
      <sheetName val="Sub-kontrak"/>
      <sheetName val="daftar-personil"/>
      <sheetName val="daftar-peralatan"/>
      <sheetName val="daftar-keb-bhn"/>
      <sheetName val="PENGGUNAAN PRODUK DLM NEGERI"/>
      <sheetName val="Bukan Pegawai Negeri"/>
      <sheetName val="data-pendukung"/>
      <sheetName val="SAT-DA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row r="31">
          <cell r="H31" t="str">
            <v>CV. PINCURAN MAS</v>
          </cell>
        </row>
        <row r="33">
          <cell r="H33" t="str">
            <v>MAKMUR ST MUDO</v>
          </cell>
        </row>
      </sheetData>
      <sheetData sheetId="23" refreshError="1"/>
    </sheetDataSet>
  </externalBook>
</externalLink>
</file>

<file path=xl/externalLinks/externalLink237.xml><?xml version="1.0" encoding="utf-8"?>
<externalLink xmlns="http://schemas.openxmlformats.org/spreadsheetml/2006/main">
  <externalBook xmlns:r="http://schemas.openxmlformats.org/officeDocument/2006/relationships" r:id="rId1">
    <sheetNames>
      <sheetName val="Rekap"/>
      <sheetName val="kuantts"/>
      <sheetName val="Sch (A0)"/>
      <sheetName val="Sch (A3+)"/>
      <sheetName val="Sheet1"/>
      <sheetName val="Sch"/>
      <sheetName val="Sheet3"/>
    </sheetNames>
    <sheetDataSet>
      <sheetData sheetId="0"/>
      <sheetData sheetId="1">
        <row r="103">
          <cell r="K103">
            <v>0.8</v>
          </cell>
        </row>
      </sheetData>
      <sheetData sheetId="2"/>
      <sheetData sheetId="3"/>
      <sheetData sheetId="4"/>
      <sheetData sheetId="5" refreshError="1"/>
      <sheetData sheetId="6" refreshError="1"/>
    </sheetDataSet>
  </externalBook>
</externalLink>
</file>

<file path=xl/externalLinks/externalLink238.xml><?xml version="1.0" encoding="utf-8"?>
<externalLink xmlns="http://schemas.openxmlformats.org/spreadsheetml/2006/main">
  <externalBook xmlns:r="http://schemas.openxmlformats.org/officeDocument/2006/relationships" r:id="rId1">
    <sheetNames>
      <sheetName val="Lampiran"/>
      <sheetName val="Rescedult"/>
      <sheetName val="time_schedule"/>
      <sheetName val="Rekapitulasi"/>
      <sheetName val="R A B1"/>
      <sheetName val="R A B 2"/>
      <sheetName val="R A B 3"/>
      <sheetName val="R A B 4"/>
      <sheetName val="R A B 5-Sumpur Laston"/>
      <sheetName val="R A B 6"/>
      <sheetName val="Upah&amp;Bahan"/>
      <sheetName val="Analisa-Harga"/>
      <sheetName val="Anal Keof Bab 1-5"/>
      <sheetName val="Anal Keof Bab 6-10"/>
      <sheetName val="Koefisien-bahan"/>
      <sheetName val="Mata Pemb Utama"/>
      <sheetName val="Analisa1-10"/>
      <sheetName val="Anal-onsite"/>
      <sheetName val="Sub-kontrak"/>
      <sheetName val="Anal-Teknik"/>
      <sheetName val="struktur"/>
      <sheetName val="Bukan Pegawai Negeri"/>
      <sheetName val="Konfirmasi-kap"/>
      <sheetName val="data-pendukung"/>
    </sheetNames>
    <sheetDataSet>
      <sheetData sheetId="0" refreshError="1"/>
      <sheetData sheetId="1" refreshError="1"/>
      <sheetData sheetId="2" refreshError="1"/>
      <sheetData sheetId="3" refreshError="1"/>
      <sheetData sheetId="4" refreshError="1">
        <row r="17">
          <cell r="I17">
            <v>12705000</v>
          </cell>
        </row>
        <row r="36">
          <cell r="I36">
            <v>2046990</v>
          </cell>
        </row>
        <row r="49">
          <cell r="I49">
            <v>2471500.284</v>
          </cell>
        </row>
        <row r="66">
          <cell r="I66">
            <v>1728590.0000000002</v>
          </cell>
        </row>
        <row r="96">
          <cell r="I96">
            <v>2908385</v>
          </cell>
        </row>
        <row r="137">
          <cell r="I137">
            <v>75425887.5</v>
          </cell>
        </row>
        <row r="165">
          <cell r="I165">
            <v>7002289.9999999991</v>
          </cell>
        </row>
        <row r="209">
          <cell r="I209">
            <v>6093636</v>
          </cell>
        </row>
        <row r="268">
          <cell r="I268">
            <v>0</v>
          </cell>
        </row>
        <row r="328">
          <cell r="I328">
            <v>0</v>
          </cell>
        </row>
      </sheetData>
      <sheetData sheetId="5" refreshError="1"/>
      <sheetData sheetId="6" refreshError="1"/>
      <sheetData sheetId="7" refreshError="1"/>
      <sheetData sheetId="8" refreshError="1"/>
      <sheetData sheetId="9" refreshError="1"/>
      <sheetData sheetId="10" refreshError="1">
        <row r="13">
          <cell r="G13">
            <v>1500</v>
          </cell>
        </row>
        <row r="14">
          <cell r="G14">
            <v>2000</v>
          </cell>
        </row>
        <row r="15">
          <cell r="G15">
            <v>2500</v>
          </cell>
        </row>
        <row r="16">
          <cell r="G16">
            <v>2500</v>
          </cell>
        </row>
        <row r="18">
          <cell r="G18">
            <v>1250</v>
          </cell>
        </row>
        <row r="20">
          <cell r="G20">
            <v>1500</v>
          </cell>
        </row>
        <row r="24">
          <cell r="G24">
            <v>17750</v>
          </cell>
        </row>
        <row r="25">
          <cell r="G25">
            <v>15000</v>
          </cell>
        </row>
        <row r="26">
          <cell r="G26">
            <v>25000</v>
          </cell>
        </row>
        <row r="27">
          <cell r="G27">
            <v>30000</v>
          </cell>
        </row>
        <row r="28">
          <cell r="G28">
            <v>32500</v>
          </cell>
        </row>
        <row r="29">
          <cell r="G29">
            <v>220</v>
          </cell>
        </row>
        <row r="30">
          <cell r="G30">
            <v>12500</v>
          </cell>
        </row>
        <row r="31">
          <cell r="G31">
            <v>25000</v>
          </cell>
        </row>
        <row r="32">
          <cell r="G32">
            <v>25000</v>
          </cell>
        </row>
        <row r="33">
          <cell r="G33">
            <v>5000</v>
          </cell>
        </row>
        <row r="34">
          <cell r="G34">
            <v>15000</v>
          </cell>
        </row>
        <row r="35">
          <cell r="G35">
            <v>1985</v>
          </cell>
        </row>
        <row r="36">
          <cell r="G36">
            <v>1985</v>
          </cell>
        </row>
        <row r="37">
          <cell r="G37">
            <v>500</v>
          </cell>
        </row>
        <row r="38">
          <cell r="G38">
            <v>18500</v>
          </cell>
        </row>
        <row r="39">
          <cell r="G39">
            <v>3500</v>
          </cell>
        </row>
        <row r="40">
          <cell r="G40">
            <v>5000</v>
          </cell>
        </row>
        <row r="41">
          <cell r="G41">
            <v>5000</v>
          </cell>
        </row>
        <row r="42">
          <cell r="G42">
            <v>5000</v>
          </cell>
        </row>
        <row r="43">
          <cell r="G43">
            <v>350000</v>
          </cell>
        </row>
        <row r="70">
          <cell r="G70">
            <v>89700</v>
          </cell>
        </row>
        <row r="71">
          <cell r="G71">
            <v>65800</v>
          </cell>
        </row>
        <row r="72">
          <cell r="G72">
            <v>72600</v>
          </cell>
        </row>
        <row r="73">
          <cell r="G73">
            <v>33700</v>
          </cell>
        </row>
        <row r="74">
          <cell r="G74">
            <v>68500</v>
          </cell>
        </row>
        <row r="75">
          <cell r="G75">
            <v>28700</v>
          </cell>
        </row>
        <row r="76">
          <cell r="G76">
            <v>56200</v>
          </cell>
        </row>
        <row r="77">
          <cell r="G77">
            <v>16950</v>
          </cell>
        </row>
        <row r="78">
          <cell r="G78">
            <v>40150</v>
          </cell>
        </row>
        <row r="79">
          <cell r="G79">
            <v>32600</v>
          </cell>
        </row>
        <row r="80">
          <cell r="G80">
            <v>218000</v>
          </cell>
        </row>
        <row r="81">
          <cell r="G81">
            <v>596500</v>
          </cell>
        </row>
        <row r="83">
          <cell r="G83">
            <v>26500</v>
          </cell>
        </row>
        <row r="84">
          <cell r="G84">
            <v>15700</v>
          </cell>
        </row>
        <row r="85">
          <cell r="G85">
            <v>18450</v>
          </cell>
        </row>
        <row r="86">
          <cell r="G86">
            <v>38600</v>
          </cell>
        </row>
        <row r="87">
          <cell r="G87">
            <v>11000</v>
          </cell>
        </row>
        <row r="88">
          <cell r="G88">
            <v>5163</v>
          </cell>
        </row>
        <row r="89">
          <cell r="G89">
            <v>56400</v>
          </cell>
        </row>
        <row r="90">
          <cell r="G90">
            <v>64300</v>
          </cell>
        </row>
        <row r="91">
          <cell r="G91">
            <v>81500</v>
          </cell>
        </row>
        <row r="92">
          <cell r="G92">
            <v>85000</v>
          </cell>
        </row>
        <row r="93">
          <cell r="G93">
            <v>6500</v>
          </cell>
        </row>
        <row r="94">
          <cell r="G94">
            <v>3500</v>
          </cell>
        </row>
        <row r="95">
          <cell r="G95">
            <v>7000</v>
          </cell>
        </row>
        <row r="96">
          <cell r="G96">
            <v>12500</v>
          </cell>
        </row>
      </sheetData>
      <sheetData sheetId="11" refreshError="1">
        <row r="227">
          <cell r="I227">
            <v>171641.7</v>
          </cell>
        </row>
        <row r="416">
          <cell r="I416">
            <v>20586.099999999999</v>
          </cell>
        </row>
        <row r="668">
          <cell r="I668">
            <v>58167.7</v>
          </cell>
        </row>
        <row r="794">
          <cell r="I794">
            <v>1954.6</v>
          </cell>
        </row>
        <row r="920">
          <cell r="I920">
            <v>16408.3</v>
          </cell>
        </row>
        <row r="1046">
          <cell r="I1046">
            <v>542491.80000000005</v>
          </cell>
        </row>
        <row r="1109">
          <cell r="I1109">
            <v>263002.7</v>
          </cell>
        </row>
        <row r="1298">
          <cell r="I1298">
            <v>4864.8</v>
          </cell>
        </row>
        <row r="1361">
          <cell r="I1361">
            <v>140045.79999999999</v>
          </cell>
        </row>
        <row r="1613">
          <cell r="I1613">
            <v>549363.6</v>
          </cell>
        </row>
        <row r="1739">
          <cell r="I1739">
            <v>301397.40000000002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0">
          <cell r="H10" t="str">
            <v>: Sumatera Barat</v>
          </cell>
        </row>
        <row r="12">
          <cell r="H12" t="str">
            <v>: Perhubungan dan Penanganan Jalan Dati II (P2JD-II)</v>
          </cell>
        </row>
        <row r="14">
          <cell r="H14" t="str">
            <v>:</v>
          </cell>
        </row>
        <row r="16">
          <cell r="H16" t="str">
            <v>: Pemeliharaan Periodik</v>
          </cell>
        </row>
        <row r="20">
          <cell r="H20" t="str">
            <v>: PT. BARETTAMUDA PRATAMA</v>
          </cell>
        </row>
        <row r="22">
          <cell r="H22" t="str">
            <v xml:space="preserve"> 21 September 1999</v>
          </cell>
        </row>
        <row r="33">
          <cell r="H33" t="str">
            <v>H. HARIADI, BE</v>
          </cell>
        </row>
      </sheetData>
    </sheetDataSet>
  </externalBook>
</externalLink>
</file>

<file path=xl/externalLinks/externalLink239.xml><?xml version="1.0" encoding="utf-8"?>
<externalLink xmlns="http://schemas.openxmlformats.org/spreadsheetml/2006/main">
  <externalBook xmlns:r="http://schemas.openxmlformats.org/officeDocument/2006/relationships" r:id="rId1">
    <sheetNames>
      <sheetName val="Basic Price"/>
      <sheetName val="Kuantitas _ Harga"/>
      <sheetName val="DIV 3 _2_"/>
      <sheetName val="div 7 2"/>
      <sheetName val="DAF MT PEMB UTAMA"/>
    </sheetNames>
    <sheetDataSet>
      <sheetData sheetId="0"/>
      <sheetData sheetId="1"/>
      <sheetData sheetId="2"/>
      <sheetData sheetId="3"/>
      <sheetData sheetId="4"/>
    </sheetDataSet>
  </externalBook>
</externalLink>
</file>

<file path=xl/externalLinks/externalLink240.xml><?xml version="1.0" encoding="utf-8"?>
<externalLink xmlns="http://schemas.openxmlformats.org/spreadsheetml/2006/main">
  <externalBook xmlns:r="http://schemas.openxmlformats.org/officeDocument/2006/relationships" r:id="rId1">
    <sheetNames>
      <sheetName val="Kuantitas"/>
      <sheetName val="Rekap Biaya"/>
      <sheetName val="Kuantitas _ Harga"/>
      <sheetName val="Basic Price"/>
    </sheetNames>
    <sheetDataSet>
      <sheetData sheetId="0"/>
      <sheetData sheetId="1"/>
      <sheetData sheetId="2"/>
      <sheetData sheetId="3"/>
    </sheetDataSet>
  </externalBook>
</externalLink>
</file>

<file path=xl/externalLinks/externalLink241.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32">
          <cell r="G32">
            <v>0</v>
          </cell>
        </row>
        <row r="73">
          <cell r="G73">
            <v>1133971058.7800002</v>
          </cell>
        </row>
      </sheetData>
      <sheetData sheetId="2"/>
      <sheetData sheetId="3"/>
    </sheetDataSet>
  </externalBook>
</externalLink>
</file>

<file path=xl/externalLinks/externalLink242.xml><?xml version="1.0" encoding="utf-8"?>
<externalLink xmlns="http://schemas.openxmlformats.org/spreadsheetml/2006/main">
  <externalBook xmlns:r="http://schemas.openxmlformats.org/officeDocument/2006/relationships" r:id="rId1">
    <sheetNames>
      <sheetName val="COVER (2)"/>
      <sheetName val="BILL"/>
      <sheetName val="REKAP"/>
      <sheetName val="Catat an"/>
      <sheetName val="COVER"/>
    </sheetNames>
    <sheetDataSet>
      <sheetData sheetId="0"/>
      <sheetData sheetId="1">
        <row r="18">
          <cell r="P18">
            <v>42457500</v>
          </cell>
        </row>
        <row r="70">
          <cell r="P70">
            <v>54205207.379999995</v>
          </cell>
        </row>
        <row r="122">
          <cell r="P122">
            <v>213584531.69999999</v>
          </cell>
        </row>
        <row r="174">
          <cell r="P174">
            <v>125352000</v>
          </cell>
        </row>
        <row r="226">
          <cell r="P226">
            <v>575518318.70000005</v>
          </cell>
        </row>
        <row r="278">
          <cell r="P278">
            <v>691931250</v>
          </cell>
        </row>
        <row r="330">
          <cell r="P330">
            <v>25176177.91</v>
          </cell>
        </row>
        <row r="382">
          <cell r="P382">
            <v>8782270</v>
          </cell>
        </row>
        <row r="434">
          <cell r="P434">
            <v>9025750</v>
          </cell>
        </row>
        <row r="486">
          <cell r="P486">
            <v>69105041.25</v>
          </cell>
        </row>
      </sheetData>
      <sheetData sheetId="2"/>
      <sheetData sheetId="3" refreshError="1"/>
      <sheetData sheetId="4" refreshError="1"/>
    </sheetDataSet>
  </externalBook>
</externalLink>
</file>

<file path=xl/externalLinks/externalLink243.xml><?xml version="1.0" encoding="utf-8"?>
<externalLink xmlns="http://schemas.openxmlformats.org/spreadsheetml/2006/main">
  <externalBook xmlns:r="http://schemas.openxmlformats.org/officeDocument/2006/relationships" r:id="rId1">
    <sheetNames>
      <sheetName val="Data Induk"/>
      <sheetName val="Kelengkapan"/>
      <sheetName val="Penawaran"/>
      <sheetName val="Jadwal Pelaksanaan"/>
      <sheetName val="Jadwal Alat"/>
      <sheetName val="Rekapitulasi"/>
      <sheetName val="Kuantitas &amp; Harga"/>
      <sheetName val="Anl. Tehnis"/>
      <sheetName val="Analisa"/>
      <sheetName val="Harga Satuan"/>
      <sheetName val="Anl. Mobilisasi"/>
      <sheetName val="Anl Pem Rutin"/>
      <sheetName val="Kap.Pemecah Batu"/>
      <sheetName val="Kapasitas AMP"/>
      <sheetName val="MP. Utama"/>
      <sheetName val="Peralatan"/>
      <sheetName val="Subkon"/>
      <sheetName val="Staf Inti"/>
      <sheetName val="Metode Bgn"/>
      <sheetName val="Metode Jln"/>
      <sheetName val="Mat On Site"/>
      <sheetName val="Kulit"/>
      <sheetName val="Hrg"/>
      <sheetName val="NP"/>
    </sheetNames>
    <sheetDataSet>
      <sheetData sheetId="0"/>
      <sheetData sheetId="1" refreshError="1"/>
      <sheetData sheetId="2" refreshError="1"/>
      <sheetData sheetId="3" refreshError="1"/>
      <sheetData sheetId="4" refreshError="1"/>
      <sheetData sheetId="5"/>
      <sheetData sheetId="6" refreshError="1">
        <row r="48">
          <cell r="I48">
            <v>869343111</v>
          </cell>
        </row>
        <row r="59">
          <cell r="I59">
            <v>117035320.5</v>
          </cell>
        </row>
        <row r="69">
          <cell r="I69">
            <v>1809934778.925</v>
          </cell>
        </row>
        <row r="82">
          <cell r="I82">
            <v>597983634</v>
          </cell>
        </row>
        <row r="106">
          <cell r="I106">
            <v>329588793.71899998</v>
          </cell>
        </row>
        <row r="138">
          <cell r="I138">
            <v>29856040.600000001</v>
          </cell>
        </row>
        <row r="176">
          <cell r="I176">
            <v>0</v>
          </cell>
        </row>
      </sheetData>
      <sheetData sheetId="7" refreshError="1"/>
      <sheetData sheetId="8" refreshError="1"/>
      <sheetData sheetId="9" refreshError="1"/>
      <sheetData sheetId="10" refreshError="1">
        <row r="57">
          <cell r="K57">
            <v>97800000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4.xml><?xml version="1.0" encoding="utf-8"?>
<externalLink xmlns="http://schemas.openxmlformats.org/spreadsheetml/2006/main">
  <externalBook xmlns:r="http://schemas.openxmlformats.org/officeDocument/2006/relationships" r:id="rId1">
    <sheetNames>
      <sheetName val="Data Pendukung"/>
      <sheetName val="Surat Penawaran"/>
      <sheetName val="Rekapitulasi"/>
      <sheetName val="ceK"/>
      <sheetName val="Rekap RAB"/>
      <sheetName val="Upah&amp;Bahan"/>
      <sheetName val="Schedule Umum"/>
      <sheetName val="Patameh"/>
      <sheetName val="Sche_Patameh"/>
      <sheetName val="Gdng Bendi"/>
      <sheetName val="Sche_Bendi"/>
      <sheetName val="Rnh Kodok"/>
      <sheetName val="Sche_Kodok"/>
      <sheetName val="Lurah"/>
      <sheetName val="Sche_Lurah"/>
      <sheetName val="Sawah"/>
      <sheetName val="Sche_Sawah"/>
      <sheetName val="Simp Masjid"/>
      <sheetName val="Sche_Mesjid"/>
      <sheetName val="Lareh nan pjng"/>
      <sheetName val="Sche_Lareh"/>
      <sheetName val="Bt. BAsurek"/>
      <sheetName val="Sche_Basurek"/>
      <sheetName val="Lingkar "/>
      <sheetName val="Sche_Lingkar"/>
      <sheetName val="Gombak"/>
      <sheetName val="Sche_Gombak"/>
      <sheetName val="Analisa-Harga"/>
      <sheetName val="Anal - Alat"/>
      <sheetName val="Kebutuhan"/>
      <sheetName val="Mata Pemb Utama"/>
      <sheetName val="Mobilisasi"/>
      <sheetName val="Sub-kontrak"/>
      <sheetName val="daftar-personil"/>
      <sheetName val="Bukan Pegawai Negeri"/>
      <sheetName val="struktur"/>
      <sheetName val="struktur Paket I"/>
      <sheetName val="Anl. Mobilisasi"/>
      <sheetName val="Kuantitas &amp; Harga"/>
    </sheetNames>
    <sheetDataSet>
      <sheetData sheetId="0" refreshError="1">
        <row r="10">
          <cell r="D10" t="str">
            <v>Padang, 05 Juni 2006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35">
          <cell r="I35">
            <v>1579349</v>
          </cell>
        </row>
        <row r="93">
          <cell r="I93">
            <v>66567</v>
          </cell>
        </row>
        <row r="151">
          <cell r="I151">
            <v>8268</v>
          </cell>
        </row>
        <row r="209">
          <cell r="I209">
            <v>7992</v>
          </cell>
        </row>
        <row r="267">
          <cell r="I267">
            <v>153253</v>
          </cell>
        </row>
        <row r="325">
          <cell r="I325">
            <v>267190</v>
          </cell>
        </row>
        <row r="441">
          <cell r="I441">
            <v>202390</v>
          </cell>
        </row>
        <row r="499">
          <cell r="I499">
            <v>149707</v>
          </cell>
        </row>
        <row r="556">
          <cell r="I556">
            <v>375522</v>
          </cell>
        </row>
        <row r="668">
          <cell r="I668">
            <v>57010</v>
          </cell>
        </row>
        <row r="725">
          <cell r="I725">
            <v>31817</v>
          </cell>
        </row>
        <row r="839">
          <cell r="I839">
            <v>732</v>
          </cell>
        </row>
        <row r="896">
          <cell r="I896">
            <v>47860</v>
          </cell>
        </row>
        <row r="953">
          <cell r="I953">
            <v>201588</v>
          </cell>
        </row>
        <row r="1010">
          <cell r="I1010">
            <v>54211</v>
          </cell>
        </row>
        <row r="1067">
          <cell r="I1067">
            <v>76085</v>
          </cell>
        </row>
        <row r="1124">
          <cell r="I1124">
            <v>193736</v>
          </cell>
        </row>
        <row r="1181">
          <cell r="I1181">
            <v>52315</v>
          </cell>
        </row>
        <row r="1238">
          <cell r="I1238">
            <v>25746</v>
          </cell>
        </row>
        <row r="1295">
          <cell r="I1295">
            <v>21621</v>
          </cell>
        </row>
        <row r="1352">
          <cell r="I1352">
            <v>21184</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5.xml><?xml version="1.0" encoding="utf-8"?>
<externalLink xmlns="http://schemas.openxmlformats.org/spreadsheetml/2006/main">
  <externalBook xmlns:r="http://schemas.openxmlformats.org/officeDocument/2006/relationships" r:id="rId1">
    <sheetNames>
      <sheetName val="Rkp"/>
      <sheetName val="Kuan"/>
      <sheetName val="Har Sat"/>
      <sheetName val="Har. Das"/>
      <sheetName val="M.P.U"/>
      <sheetName val="Mob"/>
      <sheetName val="ANMOS"/>
      <sheetName val="Jad. Alat"/>
      <sheetName val="T. Shed"/>
      <sheetName val="Sub. Kon"/>
      <sheetName val="List"/>
      <sheetName val="6.a &amp;6,b"/>
      <sheetName val="Catatan"/>
      <sheetName val="Anls Alat"/>
      <sheetName val="Anls Bahan"/>
      <sheetName val="Sheet1"/>
      <sheetName val="Div 2-5"/>
      <sheetName val="Div 6"/>
      <sheetName val="Div 7-8"/>
      <sheetName val="Div 9-10"/>
    </sheetNames>
    <sheetDataSet>
      <sheetData sheetId="0" refreshError="1">
        <row r="17">
          <cell r="K17">
            <v>42200000</v>
          </cell>
        </row>
        <row r="19">
          <cell r="K19">
            <v>16737300</v>
          </cell>
        </row>
        <row r="23">
          <cell r="K23">
            <v>0</v>
          </cell>
        </row>
        <row r="25">
          <cell r="K25">
            <v>1002662910</v>
          </cell>
        </row>
        <row r="27">
          <cell r="K27">
            <v>618448050</v>
          </cell>
        </row>
        <row r="29">
          <cell r="K29">
            <v>29609370</v>
          </cell>
        </row>
        <row r="35">
          <cell r="K35">
            <v>0</v>
          </cell>
        </row>
        <row r="38">
          <cell r="J38">
            <v>1795228350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4">
          <cell r="D4" t="str">
            <v>PT. JULIPRIMA KENTJANA</v>
          </cell>
        </row>
        <row r="8">
          <cell r="D8" t="str">
            <v>PEMELIHARAAN BERKALA JALAN  SUBULUSSALAM - BATAS SUMUT</v>
          </cell>
        </row>
        <row r="11">
          <cell r="D11" t="str">
            <v>HAR. VI.3</v>
          </cell>
        </row>
      </sheetData>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46.xml><?xml version="1.0" encoding="utf-8"?>
<externalLink xmlns="http://schemas.openxmlformats.org/spreadsheetml/2006/main">
  <externalBook xmlns:r="http://schemas.openxmlformats.org/officeDocument/2006/relationships" r:id="rId1">
    <sheetNames>
      <sheetName val="Data Umum Penawaran"/>
      <sheetName val="Rkp"/>
      <sheetName val="Catatan"/>
    </sheetNames>
    <sheetDataSet>
      <sheetData sheetId="0">
        <row r="33">
          <cell r="F33" t="str">
            <v>PADANG,  13 JUNI 1995</v>
          </cell>
        </row>
        <row r="35">
          <cell r="F35" t="str">
            <v>PT. STATIKA MITRASARANA</v>
          </cell>
        </row>
        <row r="37">
          <cell r="F37" t="str">
            <v>IR. SOEHINTO SADIKIN</v>
          </cell>
        </row>
        <row r="39">
          <cell r="F39" t="str">
            <v>Direktur</v>
          </cell>
        </row>
      </sheetData>
      <sheetData sheetId="1" refreshError="1"/>
      <sheetData sheetId="2" refreshError="1"/>
    </sheetDataSet>
  </externalBook>
</externalLink>
</file>

<file path=xl/externalLinks/externalLink247.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row r="16">
          <cell r="G16">
            <v>62500</v>
          </cell>
        </row>
        <row r="25">
          <cell r="G25">
            <v>645</v>
          </cell>
        </row>
        <row r="36">
          <cell r="G36">
            <v>21420</v>
          </cell>
        </row>
        <row r="40">
          <cell r="G40">
            <v>106900</v>
          </cell>
        </row>
        <row r="43">
          <cell r="G43">
            <v>49390</v>
          </cell>
        </row>
      </sheetData>
    </sheetDataSet>
  </externalBook>
</externalLink>
</file>

<file path=xl/externalLinks/externalLink248.xml><?xml version="1.0" encoding="utf-8"?>
<externalLink xmlns="http://schemas.openxmlformats.org/spreadsheetml/2006/main">
  <externalBook xmlns:r="http://schemas.openxmlformats.org/officeDocument/2006/relationships" r:id="rId1">
    <sheetNames>
      <sheetName val="pldt"/>
      <sheetName val="Analisa-Harsat"/>
      <sheetName val="DHSD"/>
      <sheetName val="Lamp-2 (Analisa)"/>
      <sheetName val="Resume"/>
      <sheetName val="harga dasar"/>
      <sheetName val="RekBq"/>
      <sheetName val="meth hsl nego"/>
      <sheetName val="PRICE"/>
      <sheetName val="BANTU"/>
      <sheetName val="SAT-DAS"/>
      <sheetName val="Analisa (ok punya)"/>
      <sheetName val="SCH"/>
      <sheetName val="HS"/>
      <sheetName val="dasar"/>
      <sheetName val="HarSat"/>
      <sheetName val="Div2"/>
      <sheetName val="schedule (2)"/>
      <sheetName val="hARGA SAT"/>
      <sheetName val="bd"/>
      <sheetName val="hardas"/>
      <sheetName val="RAB"/>
      <sheetName val="ANALISA"/>
      <sheetName val="BoQ C4"/>
      <sheetName val="bahan"/>
      <sheetName val="LAPKABUL"/>
      <sheetName val="Rekap Prelim"/>
      <sheetName val="div-8"/>
      <sheetName val="HARGA SATUAN"/>
      <sheetName val="anal pake"/>
    </sheetNames>
    <sheetDataSet>
      <sheetData sheetId="0" refreshError="1"/>
      <sheetData sheetId="1"/>
      <sheetData sheetId="2">
        <row r="16">
          <cell r="G16">
            <v>62500</v>
          </cell>
        </row>
        <row r="32">
          <cell r="G32">
            <v>917890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9.xml><?xml version="1.0" encoding="utf-8"?>
<externalLink xmlns="http://schemas.openxmlformats.org/spreadsheetml/2006/main">
  <externalBook xmlns:r="http://schemas.openxmlformats.org/officeDocument/2006/relationships" r:id="rId1">
    <sheetNames>
      <sheetName val="Rekap SKS"/>
      <sheetName val="Analisa"/>
      <sheetName val="DU&amp;B"/>
      <sheetName val="a_alat"/>
      <sheetName val="Analisa Alat"/>
      <sheetName val="Alat"/>
      <sheetName val="Sampul"/>
      <sheetName val="Surat Penawaran"/>
      <sheetName val="Metoda"/>
      <sheetName val="jadw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50.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Pas. Batu Mortar"/>
      <sheetName val="Pas. Batu Mortar Kanan"/>
      <sheetName val="Pas. Batu Mortar Kiri"/>
      <sheetName val="Rekap Gal. Biasa"/>
      <sheetName val="Gal. Biasa (box culvert)"/>
      <sheetName val="Gal. Biasa Sal. Kn"/>
      <sheetName val="Gal. Biasa Sal. Kr"/>
      <sheetName val="Rekap Timb. Pil"/>
      <sheetName val="Timb. Pilhn"/>
      <sheetName val="xy Timb. Pil"/>
      <sheetName val="Rekap PBJ."/>
      <sheetName val="P B J"/>
      <sheetName val="Rekap B Bahu"/>
      <sheetName val="B Bahu"/>
      <sheetName val="Rekap Prime Bahu"/>
      <sheetName val="Prime Bahu"/>
      <sheetName val="Rekap Kelas A"/>
      <sheetName val="Kelas A"/>
      <sheetName val="Rekap Kelas B"/>
      <sheetName val="Kelas B"/>
      <sheetName val="Rekap Prime"/>
      <sheetName val="Prime"/>
      <sheetName val="Rekap AC-BC (Aggregat)"/>
      <sheetName val="AC-BC (Aggregat)"/>
      <sheetName val="Rekap AC-BC (Aspal)"/>
      <sheetName val="AC-BC (Aspal)."/>
      <sheetName val="Rekap AC-BC (Filler)"/>
      <sheetName val="AC-BC (Filler)."/>
      <sheetName val="Rekap Beton K-250"/>
      <sheetName val="Beton K-250 Box Culvert"/>
      <sheetName val="Rekap Baja U24"/>
      <sheetName val="Baja U24 Box Culver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51.xml><?xml version="1.0" encoding="utf-8"?>
<externalLink xmlns="http://schemas.openxmlformats.org/spreadsheetml/2006/main">
  <externalBook xmlns:r="http://schemas.openxmlformats.org/officeDocument/2006/relationships" r:id="rId1">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2"/>
      <sheetName val="3-DIV3"/>
      <sheetName val="3-DIV3 (2)"/>
      <sheetName val="3-DIV3 (3)"/>
      <sheetName val="3-DIV3 (4)"/>
      <sheetName val="3-DIV4"/>
      <sheetName val="3-DIV5"/>
      <sheetName val="3-DIV5-LPAS"/>
      <sheetName val="Lean Concr"/>
      <sheetName val="Sand-Bedding"/>
      <sheetName val="3-DIV6"/>
      <sheetName val="3-DIV6 Lasbutag"/>
      <sheetName val="3-DIV7"/>
      <sheetName val="3-DIV7.1"/>
      <sheetName val="3-DIV8"/>
      <sheetName val="3-DIV9"/>
      <sheetName val="3-DIV10 LS-Rutin"/>
      <sheetName val="3-DIV10 Kuantitas"/>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 val="5_Peralat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3">
          <cell r="AW13">
            <v>47472.058636363639</v>
          </cell>
        </row>
        <row r="16">
          <cell r="AW16">
            <v>70230.073977639215</v>
          </cell>
        </row>
        <row r="24">
          <cell r="AW24">
            <v>293927.19306224468</v>
          </cell>
        </row>
      </sheetData>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52.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Pas. Batu Mortar"/>
      <sheetName val="Pas. Batu Mortar Kanan"/>
      <sheetName val="Rekap Gal. Biasa"/>
      <sheetName val="Gal. Biasa (box culvert)"/>
      <sheetName val="Gal. Biasa Saluran"/>
      <sheetName val="Rekap Timb. Pil"/>
      <sheetName val="Timb. Pil"/>
      <sheetName val="Rekap PBJ."/>
      <sheetName val="P B J"/>
      <sheetName val="Rekap B Bahu"/>
      <sheetName val="B Bahu"/>
      <sheetName val="Rekap Prime Bahu"/>
      <sheetName val="Prime Bahu"/>
      <sheetName val="Rekap Kelas A"/>
      <sheetName val="Kelas A"/>
      <sheetName val="Rekap Kelas B"/>
      <sheetName val="Kelas B"/>
      <sheetName val="Rekap Prime"/>
      <sheetName val="Prime"/>
      <sheetName val="Rekap AC-BC (Aggregat)"/>
      <sheetName val="AC-BC (Aggregat)"/>
      <sheetName val="Rekap AC-BC (Aspal)"/>
      <sheetName val="AC-BC (Aspal)."/>
      <sheetName val="Rekap AC-BC (Filler)"/>
      <sheetName val="AC-BC (Filler)."/>
      <sheetName val="Rekap Beton K-250"/>
      <sheetName val="Beton K-250 Box Culvert"/>
      <sheetName val="Rekap Baja U24"/>
      <sheetName val="Baja U24 Box Culvert"/>
      <sheetName val="Baja U24 Plat Beton"/>
      <sheetName val="Pas.Batu Pondasi Plat Beton"/>
      <sheetName val="K-250 Plat Beton"/>
      <sheetName val="Pas. Batu Mortar Kiri"/>
      <sheetName val="Gal. Biasa Sal. Kn"/>
      <sheetName val="Gal. Biasa Sal. Kr"/>
      <sheetName val="Timb. Pilhn"/>
      <sheetName val="xy Timb. P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Set>
  </externalBook>
</externalLink>
</file>

<file path=xl/externalLinks/externalLink253.xml><?xml version="1.0" encoding="utf-8"?>
<externalLink xmlns="http://schemas.openxmlformats.org/spreadsheetml/2006/main">
  <externalBook xmlns:r="http://schemas.openxmlformats.org/officeDocument/2006/relationships" r:id="rId1">
    <sheetNames>
      <sheetName val="meth AC Base nego"/>
      <sheetName val="Ana AC Base Nego"/>
      <sheetName val="analisa nego"/>
      <sheetName val="data kontrak"/>
      <sheetName val="ch"/>
      <sheetName val="srt"/>
      <sheetName val="Rekap PNW"/>
      <sheetName val="BOQ PNW"/>
      <sheetName val="Major"/>
      <sheetName val="Ana Pnw"/>
      <sheetName val="meth Pnw"/>
      <sheetName val="HSD"/>
      <sheetName val="PNW vs NEGO"/>
      <sheetName val="MOS"/>
      <sheetName val="Sche."/>
      <sheetName val="MOB"/>
      <sheetName val="Ana Hasil nego"/>
      <sheetName val="meth hsl nego"/>
      <sheetName val="Ana-K.250"/>
      <sheetName val="Meth-K.250"/>
      <sheetName val="Alat"/>
      <sheetName val="Staf"/>
      <sheetName val="Pengurus"/>
      <sheetName val="Pemilik"/>
      <sheetName val="Sub."/>
      <sheetName val="Sipil"/>
      <sheetName val="Ana Tack C"/>
      <sheetName val="Meth Tack C"/>
      <sheetName val="cost-alat"/>
      <sheetName val="Conf."/>
      <sheetName val="COV"/>
      <sheetName val="WORD"/>
      <sheetName val="S.ALAT"/>
      <sheetName val="S.ALAT.2"/>
      <sheetName val="Bobot"/>
      <sheetName val="OE vs FE "/>
      <sheetName val="BOQ Pamanukan"/>
      <sheetName val="WORD nego"/>
      <sheetName val="Pnw vs R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54.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255.xml><?xml version="1.0" encoding="utf-8"?>
<externalLink xmlns="http://schemas.openxmlformats.org/spreadsheetml/2006/main">
  <externalBook xmlns:r="http://schemas.openxmlformats.org/officeDocument/2006/relationships" r:id="rId1">
    <sheetNames>
      <sheetName val="Upah Bahan"/>
      <sheetName val="DU&amp;B"/>
    </sheetNames>
    <sheetDataSet>
      <sheetData sheetId="0"/>
      <sheetData sheetId="1" refreshError="1"/>
    </sheetDataSet>
  </externalBook>
</externalLink>
</file>

<file path=xl/externalLinks/externalLink256.xml><?xml version="1.0" encoding="utf-8"?>
<externalLink xmlns="http://schemas.openxmlformats.org/spreadsheetml/2006/main">
  <externalBook xmlns:r="http://schemas.openxmlformats.org/officeDocument/2006/relationships" r:id="rId1">
    <sheetNames>
      <sheetName val="BASIC"/>
      <sheetName val="BOQ"/>
      <sheetName val="demol-build"/>
      <sheetName val="pav-block"/>
      <sheetName val="kerb"/>
      <sheetName val="MAT - COMMON"/>
      <sheetName val="MAT. MS &amp; SW"/>
      <sheetName val="MAT PRIME &amp; RS"/>
      <sheetName val="SM"/>
      <sheetName val="MS"/>
      <sheetName val="galian Strk."/>
      <sheetName val="embankment"/>
      <sheetName val="Borrow Mat"/>
      <sheetName val="River Gravel (M3)"/>
      <sheetName val="River Gravel (M2)"/>
      <sheetName val="PRIME"/>
      <sheetName val="Tack coat"/>
      <sheetName val="TACK"/>
      <sheetName val="AC &amp; HRS"/>
      <sheetName val="SMA-A9"/>
      <sheetName val="AC-surface"/>
      <sheetName val="ATBL"/>
      <sheetName val="ATB"/>
      <sheetName val="Patching"/>
      <sheetName val="AC-binder-9"/>
      <sheetName val="k-225 E"/>
      <sheetName val="k-225 F"/>
      <sheetName val="STEEL"/>
      <sheetName val="MAT.  A &amp; B"/>
      <sheetName val="ATB "/>
      <sheetName val="ATB patching"/>
      <sheetName val="5-MOS"/>
      <sheetName val="SLD"/>
      <sheetName val="4a-Mob"/>
      <sheetName val="4b-Mob "/>
      <sheetName val="6a-Crushing Plant"/>
      <sheetName val="6b-AMP"/>
      <sheetName val="KEMAJUAN PROYEK"/>
      <sheetName val="5-Peralatan"/>
      <sheetName val="Schedulle"/>
      <sheetName val="DH"/>
      <sheetName val="Schedulee"/>
      <sheetName val="ANALISA HARGA SATUAN"/>
      <sheetName val="Upah&amp;Bhn"/>
      <sheetName val="3-DIV4"/>
      <sheetName val="Kuantitas _ Harga _2_"/>
      <sheetName val="_"/>
      <sheetName val="Alat Berat"/>
      <sheetName val="Kuantitas &amp; Harga"/>
      <sheetName val="Peralatan (2)"/>
      <sheetName val="Upah Bahan"/>
      <sheetName val="ANALISA (2)"/>
      <sheetName val="DAFTAR TIPE"/>
      <sheetName val="pmbyrn utama"/>
      <sheetName val="MENU"/>
      <sheetName val="SUB KONTRAK"/>
      <sheetName val="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57.xml><?xml version="1.0" encoding="utf-8"?>
<externalLink xmlns="http://schemas.openxmlformats.org/spreadsheetml/2006/main">
  <externalBook xmlns:r="http://schemas.openxmlformats.org/officeDocument/2006/relationships" r:id="rId1">
    <sheetNames>
      <sheetName val="Cover"/>
      <sheetName val="Anl-Alt"/>
      <sheetName val="Anl-Bhn"/>
      <sheetName val="Ur-Anl"/>
      <sheetName val="Rekap"/>
      <sheetName val="BOQ"/>
      <sheetName val="Appendix 2-2(Analisa)"/>
      <sheetName val="Appendix 1(Schedul)"/>
      <sheetName val="Appendix 2(SatDas)"/>
      <sheetName val="Appendix 2-a(Mob)"/>
      <sheetName val="Appendix 2-b(Plant)"/>
      <sheetName val="Appendix 3(Lamp)"/>
      <sheetName val="Appendix 4(DafPembUt)"/>
      <sheetName val="Appendix 5(Sub Clause)"/>
      <sheetName val="Staf Inti"/>
      <sheetName val="Daf Alat (2)"/>
      <sheetName val="Appendix 8(Subkont)"/>
      <sheetName val="Srt Benar Dok"/>
      <sheetName val="Srt Bkn PNS"/>
      <sheetName val="Srt Daf Hitam"/>
      <sheetName val="Srt Pengadil"/>
      <sheetName val="Srt Perny T-Inti"/>
      <sheetName val="Pembts-Tender"/>
      <sheetName val="Sheet2"/>
    </sheetNames>
    <sheetDataSet>
      <sheetData sheetId="0"/>
      <sheetData sheetId="1"/>
      <sheetData sheetId="2"/>
      <sheetData sheetId="3"/>
      <sheetData sheetId="4"/>
      <sheetData sheetId="5"/>
      <sheetData sheetId="6"/>
      <sheetData sheetId="7"/>
      <sheetData sheetId="8">
        <row r="70">
          <cell r="H70">
            <v>173775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58.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sheetData sheetId="4"/>
      <sheetData sheetId="5"/>
      <sheetData sheetId="6"/>
      <sheetData sheetId="7"/>
      <sheetData sheetId="8">
        <row r="32">
          <cell r="J32">
            <v>1900</v>
          </cell>
        </row>
        <row r="33">
          <cell r="J33">
            <v>1040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59.xml><?xml version="1.0" encoding="utf-8"?>
<externalLink xmlns="http://schemas.openxmlformats.org/spreadsheetml/2006/main">
  <externalBook xmlns:r="http://schemas.openxmlformats.org/officeDocument/2006/relationships" r:id="rId1">
    <sheetNames>
      <sheetName val="Ur-Anl (ok)"/>
      <sheetName val="Analisa (ok)"/>
      <sheetName val="Sheet1"/>
      <sheetName val="BASIC"/>
      <sheetName val="rab me (by owner) "/>
      <sheetName val="BQ (by owner)"/>
      <sheetName val="rab me (fisik)"/>
      <sheetName val="SAT-DAS"/>
      <sheetName val="NP"/>
      <sheetName val="7.PEK-STRUKTUR"/>
      <sheetName val="sheet 2"/>
      <sheetName val="RAB ME"/>
      <sheetName val="Analisa _ok_"/>
      <sheetName val="BQ"/>
      <sheetName val="Kuantitas &amp; Harga"/>
      <sheetName val="Rekap Biaya"/>
      <sheetName val="RA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0.xml><?xml version="1.0" encoding="utf-8"?>
<externalLink xmlns="http://schemas.openxmlformats.org/spreadsheetml/2006/main">
  <externalBook xmlns:r="http://schemas.openxmlformats.org/officeDocument/2006/relationships" r:id="rId1">
    <sheetNames>
      <sheetName val="MAP PaketA"/>
      <sheetName val="MAP PaketB"/>
      <sheetName val="PRD 01-6(I-II)"/>
      <sheetName val="rekap harga tanah"/>
      <sheetName val="Rinian KMK"/>
      <sheetName val="Eskalasi"/>
      <sheetName val="610.07"/>
      <sheetName val="610.08.1"/>
      <sheetName val="610.,06"/>
      <sheetName val="610.05"/>
      <sheetName val="610.04"/>
      <sheetName val="SPONSOR"/>
      <sheetName val="Rekap1"/>
      <sheetName val="Rekap2"/>
      <sheetName val="RPP01-3"/>
      <sheetName val="RPP01-4"/>
      <sheetName val="PRD 01-5"/>
      <sheetName val="harsat Upah"/>
      <sheetName val="BoQ BJ-1Final"/>
      <sheetName val="bahan"/>
      <sheetName val="PRD 01-7 alat"/>
      <sheetName val="PRD01-8PP"/>
      <sheetName val="PRD01-9 BAU"/>
      <sheetName val="PRD 01-10 Rupa2"/>
      <sheetName val="PRD 01-11Bank"/>
      <sheetName val="Rinci PP"/>
      <sheetName val="Rinci  BAU"/>
      <sheetName val="Summary"/>
      <sheetName val="alat"/>
      <sheetName val="koofisien alat buy back"/>
      <sheetName val="koofisien alat sewa"/>
    </sheetNames>
    <sheetDataSet>
      <sheetData sheetId="0"/>
      <sheetData sheetId="1"/>
      <sheetData sheetId="2">
        <row r="291">
          <cell r="V291">
            <v>7500</v>
          </cell>
        </row>
        <row r="305">
          <cell r="V305">
            <v>7500</v>
          </cell>
        </row>
        <row r="383">
          <cell r="V383">
            <v>20000</v>
          </cell>
        </row>
        <row r="399">
          <cell r="V399">
            <v>527000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61.xml><?xml version="1.0" encoding="utf-8"?>
<externalLink xmlns="http://schemas.openxmlformats.org/spreadsheetml/2006/main">
  <externalBook xmlns:r="http://schemas.openxmlformats.org/officeDocument/2006/relationships" r:id="rId1">
    <sheetNames>
      <sheetName val="Alat"/>
      <sheetName val="PP"/>
      <sheetName val="BAU"/>
      <sheetName val="Rupa2"/>
      <sheetName val="Bank"/>
      <sheetName val="DashBoard"/>
      <sheetName val="Form of Tender"/>
      <sheetName val="Summary"/>
      <sheetName val="BOQ1"/>
      <sheetName val="BOQ2"/>
      <sheetName val="BOQ3"/>
      <sheetName val="BOQ4"/>
      <sheetName val="Analisa LS"/>
      <sheetName val="Analisa"/>
      <sheetName val="BasicPrice"/>
      <sheetName val="Estimated CF"/>
      <sheetName val="S-Curve"/>
      <sheetName val="Analisa Minor"/>
      <sheetName val="AnaBetMortar"/>
      <sheetName val="Rekap Alat"/>
      <sheetName val="EquipProduct"/>
      <sheetName val="Harga Major Item"/>
      <sheetName val="Works Item"/>
      <sheetName val="Scaffolding"/>
      <sheetName val="ProdukAlat"/>
      <sheetName val="LS Item"/>
      <sheetName val="Other"/>
      <sheetName val="KoefAlat"/>
      <sheetName val="CashFlow"/>
      <sheetName val="Owning Cost"/>
      <sheetName val="Uraian Ringkas"/>
      <sheetName val="CheckList"/>
      <sheetName val="Encl-3"/>
      <sheetName val="Encl-4"/>
      <sheetName val="Encl-5"/>
      <sheetName val="Encl-6"/>
      <sheetName val="Encl-7"/>
      <sheetName val="Encl-8"/>
      <sheetName val="Encl-9"/>
      <sheetName val="Encl-13"/>
      <sheetName val="Encl-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3">
          <cell r="F13">
            <v>41320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62.xml><?xml version="1.0" encoding="utf-8"?>
<externalLink xmlns="http://schemas.openxmlformats.org/spreadsheetml/2006/main">
  <externalBook xmlns:r="http://schemas.openxmlformats.org/officeDocument/2006/relationships" r:id="rId1">
    <sheetNames>
      <sheetName val="DB"/>
      <sheetName val="LAMP"/>
      <sheetName val="RKP"/>
      <sheetName val="RAB"/>
      <sheetName val="ANAL"/>
      <sheetName val="MOS"/>
      <sheetName val="MPU"/>
      <sheetName val="SUBKON"/>
      <sheetName val="RKP-ANAL"/>
      <sheetName val="SKDL"/>
      <sheetName val="DAKON"/>
      <sheetName val="basic"/>
      <sheetName val="teknis"/>
      <sheetName val="PLANT"/>
      <sheetName val="ALAT"/>
      <sheetName val="61004"/>
      <sheetName val="61005"/>
      <sheetName val="61006"/>
      <sheetName val="61007"/>
      <sheetName val="61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8">
          <cell r="J18">
            <v>6000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3.xml><?xml version="1.0" encoding="utf-8"?>
<externalLink xmlns="http://schemas.openxmlformats.org/spreadsheetml/2006/main">
  <externalBook xmlns:r="http://schemas.openxmlformats.org/officeDocument/2006/relationships" r:id="rId1">
    <sheetNames>
      <sheetName val="3-DIV2"/>
      <sheetName val="3_DIV2"/>
    </sheetNames>
    <sheetDataSet>
      <sheetData sheetId="0" refreshError="1">
        <row r="1">
          <cell r="A1" t="str">
            <v>ITEM PEMBAYARAN NO.</v>
          </cell>
          <cell r="D1" t="str">
            <v>:  2.1</v>
          </cell>
          <cell r="E1" t="str">
            <v>oke</v>
          </cell>
          <cell r="J1" t="str">
            <v xml:space="preserve">Analisa EI-21 </v>
          </cell>
          <cell r="T1" t="str">
            <v xml:space="preserve">Analisa EI-21 </v>
          </cell>
        </row>
        <row r="2">
          <cell r="A2" t="str">
            <v>JENIS PEKERJAAN</v>
          </cell>
          <cell r="D2" t="str">
            <v>:  Galian Utk Drainase, Saluran dan Saluran Air</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2.1</v>
          </cell>
          <cell r="R12" t="str">
            <v>PERKIRAAN VOL. PEK.</v>
          </cell>
          <cell r="T12" t="str">
            <v>:</v>
          </cell>
          <cell r="U12">
            <v>1</v>
          </cell>
        </row>
        <row r="13">
          <cell r="A13">
            <v>4</v>
          </cell>
          <cell r="C13" t="str">
            <v>Jam kerja efektif per-hari</v>
          </cell>
          <cell r="G13" t="str">
            <v>Tk</v>
          </cell>
          <cell r="H13">
            <v>7</v>
          </cell>
          <cell r="I13" t="str">
            <v>jam</v>
          </cell>
          <cell r="L13" t="str">
            <v>JENIS PEKERJAAN</v>
          </cell>
          <cell r="O13" t="str">
            <v>:  Galian Utk Drainase, Saluran dan Saluran Air</v>
          </cell>
          <cell r="R13" t="str">
            <v>TOTAL HARGA (Rp.)</v>
          </cell>
          <cell r="T13" t="str">
            <v>:</v>
          </cell>
          <cell r="U13">
            <v>32339.52</v>
          </cell>
        </row>
        <row r="14">
          <cell r="A14">
            <v>5</v>
          </cell>
          <cell r="C14" t="str">
            <v>Faktor pengembangan bahan</v>
          </cell>
          <cell r="G14" t="str">
            <v>Fk</v>
          </cell>
          <cell r="H14">
            <v>1.2</v>
          </cell>
          <cell r="I14" t="str">
            <v>-</v>
          </cell>
          <cell r="L14" t="str">
            <v>SATUAN PEMBAYARAN</v>
          </cell>
          <cell r="O14" t="str">
            <v>:  M3</v>
          </cell>
          <cell r="Q14">
            <v>0</v>
          </cell>
          <cell r="R14" t="str">
            <v>% THD. BIAYA PROYEK</v>
          </cell>
          <cell r="T14" t="str">
            <v>:</v>
          </cell>
          <cell r="U14">
            <v>7.6954069998812278E-4</v>
          </cell>
        </row>
        <row r="17">
          <cell r="A17" t="str">
            <v>II.</v>
          </cell>
          <cell r="C17" t="str">
            <v>URUTAN  KERJA</v>
          </cell>
          <cell r="Q17" t="str">
            <v>PERKIRAAN</v>
          </cell>
          <cell r="R17" t="str">
            <v>HARGA</v>
          </cell>
          <cell r="S17" t="str">
            <v>JUMLAH</v>
          </cell>
        </row>
        <row r="18">
          <cell r="A18">
            <v>1</v>
          </cell>
          <cell r="C18" t="str">
            <v>Penggalian dilakukan dengan menggunakan Excavator</v>
          </cell>
          <cell r="L18" t="str">
            <v>NO.</v>
          </cell>
          <cell r="N18" t="str">
            <v>KOMPONEN</v>
          </cell>
          <cell r="P18" t="str">
            <v>SATUAN</v>
          </cell>
          <cell r="Q18" t="str">
            <v>KUANTITAS</v>
          </cell>
          <cell r="R18" t="str">
            <v>SATUAN</v>
          </cell>
          <cell r="S18" t="str">
            <v>HARGA</v>
          </cell>
        </row>
        <row r="19">
          <cell r="A19">
            <v>2</v>
          </cell>
          <cell r="C19" t="str">
            <v>Selanjutnya Excavator menuangkan material hasil</v>
          </cell>
          <cell r="R19" t="str">
            <v>(Rp.)</v>
          </cell>
          <cell r="S19" t="str">
            <v>(Rp.)</v>
          </cell>
        </row>
        <row r="20">
          <cell r="C20" t="str">
            <v>galian kedalam Dump Truck</v>
          </cell>
        </row>
        <row r="21">
          <cell r="A21">
            <v>3</v>
          </cell>
          <cell r="C21" t="str">
            <v>Dump Truck membuang material hasil galian keluar</v>
          </cell>
        </row>
        <row r="22">
          <cell r="C22" t="str">
            <v>lokasi jalan sejauh</v>
          </cell>
          <cell r="G22" t="str">
            <v>L</v>
          </cell>
          <cell r="H22">
            <v>5</v>
          </cell>
          <cell r="I22" t="str">
            <v>Km</v>
          </cell>
          <cell r="L22" t="str">
            <v>A.</v>
          </cell>
          <cell r="N22" t="str">
            <v>TENAGA</v>
          </cell>
        </row>
        <row r="23">
          <cell r="A23">
            <v>4</v>
          </cell>
          <cell r="C23" t="str">
            <v>Sekelompok pekerja akan merapikan hasil galian</v>
          </cell>
        </row>
        <row r="24">
          <cell r="L24" t="str">
            <v>1.</v>
          </cell>
          <cell r="N24" t="str">
            <v>Pekerja</v>
          </cell>
          <cell r="O24" t="str">
            <v>(L01)</v>
          </cell>
          <cell r="P24" t="str">
            <v>jam</v>
          </cell>
          <cell r="Q24">
            <v>3.6504440701875605E-2</v>
          </cell>
          <cell r="R24">
            <v>2857.14</v>
          </cell>
          <cell r="U24">
            <v>104.29829770695686</v>
          </cell>
        </row>
        <row r="25">
          <cell r="L25" t="str">
            <v>2.</v>
          </cell>
          <cell r="N25" t="str">
            <v>Mandor</v>
          </cell>
          <cell r="O25" t="str">
            <v>(L03)</v>
          </cell>
          <cell r="P25" t="str">
            <v>jam</v>
          </cell>
          <cell r="Q25">
            <v>9.1261101754689013E-3</v>
          </cell>
          <cell r="R25">
            <v>3214.29</v>
          </cell>
          <cell r="U25">
            <v>29.333964675907936</v>
          </cell>
        </row>
        <row r="26">
          <cell r="A26" t="str">
            <v>III.</v>
          </cell>
          <cell r="C26" t="str">
            <v>PEMAKAIAN BAHAN, ALAT DAN TENAGA</v>
          </cell>
        </row>
        <row r="28">
          <cell r="A28" t="str">
            <v xml:space="preserve">   1.</v>
          </cell>
          <cell r="C28" t="str">
            <v>BAHAN</v>
          </cell>
          <cell r="R28" t="str">
            <v xml:space="preserve">JUMLAH HARGA TENAGA   </v>
          </cell>
          <cell r="U28">
            <v>133.63226238286478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7">
          <cell r="C37" t="str">
            <v>Faktor Konversi</v>
          </cell>
          <cell r="G37" t="str">
            <v>Fv</v>
          </cell>
          <cell r="H37">
            <v>0.9</v>
          </cell>
        </row>
        <row r="39">
          <cell r="C39" t="str">
            <v>Waktu siklus</v>
          </cell>
          <cell r="G39" t="str">
            <v>Ts1</v>
          </cell>
          <cell r="R39" t="str">
            <v xml:space="preserve">JUMLAH HARGA BAHAN   </v>
          </cell>
          <cell r="U39">
            <v>0</v>
          </cell>
        </row>
        <row r="40">
          <cell r="C40" t="str">
            <v>- Menggali,  memuat dan berputar</v>
          </cell>
          <cell r="G40" t="str">
            <v>T1</v>
          </cell>
          <cell r="H40">
            <v>0.317</v>
          </cell>
          <cell r="I40" t="str">
            <v>menit</v>
          </cell>
        </row>
        <row r="41">
          <cell r="C41" t="str">
            <v>- Lain-lain</v>
          </cell>
          <cell r="G41" t="str">
            <v>T2</v>
          </cell>
          <cell r="I41" t="str">
            <v>menit</v>
          </cell>
          <cell r="L41" t="str">
            <v>C.</v>
          </cell>
          <cell r="N41" t="str">
            <v>PERALATAN</v>
          </cell>
        </row>
        <row r="42">
          <cell r="G42" t="str">
            <v>Ts1</v>
          </cell>
          <cell r="H42">
            <v>0.317</v>
          </cell>
          <cell r="I42" t="str">
            <v>menit</v>
          </cell>
        </row>
        <row r="43">
          <cell r="L43" t="str">
            <v>1.</v>
          </cell>
          <cell r="N43" t="str">
            <v>Excavator</v>
          </cell>
          <cell r="O43" t="str">
            <v>(E10)</v>
          </cell>
          <cell r="P43" t="str">
            <v>jam</v>
          </cell>
          <cell r="Q43">
            <v>9.1261101754689013E-3</v>
          </cell>
          <cell r="R43">
            <v>238185.05650827778</v>
          </cell>
          <cell r="U43">
            <v>2173.7030678448291</v>
          </cell>
        </row>
        <row r="44">
          <cell r="C44" t="str">
            <v>Kap. Prod. / jam =</v>
          </cell>
          <cell r="D44" t="str">
            <v>V  x Fb x Fa x Fv x  60</v>
          </cell>
          <cell r="G44" t="str">
            <v>Q1</v>
          </cell>
          <cell r="H44">
            <v>109.5757097791798</v>
          </cell>
          <cell r="I44" t="str">
            <v xml:space="preserve">M3  </v>
          </cell>
          <cell r="L44" t="str">
            <v>2.</v>
          </cell>
          <cell r="N44" t="str">
            <v>Dump Truck</v>
          </cell>
          <cell r="O44" t="str">
            <v>(E08)</v>
          </cell>
          <cell r="P44" t="str">
            <v>jam</v>
          </cell>
          <cell r="Q44">
            <v>0.16982088218140085</v>
          </cell>
          <cell r="R44">
            <v>153645.58193291764</v>
          </cell>
          <cell r="U44">
            <v>26092.228267122777</v>
          </cell>
        </row>
        <row r="45">
          <cell r="D45" t="str">
            <v>Ts1 x Fk</v>
          </cell>
          <cell r="L45" t="str">
            <v>3.</v>
          </cell>
          <cell r="N45" t="str">
            <v>Alat Bantu</v>
          </cell>
          <cell r="P45" t="str">
            <v>Ls</v>
          </cell>
          <cell r="Q45">
            <v>1</v>
          </cell>
          <cell r="R45">
            <v>1000</v>
          </cell>
          <cell r="U45">
            <v>1000</v>
          </cell>
        </row>
        <row r="47">
          <cell r="C47" t="str">
            <v>Koefisien Alat / M3</v>
          </cell>
          <cell r="D47" t="str">
            <v xml:space="preserve"> =  1  :  Q1</v>
          </cell>
          <cell r="G47" t="str">
            <v>-</v>
          </cell>
          <cell r="H47">
            <v>9.1261101754689013E-3</v>
          </cell>
          <cell r="I47" t="str">
            <v>Jam</v>
          </cell>
        </row>
        <row r="50">
          <cell r="R50" t="str">
            <v xml:space="preserve">JUMLAH HARGA PERALATAN   </v>
          </cell>
          <cell r="U50">
            <v>29265.931334967605</v>
          </cell>
        </row>
        <row r="51">
          <cell r="A51" t="str">
            <v xml:space="preserve">   2.b.</v>
          </cell>
          <cell r="C51" t="str">
            <v>DUMP TRUCK</v>
          </cell>
          <cell r="G51" t="str">
            <v>(E08)</v>
          </cell>
        </row>
        <row r="52">
          <cell r="C52" t="str">
            <v>Kaasitas bak</v>
          </cell>
          <cell r="G52" t="str">
            <v>V</v>
          </cell>
          <cell r="H52">
            <v>4</v>
          </cell>
          <cell r="I52" t="str">
            <v>M3</v>
          </cell>
          <cell r="L52" t="str">
            <v>D.</v>
          </cell>
          <cell r="N52" t="str">
            <v>JUMLAH HARGA TENAGA, BAHAN DAN PERALATAN  ( A + B + C )</v>
          </cell>
          <cell r="U52">
            <v>29399.563597350469</v>
          </cell>
        </row>
        <row r="53">
          <cell r="C53" t="str">
            <v>Faktor  efisiensi alat</v>
          </cell>
          <cell r="G53" t="str">
            <v>Fa</v>
          </cell>
          <cell r="H53">
            <v>0.83</v>
          </cell>
          <cell r="I53" t="str">
            <v>-</v>
          </cell>
          <cell r="L53" t="str">
            <v>E.</v>
          </cell>
          <cell r="N53" t="str">
            <v>OVERHEAD &amp; PROFIT</v>
          </cell>
          <cell r="P53">
            <v>10</v>
          </cell>
          <cell r="Q53" t="str">
            <v>%  x  D</v>
          </cell>
          <cell r="U53">
            <v>2939.956359735047</v>
          </cell>
        </row>
        <row r="54">
          <cell r="C54" t="str">
            <v>Kecepatan rata-rata bermuatan</v>
          </cell>
          <cell r="G54" t="str">
            <v>v1</v>
          </cell>
          <cell r="H54">
            <v>20</v>
          </cell>
          <cell r="I54" t="str">
            <v>Km/Jam</v>
          </cell>
          <cell r="L54" t="str">
            <v>F.</v>
          </cell>
          <cell r="N54" t="str">
            <v>HARGA SATUAN PEKERJAAN  ( D + E )</v>
          </cell>
          <cell r="U54">
            <v>32339.519957085515</v>
          </cell>
        </row>
        <row r="55">
          <cell r="C55" t="str">
            <v>Kecepatan rata-rata kosong</v>
          </cell>
          <cell r="G55" t="str">
            <v>v2</v>
          </cell>
          <cell r="H55">
            <v>30</v>
          </cell>
          <cell r="I55" t="str">
            <v>Km/Jam</v>
          </cell>
          <cell r="L55" t="str">
            <v>Note: 1</v>
          </cell>
          <cell r="N55" t="str">
            <v>SATUAN dapat berdasarkan atas jam operasi untuk Tenaga Kerja dan Peralatan, volume dan/atau ukuran</v>
          </cell>
        </row>
        <row r="56">
          <cell r="C56" t="str">
            <v>Waktu  siklus  :</v>
          </cell>
          <cell r="G56" t="str">
            <v>Ts2</v>
          </cell>
          <cell r="N56" t="str">
            <v>berat untuk bahan-bahan.</v>
          </cell>
        </row>
        <row r="57">
          <cell r="C57" t="str">
            <v>- Waktu tempuh isi</v>
          </cell>
          <cell r="E57" t="str">
            <v>=   (L  :  v1)  x  60</v>
          </cell>
          <cell r="G57" t="str">
            <v>T1</v>
          </cell>
          <cell r="H57">
            <v>15</v>
          </cell>
          <cell r="I57" t="str">
            <v>menit</v>
          </cell>
          <cell r="L57">
            <v>2</v>
          </cell>
          <cell r="N57" t="str">
            <v>Kuantitas satuan adalah kuantitas setiap komponen untuk menyelesaikan satu satuan pekerjaan dari nomor</v>
          </cell>
        </row>
        <row r="58">
          <cell r="C58" t="str">
            <v>- Waktu tempuh kosong</v>
          </cell>
          <cell r="E58" t="str">
            <v>=   (L  :  v2)  x  60</v>
          </cell>
          <cell r="G58" t="str">
            <v>T2</v>
          </cell>
          <cell r="H58">
            <v>10</v>
          </cell>
          <cell r="I58" t="str">
            <v>menit</v>
          </cell>
          <cell r="N58" t="str">
            <v>mata pembayaran.</v>
          </cell>
        </row>
        <row r="59">
          <cell r="C59" t="str">
            <v>- Muat</v>
          </cell>
          <cell r="E59" t="str">
            <v>=   (V  :  Q1) x 60</v>
          </cell>
          <cell r="G59" t="str">
            <v>T3</v>
          </cell>
          <cell r="H59">
            <v>2.1902664421125362</v>
          </cell>
          <cell r="I59" t="str">
            <v>menit</v>
          </cell>
          <cell r="L59">
            <v>3</v>
          </cell>
          <cell r="N59" t="str">
            <v>Biaya satuan untuk peralatan sudah termasuk bahan bakar, bahan habis dipakai dan operator.</v>
          </cell>
        </row>
        <row r="60">
          <cell r="C60" t="str">
            <v>- Lain-lain</v>
          </cell>
          <cell r="G60" t="str">
            <v>T4</v>
          </cell>
          <cell r="H60">
            <v>1</v>
          </cell>
          <cell r="I60" t="str">
            <v>menit</v>
          </cell>
          <cell r="L60">
            <v>4</v>
          </cell>
          <cell r="N60" t="str">
            <v>Biaya satuan sudah termasuk pengeluaran untuk seluruh pajak yang berkaitan (tetapi tidak termasuk PPN</v>
          </cell>
        </row>
        <row r="61">
          <cell r="G61" t="str">
            <v>Ts2</v>
          </cell>
          <cell r="H61">
            <v>28.190266442112538</v>
          </cell>
          <cell r="I61" t="str">
            <v>menit</v>
          </cell>
          <cell r="N61" t="str">
            <v>yang dibayar dari kontrak) dan biaya-biaya lainnya.</v>
          </cell>
        </row>
        <row r="62">
          <cell r="J62" t="str">
            <v>Berlanjut ke halaman berikut</v>
          </cell>
        </row>
        <row r="63">
          <cell r="A63" t="str">
            <v>ITEM PEMBAYARAN NO.</v>
          </cell>
          <cell r="D63" t="str">
            <v>:  2.1</v>
          </cell>
          <cell r="J63" t="str">
            <v xml:space="preserve">Analisa EI-21 </v>
          </cell>
        </row>
        <row r="64">
          <cell r="A64" t="str">
            <v>JENIS PEKERJAAN</v>
          </cell>
          <cell r="D64" t="str">
            <v>:  Galian Utk Drainase, Saluran dan Saluran Air</v>
          </cell>
        </row>
        <row r="65">
          <cell r="A65" t="str">
            <v>SATUAN PEMBAYARAN</v>
          </cell>
          <cell r="D65" t="str">
            <v>:  M3</v>
          </cell>
          <cell r="J65" t="str">
            <v xml:space="preserve">         URAIAN ANALISA HARGA SATUAN</v>
          </cell>
        </row>
        <row r="66">
          <cell r="J66" t="str">
            <v>Lanjutan</v>
          </cell>
        </row>
        <row r="68">
          <cell r="A68" t="str">
            <v>No.</v>
          </cell>
          <cell r="C68" t="str">
            <v>U R A I A N</v>
          </cell>
          <cell r="G68" t="str">
            <v>KODE</v>
          </cell>
          <cell r="H68" t="str">
            <v>KOEF.</v>
          </cell>
          <cell r="I68" t="str">
            <v>SATUAN</v>
          </cell>
          <cell r="J68" t="str">
            <v>KETERANGAN</v>
          </cell>
        </row>
        <row r="71">
          <cell r="C71" t="str">
            <v>Kapasitas Produksi / Jam   =</v>
          </cell>
          <cell r="E71" t="str">
            <v>V x Fa x 60</v>
          </cell>
          <cell r="G71" t="str">
            <v>Q2</v>
          </cell>
          <cell r="H71">
            <v>5.888557326723876</v>
          </cell>
          <cell r="I71" t="str">
            <v>M3</v>
          </cell>
        </row>
        <row r="72">
          <cell r="E72" t="str">
            <v xml:space="preserve">    Fk x Ts2</v>
          </cell>
        </row>
        <row r="75">
          <cell r="C75" t="str">
            <v>Koefisien Alat / M3</v>
          </cell>
          <cell r="D75" t="str">
            <v xml:space="preserve"> =  1  :  Q2</v>
          </cell>
          <cell r="G75" t="str">
            <v>-</v>
          </cell>
          <cell r="H75">
            <v>0.16982088218140085</v>
          </cell>
          <cell r="I75" t="str">
            <v>Jam</v>
          </cell>
        </row>
        <row r="78">
          <cell r="A78" t="str">
            <v>2.d.</v>
          </cell>
          <cell r="C78" t="str">
            <v>ALAT  BANTU</v>
          </cell>
        </row>
        <row r="79">
          <cell r="C79" t="str">
            <v>Diperlukan alat-alat bantu kecil</v>
          </cell>
          <cell r="J79" t="str">
            <v>Lump Sump</v>
          </cell>
        </row>
        <row r="80">
          <cell r="C80" t="str">
            <v>- Sekop</v>
          </cell>
        </row>
        <row r="81">
          <cell r="C81" t="str">
            <v>- Keranjang + Sapu</v>
          </cell>
        </row>
        <row r="83">
          <cell r="A83" t="str">
            <v xml:space="preserve">   3.</v>
          </cell>
          <cell r="C83" t="str">
            <v>TENAGA</v>
          </cell>
        </row>
        <row r="84">
          <cell r="C84" t="str">
            <v>Produksi menentukan : EXCAVATOR</v>
          </cell>
          <cell r="G84" t="str">
            <v>Q1</v>
          </cell>
          <cell r="H84">
            <v>109.5757097791798</v>
          </cell>
          <cell r="I84" t="str">
            <v>M3/Jam</v>
          </cell>
        </row>
        <row r="85">
          <cell r="C85" t="str">
            <v>Produksi Galian / hari  =  Tk x Q1</v>
          </cell>
          <cell r="G85" t="str">
            <v>Qt</v>
          </cell>
          <cell r="H85">
            <v>767.02996845425866</v>
          </cell>
          <cell r="I85" t="str">
            <v>M3</v>
          </cell>
        </row>
        <row r="86">
          <cell r="C86" t="str">
            <v>Kebutuhan tenaga :</v>
          </cell>
        </row>
        <row r="87">
          <cell r="D87" t="str">
            <v>- Pekerja</v>
          </cell>
          <cell r="G87" t="str">
            <v>P</v>
          </cell>
          <cell r="H87">
            <v>4</v>
          </cell>
          <cell r="I87" t="str">
            <v>orang</v>
          </cell>
        </row>
        <row r="88">
          <cell r="D88" t="str">
            <v>- Mandor</v>
          </cell>
          <cell r="G88" t="str">
            <v>M</v>
          </cell>
          <cell r="H88">
            <v>1</v>
          </cell>
          <cell r="I88" t="str">
            <v>orang</v>
          </cell>
        </row>
        <row r="90">
          <cell r="C90" t="str">
            <v>Koefisien tenaga / M3   :</v>
          </cell>
        </row>
        <row r="91">
          <cell r="D91" t="str">
            <v>- Pekerja</v>
          </cell>
          <cell r="E91" t="str">
            <v>= (Tk x P) : Qt</v>
          </cell>
          <cell r="G91" t="str">
            <v>(L01)</v>
          </cell>
          <cell r="H91">
            <v>3.6504440701875605E-2</v>
          </cell>
          <cell r="I91" t="str">
            <v>Jam</v>
          </cell>
        </row>
        <row r="92">
          <cell r="D92" t="str">
            <v>- Mandor</v>
          </cell>
          <cell r="E92" t="str">
            <v>= (Tk x M) : Qt</v>
          </cell>
          <cell r="G92" t="str">
            <v>(L03)</v>
          </cell>
          <cell r="H92">
            <v>9.1261101754689013E-3</v>
          </cell>
          <cell r="I92" t="str">
            <v>Jam</v>
          </cell>
        </row>
        <row r="94">
          <cell r="A94" t="str">
            <v>4.</v>
          </cell>
          <cell r="C94" t="str">
            <v>HARGA DASAR SATUAN UPAH, BAHAN DAN ALAT</v>
          </cell>
        </row>
        <row r="95">
          <cell r="C95" t="str">
            <v>Lihat lampiran.</v>
          </cell>
        </row>
        <row r="97">
          <cell r="A97" t="str">
            <v>5.</v>
          </cell>
          <cell r="C97" t="str">
            <v>ANALISA HARGA SATUAN PEKERJAAN</v>
          </cell>
        </row>
        <row r="98">
          <cell r="C98" t="str">
            <v>Lihat perhitungan dalam FORMULIR STANDAR UNTUK</v>
          </cell>
        </row>
        <row r="99">
          <cell r="C99" t="str">
            <v>PEREKEMAN ANALISA MASING-MASING HARGA</v>
          </cell>
        </row>
        <row r="100">
          <cell r="C100" t="str">
            <v>SATUAN.</v>
          </cell>
        </row>
        <row r="101">
          <cell r="C101" t="str">
            <v>Didapat Harga Satuan Pekerjaan :</v>
          </cell>
        </row>
        <row r="103">
          <cell r="C103" t="str">
            <v xml:space="preserve">Rp.  </v>
          </cell>
          <cell r="D103">
            <v>32339.519957085515</v>
          </cell>
          <cell r="E103" t="str">
            <v xml:space="preserve"> / M3</v>
          </cell>
        </row>
        <row r="106">
          <cell r="A106" t="str">
            <v>6.</v>
          </cell>
          <cell r="C106" t="str">
            <v>WAKTU PELAKSANAAN YANG DIPERLUKAN</v>
          </cell>
        </row>
        <row r="107">
          <cell r="C107" t="str">
            <v>Masa Pelaksanaan :</v>
          </cell>
          <cell r="D107" t="str">
            <v>. . . . . . . . . . . .</v>
          </cell>
          <cell r="E107" t="str">
            <v>bulan</v>
          </cell>
        </row>
        <row r="109">
          <cell r="A109" t="str">
            <v>7.</v>
          </cell>
          <cell r="C109" t="str">
            <v>VOLUME PEKERJAAN YANG DIPERLUKAN</v>
          </cell>
        </row>
        <row r="110">
          <cell r="C110" t="str">
            <v>Volume pekerjaan  :</v>
          </cell>
          <cell r="D110">
            <v>1</v>
          </cell>
          <cell r="E110" t="str">
            <v>M3</v>
          </cell>
        </row>
        <row r="121">
          <cell r="T121" t="str">
            <v xml:space="preserve">Analisa LI-22 </v>
          </cell>
        </row>
        <row r="123">
          <cell r="A123" t="str">
            <v>ITEM PEMBAYARAN NO.</v>
          </cell>
          <cell r="D123" t="str">
            <v>:  2.2</v>
          </cell>
          <cell r="E123" t="str">
            <v>oke</v>
          </cell>
          <cell r="J123" t="str">
            <v xml:space="preserve">Analisa EI-22 </v>
          </cell>
        </row>
        <row r="124">
          <cell r="A124" t="str">
            <v>JENIS PEKERJAAN</v>
          </cell>
          <cell r="D124" t="str">
            <v>:  Pasangan Batu Dengan Mortar untuk Saluran</v>
          </cell>
          <cell r="L124" t="str">
            <v>FORMULIR STANDAR UNTUK</v>
          </cell>
        </row>
        <row r="125">
          <cell r="A125" t="str">
            <v>SATUAN PEMBAYARAN</v>
          </cell>
          <cell r="D125" t="str">
            <v>:  M3</v>
          </cell>
          <cell r="J125" t="str">
            <v xml:space="preserve">         URAIAN ANALISA HARGA SATUAN</v>
          </cell>
          <cell r="L125" t="str">
            <v>PEREKAMAN ANALISA MASING-MASING HARGA SATUAN</v>
          </cell>
        </row>
        <row r="126">
          <cell r="L126">
            <v>0</v>
          </cell>
        </row>
        <row r="128">
          <cell r="A128" t="str">
            <v>No.</v>
          </cell>
          <cell r="C128" t="str">
            <v>U R A I A N</v>
          </cell>
          <cell r="G128" t="str">
            <v>KODE</v>
          </cell>
          <cell r="H128" t="str">
            <v>KOEF.</v>
          </cell>
          <cell r="I128" t="str">
            <v>SATUAN</v>
          </cell>
          <cell r="J128" t="str">
            <v>KETERANGAN</v>
          </cell>
        </row>
        <row r="129">
          <cell r="L129" t="str">
            <v>PROYEK</v>
          </cell>
          <cell r="O129" t="str">
            <v>:</v>
          </cell>
        </row>
        <row r="130">
          <cell r="L130" t="str">
            <v>No. PAKET KONTRAK</v>
          </cell>
          <cell r="O130" t="str">
            <v>:</v>
          </cell>
        </row>
        <row r="131">
          <cell r="A131" t="str">
            <v>I.</v>
          </cell>
          <cell r="C131" t="str">
            <v>ASUMSI</v>
          </cell>
          <cell r="L131" t="str">
            <v>NAMA PAKET</v>
          </cell>
          <cell r="O131" t="str">
            <v>:</v>
          </cell>
        </row>
        <row r="132">
          <cell r="A132">
            <v>1</v>
          </cell>
          <cell r="C132" t="str">
            <v>Menggunakan alat (cara mekanik)</v>
          </cell>
          <cell r="L132" t="str">
            <v>PROP / KAB / KODYA</v>
          </cell>
          <cell r="O132" t="str">
            <v>:</v>
          </cell>
        </row>
        <row r="133">
          <cell r="A133">
            <v>2</v>
          </cell>
          <cell r="C133" t="str">
            <v>Lokasi pekerjaan : sepanjang jalan</v>
          </cell>
          <cell r="L133" t="str">
            <v>ITEM PEMBAYARAN NO.</v>
          </cell>
          <cell r="O133" t="str">
            <v>:  2.2</v>
          </cell>
          <cell r="R133" t="str">
            <v>PERKIRAAN VOL. PEK.</v>
          </cell>
          <cell r="T133" t="str">
            <v>:</v>
          </cell>
          <cell r="U133">
            <v>1</v>
          </cell>
        </row>
        <row r="134">
          <cell r="A134">
            <v>3</v>
          </cell>
          <cell r="C134" t="str">
            <v>Bahan dasar (batu, pasir dan semen) diterima</v>
          </cell>
          <cell r="L134" t="str">
            <v>JENIS PEKERJAAN</v>
          </cell>
          <cell r="O134" t="str">
            <v>:  Pasangan Batu Dengan Mortar untuk Saluran</v>
          </cell>
          <cell r="R134" t="str">
            <v>TOTAL HARGA (Rp.)</v>
          </cell>
          <cell r="T134" t="str">
            <v>:</v>
          </cell>
          <cell r="U134">
            <v>32339.52</v>
          </cell>
        </row>
        <row r="135">
          <cell r="C135" t="str">
            <v>seluruhnya di lokasi pekerjaan</v>
          </cell>
          <cell r="L135" t="str">
            <v>SATUAN PEMBAYARAN</v>
          </cell>
          <cell r="O135" t="str">
            <v>:  M3</v>
          </cell>
          <cell r="R135" t="str">
            <v>% THD. BIAYA PROYEK</v>
          </cell>
          <cell r="T135" t="str">
            <v>:</v>
          </cell>
          <cell r="U135" t="e">
            <v>#DIV/0!</v>
          </cell>
        </row>
        <row r="136">
          <cell r="A136">
            <v>4</v>
          </cell>
          <cell r="C136" t="str">
            <v>Jarak rata-rata Base camp ke lokasi pekerjaan</v>
          </cell>
          <cell r="G136" t="str">
            <v>L</v>
          </cell>
          <cell r="H136">
            <v>8.7249999999999996</v>
          </cell>
          <cell r="I136" t="str">
            <v>KM</v>
          </cell>
        </row>
        <row r="137">
          <cell r="A137">
            <v>5</v>
          </cell>
          <cell r="C137" t="str">
            <v>Jam kerja efektif per-hari</v>
          </cell>
          <cell r="G137" t="str">
            <v>Tk</v>
          </cell>
          <cell r="H137">
            <v>7</v>
          </cell>
          <cell r="I137" t="str">
            <v>jam</v>
          </cell>
        </row>
        <row r="138">
          <cell r="A138">
            <v>6</v>
          </cell>
          <cell r="C138" t="str">
            <v>Perbandingan Pasir &amp; Semen</v>
          </cell>
          <cell r="E138" t="str">
            <v>: - Volume Semen</v>
          </cell>
          <cell r="G138" t="str">
            <v>Sm</v>
          </cell>
          <cell r="H138">
            <v>20</v>
          </cell>
          <cell r="I138" t="str">
            <v>%</v>
          </cell>
          <cell r="J138" t="str">
            <v xml:space="preserve"> Kuat Tekan min.</v>
          </cell>
          <cell r="Q138" t="str">
            <v>PERKIRAAN</v>
          </cell>
          <cell r="R138" t="str">
            <v>HARGA</v>
          </cell>
          <cell r="S138" t="str">
            <v>JUMLAH</v>
          </cell>
        </row>
        <row r="139">
          <cell r="E139" t="str">
            <v>: - Volume Pasir</v>
          </cell>
          <cell r="G139" t="str">
            <v>Ps</v>
          </cell>
          <cell r="H139">
            <v>80</v>
          </cell>
          <cell r="I139" t="str">
            <v>%</v>
          </cell>
          <cell r="J139" t="str">
            <v xml:space="preserve"> 50 kg/cm2</v>
          </cell>
          <cell r="L139" t="str">
            <v>NO.</v>
          </cell>
          <cell r="N139" t="str">
            <v>KOMPONEN</v>
          </cell>
          <cell r="P139" t="str">
            <v>SATUAN</v>
          </cell>
          <cell r="Q139" t="str">
            <v>KUANTITAS</v>
          </cell>
          <cell r="R139" t="str">
            <v>SATUAN</v>
          </cell>
          <cell r="S139" t="str">
            <v>HARGA</v>
          </cell>
        </row>
        <row r="140">
          <cell r="A140">
            <v>7</v>
          </cell>
          <cell r="C140" t="str">
            <v>Perbandingan Batu &amp; Mortar  :</v>
          </cell>
          <cell r="R140" t="str">
            <v>(Rp.)</v>
          </cell>
          <cell r="S140" t="str">
            <v>(Rp.)</v>
          </cell>
        </row>
        <row r="141">
          <cell r="C141" t="str">
            <v>- Batu</v>
          </cell>
          <cell r="G141" t="str">
            <v>Bt</v>
          </cell>
          <cell r="H141">
            <v>60</v>
          </cell>
          <cell r="I141" t="str">
            <v>%</v>
          </cell>
        </row>
        <row r="142">
          <cell r="C142" t="str">
            <v>- Mortar (campuran semen &amp; pasir)</v>
          </cell>
          <cell r="G142" t="str">
            <v>Mr</v>
          </cell>
          <cell r="H142">
            <v>40</v>
          </cell>
          <cell r="I142" t="str">
            <v>%</v>
          </cell>
        </row>
        <row r="143">
          <cell r="A143">
            <v>8</v>
          </cell>
          <cell r="C143" t="str">
            <v>Berat Jenis Bahan  :</v>
          </cell>
          <cell r="L143" t="str">
            <v>A.</v>
          </cell>
          <cell r="N143" t="str">
            <v>TENAGA</v>
          </cell>
        </row>
        <row r="144">
          <cell r="C144" t="str">
            <v>- Pasangan Batu Dengan Mortar</v>
          </cell>
          <cell r="G144" t="str">
            <v>D1</v>
          </cell>
          <cell r="H144">
            <v>2.4</v>
          </cell>
          <cell r="I144" t="str">
            <v>ton/M3</v>
          </cell>
        </row>
        <row r="145">
          <cell r="C145" t="str">
            <v>- Batu</v>
          </cell>
          <cell r="G145" t="str">
            <v>D2</v>
          </cell>
          <cell r="H145">
            <v>1.6</v>
          </cell>
          <cell r="I145" t="str">
            <v>ton/M3</v>
          </cell>
          <cell r="L145" t="str">
            <v>1.</v>
          </cell>
          <cell r="N145" t="str">
            <v>Pekerja</v>
          </cell>
          <cell r="O145" t="str">
            <v>(L01)</v>
          </cell>
          <cell r="P145" t="str">
            <v>jam</v>
          </cell>
          <cell r="Q145">
            <v>5.2208835341365463</v>
          </cell>
          <cell r="R145">
            <v>2857.14</v>
          </cell>
          <cell r="U145">
            <v>14916.795180722891</v>
          </cell>
        </row>
        <row r="146">
          <cell r="C146" t="str">
            <v>- Adukan (mortar)</v>
          </cell>
          <cell r="G146" t="str">
            <v>D3</v>
          </cell>
          <cell r="H146">
            <v>1.8</v>
          </cell>
          <cell r="I146" t="str">
            <v>ton/M3</v>
          </cell>
          <cell r="L146" t="str">
            <v>2.</v>
          </cell>
          <cell r="N146" t="str">
            <v>Tukang Batu</v>
          </cell>
          <cell r="O146" t="str">
            <v>(L02)</v>
          </cell>
          <cell r="P146" t="str">
            <v>jam</v>
          </cell>
          <cell r="Q146">
            <v>1.5662650602409638</v>
          </cell>
          <cell r="R146">
            <v>4285.71</v>
          </cell>
          <cell r="U146">
            <v>6712.5578313253009</v>
          </cell>
        </row>
        <row r="147">
          <cell r="C147" t="str">
            <v>- Pasir</v>
          </cell>
          <cell r="G147" t="str">
            <v>D4</v>
          </cell>
          <cell r="H147">
            <v>1.67</v>
          </cell>
          <cell r="I147" t="str">
            <v>ton/M3</v>
          </cell>
          <cell r="L147" t="str">
            <v>3.</v>
          </cell>
          <cell r="N147" t="str">
            <v>Mandor</v>
          </cell>
          <cell r="O147" t="str">
            <v>(L03)</v>
          </cell>
          <cell r="P147" t="str">
            <v>jam</v>
          </cell>
          <cell r="Q147">
            <v>0.52208835341365456</v>
          </cell>
          <cell r="R147">
            <v>3214.29</v>
          </cell>
          <cell r="U147">
            <v>1678.1433734939758</v>
          </cell>
        </row>
        <row r="148">
          <cell r="C148" t="str">
            <v>- Semen Portland</v>
          </cell>
          <cell r="G148" t="str">
            <v>D5</v>
          </cell>
          <cell r="H148">
            <v>1.44</v>
          </cell>
          <cell r="I148" t="str">
            <v>ton/M3</v>
          </cell>
        </row>
        <row r="149">
          <cell r="Q149" t="str">
            <v xml:space="preserve">JUMLAH HARGA TENAGA   </v>
          </cell>
          <cell r="U149">
            <v>23307.496385542167</v>
          </cell>
        </row>
        <row r="150">
          <cell r="A150" t="str">
            <v>II.</v>
          </cell>
          <cell r="C150" t="str">
            <v>URUTAN KERJA</v>
          </cell>
        </row>
        <row r="151">
          <cell r="A151">
            <v>1</v>
          </cell>
          <cell r="C151" t="str">
            <v>Semen, pasir dan air dicampur dan diaduk menjadi</v>
          </cell>
          <cell r="L151" t="str">
            <v>B.</v>
          </cell>
          <cell r="N151" t="str">
            <v>BAHAN</v>
          </cell>
        </row>
        <row r="152">
          <cell r="C152" t="str">
            <v>mortar dengan menggunakan alat bantu</v>
          </cell>
        </row>
        <row r="153">
          <cell r="A153">
            <v>2</v>
          </cell>
          <cell r="C153" t="str">
            <v>Batu dibersihkan dan dibasahi seluruh permukaannya</v>
          </cell>
          <cell r="L153" t="str">
            <v>1.</v>
          </cell>
          <cell r="N153" t="str">
            <v>Batu</v>
          </cell>
          <cell r="O153" t="str">
            <v>(M02)</v>
          </cell>
          <cell r="P153" t="str">
            <v>M3</v>
          </cell>
          <cell r="Q153">
            <v>1.08</v>
          </cell>
          <cell r="R153">
            <v>166100</v>
          </cell>
          <cell r="U153">
            <v>179388</v>
          </cell>
        </row>
        <row r="154">
          <cell r="C154" t="str">
            <v>sebelum dipasang</v>
          </cell>
          <cell r="L154" t="str">
            <v>2.</v>
          </cell>
          <cell r="N154" t="str">
            <v>Semen (PC)</v>
          </cell>
          <cell r="O154" t="str">
            <v>(M12)</v>
          </cell>
          <cell r="P154" t="str">
            <v>zak</v>
          </cell>
          <cell r="Q154">
            <v>161</v>
          </cell>
          <cell r="R154">
            <v>688.65625</v>
          </cell>
          <cell r="U154">
            <v>110873.65625</v>
          </cell>
        </row>
        <row r="155">
          <cell r="A155">
            <v>3</v>
          </cell>
          <cell r="C155" t="str">
            <v>Penyelesaian dan perapihan setelah pemasangan</v>
          </cell>
          <cell r="L155" t="str">
            <v>3.</v>
          </cell>
          <cell r="N155" t="str">
            <v>Pasir</v>
          </cell>
          <cell r="O155" t="str">
            <v>(M01)</v>
          </cell>
          <cell r="P155" t="str">
            <v>M3</v>
          </cell>
          <cell r="Q155">
            <v>0.48287425149700602</v>
          </cell>
          <cell r="R155">
            <v>54300</v>
          </cell>
          <cell r="U155">
            <v>26220.071856287428</v>
          </cell>
        </row>
        <row r="157">
          <cell r="A157" t="str">
            <v>III.</v>
          </cell>
          <cell r="C157" t="str">
            <v>PEMAKAIAN BAHAN, ALAT DAN TENAGA</v>
          </cell>
        </row>
        <row r="159">
          <cell r="A159" t="str">
            <v xml:space="preserve">   1.</v>
          </cell>
          <cell r="C159" t="str">
            <v>BAHAN</v>
          </cell>
        </row>
        <row r="160">
          <cell r="A160" t="str">
            <v>1.a.</v>
          </cell>
          <cell r="C160" t="str">
            <v>Batu     -----&gt;</v>
          </cell>
          <cell r="D160" t="str">
            <v>{(Bt x D1 x 1 M3) : D2} x 1.20</v>
          </cell>
          <cell r="G160" t="str">
            <v>(M02)</v>
          </cell>
          <cell r="H160">
            <v>1.08</v>
          </cell>
          <cell r="I160" t="str">
            <v>M3</v>
          </cell>
          <cell r="J160" t="str">
            <v xml:space="preserve"> Lepas</v>
          </cell>
          <cell r="Q160" t="str">
            <v xml:space="preserve">JUMLAH HARGA BAHAN   </v>
          </cell>
          <cell r="U160">
            <v>316481.72810628742</v>
          </cell>
        </row>
        <row r="161">
          <cell r="A161" t="str">
            <v>1.b.</v>
          </cell>
          <cell r="C161" t="str">
            <v>Semen    ----&gt;</v>
          </cell>
          <cell r="D161" t="str">
            <v>Sm x {(Mr x D1 x 1 M3} : D3} x 1.05</v>
          </cell>
          <cell r="H161">
            <v>0.11200000000000002</v>
          </cell>
          <cell r="I161" t="str">
            <v>M3</v>
          </cell>
        </row>
        <row r="162">
          <cell r="D162" t="str">
            <v>x {D5 x (1000)}</v>
          </cell>
          <cell r="G162" t="str">
            <v>(M12)</v>
          </cell>
          <cell r="H162">
            <v>161</v>
          </cell>
          <cell r="I162" t="str">
            <v>Kg</v>
          </cell>
          <cell r="L162" t="str">
            <v>C.</v>
          </cell>
          <cell r="N162" t="str">
            <v>PERALATAN</v>
          </cell>
        </row>
        <row r="163">
          <cell r="A163" t="str">
            <v>1.c.</v>
          </cell>
          <cell r="C163" t="str">
            <v>Pasir    -----&gt;</v>
          </cell>
          <cell r="D163" t="str">
            <v>Ps x {(Mr x D1 x 1 M3) : D4} x 1.05</v>
          </cell>
          <cell r="G163" t="str">
            <v>(M01)</v>
          </cell>
          <cell r="H163">
            <v>0.48287425149700602</v>
          </cell>
          <cell r="I163" t="str">
            <v>M3</v>
          </cell>
        </row>
        <row r="164">
          <cell r="L164" t="str">
            <v>1.</v>
          </cell>
          <cell r="N164" t="str">
            <v>Conc. Mixer</v>
          </cell>
          <cell r="O164" t="str">
            <v>(E06)</v>
          </cell>
          <cell r="P164" t="str">
            <v>jam</v>
          </cell>
          <cell r="Q164">
            <v>0.52208835341365456</v>
          </cell>
          <cell r="R164">
            <v>47472.058636363639</v>
          </cell>
          <cell r="U164">
            <v>24784.60892661555</v>
          </cell>
        </row>
        <row r="165">
          <cell r="A165" t="str">
            <v>2.</v>
          </cell>
          <cell r="C165" t="str">
            <v>ALAT</v>
          </cell>
          <cell r="L165" t="str">
            <v>2.</v>
          </cell>
          <cell r="N165" t="str">
            <v>Alat Bantu</v>
          </cell>
          <cell r="P165" t="str">
            <v>Ls</v>
          </cell>
          <cell r="Q165">
            <v>1</v>
          </cell>
          <cell r="R165">
            <v>900</v>
          </cell>
          <cell r="U165">
            <v>900</v>
          </cell>
        </row>
        <row r="166">
          <cell r="A166" t="str">
            <v>2.a.</v>
          </cell>
          <cell r="C166" t="str">
            <v>CONCRETE MIXER</v>
          </cell>
          <cell r="G166" t="str">
            <v>(E06)</v>
          </cell>
        </row>
        <row r="167">
          <cell r="C167" t="str">
            <v>Kapasitas Alat</v>
          </cell>
          <cell r="G167" t="str">
            <v>V</v>
          </cell>
          <cell r="H167">
            <v>500</v>
          </cell>
          <cell r="I167" t="str">
            <v>Liter</v>
          </cell>
        </row>
        <row r="168">
          <cell r="C168" t="str">
            <v>Faktor Efisiensi Alat</v>
          </cell>
          <cell r="G168" t="str">
            <v>Fa</v>
          </cell>
          <cell r="H168">
            <v>0.83</v>
          </cell>
          <cell r="I168" t="str">
            <v>-</v>
          </cell>
        </row>
        <row r="169">
          <cell r="C169" t="str">
            <v>Waktu siklus   :</v>
          </cell>
          <cell r="D169" t="str">
            <v>(T1 + T2 + T3 + T4)</v>
          </cell>
        </row>
        <row r="170">
          <cell r="C170" t="str">
            <v>-  Memuat</v>
          </cell>
          <cell r="G170" t="str">
            <v>T1</v>
          </cell>
          <cell r="H170">
            <v>5</v>
          </cell>
          <cell r="I170" t="str">
            <v>menit</v>
          </cell>
        </row>
        <row r="171">
          <cell r="C171" t="str">
            <v>-  Mengaduk</v>
          </cell>
          <cell r="G171" t="str">
            <v>T2</v>
          </cell>
          <cell r="H171">
            <v>3.5</v>
          </cell>
          <cell r="I171" t="str">
            <v>menit</v>
          </cell>
          <cell r="Q171" t="str">
            <v xml:space="preserve">JUMLAH HARGA PERALATAN   </v>
          </cell>
          <cell r="U171">
            <v>25684.60892661555</v>
          </cell>
        </row>
        <row r="172">
          <cell r="C172" t="str">
            <v>-  Menuang</v>
          </cell>
          <cell r="G172" t="str">
            <v>T3</v>
          </cell>
          <cell r="H172">
            <v>3</v>
          </cell>
          <cell r="I172" t="str">
            <v>menit</v>
          </cell>
        </row>
        <row r="173">
          <cell r="C173" t="str">
            <v>-  Menunggu, dll.</v>
          </cell>
          <cell r="G173" t="str">
            <v>T4</v>
          </cell>
          <cell r="H173">
            <v>1.5</v>
          </cell>
          <cell r="I173" t="str">
            <v>menit</v>
          </cell>
          <cell r="L173" t="str">
            <v>D.</v>
          </cell>
          <cell r="N173" t="str">
            <v>JUMLAH HARGA TENAGA, BAHAN DAN PERALATAN  ( A + B + C )</v>
          </cell>
          <cell r="U173">
            <v>365473.83341844514</v>
          </cell>
        </row>
        <row r="174">
          <cell r="G174" t="str">
            <v>Ts1</v>
          </cell>
          <cell r="H174">
            <v>13</v>
          </cell>
          <cell r="I174" t="str">
            <v>menit</v>
          </cell>
          <cell r="L174" t="str">
            <v>E.</v>
          </cell>
          <cell r="N174" t="str">
            <v>OVERHEAD &amp; PROFIT</v>
          </cell>
          <cell r="P174">
            <v>10</v>
          </cell>
          <cell r="Q174" t="str">
            <v>%  x  D</v>
          </cell>
          <cell r="U174">
            <v>36547.383341844514</v>
          </cell>
        </row>
        <row r="175">
          <cell r="L175" t="str">
            <v>F.</v>
          </cell>
          <cell r="N175" t="str">
            <v>HARGA SATUAN PEKERJAAN  ( D + E )</v>
          </cell>
          <cell r="U175">
            <v>402021.21676028962</v>
          </cell>
        </row>
        <row r="176">
          <cell r="C176" t="str">
            <v>Kap. Prod. / jam  =</v>
          </cell>
          <cell r="D176" t="str">
            <v>V x Fa x 60</v>
          </cell>
          <cell r="G176" t="str">
            <v>Q1</v>
          </cell>
          <cell r="H176">
            <v>1.9153846153846155</v>
          </cell>
          <cell r="I176" t="str">
            <v>M3</v>
          </cell>
          <cell r="L176" t="str">
            <v>Note: 1</v>
          </cell>
          <cell r="N176" t="str">
            <v>SATUAN dapat berdasarkan atas jam operasi untuk Tenaga Kerja dan Peralatan, volume dan/atau ukuran</v>
          </cell>
        </row>
        <row r="177">
          <cell r="D177" t="str">
            <v>1000 x Ts1</v>
          </cell>
          <cell r="N177" t="str">
            <v>berat untuk bahan-bahan.</v>
          </cell>
        </row>
        <row r="178">
          <cell r="L178">
            <v>2</v>
          </cell>
          <cell r="N178" t="str">
            <v>Kuantitas satuan adalah kuantitas setiap komponen untuk menyelesaikan satu satuan pekerjaan dari nomor</v>
          </cell>
        </row>
        <row r="179">
          <cell r="C179" t="str">
            <v>Koefisien Alat / M3</v>
          </cell>
          <cell r="D179" t="str">
            <v xml:space="preserve">  =   1  :  Q1</v>
          </cell>
          <cell r="G179" t="str">
            <v>(E06)</v>
          </cell>
          <cell r="H179">
            <v>0.52208835341365456</v>
          </cell>
          <cell r="I179" t="str">
            <v>jam</v>
          </cell>
          <cell r="N179" t="str">
            <v>mata pembayaran.</v>
          </cell>
        </row>
        <row r="180">
          <cell r="L180">
            <v>3</v>
          </cell>
          <cell r="N180" t="str">
            <v>Biaya satuan untuk peralatan sudah termasuk bahan bakar, bahan habis dipakai dan operator.</v>
          </cell>
        </row>
        <row r="181">
          <cell r="L181">
            <v>4</v>
          </cell>
          <cell r="N181" t="str">
            <v>Biaya satuan sudah termasuk pengeluaran untuk seluruh pajak yang berkaitan (tetapi tidak termasuk PPN</v>
          </cell>
        </row>
        <row r="182">
          <cell r="N182" t="str">
            <v>yang dibayar dari kontrak) dan biaya-biaya lainnya.</v>
          </cell>
        </row>
        <row r="183">
          <cell r="J183" t="str">
            <v>Berlanjut ke halaman berikut</v>
          </cell>
        </row>
        <row r="184">
          <cell r="A184" t="str">
            <v>ITEM PEMBAYARAN NO.</v>
          </cell>
          <cell r="D184" t="str">
            <v>:  2.2</v>
          </cell>
          <cell r="J184" t="str">
            <v xml:space="preserve">Analisa EI-22 </v>
          </cell>
        </row>
        <row r="185">
          <cell r="A185" t="str">
            <v>JENIS PEKERJAAN</v>
          </cell>
          <cell r="D185" t="str">
            <v>:  Pasangan Batu Dengan Mortar untuk Saluran</v>
          </cell>
        </row>
        <row r="186">
          <cell r="A186" t="str">
            <v>SATUAN PEMBAYARAN</v>
          </cell>
          <cell r="D186" t="str">
            <v>:  M3</v>
          </cell>
          <cell r="J186" t="str">
            <v xml:space="preserve">         URAIAN ANALISA HARGA SATUAN</v>
          </cell>
        </row>
        <row r="187">
          <cell r="J187" t="str">
            <v>Lanjutan</v>
          </cell>
        </row>
        <row r="189">
          <cell r="A189" t="str">
            <v>No.</v>
          </cell>
          <cell r="C189" t="str">
            <v>U R A I A N</v>
          </cell>
          <cell r="G189" t="str">
            <v>KODE</v>
          </cell>
          <cell r="H189" t="str">
            <v>KOEF.</v>
          </cell>
          <cell r="I189" t="str">
            <v>SATUAN</v>
          </cell>
          <cell r="J189" t="str">
            <v>KETERANGAN</v>
          </cell>
        </row>
        <row r="193">
          <cell r="A193" t="str">
            <v>2.a.</v>
          </cell>
          <cell r="C193" t="str">
            <v>ALAT BANTU</v>
          </cell>
          <cell r="I193" t="str">
            <v>Lump Sum</v>
          </cell>
        </row>
        <row r="194">
          <cell r="C194" t="str">
            <v>Diperlukan  :</v>
          </cell>
        </row>
        <row r="195">
          <cell r="C195" t="str">
            <v>- Sekop</v>
          </cell>
          <cell r="D195" t="str">
            <v>=  4  buah</v>
          </cell>
        </row>
        <row r="196">
          <cell r="C196" t="str">
            <v>- Pacul</v>
          </cell>
          <cell r="D196" t="str">
            <v>=  4  buah</v>
          </cell>
        </row>
        <row r="197">
          <cell r="C197" t="str">
            <v>- Sendok Semen</v>
          </cell>
          <cell r="D197" t="str">
            <v>=  4  buah</v>
          </cell>
        </row>
        <row r="198">
          <cell r="C198" t="str">
            <v>- Ember Cor</v>
          </cell>
          <cell r="D198" t="str">
            <v>=  8  buah</v>
          </cell>
        </row>
        <row r="199">
          <cell r="C199" t="str">
            <v>- Gerobak Dorong</v>
          </cell>
          <cell r="D199" t="str">
            <v>=  3  buah</v>
          </cell>
        </row>
        <row r="203">
          <cell r="A203" t="str">
            <v>3.</v>
          </cell>
          <cell r="C203" t="str">
            <v>TENAGA</v>
          </cell>
        </row>
        <row r="204">
          <cell r="C204" t="str">
            <v>Produksi Pas. Batu yang menentukan</v>
          </cell>
          <cell r="E204" t="str">
            <v>( Prod. C. Mixer )</v>
          </cell>
          <cell r="G204" t="str">
            <v>Q1</v>
          </cell>
          <cell r="H204">
            <v>1.9153846153846155</v>
          </cell>
          <cell r="I204" t="str">
            <v>M3/Jam</v>
          </cell>
        </row>
        <row r="205">
          <cell r="C205" t="str">
            <v>Produksi Pasangan Batu dalam 1 hari  =  Tk x Q1</v>
          </cell>
          <cell r="G205" t="str">
            <v>Qt</v>
          </cell>
          <cell r="H205">
            <v>13.407692307692308</v>
          </cell>
          <cell r="I205" t="str">
            <v>M3</v>
          </cell>
        </row>
        <row r="207">
          <cell r="C207" t="str">
            <v>Kebutuhan tenaga :</v>
          </cell>
          <cell r="D207" t="str">
            <v>- Mandor</v>
          </cell>
          <cell r="G207" t="str">
            <v>M</v>
          </cell>
          <cell r="H207">
            <v>1</v>
          </cell>
          <cell r="I207" t="str">
            <v>orang</v>
          </cell>
        </row>
        <row r="208">
          <cell r="D208" t="str">
            <v>- Tukang Batu</v>
          </cell>
          <cell r="G208" t="str">
            <v>Tb</v>
          </cell>
          <cell r="H208">
            <v>3</v>
          </cell>
          <cell r="I208" t="str">
            <v>orang</v>
          </cell>
        </row>
        <row r="209">
          <cell r="D209" t="str">
            <v>- Pekerja</v>
          </cell>
          <cell r="G209" t="str">
            <v>P</v>
          </cell>
          <cell r="H209">
            <v>10</v>
          </cell>
          <cell r="I209" t="str">
            <v>orang</v>
          </cell>
        </row>
        <row r="211">
          <cell r="C211" t="str">
            <v>Koefisien Tenaga / M3   :</v>
          </cell>
        </row>
        <row r="212">
          <cell r="D212" t="str">
            <v>-  Mandor</v>
          </cell>
          <cell r="E212" t="str">
            <v>= (Tk x M) : Qt</v>
          </cell>
          <cell r="G212" t="str">
            <v>(L03)</v>
          </cell>
          <cell r="H212">
            <v>0.52208835341365456</v>
          </cell>
          <cell r="I212" t="str">
            <v>jam</v>
          </cell>
        </row>
        <row r="213">
          <cell r="D213" t="str">
            <v>-  Tukang</v>
          </cell>
          <cell r="E213" t="str">
            <v>= (Tk x Tb) : Qt</v>
          </cell>
          <cell r="G213" t="str">
            <v>(L02)</v>
          </cell>
          <cell r="H213">
            <v>1.5662650602409638</v>
          </cell>
          <cell r="I213" t="str">
            <v>jam</v>
          </cell>
        </row>
        <row r="214">
          <cell r="D214" t="str">
            <v>-  Pekerja</v>
          </cell>
          <cell r="E214" t="str">
            <v>= (Tk x P) : Qt</v>
          </cell>
          <cell r="G214" t="str">
            <v>(L01)</v>
          </cell>
          <cell r="H214">
            <v>5.2208835341365463</v>
          </cell>
          <cell r="I214" t="str">
            <v>jam</v>
          </cell>
        </row>
        <row r="216">
          <cell r="A216" t="str">
            <v>4.</v>
          </cell>
          <cell r="C216" t="str">
            <v>HARGA DASAR SATUAN UPAH, BAHAN DAN ALAT</v>
          </cell>
        </row>
        <row r="217">
          <cell r="C217" t="str">
            <v>Lihat lampiran.</v>
          </cell>
        </row>
        <row r="219">
          <cell r="A219" t="str">
            <v>5.</v>
          </cell>
          <cell r="C219" t="str">
            <v>ANALISA HARGA SATUAN PEKERJAAN</v>
          </cell>
        </row>
        <row r="220">
          <cell r="C220" t="str">
            <v>Lihat perhitungan dalam FORMULIR STANDAR UNTUK</v>
          </cell>
        </row>
        <row r="221">
          <cell r="C221" t="str">
            <v>PEREKEMAN ANALISA MASING-MASING HARGA</v>
          </cell>
        </row>
        <row r="222">
          <cell r="C222" t="str">
            <v>SATUAN.</v>
          </cell>
        </row>
        <row r="223">
          <cell r="C223" t="str">
            <v>Didapat Harga Satuan Pekerjaan :</v>
          </cell>
        </row>
        <row r="225">
          <cell r="C225" t="str">
            <v xml:space="preserve">Rp.  </v>
          </cell>
          <cell r="D225">
            <v>402021.21676028962</v>
          </cell>
          <cell r="E225" t="str">
            <v xml:space="preserve"> / M3</v>
          </cell>
        </row>
        <row r="228">
          <cell r="A228" t="str">
            <v>6.</v>
          </cell>
          <cell r="C228" t="str">
            <v>WAKTU PELAKSANAAN YANG DIPERLUKAN</v>
          </cell>
        </row>
        <row r="229">
          <cell r="C229" t="str">
            <v>Masa Pelaksanaan :</v>
          </cell>
          <cell r="D229" t="str">
            <v>. . . . . . . . . . . .</v>
          </cell>
          <cell r="E229" t="str">
            <v>bulan</v>
          </cell>
        </row>
        <row r="231">
          <cell r="A231" t="str">
            <v>7.</v>
          </cell>
          <cell r="C231" t="str">
            <v>VOLUME PEKERJAAN YANG DIPERLUKAN</v>
          </cell>
        </row>
        <row r="232">
          <cell r="C232" t="str">
            <v>Volume pekerjaan  :</v>
          </cell>
          <cell r="D232">
            <v>1</v>
          </cell>
          <cell r="E232" t="str">
            <v>M3</v>
          </cell>
        </row>
        <row r="243">
          <cell r="A243" t="str">
            <v>ITEM PEMBAYARAN NO.</v>
          </cell>
          <cell r="D243" t="str">
            <v>:  2.3 (1)</v>
          </cell>
          <cell r="J243" t="str">
            <v xml:space="preserve">Analisa EI-231 </v>
          </cell>
        </row>
        <row r="244">
          <cell r="A244" t="str">
            <v>JENIS PEKERJAAN</v>
          </cell>
          <cell r="D244" t="str">
            <v>:  Gorong2 Pipa Beton Bertulang Diameter &lt; 500 mm</v>
          </cell>
          <cell r="L244" t="str">
            <v>FORMULIR STANDAR UNTUK</v>
          </cell>
        </row>
        <row r="245">
          <cell r="A245" t="str">
            <v>SATUAN PEMBAYARAN</v>
          </cell>
          <cell r="D245" t="str">
            <v>:  M1</v>
          </cell>
          <cell r="J245" t="str">
            <v xml:space="preserve">         URAIAN ANALISA HARGA SATUAN</v>
          </cell>
          <cell r="L245" t="str">
            <v>PEREKAMAN ANALISA MASING-MASING HARGA SATUAN</v>
          </cell>
        </row>
        <row r="246">
          <cell r="L246">
            <v>0</v>
          </cell>
        </row>
        <row r="248">
          <cell r="A248" t="str">
            <v>No.</v>
          </cell>
          <cell r="C248" t="str">
            <v>U R A I A N</v>
          </cell>
          <cell r="G248" t="str">
            <v>KODE</v>
          </cell>
          <cell r="H248" t="str">
            <v>KOEF.</v>
          </cell>
          <cell r="I248" t="str">
            <v>SATUAN</v>
          </cell>
          <cell r="J248" t="str">
            <v>KETERANGAN</v>
          </cell>
        </row>
        <row r="249">
          <cell r="L249" t="str">
            <v>PROYEK</v>
          </cell>
          <cell r="O249" t="str">
            <v>:</v>
          </cell>
        </row>
        <row r="250">
          <cell r="L250" t="str">
            <v>No. PAKET KONTRAK</v>
          </cell>
          <cell r="O250" t="str">
            <v>:</v>
          </cell>
        </row>
        <row r="251">
          <cell r="A251" t="str">
            <v>I.</v>
          </cell>
          <cell r="C251" t="str">
            <v>ASUMSI</v>
          </cell>
          <cell r="L251" t="str">
            <v>NAMA PAKET</v>
          </cell>
          <cell r="O251" t="str">
            <v>:</v>
          </cell>
        </row>
        <row r="252">
          <cell r="A252">
            <v>1</v>
          </cell>
          <cell r="C252" t="str">
            <v>Pekerjaan dilakukan secara mekanik/manual</v>
          </cell>
          <cell r="L252" t="str">
            <v>PROP / KAB / KODYA</v>
          </cell>
          <cell r="O252" t="str">
            <v>:</v>
          </cell>
        </row>
        <row r="253">
          <cell r="A253">
            <v>2</v>
          </cell>
          <cell r="C253" t="str">
            <v>Lokasi pekerjaan : sepanjang jalan</v>
          </cell>
          <cell r="L253" t="str">
            <v>ITEM PEMBAYARAN NO.</v>
          </cell>
          <cell r="O253" t="str">
            <v>:  2.3 (1)</v>
          </cell>
          <cell r="R253" t="str">
            <v>PERKIRAAN VOL. PEK.</v>
          </cell>
          <cell r="T253" t="str">
            <v>:</v>
          </cell>
          <cell r="U253">
            <v>1</v>
          </cell>
        </row>
        <row r="254">
          <cell r="A254">
            <v>3</v>
          </cell>
          <cell r="C254" t="str">
            <v>Diameter bagian dalam gorong-gorong</v>
          </cell>
          <cell r="G254" t="str">
            <v>d</v>
          </cell>
          <cell r="H254">
            <v>0.5</v>
          </cell>
          <cell r="I254" t="str">
            <v>m</v>
          </cell>
          <cell r="L254" t="str">
            <v>JENIS PEKERJAAN</v>
          </cell>
          <cell r="O254" t="str">
            <v>:  Gorong2 Pipa Beton Bertulang Diameter &lt; 500 mm</v>
          </cell>
          <cell r="R254" t="str">
            <v>TOTAL HARGA (Rp.)</v>
          </cell>
          <cell r="T254" t="str">
            <v>:</v>
          </cell>
          <cell r="U254">
            <v>218715.29344341051</v>
          </cell>
        </row>
        <row r="255">
          <cell r="A255">
            <v>4</v>
          </cell>
          <cell r="C255" t="str">
            <v>Jarak rata-rata Base Camp ke lokasi pekerjaan</v>
          </cell>
          <cell r="G255" t="str">
            <v>L</v>
          </cell>
          <cell r="H255">
            <v>8.7249999999999996</v>
          </cell>
          <cell r="I255" t="str">
            <v>Km</v>
          </cell>
          <cell r="L255" t="str">
            <v>SATUAN PEMBAYARAN</v>
          </cell>
          <cell r="O255" t="str">
            <v>:  M1</v>
          </cell>
          <cell r="Q255">
            <v>0</v>
          </cell>
          <cell r="R255" t="str">
            <v>% THD. BIAYA PROYEK</v>
          </cell>
          <cell r="T255" t="str">
            <v>:</v>
          </cell>
          <cell r="U255" t="e">
            <v>#DIV/0!</v>
          </cell>
        </row>
        <row r="256">
          <cell r="A256">
            <v>5</v>
          </cell>
          <cell r="C256" t="str">
            <v>Jam kerja efektif per-hari</v>
          </cell>
          <cell r="G256" t="str">
            <v>Tk</v>
          </cell>
          <cell r="H256">
            <v>7</v>
          </cell>
          <cell r="I256" t="str">
            <v>jam</v>
          </cell>
        </row>
        <row r="257">
          <cell r="A257">
            <v>6</v>
          </cell>
          <cell r="C257" t="str">
            <v>Tebal gorong-gorong</v>
          </cell>
          <cell r="G257" t="str">
            <v>tg</v>
          </cell>
          <cell r="H257">
            <v>6.5</v>
          </cell>
          <cell r="I257" t="str">
            <v>Cm</v>
          </cell>
        </row>
        <row r="258">
          <cell r="Q258" t="str">
            <v>PERKIRAAN</v>
          </cell>
          <cell r="R258" t="str">
            <v>HARGA</v>
          </cell>
          <cell r="S258" t="str">
            <v>JUMLAH</v>
          </cell>
        </row>
        <row r="259">
          <cell r="A259" t="str">
            <v>II.</v>
          </cell>
          <cell r="C259" t="str">
            <v>URUTAN KERJA</v>
          </cell>
          <cell r="L259" t="str">
            <v>NO.</v>
          </cell>
          <cell r="N259" t="str">
            <v>KOMPONEN</v>
          </cell>
          <cell r="P259" t="str">
            <v>SATUAN</v>
          </cell>
          <cell r="Q259" t="str">
            <v>KUANTITAS</v>
          </cell>
          <cell r="R259" t="str">
            <v>SATUAN</v>
          </cell>
          <cell r="S259" t="str">
            <v>HARGA</v>
          </cell>
        </row>
        <row r="260">
          <cell r="A260">
            <v>1</v>
          </cell>
          <cell r="C260" t="str">
            <v>Gorong-gorong dicetak di Base Camp</v>
          </cell>
          <cell r="R260" t="str">
            <v>(Rp.)</v>
          </cell>
          <cell r="S260" t="str">
            <v>(Rp.)</v>
          </cell>
        </row>
        <row r="261">
          <cell r="A261">
            <v>2</v>
          </cell>
          <cell r="C261" t="str">
            <v>Dump Truck mengangkut gorong-gorong jadi</v>
          </cell>
        </row>
        <row r="262">
          <cell r="C262" t="str">
            <v>ke lapangan</v>
          </cell>
        </row>
        <row r="263">
          <cell r="A263">
            <v>3</v>
          </cell>
          <cell r="C263" t="str">
            <v>Dasar gorong-gorong digali sesuai kebutuhan dan ma-</v>
          </cell>
          <cell r="L263" t="str">
            <v>A.</v>
          </cell>
          <cell r="N263" t="str">
            <v>TENAGA</v>
          </cell>
        </row>
        <row r="264">
          <cell r="C264" t="str">
            <v>terial backfill dipadatkan dengan Tamper</v>
          </cell>
        </row>
        <row r="265">
          <cell r="A265">
            <v>4</v>
          </cell>
          <cell r="C265" t="str">
            <v>Tebal lapis porus pada dasar gorong-gorong pipa</v>
          </cell>
          <cell r="G265" t="str">
            <v>tp</v>
          </cell>
          <cell r="H265">
            <v>0.1</v>
          </cell>
          <cell r="I265" t="str">
            <v>M</v>
          </cell>
          <cell r="J265" t="str">
            <v xml:space="preserve"> Sand bedding</v>
          </cell>
          <cell r="L265" t="str">
            <v>1.</v>
          </cell>
          <cell r="N265" t="str">
            <v>Pekerja</v>
          </cell>
          <cell r="O265" t="str">
            <v>(L01)</v>
          </cell>
          <cell r="P265" t="str">
            <v>jam</v>
          </cell>
          <cell r="Q265">
            <v>2.3333333333333335</v>
          </cell>
          <cell r="R265">
            <v>2857.14</v>
          </cell>
          <cell r="U265">
            <v>6666.66</v>
          </cell>
        </row>
        <row r="266">
          <cell r="A266">
            <v>5</v>
          </cell>
          <cell r="C266" t="str">
            <v>Material pilihan untuk penimbunan kembali (padat)</v>
          </cell>
          <cell r="L266" t="str">
            <v>2.</v>
          </cell>
          <cell r="N266" t="str">
            <v>Tukang</v>
          </cell>
          <cell r="O266" t="str">
            <v>(L02)</v>
          </cell>
          <cell r="P266" t="str">
            <v>jam</v>
          </cell>
          <cell r="Q266">
            <v>0.93333333333333335</v>
          </cell>
          <cell r="R266">
            <v>4285.71</v>
          </cell>
          <cell r="U266">
            <v>3999.9960000000001</v>
          </cell>
        </row>
        <row r="267">
          <cell r="A267">
            <v>6</v>
          </cell>
          <cell r="C267" t="str">
            <v>Sekelompok pekerja akan melaksanakan pekerjaan</v>
          </cell>
          <cell r="L267" t="str">
            <v>3.</v>
          </cell>
          <cell r="N267" t="str">
            <v>Mandor</v>
          </cell>
          <cell r="O267" t="str">
            <v>(L03)</v>
          </cell>
          <cell r="P267" t="str">
            <v>jam</v>
          </cell>
          <cell r="Q267">
            <v>0.46666666666666667</v>
          </cell>
          <cell r="R267">
            <v>3214.29</v>
          </cell>
          <cell r="U267">
            <v>1500.002</v>
          </cell>
        </row>
        <row r="268">
          <cell r="C268" t="str">
            <v>dengan cara manual dengan menggunakan alat bantu</v>
          </cell>
        </row>
        <row r="269">
          <cell r="Q269" t="str">
            <v xml:space="preserve">JUMLAH HARGA TENAGA   </v>
          </cell>
          <cell r="U269">
            <v>12166.657999999999</v>
          </cell>
        </row>
        <row r="271">
          <cell r="A271" t="str">
            <v>III.</v>
          </cell>
          <cell r="C271" t="str">
            <v>PEMAKAIAN BAHAN, ALAT DAN TENAGA</v>
          </cell>
          <cell r="L271" t="str">
            <v>B.</v>
          </cell>
          <cell r="N271" t="str">
            <v>BAHAN</v>
          </cell>
        </row>
        <row r="272">
          <cell r="A272" t="str">
            <v xml:space="preserve">   1.</v>
          </cell>
          <cell r="C272" t="str">
            <v>BAHAN</v>
          </cell>
        </row>
        <row r="273">
          <cell r="C273" t="str">
            <v>Untuk mendapatkan 1 M' gorong-gorong diperlukan</v>
          </cell>
          <cell r="L273" t="str">
            <v>1.</v>
          </cell>
          <cell r="N273" t="str">
            <v>Beton K-300</v>
          </cell>
          <cell r="O273" t="str">
            <v>(EI-714)</v>
          </cell>
          <cell r="P273" t="str">
            <v>M3</v>
          </cell>
          <cell r="Q273">
            <v>0.11537499020308517</v>
          </cell>
          <cell r="R273">
            <v>652902.54982502444</v>
          </cell>
          <cell r="U273">
            <v>75328.625289631527</v>
          </cell>
        </row>
        <row r="274">
          <cell r="C274" t="str">
            <v>- Beton K-300 = (22/7*((2*tg/100+d)/2)^2)-(22/7*(d/2)^2))*1</v>
          </cell>
          <cell r="G274" t="str">
            <v>(EI-714)</v>
          </cell>
          <cell r="H274">
            <v>0.11537499020308517</v>
          </cell>
          <cell r="I274" t="str">
            <v>M3</v>
          </cell>
          <cell r="L274" t="str">
            <v>2.</v>
          </cell>
          <cell r="N274" t="str">
            <v>Baja Tulangan</v>
          </cell>
          <cell r="O274" t="str">
            <v>(M39)</v>
          </cell>
          <cell r="P274" t="str">
            <v>Kg</v>
          </cell>
          <cell r="Q274">
            <v>12.691248922339369</v>
          </cell>
          <cell r="R274">
            <v>4000</v>
          </cell>
          <cell r="U274">
            <v>50764.995689357478</v>
          </cell>
        </row>
        <row r="275">
          <cell r="C275" t="str">
            <v>- Baja Tulangan (asumsi 100kg/m3)</v>
          </cell>
          <cell r="G275" t="str">
            <v>(M39)</v>
          </cell>
          <cell r="H275">
            <v>12.691248922339369</v>
          </cell>
          <cell r="I275" t="str">
            <v>Kg</v>
          </cell>
          <cell r="L275" t="str">
            <v>3.</v>
          </cell>
          <cell r="N275" t="str">
            <v>Urugan Porus</v>
          </cell>
          <cell r="O275" t="str">
            <v>(EI-241)</v>
          </cell>
          <cell r="P275" t="str">
            <v>M3</v>
          </cell>
          <cell r="Q275">
            <v>0.12915000000000001</v>
          </cell>
          <cell r="R275">
            <v>186901.40625406182</v>
          </cell>
          <cell r="U275">
            <v>24138.316617712087</v>
          </cell>
        </row>
        <row r="276">
          <cell r="C276" t="str">
            <v>- Timbunan Porus      = {(tp*(0.3+2*tg/100+d+0.3)*1)*1.05}</v>
          </cell>
          <cell r="G276" t="str">
            <v>(EI-241)</v>
          </cell>
          <cell r="H276">
            <v>0.12915000000000001</v>
          </cell>
          <cell r="I276" t="str">
            <v>M3</v>
          </cell>
          <cell r="L276" t="str">
            <v>4.</v>
          </cell>
          <cell r="N276" t="str">
            <v>Mat. Pilihan</v>
          </cell>
          <cell r="O276" t="str">
            <v>(M09)</v>
          </cell>
          <cell r="P276" t="str">
            <v>M3</v>
          </cell>
          <cell r="Q276">
            <v>0.87365249999999994</v>
          </cell>
          <cell r="R276">
            <v>25000</v>
          </cell>
          <cell r="U276">
            <v>21841.3125</v>
          </cell>
        </row>
        <row r="277">
          <cell r="C277" t="str">
            <v>- Material Pilihan</v>
          </cell>
          <cell r="D277" t="str">
            <v>= ((2*tg/100+d+0.3)*(0.3+2*tg/100+d+0.3)</v>
          </cell>
          <cell r="G277" t="str">
            <v>(M09)</v>
          </cell>
          <cell r="H277">
            <v>0.87365249999999994</v>
          </cell>
          <cell r="I277" t="str">
            <v>M3</v>
          </cell>
          <cell r="J277" t="str">
            <v xml:space="preserve"> = Vp</v>
          </cell>
        </row>
        <row r="278">
          <cell r="D278" t="str">
            <v xml:space="preserve">   -(22/7*(0.5*(2*tg/100+d))^2))*1*1.05</v>
          </cell>
        </row>
        <row r="279">
          <cell r="A279" t="str">
            <v xml:space="preserve">   2.</v>
          </cell>
          <cell r="C279" t="str">
            <v>ALAT</v>
          </cell>
          <cell r="Q279" t="str">
            <v xml:space="preserve">JUMLAH HARGA BAHAN   </v>
          </cell>
          <cell r="U279">
            <v>172073.25009670109</v>
          </cell>
        </row>
        <row r="280">
          <cell r="A280" t="str">
            <v>2.a.</v>
          </cell>
          <cell r="C280" t="str">
            <v>TAMPER</v>
          </cell>
          <cell r="G280" t="str">
            <v>(E25)</v>
          </cell>
        </row>
        <row r="281">
          <cell r="C281" t="str">
            <v>Kecepatan</v>
          </cell>
          <cell r="G281" t="str">
            <v>v</v>
          </cell>
          <cell r="H281">
            <v>0.5</v>
          </cell>
          <cell r="I281" t="str">
            <v>Km / Jam</v>
          </cell>
          <cell r="L281" t="str">
            <v>C.</v>
          </cell>
          <cell r="N281" t="str">
            <v>PERALATAN</v>
          </cell>
        </row>
        <row r="282">
          <cell r="C282" t="str">
            <v>Efisiensi alat</v>
          </cell>
          <cell r="G282" t="str">
            <v>Fa</v>
          </cell>
          <cell r="H282">
            <v>0.83</v>
          </cell>
          <cell r="I282" t="str">
            <v>-</v>
          </cell>
        </row>
        <row r="283">
          <cell r="C283" t="str">
            <v>Lebar pemadatan</v>
          </cell>
          <cell r="G283" t="str">
            <v>Lb</v>
          </cell>
          <cell r="H283">
            <v>0.4</v>
          </cell>
          <cell r="I283" t="str">
            <v>M</v>
          </cell>
          <cell r="L283" t="str">
            <v>1.</v>
          </cell>
          <cell r="N283" t="str">
            <v>Tamper</v>
          </cell>
          <cell r="O283" t="str">
            <v>(E25)</v>
          </cell>
          <cell r="P283" t="str">
            <v>jam</v>
          </cell>
          <cell r="Q283">
            <v>0.26314834337349391</v>
          </cell>
          <cell r="R283">
            <v>18672.16854694486</v>
          </cell>
          <cell r="U283">
            <v>4913.5502203191991</v>
          </cell>
        </row>
        <row r="284">
          <cell r="C284" t="str">
            <v>Banyak lintasan</v>
          </cell>
          <cell r="G284" t="str">
            <v>n</v>
          </cell>
          <cell r="H284">
            <v>10</v>
          </cell>
          <cell r="I284" t="str">
            <v>lintasan</v>
          </cell>
          <cell r="L284" t="str">
            <v>2.</v>
          </cell>
          <cell r="N284" t="str">
            <v>Dump Truck</v>
          </cell>
          <cell r="O284" t="str">
            <v>(E08)</v>
          </cell>
          <cell r="P284" t="str">
            <v>jam</v>
          </cell>
          <cell r="Q284">
            <v>5.9738955823293166E-2</v>
          </cell>
          <cell r="R284">
            <v>153645.58193291764</v>
          </cell>
          <cell r="U284">
            <v>9178.6266315347384</v>
          </cell>
        </row>
        <row r="285">
          <cell r="C285" t="str">
            <v>Tebal lapis hamparan</v>
          </cell>
          <cell r="G285" t="str">
            <v>tp</v>
          </cell>
          <cell r="H285">
            <v>0.2</v>
          </cell>
          <cell r="I285" t="str">
            <v>M</v>
          </cell>
          <cell r="L285" t="str">
            <v>3.</v>
          </cell>
          <cell r="N285" t="str">
            <v>Alat  Bantu</v>
          </cell>
          <cell r="P285" t="str">
            <v>Ls</v>
          </cell>
          <cell r="Q285">
            <v>1</v>
          </cell>
          <cell r="R285">
            <v>500</v>
          </cell>
          <cell r="U285">
            <v>500</v>
          </cell>
        </row>
        <row r="288">
          <cell r="C288" t="str">
            <v>Kap. Prod. / Jam   =</v>
          </cell>
          <cell r="D288" t="str">
            <v>v x 1000 x Fa x Lb x 60</v>
          </cell>
          <cell r="G288" t="str">
            <v>Q1</v>
          </cell>
          <cell r="H288">
            <v>3.3200000000000003</v>
          </cell>
          <cell r="I288" t="str">
            <v xml:space="preserve">M3 / Jam </v>
          </cell>
        </row>
        <row r="289">
          <cell r="D289" t="str">
            <v xml:space="preserve">    n x tp</v>
          </cell>
        </row>
        <row r="291">
          <cell r="C291" t="str">
            <v>Koefisien Alat / m'</v>
          </cell>
          <cell r="D291" t="str">
            <v xml:space="preserve"> =  1  :  Q1 x Vp</v>
          </cell>
          <cell r="G291" t="str">
            <v>(E25)</v>
          </cell>
          <cell r="H291">
            <v>0.26314834337349391</v>
          </cell>
          <cell r="I291" t="str">
            <v>jam</v>
          </cell>
          <cell r="Q291" t="str">
            <v xml:space="preserve">JUMLAH HARGA PERALATAN   </v>
          </cell>
          <cell r="U291">
            <v>14592.176851853937</v>
          </cell>
        </row>
        <row r="293">
          <cell r="A293" t="str">
            <v>2.b.</v>
          </cell>
          <cell r="C293" t="str">
            <v>DUMP TRUCK</v>
          </cell>
          <cell r="G293" t="str">
            <v>(E08)</v>
          </cell>
          <cell r="L293" t="str">
            <v>D.</v>
          </cell>
          <cell r="N293" t="str">
            <v>JUMLAH HARGA TENAGA, BAHAN DAN PERALATAN  ( A + B + C )</v>
          </cell>
          <cell r="U293">
            <v>198832.08494855501</v>
          </cell>
        </row>
        <row r="294">
          <cell r="C294" t="str">
            <v>Kapasitas bak sekali muat</v>
          </cell>
          <cell r="G294" t="str">
            <v>V</v>
          </cell>
          <cell r="H294">
            <v>15</v>
          </cell>
          <cell r="I294" t="str">
            <v>Buah/M'</v>
          </cell>
          <cell r="L294" t="str">
            <v>E.</v>
          </cell>
          <cell r="N294" t="str">
            <v>OVERHEAD &amp; PROFIT</v>
          </cell>
          <cell r="P294">
            <v>10</v>
          </cell>
          <cell r="Q294" t="str">
            <v>%  x  D</v>
          </cell>
          <cell r="U294">
            <v>19883.208494855502</v>
          </cell>
        </row>
        <row r="295">
          <cell r="C295" t="str">
            <v>Faktor efisiensi alat</v>
          </cell>
          <cell r="G295" t="str">
            <v>Fa</v>
          </cell>
          <cell r="H295">
            <v>0.83</v>
          </cell>
          <cell r="L295" t="str">
            <v>F.</v>
          </cell>
          <cell r="N295" t="str">
            <v>HARGA SATUAN PEKERJAAN  ( D + E )</v>
          </cell>
          <cell r="U295">
            <v>218715.29344341051</v>
          </cell>
        </row>
        <row r="296">
          <cell r="C296" t="str">
            <v>Kecepatanrata-rata bermuatan</v>
          </cell>
          <cell r="G296" t="str">
            <v>v1</v>
          </cell>
          <cell r="H296">
            <v>20</v>
          </cell>
          <cell r="I296" t="str">
            <v>Km/Jam</v>
          </cell>
          <cell r="L296" t="str">
            <v>Note: 1</v>
          </cell>
          <cell r="N296" t="str">
            <v>SATUAN dapat berdasarkan atas jam operasi untuk Tenaga Kerja dan Peralatan, volume dan/atau ukuran</v>
          </cell>
        </row>
        <row r="297">
          <cell r="C297" t="str">
            <v>Kecepatan rata-rata kosong</v>
          </cell>
          <cell r="G297" t="str">
            <v>v2</v>
          </cell>
          <cell r="H297">
            <v>30</v>
          </cell>
          <cell r="I297" t="str">
            <v>Km/Jam</v>
          </cell>
          <cell r="N297" t="str">
            <v>berat untuk bahan-bahan.</v>
          </cell>
        </row>
        <row r="298">
          <cell r="C298" t="str">
            <v>Waktu siklus    :</v>
          </cell>
          <cell r="G298" t="str">
            <v>Ts1</v>
          </cell>
          <cell r="L298">
            <v>2</v>
          </cell>
          <cell r="N298" t="str">
            <v>Kuantitas satuan adalah kuantitas setiap komponen untuk menyelesaikan satu satuan pekerjaan dari nomor</v>
          </cell>
        </row>
        <row r="299">
          <cell r="C299" t="str">
            <v>- Waktu  tempuh in  si  = (L : v1 ) x 60</v>
          </cell>
          <cell r="G299" t="str">
            <v>T1</v>
          </cell>
          <cell r="H299">
            <v>26.174999999999997</v>
          </cell>
          <cell r="I299" t="str">
            <v>menit</v>
          </cell>
          <cell r="N299" t="str">
            <v>mata pembayaran.</v>
          </cell>
        </row>
        <row r="300">
          <cell r="C300" t="str">
            <v>-  Waktutempuh kosong  = (L : v2)  x  60</v>
          </cell>
          <cell r="G300" t="str">
            <v>T2</v>
          </cell>
          <cell r="H300">
            <v>17.45</v>
          </cell>
          <cell r="I300" t="str">
            <v>menit</v>
          </cell>
          <cell r="L300">
            <v>3</v>
          </cell>
          <cell r="N300" t="str">
            <v>Biaya satuan untuk peralatan sudah termasuk bahan bakar, bahan habis dipakai dan operator.</v>
          </cell>
        </row>
        <row r="301">
          <cell r="C301" t="str">
            <v>-  Muat, bongkar dan lain-lain</v>
          </cell>
          <cell r="G301" t="str">
            <v>T3</v>
          </cell>
          <cell r="H301">
            <v>1</v>
          </cell>
          <cell r="I301" t="str">
            <v>menit</v>
          </cell>
          <cell r="L301">
            <v>4</v>
          </cell>
          <cell r="N301" t="str">
            <v>Biaya satuan sudah termasuk pengeluaran untuk seluruh pajak yang berkaitan (tetapi tidak termasuk PPN</v>
          </cell>
        </row>
        <row r="302">
          <cell r="G302" t="str">
            <v>Ts1</v>
          </cell>
          <cell r="H302">
            <v>44.625</v>
          </cell>
          <cell r="I302" t="str">
            <v>menit</v>
          </cell>
          <cell r="N302" t="str">
            <v>yang dibayar dari kontrak) dan biaya-biaya lainnya.</v>
          </cell>
        </row>
        <row r="303">
          <cell r="J303" t="str">
            <v>Berlanjut ke halaman berikut</v>
          </cell>
        </row>
        <row r="304">
          <cell r="A304" t="str">
            <v>ITEM PEMBAYARAN NO.</v>
          </cell>
          <cell r="D304" t="str">
            <v>:  2.3 (1)</v>
          </cell>
          <cell r="J304" t="str">
            <v xml:space="preserve">Analisa EI-231 </v>
          </cell>
        </row>
        <row r="305">
          <cell r="A305" t="str">
            <v>JENIS PEKERJAAN</v>
          </cell>
          <cell r="D305" t="str">
            <v>:  Gorong2 Pipa Beton Bertulang Diameter &lt; 500 mm</v>
          </cell>
        </row>
        <row r="306">
          <cell r="A306" t="str">
            <v>SATUAN PEMBAYARAN</v>
          </cell>
          <cell r="D306" t="str">
            <v>:  M1</v>
          </cell>
          <cell r="J306" t="str">
            <v xml:space="preserve">         URAIAN ANALISA HARGA SATUAN</v>
          </cell>
        </row>
        <row r="307">
          <cell r="J307" t="str">
            <v>Lanjutan</v>
          </cell>
        </row>
        <row r="309">
          <cell r="A309" t="str">
            <v>No.</v>
          </cell>
          <cell r="C309" t="str">
            <v>U R A I A N</v>
          </cell>
          <cell r="G309" t="str">
            <v>KODE</v>
          </cell>
          <cell r="H309" t="str">
            <v>KOEF.</v>
          </cell>
          <cell r="I309" t="str">
            <v>SATUAN</v>
          </cell>
          <cell r="J309" t="str">
            <v>KETERANGAN</v>
          </cell>
        </row>
        <row r="312">
          <cell r="C312" t="str">
            <v>Kapasitas Produksi / Jam   =</v>
          </cell>
          <cell r="E312" t="str">
            <v>V x Fa x 60</v>
          </cell>
          <cell r="G312" t="str">
            <v>Q2</v>
          </cell>
          <cell r="H312">
            <v>16.739495798319329</v>
          </cell>
          <cell r="I312" t="str">
            <v xml:space="preserve">M' / Jam </v>
          </cell>
        </row>
        <row r="313">
          <cell r="E313" t="str">
            <v>Ts1</v>
          </cell>
        </row>
        <row r="315">
          <cell r="C315" t="str">
            <v>Koefisien Alat / m'</v>
          </cell>
          <cell r="D315" t="str">
            <v xml:space="preserve"> =  1  :  Q2</v>
          </cell>
          <cell r="G315" t="str">
            <v>(E08)</v>
          </cell>
          <cell r="H315">
            <v>5.9738955823293166E-2</v>
          </cell>
          <cell r="I315" t="str">
            <v>jam</v>
          </cell>
        </row>
        <row r="318">
          <cell r="A318" t="str">
            <v>2.c.</v>
          </cell>
          <cell r="C318" t="str">
            <v>ALAT  BANTU</v>
          </cell>
        </row>
        <row r="319">
          <cell r="C319" t="str">
            <v>Diperlukan alat-alat bantu kecil</v>
          </cell>
          <cell r="J319" t="str">
            <v>Lump Sump</v>
          </cell>
        </row>
        <row r="320">
          <cell r="C320" t="str">
            <v>- Sekop    =         3   buah</v>
          </cell>
        </row>
        <row r="321">
          <cell r="C321" t="str">
            <v>- Pacul     =         3   buah</v>
          </cell>
        </row>
        <row r="322">
          <cell r="C322" t="str">
            <v>- Alat-alat kecil lain</v>
          </cell>
        </row>
        <row r="324">
          <cell r="A324" t="str">
            <v xml:space="preserve">   3.</v>
          </cell>
          <cell r="C324" t="str">
            <v>TENAGA</v>
          </cell>
        </row>
        <row r="325">
          <cell r="C325" t="str">
            <v>Produksi Gorong-gorong / hari</v>
          </cell>
          <cell r="G325" t="str">
            <v>Qt</v>
          </cell>
          <cell r="H325">
            <v>15</v>
          </cell>
          <cell r="I325" t="str">
            <v>M'</v>
          </cell>
        </row>
        <row r="326">
          <cell r="C326" t="str">
            <v>Kebutuhan tenaga :</v>
          </cell>
        </row>
        <row r="327">
          <cell r="D327" t="str">
            <v>- Pekerja</v>
          </cell>
          <cell r="G327" t="str">
            <v>P</v>
          </cell>
          <cell r="H327">
            <v>5</v>
          </cell>
          <cell r="I327" t="str">
            <v>orang</v>
          </cell>
        </row>
        <row r="328">
          <cell r="D328" t="str">
            <v>- Tukang</v>
          </cell>
          <cell r="G328" t="str">
            <v>T</v>
          </cell>
          <cell r="H328">
            <v>2</v>
          </cell>
          <cell r="I328" t="str">
            <v>orang</v>
          </cell>
        </row>
        <row r="329">
          <cell r="D329" t="str">
            <v>- Mandor</v>
          </cell>
          <cell r="G329" t="str">
            <v>M</v>
          </cell>
          <cell r="H329">
            <v>1</v>
          </cell>
          <cell r="I329" t="str">
            <v>orang</v>
          </cell>
        </row>
        <row r="331">
          <cell r="C331" t="str">
            <v>Koefisien tenaga / M1   :</v>
          </cell>
        </row>
        <row r="332">
          <cell r="D332" t="str">
            <v>- Pekerja</v>
          </cell>
          <cell r="E332" t="str">
            <v>= (Tk x P) : Qt</v>
          </cell>
          <cell r="G332" t="str">
            <v>(L01)</v>
          </cell>
          <cell r="H332">
            <v>2.3333333333333335</v>
          </cell>
          <cell r="I332" t="str">
            <v>Jam</v>
          </cell>
        </row>
        <row r="333">
          <cell r="D333" t="str">
            <v>- Tukang</v>
          </cell>
          <cell r="E333" t="str">
            <v>= (Tk x T) : Qt</v>
          </cell>
          <cell r="G333" t="str">
            <v>(L02)</v>
          </cell>
          <cell r="H333">
            <v>0.93333333333333335</v>
          </cell>
          <cell r="I333" t="str">
            <v>Jam</v>
          </cell>
        </row>
        <row r="334">
          <cell r="D334" t="str">
            <v>- Mandor</v>
          </cell>
          <cell r="E334" t="str">
            <v>= (Tk x M) : Qt</v>
          </cell>
          <cell r="G334" t="str">
            <v>(L03)</v>
          </cell>
          <cell r="H334">
            <v>0.46666666666666667</v>
          </cell>
          <cell r="I334" t="str">
            <v>Jam</v>
          </cell>
        </row>
        <row r="336">
          <cell r="A336" t="str">
            <v>4.</v>
          </cell>
          <cell r="C336" t="str">
            <v>HARGA DASAR SATUAN UPAH, BAHAN DAN ALAT</v>
          </cell>
        </row>
        <row r="337">
          <cell r="C337" t="str">
            <v>Lihat lampiran.</v>
          </cell>
        </row>
        <row r="340">
          <cell r="A340" t="str">
            <v>5.</v>
          </cell>
          <cell r="C340" t="str">
            <v>ANALISA HARGA SATUAN PEKERJAAN</v>
          </cell>
        </row>
        <row r="341">
          <cell r="C341" t="str">
            <v>Lihat perhitungan dalam FORMULIR STANDAR UNTUK</v>
          </cell>
        </row>
        <row r="342">
          <cell r="C342" t="str">
            <v>PEREKEMAN ANALISA MASING-MASING HARGA</v>
          </cell>
        </row>
        <row r="343">
          <cell r="C343" t="str">
            <v>SATUAN.</v>
          </cell>
        </row>
        <row r="344">
          <cell r="C344" t="str">
            <v>Didapat Harga Satuan Pekerjaan :</v>
          </cell>
        </row>
        <row r="346">
          <cell r="C346" t="str">
            <v xml:space="preserve">Rp.  </v>
          </cell>
          <cell r="D346">
            <v>218715.29344341051</v>
          </cell>
          <cell r="E346" t="str">
            <v xml:space="preserve"> / M'</v>
          </cell>
        </row>
        <row r="349">
          <cell r="A349" t="str">
            <v>6.</v>
          </cell>
          <cell r="C349" t="str">
            <v>WAKTU PELAKSANAAN YANG DIPERLUKAN</v>
          </cell>
        </row>
        <row r="350">
          <cell r="C350" t="str">
            <v>Masa Pelaksanaan :</v>
          </cell>
          <cell r="D350" t="str">
            <v>. . . . . . . . . . . .</v>
          </cell>
          <cell r="E350" t="str">
            <v>bulan</v>
          </cell>
        </row>
        <row r="352">
          <cell r="A352" t="str">
            <v>7.</v>
          </cell>
          <cell r="C352" t="str">
            <v>VOLUME PEKERJAAN YANG DIPERLUKAN</v>
          </cell>
        </row>
        <row r="353">
          <cell r="C353" t="str">
            <v>Volume pekerjaan  :</v>
          </cell>
          <cell r="D353">
            <v>1</v>
          </cell>
          <cell r="E353" t="str">
            <v>M'</v>
          </cell>
        </row>
        <row r="363">
          <cell r="A363" t="str">
            <v>ITEM PEMBAYARAN NO.</v>
          </cell>
          <cell r="D363" t="str">
            <v>:  2.3 (2)</v>
          </cell>
          <cell r="J363" t="str">
            <v xml:space="preserve">Analisa EI-232 </v>
          </cell>
        </row>
        <row r="364">
          <cell r="A364" t="str">
            <v>JENIS PEKERJAAN</v>
          </cell>
          <cell r="D364" t="str">
            <v>:  Gorong2 Pipa Beton Bertulang 500 mm &lt; diameter dalam 700 mm</v>
          </cell>
          <cell r="L364" t="str">
            <v>FORMULIR STANDAR UNTUK</v>
          </cell>
        </row>
        <row r="365">
          <cell r="A365" t="str">
            <v>SATUAN PEMBAYARAN</v>
          </cell>
          <cell r="D365" t="str">
            <v>:  M1</v>
          </cell>
          <cell r="J365" t="str">
            <v xml:space="preserve">         URAIAN ANALISA HARGA SATUAN</v>
          </cell>
          <cell r="L365" t="str">
            <v>PEREKAMAN ANALISA MASING-MASING HARGA SATUAN</v>
          </cell>
        </row>
        <row r="366">
          <cell r="L366">
            <v>0</v>
          </cell>
        </row>
        <row r="368">
          <cell r="A368" t="str">
            <v>No.</v>
          </cell>
          <cell r="C368" t="str">
            <v>U R A I A N</v>
          </cell>
          <cell r="G368" t="str">
            <v>KODE</v>
          </cell>
          <cell r="H368" t="str">
            <v>KOEF.</v>
          </cell>
          <cell r="I368" t="str">
            <v>SATUAN</v>
          </cell>
          <cell r="J368" t="str">
            <v>KETERANGAN</v>
          </cell>
        </row>
        <row r="369">
          <cell r="L369" t="str">
            <v>PROYEK</v>
          </cell>
          <cell r="O369" t="str">
            <v>:</v>
          </cell>
        </row>
        <row r="370">
          <cell r="L370" t="str">
            <v>No. PAKET KONTRAK</v>
          </cell>
          <cell r="O370" t="str">
            <v>:</v>
          </cell>
        </row>
        <row r="371">
          <cell r="A371" t="str">
            <v>I.</v>
          </cell>
          <cell r="C371" t="str">
            <v>ASUMSI</v>
          </cell>
          <cell r="L371" t="str">
            <v>NAMA PAKET</v>
          </cell>
          <cell r="O371" t="str">
            <v>:</v>
          </cell>
        </row>
        <row r="372">
          <cell r="A372">
            <v>1</v>
          </cell>
          <cell r="C372" t="str">
            <v>Pekerjaan dilakukan secara mekanik/manual</v>
          </cell>
          <cell r="L372" t="str">
            <v>PROP / KAB / KODYA</v>
          </cell>
          <cell r="O372" t="str">
            <v>:</v>
          </cell>
        </row>
        <row r="373">
          <cell r="A373">
            <v>2</v>
          </cell>
          <cell r="C373" t="str">
            <v>Lokasi pekerjaan : sepanjang jalan</v>
          </cell>
          <cell r="L373" t="str">
            <v>ITEM PEMBAYARAN NO.</v>
          </cell>
          <cell r="O373" t="str">
            <v>:  2.3 (2)</v>
          </cell>
          <cell r="R373" t="str">
            <v>PERKIRAAN VOL. PEK.</v>
          </cell>
          <cell r="T373" t="str">
            <v>:</v>
          </cell>
          <cell r="U373">
            <v>1</v>
          </cell>
        </row>
        <row r="374">
          <cell r="A374">
            <v>3</v>
          </cell>
          <cell r="C374" t="str">
            <v>Diameter bagian dalam gorong-gorong</v>
          </cell>
          <cell r="G374" t="str">
            <v>d</v>
          </cell>
          <cell r="H374">
            <v>0.6</v>
          </cell>
          <cell r="I374" t="str">
            <v>m</v>
          </cell>
          <cell r="L374" t="str">
            <v>JENIS PEKERJAAN</v>
          </cell>
          <cell r="O374" t="str">
            <v>:  Gorong2 Pipa Beton Bertulang 500 mm &lt; diameter dalam 700 mm</v>
          </cell>
          <cell r="R374" t="str">
            <v>TOTAL HARGA (Rp.)</v>
          </cell>
          <cell r="T374" t="str">
            <v>:</v>
          </cell>
          <cell r="U374">
            <v>282846.80804673955</v>
          </cell>
        </row>
        <row r="375">
          <cell r="A375">
            <v>4</v>
          </cell>
          <cell r="C375" t="str">
            <v>Jarak rata-rata Base Camp ke lokasi pekerjaan</v>
          </cell>
          <cell r="G375" t="str">
            <v>L</v>
          </cell>
          <cell r="H375">
            <v>8.7249999999999996</v>
          </cell>
          <cell r="I375" t="str">
            <v>Km</v>
          </cell>
          <cell r="L375" t="str">
            <v>SATUAN PEMBAYARAN</v>
          </cell>
          <cell r="O375" t="str">
            <v>:  M1</v>
          </cell>
          <cell r="Q375">
            <v>0</v>
          </cell>
          <cell r="R375" t="str">
            <v>% THD. BIAYA PROYEK</v>
          </cell>
          <cell r="T375" t="str">
            <v>:</v>
          </cell>
          <cell r="U375" t="e">
            <v>#DIV/0!</v>
          </cell>
        </row>
        <row r="376">
          <cell r="A376">
            <v>5</v>
          </cell>
          <cell r="C376" t="str">
            <v>Jam kerja efektif per-hari</v>
          </cell>
          <cell r="G376" t="str">
            <v>Tk</v>
          </cell>
          <cell r="H376">
            <v>7</v>
          </cell>
          <cell r="I376" t="str">
            <v>jam</v>
          </cell>
        </row>
        <row r="377">
          <cell r="A377">
            <v>6</v>
          </cell>
          <cell r="C377" t="str">
            <v>Tebal gorong-gorong</v>
          </cell>
          <cell r="G377" t="str">
            <v>tg</v>
          </cell>
          <cell r="H377">
            <v>6.5</v>
          </cell>
          <cell r="I377" t="str">
            <v>Cm</v>
          </cell>
        </row>
        <row r="378">
          <cell r="Q378" t="str">
            <v>PERKIRAAN</v>
          </cell>
          <cell r="R378" t="str">
            <v>HARGA</v>
          </cell>
          <cell r="S378" t="str">
            <v>JUMLAH</v>
          </cell>
        </row>
        <row r="379">
          <cell r="A379" t="str">
            <v>II.</v>
          </cell>
          <cell r="C379" t="str">
            <v>URUTAN KERJA</v>
          </cell>
          <cell r="L379" t="str">
            <v>NO.</v>
          </cell>
          <cell r="N379" t="str">
            <v>KOMPONEN</v>
          </cell>
          <cell r="P379" t="str">
            <v>SATUAN</v>
          </cell>
          <cell r="Q379" t="str">
            <v>KUANTITAS</v>
          </cell>
          <cell r="R379" t="str">
            <v>SATUAN</v>
          </cell>
          <cell r="S379" t="str">
            <v>HARGA</v>
          </cell>
        </row>
        <row r="380">
          <cell r="A380">
            <v>1</v>
          </cell>
          <cell r="C380" t="str">
            <v>Gorong-gorong dicetak di Base Camp</v>
          </cell>
          <cell r="R380" t="str">
            <v>(Rp.)</v>
          </cell>
          <cell r="S380" t="str">
            <v>(Rp.)</v>
          </cell>
        </row>
        <row r="381">
          <cell r="A381">
            <v>2</v>
          </cell>
          <cell r="C381" t="str">
            <v>Dump Truck mengangkut gorong-gorong jadi</v>
          </cell>
        </row>
        <row r="382">
          <cell r="C382" t="str">
            <v>ke lapangan</v>
          </cell>
        </row>
        <row r="383">
          <cell r="A383">
            <v>3</v>
          </cell>
          <cell r="C383" t="str">
            <v>Dasar gorong-gorong digali sesuai kebutuhan dan ma-</v>
          </cell>
          <cell r="L383" t="str">
            <v>A.</v>
          </cell>
          <cell r="N383" t="str">
            <v>TENAGA</v>
          </cell>
        </row>
        <row r="384">
          <cell r="C384" t="str">
            <v>terial backfill dipadatkan dengan Tamper</v>
          </cell>
        </row>
        <row r="385">
          <cell r="A385">
            <v>4</v>
          </cell>
          <cell r="C385" t="str">
            <v>Tebal lapis porus pada dasar gorong-gorong pipa</v>
          </cell>
          <cell r="G385" t="str">
            <v>tp</v>
          </cell>
          <cell r="H385">
            <v>0.1</v>
          </cell>
          <cell r="I385" t="str">
            <v>M</v>
          </cell>
          <cell r="J385" t="str">
            <v xml:space="preserve"> Sand bedding</v>
          </cell>
          <cell r="L385" t="str">
            <v>1.</v>
          </cell>
          <cell r="N385" t="str">
            <v>Pekerja</v>
          </cell>
          <cell r="O385" t="str">
            <v>(L01)</v>
          </cell>
          <cell r="P385" t="str">
            <v>jam</v>
          </cell>
          <cell r="Q385">
            <v>4.9000000000000004</v>
          </cell>
          <cell r="R385">
            <v>2857.14</v>
          </cell>
          <cell r="U385">
            <v>13999.986000000001</v>
          </cell>
        </row>
        <row r="386">
          <cell r="A386">
            <v>5</v>
          </cell>
          <cell r="C386" t="str">
            <v>Material pilihan untuk penimbunan kembali (padat)</v>
          </cell>
          <cell r="L386" t="str">
            <v>2.</v>
          </cell>
          <cell r="N386" t="str">
            <v>Tukang</v>
          </cell>
          <cell r="O386" t="str">
            <v>(L02)</v>
          </cell>
          <cell r="P386" t="str">
            <v>jam</v>
          </cell>
          <cell r="Q386">
            <v>1.4</v>
          </cell>
          <cell r="R386">
            <v>4285.71</v>
          </cell>
          <cell r="U386">
            <v>5999.9939999999997</v>
          </cell>
        </row>
        <row r="387">
          <cell r="A387">
            <v>6</v>
          </cell>
          <cell r="C387" t="str">
            <v>Sekelompok pekerja akan melaksanakan pekerjaan</v>
          </cell>
          <cell r="L387" t="str">
            <v>3.</v>
          </cell>
          <cell r="N387" t="str">
            <v>Mandor</v>
          </cell>
          <cell r="O387" t="str">
            <v>(L03)</v>
          </cell>
          <cell r="P387" t="str">
            <v>jam</v>
          </cell>
          <cell r="Q387">
            <v>0.7</v>
          </cell>
          <cell r="R387">
            <v>3214.29</v>
          </cell>
          <cell r="U387">
            <v>2250.0029999999997</v>
          </cell>
        </row>
        <row r="388">
          <cell r="C388" t="str">
            <v>dengan cara manual dengan menggunakan alat bantu</v>
          </cell>
        </row>
        <row r="389">
          <cell r="Q389" t="str">
            <v xml:space="preserve">JUMLAH HARGA TENAGA   </v>
          </cell>
          <cell r="U389">
            <v>22249.983</v>
          </cell>
        </row>
        <row r="391">
          <cell r="A391" t="str">
            <v>III.</v>
          </cell>
          <cell r="C391" t="str">
            <v>PEMAKAIAN BAHAN, ALAT DAN TENAGA</v>
          </cell>
          <cell r="L391" t="str">
            <v>B.</v>
          </cell>
          <cell r="N391" t="str">
            <v>BAHAN</v>
          </cell>
        </row>
        <row r="392">
          <cell r="A392" t="str">
            <v xml:space="preserve">   1.</v>
          </cell>
          <cell r="C392" t="str">
            <v>BAHAN</v>
          </cell>
        </row>
        <row r="393">
          <cell r="C393" t="str">
            <v>Untuk mendapatkan 1 M' gorong-gorong diperlukan</v>
          </cell>
          <cell r="L393" t="str">
            <v>1.</v>
          </cell>
          <cell r="N393" t="str">
            <v>Beton K-300</v>
          </cell>
          <cell r="O393" t="str">
            <v>(EI-714)</v>
          </cell>
          <cell r="P393" t="str">
            <v>M3</v>
          </cell>
          <cell r="Q393">
            <v>0.13579534245141872</v>
          </cell>
          <cell r="R393">
            <v>652902.54982502444</v>
          </cell>
          <cell r="U393">
            <v>88661.125340893675</v>
          </cell>
        </row>
        <row r="394">
          <cell r="C394" t="str">
            <v>- Beton K-300 = (22/7*((2*tg/100+d)/2)^2)-(22/7*(d/2)^2))*1</v>
          </cell>
          <cell r="G394" t="str">
            <v>(EI-714)</v>
          </cell>
          <cell r="H394">
            <v>0.13579534245141872</v>
          </cell>
          <cell r="I394" t="str">
            <v>M3</v>
          </cell>
          <cell r="L394" t="str">
            <v>2.</v>
          </cell>
          <cell r="N394" t="str">
            <v>Baja Tulangan</v>
          </cell>
          <cell r="O394" t="str">
            <v>(M39)</v>
          </cell>
          <cell r="P394" t="str">
            <v>Kg</v>
          </cell>
          <cell r="Q394">
            <v>14.937487669656059</v>
          </cell>
          <cell r="R394">
            <v>4000</v>
          </cell>
          <cell r="U394">
            <v>59749.950678624235</v>
          </cell>
        </row>
        <row r="395">
          <cell r="C395" t="str">
            <v>- Baja Tulangan (asumsi 100kg/m3)</v>
          </cell>
          <cell r="G395" t="str">
            <v>(M39)</v>
          </cell>
          <cell r="H395">
            <v>14.937487669656059</v>
          </cell>
          <cell r="I395" t="str">
            <v>Kg</v>
          </cell>
          <cell r="L395" t="str">
            <v>3.</v>
          </cell>
          <cell r="N395" t="str">
            <v>Urugan Porus</v>
          </cell>
          <cell r="O395" t="str">
            <v>(EI-241)</v>
          </cell>
          <cell r="P395" t="str">
            <v>M3</v>
          </cell>
          <cell r="Q395">
            <v>0.13965000000000002</v>
          </cell>
          <cell r="R395">
            <v>186901.40625406182</v>
          </cell>
          <cell r="U395">
            <v>26100.781383379737</v>
          </cell>
        </row>
        <row r="396">
          <cell r="C396" t="str">
            <v>- Timbunan Porus      = {(tp*(0.3+2*tg/100+d+0.3)*1)*1.05}</v>
          </cell>
          <cell r="G396" t="str">
            <v>(EI-241)</v>
          </cell>
          <cell r="H396">
            <v>0.13965000000000002</v>
          </cell>
          <cell r="I396" t="str">
            <v>M3</v>
          </cell>
          <cell r="L396" t="str">
            <v>4.</v>
          </cell>
          <cell r="N396" t="str">
            <v>Mat. Pilihan</v>
          </cell>
          <cell r="O396" t="str">
            <v>(M09)</v>
          </cell>
          <cell r="P396" t="str">
            <v>M3</v>
          </cell>
          <cell r="Q396">
            <v>0.99875250000000027</v>
          </cell>
          <cell r="R396">
            <v>25000</v>
          </cell>
          <cell r="U396">
            <v>24968.812500000007</v>
          </cell>
        </row>
        <row r="397">
          <cell r="C397" t="str">
            <v>- Material Pilihan</v>
          </cell>
          <cell r="D397" t="str">
            <v>= ((2*tg/100+d+0.3)*(0.3+2*tg/100+d+0.3)</v>
          </cell>
          <cell r="G397" t="str">
            <v>(M09)</v>
          </cell>
          <cell r="H397">
            <v>0.99875250000000027</v>
          </cell>
          <cell r="I397" t="str">
            <v>M3</v>
          </cell>
          <cell r="J397" t="str">
            <v xml:space="preserve"> = Vp</v>
          </cell>
        </row>
        <row r="398">
          <cell r="D398" t="str">
            <v xml:space="preserve">   -(22/7*(0.5*(2*tg/100+d))^2))*1*1.05</v>
          </cell>
        </row>
        <row r="399">
          <cell r="A399" t="str">
            <v xml:space="preserve">   2.</v>
          </cell>
          <cell r="C399" t="str">
            <v>ALAT</v>
          </cell>
          <cell r="Q399" t="str">
            <v xml:space="preserve">JUMLAH HARGA BAHAN   </v>
          </cell>
          <cell r="U399">
            <v>199480.66990289764</v>
          </cell>
        </row>
        <row r="400">
          <cell r="A400" t="str">
            <v>2.a.</v>
          </cell>
          <cell r="C400" t="str">
            <v>TAMPER</v>
          </cell>
          <cell r="G400" t="str">
            <v>(E25)</v>
          </cell>
        </row>
        <row r="401">
          <cell r="C401" t="str">
            <v>Kecepatan</v>
          </cell>
          <cell r="G401" t="str">
            <v>v</v>
          </cell>
          <cell r="H401">
            <v>0.5</v>
          </cell>
          <cell r="I401" t="str">
            <v>Km / Jam</v>
          </cell>
          <cell r="L401" t="str">
            <v>C.</v>
          </cell>
          <cell r="N401" t="str">
            <v>PERALATAN</v>
          </cell>
        </row>
        <row r="402">
          <cell r="C402" t="str">
            <v>Efisiensi alat</v>
          </cell>
          <cell r="G402" t="str">
            <v>Fa</v>
          </cell>
          <cell r="H402">
            <v>0.83</v>
          </cell>
          <cell r="I402" t="str">
            <v>-</v>
          </cell>
        </row>
        <row r="403">
          <cell r="C403" t="str">
            <v>Lebar pemadatan</v>
          </cell>
          <cell r="G403" t="str">
            <v>Lb</v>
          </cell>
          <cell r="H403">
            <v>0.4</v>
          </cell>
          <cell r="I403" t="str">
            <v>M</v>
          </cell>
          <cell r="L403" t="str">
            <v>1.</v>
          </cell>
          <cell r="N403" t="str">
            <v>Tamper</v>
          </cell>
          <cell r="O403" t="str">
            <v>(E25)</v>
          </cell>
          <cell r="P403" t="str">
            <v>Jam</v>
          </cell>
          <cell r="Q403">
            <v>0.30082906626506029</v>
          </cell>
          <cell r="R403">
            <v>18672.16854694486</v>
          </cell>
          <cell r="U403">
            <v>5617.1310291212494</v>
          </cell>
        </row>
        <row r="404">
          <cell r="C404" t="str">
            <v>Banyak lintasan</v>
          </cell>
          <cell r="G404" t="str">
            <v>n</v>
          </cell>
          <cell r="H404">
            <v>10</v>
          </cell>
          <cell r="I404" t="str">
            <v>lintasan</v>
          </cell>
          <cell r="L404" t="str">
            <v>2.</v>
          </cell>
          <cell r="N404" t="str">
            <v>Dump Truck</v>
          </cell>
          <cell r="O404" t="str">
            <v>(E08)</v>
          </cell>
          <cell r="P404" t="str">
            <v>Jam</v>
          </cell>
          <cell r="Q404">
            <v>0.18800200803212852</v>
          </cell>
          <cell r="R404">
            <v>153645.58193291764</v>
          </cell>
          <cell r="U404">
            <v>28885.677928653444</v>
          </cell>
        </row>
        <row r="405">
          <cell r="C405" t="str">
            <v>Tebal lapis hamparan</v>
          </cell>
          <cell r="G405" t="str">
            <v>tp</v>
          </cell>
          <cell r="H405">
            <v>0.2</v>
          </cell>
          <cell r="I405" t="str">
            <v>M</v>
          </cell>
          <cell r="L405" t="str">
            <v>3.</v>
          </cell>
          <cell r="N405" t="str">
            <v>Alat  Bantu</v>
          </cell>
          <cell r="P405" t="str">
            <v>Ls</v>
          </cell>
          <cell r="Q405">
            <v>1</v>
          </cell>
          <cell r="R405">
            <v>900</v>
          </cell>
          <cell r="U405">
            <v>900</v>
          </cell>
        </row>
        <row r="408">
          <cell r="C408" t="str">
            <v>Kap. Prod. / Jam   =</v>
          </cell>
          <cell r="D408" t="str">
            <v>v x 1000 x Fa x Lb x 60</v>
          </cell>
          <cell r="G408" t="str">
            <v>Q1</v>
          </cell>
          <cell r="H408">
            <v>3.3200000000000003</v>
          </cell>
          <cell r="I408" t="str">
            <v xml:space="preserve">M3 / Jam </v>
          </cell>
        </row>
        <row r="409">
          <cell r="D409" t="str">
            <v xml:space="preserve">    n x tp</v>
          </cell>
        </row>
        <row r="411">
          <cell r="C411" t="str">
            <v>Koefisien Alat / m'</v>
          </cell>
          <cell r="D411" t="str">
            <v xml:space="preserve"> =  1  :  Q1 x Vp</v>
          </cell>
          <cell r="G411" t="str">
            <v>(E25)</v>
          </cell>
          <cell r="H411">
            <v>0.30082906626506029</v>
          </cell>
          <cell r="I411" t="str">
            <v>jam</v>
          </cell>
          <cell r="Q411" t="str">
            <v xml:space="preserve">JUMLAH HARGA PERALATAN   </v>
          </cell>
          <cell r="U411">
            <v>35402.808957774694</v>
          </cell>
        </row>
        <row r="413">
          <cell r="A413" t="str">
            <v>2.b.</v>
          </cell>
          <cell r="C413" t="str">
            <v>DUMP TRUCK</v>
          </cell>
          <cell r="G413" t="str">
            <v>(E08)</v>
          </cell>
          <cell r="L413" t="str">
            <v>D.</v>
          </cell>
          <cell r="N413" t="str">
            <v>JUMLAH HARGA TENAGA, BAHAN DAN PERALATAN  ( A + B + C )</v>
          </cell>
          <cell r="U413">
            <v>257133.46186067234</v>
          </cell>
        </row>
        <row r="414">
          <cell r="C414" t="str">
            <v>Kapasitas bak sekali muat</v>
          </cell>
          <cell r="G414" t="str">
            <v>V</v>
          </cell>
          <cell r="H414">
            <v>10</v>
          </cell>
          <cell r="I414" t="str">
            <v>Buah/M'</v>
          </cell>
          <cell r="L414" t="str">
            <v>E.</v>
          </cell>
          <cell r="N414" t="str">
            <v>OVERHEAD &amp; PROFIT</v>
          </cell>
          <cell r="P414">
            <v>10</v>
          </cell>
          <cell r="Q414" t="str">
            <v>%  x  D</v>
          </cell>
          <cell r="U414">
            <v>25713.346186067236</v>
          </cell>
        </row>
        <row r="415">
          <cell r="C415" t="str">
            <v>Faktor efisiensi alat</v>
          </cell>
          <cell r="G415" t="str">
            <v>Fa</v>
          </cell>
          <cell r="H415">
            <v>0.83</v>
          </cell>
          <cell r="L415" t="str">
            <v>F.</v>
          </cell>
          <cell r="N415" t="str">
            <v>HARGA SATUAN PEKERJAAN  ( D + E )</v>
          </cell>
          <cell r="U415">
            <v>282846.80804673955</v>
          </cell>
        </row>
        <row r="416">
          <cell r="C416" t="str">
            <v>Kecepatanrata-rata bermuatan</v>
          </cell>
          <cell r="G416" t="str">
            <v>v1</v>
          </cell>
          <cell r="H416">
            <v>20</v>
          </cell>
          <cell r="I416" t="str">
            <v>Km/Jam</v>
          </cell>
          <cell r="L416" t="str">
            <v>Note: 1</v>
          </cell>
          <cell r="N416" t="str">
            <v>SATUAN dapat berdasarkan atas jam operasi untuk Tenaga Kerja dan Peralatan, volume dan/atau ukuran</v>
          </cell>
        </row>
        <row r="417">
          <cell r="C417" t="str">
            <v>Kecepatan rata-rata kosong</v>
          </cell>
          <cell r="G417" t="str">
            <v>v2</v>
          </cell>
          <cell r="H417">
            <v>30</v>
          </cell>
          <cell r="I417" t="str">
            <v>Km/Jam</v>
          </cell>
          <cell r="N417" t="str">
            <v>berat untuk bahan-bahan.</v>
          </cell>
        </row>
        <row r="418">
          <cell r="C418" t="str">
            <v>Waktu siklus    :</v>
          </cell>
          <cell r="G418" t="str">
            <v>Ts</v>
          </cell>
          <cell r="L418">
            <v>2</v>
          </cell>
          <cell r="N418" t="str">
            <v>Kuantitas satuan adalah kuantitas setiap komponen untuk menyelesaikan satu satuan pekerjaan dari nomor</v>
          </cell>
        </row>
        <row r="419">
          <cell r="C419" t="str">
            <v>- Waktu  tempuh in  si  = (L : v1 ) x 60</v>
          </cell>
          <cell r="G419" t="str">
            <v>T1</v>
          </cell>
          <cell r="H419">
            <v>26.174999999999997</v>
          </cell>
          <cell r="I419" t="str">
            <v>menit</v>
          </cell>
          <cell r="N419" t="str">
            <v>mata pembayaran.</v>
          </cell>
        </row>
        <row r="420">
          <cell r="C420" t="str">
            <v>-  Waktutempuh kosong  = (L : v2)  x  60</v>
          </cell>
          <cell r="G420" t="str">
            <v>T2</v>
          </cell>
          <cell r="H420">
            <v>17.45</v>
          </cell>
          <cell r="I420" t="str">
            <v>menit</v>
          </cell>
          <cell r="L420">
            <v>3</v>
          </cell>
          <cell r="N420" t="str">
            <v>Biaya satuan untuk peralatan sudah termasuk bahan bakar, bahan habis dipakai dan operator.</v>
          </cell>
        </row>
        <row r="421">
          <cell r="C421" t="str">
            <v>-  Muat, bongkar dan lain-lain</v>
          </cell>
          <cell r="G421" t="str">
            <v>T3</v>
          </cell>
          <cell r="H421">
            <v>50</v>
          </cell>
          <cell r="I421" t="str">
            <v>menit</v>
          </cell>
          <cell r="L421">
            <v>4</v>
          </cell>
          <cell r="N421" t="str">
            <v>Biaya satuan sudah termasuk pengeluaran untuk seluruh pajak yang berkaitan (tetapi tidak termasuk PPN</v>
          </cell>
        </row>
        <row r="422">
          <cell r="G422" t="str">
            <v>Ts</v>
          </cell>
          <cell r="H422">
            <v>93.625</v>
          </cell>
          <cell r="I422" t="str">
            <v>menit</v>
          </cell>
          <cell r="N422" t="str">
            <v>yang dibayar dari kontrak) dan biaya-biaya lainnya.</v>
          </cell>
        </row>
        <row r="423">
          <cell r="J423" t="str">
            <v>Berlanjut ke halaman berikut</v>
          </cell>
        </row>
        <row r="424">
          <cell r="A424" t="str">
            <v>ITEM PEMBAYARAN NO.</v>
          </cell>
          <cell r="D424" t="str">
            <v>:  2.3 (2)</v>
          </cell>
          <cell r="J424" t="str">
            <v xml:space="preserve">Analisa EI-232 </v>
          </cell>
        </row>
        <row r="425">
          <cell r="A425" t="str">
            <v>JENIS PEKERJAAN</v>
          </cell>
          <cell r="D425" t="str">
            <v>:  Gorong2 Pipa Beton Bertulang 500 mm &lt; diameter dalam 700 mm</v>
          </cell>
        </row>
        <row r="426">
          <cell r="A426" t="str">
            <v>SATUAN PEMBAYARAN</v>
          </cell>
          <cell r="D426" t="str">
            <v>:  M1</v>
          </cell>
          <cell r="J426" t="str">
            <v xml:space="preserve">         URAIAN ANALISA HARGA SATUAN</v>
          </cell>
        </row>
        <row r="427">
          <cell r="J427" t="str">
            <v>Lanjutan</v>
          </cell>
        </row>
        <row r="429">
          <cell r="A429" t="str">
            <v>No.</v>
          </cell>
          <cell r="C429" t="str">
            <v>U R A I A N</v>
          </cell>
          <cell r="G429" t="str">
            <v>KODE</v>
          </cell>
          <cell r="H429" t="str">
            <v>KOEF.</v>
          </cell>
          <cell r="I429" t="str">
            <v>SATUAN</v>
          </cell>
          <cell r="J429" t="str">
            <v>KETERANGAN</v>
          </cell>
        </row>
        <row r="432">
          <cell r="C432" t="str">
            <v>Kapasitas Produksi / Jam   =</v>
          </cell>
          <cell r="E432" t="str">
            <v>V x Fa x 60</v>
          </cell>
          <cell r="G432" t="str">
            <v>Q2</v>
          </cell>
          <cell r="H432">
            <v>5.3190921228304404</v>
          </cell>
          <cell r="I432" t="str">
            <v xml:space="preserve">M' / Jam </v>
          </cell>
        </row>
        <row r="433">
          <cell r="E433" t="str">
            <v xml:space="preserve">    Ts</v>
          </cell>
        </row>
        <row r="435">
          <cell r="C435" t="str">
            <v>Koefisien Alat / m'</v>
          </cell>
          <cell r="D435" t="str">
            <v xml:space="preserve"> =  1  :  Q2</v>
          </cell>
          <cell r="G435" t="str">
            <v>(E08)</v>
          </cell>
          <cell r="H435">
            <v>0.18800200803212852</v>
          </cell>
          <cell r="I435" t="str">
            <v>jam</v>
          </cell>
        </row>
        <row r="438">
          <cell r="A438" t="str">
            <v>2.c.</v>
          </cell>
          <cell r="C438" t="str">
            <v>ALAT  BANTU</v>
          </cell>
        </row>
        <row r="439">
          <cell r="C439" t="str">
            <v>Diperlukan alat-alat bantu kecil</v>
          </cell>
          <cell r="J439" t="str">
            <v>Lump Sump</v>
          </cell>
        </row>
        <row r="440">
          <cell r="C440" t="str">
            <v>- Sekop    =         3   buah</v>
          </cell>
        </row>
        <row r="441">
          <cell r="C441" t="str">
            <v>- Pacul     =         3   buah</v>
          </cell>
        </row>
        <row r="442">
          <cell r="C442" t="str">
            <v>- Alat-alat kecil lain</v>
          </cell>
        </row>
        <row r="444">
          <cell r="A444" t="str">
            <v xml:space="preserve">   3.</v>
          </cell>
          <cell r="C444" t="str">
            <v>TENAGA</v>
          </cell>
        </row>
        <row r="445">
          <cell r="C445" t="str">
            <v>Produksi Gorong-gorong / hari</v>
          </cell>
          <cell r="G445" t="str">
            <v>Qt</v>
          </cell>
          <cell r="H445">
            <v>10</v>
          </cell>
          <cell r="I445" t="str">
            <v>M'</v>
          </cell>
        </row>
        <row r="446">
          <cell r="C446" t="str">
            <v>Kebutuhan tenaga :</v>
          </cell>
        </row>
        <row r="447">
          <cell r="D447" t="str">
            <v>- Pekerja</v>
          </cell>
          <cell r="G447" t="str">
            <v>P</v>
          </cell>
          <cell r="H447">
            <v>7</v>
          </cell>
          <cell r="I447" t="str">
            <v>orang</v>
          </cell>
        </row>
        <row r="448">
          <cell r="D448" t="str">
            <v>- Tukang</v>
          </cell>
          <cell r="G448" t="str">
            <v>T</v>
          </cell>
          <cell r="H448">
            <v>2</v>
          </cell>
          <cell r="I448" t="str">
            <v>orang</v>
          </cell>
        </row>
        <row r="449">
          <cell r="D449" t="str">
            <v>- Mandor</v>
          </cell>
          <cell r="G449" t="str">
            <v>M</v>
          </cell>
          <cell r="H449">
            <v>1</v>
          </cell>
          <cell r="I449" t="str">
            <v>orang</v>
          </cell>
        </row>
        <row r="451">
          <cell r="C451" t="str">
            <v>Koefisien tenaga / M'   :</v>
          </cell>
        </row>
        <row r="452">
          <cell r="D452" t="str">
            <v>- Pekerja</v>
          </cell>
          <cell r="E452" t="str">
            <v>= (Tk x P) : Qt</v>
          </cell>
          <cell r="G452" t="str">
            <v>(L01)</v>
          </cell>
          <cell r="H452">
            <v>4.9000000000000004</v>
          </cell>
          <cell r="I452" t="str">
            <v>jam</v>
          </cell>
        </row>
        <row r="453">
          <cell r="D453" t="str">
            <v>- Tukang</v>
          </cell>
          <cell r="E453" t="str">
            <v>= (Tk x T) : Qt</v>
          </cell>
          <cell r="G453" t="str">
            <v>(L02)</v>
          </cell>
          <cell r="H453">
            <v>1.4</v>
          </cell>
          <cell r="I453" t="str">
            <v>jam</v>
          </cell>
        </row>
        <row r="454">
          <cell r="D454" t="str">
            <v>- Mandor</v>
          </cell>
          <cell r="E454" t="str">
            <v>= (Tk x M) : Qt</v>
          </cell>
          <cell r="G454" t="str">
            <v>(L03)</v>
          </cell>
          <cell r="H454">
            <v>0.7</v>
          </cell>
          <cell r="I454" t="str">
            <v>jam</v>
          </cell>
        </row>
        <row r="456">
          <cell r="A456" t="str">
            <v>4.</v>
          </cell>
          <cell r="C456" t="str">
            <v>HARGA DASAR SATUAN UPAH, BAHAN DAN ALAT</v>
          </cell>
        </row>
        <row r="457">
          <cell r="C457" t="str">
            <v>Lihat lampiran.</v>
          </cell>
        </row>
        <row r="460">
          <cell r="A460" t="str">
            <v>5.</v>
          </cell>
          <cell r="C460" t="str">
            <v>ANALISA HARGA SATUAN PEKERJAAN</v>
          </cell>
        </row>
        <row r="461">
          <cell r="C461" t="str">
            <v>Lihat perhitungan dalam FORMULIR STANDAR UNTUK</v>
          </cell>
        </row>
        <row r="462">
          <cell r="C462" t="str">
            <v>PEREKEMAN ANALISA MASING-MASING HARGA</v>
          </cell>
        </row>
        <row r="463">
          <cell r="C463" t="str">
            <v>SATUAN.</v>
          </cell>
        </row>
        <row r="464">
          <cell r="C464" t="str">
            <v>Didapat Harga Satuan Pekerjaan :</v>
          </cell>
        </row>
        <row r="466">
          <cell r="C466" t="str">
            <v xml:space="preserve">Rp.  </v>
          </cell>
          <cell r="D466">
            <v>282846.80804673955</v>
          </cell>
          <cell r="E466" t="str">
            <v xml:space="preserve"> / M'</v>
          </cell>
        </row>
        <row r="469">
          <cell r="A469" t="str">
            <v>6.</v>
          </cell>
          <cell r="C469" t="str">
            <v>WAKTU PELAKSANAAN YANG DIPERLUKAN</v>
          </cell>
        </row>
        <row r="470">
          <cell r="C470" t="str">
            <v>Masa Pelaksanaan :</v>
          </cell>
          <cell r="D470" t="str">
            <v>. . . . . . . . . . . .</v>
          </cell>
          <cell r="E470" t="str">
            <v>bulan</v>
          </cell>
        </row>
        <row r="472">
          <cell r="A472" t="str">
            <v>7.</v>
          </cell>
          <cell r="C472" t="str">
            <v>VOLUME PEKERJAAN YANG DIPERLUKAN</v>
          </cell>
        </row>
        <row r="473">
          <cell r="C473" t="str">
            <v>Volume pekerjaan  :</v>
          </cell>
          <cell r="D473">
            <v>1</v>
          </cell>
          <cell r="E473" t="str">
            <v>M'</v>
          </cell>
        </row>
        <row r="483">
          <cell r="A483" t="str">
            <v>ITEM PEMBAYARAN NO.</v>
          </cell>
          <cell r="D483" t="str">
            <v>:  2.3 (3)</v>
          </cell>
          <cell r="J483" t="str">
            <v xml:space="preserve">Analisa EI-233 </v>
          </cell>
        </row>
        <row r="484">
          <cell r="A484" t="str">
            <v>JENIS PEKERJAAN</v>
          </cell>
          <cell r="D484" t="str">
            <v>:  Gorong2 Pipa Beton Bertulang 500 mm &lt; diameter dalam &lt; 1 m</v>
          </cell>
          <cell r="L484" t="str">
            <v>FORMULIR STANDAR UNTUK</v>
          </cell>
        </row>
        <row r="485">
          <cell r="A485" t="str">
            <v>SATUAN PEMBAYARAN</v>
          </cell>
          <cell r="D485" t="str">
            <v>:  M1</v>
          </cell>
          <cell r="J485" t="str">
            <v xml:space="preserve">         URAIAN ANALISA HARGA SATUAN</v>
          </cell>
          <cell r="L485" t="str">
            <v>PEREKAMAN ANALISA MASING-MASING HARGA SATUAN</v>
          </cell>
        </row>
        <row r="486">
          <cell r="L486">
            <v>0</v>
          </cell>
        </row>
        <row r="488">
          <cell r="A488" t="str">
            <v>No.</v>
          </cell>
          <cell r="C488" t="str">
            <v>U R A I A N</v>
          </cell>
          <cell r="G488" t="str">
            <v>KODE</v>
          </cell>
          <cell r="H488" t="str">
            <v>KOEF.</v>
          </cell>
          <cell r="I488" t="str">
            <v>SATUAN</v>
          </cell>
          <cell r="J488" t="str">
            <v>KETERANGAN</v>
          </cell>
        </row>
        <row r="489">
          <cell r="L489" t="str">
            <v>PROYEK</v>
          </cell>
          <cell r="O489" t="str">
            <v>:</v>
          </cell>
        </row>
        <row r="490">
          <cell r="L490" t="str">
            <v>No. PAKET KONTRAK</v>
          </cell>
          <cell r="O490" t="str">
            <v>:</v>
          </cell>
        </row>
        <row r="491">
          <cell r="A491" t="str">
            <v>I.</v>
          </cell>
          <cell r="C491" t="str">
            <v>ASUMSI</v>
          </cell>
          <cell r="L491" t="str">
            <v>NAMA PAKET</v>
          </cell>
          <cell r="O491" t="str">
            <v>:</v>
          </cell>
        </row>
        <row r="492">
          <cell r="A492">
            <v>1</v>
          </cell>
          <cell r="C492" t="str">
            <v>Pekerjaan dilakukan secara mekanik/manual</v>
          </cell>
          <cell r="L492" t="str">
            <v>PROP / KAB / KODYA</v>
          </cell>
          <cell r="O492" t="str">
            <v>:</v>
          </cell>
        </row>
        <row r="493">
          <cell r="A493">
            <v>2</v>
          </cell>
          <cell r="C493" t="str">
            <v>Lokasi pekerjaan : sepanjang jalan</v>
          </cell>
          <cell r="L493" t="str">
            <v>ITEM PEMBAYARAN NO.</v>
          </cell>
          <cell r="O493" t="str">
            <v>:  2.3 (3)</v>
          </cell>
          <cell r="R493" t="str">
            <v>PERKIRAAN VOL. PEK.</v>
          </cell>
          <cell r="T493" t="str">
            <v>:</v>
          </cell>
          <cell r="U493">
            <v>1</v>
          </cell>
        </row>
        <row r="494">
          <cell r="A494">
            <v>3</v>
          </cell>
          <cell r="C494" t="str">
            <v>Diameter bagian dalam gorong-gorong</v>
          </cell>
          <cell r="G494" t="str">
            <v>d</v>
          </cell>
          <cell r="H494">
            <v>0.8</v>
          </cell>
          <cell r="I494" t="str">
            <v>m</v>
          </cell>
          <cell r="L494" t="str">
            <v>JENIS PEKERJAAN</v>
          </cell>
          <cell r="O494" t="str">
            <v>:  Gorong2 Pipa Beton Bertulang 500 mm &lt; diameter dalam &lt; 1 m</v>
          </cell>
          <cell r="R494" t="str">
            <v>TOTAL HARGA (Rp.)</v>
          </cell>
          <cell r="T494" t="str">
            <v>:</v>
          </cell>
          <cell r="U494">
            <v>447945.27138535964</v>
          </cell>
        </row>
        <row r="495">
          <cell r="A495">
            <v>4</v>
          </cell>
          <cell r="C495" t="str">
            <v>Jarak rata-rata Base Camp ke lokasi pekerjaan</v>
          </cell>
          <cell r="G495" t="str">
            <v>L</v>
          </cell>
          <cell r="H495">
            <v>8.7249999999999996</v>
          </cell>
          <cell r="I495" t="str">
            <v>Km</v>
          </cell>
          <cell r="L495" t="str">
            <v>SATUAN PEMBAYARAN</v>
          </cell>
          <cell r="O495" t="str">
            <v>:  M1</v>
          </cell>
          <cell r="Q495">
            <v>0</v>
          </cell>
          <cell r="R495" t="str">
            <v>% THD. BIAYA PROYEK</v>
          </cell>
          <cell r="T495" t="str">
            <v>:</v>
          </cell>
          <cell r="U495" t="e">
            <v>#DIV/0!</v>
          </cell>
        </row>
        <row r="496">
          <cell r="A496">
            <v>5</v>
          </cell>
          <cell r="C496" t="str">
            <v>Jam kerja efektif per-hari</v>
          </cell>
          <cell r="G496" t="str">
            <v>Tk</v>
          </cell>
          <cell r="H496">
            <v>7</v>
          </cell>
          <cell r="I496" t="str">
            <v>Jam</v>
          </cell>
        </row>
        <row r="497">
          <cell r="A497">
            <v>6</v>
          </cell>
          <cell r="C497" t="str">
            <v>Tebal gorong-gorong</v>
          </cell>
          <cell r="G497" t="str">
            <v>tg</v>
          </cell>
          <cell r="H497">
            <v>7.5</v>
          </cell>
          <cell r="I497" t="str">
            <v>Cm</v>
          </cell>
        </row>
        <row r="498">
          <cell r="Q498" t="str">
            <v>PERKIRAAN</v>
          </cell>
          <cell r="R498" t="str">
            <v>HARGA</v>
          </cell>
          <cell r="S498" t="str">
            <v>JUMLAH</v>
          </cell>
        </row>
        <row r="499">
          <cell r="A499" t="str">
            <v>II.</v>
          </cell>
          <cell r="C499" t="str">
            <v>URUTAN KERJA</v>
          </cell>
          <cell r="L499" t="str">
            <v>NO.</v>
          </cell>
          <cell r="N499" t="str">
            <v>KOMPONEN</v>
          </cell>
          <cell r="P499" t="str">
            <v>SATUAN</v>
          </cell>
          <cell r="Q499" t="str">
            <v>KUANTITAS</v>
          </cell>
          <cell r="R499" t="str">
            <v>SATUAN</v>
          </cell>
          <cell r="S499" t="str">
            <v>HARGA</v>
          </cell>
        </row>
        <row r="500">
          <cell r="A500">
            <v>1</v>
          </cell>
          <cell r="C500" t="str">
            <v>Gorong-gorong dicetak di Base Camp</v>
          </cell>
          <cell r="R500" t="str">
            <v>(Rp.)</v>
          </cell>
          <cell r="S500" t="str">
            <v>(Rp.)</v>
          </cell>
        </row>
        <row r="501">
          <cell r="A501">
            <v>2</v>
          </cell>
          <cell r="C501" t="str">
            <v>Dump Truck mengangkut gorong-gorong jadi</v>
          </cell>
        </row>
        <row r="502">
          <cell r="C502" t="str">
            <v>ke lapangan</v>
          </cell>
        </row>
        <row r="503">
          <cell r="A503">
            <v>3</v>
          </cell>
          <cell r="C503" t="str">
            <v>Dasar gorong-gorong digali sesuai kebutuhan dan ma-</v>
          </cell>
          <cell r="L503" t="str">
            <v>A.</v>
          </cell>
          <cell r="N503" t="str">
            <v>TENAGA</v>
          </cell>
        </row>
        <row r="504">
          <cell r="C504" t="str">
            <v>terial backfill dipadatkan dengan Tamper</v>
          </cell>
        </row>
        <row r="505">
          <cell r="A505">
            <v>4</v>
          </cell>
          <cell r="C505" t="str">
            <v>Tebal lapis porus pada dasar gorong-gorong pipa</v>
          </cell>
          <cell r="G505" t="str">
            <v>tp</v>
          </cell>
          <cell r="H505">
            <v>0.12</v>
          </cell>
          <cell r="I505" t="str">
            <v>M</v>
          </cell>
          <cell r="J505" t="str">
            <v xml:space="preserve"> Sand bedding</v>
          </cell>
          <cell r="L505" t="str">
            <v>1.</v>
          </cell>
          <cell r="N505" t="str">
            <v>Pekerja</v>
          </cell>
          <cell r="O505" t="str">
            <v>(L01)</v>
          </cell>
          <cell r="P505" t="str">
            <v>Jam</v>
          </cell>
          <cell r="Q505">
            <v>9.3333333333333339</v>
          </cell>
          <cell r="R505">
            <v>2857.14</v>
          </cell>
          <cell r="U505">
            <v>26666.639999999999</v>
          </cell>
        </row>
        <row r="506">
          <cell r="A506">
            <v>5</v>
          </cell>
          <cell r="C506" t="str">
            <v>Material pilihan untuk penimbunan kembali (padat)</v>
          </cell>
          <cell r="L506" t="str">
            <v>2.</v>
          </cell>
          <cell r="N506" t="str">
            <v>Tukang</v>
          </cell>
          <cell r="O506" t="str">
            <v>(L02)</v>
          </cell>
          <cell r="P506" t="str">
            <v>Jam</v>
          </cell>
          <cell r="Q506">
            <v>1.1666666666666667</v>
          </cell>
          <cell r="R506">
            <v>4285.71</v>
          </cell>
          <cell r="U506">
            <v>4999.9950000000008</v>
          </cell>
        </row>
        <row r="507">
          <cell r="A507">
            <v>6</v>
          </cell>
          <cell r="C507" t="str">
            <v>Sekelompok pekerja akan melaksanakan pekerjaan</v>
          </cell>
          <cell r="L507" t="str">
            <v>3.</v>
          </cell>
          <cell r="N507" t="str">
            <v>Mandor</v>
          </cell>
          <cell r="O507" t="str">
            <v>(L03)</v>
          </cell>
          <cell r="P507" t="str">
            <v>Jam</v>
          </cell>
          <cell r="Q507">
            <v>1.1666666666666667</v>
          </cell>
          <cell r="R507">
            <v>3214.29</v>
          </cell>
          <cell r="U507">
            <v>3750.0050000000001</v>
          </cell>
        </row>
        <row r="508">
          <cell r="C508" t="str">
            <v>dengan cara manual dengan menggunakan alat bantu</v>
          </cell>
        </row>
        <row r="509">
          <cell r="Q509" t="str">
            <v xml:space="preserve">JUMLAH HARGA TENAGA   </v>
          </cell>
          <cell r="U509">
            <v>35416.639999999999</v>
          </cell>
        </row>
        <row r="511">
          <cell r="A511" t="str">
            <v>III.</v>
          </cell>
          <cell r="C511" t="str">
            <v>PEMAKAIAN BAHAN, ALAT DAN TENAGA</v>
          </cell>
          <cell r="L511" t="str">
            <v>B.</v>
          </cell>
          <cell r="N511" t="str">
            <v>BAHAN</v>
          </cell>
        </row>
        <row r="512">
          <cell r="A512" t="str">
            <v xml:space="preserve">   1.</v>
          </cell>
          <cell r="C512" t="str">
            <v>BAHAN</v>
          </cell>
        </row>
        <row r="513">
          <cell r="C513" t="str">
            <v>Untuk mendapatkan 1 M' gorong-gorong diperlukan</v>
          </cell>
          <cell r="L513" t="str">
            <v>1.</v>
          </cell>
          <cell r="N513" t="str">
            <v>Beton K-300</v>
          </cell>
          <cell r="O513" t="str">
            <v>(EI-714)</v>
          </cell>
          <cell r="P513" t="str">
            <v>M3</v>
          </cell>
          <cell r="Q513">
            <v>0.20616701789183023</v>
          </cell>
          <cell r="R513">
            <v>652902.54982502444</v>
          </cell>
          <cell r="U513">
            <v>134606.97167139739</v>
          </cell>
        </row>
        <row r="514">
          <cell r="C514" t="str">
            <v>- Beton K-300 = (22/7*((2*tg/100+d)/2)^2)-(22/7*(d/2)^2))*1</v>
          </cell>
          <cell r="G514" t="str">
            <v>(EI-714)</v>
          </cell>
          <cell r="H514">
            <v>0.20616701789183023</v>
          </cell>
          <cell r="I514" t="str">
            <v>M3</v>
          </cell>
          <cell r="L514" t="str">
            <v>2.</v>
          </cell>
          <cell r="N514" t="str">
            <v>Baja Tulangan</v>
          </cell>
          <cell r="O514" t="str">
            <v>(M39)</v>
          </cell>
          <cell r="P514" t="str">
            <v>Kg</v>
          </cell>
          <cell r="Q514">
            <v>22.678371968101327</v>
          </cell>
          <cell r="R514">
            <v>4000</v>
          </cell>
          <cell r="U514">
            <v>90713.487872405312</v>
          </cell>
        </row>
        <row r="515">
          <cell r="C515" t="str">
            <v>- Baja Tulangan (asumsi 100kg/m3)</v>
          </cell>
          <cell r="G515" t="str">
            <v>(M39)</v>
          </cell>
          <cell r="H515">
            <v>22.678371968101327</v>
          </cell>
          <cell r="I515" t="str">
            <v>Kg</v>
          </cell>
          <cell r="L515" t="str">
            <v>3.</v>
          </cell>
          <cell r="N515" t="str">
            <v>Urugan Porus</v>
          </cell>
          <cell r="O515" t="str">
            <v>(EI-241)</v>
          </cell>
          <cell r="P515" t="str">
            <v>M3</v>
          </cell>
          <cell r="Q515">
            <v>0.2205</v>
          </cell>
          <cell r="R515">
            <v>186901.40625406182</v>
          </cell>
          <cell r="U515">
            <v>41211.760079020634</v>
          </cell>
        </row>
        <row r="516">
          <cell r="C516" t="str">
            <v>- Timbunan Porus      = {(tp*(0.4+2*tg/100+d+0.4)*1)*1.05}</v>
          </cell>
          <cell r="G516" t="str">
            <v>(EI-241)</v>
          </cell>
          <cell r="H516">
            <v>0.2205</v>
          </cell>
          <cell r="I516" t="str">
            <v>M3</v>
          </cell>
          <cell r="L516" t="str">
            <v>4.</v>
          </cell>
          <cell r="N516" t="str">
            <v>Mat. Pilihan</v>
          </cell>
          <cell r="O516" t="str">
            <v>(M09)</v>
          </cell>
          <cell r="P516" t="str">
            <v>M3</v>
          </cell>
          <cell r="Q516">
            <v>1.5523125</v>
          </cell>
          <cell r="R516">
            <v>25000</v>
          </cell>
          <cell r="U516">
            <v>38807.8125</v>
          </cell>
        </row>
        <row r="517">
          <cell r="C517" t="str">
            <v>- Material Pilihan</v>
          </cell>
          <cell r="D517" t="str">
            <v>= ((2*tg/100+d+0.3)*(0.4+2*tg/100+d+0.4)</v>
          </cell>
          <cell r="G517" t="str">
            <v>(M09)</v>
          </cell>
          <cell r="H517">
            <v>1.5523125</v>
          </cell>
          <cell r="I517" t="str">
            <v>M3</v>
          </cell>
          <cell r="J517" t="str">
            <v xml:space="preserve"> = Vp</v>
          </cell>
        </row>
        <row r="518">
          <cell r="D518" t="str">
            <v xml:space="preserve">   -(22/7*(0.5*(2*tg/100+d))^2))*1*1.05</v>
          </cell>
        </row>
        <row r="519">
          <cell r="A519" t="str">
            <v xml:space="preserve">   2.</v>
          </cell>
          <cell r="C519" t="str">
            <v>ALAT</v>
          </cell>
          <cell r="Q519" t="str">
            <v xml:space="preserve">JUMLAH HARGA BAHAN   </v>
          </cell>
          <cell r="U519">
            <v>305340.03212282335</v>
          </cell>
        </row>
        <row r="520">
          <cell r="A520" t="str">
            <v>2.a.</v>
          </cell>
          <cell r="C520" t="str">
            <v>TAMPER</v>
          </cell>
          <cell r="G520" t="str">
            <v>(E25)</v>
          </cell>
        </row>
        <row r="521">
          <cell r="C521" t="str">
            <v>Kecepatan</v>
          </cell>
          <cell r="G521" t="str">
            <v>V</v>
          </cell>
          <cell r="H521">
            <v>0.5</v>
          </cell>
          <cell r="I521" t="str">
            <v>Km / Jam</v>
          </cell>
          <cell r="L521" t="str">
            <v>C.</v>
          </cell>
          <cell r="N521" t="str">
            <v>PERALATAN</v>
          </cell>
        </row>
        <row r="522">
          <cell r="C522" t="str">
            <v>Efisiensi alat</v>
          </cell>
          <cell r="G522" t="str">
            <v>Fa</v>
          </cell>
          <cell r="H522">
            <v>0.83</v>
          </cell>
          <cell r="I522" t="str">
            <v>-</v>
          </cell>
        </row>
        <row r="523">
          <cell r="C523" t="str">
            <v>Lebar pemadatan</v>
          </cell>
          <cell r="G523" t="str">
            <v>Lb</v>
          </cell>
          <cell r="H523">
            <v>0.4</v>
          </cell>
          <cell r="I523" t="str">
            <v>M</v>
          </cell>
          <cell r="L523" t="str">
            <v>1.</v>
          </cell>
          <cell r="N523" t="str">
            <v>Tamper</v>
          </cell>
          <cell r="O523" t="str">
            <v>(E25)</v>
          </cell>
          <cell r="P523" t="str">
            <v>Jam</v>
          </cell>
          <cell r="Q523">
            <v>0.46756400602409631</v>
          </cell>
          <cell r="R523">
            <v>18672.16854694486</v>
          </cell>
          <cell r="U523">
            <v>8730.4339269666689</v>
          </cell>
        </row>
        <row r="524">
          <cell r="C524" t="str">
            <v>Banyak lintasan</v>
          </cell>
          <cell r="G524" t="str">
            <v>n</v>
          </cell>
          <cell r="H524">
            <v>10</v>
          </cell>
          <cell r="I524" t="str">
            <v>lintasan</v>
          </cell>
          <cell r="L524" t="str">
            <v>2.</v>
          </cell>
          <cell r="N524" t="str">
            <v>Dump Truck</v>
          </cell>
          <cell r="O524" t="str">
            <v>(E08)</v>
          </cell>
          <cell r="P524" t="str">
            <v>Jam</v>
          </cell>
          <cell r="Q524">
            <v>0.36926455823293175</v>
          </cell>
          <cell r="R524">
            <v>153645.58193291764</v>
          </cell>
          <cell r="U524">
            <v>56735.867936900555</v>
          </cell>
        </row>
        <row r="525">
          <cell r="C525" t="str">
            <v>Tebal lapis hamparan</v>
          </cell>
          <cell r="G525" t="str">
            <v>tp</v>
          </cell>
          <cell r="H525">
            <v>0.2</v>
          </cell>
          <cell r="I525" t="str">
            <v>M</v>
          </cell>
          <cell r="L525" t="str">
            <v>3.</v>
          </cell>
          <cell r="N525" t="str">
            <v>Alat  Bantu</v>
          </cell>
          <cell r="P525" t="str">
            <v>Ls</v>
          </cell>
          <cell r="Q525">
            <v>1</v>
          </cell>
          <cell r="R525">
            <v>1000</v>
          </cell>
          <cell r="U525">
            <v>1000</v>
          </cell>
        </row>
        <row r="528">
          <cell r="C528" t="str">
            <v>Kap. Prod. / Jam   =</v>
          </cell>
          <cell r="D528" t="str">
            <v>v x 1000 x Fa x Lb x 60</v>
          </cell>
          <cell r="G528" t="str">
            <v>Q1</v>
          </cell>
          <cell r="H528">
            <v>3.3200000000000003</v>
          </cell>
          <cell r="I528" t="str">
            <v xml:space="preserve">M3 / Jam </v>
          </cell>
        </row>
        <row r="529">
          <cell r="D529" t="str">
            <v xml:space="preserve">    n x tp</v>
          </cell>
        </row>
        <row r="531">
          <cell r="C531" t="str">
            <v>Koefisien Alat / m'</v>
          </cell>
          <cell r="D531" t="str">
            <v xml:space="preserve"> =  1  :  Q1 x Vp</v>
          </cell>
          <cell r="G531" t="str">
            <v>(E25)</v>
          </cell>
          <cell r="H531">
            <v>0.46756400602409631</v>
          </cell>
          <cell r="I531" t="str">
            <v>jam</v>
          </cell>
          <cell r="Q531" t="str">
            <v xml:space="preserve">JUMLAH HARGA PERALATAN   </v>
          </cell>
          <cell r="U531">
            <v>66466.301863867222</v>
          </cell>
        </row>
        <row r="533">
          <cell r="A533" t="str">
            <v>2.b.</v>
          </cell>
          <cell r="C533" t="str">
            <v>DUMP TRUCK</v>
          </cell>
          <cell r="G533" t="str">
            <v>(E08)</v>
          </cell>
          <cell r="L533" t="str">
            <v>D.</v>
          </cell>
          <cell r="N533" t="str">
            <v>JUMLAH HARGA TENAGA, BAHAN DAN PERALATAN  ( A + B + C )</v>
          </cell>
          <cell r="U533">
            <v>407222.97398669057</v>
          </cell>
        </row>
        <row r="534">
          <cell r="C534" t="str">
            <v>Kapasitas bak sekali muat</v>
          </cell>
          <cell r="G534" t="str">
            <v>V</v>
          </cell>
          <cell r="H534">
            <v>4</v>
          </cell>
          <cell r="I534" t="str">
            <v>Buah/M'</v>
          </cell>
          <cell r="L534" t="str">
            <v>E.</v>
          </cell>
          <cell r="N534" t="str">
            <v>OVERHEAD &amp; PROFIT</v>
          </cell>
          <cell r="P534">
            <v>10</v>
          </cell>
          <cell r="Q534" t="str">
            <v>%  x  D</v>
          </cell>
          <cell r="U534">
            <v>40722.297398669063</v>
          </cell>
        </row>
        <row r="535">
          <cell r="C535" t="str">
            <v>Faktor efisiensi alat</v>
          </cell>
          <cell r="G535" t="str">
            <v>Fa</v>
          </cell>
          <cell r="H535">
            <v>0.83</v>
          </cell>
          <cell r="L535" t="str">
            <v>F.</v>
          </cell>
          <cell r="N535" t="str">
            <v>HARGA SATUAN PEKERJAAN  ( D + E )</v>
          </cell>
          <cell r="U535">
            <v>447945.27138535964</v>
          </cell>
        </row>
        <row r="536">
          <cell r="C536" t="str">
            <v>Kecepatanrata-rata bermuatan</v>
          </cell>
          <cell r="G536" t="str">
            <v>v1</v>
          </cell>
          <cell r="H536">
            <v>40</v>
          </cell>
          <cell r="L536" t="str">
            <v>Note: 1</v>
          </cell>
          <cell r="N536" t="str">
            <v>SATUAN dapat berdasarkan atas jam operasi untuk Tenaga Kerja dan Peralatan, volume dan/atau ukuran</v>
          </cell>
        </row>
        <row r="537">
          <cell r="C537" t="str">
            <v>Kecepatan rata-rata kosong</v>
          </cell>
          <cell r="G537" t="str">
            <v>v2</v>
          </cell>
          <cell r="H537">
            <v>50</v>
          </cell>
          <cell r="N537" t="str">
            <v>berat untuk bahan-bahan.</v>
          </cell>
        </row>
        <row r="538">
          <cell r="C538" t="str">
            <v>Waktu siklus    :</v>
          </cell>
          <cell r="G538" t="str">
            <v>Ts</v>
          </cell>
          <cell r="L538">
            <v>2</v>
          </cell>
          <cell r="N538" t="str">
            <v>Kuantitas satuan adalah kuantitas setiap komponen untuk menyelesaikan satu satuan pekerjaan dari nomor</v>
          </cell>
        </row>
        <row r="539">
          <cell r="C539" t="str">
            <v>- Waktu  tempuh in  si    = (L : v1 ) x 60</v>
          </cell>
          <cell r="G539" t="str">
            <v>T1</v>
          </cell>
          <cell r="H539">
            <v>13.087499999999999</v>
          </cell>
          <cell r="I539" t="str">
            <v>menit</v>
          </cell>
          <cell r="N539" t="str">
            <v>mata pembayaran.</v>
          </cell>
        </row>
        <row r="540">
          <cell r="C540" t="str">
            <v>-  Waktutempuh kosong  = (L : v2)  x  60</v>
          </cell>
          <cell r="G540" t="str">
            <v>T2</v>
          </cell>
          <cell r="H540">
            <v>10.469999999999999</v>
          </cell>
          <cell r="I540" t="str">
            <v>menit</v>
          </cell>
          <cell r="L540">
            <v>3</v>
          </cell>
          <cell r="N540" t="str">
            <v>Biaya satuan untuk peralatan sudah termasuk bahan bakar, bahan habis dipakai dan operator.</v>
          </cell>
        </row>
        <row r="541">
          <cell r="C541" t="str">
            <v>- Muat, bongkar dan lain-lain</v>
          </cell>
          <cell r="G541" t="str">
            <v>T3</v>
          </cell>
          <cell r="H541">
            <v>50</v>
          </cell>
          <cell r="I541" t="str">
            <v>menit</v>
          </cell>
          <cell r="L541">
            <v>4</v>
          </cell>
          <cell r="N541" t="str">
            <v>Biaya satuan sudah termasuk pengeluaran untuk seluruh pajak yang berkaitan (tetapi tidak termasuk PPN</v>
          </cell>
        </row>
        <row r="542">
          <cell r="G542" t="str">
            <v>Ts</v>
          </cell>
          <cell r="H542">
            <v>73.557500000000005</v>
          </cell>
          <cell r="I542" t="str">
            <v>menit</v>
          </cell>
          <cell r="N542" t="str">
            <v>yang dibayar dari kontrak) dan biaya-biaya lainnya.</v>
          </cell>
        </row>
        <row r="543">
          <cell r="J543" t="str">
            <v>Berlanjut ke halaman berikut</v>
          </cell>
        </row>
        <row r="544">
          <cell r="A544" t="str">
            <v>ITEM PEMBAYARAN NO.</v>
          </cell>
          <cell r="D544" t="str">
            <v>:  2.3 (3)</v>
          </cell>
          <cell r="J544" t="str">
            <v xml:space="preserve">Analisa EI-233 </v>
          </cell>
        </row>
        <row r="545">
          <cell r="A545" t="str">
            <v>JENIS PEKERJAAN</v>
          </cell>
          <cell r="D545" t="str">
            <v>:  Gorong2 Pipa Beton Bertulang 500 mm &lt; diameter dalam &lt; 1 m</v>
          </cell>
        </row>
        <row r="546">
          <cell r="A546" t="str">
            <v>SATUAN PEMBAYARAN</v>
          </cell>
          <cell r="D546" t="str">
            <v>:  M1</v>
          </cell>
          <cell r="J546" t="str">
            <v xml:space="preserve">         URAIAN ANALISA HARGA SATUAN</v>
          </cell>
        </row>
        <row r="547">
          <cell r="J547" t="str">
            <v>Lanjutan</v>
          </cell>
        </row>
        <row r="549">
          <cell r="A549" t="str">
            <v>No.</v>
          </cell>
          <cell r="C549" t="str">
            <v>U R A I A N</v>
          </cell>
          <cell r="G549" t="str">
            <v>KODE</v>
          </cell>
          <cell r="H549" t="str">
            <v>KOEF.</v>
          </cell>
          <cell r="I549" t="str">
            <v>SATUAN</v>
          </cell>
          <cell r="J549" t="str">
            <v>KETERANGAN</v>
          </cell>
        </row>
        <row r="552">
          <cell r="C552" t="str">
            <v>Kapasitas Produksi / Jam   =</v>
          </cell>
          <cell r="E552" t="str">
            <v>V x Fa x 60</v>
          </cell>
          <cell r="G552" t="str">
            <v>Q2</v>
          </cell>
          <cell r="H552">
            <v>2.7080855113346698</v>
          </cell>
          <cell r="I552" t="str">
            <v xml:space="preserve">M' / Jam </v>
          </cell>
        </row>
        <row r="553">
          <cell r="E553" t="str">
            <v xml:space="preserve">    Ts</v>
          </cell>
        </row>
        <row r="555">
          <cell r="C555" t="str">
            <v>Koefisien Alat / m'</v>
          </cell>
          <cell r="D555" t="str">
            <v xml:space="preserve"> =  1  :  Q2</v>
          </cell>
          <cell r="G555" t="str">
            <v>(E08)</v>
          </cell>
          <cell r="H555">
            <v>0.36926455823293175</v>
          </cell>
          <cell r="I555" t="str">
            <v>jam</v>
          </cell>
        </row>
        <row r="558">
          <cell r="A558" t="str">
            <v>2.c.</v>
          </cell>
          <cell r="C558" t="str">
            <v>ALAT  BANTU</v>
          </cell>
        </row>
        <row r="559">
          <cell r="C559" t="str">
            <v>Diperlukan alat-alat bantu kecil</v>
          </cell>
          <cell r="J559" t="str">
            <v>Lump Sump</v>
          </cell>
        </row>
        <row r="560">
          <cell r="C560" t="str">
            <v>- Sekop    =         3   buah</v>
          </cell>
        </row>
        <row r="561">
          <cell r="C561" t="str">
            <v>- Pacul     =         3   buah</v>
          </cell>
        </row>
        <row r="562">
          <cell r="C562" t="str">
            <v>- Alat-alat kecil lain</v>
          </cell>
        </row>
        <row r="564">
          <cell r="A564" t="str">
            <v xml:space="preserve">   3.</v>
          </cell>
          <cell r="C564" t="str">
            <v>TENAGA</v>
          </cell>
        </row>
        <row r="565">
          <cell r="C565" t="str">
            <v>Produksi Gorong-gorong / hari</v>
          </cell>
          <cell r="G565" t="str">
            <v>Qt</v>
          </cell>
          <cell r="H565">
            <v>6</v>
          </cell>
          <cell r="I565" t="str">
            <v>M'</v>
          </cell>
        </row>
        <row r="566">
          <cell r="C566" t="str">
            <v>Kebutuhan tenaga :</v>
          </cell>
        </row>
        <row r="567">
          <cell r="D567" t="str">
            <v>- Pekerja</v>
          </cell>
          <cell r="G567" t="str">
            <v>P</v>
          </cell>
          <cell r="H567">
            <v>8</v>
          </cell>
          <cell r="I567" t="str">
            <v>orang</v>
          </cell>
        </row>
        <row r="568">
          <cell r="D568" t="str">
            <v>- Tukang</v>
          </cell>
          <cell r="G568" t="str">
            <v>T</v>
          </cell>
          <cell r="H568">
            <v>1</v>
          </cell>
          <cell r="I568" t="str">
            <v>orang</v>
          </cell>
        </row>
        <row r="569">
          <cell r="D569" t="str">
            <v>- Mandor</v>
          </cell>
          <cell r="G569" t="str">
            <v>M</v>
          </cell>
          <cell r="H569">
            <v>1</v>
          </cell>
          <cell r="I569" t="str">
            <v>orang</v>
          </cell>
        </row>
        <row r="571">
          <cell r="C571" t="str">
            <v>Koefisien tenaga / M'   :</v>
          </cell>
        </row>
        <row r="572">
          <cell r="D572" t="str">
            <v>- Pekerja</v>
          </cell>
          <cell r="E572" t="str">
            <v>= (Tk x P) : Qt</v>
          </cell>
          <cell r="G572" t="str">
            <v>(L01)</v>
          </cell>
          <cell r="H572">
            <v>9.3333333333333339</v>
          </cell>
          <cell r="I572" t="str">
            <v>jam</v>
          </cell>
        </row>
        <row r="573">
          <cell r="D573" t="str">
            <v>- Tukang</v>
          </cell>
          <cell r="E573" t="str">
            <v>= (Tk x T) : Qt</v>
          </cell>
          <cell r="G573" t="str">
            <v>(L02)</v>
          </cell>
          <cell r="H573">
            <v>1.1666666666666667</v>
          </cell>
          <cell r="I573" t="str">
            <v>jam</v>
          </cell>
        </row>
        <row r="574">
          <cell r="D574" t="str">
            <v>- Mandor</v>
          </cell>
          <cell r="E574" t="str">
            <v>= (Tk x M) : Qt</v>
          </cell>
          <cell r="G574" t="str">
            <v>(L03)</v>
          </cell>
          <cell r="H574">
            <v>1.1666666666666667</v>
          </cell>
          <cell r="I574" t="str">
            <v>jam</v>
          </cell>
        </row>
        <row r="576">
          <cell r="A576" t="str">
            <v>4.</v>
          </cell>
          <cell r="C576" t="str">
            <v>HARGA DASAR SATUAN UPAH, BAHAN DAN ALAT</v>
          </cell>
        </row>
        <row r="577">
          <cell r="C577" t="str">
            <v>Lihat lampiran.</v>
          </cell>
        </row>
        <row r="580">
          <cell r="A580" t="str">
            <v>5.</v>
          </cell>
          <cell r="C580" t="str">
            <v>ANALISA HARGA SATUAN PEKERJAAN</v>
          </cell>
        </row>
        <row r="581">
          <cell r="C581" t="str">
            <v>Lihat perhitungan dalam FORMULIR STANDAR UNTUK</v>
          </cell>
        </row>
        <row r="582">
          <cell r="C582" t="str">
            <v>PEREKEMAN ANALISA MASING-MASING HARGA</v>
          </cell>
        </row>
        <row r="583">
          <cell r="C583" t="str">
            <v>SATUAN.</v>
          </cell>
        </row>
        <row r="584">
          <cell r="C584" t="str">
            <v>Didapat Harga Satuan Pekerjaan :</v>
          </cell>
        </row>
        <row r="586">
          <cell r="C586" t="str">
            <v xml:space="preserve">Rp.  </v>
          </cell>
          <cell r="D586">
            <v>447945.27138535964</v>
          </cell>
          <cell r="E586" t="str">
            <v xml:space="preserve"> / M'</v>
          </cell>
        </row>
        <row r="589">
          <cell r="A589" t="str">
            <v>6.</v>
          </cell>
          <cell r="C589" t="str">
            <v>WAKTU PELAKSANAAN YANG DIPERLUKAN</v>
          </cell>
        </row>
        <row r="590">
          <cell r="C590" t="str">
            <v>Masa Pelaksanaan :</v>
          </cell>
          <cell r="D590" t="str">
            <v>. . . . . . . . . . . .</v>
          </cell>
          <cell r="E590" t="str">
            <v>bulan</v>
          </cell>
        </row>
        <row r="592">
          <cell r="A592" t="str">
            <v>7.</v>
          </cell>
          <cell r="C592" t="str">
            <v>VOLUME PEKERJAAN YANG DIPERLUKAN</v>
          </cell>
        </row>
        <row r="593">
          <cell r="C593" t="str">
            <v>Volume pekerjaan  :</v>
          </cell>
          <cell r="D593">
            <v>1</v>
          </cell>
          <cell r="E593" t="str">
            <v>M'</v>
          </cell>
        </row>
        <row r="603">
          <cell r="A603" t="str">
            <v>ITEM PEMBAYARAN NO.</v>
          </cell>
          <cell r="D603" t="str">
            <v>:  2.3 (4)</v>
          </cell>
          <cell r="J603" t="str">
            <v>Analisa EI-234</v>
          </cell>
        </row>
        <row r="604">
          <cell r="A604" t="str">
            <v>JENIS PEKERJAAN</v>
          </cell>
          <cell r="D604" t="str">
            <v>:  Gorong2 Pipa Beton Bertulang, 1 m &lt; diameter dalam &lt; 1.3 m</v>
          </cell>
          <cell r="L604" t="str">
            <v>FORMULIR STANDAR UNTUK</v>
          </cell>
        </row>
        <row r="605">
          <cell r="A605" t="str">
            <v>SATUAN PEMBAYARAN</v>
          </cell>
          <cell r="D605" t="str">
            <v>:  M1</v>
          </cell>
          <cell r="J605" t="str">
            <v xml:space="preserve">         URAIAN ANALISA HARGA SATUAN</v>
          </cell>
          <cell r="L605" t="str">
            <v>PEREKAMAN ANALISA MASING-MASING HARGA SATUAN</v>
          </cell>
        </row>
        <row r="606">
          <cell r="L606">
            <v>0</v>
          </cell>
        </row>
        <row r="608">
          <cell r="A608" t="str">
            <v>No.</v>
          </cell>
          <cell r="C608" t="str">
            <v>U R A I A N</v>
          </cell>
          <cell r="G608" t="str">
            <v>KODE</v>
          </cell>
          <cell r="H608" t="str">
            <v>KOEF.</v>
          </cell>
          <cell r="I608" t="str">
            <v>SATUAN</v>
          </cell>
          <cell r="J608" t="str">
            <v>KETERANGAN</v>
          </cell>
        </row>
        <row r="609">
          <cell r="L609" t="str">
            <v>PROYEK</v>
          </cell>
          <cell r="O609" t="str">
            <v>:</v>
          </cell>
        </row>
        <row r="610">
          <cell r="L610" t="str">
            <v>No. PAKET KONTRAK</v>
          </cell>
          <cell r="O610" t="str">
            <v>:</v>
          </cell>
        </row>
        <row r="611">
          <cell r="A611" t="str">
            <v>I.</v>
          </cell>
          <cell r="C611" t="str">
            <v>ASUMSI</v>
          </cell>
          <cell r="L611" t="str">
            <v>NAMA PAKET</v>
          </cell>
          <cell r="O611" t="str">
            <v>:</v>
          </cell>
        </row>
        <row r="612">
          <cell r="A612">
            <v>1</v>
          </cell>
          <cell r="C612" t="str">
            <v>Pekerjaan dilakukan secara mekanik/manual</v>
          </cell>
          <cell r="L612" t="str">
            <v>PROP / KAB / KODYA</v>
          </cell>
          <cell r="O612" t="str">
            <v>:</v>
          </cell>
        </row>
        <row r="613">
          <cell r="A613">
            <v>2</v>
          </cell>
          <cell r="C613" t="str">
            <v>Lokasi pekerjaan : sepanjang jalan</v>
          </cell>
          <cell r="L613" t="str">
            <v>ITEM PEMBAYARAN NO.</v>
          </cell>
          <cell r="O613" t="str">
            <v>:  2.3 (4)</v>
          </cell>
          <cell r="R613" t="str">
            <v>PERKIRAAN VOL. PEK.</v>
          </cell>
          <cell r="T613" t="str">
            <v>:</v>
          </cell>
          <cell r="U613">
            <v>1</v>
          </cell>
        </row>
        <row r="614">
          <cell r="A614">
            <v>3</v>
          </cell>
          <cell r="C614" t="str">
            <v>Diameter bagian dalam gorong-gorong</v>
          </cell>
          <cell r="G614" t="str">
            <v>d</v>
          </cell>
          <cell r="H614">
            <v>1.2</v>
          </cell>
          <cell r="I614" t="str">
            <v>m</v>
          </cell>
          <cell r="L614" t="str">
            <v>JENIS PEKERJAAN</v>
          </cell>
          <cell r="O614" t="str">
            <v>:  Gorong2 Pipa Beton Bertulang, 1 m &lt; diameter dalam &lt; 1.3 m</v>
          </cell>
          <cell r="R614" t="str">
            <v>TOTAL HARGA (Rp.)</v>
          </cell>
          <cell r="T614" t="str">
            <v>:</v>
          </cell>
          <cell r="U614">
            <v>447945.27138535964</v>
          </cell>
        </row>
        <row r="615">
          <cell r="A615">
            <v>4</v>
          </cell>
          <cell r="C615" t="str">
            <v>Jarak rata-rata Base Camp ke lokasi pekerjaan</v>
          </cell>
          <cell r="G615" t="str">
            <v>L</v>
          </cell>
          <cell r="H615">
            <v>8.7249999999999996</v>
          </cell>
          <cell r="I615" t="str">
            <v>Km</v>
          </cell>
          <cell r="L615" t="str">
            <v>SATUAN PEMBAYARAN</v>
          </cell>
          <cell r="O615" t="str">
            <v>:  M1</v>
          </cell>
          <cell r="Q615">
            <v>0</v>
          </cell>
          <cell r="R615" t="str">
            <v>% THD. BIAYA PROYEK</v>
          </cell>
          <cell r="T615" t="str">
            <v>:</v>
          </cell>
          <cell r="U615" t="e">
            <v>#DIV/0!</v>
          </cell>
        </row>
        <row r="616">
          <cell r="A616">
            <v>5</v>
          </cell>
          <cell r="C616" t="str">
            <v>Jam kerja efektif per-hari</v>
          </cell>
          <cell r="G616" t="str">
            <v>Tk</v>
          </cell>
          <cell r="H616">
            <v>7</v>
          </cell>
          <cell r="I616" t="str">
            <v>Jam</v>
          </cell>
        </row>
        <row r="617">
          <cell r="A617">
            <v>6</v>
          </cell>
          <cell r="C617" t="str">
            <v>Tebal gorong-gorong</v>
          </cell>
          <cell r="G617" t="str">
            <v>tg</v>
          </cell>
          <cell r="H617">
            <v>10</v>
          </cell>
          <cell r="I617" t="str">
            <v>Cm</v>
          </cell>
        </row>
        <row r="618">
          <cell r="Q618" t="str">
            <v>PERKIRAAN</v>
          </cell>
          <cell r="R618" t="str">
            <v>HARGA</v>
          </cell>
          <cell r="S618" t="str">
            <v>JUMLAH</v>
          </cell>
        </row>
        <row r="619">
          <cell r="A619" t="str">
            <v>II.</v>
          </cell>
          <cell r="C619" t="str">
            <v>URUTAN KERJA</v>
          </cell>
          <cell r="L619" t="str">
            <v>NO.</v>
          </cell>
          <cell r="N619" t="str">
            <v>KOMPONEN</v>
          </cell>
          <cell r="P619" t="str">
            <v>SATUAN</v>
          </cell>
          <cell r="Q619" t="str">
            <v>KUANTITAS</v>
          </cell>
          <cell r="R619" t="str">
            <v>SATUAN</v>
          </cell>
          <cell r="S619" t="str">
            <v>HARGA</v>
          </cell>
        </row>
        <row r="620">
          <cell r="A620">
            <v>1</v>
          </cell>
          <cell r="C620" t="str">
            <v>Gorong-gorong dicetak di Base Camp</v>
          </cell>
          <cell r="R620" t="str">
            <v>(Rp.)</v>
          </cell>
          <cell r="S620" t="str">
            <v>(Rp.)</v>
          </cell>
        </row>
        <row r="621">
          <cell r="A621">
            <v>2</v>
          </cell>
          <cell r="C621" t="str">
            <v>Dump Truck mengangkut gorong-gorong jadi</v>
          </cell>
        </row>
        <row r="622">
          <cell r="C622" t="str">
            <v>ke lapangan</v>
          </cell>
        </row>
        <row r="623">
          <cell r="A623">
            <v>3</v>
          </cell>
          <cell r="C623" t="str">
            <v>Dasar gorong-gorong digali sesuai kebutuhan dan ma-</v>
          </cell>
          <cell r="L623" t="str">
            <v>A.</v>
          </cell>
          <cell r="N623" t="str">
            <v>TENAGA</v>
          </cell>
        </row>
        <row r="624">
          <cell r="C624" t="str">
            <v>terial backfill dipadatkan dengan Tamper</v>
          </cell>
        </row>
        <row r="625">
          <cell r="A625">
            <v>4</v>
          </cell>
          <cell r="C625" t="str">
            <v>Tebal lapis porus pada dasar gorong-gorong pipa</v>
          </cell>
          <cell r="G625" t="str">
            <v>tp</v>
          </cell>
          <cell r="H625">
            <v>0.18</v>
          </cell>
          <cell r="I625" t="str">
            <v>M</v>
          </cell>
          <cell r="J625" t="str">
            <v xml:space="preserve"> Sand bedding</v>
          </cell>
          <cell r="L625" t="str">
            <v>1.</v>
          </cell>
          <cell r="N625" t="str">
            <v>Pekerja</v>
          </cell>
          <cell r="O625" t="str">
            <v>(L01)</v>
          </cell>
          <cell r="P625" t="str">
            <v>Jam</v>
          </cell>
          <cell r="Q625">
            <v>9.3333333333333339</v>
          </cell>
          <cell r="R625">
            <v>2857.14</v>
          </cell>
          <cell r="U625">
            <v>26666.639999999999</v>
          </cell>
        </row>
        <row r="626">
          <cell r="A626">
            <v>5</v>
          </cell>
          <cell r="C626" t="str">
            <v>Material pilihan untuk penimbunan kembali (padat)</v>
          </cell>
          <cell r="L626" t="str">
            <v>2.</v>
          </cell>
          <cell r="N626" t="str">
            <v>Tukang</v>
          </cell>
          <cell r="O626" t="str">
            <v>(L02)</v>
          </cell>
          <cell r="P626" t="str">
            <v>Jam</v>
          </cell>
          <cell r="Q626">
            <v>1.1666666666666667</v>
          </cell>
          <cell r="R626">
            <v>4285.71</v>
          </cell>
          <cell r="U626">
            <v>4999.9950000000008</v>
          </cell>
        </row>
        <row r="627">
          <cell r="A627">
            <v>6</v>
          </cell>
          <cell r="C627" t="str">
            <v>Sekelompok pekerja akan melaksanakan pekerjaan</v>
          </cell>
          <cell r="L627" t="str">
            <v>3.</v>
          </cell>
          <cell r="N627" t="str">
            <v>Mandor</v>
          </cell>
          <cell r="O627" t="str">
            <v>(L03)</v>
          </cell>
          <cell r="P627" t="str">
            <v>Jam</v>
          </cell>
          <cell r="Q627">
            <v>1.1666666666666667</v>
          </cell>
          <cell r="R627">
            <v>3214.29</v>
          </cell>
          <cell r="U627">
            <v>3750.0050000000001</v>
          </cell>
        </row>
        <row r="628">
          <cell r="C628" t="str">
            <v>dengan cara manual dengan menggunakan alat bantu</v>
          </cell>
        </row>
        <row r="629">
          <cell r="Q629" t="str">
            <v xml:space="preserve">JUMLAH HARGA TENAGA   </v>
          </cell>
          <cell r="U629">
            <v>35416.639999999999</v>
          </cell>
        </row>
        <row r="631">
          <cell r="A631" t="str">
            <v>III.</v>
          </cell>
          <cell r="C631" t="str">
            <v>PEMAKAIAN BAHAN, ALAT DAN TENAGA</v>
          </cell>
          <cell r="L631" t="str">
            <v>B.</v>
          </cell>
          <cell r="N631" t="str">
            <v>BAHAN</v>
          </cell>
        </row>
        <row r="632">
          <cell r="A632" t="str">
            <v xml:space="preserve">   1.</v>
          </cell>
          <cell r="C632" t="str">
            <v>BAHAN</v>
          </cell>
        </row>
        <row r="633">
          <cell r="C633" t="str">
            <v>Untuk mendapatkan 1 M' gorong-gorong diperlukan</v>
          </cell>
          <cell r="L633" t="str">
            <v>1.</v>
          </cell>
          <cell r="N633" t="str">
            <v>Beton K-300</v>
          </cell>
          <cell r="O633" t="str">
            <v>(EI-714)</v>
          </cell>
          <cell r="P633" t="str">
            <v>M3</v>
          </cell>
          <cell r="Q633">
            <v>0.40840704496667279</v>
          </cell>
          <cell r="R633">
            <v>652902.54982502444</v>
          </cell>
          <cell r="U633">
            <v>266650.00102524407</v>
          </cell>
        </row>
        <row r="634">
          <cell r="C634" t="str">
            <v>- Beton K-300 = (22/7*((2*tg/100+d)/2)^2)-(22/7*(d/2)^2))*1</v>
          </cell>
          <cell r="G634" t="str">
            <v>(EI-714)</v>
          </cell>
          <cell r="H634">
            <v>0.40840704496667279</v>
          </cell>
          <cell r="I634" t="str">
            <v>M3</v>
          </cell>
          <cell r="L634" t="str">
            <v>2.</v>
          </cell>
          <cell r="N634" t="str">
            <v>Baja Tulangan</v>
          </cell>
          <cell r="O634" t="str">
            <v>(M39)</v>
          </cell>
          <cell r="P634" t="str">
            <v>Kg</v>
          </cell>
          <cell r="Q634">
            <v>44.924774946334011</v>
          </cell>
          <cell r="R634">
            <v>4000</v>
          </cell>
          <cell r="U634">
            <v>179699.09978533603</v>
          </cell>
        </row>
        <row r="635">
          <cell r="C635" t="str">
            <v>- Baja Tulangan (asumsi 100kg/m3)</v>
          </cell>
          <cell r="G635" t="str">
            <v>(M39)</v>
          </cell>
          <cell r="H635">
            <v>44.924774946334011</v>
          </cell>
          <cell r="I635" t="str">
            <v>Kg</v>
          </cell>
          <cell r="L635" t="str">
            <v>3.</v>
          </cell>
          <cell r="N635" t="str">
            <v>Urugan Porus</v>
          </cell>
          <cell r="O635" t="str">
            <v>(EI-241)</v>
          </cell>
          <cell r="P635" t="str">
            <v>M3</v>
          </cell>
          <cell r="Q635">
            <v>0.41580000000000006</v>
          </cell>
          <cell r="R635">
            <v>186901.40625406182</v>
          </cell>
          <cell r="U635">
            <v>77713.604720438918</v>
          </cell>
        </row>
        <row r="636">
          <cell r="C636" t="str">
            <v>- Timbunan Porus      = {(tp*(0.4+2*tg/100+d+0.4)*1)*1.05}</v>
          </cell>
          <cell r="G636" t="str">
            <v>(EI-241)</v>
          </cell>
          <cell r="H636">
            <v>0.41580000000000006</v>
          </cell>
          <cell r="I636" t="str">
            <v>M3</v>
          </cell>
          <cell r="L636" t="str">
            <v>4.</v>
          </cell>
          <cell r="N636" t="str">
            <v>Mat. Pilihan</v>
          </cell>
          <cell r="O636" t="str">
            <v>(M09)</v>
          </cell>
          <cell r="P636" t="str">
            <v>M3</v>
          </cell>
          <cell r="Q636">
            <v>2.3100000000000005</v>
          </cell>
          <cell r="R636">
            <v>25000</v>
          </cell>
          <cell r="U636">
            <v>57750.000000000015</v>
          </cell>
        </row>
        <row r="637">
          <cell r="C637" t="str">
            <v>- Material Pilihan</v>
          </cell>
          <cell r="D637" t="str">
            <v>= ((2*tg/100+d+0.3)*(0.4+2*tg/100+d+0.4)</v>
          </cell>
          <cell r="G637" t="str">
            <v>(M09)</v>
          </cell>
          <cell r="H637">
            <v>2.3100000000000005</v>
          </cell>
          <cell r="I637" t="str">
            <v>M3</v>
          </cell>
          <cell r="J637" t="str">
            <v xml:space="preserve"> = Vp</v>
          </cell>
        </row>
        <row r="638">
          <cell r="D638" t="str">
            <v xml:space="preserve">   -(22/7*(0.5*(2*tg/100+d))^2))*1*1.05</v>
          </cell>
        </row>
        <row r="639">
          <cell r="A639" t="str">
            <v xml:space="preserve">   2.</v>
          </cell>
          <cell r="C639" t="str">
            <v>ALAT</v>
          </cell>
          <cell r="Q639" t="str">
            <v xml:space="preserve">JUMLAH HARGA BAHAN   </v>
          </cell>
          <cell r="U639">
            <v>581812.70553101902</v>
          </cell>
        </row>
        <row r="640">
          <cell r="A640" t="str">
            <v>2.a.</v>
          </cell>
          <cell r="C640" t="str">
            <v>TAMPER</v>
          </cell>
          <cell r="G640" t="str">
            <v>(E25)</v>
          </cell>
        </row>
        <row r="641">
          <cell r="C641" t="str">
            <v>Kecepatan</v>
          </cell>
          <cell r="G641" t="str">
            <v>V</v>
          </cell>
          <cell r="H641">
            <v>0.5</v>
          </cell>
          <cell r="I641" t="str">
            <v>Km / Jam</v>
          </cell>
          <cell r="L641" t="str">
            <v>C.</v>
          </cell>
          <cell r="N641" t="str">
            <v>PERALATAN</v>
          </cell>
        </row>
        <row r="642">
          <cell r="C642" t="str">
            <v>Efisiensi alat</v>
          </cell>
          <cell r="G642" t="str">
            <v>Fa</v>
          </cell>
          <cell r="H642">
            <v>0.83</v>
          </cell>
          <cell r="I642" t="str">
            <v>-</v>
          </cell>
        </row>
        <row r="643">
          <cell r="C643" t="str">
            <v>Lebar pemadatan</v>
          </cell>
          <cell r="G643" t="str">
            <v>Lb</v>
          </cell>
          <cell r="H643">
            <v>0.4</v>
          </cell>
          <cell r="I643" t="str">
            <v>M</v>
          </cell>
          <cell r="L643" t="str">
            <v>1.</v>
          </cell>
          <cell r="N643" t="str">
            <v>Tamper</v>
          </cell>
          <cell r="O643" t="str">
            <v>(E25)</v>
          </cell>
          <cell r="P643" t="str">
            <v>Jam</v>
          </cell>
          <cell r="Q643">
            <v>0.69578313253012058</v>
          </cell>
          <cell r="R643">
            <v>18672.16854694486</v>
          </cell>
          <cell r="U643">
            <v>12991.779922723685</v>
          </cell>
        </row>
        <row r="644">
          <cell r="C644" t="str">
            <v>Banyak lintasan</v>
          </cell>
          <cell r="G644" t="str">
            <v>n</v>
          </cell>
          <cell r="H644">
            <v>10</v>
          </cell>
          <cell r="I644" t="str">
            <v>lintasan</v>
          </cell>
          <cell r="L644" t="str">
            <v>2.</v>
          </cell>
          <cell r="N644" t="str">
            <v>Dump Truck</v>
          </cell>
          <cell r="O644" t="str">
            <v>(E08)</v>
          </cell>
          <cell r="P644" t="str">
            <v>Jam</v>
          </cell>
          <cell r="Q644">
            <v>0.36926455823293175</v>
          </cell>
          <cell r="R644">
            <v>153645.58193291764</v>
          </cell>
          <cell r="U644">
            <v>56735.867936900555</v>
          </cell>
        </row>
        <row r="645">
          <cell r="C645" t="str">
            <v>Tebal lapis hamparan</v>
          </cell>
          <cell r="G645" t="str">
            <v>tp</v>
          </cell>
          <cell r="H645">
            <v>0.2</v>
          </cell>
          <cell r="I645" t="str">
            <v>M</v>
          </cell>
          <cell r="L645" t="str">
            <v>3.</v>
          </cell>
          <cell r="N645" t="str">
            <v>Alat  Bantu</v>
          </cell>
          <cell r="P645" t="str">
            <v>Ls</v>
          </cell>
          <cell r="Q645">
            <v>1</v>
          </cell>
          <cell r="R645">
            <v>1000</v>
          </cell>
          <cell r="U645">
            <v>1000</v>
          </cell>
        </row>
        <row r="648">
          <cell r="C648" t="str">
            <v>Kap. Prod. / Jam   =</v>
          </cell>
          <cell r="D648" t="str">
            <v>v x 1000 x Fa x Lb x 60</v>
          </cell>
          <cell r="G648" t="str">
            <v>Q1</v>
          </cell>
          <cell r="H648">
            <v>3.3200000000000003</v>
          </cell>
          <cell r="I648" t="str">
            <v xml:space="preserve">M3 / Jam </v>
          </cell>
        </row>
        <row r="649">
          <cell r="D649" t="str">
            <v xml:space="preserve">    n x tp</v>
          </cell>
        </row>
        <row r="651">
          <cell r="C651" t="str">
            <v>Koefisien Alat / m'</v>
          </cell>
          <cell r="D651" t="str">
            <v xml:space="preserve"> =  1  :  Q1 x Vp</v>
          </cell>
          <cell r="G651" t="str">
            <v>(E25)</v>
          </cell>
          <cell r="H651">
            <v>0.69578313253012058</v>
          </cell>
          <cell r="I651" t="str">
            <v>jam</v>
          </cell>
          <cell r="Q651" t="str">
            <v xml:space="preserve">JUMLAH HARGA PERALATAN   </v>
          </cell>
          <cell r="U651">
            <v>70727.647859624238</v>
          </cell>
        </row>
        <row r="653">
          <cell r="A653" t="str">
            <v>2.b.</v>
          </cell>
          <cell r="C653" t="str">
            <v>DUMP TRUCK</v>
          </cell>
          <cell r="G653" t="str">
            <v>(E08)</v>
          </cell>
          <cell r="L653" t="str">
            <v>D.</v>
          </cell>
          <cell r="N653" t="str">
            <v>JUMLAH HARGA TENAGA, BAHAN DAN PERALATAN  ( A + B + C )</v>
          </cell>
          <cell r="U653">
            <v>687956.99339064327</v>
          </cell>
        </row>
        <row r="654">
          <cell r="C654" t="str">
            <v>Kapasitas bak sekali muat</v>
          </cell>
          <cell r="G654" t="str">
            <v>V</v>
          </cell>
          <cell r="H654">
            <v>4</v>
          </cell>
          <cell r="I654" t="str">
            <v>Buah/M'</v>
          </cell>
          <cell r="L654" t="str">
            <v>E.</v>
          </cell>
          <cell r="N654" t="str">
            <v>OVERHEAD &amp; PROFIT</v>
          </cell>
          <cell r="P654">
            <v>10</v>
          </cell>
          <cell r="Q654" t="str">
            <v>%  x  D</v>
          </cell>
          <cell r="U654">
            <v>68795.699339064333</v>
          </cell>
        </row>
        <row r="655">
          <cell r="C655" t="str">
            <v>Faktor efisiensi alat</v>
          </cell>
          <cell r="G655" t="str">
            <v>Fa</v>
          </cell>
          <cell r="H655">
            <v>0.83</v>
          </cell>
          <cell r="L655" t="str">
            <v>F.</v>
          </cell>
          <cell r="N655" t="str">
            <v>HARGA SATUAN PEKERJAAN  ( D + E )</v>
          </cell>
          <cell r="U655">
            <v>756752.69272970757</v>
          </cell>
        </row>
        <row r="656">
          <cell r="C656" t="str">
            <v>Kecepatanrata-rata bermuatan</v>
          </cell>
          <cell r="G656" t="str">
            <v>v1</v>
          </cell>
          <cell r="H656">
            <v>40</v>
          </cell>
          <cell r="L656" t="str">
            <v>Note: 1</v>
          </cell>
          <cell r="N656" t="str">
            <v>SATUAN dapat berdasarkan atas jam operasi untuk Tenaga Kerja dan Peralatan, volume dan/atau ukuran</v>
          </cell>
        </row>
        <row r="657">
          <cell r="C657" t="str">
            <v>Kecepatan rata-rata kosong</v>
          </cell>
          <cell r="G657" t="str">
            <v>v2</v>
          </cell>
          <cell r="H657">
            <v>50</v>
          </cell>
          <cell r="N657" t="str">
            <v>berat untuk bahan-bahan.</v>
          </cell>
        </row>
        <row r="658">
          <cell r="C658" t="str">
            <v>Waktu siklus    :</v>
          </cell>
          <cell r="G658" t="str">
            <v>Ts</v>
          </cell>
          <cell r="L658">
            <v>2</v>
          </cell>
          <cell r="N658" t="str">
            <v>Kuantitas satuan adalah kuantitas setiap komponen untuk menyelesaikan satu satuan pekerjaan dari nomor</v>
          </cell>
        </row>
        <row r="659">
          <cell r="C659" t="str">
            <v>- Waktu  tempuh in  si    = (L : v1 ) x 60</v>
          </cell>
          <cell r="G659" t="str">
            <v>T1</v>
          </cell>
          <cell r="H659">
            <v>13.087499999999999</v>
          </cell>
          <cell r="I659" t="str">
            <v>menit</v>
          </cell>
          <cell r="N659" t="str">
            <v>mata pembayaran.</v>
          </cell>
        </row>
        <row r="660">
          <cell r="C660" t="str">
            <v>-  Waktutempuh kosong  = (L : v2)  x  60</v>
          </cell>
          <cell r="G660" t="str">
            <v>T2</v>
          </cell>
          <cell r="H660">
            <v>10.469999999999999</v>
          </cell>
          <cell r="I660" t="str">
            <v>menit</v>
          </cell>
          <cell r="L660">
            <v>3</v>
          </cell>
          <cell r="N660" t="str">
            <v>Biaya satuan untuk peralatan sudah termasuk bahan bakar, bahan habis dipakai dan operator.</v>
          </cell>
        </row>
        <row r="661">
          <cell r="C661" t="str">
            <v>- Muat, bongkar dan lain-lain</v>
          </cell>
          <cell r="G661" t="str">
            <v>T3</v>
          </cell>
          <cell r="H661">
            <v>50</v>
          </cell>
          <cell r="I661" t="str">
            <v>menit</v>
          </cell>
          <cell r="L661">
            <v>4</v>
          </cell>
          <cell r="N661" t="str">
            <v>Biaya satuan sudah termasuk pengeluaran untuk seluruh pajak yang berkaitan (tetapi tidak termasuk PPN</v>
          </cell>
        </row>
        <row r="662">
          <cell r="G662" t="str">
            <v>Ts</v>
          </cell>
          <cell r="H662">
            <v>73.557500000000005</v>
          </cell>
          <cell r="I662" t="str">
            <v>menit</v>
          </cell>
          <cell r="N662" t="str">
            <v>yang dibayar dari kontrak) dan biaya-biaya lainnya.</v>
          </cell>
        </row>
        <row r="663">
          <cell r="J663" t="str">
            <v>Berlanjut ke halaman berikut</v>
          </cell>
        </row>
        <row r="664">
          <cell r="A664" t="str">
            <v>ITEM PEMBAYARAN NO.</v>
          </cell>
          <cell r="D664" t="str">
            <v>:  2.3 (4)</v>
          </cell>
          <cell r="J664" t="str">
            <v>Analisa EI-234</v>
          </cell>
        </row>
        <row r="665">
          <cell r="A665" t="str">
            <v>JENIS PEKERJAAN</v>
          </cell>
          <cell r="D665" t="str">
            <v>:  Gorong2 Pipa Beton Bertulang, 1 m &lt; diameter dalam &lt; 1.3 m</v>
          </cell>
        </row>
        <row r="666">
          <cell r="A666" t="str">
            <v>SATUAN PEMBAYARAN</v>
          </cell>
          <cell r="D666" t="str">
            <v>:  M1</v>
          </cell>
          <cell r="J666" t="str">
            <v xml:space="preserve">         URAIAN ANALISA HARGA SATUAN</v>
          </cell>
        </row>
        <row r="667">
          <cell r="J667" t="str">
            <v>Lanjutan</v>
          </cell>
        </row>
        <row r="669">
          <cell r="A669" t="str">
            <v>No.</v>
          </cell>
          <cell r="C669" t="str">
            <v>U R A I A N</v>
          </cell>
          <cell r="G669" t="str">
            <v>KODE</v>
          </cell>
          <cell r="H669" t="str">
            <v>KOEF.</v>
          </cell>
          <cell r="I669" t="str">
            <v>SATUAN</v>
          </cell>
          <cell r="J669" t="str">
            <v>KETERANGAN</v>
          </cell>
        </row>
        <row r="672">
          <cell r="C672" t="str">
            <v>Kapasitas Produksi / Jam   =</v>
          </cell>
          <cell r="E672" t="str">
            <v>V x Fa x 60</v>
          </cell>
          <cell r="G672" t="str">
            <v>Q2</v>
          </cell>
          <cell r="H672">
            <v>2.7080855113346698</v>
          </cell>
          <cell r="I672" t="str">
            <v xml:space="preserve">M' / Jam </v>
          </cell>
        </row>
        <row r="673">
          <cell r="E673" t="str">
            <v xml:space="preserve">    Ts</v>
          </cell>
        </row>
        <row r="675">
          <cell r="C675" t="str">
            <v>Koefisien Alat / m'</v>
          </cell>
          <cell r="D675" t="str">
            <v xml:space="preserve"> =  1  :  Q2</v>
          </cell>
          <cell r="G675" t="str">
            <v>(E08)</v>
          </cell>
          <cell r="H675">
            <v>0.36926455823293175</v>
          </cell>
          <cell r="I675" t="str">
            <v>jam</v>
          </cell>
        </row>
        <row r="678">
          <cell r="A678" t="str">
            <v>2.c.</v>
          </cell>
          <cell r="C678" t="str">
            <v>ALAT  BANTU</v>
          </cell>
        </row>
        <row r="679">
          <cell r="C679" t="str">
            <v>Diperlukan alat-alat bantu kecil</v>
          </cell>
          <cell r="J679" t="str">
            <v>Lump Sump</v>
          </cell>
        </row>
        <row r="680">
          <cell r="C680" t="str">
            <v>- Sekop    =         3   buah</v>
          </cell>
        </row>
        <row r="681">
          <cell r="C681" t="str">
            <v>- Pacul     =         3   buah</v>
          </cell>
        </row>
        <row r="682">
          <cell r="C682" t="str">
            <v>- Alat-alat kecil lain</v>
          </cell>
        </row>
        <row r="684">
          <cell r="A684" t="str">
            <v xml:space="preserve">   3.</v>
          </cell>
          <cell r="C684" t="str">
            <v>TENAGA</v>
          </cell>
        </row>
        <row r="685">
          <cell r="C685" t="str">
            <v>Produksi Gorong-gorong / hari</v>
          </cell>
          <cell r="G685" t="str">
            <v>Qt</v>
          </cell>
          <cell r="H685">
            <v>6</v>
          </cell>
          <cell r="I685" t="str">
            <v>M'</v>
          </cell>
        </row>
        <row r="686">
          <cell r="C686" t="str">
            <v>Kebutuhan tenaga :</v>
          </cell>
        </row>
        <row r="687">
          <cell r="D687" t="str">
            <v>- Pekerja</v>
          </cell>
          <cell r="G687" t="str">
            <v>P</v>
          </cell>
          <cell r="H687">
            <v>8</v>
          </cell>
          <cell r="I687" t="str">
            <v>orang</v>
          </cell>
        </row>
        <row r="688">
          <cell r="D688" t="str">
            <v>- Tukang</v>
          </cell>
          <cell r="G688" t="str">
            <v>T</v>
          </cell>
          <cell r="H688">
            <v>1</v>
          </cell>
          <cell r="I688" t="str">
            <v>orang</v>
          </cell>
        </row>
        <row r="689">
          <cell r="D689" t="str">
            <v>- Mandor</v>
          </cell>
          <cell r="G689" t="str">
            <v>M</v>
          </cell>
          <cell r="H689">
            <v>1</v>
          </cell>
          <cell r="I689" t="str">
            <v>orang</v>
          </cell>
        </row>
        <row r="691">
          <cell r="C691" t="str">
            <v>Koefisien tenaga / M'   :</v>
          </cell>
        </row>
        <row r="692">
          <cell r="D692" t="str">
            <v>- Pekerja</v>
          </cell>
          <cell r="E692" t="str">
            <v>= (Tk x P) : Qt</v>
          </cell>
          <cell r="G692" t="str">
            <v>(L01)</v>
          </cell>
          <cell r="H692">
            <v>9.3333333333333339</v>
          </cell>
          <cell r="I692" t="str">
            <v>jam</v>
          </cell>
        </row>
        <row r="693">
          <cell r="D693" t="str">
            <v>- Tukang</v>
          </cell>
          <cell r="E693" t="str">
            <v>= (Tk x T) : Qt</v>
          </cell>
          <cell r="G693" t="str">
            <v>(L02)</v>
          </cell>
          <cell r="H693">
            <v>1.1666666666666667</v>
          </cell>
          <cell r="I693" t="str">
            <v>jam</v>
          </cell>
        </row>
        <row r="694">
          <cell r="D694" t="str">
            <v>- Mandor</v>
          </cell>
          <cell r="E694" t="str">
            <v>= (Tk x M) : Qt</v>
          </cell>
          <cell r="G694" t="str">
            <v>(L03)</v>
          </cell>
          <cell r="H694">
            <v>1.1666666666666667</v>
          </cell>
          <cell r="I694" t="str">
            <v>jam</v>
          </cell>
        </row>
        <row r="696">
          <cell r="A696" t="str">
            <v>4.</v>
          </cell>
          <cell r="C696" t="str">
            <v>HARGA DASAR SATUAN UPAH, BAHAN DAN ALAT</v>
          </cell>
        </row>
        <row r="697">
          <cell r="C697" t="str">
            <v>Lihat lampiran.</v>
          </cell>
        </row>
        <row r="700">
          <cell r="A700" t="str">
            <v>5.</v>
          </cell>
          <cell r="C700" t="str">
            <v>ANALISA HARGA SATUAN PEKERJAAN</v>
          </cell>
        </row>
        <row r="701">
          <cell r="C701" t="str">
            <v>Lihat perhitungan dalam FORMULIR STANDAR UNTUK</v>
          </cell>
        </row>
        <row r="702">
          <cell r="C702" t="str">
            <v>PEREKEMAN ANALISA MASING-MASING HARGA</v>
          </cell>
        </row>
        <row r="703">
          <cell r="C703" t="str">
            <v>SATUAN.</v>
          </cell>
        </row>
        <row r="704">
          <cell r="C704" t="str">
            <v>Didapat Harga Satuan Pekerjaan :</v>
          </cell>
        </row>
        <row r="706">
          <cell r="C706" t="str">
            <v xml:space="preserve">Rp.  </v>
          </cell>
          <cell r="D706">
            <v>756752.69272970757</v>
          </cell>
          <cell r="E706" t="str">
            <v xml:space="preserve"> / M'</v>
          </cell>
        </row>
        <row r="709">
          <cell r="A709" t="str">
            <v>6.</v>
          </cell>
          <cell r="C709" t="str">
            <v>WAKTU PELAKSANAAN YANG DIPERLUKAN</v>
          </cell>
        </row>
        <row r="710">
          <cell r="C710" t="str">
            <v>Masa Pelaksanaan :</v>
          </cell>
          <cell r="D710" t="str">
            <v>. . . . . . . . . . . .</v>
          </cell>
          <cell r="E710" t="str">
            <v>bulan</v>
          </cell>
        </row>
        <row r="712">
          <cell r="A712" t="str">
            <v>7.</v>
          </cell>
          <cell r="C712" t="str">
            <v>VOLUME PEKERJAAN YANG DIPERLUKAN</v>
          </cell>
        </row>
        <row r="713">
          <cell r="C713" t="str">
            <v>Volume pekerjaan  :</v>
          </cell>
          <cell r="D713">
            <v>1</v>
          </cell>
          <cell r="E713" t="str">
            <v>M'</v>
          </cell>
        </row>
        <row r="723">
          <cell r="A723" t="str">
            <v>ITEM PEMBAYARAN NO.</v>
          </cell>
          <cell r="D723" t="str">
            <v>:  2.3 (5)</v>
          </cell>
          <cell r="J723" t="str">
            <v>Analisa EI-236</v>
          </cell>
        </row>
        <row r="724">
          <cell r="A724" t="str">
            <v>JENIS PEKERJAAN</v>
          </cell>
          <cell r="D724" t="str">
            <v>: Gorong-Gorong Pipa Beton Bertulang, 1,3  m &lt; diameter dalam &lt; 1,5 m</v>
          </cell>
        </row>
        <row r="725">
          <cell r="A725" t="str">
            <v>SATUAN PEMBAYARAN</v>
          </cell>
          <cell r="D725" t="str">
            <v>: M1</v>
          </cell>
          <cell r="J725" t="str">
            <v xml:space="preserve">         URAIAN ANALISA HARGA SATUAN</v>
          </cell>
        </row>
        <row r="727">
          <cell r="A727" t="str">
            <v>ITEM PEMBAYARAN NO.</v>
          </cell>
          <cell r="D727" t="str">
            <v>:  2.3 (6)</v>
          </cell>
          <cell r="J727" t="str">
            <v>Analisa EI-236</v>
          </cell>
        </row>
        <row r="728">
          <cell r="A728" t="str">
            <v>JENIS PEKERJAAN</v>
          </cell>
          <cell r="D728" t="str">
            <v>: Gorong-Gorong Pipa Beton Bertulang, 1,5  m &lt; diameter dalam &lt;  2,3 m</v>
          </cell>
        </row>
        <row r="729">
          <cell r="A729" t="str">
            <v>SATUAN PEMBAYARAN</v>
          </cell>
          <cell r="D729" t="str">
            <v>: M1</v>
          </cell>
          <cell r="J729" t="str">
            <v xml:space="preserve">         URAIAN ANALISA HARGA SATUAN</v>
          </cell>
        </row>
        <row r="734">
          <cell r="A734" t="str">
            <v>ITEM PEMBAYARAN NO.</v>
          </cell>
          <cell r="D734" t="str">
            <v>:  2.3 (7)</v>
          </cell>
          <cell r="J734" t="str">
            <v>Analisa EI-236</v>
          </cell>
        </row>
        <row r="735">
          <cell r="A735" t="str">
            <v>JENIS PEKERJAAN</v>
          </cell>
          <cell r="D735" t="str">
            <v>:  Gorong2 Baja Bergelombang dengan dimensi … (mengacu pada SNI 03-6719-2002)</v>
          </cell>
        </row>
        <row r="736">
          <cell r="A736" t="str">
            <v>SATUAN PEMBAYARAN</v>
          </cell>
          <cell r="D736" t="str">
            <v>:  Ton</v>
          </cell>
          <cell r="J736" t="str">
            <v xml:space="preserve">         URAIAN ANALISA HARGA SATUAN</v>
          </cell>
        </row>
        <row r="739">
          <cell r="A739" t="str">
            <v>No.</v>
          </cell>
          <cell r="C739" t="str">
            <v>U R A I A N</v>
          </cell>
          <cell r="G739" t="str">
            <v>KODE</v>
          </cell>
          <cell r="H739" t="str">
            <v>KOEF.</v>
          </cell>
          <cell r="I739" t="str">
            <v>SATUAN</v>
          </cell>
          <cell r="J739" t="str">
            <v>KETERANGAN</v>
          </cell>
        </row>
        <row r="742">
          <cell r="A742" t="str">
            <v>I.</v>
          </cell>
          <cell r="C742" t="str">
            <v>ASUMSI</v>
          </cell>
        </row>
        <row r="743">
          <cell r="A743">
            <v>1</v>
          </cell>
          <cell r="C743" t="str">
            <v>Pekerjaan dilakukan secara mekanik/manual</v>
          </cell>
        </row>
        <row r="744">
          <cell r="A744">
            <v>2</v>
          </cell>
          <cell r="C744" t="str">
            <v>Lokasi pekerjaan : sepanjang jalan</v>
          </cell>
        </row>
        <row r="745">
          <cell r="A745">
            <v>3</v>
          </cell>
          <cell r="C745" t="str">
            <v>Diameter gorong-gorong baja</v>
          </cell>
          <cell r="G745" t="str">
            <v>d</v>
          </cell>
          <cell r="H745">
            <v>1</v>
          </cell>
          <cell r="I745" t="str">
            <v>m</v>
          </cell>
        </row>
        <row r="746">
          <cell r="A746">
            <v>4</v>
          </cell>
          <cell r="C746" t="str">
            <v>Jarak rata-rata Base Camp ke lokasi pekerjaan</v>
          </cell>
          <cell r="G746" t="str">
            <v>L</v>
          </cell>
          <cell r="H746">
            <v>8.7249999999999996</v>
          </cell>
          <cell r="I746" t="str">
            <v>Km</v>
          </cell>
        </row>
        <row r="747">
          <cell r="A747">
            <v>5</v>
          </cell>
          <cell r="C747" t="str">
            <v>Jam kerja efektif per-hari</v>
          </cell>
          <cell r="G747" t="str">
            <v>Tk</v>
          </cell>
          <cell r="H747">
            <v>7</v>
          </cell>
          <cell r="I747" t="str">
            <v>Jam</v>
          </cell>
        </row>
        <row r="748">
          <cell r="A748">
            <v>6</v>
          </cell>
          <cell r="C748" t="str">
            <v>Tebal gorong-gorong</v>
          </cell>
          <cell r="G748" t="str">
            <v>tg</v>
          </cell>
          <cell r="H748">
            <v>0.25</v>
          </cell>
          <cell r="I748" t="str">
            <v>Cm</v>
          </cell>
        </row>
        <row r="749">
          <cell r="A749">
            <v>7</v>
          </cell>
          <cell r="C749" t="str">
            <v>BJ Pipa Baja Bergelombang</v>
          </cell>
          <cell r="G749" t="str">
            <v>BJp</v>
          </cell>
          <cell r="H749">
            <v>7.9</v>
          </cell>
          <cell r="I749" t="str">
            <v>T/m3</v>
          </cell>
        </row>
        <row r="750">
          <cell r="G750" t="str">
            <v>BJp1</v>
          </cell>
          <cell r="H750">
            <v>0.12445321428571117</v>
          </cell>
          <cell r="I750" t="str">
            <v>T/m'</v>
          </cell>
        </row>
        <row r="751">
          <cell r="A751" t="str">
            <v>II.</v>
          </cell>
          <cell r="C751" t="str">
            <v>URUTAN KERJA</v>
          </cell>
        </row>
        <row r="753">
          <cell r="A753">
            <v>1</v>
          </cell>
          <cell r="C753" t="str">
            <v>Gorong-gorong baja diterima dari pemasok</v>
          </cell>
        </row>
        <row r="754">
          <cell r="C754" t="str">
            <v>di lokasi pekerjaan</v>
          </cell>
        </row>
        <row r="755">
          <cell r="A755">
            <v>3</v>
          </cell>
          <cell r="C755" t="str">
            <v>Dasar gorong-gorong digali sesuai kebutuhan dan ma-</v>
          </cell>
        </row>
        <row r="756">
          <cell r="C756" t="str">
            <v>terial backfill dipadatkan dengan Tamper</v>
          </cell>
        </row>
        <row r="757">
          <cell r="A757">
            <v>4</v>
          </cell>
          <cell r="C757" t="str">
            <v>Tebal lapis porus pada dasar gorong-gorong baja</v>
          </cell>
          <cell r="G757" t="str">
            <v>tp</v>
          </cell>
          <cell r="H757">
            <v>0.15</v>
          </cell>
          <cell r="I757" t="str">
            <v>M</v>
          </cell>
        </row>
        <row r="758">
          <cell r="A758">
            <v>5</v>
          </cell>
          <cell r="C758" t="str">
            <v>Material pilihan untuk penimbunan kembali (padat)</v>
          </cell>
        </row>
        <row r="759">
          <cell r="A759">
            <v>6</v>
          </cell>
          <cell r="C759" t="str">
            <v>Sekelompok pekerja akan melaksanakan pekerjaan</v>
          </cell>
        </row>
        <row r="760">
          <cell r="C760" t="str">
            <v>dengan cara manual dengan menggunakan alat bantu</v>
          </cell>
        </row>
        <row r="762">
          <cell r="A762" t="str">
            <v>III.</v>
          </cell>
          <cell r="C762" t="str">
            <v>PEMAKAIAN BAHAN, ALAT DAN TENAGA</v>
          </cell>
        </row>
        <row r="763">
          <cell r="A763" t="str">
            <v xml:space="preserve">   1.</v>
          </cell>
          <cell r="C763" t="str">
            <v>BAHAN</v>
          </cell>
        </row>
        <row r="764">
          <cell r="C764" t="str">
            <v>Untuk mendapatkan 1 M' gorong-gorong diperlukan</v>
          </cell>
        </row>
        <row r="765">
          <cell r="C765" t="str">
            <v>- Baja Bergelombang</v>
          </cell>
          <cell r="G765" t="str">
            <v>(M46)</v>
          </cell>
          <cell r="H765">
            <v>1050</v>
          </cell>
          <cell r="I765" t="str">
            <v>Kg</v>
          </cell>
        </row>
        <row r="766">
          <cell r="C766" t="str">
            <v>- Urugan Porus = {(tp*(0.5+2*tg/100+d+0.5)*1)*1.05} x (1/BJp1)</v>
          </cell>
          <cell r="G766" t="str">
            <v>(EI-241)</v>
          </cell>
          <cell r="H766">
            <v>2.5373993095512715</v>
          </cell>
          <cell r="I766" t="str">
            <v>M3</v>
          </cell>
        </row>
        <row r="767">
          <cell r="C767" t="str">
            <v>- Mat. Pilihan = {((2*tg/100+d+0.5)*(0.5+2*tg/100+d+0.5)</v>
          </cell>
          <cell r="G767" t="str">
            <v>(M09)</v>
          </cell>
          <cell r="H767">
            <v>18.763120248860478</v>
          </cell>
          <cell r="I767" t="str">
            <v>M3</v>
          </cell>
          <cell r="J767" t="str">
            <v xml:space="preserve"> = Vp</v>
          </cell>
        </row>
        <row r="768">
          <cell r="C768" t="str">
            <v xml:space="preserve">                      -(22/7*(0.5*(2*tg/100+d))^2)*1)*1.05} x (1/BJp1)</v>
          </cell>
        </row>
        <row r="770">
          <cell r="A770" t="str">
            <v xml:space="preserve">   2.</v>
          </cell>
          <cell r="C770" t="str">
            <v>ALAT</v>
          </cell>
        </row>
        <row r="771">
          <cell r="A771" t="str">
            <v>2.a.</v>
          </cell>
          <cell r="C771" t="str">
            <v>TAMPER</v>
          </cell>
          <cell r="G771" t="str">
            <v>(E25)</v>
          </cell>
        </row>
        <row r="772">
          <cell r="C772" t="str">
            <v>Kecepatan</v>
          </cell>
          <cell r="G772" t="str">
            <v>v</v>
          </cell>
          <cell r="H772">
            <v>0.5</v>
          </cell>
          <cell r="I772" t="str">
            <v>Km / Jam</v>
          </cell>
        </row>
        <row r="773">
          <cell r="C773" t="str">
            <v>Efisiensi alat</v>
          </cell>
          <cell r="G773" t="str">
            <v>Fa</v>
          </cell>
          <cell r="H773">
            <v>0.83</v>
          </cell>
          <cell r="I773" t="str">
            <v>-</v>
          </cell>
        </row>
        <row r="774">
          <cell r="C774" t="str">
            <v>Lebar pemadatan</v>
          </cell>
          <cell r="G774" t="str">
            <v>Lb</v>
          </cell>
          <cell r="H774">
            <v>0.4</v>
          </cell>
          <cell r="I774" t="str">
            <v>M</v>
          </cell>
        </row>
        <row r="775">
          <cell r="C775" t="str">
            <v>Banyak lintasan</v>
          </cell>
          <cell r="G775" t="str">
            <v>n</v>
          </cell>
          <cell r="H775">
            <v>10</v>
          </cell>
          <cell r="I775" t="str">
            <v>lintasan</v>
          </cell>
        </row>
        <row r="776">
          <cell r="C776" t="str">
            <v>Tebal lapis hamparan</v>
          </cell>
          <cell r="G776" t="str">
            <v>tp</v>
          </cell>
          <cell r="H776">
            <v>0.2</v>
          </cell>
          <cell r="I776" t="str">
            <v>M</v>
          </cell>
        </row>
        <row r="779">
          <cell r="C779" t="str">
            <v>Kap. Prod. / Jam   =</v>
          </cell>
          <cell r="D779" t="str">
            <v>v x 1000 x Fa x Lb x 60</v>
          </cell>
          <cell r="G779" t="str">
            <v>Q1</v>
          </cell>
          <cell r="H779">
            <v>3.3200000000000003</v>
          </cell>
          <cell r="I779" t="str">
            <v xml:space="preserve">M3 / Jam </v>
          </cell>
        </row>
        <row r="780">
          <cell r="D780" t="str">
            <v xml:space="preserve">    n x tp</v>
          </cell>
        </row>
        <row r="782">
          <cell r="C782" t="str">
            <v>Koefisien Alat / T</v>
          </cell>
          <cell r="D782" t="str">
            <v xml:space="preserve"> =  1  :  Q1 x Vp</v>
          </cell>
          <cell r="G782" t="str">
            <v>(E25)</v>
          </cell>
          <cell r="H782">
            <v>0.76427690046725039</v>
          </cell>
          <cell r="I782" t="str">
            <v>jam</v>
          </cell>
        </row>
        <row r="785">
          <cell r="A785" t="str">
            <v>2.c.</v>
          </cell>
          <cell r="C785" t="str">
            <v>ALAT  BANTU</v>
          </cell>
        </row>
        <row r="786">
          <cell r="C786" t="str">
            <v>Diperlukan alat-alat bantu kecil</v>
          </cell>
          <cell r="J786" t="str">
            <v>Lump Sump</v>
          </cell>
        </row>
        <row r="787">
          <cell r="C787" t="str">
            <v>- Sekop    =         3   buah</v>
          </cell>
        </row>
        <row r="788">
          <cell r="C788" t="str">
            <v>- Pacul     =         3   buah</v>
          </cell>
        </row>
        <row r="789">
          <cell r="C789" t="str">
            <v>- Alat-alat kecil lain</v>
          </cell>
        </row>
        <row r="794">
          <cell r="J794" t="str">
            <v>Berlanjut ke halaman berikut</v>
          </cell>
        </row>
        <row r="795">
          <cell r="A795" t="str">
            <v>ITEM PEMBAYARAN NO.</v>
          </cell>
          <cell r="D795" t="str">
            <v>:  2.3 (7)</v>
          </cell>
          <cell r="J795" t="str">
            <v>Analisa EI-236</v>
          </cell>
        </row>
        <row r="796">
          <cell r="A796" t="str">
            <v>JENIS PEKERJAAN</v>
          </cell>
          <cell r="D796" t="str">
            <v>:  Gorong2 Baja Bergelombang dengan dimensi … (mengacu pada SNI 03-6719-2002)</v>
          </cell>
        </row>
        <row r="797">
          <cell r="A797" t="str">
            <v>SATUAN PEMBAYARAN</v>
          </cell>
          <cell r="D797" t="str">
            <v>:  Ton</v>
          </cell>
          <cell r="J797" t="str">
            <v xml:space="preserve">         URAIAN ANALISA HARGA SATUAN</v>
          </cell>
        </row>
        <row r="798">
          <cell r="J798" t="str">
            <v>Lanjutan</v>
          </cell>
        </row>
        <row r="800">
          <cell r="A800" t="str">
            <v>No.</v>
          </cell>
          <cell r="C800" t="str">
            <v>U R A I A N</v>
          </cell>
          <cell r="G800" t="str">
            <v>KODE</v>
          </cell>
          <cell r="H800" t="str">
            <v>KOEF.</v>
          </cell>
          <cell r="I800" t="str">
            <v>SATUAN</v>
          </cell>
          <cell r="J800" t="str">
            <v>KETERANGAN</v>
          </cell>
        </row>
        <row r="803">
          <cell r="A803" t="str">
            <v xml:space="preserve">   3.</v>
          </cell>
          <cell r="C803" t="str">
            <v>TENAGA</v>
          </cell>
        </row>
        <row r="804">
          <cell r="C804" t="str">
            <v xml:space="preserve">Produksi Gorong-gorong / hari </v>
          </cell>
          <cell r="G804" t="str">
            <v>Qt</v>
          </cell>
          <cell r="H804">
            <v>1.3</v>
          </cell>
          <cell r="I804" t="str">
            <v>Ton</v>
          </cell>
          <cell r="J804">
            <v>10</v>
          </cell>
        </row>
        <row r="805">
          <cell r="J805" t="str">
            <v>M' per hari</v>
          </cell>
        </row>
        <row r="806">
          <cell r="C806" t="str">
            <v>Kebutuhan tenaga :</v>
          </cell>
        </row>
        <row r="807">
          <cell r="D807" t="str">
            <v>- Pekerja</v>
          </cell>
          <cell r="G807" t="str">
            <v>P</v>
          </cell>
          <cell r="H807">
            <v>12</v>
          </cell>
          <cell r="I807" t="str">
            <v>orang</v>
          </cell>
        </row>
        <row r="808">
          <cell r="D808" t="str">
            <v>- Tukang</v>
          </cell>
          <cell r="G808" t="str">
            <v>T</v>
          </cell>
          <cell r="H808">
            <v>1</v>
          </cell>
          <cell r="I808" t="str">
            <v>orang</v>
          </cell>
        </row>
        <row r="809">
          <cell r="D809" t="str">
            <v>- Mandor</v>
          </cell>
          <cell r="G809" t="str">
            <v>M</v>
          </cell>
          <cell r="H809">
            <v>1</v>
          </cell>
          <cell r="I809" t="str">
            <v>orang</v>
          </cell>
        </row>
        <row r="811">
          <cell r="C811" t="str">
            <v>Koefisien tenaga / Ton   :</v>
          </cell>
        </row>
        <row r="812">
          <cell r="D812" t="str">
            <v>- Pekerja</v>
          </cell>
          <cell r="E812" t="str">
            <v>= (Tk x P) : Qt</v>
          </cell>
          <cell r="G812" t="str">
            <v>(L01)</v>
          </cell>
          <cell r="H812">
            <v>64.615384615384613</v>
          </cell>
          <cell r="I812" t="str">
            <v>jam</v>
          </cell>
        </row>
        <row r="813">
          <cell r="D813" t="str">
            <v>- Tukang</v>
          </cell>
          <cell r="E813" t="str">
            <v>= (Tk x T) : Qt</v>
          </cell>
          <cell r="G813" t="str">
            <v>(L02)</v>
          </cell>
          <cell r="H813">
            <v>5.3846153846153841</v>
          </cell>
          <cell r="I813" t="str">
            <v>jam</v>
          </cell>
        </row>
        <row r="814">
          <cell r="D814" t="str">
            <v>- Mandor</v>
          </cell>
          <cell r="E814" t="str">
            <v>= (Tk x M) : Qt</v>
          </cell>
          <cell r="G814" t="str">
            <v>(L03)</v>
          </cell>
          <cell r="H814">
            <v>5.3846153846153841</v>
          </cell>
          <cell r="I814" t="str">
            <v>jam</v>
          </cell>
        </row>
        <row r="816">
          <cell r="A816" t="str">
            <v>4.</v>
          </cell>
          <cell r="C816" t="str">
            <v>HARGA DASAR SATUAN UPAH, BAHAN DAN ALAT</v>
          </cell>
        </row>
        <row r="817">
          <cell r="C817" t="str">
            <v>Lihat lampiran.</v>
          </cell>
        </row>
        <row r="819">
          <cell r="A819" t="str">
            <v>5.</v>
          </cell>
          <cell r="C819" t="str">
            <v>ANALISA HARGA SATUAN PEKERJAAN</v>
          </cell>
        </row>
        <row r="820">
          <cell r="C820" t="str">
            <v>Lihat perhitungan dalam FORMULIR STANDAR UNTUK</v>
          </cell>
        </row>
        <row r="821">
          <cell r="C821" t="str">
            <v>PEREKEMAN ANALISA MASING-MASING HARGA</v>
          </cell>
        </row>
        <row r="822">
          <cell r="C822" t="str">
            <v>SATUAN.</v>
          </cell>
        </row>
        <row r="823">
          <cell r="C823" t="str">
            <v>Didapat Harga Satuan Pekerjaan :</v>
          </cell>
        </row>
        <row r="825">
          <cell r="C825" t="str">
            <v xml:space="preserve">Rp.  </v>
          </cell>
          <cell r="D825">
            <v>9967201.2306805458</v>
          </cell>
          <cell r="E825" t="str">
            <v xml:space="preserve"> / M'</v>
          </cell>
        </row>
        <row r="828">
          <cell r="A828" t="str">
            <v>6.</v>
          </cell>
          <cell r="C828" t="str">
            <v>WAKTU PELAKSANAAN YANG DIPERLUKAN</v>
          </cell>
        </row>
        <row r="829">
          <cell r="C829" t="str">
            <v>Masa Pelaksanaan :</v>
          </cell>
          <cell r="D829" t="str">
            <v>. . . . . . . . . . . .</v>
          </cell>
          <cell r="E829" t="str">
            <v>bulan</v>
          </cell>
        </row>
        <row r="831">
          <cell r="A831" t="str">
            <v>7.</v>
          </cell>
          <cell r="C831" t="str">
            <v>VOLUME PEKERJAAN YANG DIPERLUKAN</v>
          </cell>
        </row>
        <row r="832">
          <cell r="C832" t="str">
            <v>Volume pekerjaan  :</v>
          </cell>
          <cell r="D832">
            <v>1</v>
          </cell>
          <cell r="E832" t="str">
            <v>M'</v>
          </cell>
        </row>
        <row r="854">
          <cell r="A854" t="str">
            <v>ITEM PEMBAYARAN NO.</v>
          </cell>
          <cell r="D854" t="str">
            <v>:  2.3 (8)</v>
          </cell>
          <cell r="J854" t="str">
            <v xml:space="preserve">Analisa EI-235 </v>
          </cell>
        </row>
        <row r="855">
          <cell r="A855" t="str">
            <v>JENIS PEKERJAAN</v>
          </cell>
          <cell r="D855" t="str">
            <v>: Gorong-Gorong Pipa beton tanpa tulangan diameter dalam 100 mm sampai 900 mm</v>
          </cell>
          <cell r="L855" t="str">
            <v>FORMULIR STANDAR UNTUK</v>
          </cell>
        </row>
        <row r="856">
          <cell r="A856" t="str">
            <v>SATUAN PEMBAYARAN</v>
          </cell>
          <cell r="D856" t="str">
            <v>:  M1</v>
          </cell>
          <cell r="J856" t="str">
            <v xml:space="preserve">         URAIAN ANALISA HARGA SATUAN</v>
          </cell>
          <cell r="L856" t="str">
            <v>PEREKAMAN ANALISA MASING-MASING HARGA SATUAN</v>
          </cell>
        </row>
        <row r="857">
          <cell r="L857">
            <v>0</v>
          </cell>
        </row>
        <row r="859">
          <cell r="A859" t="str">
            <v>No.</v>
          </cell>
          <cell r="C859" t="str">
            <v>U R A I A N</v>
          </cell>
          <cell r="G859" t="str">
            <v>KODE</v>
          </cell>
          <cell r="H859" t="str">
            <v>KOEF.</v>
          </cell>
          <cell r="I859" t="str">
            <v>SATUAN</v>
          </cell>
          <cell r="J859" t="str">
            <v>KETERANGAN</v>
          </cell>
        </row>
        <row r="860">
          <cell r="L860" t="str">
            <v>PROYEK</v>
          </cell>
          <cell r="O860" t="str">
            <v>:</v>
          </cell>
        </row>
        <row r="861">
          <cell r="L861" t="str">
            <v>No. PAKET KONTRAK</v>
          </cell>
          <cell r="O861" t="str">
            <v>:</v>
          </cell>
        </row>
        <row r="862">
          <cell r="A862" t="str">
            <v>I.</v>
          </cell>
          <cell r="C862" t="str">
            <v>ASUMSI</v>
          </cell>
          <cell r="L862" t="str">
            <v>NAMA PAKET</v>
          </cell>
          <cell r="O862" t="str">
            <v>:</v>
          </cell>
        </row>
        <row r="863">
          <cell r="A863">
            <v>1</v>
          </cell>
          <cell r="C863" t="str">
            <v>Pekerjaan dilakukan secara mekanik/manual</v>
          </cell>
          <cell r="L863" t="str">
            <v>PROP / KAB / KODYA</v>
          </cell>
          <cell r="O863" t="str">
            <v>:</v>
          </cell>
        </row>
        <row r="864">
          <cell r="A864">
            <v>2</v>
          </cell>
          <cell r="C864" t="str">
            <v>Lokasi pekerjaan : sepanjang jalan</v>
          </cell>
          <cell r="L864" t="str">
            <v>ITEM PEMBAYARAN NO.</v>
          </cell>
          <cell r="O864" t="str">
            <v>:  2.3 (8)</v>
          </cell>
          <cell r="R864" t="str">
            <v>PERKIRAAN VOL. PEK.</v>
          </cell>
          <cell r="T864" t="str">
            <v>:</v>
          </cell>
          <cell r="U864">
            <v>1</v>
          </cell>
        </row>
        <row r="865">
          <cell r="A865">
            <v>3</v>
          </cell>
          <cell r="C865" t="str">
            <v>Diameter bagian dalam gorong-gorong</v>
          </cell>
          <cell r="G865" t="str">
            <v>d</v>
          </cell>
          <cell r="H865">
            <v>0.25</v>
          </cell>
          <cell r="I865" t="str">
            <v>m</v>
          </cell>
          <cell r="L865" t="str">
            <v>JENIS PEKERJAAN</v>
          </cell>
          <cell r="O865" t="str">
            <v>: Gorong-Gorong Pipa beton tanpa tulangan diameter dalam 100 mm sampai 900 mm</v>
          </cell>
          <cell r="R865" t="str">
            <v>TOTAL HARGA (Rp.)</v>
          </cell>
          <cell r="T865" t="str">
            <v>:</v>
          </cell>
          <cell r="U865">
            <v>218715.29344341051</v>
          </cell>
        </row>
        <row r="866">
          <cell r="A866">
            <v>4</v>
          </cell>
          <cell r="C866" t="str">
            <v>Jarak rata-rata Base Camp ke lokasi pekerjaan</v>
          </cell>
          <cell r="G866" t="str">
            <v>L</v>
          </cell>
          <cell r="H866">
            <v>8.7249999999999996</v>
          </cell>
          <cell r="I866" t="str">
            <v>Km</v>
          </cell>
          <cell r="L866" t="str">
            <v>SATUAN PEMBAYARAN</v>
          </cell>
          <cell r="O866" t="str">
            <v>:  M1</v>
          </cell>
          <cell r="Q866">
            <v>0</v>
          </cell>
          <cell r="R866" t="str">
            <v>% THD. BIAYA PROYEK</v>
          </cell>
          <cell r="T866" t="str">
            <v>:</v>
          </cell>
          <cell r="U866" t="e">
            <v>#DIV/0!</v>
          </cell>
        </row>
        <row r="867">
          <cell r="A867">
            <v>5</v>
          </cell>
          <cell r="C867" t="str">
            <v>Jam kerja efektif per-hari</v>
          </cell>
          <cell r="G867" t="str">
            <v>Tk</v>
          </cell>
          <cell r="H867">
            <v>7</v>
          </cell>
          <cell r="I867" t="str">
            <v>jam</v>
          </cell>
        </row>
        <row r="868">
          <cell r="A868">
            <v>6</v>
          </cell>
          <cell r="C868" t="str">
            <v>Tebal gorong-gorong</v>
          </cell>
          <cell r="G868" t="str">
            <v>tg</v>
          </cell>
          <cell r="H868">
            <v>6.5</v>
          </cell>
          <cell r="I868" t="str">
            <v>Cm</v>
          </cell>
        </row>
        <row r="869">
          <cell r="Q869" t="str">
            <v>PERKIRAAN</v>
          </cell>
          <cell r="R869" t="str">
            <v>HARGA</v>
          </cell>
          <cell r="S869" t="str">
            <v>JUMLAH</v>
          </cell>
        </row>
        <row r="870">
          <cell r="A870" t="str">
            <v>II.</v>
          </cell>
          <cell r="C870" t="str">
            <v>URUTAN KERJA</v>
          </cell>
          <cell r="L870" t="str">
            <v>NO.</v>
          </cell>
          <cell r="N870" t="str">
            <v>KOMPONEN</v>
          </cell>
          <cell r="P870" t="str">
            <v>SATUAN</v>
          </cell>
          <cell r="Q870" t="str">
            <v>KUANTITAS</v>
          </cell>
          <cell r="R870" t="str">
            <v>SATUAN</v>
          </cell>
          <cell r="S870" t="str">
            <v>HARGA</v>
          </cell>
        </row>
        <row r="871">
          <cell r="A871">
            <v>1</v>
          </cell>
          <cell r="C871" t="str">
            <v>Gorong-gorong dicetak di Base Camp</v>
          </cell>
          <cell r="R871" t="str">
            <v>(Rp.)</v>
          </cell>
          <cell r="S871" t="str">
            <v>(Rp.)</v>
          </cell>
        </row>
        <row r="872">
          <cell r="A872">
            <v>2</v>
          </cell>
          <cell r="C872" t="str">
            <v>Dump Truck mengangkut gorong-gorong jadi</v>
          </cell>
        </row>
        <row r="873">
          <cell r="C873" t="str">
            <v>ke lapangan</v>
          </cell>
        </row>
        <row r="874">
          <cell r="A874">
            <v>3</v>
          </cell>
          <cell r="C874" t="str">
            <v>Dasar gorong-gorong digali sesuai kebutuhan dan ma-</v>
          </cell>
          <cell r="L874" t="str">
            <v>A.</v>
          </cell>
          <cell r="N874" t="str">
            <v>TENAGA</v>
          </cell>
        </row>
        <row r="875">
          <cell r="C875" t="str">
            <v>terial backfill dipadatkan dengan Tamper</v>
          </cell>
        </row>
        <row r="876">
          <cell r="A876">
            <v>4</v>
          </cell>
          <cell r="C876" t="str">
            <v>Tebal lapis porus pada dasar gorong-gorong pipa baja</v>
          </cell>
          <cell r="G876" t="str">
            <v>tp</v>
          </cell>
          <cell r="H876">
            <v>0.1</v>
          </cell>
          <cell r="I876" t="str">
            <v>M</v>
          </cell>
          <cell r="J876" t="str">
            <v xml:space="preserve"> Sand bedding</v>
          </cell>
          <cell r="L876" t="str">
            <v>1.</v>
          </cell>
          <cell r="N876" t="str">
            <v>Pekerja</v>
          </cell>
          <cell r="O876" t="str">
            <v>(L01)</v>
          </cell>
          <cell r="P876" t="str">
            <v>jam</v>
          </cell>
          <cell r="Q876">
            <v>1.75</v>
          </cell>
          <cell r="R876">
            <v>2857.14</v>
          </cell>
          <cell r="U876">
            <v>4999.9949999999999</v>
          </cell>
        </row>
        <row r="877">
          <cell r="A877">
            <v>5</v>
          </cell>
          <cell r="C877" t="str">
            <v>Material pilihan untuk penimbunan kembali (padat)</v>
          </cell>
          <cell r="L877" t="str">
            <v>2.</v>
          </cell>
          <cell r="N877" t="str">
            <v>Tukang</v>
          </cell>
          <cell r="O877" t="str">
            <v>(L02)</v>
          </cell>
          <cell r="P877" t="str">
            <v>jam</v>
          </cell>
          <cell r="Q877">
            <v>0</v>
          </cell>
          <cell r="R877">
            <v>4285.71</v>
          </cell>
          <cell r="U877">
            <v>0</v>
          </cell>
        </row>
        <row r="878">
          <cell r="A878">
            <v>6</v>
          </cell>
          <cell r="C878" t="str">
            <v>Sekelompok pekerja akan melaksanakan pekerjaan</v>
          </cell>
          <cell r="L878" t="str">
            <v>3.</v>
          </cell>
          <cell r="N878" t="str">
            <v>Mandor</v>
          </cell>
          <cell r="O878" t="str">
            <v>(L03)</v>
          </cell>
          <cell r="P878" t="str">
            <v>jam</v>
          </cell>
          <cell r="Q878">
            <v>0.35</v>
          </cell>
          <cell r="R878">
            <v>3214.29</v>
          </cell>
          <cell r="U878">
            <v>1125.0014999999999</v>
          </cell>
        </row>
        <row r="879">
          <cell r="C879" t="str">
            <v>dengan cara manual dengan menggunakan alat bantu</v>
          </cell>
        </row>
        <row r="880">
          <cell r="Q880" t="str">
            <v xml:space="preserve">JUMLAH HARGA TENAGA   </v>
          </cell>
          <cell r="U880">
            <v>6124.9964999999993</v>
          </cell>
        </row>
        <row r="882">
          <cell r="A882" t="str">
            <v>III.</v>
          </cell>
          <cell r="C882" t="str">
            <v>PEMAKAIAN BAHAN, ALAT DAN TENAGA</v>
          </cell>
          <cell r="L882" t="str">
            <v>B.</v>
          </cell>
          <cell r="N882" t="str">
            <v>BAHAN</v>
          </cell>
        </row>
        <row r="883">
          <cell r="A883" t="str">
            <v xml:space="preserve">   1.</v>
          </cell>
          <cell r="C883" t="str">
            <v>BAHAN</v>
          </cell>
        </row>
        <row r="884">
          <cell r="C884" t="str">
            <v>Untuk mendapatkan 1 M' gorong-gorong diperlukan</v>
          </cell>
          <cell r="L884" t="str">
            <v>1.</v>
          </cell>
          <cell r="N884" t="str">
            <v>Beton K-175</v>
          </cell>
          <cell r="O884" t="str">
            <v>(EI-716)</v>
          </cell>
          <cell r="P884" t="str">
            <v>M3</v>
          </cell>
          <cell r="Q884">
            <v>6.4324109582251016E-2</v>
          </cell>
          <cell r="R884">
            <v>579443.14540291647</v>
          </cell>
          <cell r="U884">
            <v>37272.16438158141</v>
          </cell>
        </row>
        <row r="885">
          <cell r="C885" t="str">
            <v>- Beton K-175 = (22/7*((2*tg/100+d)/2)^2)-(22/7*(d/2)^2))*1</v>
          </cell>
          <cell r="G885" t="str">
            <v>(EI-716)</v>
          </cell>
          <cell r="H885">
            <v>6.4324109582251016E-2</v>
          </cell>
          <cell r="I885" t="str">
            <v>M3</v>
          </cell>
          <cell r="L885" t="str">
            <v>2.</v>
          </cell>
          <cell r="N885" t="str">
            <v>Urugan Porus</v>
          </cell>
          <cell r="O885" t="str">
            <v>(EI-241)</v>
          </cell>
          <cell r="P885" t="str">
            <v>M3</v>
          </cell>
          <cell r="Q885">
            <v>7.1400000000000005E-2</v>
          </cell>
          <cell r="R885">
            <v>186901.40625406182</v>
          </cell>
          <cell r="U885">
            <v>13344.760406540016</v>
          </cell>
        </row>
        <row r="886">
          <cell r="C886" t="str">
            <v>- Timbunan Porus      = {(tp*(0.15+2*tg/100+d+0.15)*1)*1.05}</v>
          </cell>
          <cell r="G886" t="str">
            <v>(EI-241)</v>
          </cell>
          <cell r="H886">
            <v>7.1400000000000005E-2</v>
          </cell>
          <cell r="I886" t="str">
            <v>M3</v>
          </cell>
          <cell r="L886" t="str">
            <v>3.</v>
          </cell>
          <cell r="N886" t="str">
            <v>Mat. Pilihan</v>
          </cell>
          <cell r="O886" t="str">
            <v>(M09)</v>
          </cell>
          <cell r="P886" t="str">
            <v>M3</v>
          </cell>
          <cell r="Q886">
            <v>0.25929000000000008</v>
          </cell>
          <cell r="R886">
            <v>25000</v>
          </cell>
          <cell r="U886">
            <v>6482.2500000000018</v>
          </cell>
        </row>
        <row r="887">
          <cell r="C887" t="str">
            <v>- Material Pilihan  = ((2*tg/100+d+0.15)*(0.15+2*tg/100+d+0.15)</v>
          </cell>
          <cell r="G887" t="str">
            <v>(M09)</v>
          </cell>
          <cell r="H887">
            <v>0.25929000000000008</v>
          </cell>
          <cell r="I887" t="str">
            <v>M3</v>
          </cell>
          <cell r="J887" t="str">
            <v xml:space="preserve"> = Vp</v>
          </cell>
        </row>
        <row r="888">
          <cell r="D888" t="str">
            <v>-(22/7*(0.5*(2*tg/100+d))^2))*1*1.05</v>
          </cell>
        </row>
        <row r="890">
          <cell r="A890" t="str">
            <v xml:space="preserve">   2.</v>
          </cell>
          <cell r="C890" t="str">
            <v>ALAT</v>
          </cell>
          <cell r="Q890" t="str">
            <v xml:space="preserve">JUMLAH HARGA BAHAN   </v>
          </cell>
          <cell r="U890">
            <v>57099.174788121425</v>
          </cell>
        </row>
        <row r="891">
          <cell r="A891" t="str">
            <v>2.a.</v>
          </cell>
          <cell r="C891" t="str">
            <v>TAMPER</v>
          </cell>
          <cell r="G891" t="str">
            <v>(E25)</v>
          </cell>
        </row>
        <row r="892">
          <cell r="C892" t="str">
            <v>Kecepatan</v>
          </cell>
          <cell r="G892" t="str">
            <v>v</v>
          </cell>
          <cell r="H892">
            <v>0.5</v>
          </cell>
          <cell r="I892" t="str">
            <v>Km / Jam</v>
          </cell>
          <cell r="L892" t="str">
            <v>C.</v>
          </cell>
          <cell r="N892" t="str">
            <v>PERALATAN</v>
          </cell>
        </row>
        <row r="893">
          <cell r="C893" t="str">
            <v>Efisiensi alat</v>
          </cell>
          <cell r="G893" t="str">
            <v>Fa</v>
          </cell>
          <cell r="H893">
            <v>0.83</v>
          </cell>
          <cell r="I893" t="str">
            <v>-</v>
          </cell>
        </row>
        <row r="894">
          <cell r="C894" t="str">
            <v>Lebar pemadatan</v>
          </cell>
          <cell r="G894" t="str">
            <v>Lb</v>
          </cell>
          <cell r="H894">
            <v>0.4</v>
          </cell>
          <cell r="I894" t="str">
            <v>M</v>
          </cell>
          <cell r="L894" t="str">
            <v>1.</v>
          </cell>
          <cell r="N894" t="str">
            <v>Tamper</v>
          </cell>
          <cell r="O894" t="str">
            <v>(E25)</v>
          </cell>
          <cell r="P894" t="str">
            <v>jam</v>
          </cell>
          <cell r="Q894">
            <v>7.8099397590361455E-2</v>
          </cell>
          <cell r="R894">
            <v>18672.16854694486</v>
          </cell>
          <cell r="U894">
            <v>1458.2851152220883</v>
          </cell>
        </row>
        <row r="895">
          <cell r="C895" t="str">
            <v>Banyak lintasan</v>
          </cell>
          <cell r="G895" t="str">
            <v>n</v>
          </cell>
          <cell r="H895">
            <v>10</v>
          </cell>
          <cell r="I895" t="str">
            <v>lintasan</v>
          </cell>
          <cell r="L895" t="str">
            <v>2.</v>
          </cell>
          <cell r="N895" t="str">
            <v>Dump Truck</v>
          </cell>
          <cell r="O895" t="str">
            <v>(E08)</v>
          </cell>
          <cell r="P895" t="str">
            <v>jam</v>
          </cell>
          <cell r="Q895">
            <v>7.210090361445784E-2</v>
          </cell>
          <cell r="R895">
            <v>153645.58193291764</v>
          </cell>
          <cell r="U895">
            <v>11077.98529373258</v>
          </cell>
        </row>
        <row r="896">
          <cell r="C896" t="str">
            <v>Tebal lapis hamparan</v>
          </cell>
          <cell r="G896" t="str">
            <v>tp</v>
          </cell>
          <cell r="H896">
            <v>0.2</v>
          </cell>
          <cell r="I896" t="str">
            <v>M</v>
          </cell>
          <cell r="L896" t="str">
            <v>3.</v>
          </cell>
          <cell r="N896" t="str">
            <v>Alat  Bantu</v>
          </cell>
          <cell r="P896" t="str">
            <v>Ls</v>
          </cell>
          <cell r="Q896">
            <v>1</v>
          </cell>
          <cell r="R896">
            <v>150</v>
          </cell>
          <cell r="U896">
            <v>150</v>
          </cell>
        </row>
        <row r="899">
          <cell r="C899" t="str">
            <v>Kap. Prod. / Jam   =</v>
          </cell>
          <cell r="D899" t="str">
            <v>v x 1000 x Fa x Lb x 60</v>
          </cell>
          <cell r="G899" t="str">
            <v>Q1</v>
          </cell>
          <cell r="H899">
            <v>3.3200000000000003</v>
          </cell>
          <cell r="I899" t="str">
            <v xml:space="preserve">M3 / Jam </v>
          </cell>
        </row>
        <row r="900">
          <cell r="D900" t="str">
            <v xml:space="preserve">    n x tp</v>
          </cell>
        </row>
        <row r="902">
          <cell r="C902" t="str">
            <v>Koefisien Alat / m'</v>
          </cell>
          <cell r="D902" t="str">
            <v xml:space="preserve"> =  1  :  Q1 x Vp</v>
          </cell>
          <cell r="G902" t="str">
            <v>(E25)</v>
          </cell>
          <cell r="H902">
            <v>7.8099397590361455E-2</v>
          </cell>
          <cell r="I902" t="str">
            <v>jam</v>
          </cell>
          <cell r="Q902" t="str">
            <v xml:space="preserve">JUMLAH HARGA PERALATAN   </v>
          </cell>
          <cell r="U902">
            <v>12686.270408954668</v>
          </cell>
        </row>
        <row r="904">
          <cell r="A904" t="str">
            <v>2.b.</v>
          </cell>
          <cell r="C904" t="str">
            <v>DUMP TRUCK</v>
          </cell>
          <cell r="G904" t="str">
            <v>(E08)</v>
          </cell>
          <cell r="L904" t="str">
            <v>D.</v>
          </cell>
          <cell r="N904" t="str">
            <v>JUMLAH HARGA TENAGA, BAHAN DAN PERALATAN  ( A + B + C )</v>
          </cell>
          <cell r="U904">
            <v>75910.441697076094</v>
          </cell>
        </row>
        <row r="905">
          <cell r="C905" t="str">
            <v>Kapasitas bak sekali muat</v>
          </cell>
          <cell r="G905" t="str">
            <v>V</v>
          </cell>
          <cell r="H905">
            <v>20</v>
          </cell>
          <cell r="I905" t="str">
            <v>Buah/M'</v>
          </cell>
          <cell r="L905" t="str">
            <v>E.</v>
          </cell>
          <cell r="N905" t="str">
            <v>OVERHEAD &amp; PROFIT</v>
          </cell>
          <cell r="P905">
            <v>10</v>
          </cell>
          <cell r="Q905" t="str">
            <v>%  x  D</v>
          </cell>
          <cell r="U905">
            <v>7591.0441697076094</v>
          </cell>
        </row>
        <row r="906">
          <cell r="C906" t="str">
            <v>Faktor efisiensi alat</v>
          </cell>
          <cell r="G906" t="str">
            <v>Fa</v>
          </cell>
          <cell r="H906">
            <v>0.83</v>
          </cell>
          <cell r="L906" t="str">
            <v>F.</v>
          </cell>
          <cell r="N906" t="str">
            <v>HARGA SATUAN PEKERJAAN  ( D + E )</v>
          </cell>
          <cell r="U906">
            <v>83501.485866783711</v>
          </cell>
        </row>
        <row r="907">
          <cell r="C907" t="str">
            <v>Kecepatanrata-rata bermuatan</v>
          </cell>
          <cell r="G907" t="str">
            <v>v1</v>
          </cell>
          <cell r="H907">
            <v>40</v>
          </cell>
          <cell r="I907" t="str">
            <v>Km/Jam</v>
          </cell>
          <cell r="L907" t="str">
            <v>Note: 1</v>
          </cell>
          <cell r="N907" t="str">
            <v>SATUAN dapat berdasarkan atas jam operasi untuk Tenaga Kerja dan Peralatan, volume dan/atau ukuran</v>
          </cell>
        </row>
        <row r="908">
          <cell r="C908" t="str">
            <v>Kecepatan rata-rata kosong</v>
          </cell>
          <cell r="G908" t="str">
            <v>v2</v>
          </cell>
          <cell r="H908">
            <v>60</v>
          </cell>
          <cell r="I908" t="str">
            <v>Km/Jam</v>
          </cell>
          <cell r="N908" t="str">
            <v>berat untuk bahan-bahan.</v>
          </cell>
        </row>
        <row r="909">
          <cell r="C909" t="str">
            <v>Waktu siklus    :</v>
          </cell>
          <cell r="G909" t="str">
            <v>Ts1</v>
          </cell>
          <cell r="L909">
            <v>2</v>
          </cell>
          <cell r="N909" t="str">
            <v>Kuantitas satuan adalah kuantitas setiap komponen untuk menyelesaikan satu satuan pekerjaan dari nomor</v>
          </cell>
        </row>
        <row r="910">
          <cell r="C910" t="str">
            <v>- Waktu  tempuh in  si  = (L : v1 ) x 60</v>
          </cell>
          <cell r="G910" t="str">
            <v>T1</v>
          </cell>
          <cell r="H910">
            <v>13.087499999999999</v>
          </cell>
          <cell r="I910" t="str">
            <v>menit</v>
          </cell>
          <cell r="N910" t="str">
            <v>mata pembayaran.</v>
          </cell>
        </row>
        <row r="911">
          <cell r="C911" t="str">
            <v>-  Waktutempuh kosong  = (L : v2)  x  60</v>
          </cell>
          <cell r="G911" t="str">
            <v>T2</v>
          </cell>
          <cell r="H911">
            <v>8.7249999999999996</v>
          </cell>
          <cell r="I911" t="str">
            <v>menit</v>
          </cell>
          <cell r="L911">
            <v>3</v>
          </cell>
          <cell r="N911" t="str">
            <v>Biaya satuan untuk peralatan sudah termasuk bahan bakar, bahan habis dipakai dan operator.</v>
          </cell>
        </row>
        <row r="912">
          <cell r="C912" t="str">
            <v>-  Muat, bongkar dan lain-lain</v>
          </cell>
          <cell r="G912" t="str">
            <v>T3</v>
          </cell>
          <cell r="H912">
            <v>50</v>
          </cell>
          <cell r="I912" t="str">
            <v>menit</v>
          </cell>
          <cell r="L912">
            <v>4</v>
          </cell>
          <cell r="N912" t="str">
            <v>Biaya satuan sudah termasuk pengeluaran untuk seluruh pajak yang berkaitan (tetapi tidak termasuk PPN</v>
          </cell>
        </row>
        <row r="913">
          <cell r="G913" t="str">
            <v>Ts1</v>
          </cell>
          <cell r="H913">
            <v>71.8125</v>
          </cell>
          <cell r="I913" t="str">
            <v>menit</v>
          </cell>
          <cell r="N913" t="str">
            <v>yang dibayar dari kontrak) dan biaya-biaya lainnya.</v>
          </cell>
        </row>
        <row r="914">
          <cell r="J914" t="str">
            <v>Berlanjut ke halaman berikut</v>
          </cell>
        </row>
        <row r="915">
          <cell r="A915" t="str">
            <v>ITEM PEMBAYARAN NO.</v>
          </cell>
          <cell r="D915" t="str">
            <v>:  2.3 (8)</v>
          </cell>
          <cell r="J915" t="str">
            <v xml:space="preserve">Analisa EI-235 </v>
          </cell>
        </row>
        <row r="916">
          <cell r="A916" t="str">
            <v>JENIS PEKERJAAN</v>
          </cell>
          <cell r="D916" t="str">
            <v>: Gorong-Gorong Pipa beton tanpa tulangan diameter dalam 100 mm sampai 900 mm</v>
          </cell>
        </row>
        <row r="917">
          <cell r="A917" t="str">
            <v>SATUAN PEMBAYARAN</v>
          </cell>
          <cell r="D917" t="str">
            <v>:  M1</v>
          </cell>
          <cell r="J917" t="str">
            <v xml:space="preserve">         URAIAN ANALISA HARGA SATUAN</v>
          </cell>
        </row>
        <row r="918">
          <cell r="J918" t="str">
            <v>Lanjutan</v>
          </cell>
        </row>
        <row r="920">
          <cell r="A920" t="str">
            <v>No.</v>
          </cell>
          <cell r="C920" t="str">
            <v>U R A I A N</v>
          </cell>
          <cell r="G920" t="str">
            <v>KODE</v>
          </cell>
          <cell r="H920" t="str">
            <v>KOEF.</v>
          </cell>
          <cell r="I920" t="str">
            <v>SATUAN</v>
          </cell>
          <cell r="J920" t="str">
            <v>KETERANGAN</v>
          </cell>
        </row>
        <row r="923">
          <cell r="C923" t="str">
            <v>Kapasitas Produksi / Jam   =</v>
          </cell>
          <cell r="E923" t="str">
            <v>V x Fa x 60</v>
          </cell>
          <cell r="G923" t="str">
            <v>Q2</v>
          </cell>
          <cell r="H923">
            <v>13.869451697127936</v>
          </cell>
          <cell r="I923" t="str">
            <v xml:space="preserve">M' / Jam </v>
          </cell>
        </row>
        <row r="924">
          <cell r="E924" t="str">
            <v>Ts1</v>
          </cell>
        </row>
        <row r="926">
          <cell r="C926" t="str">
            <v>Koefisien Alat / m'</v>
          </cell>
          <cell r="D926" t="str">
            <v xml:space="preserve"> =  1  :  Q2</v>
          </cell>
          <cell r="G926" t="str">
            <v>(E08)</v>
          </cell>
          <cell r="H926">
            <v>7.210090361445784E-2</v>
          </cell>
          <cell r="I926" t="str">
            <v>jam</v>
          </cell>
        </row>
        <row r="929">
          <cell r="A929" t="str">
            <v>2.c.</v>
          </cell>
          <cell r="C929" t="str">
            <v>ALAT  BANTU</v>
          </cell>
        </row>
        <row r="930">
          <cell r="C930" t="str">
            <v>Diperlukan alat-alat bantu kecil</v>
          </cell>
          <cell r="J930" t="str">
            <v>Lump Sump</v>
          </cell>
        </row>
        <row r="931">
          <cell r="C931" t="str">
            <v>- Sekop    =         3   buah</v>
          </cell>
        </row>
        <row r="932">
          <cell r="C932" t="str">
            <v>- Pacul     =         3   buah</v>
          </cell>
        </row>
        <row r="933">
          <cell r="C933" t="str">
            <v>- Alat-alat kecil lain</v>
          </cell>
        </row>
        <row r="935">
          <cell r="A935" t="str">
            <v xml:space="preserve">   3.</v>
          </cell>
          <cell r="C935" t="str">
            <v>TENAGA</v>
          </cell>
        </row>
        <row r="936">
          <cell r="C936" t="str">
            <v>Produksi Gorong-gorong / hari</v>
          </cell>
          <cell r="G936" t="str">
            <v>Qt</v>
          </cell>
          <cell r="H936">
            <v>20</v>
          </cell>
          <cell r="I936" t="str">
            <v>M'</v>
          </cell>
        </row>
        <row r="937">
          <cell r="C937" t="str">
            <v>Kebutuhan tenaga :</v>
          </cell>
        </row>
        <row r="938">
          <cell r="D938" t="str">
            <v>- Pekerja</v>
          </cell>
          <cell r="G938" t="str">
            <v>P</v>
          </cell>
          <cell r="H938">
            <v>5</v>
          </cell>
          <cell r="I938" t="str">
            <v>orang</v>
          </cell>
        </row>
        <row r="939">
          <cell r="D939" t="str">
            <v>- Tukang</v>
          </cell>
          <cell r="G939" t="str">
            <v>T</v>
          </cell>
          <cell r="H939">
            <v>0</v>
          </cell>
          <cell r="I939" t="str">
            <v>orang</v>
          </cell>
        </row>
        <row r="940">
          <cell r="D940" t="str">
            <v>- Mandor</v>
          </cell>
          <cell r="G940" t="str">
            <v>M</v>
          </cell>
          <cell r="H940">
            <v>1</v>
          </cell>
          <cell r="I940" t="str">
            <v>orang</v>
          </cell>
        </row>
        <row r="942">
          <cell r="C942" t="str">
            <v>Koefisien tenaga / M1   :</v>
          </cell>
        </row>
        <row r="943">
          <cell r="D943" t="str">
            <v>- Pekerja</v>
          </cell>
          <cell r="E943" t="str">
            <v>= (Tk x P) : Qt</v>
          </cell>
          <cell r="G943" t="str">
            <v>(L01)</v>
          </cell>
          <cell r="H943">
            <v>1.75</v>
          </cell>
          <cell r="I943" t="str">
            <v>Jam</v>
          </cell>
        </row>
        <row r="944">
          <cell r="D944" t="str">
            <v>- Tukang</v>
          </cell>
          <cell r="E944" t="str">
            <v>= (Tk x T) : Qt</v>
          </cell>
          <cell r="G944" t="str">
            <v>(L02)</v>
          </cell>
          <cell r="H944">
            <v>0</v>
          </cell>
          <cell r="I944" t="str">
            <v>Jam</v>
          </cell>
        </row>
        <row r="945">
          <cell r="D945" t="str">
            <v>- Mandor</v>
          </cell>
          <cell r="E945" t="str">
            <v>= (Tk x M) : Qt</v>
          </cell>
          <cell r="G945" t="str">
            <v>(L03)</v>
          </cell>
          <cell r="H945">
            <v>0.35</v>
          </cell>
          <cell r="I945" t="str">
            <v>Jam</v>
          </cell>
        </row>
        <row r="947">
          <cell r="A947" t="str">
            <v>4.</v>
          </cell>
          <cell r="C947" t="str">
            <v>HARGA DASAR SATUAN UPAH, BAHAN DAN ALAT</v>
          </cell>
        </row>
        <row r="948">
          <cell r="C948" t="str">
            <v>Lihat lampiran.</v>
          </cell>
        </row>
        <row r="951">
          <cell r="A951" t="str">
            <v>5.</v>
          </cell>
          <cell r="C951" t="str">
            <v>ANALISA HARGA SATUAN PEKERJAAN</v>
          </cell>
        </row>
        <row r="952">
          <cell r="C952" t="str">
            <v>Lihat perhitungan dalam FORMULIR STANDAR UNTUK</v>
          </cell>
        </row>
        <row r="953">
          <cell r="C953" t="str">
            <v>PEREKEMAN ANALISA MASING-MASING HARGA</v>
          </cell>
        </row>
        <row r="954">
          <cell r="C954" t="str">
            <v>SATUAN.</v>
          </cell>
        </row>
        <row r="955">
          <cell r="C955" t="str">
            <v>Didapat Harga Satuan Pekerjaan :</v>
          </cell>
        </row>
        <row r="957">
          <cell r="C957" t="str">
            <v xml:space="preserve">Rp.  </v>
          </cell>
          <cell r="D957">
            <v>83501.485866783711</v>
          </cell>
          <cell r="E957" t="str">
            <v xml:space="preserve"> / M'</v>
          </cell>
        </row>
        <row r="960">
          <cell r="A960" t="str">
            <v>6.</v>
          </cell>
          <cell r="C960" t="str">
            <v>WAKTU PELAKSANAAN YANG DIPERLUKAN</v>
          </cell>
        </row>
        <row r="961">
          <cell r="C961" t="str">
            <v>Masa Pelaksanaan :</v>
          </cell>
          <cell r="D961" t="str">
            <v>. . . . . . . . . . . .</v>
          </cell>
          <cell r="E961" t="str">
            <v>bulan</v>
          </cell>
        </row>
        <row r="963">
          <cell r="A963" t="str">
            <v>7.</v>
          </cell>
          <cell r="C963" t="str">
            <v>VOLUME PEKERJAAN YANG DIPERLUKAN</v>
          </cell>
        </row>
        <row r="964">
          <cell r="C964" t="str">
            <v>Volume pekerjaan  :</v>
          </cell>
          <cell r="D964">
            <v>1</v>
          </cell>
          <cell r="E964" t="str">
            <v>M'</v>
          </cell>
        </row>
        <row r="974">
          <cell r="A974" t="str">
            <v>ITEM PEMBAYARAN NO.</v>
          </cell>
          <cell r="D974" t="str">
            <v>:  2.3 (9)</v>
          </cell>
          <cell r="J974" t="str">
            <v xml:space="preserve">Analisa EI-241 </v>
          </cell>
        </row>
        <row r="975">
          <cell r="A975" t="str">
            <v>JENIS PEKERJAAN</v>
          </cell>
          <cell r="D975" t="str">
            <v>: Gorong-gorong persegi beton bertulang pracetak dengan dimensi………</v>
          </cell>
        </row>
        <row r="976">
          <cell r="A976" t="str">
            <v>SATUAN PEMBAYARAN</v>
          </cell>
          <cell r="D976" t="str">
            <v>:  M1</v>
          </cell>
          <cell r="J976" t="str">
            <v xml:space="preserve">         URAIAN ANALISA HARGA SATUAN</v>
          </cell>
        </row>
        <row r="978">
          <cell r="A978" t="str">
            <v>ITEM PEMBAYARAN NO.</v>
          </cell>
          <cell r="D978" t="str">
            <v>:  2.4 (1)</v>
          </cell>
          <cell r="J978" t="str">
            <v xml:space="preserve">Analisa EI-241 </v>
          </cell>
        </row>
        <row r="979">
          <cell r="A979" t="str">
            <v>JENIS PEKERJAAN</v>
          </cell>
          <cell r="D979" t="str">
            <v>:  Timbunan Porous / Bhn.Penyaring</v>
          </cell>
          <cell r="L979" t="str">
            <v>FORMULIR STANDAR UNTUK</v>
          </cell>
        </row>
        <row r="980">
          <cell r="A980" t="str">
            <v>SATUAN PEMBAYARAN</v>
          </cell>
          <cell r="D980" t="str">
            <v>:  M3</v>
          </cell>
          <cell r="J980" t="str">
            <v xml:space="preserve">         URAIAN ANALISA HARGA SATUAN</v>
          </cell>
          <cell r="L980" t="str">
            <v>PEREKAMAN ANALISA MASING-MASING HARGA SATUAN</v>
          </cell>
        </row>
        <row r="981">
          <cell r="L981">
            <v>0</v>
          </cell>
        </row>
        <row r="983">
          <cell r="A983" t="str">
            <v>No.</v>
          </cell>
          <cell r="C983" t="str">
            <v>U R A I A N</v>
          </cell>
          <cell r="G983" t="str">
            <v>KODE</v>
          </cell>
          <cell r="H983" t="str">
            <v>KOEF.</v>
          </cell>
          <cell r="I983" t="str">
            <v>SATUAN</v>
          </cell>
          <cell r="J983" t="str">
            <v>KETERANGAN</v>
          </cell>
        </row>
        <row r="984">
          <cell r="L984" t="str">
            <v>PROYEK</v>
          </cell>
          <cell r="O984" t="str">
            <v>:</v>
          </cell>
        </row>
        <row r="985">
          <cell r="L985" t="str">
            <v>No. PAKET KONTRAK</v>
          </cell>
          <cell r="O985" t="str">
            <v>:</v>
          </cell>
        </row>
        <row r="986">
          <cell r="A986" t="str">
            <v>I.</v>
          </cell>
          <cell r="C986" t="str">
            <v>ASUMSI</v>
          </cell>
          <cell r="L986" t="str">
            <v>NAMA PAKET</v>
          </cell>
          <cell r="O986" t="str">
            <v>:</v>
          </cell>
        </row>
        <row r="987">
          <cell r="A987">
            <v>1</v>
          </cell>
          <cell r="C987" t="str">
            <v>Pekerjaan dilakukan secara manual</v>
          </cell>
          <cell r="L987" t="str">
            <v>PROP / KAB / KODYA</v>
          </cell>
          <cell r="O987" t="str">
            <v>:</v>
          </cell>
        </row>
        <row r="988">
          <cell r="A988">
            <v>2</v>
          </cell>
          <cell r="C988" t="str">
            <v>Lokasi pekerjaan : sepanjang jalan</v>
          </cell>
          <cell r="L988" t="str">
            <v>ITEM PEMBAYARAN NO.</v>
          </cell>
          <cell r="O988" t="str">
            <v>:  2.4 (1)</v>
          </cell>
          <cell r="R988" t="str">
            <v>PERKIRAAN VOL. PEK.</v>
          </cell>
          <cell r="T988" t="str">
            <v>:</v>
          </cell>
          <cell r="U988">
            <v>1</v>
          </cell>
        </row>
        <row r="989">
          <cell r="A989">
            <v>3</v>
          </cell>
          <cell r="C989" t="str">
            <v>Kondisi Jalan   :  sedang / baik</v>
          </cell>
          <cell r="L989" t="str">
            <v>JENIS PEKERJAAN</v>
          </cell>
          <cell r="O989" t="str">
            <v>:  Timbunan Porous / Bhn.Penyaring</v>
          </cell>
          <cell r="R989" t="str">
            <v>TOTAL HARGA (Rp.)</v>
          </cell>
          <cell r="T989" t="str">
            <v>:</v>
          </cell>
          <cell r="U989">
            <v>83501.485866783711</v>
          </cell>
        </row>
        <row r="990">
          <cell r="A990">
            <v>4</v>
          </cell>
          <cell r="C990" t="str">
            <v>Jam kerja efektif per-hari</v>
          </cell>
          <cell r="G990" t="str">
            <v>Tk</v>
          </cell>
          <cell r="H990">
            <v>7</v>
          </cell>
          <cell r="I990" t="str">
            <v>Jam</v>
          </cell>
          <cell r="L990" t="str">
            <v>SATUAN PEMBAYARAN</v>
          </cell>
          <cell r="O990" t="str">
            <v>:  M3</v>
          </cell>
          <cell r="R990" t="str">
            <v>% THD. BIAYA PROYEK</v>
          </cell>
          <cell r="T990" t="str">
            <v>:</v>
          </cell>
          <cell r="U990" t="e">
            <v>#DIV/0!</v>
          </cell>
        </row>
        <row r="991">
          <cell r="A991">
            <v>5</v>
          </cell>
          <cell r="C991" t="str">
            <v>Faktor kehilangan material</v>
          </cell>
          <cell r="G991" t="str">
            <v>Fh</v>
          </cell>
          <cell r="H991">
            <v>1.1000000000000001</v>
          </cell>
          <cell r="I991" t="str">
            <v>-</v>
          </cell>
        </row>
        <row r="992">
          <cell r="A992">
            <v>6</v>
          </cell>
          <cell r="C992" t="str">
            <v>Material Porous terdiri dari batu pecah dan pasir</v>
          </cell>
        </row>
        <row r="993">
          <cell r="Q993" t="str">
            <v>PERKIRAAN</v>
          </cell>
          <cell r="R993" t="str">
            <v>HARGA</v>
          </cell>
          <cell r="S993" t="str">
            <v>JUMLAH</v>
          </cell>
        </row>
        <row r="994">
          <cell r="A994" t="str">
            <v>II.</v>
          </cell>
          <cell r="C994" t="str">
            <v>URUTAN KERJA</v>
          </cell>
          <cell r="L994" t="str">
            <v>NO.</v>
          </cell>
          <cell r="N994" t="str">
            <v>KOMPONEN</v>
          </cell>
          <cell r="P994" t="str">
            <v>SATUAN</v>
          </cell>
          <cell r="Q994" t="str">
            <v>KUANTITAS</v>
          </cell>
          <cell r="R994" t="str">
            <v>SATUAN</v>
          </cell>
          <cell r="S994" t="str">
            <v>HARGA</v>
          </cell>
        </row>
        <row r="995">
          <cell r="A995">
            <v>1</v>
          </cell>
          <cell r="C995" t="str">
            <v>Material Porous diterima dilokasi pekerjaan</v>
          </cell>
          <cell r="R995" t="str">
            <v>(Rp.)</v>
          </cell>
          <cell r="S995" t="str">
            <v>(Rp.)</v>
          </cell>
        </row>
        <row r="996">
          <cell r="A996">
            <v>2</v>
          </cell>
          <cell r="C996" t="str">
            <v>Material dipadatkan dengan menggunakan</v>
          </cell>
        </row>
        <row r="997">
          <cell r="C997" t="str">
            <v>Tamper</v>
          </cell>
        </row>
        <row r="998">
          <cell r="A998">
            <v>3</v>
          </cell>
          <cell r="C998" t="str">
            <v>Pemadatan dilakukan lapis demi lapis</v>
          </cell>
          <cell r="G998" t="str">
            <v>t</v>
          </cell>
          <cell r="H998">
            <v>0.15</v>
          </cell>
          <cell r="I998" t="str">
            <v>M</v>
          </cell>
          <cell r="L998" t="str">
            <v>A.</v>
          </cell>
          <cell r="N998" t="str">
            <v>TENAGA</v>
          </cell>
        </row>
        <row r="999">
          <cell r="A999">
            <v>4</v>
          </cell>
          <cell r="C999" t="str">
            <v>Pekerjaan galian dilaksanakan oleh pekerja</v>
          </cell>
        </row>
        <row r="1000">
          <cell r="L1000" t="str">
            <v>1.</v>
          </cell>
          <cell r="N1000" t="str">
            <v>Pekerja</v>
          </cell>
          <cell r="O1000" t="str">
            <v>(L01)</v>
          </cell>
          <cell r="P1000" t="str">
            <v>Jam</v>
          </cell>
          <cell r="Q1000">
            <v>2.8</v>
          </cell>
          <cell r="R1000">
            <v>2857.14</v>
          </cell>
          <cell r="U1000">
            <v>7999.9919999999993</v>
          </cell>
        </row>
        <row r="1001">
          <cell r="A1001" t="str">
            <v>III.</v>
          </cell>
          <cell r="C1001" t="str">
            <v>PEMAKAIAN BAHAN, ALAT DAN TENAGA</v>
          </cell>
          <cell r="L1001" t="str">
            <v>2.</v>
          </cell>
          <cell r="N1001" t="str">
            <v>Mandor</v>
          </cell>
          <cell r="O1001" t="str">
            <v>(L03)</v>
          </cell>
          <cell r="P1001" t="str">
            <v>Jam</v>
          </cell>
          <cell r="Q1001">
            <v>0.7</v>
          </cell>
          <cell r="R1001">
            <v>3214.29</v>
          </cell>
          <cell r="U1001">
            <v>2250.0029999999997</v>
          </cell>
        </row>
        <row r="1002">
          <cell r="A1002" t="str">
            <v xml:space="preserve">   1.</v>
          </cell>
          <cell r="C1002" t="str">
            <v>BAHAN</v>
          </cell>
        </row>
        <row r="1003">
          <cell r="C1003" t="str">
            <v>Material Porous terdiri dari :</v>
          </cell>
        </row>
        <row r="1004">
          <cell r="C1004" t="str">
            <v>- Batu pecah</v>
          </cell>
          <cell r="G1004" t="str">
            <v>Bt</v>
          </cell>
          <cell r="H1004">
            <v>50</v>
          </cell>
          <cell r="I1004" t="str">
            <v>%</v>
          </cell>
          <cell r="Q1004" t="str">
            <v xml:space="preserve">JUMLAH HARGA TENAGA   </v>
          </cell>
          <cell r="U1004">
            <v>10249.994999999999</v>
          </cell>
        </row>
        <row r="1005">
          <cell r="C1005" t="str">
            <v>- Pasir</v>
          </cell>
          <cell r="G1005" t="str">
            <v>Ps</v>
          </cell>
          <cell r="H1005">
            <v>50</v>
          </cell>
          <cell r="I1005" t="str">
            <v>%</v>
          </cell>
        </row>
        <row r="1006">
          <cell r="L1006" t="str">
            <v>B.</v>
          </cell>
          <cell r="N1006" t="str">
            <v>BAHAN</v>
          </cell>
        </row>
        <row r="1007">
          <cell r="C1007" t="str">
            <v>Kebutuhan Batu Pecah / M3  = (Bt : 100) x Fh</v>
          </cell>
          <cell r="G1007" t="str">
            <v>(M03)</v>
          </cell>
          <cell r="H1007">
            <v>0.55000000000000004</v>
          </cell>
          <cell r="I1007" t="str">
            <v>M3</v>
          </cell>
          <cell r="J1007" t="str">
            <v xml:space="preserve"> Agregat Kasar</v>
          </cell>
        </row>
        <row r="1008">
          <cell r="C1008" t="str">
            <v>Kebutuhan Pasir / M3   =  (Ps : 100) x Fh</v>
          </cell>
          <cell r="G1008" t="str">
            <v>(M01)</v>
          </cell>
          <cell r="H1008">
            <v>0.55000000000000004</v>
          </cell>
          <cell r="I1008" t="str">
            <v>M3</v>
          </cell>
          <cell r="L1008" t="str">
            <v>1.</v>
          </cell>
          <cell r="N1008" t="str">
            <v>Agregat Kasar</v>
          </cell>
          <cell r="O1008" t="str">
            <v>(M03)</v>
          </cell>
          <cell r="P1008" t="str">
            <v>M3</v>
          </cell>
          <cell r="Q1008">
            <v>0.55000000000000004</v>
          </cell>
          <cell r="R1008">
            <v>222345.54558042376</v>
          </cell>
          <cell r="U1008">
            <v>122290.05006923308</v>
          </cell>
        </row>
        <row r="1009">
          <cell r="L1009" t="str">
            <v>2.</v>
          </cell>
          <cell r="N1009" t="str">
            <v>Pasir</v>
          </cell>
          <cell r="O1009" t="str">
            <v>(M01)</v>
          </cell>
          <cell r="P1009" t="str">
            <v>M3</v>
          </cell>
          <cell r="Q1009">
            <v>0.55000000000000004</v>
          </cell>
          <cell r="R1009">
            <v>54300</v>
          </cell>
          <cell r="U1009">
            <v>29865.000000000004</v>
          </cell>
        </row>
        <row r="1011">
          <cell r="A1011" t="str">
            <v xml:space="preserve">   2.</v>
          </cell>
          <cell r="C1011" t="str">
            <v>ALAT</v>
          </cell>
        </row>
        <row r="1012">
          <cell r="A1012" t="str">
            <v>2.a.</v>
          </cell>
          <cell r="C1012" t="str">
            <v>HAND COMPACTOR</v>
          </cell>
          <cell r="G1012" t="str">
            <v>(E25)</v>
          </cell>
        </row>
        <row r="1013">
          <cell r="C1013" t="str">
            <v>Kecepatan</v>
          </cell>
          <cell r="G1013" t="str">
            <v>v</v>
          </cell>
          <cell r="H1013">
            <v>0.25</v>
          </cell>
          <cell r="I1013" t="str">
            <v>Km / Jam</v>
          </cell>
        </row>
        <row r="1014">
          <cell r="C1014" t="str">
            <v>Efisiensi alat</v>
          </cell>
          <cell r="G1014" t="str">
            <v>Fa</v>
          </cell>
          <cell r="H1014">
            <v>0.83</v>
          </cell>
          <cell r="I1014" t="str">
            <v>-</v>
          </cell>
          <cell r="Q1014" t="str">
            <v xml:space="preserve">JUMLAH HARGA BAHAN   </v>
          </cell>
          <cell r="U1014">
            <v>152155.05006923308</v>
          </cell>
        </row>
        <row r="1015">
          <cell r="C1015" t="str">
            <v>Lebar pemadatan</v>
          </cell>
          <cell r="G1015" t="str">
            <v>b</v>
          </cell>
          <cell r="H1015">
            <v>0.25</v>
          </cell>
          <cell r="I1015" t="str">
            <v>M</v>
          </cell>
        </row>
        <row r="1016">
          <cell r="C1016" t="str">
            <v>Banyak lintasan</v>
          </cell>
          <cell r="G1016" t="str">
            <v>n</v>
          </cell>
          <cell r="H1016">
            <v>10</v>
          </cell>
          <cell r="I1016" t="str">
            <v>lintasan</v>
          </cell>
          <cell r="L1016" t="str">
            <v>C.</v>
          </cell>
          <cell r="N1016" t="str">
            <v>PERALATAN</v>
          </cell>
        </row>
        <row r="1018">
          <cell r="L1018" t="str">
            <v>1.</v>
          </cell>
          <cell r="N1018" t="str">
            <v>Tamper</v>
          </cell>
          <cell r="O1018" t="str">
            <v>(E25)</v>
          </cell>
          <cell r="P1018" t="str">
            <v>Jam</v>
          </cell>
          <cell r="Q1018">
            <v>1.285140562248996</v>
          </cell>
          <cell r="R1018">
            <v>18672.16854694486</v>
          </cell>
          <cell r="U1018">
            <v>23996.361184828736</v>
          </cell>
        </row>
        <row r="1019">
          <cell r="C1019" t="str">
            <v>Kap. Prod. / Jam   =</v>
          </cell>
          <cell r="D1019" t="str">
            <v>v x 1000 x Fa x b x t</v>
          </cell>
          <cell r="G1019" t="str">
            <v>Q1</v>
          </cell>
          <cell r="H1019">
            <v>0.77812499999999996</v>
          </cell>
          <cell r="I1019" t="str">
            <v xml:space="preserve">M3 / Jam </v>
          </cell>
          <cell r="L1019" t="str">
            <v>2.</v>
          </cell>
          <cell r="N1019" t="str">
            <v>Alat  Bantu</v>
          </cell>
          <cell r="P1019" t="str">
            <v>Ls</v>
          </cell>
          <cell r="Q1019">
            <v>1</v>
          </cell>
          <cell r="R1019">
            <v>500</v>
          </cell>
          <cell r="U1019">
            <v>500</v>
          </cell>
        </row>
        <row r="1020">
          <cell r="D1020" t="str">
            <v xml:space="preserve">        n</v>
          </cell>
        </row>
        <row r="1022">
          <cell r="C1022" t="str">
            <v>Koefisien Alat / M3</v>
          </cell>
          <cell r="D1022" t="str">
            <v xml:space="preserve"> =  1  :  Q1</v>
          </cell>
          <cell r="G1022" t="str">
            <v>(E25)</v>
          </cell>
          <cell r="H1022">
            <v>1.285140562248996</v>
          </cell>
          <cell r="I1022" t="str">
            <v>Jam</v>
          </cell>
        </row>
        <row r="1025">
          <cell r="A1025" t="str">
            <v>2.b.</v>
          </cell>
          <cell r="C1025" t="str">
            <v>ALAT  BANTU</v>
          </cell>
        </row>
        <row r="1026">
          <cell r="C1026" t="str">
            <v>Diperlukan alat-alat bantu kecil</v>
          </cell>
          <cell r="J1026" t="str">
            <v>Lump Sump</v>
          </cell>
          <cell r="Q1026" t="str">
            <v xml:space="preserve">JUMLAH HARGA PERALATAN   </v>
          </cell>
          <cell r="U1026">
            <v>24496.361184828736</v>
          </cell>
        </row>
        <row r="1027">
          <cell r="C1027" t="str">
            <v>- Sekop    =         3   buah</v>
          </cell>
        </row>
        <row r="1028">
          <cell r="C1028" t="str">
            <v>- Alat-alat kecil lain</v>
          </cell>
          <cell r="L1028" t="str">
            <v>D.</v>
          </cell>
          <cell r="N1028" t="str">
            <v>JUMLAH HARGA TENAGA, BAHAN DAN PERALATAN  ( A + B + C )</v>
          </cell>
          <cell r="U1028">
            <v>186901.40625406182</v>
          </cell>
        </row>
        <row r="1029">
          <cell r="L1029" t="str">
            <v>E.</v>
          </cell>
          <cell r="N1029" t="str">
            <v>OVERHEAD &amp; PROFIT</v>
          </cell>
          <cell r="P1029">
            <v>10</v>
          </cell>
          <cell r="Q1029" t="str">
            <v>%  x  D</v>
          </cell>
          <cell r="U1029">
            <v>18690.140625406184</v>
          </cell>
        </row>
        <row r="1030">
          <cell r="L1030" t="str">
            <v>F.</v>
          </cell>
          <cell r="N1030" t="str">
            <v>HARGA SATUAN PEKERJAAN  ( D + E )</v>
          </cell>
          <cell r="U1030">
            <v>205591.54687946799</v>
          </cell>
        </row>
        <row r="1031">
          <cell r="L1031" t="str">
            <v>Note: 1</v>
          </cell>
          <cell r="N1031" t="str">
            <v>SATUAN dapat berdasarkan atas jam operasi untuk Tenaga Kerja dan Peralatan, volume dan/atau ukuran</v>
          </cell>
        </row>
        <row r="1032">
          <cell r="N1032" t="str">
            <v>berat untuk bahan-bahan.</v>
          </cell>
        </row>
        <row r="1033">
          <cell r="L1033">
            <v>2</v>
          </cell>
          <cell r="N1033" t="str">
            <v>Kuantitas satuan adalah kuantitas setiap komponen untuk menyelesaikan satu satuan pekerjaan dari nomor</v>
          </cell>
        </row>
        <row r="1034">
          <cell r="N1034" t="str">
            <v>mata pembayaran.</v>
          </cell>
        </row>
        <row r="1035">
          <cell r="L1035">
            <v>3</v>
          </cell>
          <cell r="N1035" t="str">
            <v>Biaya satuan untuk peralatan sudah termasuk bahan bakar, bahan habis dipakai dan operator.</v>
          </cell>
        </row>
        <row r="1036">
          <cell r="L1036">
            <v>4</v>
          </cell>
          <cell r="N1036" t="str">
            <v>Biaya satuan sudah termasuk pengeluaran untuk seluruh pajak yang berkaitan (tetapi tidak termasuk PPN</v>
          </cell>
        </row>
        <row r="1037">
          <cell r="N1037" t="str">
            <v>yang dibayar dari kontrak) dan biaya-biaya lainnya.</v>
          </cell>
        </row>
        <row r="1038">
          <cell r="J1038" t="str">
            <v>Berlanjut ke halaman berikut</v>
          </cell>
        </row>
        <row r="1039">
          <cell r="A1039" t="str">
            <v>ITEM PEMBAYARAN NO.</v>
          </cell>
          <cell r="D1039" t="str">
            <v>:  2.4 (1)</v>
          </cell>
          <cell r="J1039" t="str">
            <v xml:space="preserve">Analisa EI-241 </v>
          </cell>
        </row>
        <row r="1040">
          <cell r="A1040" t="str">
            <v>JENIS PEKERJAAN</v>
          </cell>
          <cell r="D1040" t="str">
            <v>:  Timbunan Porous / Bhn.Penyaring</v>
          </cell>
        </row>
        <row r="1041">
          <cell r="A1041" t="str">
            <v>SATUAN PEMBAYARAN</v>
          </cell>
          <cell r="D1041" t="str">
            <v>:  M3</v>
          </cell>
          <cell r="J1041" t="str">
            <v xml:space="preserve">         URAIAN ANALISA HARGA SATUAN</v>
          </cell>
        </row>
        <row r="1042">
          <cell r="J1042" t="str">
            <v>Lanjutan</v>
          </cell>
        </row>
        <row r="1044">
          <cell r="A1044" t="str">
            <v>No.</v>
          </cell>
          <cell r="C1044" t="str">
            <v>U R A I A N</v>
          </cell>
          <cell r="G1044" t="str">
            <v>KODE</v>
          </cell>
          <cell r="H1044" t="str">
            <v>KOEF.</v>
          </cell>
          <cell r="I1044" t="str">
            <v>SATUAN</v>
          </cell>
          <cell r="J1044" t="str">
            <v>KETERANGAN</v>
          </cell>
        </row>
        <row r="1047">
          <cell r="A1047" t="str">
            <v xml:space="preserve">   3.</v>
          </cell>
          <cell r="C1047" t="str">
            <v>TENAGA</v>
          </cell>
        </row>
        <row r="1048">
          <cell r="C1048" t="str">
            <v>Produksi yang dapat diselesaikan / hari</v>
          </cell>
          <cell r="G1048" t="str">
            <v>Qt</v>
          </cell>
          <cell r="H1048">
            <v>10</v>
          </cell>
          <cell r="I1048" t="str">
            <v>M3</v>
          </cell>
        </row>
        <row r="1049">
          <cell r="C1049" t="str">
            <v>Kebutuhan tenaga :</v>
          </cell>
        </row>
        <row r="1050">
          <cell r="D1050" t="str">
            <v>- Pekerja</v>
          </cell>
          <cell r="G1050" t="str">
            <v>P</v>
          </cell>
          <cell r="H1050">
            <v>4</v>
          </cell>
          <cell r="I1050" t="str">
            <v>orang</v>
          </cell>
        </row>
        <row r="1051">
          <cell r="D1051" t="str">
            <v>- Mandor</v>
          </cell>
          <cell r="G1051" t="str">
            <v>M</v>
          </cell>
          <cell r="H1051">
            <v>1</v>
          </cell>
          <cell r="I1051" t="str">
            <v>orang</v>
          </cell>
        </row>
        <row r="1054">
          <cell r="C1054" t="str">
            <v>Koefisien tenaga / M3   :</v>
          </cell>
        </row>
        <row r="1055">
          <cell r="D1055" t="str">
            <v>- Pekerja</v>
          </cell>
          <cell r="E1055" t="str">
            <v>= (Tk x P) : Qt</v>
          </cell>
          <cell r="G1055" t="str">
            <v>(L01)</v>
          </cell>
          <cell r="H1055">
            <v>2.8</v>
          </cell>
          <cell r="I1055" t="str">
            <v>Jam</v>
          </cell>
        </row>
        <row r="1056">
          <cell r="D1056" t="str">
            <v>- Mandor</v>
          </cell>
          <cell r="E1056" t="str">
            <v>= (Tk x M) : Qt</v>
          </cell>
          <cell r="G1056" t="str">
            <v>(L03)</v>
          </cell>
          <cell r="H1056">
            <v>0.7</v>
          </cell>
          <cell r="I1056" t="str">
            <v>Jam</v>
          </cell>
        </row>
        <row r="1059">
          <cell r="A1059" t="str">
            <v>4.</v>
          </cell>
          <cell r="C1059" t="str">
            <v>HARGA DASAR SATUAN UPAH, BAHAN DAN ALAT</v>
          </cell>
        </row>
        <row r="1060">
          <cell r="C1060" t="str">
            <v>Lihat lampiran.</v>
          </cell>
        </row>
        <row r="1063">
          <cell r="A1063" t="str">
            <v>5.</v>
          </cell>
          <cell r="C1063" t="str">
            <v>ANALISA HARGA SATUAN PEKERJAAN</v>
          </cell>
        </row>
        <row r="1064">
          <cell r="C1064" t="str">
            <v>Lihat perhitungan dalam FORMULIR STANDAR UNTUK</v>
          </cell>
        </row>
        <row r="1065">
          <cell r="C1065" t="str">
            <v>PEREKEMAN ANALISA MASING-MASING HARGA</v>
          </cell>
        </row>
        <row r="1066">
          <cell r="C1066" t="str">
            <v>SATUAN.</v>
          </cell>
        </row>
        <row r="1067">
          <cell r="C1067" t="str">
            <v>Didapat Harga Satuan Pekerjaan :</v>
          </cell>
        </row>
        <row r="1069">
          <cell r="C1069" t="str">
            <v xml:space="preserve">Rp.  </v>
          </cell>
          <cell r="D1069">
            <v>205591.54687946799</v>
          </cell>
          <cell r="E1069" t="str">
            <v xml:space="preserve"> / M3</v>
          </cell>
        </row>
        <row r="1072">
          <cell r="A1072" t="str">
            <v>6.</v>
          </cell>
          <cell r="C1072" t="str">
            <v>WAKTU PELAKSANAAN YANG DIPERLUKAN</v>
          </cell>
        </row>
        <row r="1073">
          <cell r="C1073" t="str">
            <v>Masa Pelaksanaan :</v>
          </cell>
          <cell r="D1073" t="str">
            <v>. . . . . . . . . . . .</v>
          </cell>
          <cell r="E1073" t="str">
            <v>bulan</v>
          </cell>
        </row>
        <row r="1075">
          <cell r="A1075" t="str">
            <v>7.</v>
          </cell>
          <cell r="C1075" t="str">
            <v>VOLUME PEKERJAAN YANG DIPERLUKAN</v>
          </cell>
        </row>
        <row r="1076">
          <cell r="C1076" t="str">
            <v>Volume pekerjaan  :</v>
          </cell>
          <cell r="D1076">
            <v>1</v>
          </cell>
          <cell r="E1076" t="str">
            <v>M3</v>
          </cell>
        </row>
        <row r="1097">
          <cell r="T1097" t="str">
            <v xml:space="preserve">Analisa LI-242 </v>
          </cell>
        </row>
        <row r="1098">
          <cell r="A1098" t="str">
            <v>ITEM PEMBAYARAN NO.</v>
          </cell>
          <cell r="D1098" t="str">
            <v>:  2.4 (2)</v>
          </cell>
          <cell r="J1098" t="str">
            <v xml:space="preserve">Analisa LI-242 </v>
          </cell>
        </row>
        <row r="1099">
          <cell r="A1099" t="str">
            <v>JENIS PEKERJAAN</v>
          </cell>
          <cell r="D1099" t="str">
            <v>:  Anyaman Filter Plastik</v>
          </cell>
          <cell r="L1099" t="str">
            <v>FORMULIR STANDAR UNTUK</v>
          </cell>
        </row>
        <row r="1100">
          <cell r="A1100" t="str">
            <v>SATUAN PEMBAYARAN</v>
          </cell>
          <cell r="D1100" t="str">
            <v>:  M2</v>
          </cell>
          <cell r="J1100" t="str">
            <v xml:space="preserve">         URAIAN ANALISA HARGA SATUAN</v>
          </cell>
          <cell r="L1100" t="str">
            <v>PEREKAMAN ANALISA MASING-MASING HARGA SATUAN</v>
          </cell>
        </row>
      </sheetData>
      <sheetData sheetId="1" refreshError="1"/>
    </sheetDataSet>
  </externalBook>
</externalLink>
</file>

<file path=xl/externalLinks/externalLink264.xml><?xml version="1.0" encoding="utf-8"?>
<externalLink xmlns="http://schemas.openxmlformats.org/spreadsheetml/2006/main">
  <externalBook xmlns:r="http://schemas.openxmlformats.org/officeDocument/2006/relationships" r:id="rId1">
    <sheetNames>
      <sheetName val="3-DIV3"/>
      <sheetName val="3_DIV3"/>
    </sheetNames>
    <sheetDataSet>
      <sheetData sheetId="0" refreshError="1">
        <row r="1">
          <cell r="A1" t="str">
            <v>ITEM PEMBAYARAN NO.</v>
          </cell>
          <cell r="D1" t="str">
            <v>:  3.1 (1)</v>
          </cell>
          <cell r="J1" t="str">
            <v>Analisa EI-311</v>
          </cell>
          <cell r="T1" t="str">
            <v>Analisa EI-311</v>
          </cell>
        </row>
        <row r="2">
          <cell r="A2" t="str">
            <v>JENIS PEKERJAAN</v>
          </cell>
          <cell r="D2" t="str">
            <v>:  Galian Biasa</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3.1 (1)</v>
          </cell>
          <cell r="R12" t="str">
            <v>PERKIRAAN VOL. PEK.</v>
          </cell>
          <cell r="T12" t="str">
            <v>:</v>
          </cell>
          <cell r="U12">
            <v>0</v>
          </cell>
        </row>
        <row r="13">
          <cell r="A13">
            <v>4</v>
          </cell>
          <cell r="C13" t="str">
            <v>Jam kerja efektif per-hari</v>
          </cell>
          <cell r="G13" t="str">
            <v>Tk</v>
          </cell>
          <cell r="H13">
            <v>7</v>
          </cell>
          <cell r="I13" t="str">
            <v>Jam</v>
          </cell>
          <cell r="L13" t="str">
            <v>JENIS PEKERJAAN</v>
          </cell>
          <cell r="O13" t="str">
            <v>:  Galian Biasa</v>
          </cell>
          <cell r="R13" t="str">
            <v>TOTAL HARGA (Rp.)</v>
          </cell>
          <cell r="T13" t="str">
            <v>:</v>
          </cell>
          <cell r="U13">
            <v>0</v>
          </cell>
        </row>
        <row r="14">
          <cell r="A14">
            <v>5</v>
          </cell>
          <cell r="C14" t="str">
            <v>Faktor pengembangan bahan</v>
          </cell>
          <cell r="G14" t="str">
            <v>Fk</v>
          </cell>
          <cell r="H14">
            <v>1.2</v>
          </cell>
          <cell r="I14" t="str">
            <v>-</v>
          </cell>
          <cell r="L14" t="str">
            <v>SATUAN PEMBAYARAN</v>
          </cell>
          <cell r="O14" t="str">
            <v>:  M3</v>
          </cell>
          <cell r="R14" t="str">
            <v>% THD. BIAYA PROYEK</v>
          </cell>
          <cell r="T14" t="str">
            <v>:</v>
          </cell>
          <cell r="U14" t="e">
            <v>#DIV/0!</v>
          </cell>
        </row>
        <row r="17">
          <cell r="A17" t="str">
            <v>II.</v>
          </cell>
          <cell r="C17" t="str">
            <v>URUTAN KERJA</v>
          </cell>
          <cell r="Q17" t="str">
            <v>PERKIRAAN</v>
          </cell>
          <cell r="R17" t="str">
            <v>HARGA</v>
          </cell>
          <cell r="S17" t="str">
            <v>JUMLAH</v>
          </cell>
        </row>
        <row r="18">
          <cell r="A18">
            <v>1</v>
          </cell>
          <cell r="C18" t="str">
            <v>Tanah yang dipotong umumnya berada disisi jalan</v>
          </cell>
          <cell r="L18" t="str">
            <v>NO.</v>
          </cell>
          <cell r="N18" t="str">
            <v>KOMPONEN</v>
          </cell>
          <cell r="P18" t="str">
            <v>SATUAN</v>
          </cell>
          <cell r="Q18" t="str">
            <v>KUANTITAS</v>
          </cell>
          <cell r="R18" t="str">
            <v>SATUAN</v>
          </cell>
          <cell r="S18" t="str">
            <v>HARGA</v>
          </cell>
        </row>
        <row r="19">
          <cell r="A19">
            <v>2</v>
          </cell>
          <cell r="C19" t="str">
            <v>Penggalian dilakukan dengan menggunakan Excavator</v>
          </cell>
          <cell r="R19" t="str">
            <v>(Rp.)</v>
          </cell>
          <cell r="S19" t="str">
            <v>(Rp.)</v>
          </cell>
        </row>
        <row r="20">
          <cell r="A20">
            <v>3</v>
          </cell>
          <cell r="C20" t="str">
            <v>Selanjutnya Excavator menuangkan material hasil</v>
          </cell>
        </row>
        <row r="21">
          <cell r="C21" t="str">
            <v>galian kedalam Dump Truck</v>
          </cell>
        </row>
        <row r="22">
          <cell r="A22">
            <v>4</v>
          </cell>
          <cell r="C22" t="str">
            <v>Dump Truck membuang material hasil galian keluar</v>
          </cell>
          <cell r="L22" t="str">
            <v>A.</v>
          </cell>
          <cell r="N22" t="str">
            <v>TENAGA</v>
          </cell>
        </row>
        <row r="23">
          <cell r="C23" t="str">
            <v>lokasi jalan sejauh</v>
          </cell>
          <cell r="G23" t="str">
            <v>L</v>
          </cell>
          <cell r="H23">
            <v>5</v>
          </cell>
          <cell r="I23" t="str">
            <v>Km</v>
          </cell>
        </row>
        <row r="24">
          <cell r="L24" t="str">
            <v>1.</v>
          </cell>
          <cell r="N24" t="str">
            <v>Pekerja</v>
          </cell>
          <cell r="O24" t="str">
            <v>(L01)</v>
          </cell>
          <cell r="P24" t="str">
            <v>Jam</v>
          </cell>
          <cell r="Q24">
            <v>1.6426998315844023E-2</v>
          </cell>
          <cell r="R24">
            <v>2857.14</v>
          </cell>
          <cell r="U24">
            <v>46.934233968130592</v>
          </cell>
        </row>
        <row r="25">
          <cell r="L25" t="str">
            <v>2.</v>
          </cell>
          <cell r="N25" t="str">
            <v>Mandor</v>
          </cell>
          <cell r="O25" t="str">
            <v>(L03)</v>
          </cell>
          <cell r="P25" t="str">
            <v>Jam</v>
          </cell>
          <cell r="Q25">
            <v>8.2134991579220114E-3</v>
          </cell>
          <cell r="R25">
            <v>3214.29</v>
          </cell>
          <cell r="U25">
            <v>26.400568208317143</v>
          </cell>
        </row>
        <row r="26">
          <cell r="A26" t="str">
            <v>III.</v>
          </cell>
          <cell r="C26" t="str">
            <v>PEMAKAIAN BAHAN, ALAT DAN TENAGA</v>
          </cell>
        </row>
        <row r="28">
          <cell r="A28" t="str">
            <v xml:space="preserve">   1.</v>
          </cell>
          <cell r="C28" t="str">
            <v>BAHAN</v>
          </cell>
          <cell r="Q28" t="str">
            <v xml:space="preserve">JUMLAH HARGA TENAGA   </v>
          </cell>
          <cell r="U28">
            <v>73.334802176447738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8">
          <cell r="C38" t="str">
            <v>Waktu siklus</v>
          </cell>
          <cell r="G38" t="str">
            <v>Ts1</v>
          </cell>
          <cell r="I38" t="str">
            <v>menit</v>
          </cell>
          <cell r="Q38" t="str">
            <v xml:space="preserve">JUMLAH HARGA BAHAN   </v>
          </cell>
          <cell r="U38">
            <v>0</v>
          </cell>
        </row>
        <row r="39">
          <cell r="C39" t="str">
            <v>- Menggali / memuat</v>
          </cell>
          <cell r="G39" t="str">
            <v>T1</v>
          </cell>
          <cell r="H39">
            <v>0.317</v>
          </cell>
          <cell r="I39" t="str">
            <v>menit</v>
          </cell>
        </row>
        <row r="40">
          <cell r="C40" t="str">
            <v>- Lain-lain</v>
          </cell>
          <cell r="G40" t="str">
            <v>T2</v>
          </cell>
          <cell r="I40" t="str">
            <v>menit</v>
          </cell>
        </row>
        <row r="41">
          <cell r="G41" t="str">
            <v>Ts1</v>
          </cell>
          <cell r="H41">
            <v>0.317</v>
          </cell>
          <cell r="I41" t="str">
            <v>menit</v>
          </cell>
          <cell r="L41" t="str">
            <v>C.</v>
          </cell>
          <cell r="N41" t="str">
            <v>PERALATAN</v>
          </cell>
        </row>
        <row r="43">
          <cell r="C43" t="str">
            <v>Kap. Prod. / jam =</v>
          </cell>
          <cell r="D43" t="str">
            <v>V  x Fb x Fa x 60</v>
          </cell>
          <cell r="G43" t="str">
            <v>Q1</v>
          </cell>
          <cell r="H43">
            <v>121.75078864353311</v>
          </cell>
          <cell r="I43" t="str">
            <v>M3/Jam</v>
          </cell>
          <cell r="L43" t="str">
            <v>1.</v>
          </cell>
          <cell r="N43" t="str">
            <v>Excavator</v>
          </cell>
          <cell r="O43" t="str">
            <v>(E10)</v>
          </cell>
          <cell r="P43" t="str">
            <v>Jam</v>
          </cell>
          <cell r="Q43">
            <v>8.2134991579220114E-3</v>
          </cell>
          <cell r="R43">
            <v>238185.05650827778</v>
          </cell>
          <cell r="U43">
            <v>1956.3327610603462</v>
          </cell>
        </row>
        <row r="44">
          <cell r="D44" t="str">
            <v>Ts1 x Fh</v>
          </cell>
          <cell r="L44" t="str">
            <v>2.</v>
          </cell>
          <cell r="N44" t="str">
            <v>Dump Truck</v>
          </cell>
          <cell r="O44" t="str">
            <v>(E08)</v>
          </cell>
          <cell r="P44" t="str">
            <v>Jam</v>
          </cell>
          <cell r="Q44">
            <v>5.7658071071694475E-2</v>
          </cell>
          <cell r="R44">
            <v>153645.58193291764</v>
          </cell>
          <cell r="U44">
            <v>8858.9078829400223</v>
          </cell>
        </row>
        <row r="45">
          <cell r="L45" t="str">
            <v>3.</v>
          </cell>
          <cell r="N45" t="str">
            <v>Alat Bantu</v>
          </cell>
          <cell r="P45" t="str">
            <v>Ls</v>
          </cell>
          <cell r="Q45">
            <v>1</v>
          </cell>
          <cell r="R45">
            <v>75</v>
          </cell>
          <cell r="U45">
            <v>75</v>
          </cell>
        </row>
        <row r="46">
          <cell r="C46" t="str">
            <v>Koefisien Alat / M3</v>
          </cell>
          <cell r="D46" t="str">
            <v xml:space="preserve"> =  1  :  Q1</v>
          </cell>
          <cell r="G46" t="str">
            <v>(E10)</v>
          </cell>
          <cell r="H46">
            <v>8.2134991579220114E-3</v>
          </cell>
          <cell r="I46" t="str">
            <v>Jam</v>
          </cell>
        </row>
        <row r="50">
          <cell r="A50" t="str">
            <v xml:space="preserve">   2.b.</v>
          </cell>
          <cell r="C50" t="str">
            <v>DUMP TRUCK</v>
          </cell>
          <cell r="G50" t="str">
            <v>(E08)</v>
          </cell>
          <cell r="Q50" t="str">
            <v xml:space="preserve">JUMLAH HARGA PERALATAN   </v>
          </cell>
          <cell r="U50">
            <v>10890.240644000369</v>
          </cell>
        </row>
        <row r="51">
          <cell r="C51" t="str">
            <v>Kapasitas bak</v>
          </cell>
          <cell r="G51" t="str">
            <v>V</v>
          </cell>
          <cell r="H51">
            <v>6.666666666666667</v>
          </cell>
          <cell r="I51" t="str">
            <v>M3</v>
          </cell>
        </row>
        <row r="52">
          <cell r="C52" t="str">
            <v>Faktor  efisiensi alat</v>
          </cell>
          <cell r="G52" t="str">
            <v>Fa</v>
          </cell>
          <cell r="H52">
            <v>0.83</v>
          </cell>
          <cell r="I52" t="str">
            <v>-</v>
          </cell>
          <cell r="L52" t="str">
            <v>D.</v>
          </cell>
          <cell r="N52" t="str">
            <v>JUMLAH HARGA TENAGA, BAHAN DAN PERALATAN  ( A + B + C )</v>
          </cell>
          <cell r="U52">
            <v>10963.575446176816</v>
          </cell>
        </row>
        <row r="53">
          <cell r="C53" t="str">
            <v>Kecepatan rata-rata bermuatan</v>
          </cell>
          <cell r="G53" t="str">
            <v>v1</v>
          </cell>
          <cell r="H53">
            <v>45</v>
          </cell>
          <cell r="I53" t="str">
            <v>KM/Jam</v>
          </cell>
          <cell r="L53" t="str">
            <v>E.</v>
          </cell>
          <cell r="N53" t="str">
            <v>OVERHEAD &amp; PROFIT</v>
          </cell>
          <cell r="P53">
            <v>10</v>
          </cell>
          <cell r="Q53" t="str">
            <v>%  x  D</v>
          </cell>
          <cell r="U53">
            <v>1096.3575446176817</v>
          </cell>
        </row>
        <row r="54">
          <cell r="C54" t="str">
            <v>Kecepatan rata-rata kosong</v>
          </cell>
          <cell r="G54" t="str">
            <v>v2</v>
          </cell>
          <cell r="H54">
            <v>60</v>
          </cell>
          <cell r="I54" t="str">
            <v>KM/Jam</v>
          </cell>
          <cell r="L54" t="str">
            <v>F.</v>
          </cell>
          <cell r="N54" t="str">
            <v>HARGA SATUAN PEKERJAAN  ( D + E )</v>
          </cell>
          <cell r="U54">
            <v>12059.932990794498</v>
          </cell>
        </row>
        <row r="55">
          <cell r="C55" t="str">
            <v>Waktu  siklus</v>
          </cell>
          <cell r="G55" t="str">
            <v>Ts2</v>
          </cell>
          <cell r="I55" t="str">
            <v>menit</v>
          </cell>
          <cell r="L55" t="str">
            <v>Note: 1</v>
          </cell>
          <cell r="N55" t="str">
            <v>SATUAN dapat berdasarkan atas jam operasi untuk Tenaga Kerja dan Peralatan, volume dan/atau ukuran</v>
          </cell>
        </row>
        <row r="56">
          <cell r="C56" t="str">
            <v>- Waktu tempuh isi</v>
          </cell>
          <cell r="E56" t="str">
            <v>=   (L  :  v1)  x  60</v>
          </cell>
          <cell r="G56" t="str">
            <v>T1</v>
          </cell>
          <cell r="H56">
            <v>6.6666666666666661</v>
          </cell>
          <cell r="I56" t="str">
            <v>menit</v>
          </cell>
          <cell r="N56" t="str">
            <v>berat untuk bahan-bahan.</v>
          </cell>
        </row>
        <row r="57">
          <cell r="C57" t="str">
            <v>- Waktu tempuh kosong</v>
          </cell>
          <cell r="E57" t="str">
            <v>=   (L  :  v2)  x  60</v>
          </cell>
          <cell r="G57" t="str">
            <v>T2</v>
          </cell>
          <cell r="H57">
            <v>5</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3.2853996631688047</v>
          </cell>
          <cell r="I58" t="str">
            <v>menit</v>
          </cell>
          <cell r="N58" t="str">
            <v>mata pembayaran.</v>
          </cell>
        </row>
        <row r="59">
          <cell r="C59" t="str">
            <v>- Lain-lain</v>
          </cell>
          <cell r="G59" t="str">
            <v>T4</v>
          </cell>
          <cell r="H59">
            <v>1</v>
          </cell>
          <cell r="I59" t="str">
            <v>menit</v>
          </cell>
          <cell r="L59">
            <v>3</v>
          </cell>
          <cell r="N59" t="str">
            <v>Biaya satuan untuk peralatan sudah termasuk bahan bakar, bahan habis dipakai dan operator.</v>
          </cell>
        </row>
        <row r="60">
          <cell r="G60" t="str">
            <v>Ts2</v>
          </cell>
          <cell r="H60">
            <v>15.952066329835471</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3.1 (1)</v>
          </cell>
          <cell r="J62" t="str">
            <v>Analisa EI-311</v>
          </cell>
        </row>
        <row r="63">
          <cell r="A63" t="str">
            <v>JENIS PEKERJAAN</v>
          </cell>
          <cell r="D63" t="str">
            <v>:  Galian Biasa</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17.343625643607776</v>
          </cell>
          <cell r="I70" t="str">
            <v xml:space="preserve">M3/Jam </v>
          </cell>
        </row>
        <row r="71">
          <cell r="E71" t="str">
            <v xml:space="preserve">    Fk x Ts2</v>
          </cell>
        </row>
        <row r="74">
          <cell r="C74" t="str">
            <v>Koefisien Alat / M3</v>
          </cell>
          <cell r="D74" t="str">
            <v xml:space="preserve"> =  1  :  Q2</v>
          </cell>
          <cell r="G74" t="str">
            <v>(E08)</v>
          </cell>
          <cell r="H74">
            <v>5.7658071071694475E-2</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v>
          </cell>
        </row>
        <row r="82">
          <cell r="A82" t="str">
            <v xml:space="preserve">   3.</v>
          </cell>
          <cell r="C82" t="str">
            <v>TENAGA</v>
          </cell>
        </row>
        <row r="83">
          <cell r="C83" t="str">
            <v>Produksi menentukan : EXCAVATOR</v>
          </cell>
          <cell r="G83" t="str">
            <v>Q1</v>
          </cell>
          <cell r="H83">
            <v>121.75078864353311</v>
          </cell>
          <cell r="I83" t="str">
            <v>M3/Jam</v>
          </cell>
        </row>
        <row r="84">
          <cell r="C84" t="str">
            <v>Produksi Galian / hari  =  Tk x Q1</v>
          </cell>
          <cell r="G84" t="str">
            <v>Qt</v>
          </cell>
          <cell r="H84">
            <v>852.25552050473175</v>
          </cell>
          <cell r="I84" t="str">
            <v>M3</v>
          </cell>
        </row>
        <row r="85">
          <cell r="C85" t="str">
            <v>Kebutuhan tenaga :</v>
          </cell>
        </row>
        <row r="86">
          <cell r="D86" t="str">
            <v>- Pekerja</v>
          </cell>
          <cell r="G86" t="str">
            <v>P</v>
          </cell>
          <cell r="H86">
            <v>2</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1.6426998315844023E-2</v>
          </cell>
          <cell r="I90" t="str">
            <v>Jam</v>
          </cell>
        </row>
        <row r="91">
          <cell r="D91" t="str">
            <v>- Mandor</v>
          </cell>
          <cell r="E91" t="str">
            <v>= (Tk x M) : Qt</v>
          </cell>
          <cell r="G91" t="str">
            <v>(L03)</v>
          </cell>
          <cell r="H91">
            <v>8.2134991579220114E-3</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12059.932990794498</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0</v>
          </cell>
          <cell r="E109" t="str">
            <v>M3</v>
          </cell>
        </row>
        <row r="121">
          <cell r="A121" t="str">
            <v>ITEM PEMBAYARAN NO.</v>
          </cell>
          <cell r="D121" t="str">
            <v>:  3.1 (2)</v>
          </cell>
          <cell r="J121" t="str">
            <v>Analisa EI-312</v>
          </cell>
          <cell r="T121" t="str">
            <v>Analisa EI-312</v>
          </cell>
        </row>
        <row r="122">
          <cell r="A122" t="str">
            <v>JENIS PEKERJAAN</v>
          </cell>
          <cell r="D122" t="str">
            <v>:  Galian Batu</v>
          </cell>
        </row>
        <row r="123">
          <cell r="A123" t="str">
            <v>SATUAN PEMBAYARAN</v>
          </cell>
          <cell r="D123" t="str">
            <v>:  M3</v>
          </cell>
          <cell r="H123" t="str">
            <v xml:space="preserve">         URAIAN ANALISA HARGA SATUAN</v>
          </cell>
          <cell r="L123" t="str">
            <v>FORMULIR STANDAR UNTUK</v>
          </cell>
        </row>
        <row r="124">
          <cell r="L124" t="str">
            <v>PEREKAMAN ANALISA MASING-MASING HARGA SATUAN</v>
          </cell>
        </row>
        <row r="125">
          <cell r="L125">
            <v>0</v>
          </cell>
        </row>
        <row r="126">
          <cell r="A126" t="str">
            <v>No.</v>
          </cell>
          <cell r="C126" t="str">
            <v>U R A I A N</v>
          </cell>
          <cell r="G126" t="str">
            <v>KODE</v>
          </cell>
          <cell r="H126" t="str">
            <v>KOEF.</v>
          </cell>
          <cell r="I126" t="str">
            <v>SATUAN</v>
          </cell>
          <cell r="J126" t="str">
            <v>KETERANGAN</v>
          </cell>
        </row>
        <row r="128">
          <cell r="L128" t="str">
            <v>PROYEK</v>
          </cell>
          <cell r="O128" t="str">
            <v>:</v>
          </cell>
        </row>
        <row r="129">
          <cell r="A129" t="str">
            <v>I.</v>
          </cell>
          <cell r="C129" t="str">
            <v>ASUMSI</v>
          </cell>
          <cell r="L129" t="str">
            <v>No. PAKET KONTRAK</v>
          </cell>
          <cell r="O129" t="str">
            <v>:</v>
          </cell>
        </row>
        <row r="130">
          <cell r="A130">
            <v>1</v>
          </cell>
          <cell r="C130" t="str">
            <v>Pekerjaan dilakukan secara manual</v>
          </cell>
          <cell r="L130" t="str">
            <v>NAMA PAKET</v>
          </cell>
          <cell r="O130" t="str">
            <v>:</v>
          </cell>
        </row>
        <row r="131">
          <cell r="A131">
            <v>2</v>
          </cell>
          <cell r="C131" t="str">
            <v>Lokasi pekerjaan : sepanjang jalan</v>
          </cell>
          <cell r="L131" t="str">
            <v>PROP / KAB / KODYA</v>
          </cell>
          <cell r="O131" t="str">
            <v>:</v>
          </cell>
        </row>
        <row r="132">
          <cell r="A132">
            <v>3</v>
          </cell>
          <cell r="C132" t="str">
            <v>Kondisi Jalan   :  sedang / baik</v>
          </cell>
          <cell r="L132" t="str">
            <v>ITEM PEMBAYARAN NO.</v>
          </cell>
          <cell r="O132" t="str">
            <v>:  3.1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Galian Batu</v>
          </cell>
          <cell r="R133" t="str">
            <v>TOTAL HARGA (Rp.)</v>
          </cell>
          <cell r="T133" t="str">
            <v>:</v>
          </cell>
          <cell r="U133">
            <v>0</v>
          </cell>
        </row>
        <row r="134">
          <cell r="A134">
            <v>5</v>
          </cell>
          <cell r="C134" t="str">
            <v>Faktor pengembangan bahan</v>
          </cell>
          <cell r="G134" t="str">
            <v>Fk</v>
          </cell>
          <cell r="H134">
            <v>1.2</v>
          </cell>
          <cell r="I134" t="str">
            <v>-</v>
          </cell>
          <cell r="L134" t="str">
            <v>SATUAN PEMBAYARAN</v>
          </cell>
          <cell r="O134" t="str">
            <v>:  M3</v>
          </cell>
          <cell r="R134" t="str">
            <v>% THD. BIAYA PROYEK</v>
          </cell>
          <cell r="T134" t="str">
            <v>:</v>
          </cell>
          <cell r="U134" t="e">
            <v>#DIV/0!</v>
          </cell>
        </row>
        <row r="137">
          <cell r="A137" t="str">
            <v>II.</v>
          </cell>
          <cell r="C137" t="str">
            <v>URUTAN KERJA</v>
          </cell>
          <cell r="Q137" t="str">
            <v>PERKIRAAN</v>
          </cell>
          <cell r="R137" t="str">
            <v>HARGA</v>
          </cell>
          <cell r="S137" t="str">
            <v>JUMLAH</v>
          </cell>
        </row>
        <row r="138">
          <cell r="A138">
            <v>1</v>
          </cell>
          <cell r="C138" t="str">
            <v>Batu yg dipotong umumnya berada disisi jalan</v>
          </cell>
          <cell r="L138" t="str">
            <v>NO.</v>
          </cell>
          <cell r="N138" t="str">
            <v>KOMPONEN</v>
          </cell>
          <cell r="P138" t="str">
            <v>SATUAN</v>
          </cell>
          <cell r="Q138" t="str">
            <v>KUANTITAS</v>
          </cell>
          <cell r="R138" t="str">
            <v>SATUAN</v>
          </cell>
          <cell r="S138" t="str">
            <v>HARGA</v>
          </cell>
        </row>
        <row r="139">
          <cell r="A139">
            <v>2</v>
          </cell>
          <cell r="C139" t="str">
            <v>Penggalian dilakukan dengan Excavator, Compresor</v>
          </cell>
          <cell r="R139" t="str">
            <v>(Rp.)</v>
          </cell>
          <cell r="S139" t="str">
            <v>(Rp.)</v>
          </cell>
        </row>
        <row r="140">
          <cell r="C140" t="str">
            <v>dan Jack Hammer, dimuat ke dlm Truk dengan Loader.</v>
          </cell>
        </row>
        <row r="141">
          <cell r="A141">
            <v>3</v>
          </cell>
          <cell r="C141" t="str">
            <v>Dump Truck membuang material hasil galian keluar</v>
          </cell>
        </row>
        <row r="142">
          <cell r="C142" t="str">
            <v>lokasi jalan sejauh :</v>
          </cell>
          <cell r="G142" t="str">
            <v>L</v>
          </cell>
          <cell r="H142">
            <v>5</v>
          </cell>
          <cell r="I142" t="str">
            <v>Km</v>
          </cell>
          <cell r="L142" t="str">
            <v>A.</v>
          </cell>
          <cell r="N142" t="str">
            <v>TENAGA</v>
          </cell>
        </row>
        <row r="144">
          <cell r="L144" t="str">
            <v>1.</v>
          </cell>
          <cell r="N144" t="str">
            <v>Pekerja</v>
          </cell>
          <cell r="O144" t="str">
            <v>(L01)</v>
          </cell>
          <cell r="P144" t="str">
            <v>Jam</v>
          </cell>
          <cell r="Q144">
            <v>1</v>
          </cell>
          <cell r="R144">
            <v>2857.14</v>
          </cell>
          <cell r="U144">
            <v>2857.14</v>
          </cell>
        </row>
        <row r="145">
          <cell r="L145" t="str">
            <v>2.</v>
          </cell>
          <cell r="N145" t="str">
            <v>Mandor</v>
          </cell>
          <cell r="O145" t="str">
            <v>(L03)</v>
          </cell>
          <cell r="P145" t="str">
            <v>Jam</v>
          </cell>
          <cell r="Q145">
            <v>0.125</v>
          </cell>
          <cell r="R145">
            <v>3214.29</v>
          </cell>
          <cell r="U145">
            <v>401.78625</v>
          </cell>
        </row>
        <row r="146">
          <cell r="A146" t="str">
            <v>III.</v>
          </cell>
          <cell r="C146" t="str">
            <v>PEMAKAIAN BAHAN, ALAT DAN TENAGA</v>
          </cell>
        </row>
        <row r="148">
          <cell r="A148" t="str">
            <v xml:space="preserve">   1.</v>
          </cell>
          <cell r="C148" t="str">
            <v>BAHAN</v>
          </cell>
          <cell r="Q148" t="str">
            <v xml:space="preserve">JUMLAH HARGA TENAGA   </v>
          </cell>
          <cell r="U148">
            <v>3258.92625</v>
          </cell>
        </row>
        <row r="149">
          <cell r="C149" t="str">
            <v>Tidak ada bahan yang diperlukan</v>
          </cell>
        </row>
        <row r="150">
          <cell r="L150" t="str">
            <v>B.</v>
          </cell>
          <cell r="N150" t="str">
            <v>BAHAN</v>
          </cell>
        </row>
        <row r="152">
          <cell r="A152" t="str">
            <v xml:space="preserve">   2.</v>
          </cell>
          <cell r="C152" t="str">
            <v>ALAT</v>
          </cell>
        </row>
        <row r="153">
          <cell r="A153" t="str">
            <v xml:space="preserve">   2.a.</v>
          </cell>
          <cell r="C153" t="str">
            <v>COMPRESSOR, EXCAVATOR, JACK HAMMER &amp; LOADER</v>
          </cell>
          <cell r="J153" t="str">
            <v xml:space="preserve"> (E05/26/10/15)</v>
          </cell>
        </row>
        <row r="154">
          <cell r="C154" t="str">
            <v>Produksi per jam</v>
          </cell>
          <cell r="G154" t="str">
            <v>Q1</v>
          </cell>
          <cell r="H154">
            <v>8</v>
          </cell>
          <cell r="I154" t="str">
            <v>M3 / Jam</v>
          </cell>
        </row>
        <row r="156">
          <cell r="C156" t="str">
            <v>Koefisien Alat / m3</v>
          </cell>
          <cell r="D156" t="str">
            <v xml:space="preserve"> =  1  :  Q1</v>
          </cell>
          <cell r="G156" t="str">
            <v>(E05/26)</v>
          </cell>
          <cell r="H156">
            <v>0.125</v>
          </cell>
          <cell r="I156" t="str">
            <v>Jam</v>
          </cell>
        </row>
        <row r="158">
          <cell r="Q158" t="str">
            <v xml:space="preserve">JUMLAH HARGA BAHAN   </v>
          </cell>
          <cell r="U158">
            <v>0</v>
          </cell>
        </row>
        <row r="159">
          <cell r="A159" t="str">
            <v xml:space="preserve">   2.b.</v>
          </cell>
          <cell r="C159" t="str">
            <v>DUMP TRUCK</v>
          </cell>
          <cell r="G159" t="str">
            <v>(E08)</v>
          </cell>
        </row>
        <row r="160">
          <cell r="C160" t="str">
            <v>Kapasitas bak</v>
          </cell>
          <cell r="G160" t="str">
            <v>V</v>
          </cell>
          <cell r="H160">
            <v>4</v>
          </cell>
          <cell r="I160" t="str">
            <v>M3</v>
          </cell>
          <cell r="L160" t="str">
            <v>C.</v>
          </cell>
          <cell r="N160" t="str">
            <v>PERALATAN</v>
          </cell>
        </row>
        <row r="161">
          <cell r="C161" t="str">
            <v>Faktor  efisiensi alat</v>
          </cell>
          <cell r="G161" t="str">
            <v>Fa</v>
          </cell>
          <cell r="H161">
            <v>0.83</v>
          </cell>
          <cell r="I161" t="str">
            <v>-</v>
          </cell>
          <cell r="L161" t="str">
            <v>1.</v>
          </cell>
          <cell r="N161" t="str">
            <v>Compressor</v>
          </cell>
          <cell r="O161" t="str">
            <v>(E05)</v>
          </cell>
          <cell r="P161" t="str">
            <v>Jam</v>
          </cell>
          <cell r="Q161">
            <v>0.125</v>
          </cell>
          <cell r="R161">
            <v>53840.365312835944</v>
          </cell>
          <cell r="U161">
            <v>6730.045664104493</v>
          </cell>
        </row>
        <row r="162">
          <cell r="C162" t="str">
            <v>Kecepatan rata-rata bermuatan</v>
          </cell>
          <cell r="G162" t="str">
            <v>v1</v>
          </cell>
          <cell r="H162">
            <v>45</v>
          </cell>
          <cell r="I162" t="str">
            <v>KM/Jam</v>
          </cell>
          <cell r="L162" t="str">
            <v>2.</v>
          </cell>
          <cell r="N162" t="str">
            <v>Jack Hammer</v>
          </cell>
          <cell r="O162" t="str">
            <v>(E26)</v>
          </cell>
          <cell r="P162" t="str">
            <v>Jam</v>
          </cell>
          <cell r="Q162">
            <v>0.125</v>
          </cell>
          <cell r="R162">
            <v>16417.550326811437</v>
          </cell>
          <cell r="U162">
            <v>2052.1937908514296</v>
          </cell>
        </row>
        <row r="163">
          <cell r="C163" t="str">
            <v>Kecepatan rata-rata kosong</v>
          </cell>
          <cell r="G163" t="str">
            <v>v2</v>
          </cell>
          <cell r="H163">
            <v>60</v>
          </cell>
          <cell r="I163" t="str">
            <v>KM/Jam</v>
          </cell>
          <cell r="L163" t="str">
            <v>3.</v>
          </cell>
          <cell r="N163" t="str">
            <v>Wheel Loader</v>
          </cell>
          <cell r="O163" t="str">
            <v>(E15)</v>
          </cell>
          <cell r="P163" t="str">
            <v>Jam</v>
          </cell>
          <cell r="Q163">
            <v>0.125</v>
          </cell>
          <cell r="R163">
            <v>163808.13869490434</v>
          </cell>
          <cell r="U163">
            <v>20476.017336863042</v>
          </cell>
        </row>
        <row r="164">
          <cell r="C164" t="str">
            <v>Waktu  siklus</v>
          </cell>
          <cell r="G164" t="str">
            <v>Ts1</v>
          </cell>
          <cell r="I164" t="str">
            <v>menit</v>
          </cell>
          <cell r="L164" t="str">
            <v>4.</v>
          </cell>
          <cell r="N164" t="str">
            <v>Excavator</v>
          </cell>
          <cell r="O164" t="str">
            <v>(E10)</v>
          </cell>
          <cell r="P164" t="str">
            <v>Jam</v>
          </cell>
          <cell r="Q164">
            <v>0.125</v>
          </cell>
          <cell r="R164">
            <v>238185.05650827778</v>
          </cell>
          <cell r="U164">
            <v>29773.132063534722</v>
          </cell>
        </row>
        <row r="165">
          <cell r="C165" t="str">
            <v>- Waktu tempuh isi</v>
          </cell>
          <cell r="E165" t="str">
            <v>=   (L  :  v1)  x  60</v>
          </cell>
          <cell r="G165" t="str">
            <v>T1</v>
          </cell>
          <cell r="H165">
            <v>6.6666666666666661</v>
          </cell>
          <cell r="I165" t="str">
            <v>menit</v>
          </cell>
          <cell r="L165">
            <v>5</v>
          </cell>
          <cell r="N165" t="str">
            <v>Dump Truck</v>
          </cell>
          <cell r="O165" t="str">
            <v>(E08)</v>
          </cell>
          <cell r="P165" t="str">
            <v>Jam</v>
          </cell>
          <cell r="Q165">
            <v>0.26305220883534136</v>
          </cell>
          <cell r="R165">
            <v>153645.58193291764</v>
          </cell>
          <cell r="U165">
            <v>40416.809705245403</v>
          </cell>
        </row>
        <row r="166">
          <cell r="C166" t="str">
            <v>- Waktu tempuh kosong</v>
          </cell>
          <cell r="E166" t="str">
            <v>=   (L  :  v2)  x  60</v>
          </cell>
          <cell r="G166" t="str">
            <v>T2</v>
          </cell>
          <cell r="H166">
            <v>5</v>
          </cell>
          <cell r="I166" t="str">
            <v>menit</v>
          </cell>
          <cell r="N166" t="str">
            <v>Alat  bantu</v>
          </cell>
          <cell r="P166" t="str">
            <v>Ls</v>
          </cell>
          <cell r="Q166">
            <v>1</v>
          </cell>
          <cell r="R166">
            <v>225</v>
          </cell>
          <cell r="U166">
            <v>225</v>
          </cell>
        </row>
        <row r="167">
          <cell r="C167" t="str">
            <v>- Muat</v>
          </cell>
          <cell r="E167" t="str">
            <v>=   (V  :  Q1) x 60</v>
          </cell>
          <cell r="G167" t="str">
            <v>T3</v>
          </cell>
          <cell r="H167">
            <v>30</v>
          </cell>
          <cell r="I167" t="str">
            <v>menit</v>
          </cell>
        </row>
        <row r="168">
          <cell r="C168" t="str">
            <v>- Lain-lain</v>
          </cell>
          <cell r="G168" t="str">
            <v>T4</v>
          </cell>
          <cell r="H168">
            <v>2</v>
          </cell>
          <cell r="I168" t="str">
            <v>menit</v>
          </cell>
        </row>
        <row r="169">
          <cell r="G169" t="str">
            <v>Ts1</v>
          </cell>
          <cell r="H169">
            <v>43.666666666666664</v>
          </cell>
          <cell r="I169" t="str">
            <v>menit</v>
          </cell>
        </row>
        <row r="170">
          <cell r="Q170" t="str">
            <v xml:space="preserve">JUMLAH HARGA PERALATAN   </v>
          </cell>
          <cell r="U170">
            <v>99673.198560599092</v>
          </cell>
        </row>
        <row r="172">
          <cell r="C172" t="str">
            <v>Kapasitas Produksi / Jam   =</v>
          </cell>
          <cell r="E172" t="str">
            <v>V x Fa x 60</v>
          </cell>
          <cell r="G172" t="str">
            <v>Q2</v>
          </cell>
          <cell r="H172">
            <v>3.8015267175572518</v>
          </cell>
          <cell r="I172" t="str">
            <v xml:space="preserve">M3 / Jam </v>
          </cell>
          <cell r="L172" t="str">
            <v>D.</v>
          </cell>
          <cell r="N172" t="str">
            <v>JUMLAH HARGA TENAGA, BAHAN DAN PERALATAN  ( A + B + C )</v>
          </cell>
          <cell r="U172">
            <v>102932.1248105991</v>
          </cell>
        </row>
        <row r="173">
          <cell r="E173" t="str">
            <v xml:space="preserve">    Fk x Ts1</v>
          </cell>
          <cell r="L173" t="str">
            <v>E.</v>
          </cell>
          <cell r="N173" t="str">
            <v>OVERHEAD &amp; PROFIT</v>
          </cell>
          <cell r="P173">
            <v>10</v>
          </cell>
          <cell r="Q173" t="str">
            <v>%  x  D</v>
          </cell>
          <cell r="U173">
            <v>10293.212481059911</v>
          </cell>
        </row>
        <row r="174">
          <cell r="L174" t="str">
            <v>F.</v>
          </cell>
          <cell r="N174" t="str">
            <v>HARGA SATUAN PEKERJAAN  ( D + E )</v>
          </cell>
          <cell r="U174">
            <v>113225.337291659</v>
          </cell>
        </row>
        <row r="175">
          <cell r="L175" t="str">
            <v>Note: 1</v>
          </cell>
          <cell r="N175" t="str">
            <v>SATUAN dapat berdasarkan atas jam operasi untuk Tenaga Kerja dan Peralatan, volume dan/atau ukuran</v>
          </cell>
        </row>
        <row r="176">
          <cell r="C176" t="str">
            <v>Koefisien Alat / m3</v>
          </cell>
          <cell r="D176" t="str">
            <v xml:space="preserve"> =  1  :  Q2</v>
          </cell>
          <cell r="G176" t="str">
            <v>(E08)</v>
          </cell>
          <cell r="H176">
            <v>0.26305220883534136</v>
          </cell>
          <cell r="I176" t="str">
            <v>Jam</v>
          </cell>
          <cell r="N176" t="str">
            <v>berat untuk bahan-bahan.</v>
          </cell>
        </row>
        <row r="177">
          <cell r="L177">
            <v>2</v>
          </cell>
          <cell r="N177" t="str">
            <v>Kuantitas satuan adalah kuantitas setiap komponen untuk menyelesaikan satu satuan pekerjaan dari nomor</v>
          </cell>
        </row>
        <row r="178">
          <cell r="N178" t="str">
            <v>mata pembayaran.</v>
          </cell>
        </row>
        <row r="179">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3.1 (2)</v>
          </cell>
          <cell r="J182" t="str">
            <v>Analisa EI-312</v>
          </cell>
        </row>
        <row r="183">
          <cell r="A183" t="str">
            <v>JENIS PEKERJAAN</v>
          </cell>
          <cell r="D183" t="str">
            <v>:  Galian Batu</v>
          </cell>
        </row>
        <row r="184">
          <cell r="A184" t="str">
            <v>SATUAN PEMBAYARAN</v>
          </cell>
          <cell r="D184" t="str">
            <v>:  M3</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2.d.</v>
          </cell>
          <cell r="C190" t="str">
            <v>ALAT  BANTU</v>
          </cell>
        </row>
        <row r="191">
          <cell r="C191" t="str">
            <v>Diperlukan alat-alat bantu kecil</v>
          </cell>
          <cell r="J191" t="str">
            <v>Lump Sump</v>
          </cell>
        </row>
        <row r="192">
          <cell r="C192" t="str">
            <v>- Pahat / Tatah</v>
          </cell>
          <cell r="D192" t="str">
            <v>=  2  buah</v>
          </cell>
        </row>
        <row r="193">
          <cell r="C193" t="str">
            <v>- Palu Besar</v>
          </cell>
          <cell r="D193" t="str">
            <v>=  2  buah</v>
          </cell>
        </row>
        <row r="195">
          <cell r="A195" t="str">
            <v xml:space="preserve">   3.</v>
          </cell>
          <cell r="C195" t="str">
            <v>TENAGA</v>
          </cell>
        </row>
        <row r="196">
          <cell r="C196" t="str">
            <v>Produksi menentukan : JACK HAMMER</v>
          </cell>
          <cell r="G196" t="str">
            <v>Q1</v>
          </cell>
          <cell r="H196">
            <v>8</v>
          </cell>
          <cell r="I196" t="str">
            <v>M3/Jam</v>
          </cell>
        </row>
        <row r="197">
          <cell r="C197" t="str">
            <v>Produksi Galian / hari  =  Tk x Q1</v>
          </cell>
          <cell r="G197" t="str">
            <v>Qt</v>
          </cell>
          <cell r="H197">
            <v>56</v>
          </cell>
          <cell r="I197" t="str">
            <v>M3</v>
          </cell>
        </row>
        <row r="198">
          <cell r="C198" t="str">
            <v>Kebutuhan tenaga :</v>
          </cell>
        </row>
        <row r="199">
          <cell r="D199" t="str">
            <v>- Pekerja</v>
          </cell>
          <cell r="G199" t="str">
            <v>P</v>
          </cell>
          <cell r="H199">
            <v>8</v>
          </cell>
          <cell r="I199" t="str">
            <v>orang</v>
          </cell>
        </row>
        <row r="200">
          <cell r="D200" t="str">
            <v>- Mandor</v>
          </cell>
          <cell r="G200" t="str">
            <v>M</v>
          </cell>
          <cell r="H200">
            <v>1</v>
          </cell>
          <cell r="I200" t="str">
            <v>orang</v>
          </cell>
        </row>
        <row r="202">
          <cell r="C202" t="str">
            <v>Koefisien tenaga / M3   :</v>
          </cell>
        </row>
        <row r="203">
          <cell r="D203" t="str">
            <v>- Pekerja</v>
          </cell>
          <cell r="E203" t="str">
            <v>= (Tk x P) : Qt</v>
          </cell>
          <cell r="G203" t="str">
            <v>(L01)</v>
          </cell>
          <cell r="H203">
            <v>1</v>
          </cell>
          <cell r="I203" t="str">
            <v>Jam</v>
          </cell>
        </row>
        <row r="204">
          <cell r="D204" t="str">
            <v>- Mandor</v>
          </cell>
          <cell r="E204" t="str">
            <v>= (Tk x M) : Qt</v>
          </cell>
          <cell r="G204" t="str">
            <v>(L03)</v>
          </cell>
          <cell r="H204">
            <v>0.125</v>
          </cell>
          <cell r="I204" t="str">
            <v>Jam</v>
          </cell>
        </row>
        <row r="206">
          <cell r="A206" t="str">
            <v>4.</v>
          </cell>
          <cell r="C206" t="str">
            <v>HARGA DASAR SATUAN UPAH, BAHAN DAN ALAT</v>
          </cell>
        </row>
        <row r="207">
          <cell r="C207" t="str">
            <v>Lihat lampiran.</v>
          </cell>
        </row>
        <row r="209">
          <cell r="A209" t="str">
            <v>5.</v>
          </cell>
          <cell r="C209" t="str">
            <v>ANALISA HARGA SATUAN PEKERJAAN</v>
          </cell>
        </row>
        <row r="210">
          <cell r="C210" t="str">
            <v>Lihat perhitungan dalam FORMULIR STANDAR UNTUK</v>
          </cell>
        </row>
        <row r="211">
          <cell r="C211" t="str">
            <v>PEREKEMAN ANALISA MASING-MASING HARGA</v>
          </cell>
        </row>
        <row r="212">
          <cell r="C212" t="str">
            <v>SATUAN.</v>
          </cell>
        </row>
        <row r="213">
          <cell r="C213" t="str">
            <v>Didapat Harga Satuan Pekerjaan :</v>
          </cell>
        </row>
        <row r="215">
          <cell r="C215" t="str">
            <v xml:space="preserve">Rp.  </v>
          </cell>
          <cell r="D215">
            <v>113225.337291659</v>
          </cell>
          <cell r="E215" t="str">
            <v xml:space="preserve"> / M3</v>
          </cell>
        </row>
        <row r="218">
          <cell r="A218" t="str">
            <v>6.</v>
          </cell>
          <cell r="C218" t="str">
            <v>WAKTU PELAKSANAAN YANG DIPERLUKAN</v>
          </cell>
        </row>
        <row r="219">
          <cell r="C219" t="str">
            <v>Masa Pelaksanaan :</v>
          </cell>
          <cell r="D219" t="str">
            <v>. . . . . . . . . . . .</v>
          </cell>
          <cell r="E219" t="str">
            <v>bulan</v>
          </cell>
        </row>
        <row r="221">
          <cell r="A221" t="str">
            <v>7.</v>
          </cell>
          <cell r="C221" t="str">
            <v>VOLUME PEKERJAAN YANG DIPERLUKAN</v>
          </cell>
        </row>
        <row r="222">
          <cell r="C222" t="str">
            <v>Volume pekerjaan  :</v>
          </cell>
          <cell r="D222">
            <v>0</v>
          </cell>
          <cell r="E222" t="str">
            <v>M3</v>
          </cell>
        </row>
        <row r="255">
          <cell r="A255" t="str">
            <v>ITEM PEMBAYARAN NO.</v>
          </cell>
          <cell r="D255" t="str">
            <v>:  3.1 (6)</v>
          </cell>
          <cell r="J255" t="str">
            <v>Analisa EI-313</v>
          </cell>
          <cell r="T255" t="str">
            <v>Analisa EI-313</v>
          </cell>
        </row>
        <row r="256">
          <cell r="A256" t="str">
            <v>JENIS PEKERJAAN</v>
          </cell>
          <cell r="D256" t="str">
            <v>:  Galian Struktur dengan Kedalaman 0 - 2 M</v>
          </cell>
        </row>
        <row r="257">
          <cell r="A257" t="str">
            <v>SATUAN PEMBAYARAN</v>
          </cell>
          <cell r="D257" t="str">
            <v>:  M3</v>
          </cell>
          <cell r="H257" t="str">
            <v xml:space="preserve">         URAIAN ANALISA HARGA SATUAN</v>
          </cell>
          <cell r="L257" t="str">
            <v>FORMULIR STANDAR UNTUK</v>
          </cell>
        </row>
        <row r="258">
          <cell r="L258" t="str">
            <v>PEREKAMAN ANALISA MASING-MASING HARGA SATUAN</v>
          </cell>
        </row>
        <row r="259">
          <cell r="L259">
            <v>0</v>
          </cell>
        </row>
        <row r="260">
          <cell r="A260" t="str">
            <v>No.</v>
          </cell>
          <cell r="C260" t="str">
            <v>U R A I A N</v>
          </cell>
          <cell r="G260" t="str">
            <v>KODE</v>
          </cell>
          <cell r="H260" t="str">
            <v>KOEF.</v>
          </cell>
          <cell r="I260" t="str">
            <v>SATUAN</v>
          </cell>
          <cell r="J260" t="str">
            <v>KETERANGAN</v>
          </cell>
        </row>
        <row r="262">
          <cell r="L262" t="str">
            <v>PROYEK</v>
          </cell>
          <cell r="O262" t="str">
            <v>:</v>
          </cell>
        </row>
        <row r="263">
          <cell r="A263" t="str">
            <v>I.</v>
          </cell>
          <cell r="C263" t="str">
            <v>ASUMSI</v>
          </cell>
          <cell r="L263" t="str">
            <v>No. PAKET KONTRAK</v>
          </cell>
          <cell r="O263" t="str">
            <v>:</v>
          </cell>
        </row>
        <row r="264">
          <cell r="A264">
            <v>1</v>
          </cell>
          <cell r="C264" t="str">
            <v>Pekerjaan dilakukan secara manual</v>
          </cell>
          <cell r="L264" t="str">
            <v>NAMA PAKET</v>
          </cell>
          <cell r="O264" t="str">
            <v>:</v>
          </cell>
        </row>
        <row r="265">
          <cell r="A265">
            <v>2</v>
          </cell>
          <cell r="C265" t="str">
            <v>Lokasi pekerjaan : sekitar jembatan</v>
          </cell>
          <cell r="L265" t="str">
            <v>PROP / KAB / KODYA</v>
          </cell>
          <cell r="O265" t="str">
            <v>:</v>
          </cell>
        </row>
        <row r="266">
          <cell r="A266">
            <v>3</v>
          </cell>
          <cell r="C266" t="str">
            <v>Kondisi Jalan   :  sedang / baik</v>
          </cell>
          <cell r="L266" t="str">
            <v>ITEM PEMBAYARAN NO.</v>
          </cell>
          <cell r="O266" t="str">
            <v>:  3.1 (6)</v>
          </cell>
          <cell r="R266" t="str">
            <v>PERKIRAAN VOL. PEK.</v>
          </cell>
          <cell r="T266" t="str">
            <v>:</v>
          </cell>
          <cell r="U266">
            <v>0</v>
          </cell>
        </row>
        <row r="267">
          <cell r="A267">
            <v>4</v>
          </cell>
          <cell r="C267" t="str">
            <v>Jam kerja efektif per-hari</v>
          </cell>
          <cell r="G267" t="str">
            <v>Tk</v>
          </cell>
          <cell r="H267">
            <v>7</v>
          </cell>
          <cell r="I267" t="str">
            <v>Jam</v>
          </cell>
          <cell r="L267" t="str">
            <v>JENIS PEKERJAAN</v>
          </cell>
          <cell r="O267" t="str">
            <v>:  Galian Struktur dengan Kedalaman 0 - 2 M</v>
          </cell>
          <cell r="R267" t="str">
            <v>TOTAL HARGA (Rp.)</v>
          </cell>
          <cell r="T267" t="str">
            <v>:</v>
          </cell>
          <cell r="U267">
            <v>0</v>
          </cell>
        </row>
        <row r="268">
          <cell r="A268">
            <v>5</v>
          </cell>
          <cell r="C268" t="str">
            <v>Faktor pengembangan bahan</v>
          </cell>
          <cell r="G268" t="str">
            <v>Fh</v>
          </cell>
          <cell r="H268">
            <v>1.2</v>
          </cell>
          <cell r="I268" t="str">
            <v>-</v>
          </cell>
          <cell r="L268" t="str">
            <v>SATUAN PEMBAYARAN</v>
          </cell>
          <cell r="O268" t="str">
            <v>:  M3</v>
          </cell>
          <cell r="R268" t="str">
            <v>% THD. BIAYA PROYEK</v>
          </cell>
          <cell r="T268" t="str">
            <v>:</v>
          </cell>
          <cell r="U268" t="e">
            <v>#DIV/0!</v>
          </cell>
        </row>
        <row r="269">
          <cell r="A269">
            <v>6</v>
          </cell>
          <cell r="C269" t="str">
            <v>Pengurugan kembali (backfill) untuk struktur</v>
          </cell>
          <cell r="G269" t="str">
            <v>Uk</v>
          </cell>
          <cell r="H269">
            <v>50</v>
          </cell>
          <cell r="I269" t="str">
            <v>%/M3</v>
          </cell>
        </row>
        <row r="271">
          <cell r="A271" t="str">
            <v>II.</v>
          </cell>
          <cell r="C271" t="str">
            <v>METHODE PELAKSANAAN</v>
          </cell>
          <cell r="Q271" t="str">
            <v>PERKIRAAN</v>
          </cell>
          <cell r="R271" t="str">
            <v>HARGA</v>
          </cell>
          <cell r="S271" t="str">
            <v>JUMLAH</v>
          </cell>
        </row>
        <row r="272">
          <cell r="A272">
            <v>1</v>
          </cell>
          <cell r="C272" t="str">
            <v>Tanah yang dipotong berada disekitar lokasi</v>
          </cell>
          <cell r="L272" t="str">
            <v>NO.</v>
          </cell>
          <cell r="N272" t="str">
            <v>KOMPONEN</v>
          </cell>
          <cell r="P272" t="str">
            <v>SATUAN</v>
          </cell>
          <cell r="Q272" t="str">
            <v>KUANTITAS</v>
          </cell>
          <cell r="R272" t="str">
            <v>SATUAN</v>
          </cell>
          <cell r="S272" t="str">
            <v>HARGA</v>
          </cell>
        </row>
        <row r="273">
          <cell r="A273">
            <v>2</v>
          </cell>
          <cell r="C273" t="str">
            <v>Penggalian dilakukan dengan menggunakan alat</v>
          </cell>
          <cell r="R273" t="str">
            <v>(Rp.)</v>
          </cell>
          <cell r="S273" t="str">
            <v>(Rp.)</v>
          </cell>
        </row>
        <row r="274">
          <cell r="C274" t="str">
            <v>Excavator</v>
          </cell>
        </row>
        <row r="275">
          <cell r="A275">
            <v>3</v>
          </cell>
          <cell r="C275" t="str">
            <v>Bulldozer mengangkut/mengusur hasil galian ke tempat</v>
          </cell>
        </row>
        <row r="276">
          <cell r="C276" t="str">
            <v>pembuangan di sekitar lokasi pekerjaan</v>
          </cell>
          <cell r="G276" t="str">
            <v>L</v>
          </cell>
          <cell r="H276">
            <v>0.1</v>
          </cell>
          <cell r="I276" t="str">
            <v>Km</v>
          </cell>
          <cell r="L276" t="str">
            <v>A.</v>
          </cell>
          <cell r="N276" t="str">
            <v>TENAGA</v>
          </cell>
        </row>
        <row r="278">
          <cell r="A278" t="str">
            <v>III.</v>
          </cell>
          <cell r="C278" t="str">
            <v>PEMAKAIAN BAHAN, ALAT DAN TENAGA</v>
          </cell>
          <cell r="L278" t="str">
            <v>1.</v>
          </cell>
          <cell r="N278" t="str">
            <v>Pekerja</v>
          </cell>
          <cell r="O278" t="str">
            <v>(L01)</v>
          </cell>
          <cell r="P278" t="str">
            <v>Jam</v>
          </cell>
          <cell r="Q278">
            <v>0.12701025480797318</v>
          </cell>
          <cell r="R278">
            <v>2857.14</v>
          </cell>
          <cell r="U278">
            <v>362.88607942205249</v>
          </cell>
        </row>
        <row r="279">
          <cell r="L279" t="str">
            <v>2.</v>
          </cell>
          <cell r="N279" t="str">
            <v>Mandor</v>
          </cell>
          <cell r="O279" t="str">
            <v>(L03)</v>
          </cell>
          <cell r="P279" t="str">
            <v>Jam</v>
          </cell>
          <cell r="Q279">
            <v>3.1752563701993294E-2</v>
          </cell>
          <cell r="R279">
            <v>3214.29</v>
          </cell>
          <cell r="U279">
            <v>102.06194798168002</v>
          </cell>
        </row>
        <row r="280">
          <cell r="A280" t="str">
            <v xml:space="preserve">   1.</v>
          </cell>
          <cell r="C280" t="str">
            <v>BAHAN</v>
          </cell>
        </row>
        <row r="281">
          <cell r="C281" t="str">
            <v>- Urugan Pilihan (untuk backfill)</v>
          </cell>
          <cell r="E281" t="str">
            <v>= Uk x 1M3</v>
          </cell>
          <cell r="G281" t="str">
            <v>(EI-322)</v>
          </cell>
          <cell r="H281">
            <v>0.5</v>
          </cell>
          <cell r="I281" t="str">
            <v>M3</v>
          </cell>
        </row>
        <row r="282">
          <cell r="Q282" t="str">
            <v xml:space="preserve">JUMLAH HARGA TENAGA   </v>
          </cell>
          <cell r="U282">
            <v>464.94802740373251</v>
          </cell>
        </row>
        <row r="283">
          <cell r="A283" t="str">
            <v xml:space="preserve">   2.</v>
          </cell>
          <cell r="C283" t="str">
            <v>ALAT</v>
          </cell>
        </row>
        <row r="284">
          <cell r="A284" t="str">
            <v xml:space="preserve">   2.a.</v>
          </cell>
          <cell r="C284" t="str">
            <v>EXCAVATOR</v>
          </cell>
          <cell r="G284" t="str">
            <v>(E10)</v>
          </cell>
          <cell r="L284" t="str">
            <v>B.</v>
          </cell>
          <cell r="N284" t="str">
            <v>BAHAN</v>
          </cell>
        </row>
        <row r="285">
          <cell r="C285" t="str">
            <v>Kapasitas Bucket</v>
          </cell>
          <cell r="G285" t="str">
            <v>V</v>
          </cell>
          <cell r="H285">
            <v>0.93</v>
          </cell>
          <cell r="I285" t="str">
            <v>M3</v>
          </cell>
        </row>
        <row r="286">
          <cell r="C286" t="str">
            <v>Faktor Bucket</v>
          </cell>
          <cell r="G286" t="str">
            <v>Fb</v>
          </cell>
          <cell r="H286">
            <v>0.9</v>
          </cell>
          <cell r="I286" t="str">
            <v>-</v>
          </cell>
          <cell r="L286" t="str">
            <v>1.</v>
          </cell>
          <cell r="N286" t="str">
            <v xml:space="preserve">Urugan Pilihan </v>
          </cell>
          <cell r="O286" t="str">
            <v>(EI-322)</v>
          </cell>
          <cell r="P286" t="str">
            <v>M3</v>
          </cell>
          <cell r="Q286">
            <v>0.5</v>
          </cell>
          <cell r="R286">
            <v>455558.60740011773</v>
          </cell>
          <cell r="U286">
            <v>227779.30370005887</v>
          </cell>
        </row>
        <row r="287">
          <cell r="C287" t="str">
            <v>Faktor  Efisiensi alat</v>
          </cell>
          <cell r="G287" t="str">
            <v>Fa</v>
          </cell>
          <cell r="H287">
            <v>0.83</v>
          </cell>
          <cell r="I287" t="str">
            <v>-</v>
          </cell>
        </row>
        <row r="288">
          <cell r="C288" t="str">
            <v>Faktor kedalaman</v>
          </cell>
          <cell r="G288" t="str">
            <v>Fd</v>
          </cell>
          <cell r="H288">
            <v>0.8</v>
          </cell>
          <cell r="I288" t="str">
            <v>-</v>
          </cell>
        </row>
        <row r="289">
          <cell r="C289" t="str">
            <v>Berat isi material</v>
          </cell>
          <cell r="G289" t="str">
            <v>Bim</v>
          </cell>
          <cell r="H289">
            <v>0.85</v>
          </cell>
          <cell r="I289" t="str">
            <v>-</v>
          </cell>
        </row>
        <row r="291">
          <cell r="C291" t="str">
            <v>Waktu siklus</v>
          </cell>
        </row>
        <row r="292">
          <cell r="C292" t="str">
            <v>- Menggali / memuat</v>
          </cell>
          <cell r="G292" t="str">
            <v>Te1</v>
          </cell>
          <cell r="H292">
            <v>0.5</v>
          </cell>
          <cell r="I292" t="str">
            <v>menit</v>
          </cell>
          <cell r="Q292" t="str">
            <v xml:space="preserve">JUMLAH HARGA BAHAN   </v>
          </cell>
          <cell r="U292">
            <v>227779.30370005887</v>
          </cell>
        </row>
        <row r="293">
          <cell r="C293" t="str">
            <v>- Lain-lain</v>
          </cell>
          <cell r="G293" t="str">
            <v>Te2</v>
          </cell>
          <cell r="H293">
            <v>0.25</v>
          </cell>
          <cell r="I293" t="str">
            <v>menit</v>
          </cell>
        </row>
        <row r="294">
          <cell r="G294" t="str">
            <v>Te</v>
          </cell>
          <cell r="H294">
            <v>0.75</v>
          </cell>
          <cell r="I294" t="str">
            <v>menit</v>
          </cell>
          <cell r="L294" t="str">
            <v>C.</v>
          </cell>
          <cell r="N294" t="str">
            <v>PERALATAN</v>
          </cell>
        </row>
        <row r="295">
          <cell r="L295" t="str">
            <v>1.</v>
          </cell>
          <cell r="N295" t="str">
            <v>Excavator</v>
          </cell>
          <cell r="O295" t="str">
            <v>(E10)</v>
          </cell>
          <cell r="P295" t="str">
            <v>Jam</v>
          </cell>
          <cell r="Q295">
            <v>3.1752563701993294E-2</v>
          </cell>
          <cell r="R295">
            <v>238185.05650827778</v>
          </cell>
          <cell r="U295">
            <v>7562.9861796419627</v>
          </cell>
        </row>
        <row r="296">
          <cell r="L296" t="str">
            <v>2.</v>
          </cell>
          <cell r="N296" t="str">
            <v>Bulldozer</v>
          </cell>
          <cell r="O296" t="str">
            <v>(E04)</v>
          </cell>
          <cell r="P296" t="str">
            <v>Jam</v>
          </cell>
          <cell r="Q296">
            <v>1.0213694283306062E-4</v>
          </cell>
          <cell r="R296">
            <v>256721.09983229413</v>
          </cell>
          <cell r="U296">
            <v>26.220708297611473</v>
          </cell>
        </row>
        <row r="297">
          <cell r="C297" t="str">
            <v>Kap. Prod. / jam =</v>
          </cell>
          <cell r="D297" t="str">
            <v>V  x Fb x Fa x Fd x Bim x 60</v>
          </cell>
          <cell r="G297" t="str">
            <v>Q1</v>
          </cell>
          <cell r="H297">
            <v>31.493520000000004</v>
          </cell>
          <cell r="I297" t="str">
            <v>M3/Jam</v>
          </cell>
          <cell r="L297" t="str">
            <v>3.</v>
          </cell>
          <cell r="N297" t="str">
            <v>Alat  bantu</v>
          </cell>
          <cell r="P297" t="str">
            <v>Ls</v>
          </cell>
          <cell r="Q297">
            <v>1</v>
          </cell>
          <cell r="R297">
            <v>100</v>
          </cell>
          <cell r="U297">
            <v>100</v>
          </cell>
        </row>
        <row r="298">
          <cell r="D298" t="str">
            <v>Te x Fh</v>
          </cell>
        </row>
        <row r="300">
          <cell r="C300" t="str">
            <v>Koefisien Alat / M3</v>
          </cell>
          <cell r="D300" t="str">
            <v xml:space="preserve"> =  1  :  Q1</v>
          </cell>
          <cell r="G300" t="str">
            <v>(E10)</v>
          </cell>
          <cell r="H300">
            <v>3.1752563701993294E-2</v>
          </cell>
          <cell r="I300" t="str">
            <v>Jam</v>
          </cell>
        </row>
        <row r="303">
          <cell r="A303" t="str">
            <v>2.a.</v>
          </cell>
          <cell r="C303" t="str">
            <v>BULLDOZER</v>
          </cell>
          <cell r="G303" t="str">
            <v>(E04)</v>
          </cell>
        </row>
        <row r="304">
          <cell r="C304" t="str">
            <v>Faktor pisau (blade)</v>
          </cell>
          <cell r="G304" t="str">
            <v>Fb</v>
          </cell>
          <cell r="H304">
            <v>1</v>
          </cell>
          <cell r="I304" t="str">
            <v>-</v>
          </cell>
          <cell r="Q304" t="str">
            <v xml:space="preserve">JUMLAH HARGA PERALATAN   </v>
          </cell>
          <cell r="U304">
            <v>7689.2068879395738</v>
          </cell>
        </row>
        <row r="305">
          <cell r="C305" t="str">
            <v>Faktor  efisiensi kerja</v>
          </cell>
          <cell r="G305" t="str">
            <v>Fa</v>
          </cell>
          <cell r="H305">
            <v>0.83</v>
          </cell>
          <cell r="I305" t="str">
            <v>-</v>
          </cell>
        </row>
        <row r="306">
          <cell r="C306" t="str">
            <v>Kecepatan mengupas</v>
          </cell>
          <cell r="G306" t="str">
            <v>Vf</v>
          </cell>
          <cell r="H306">
            <v>3</v>
          </cell>
          <cell r="I306" t="str">
            <v>Km/Jam</v>
          </cell>
          <cell r="L306" t="str">
            <v>D.</v>
          </cell>
          <cell r="N306" t="str">
            <v>JUMLAH HARGA TENAGA, BAHAN DAN PERALATAN  ( A + B + C )</v>
          </cell>
          <cell r="U306">
            <v>235933.45861540217</v>
          </cell>
        </row>
        <row r="307">
          <cell r="C307" t="str">
            <v>Kecepatan mundur</v>
          </cell>
          <cell r="G307" t="str">
            <v>Vr</v>
          </cell>
          <cell r="H307">
            <v>5</v>
          </cell>
          <cell r="I307" t="str">
            <v>Km/Jam</v>
          </cell>
          <cell r="L307" t="str">
            <v>E.</v>
          </cell>
          <cell r="N307" t="str">
            <v>OVERHEAD &amp; PROFIT</v>
          </cell>
          <cell r="P307">
            <v>10</v>
          </cell>
          <cell r="Q307" t="str">
            <v>%  x  D</v>
          </cell>
          <cell r="U307">
            <v>23593.34586154022</v>
          </cell>
        </row>
        <row r="308">
          <cell r="C308" t="str">
            <v>Kapasitas pisau</v>
          </cell>
          <cell r="G308" t="str">
            <v>q</v>
          </cell>
          <cell r="H308">
            <v>5.4</v>
          </cell>
          <cell r="I308" t="str">
            <v>M3</v>
          </cell>
          <cell r="L308" t="str">
            <v>F.</v>
          </cell>
          <cell r="N308" t="str">
            <v>HARGA SATUAN PEKERJAAN  ( D + E )</v>
          </cell>
          <cell r="U308">
            <v>259526.8044769424</v>
          </cell>
        </row>
        <row r="309">
          <cell r="A309" t="str">
            <v>`</v>
          </cell>
          <cell r="C309" t="str">
            <v>Faktor kemiringan (grade)</v>
          </cell>
          <cell r="G309" t="str">
            <v>Fm</v>
          </cell>
          <cell r="H309">
            <v>1</v>
          </cell>
          <cell r="L309" t="str">
            <v>Note: 1</v>
          </cell>
          <cell r="N309" t="str">
            <v>SATUAN dapat berdasarkan atas jam operasi untuk Tenaga Kerja dan Peralatan, volume dan/atau ukuran</v>
          </cell>
        </row>
        <row r="310">
          <cell r="N310" t="str">
            <v>berat untuk bahan-bahan.</v>
          </cell>
        </row>
        <row r="311">
          <cell r="L311">
            <v>2</v>
          </cell>
          <cell r="N311" t="str">
            <v>Kuantitas satuan adalah kuantitas setiap komponen untuk menyelesaikan satu satuan pekerjaan dari nomor</v>
          </cell>
        </row>
        <row r="312">
          <cell r="N312" t="str">
            <v>mata pembayaran.</v>
          </cell>
        </row>
        <row r="313">
          <cell r="L313">
            <v>3</v>
          </cell>
          <cell r="N313" t="str">
            <v>Biaya satuan untuk peralatan sudah termasuk bahan bakar, bahan habis dipakai dan operator.</v>
          </cell>
        </row>
        <row r="314">
          <cell r="L314">
            <v>4</v>
          </cell>
          <cell r="N314" t="str">
            <v>Biaya satuan sudah termasuk pengeluaran untuk seluruh pajak yang berkaitan (tetapi tidak termasuk PPN</v>
          </cell>
        </row>
        <row r="315">
          <cell r="J315" t="str">
            <v>Berlanjut ke halaman berikut</v>
          </cell>
          <cell r="N315" t="str">
            <v>yang dibayar dari kontrak) dan biaya-biaya lainnya.</v>
          </cell>
        </row>
        <row r="316">
          <cell r="A316" t="str">
            <v>ITEM PEMBAYARAN NO.</v>
          </cell>
          <cell r="D316" t="str">
            <v>:  3.1 (6)</v>
          </cell>
          <cell r="J316" t="str">
            <v>Analisa EI-313</v>
          </cell>
        </row>
        <row r="317">
          <cell r="A317" t="str">
            <v>JENIS PEKERJAAN</v>
          </cell>
          <cell r="D317" t="str">
            <v>:  Galian Struktur dengan Kedalaman 0 - 2 M</v>
          </cell>
        </row>
        <row r="318">
          <cell r="A318" t="str">
            <v>SATUAN PEMBAYARAN</v>
          </cell>
          <cell r="D318" t="str">
            <v>:  M3</v>
          </cell>
          <cell r="H318" t="str">
            <v xml:space="preserve">         URAIAN ANALISA HARGA SATUAN</v>
          </cell>
        </row>
        <row r="319">
          <cell r="J319" t="str">
            <v>Lanjutan</v>
          </cell>
        </row>
        <row r="321">
          <cell r="A321" t="str">
            <v>No.</v>
          </cell>
          <cell r="C321" t="str">
            <v>U R A I A N</v>
          </cell>
          <cell r="G321" t="str">
            <v>KODE</v>
          </cell>
          <cell r="H321" t="str">
            <v>KOEF.</v>
          </cell>
          <cell r="I321" t="str">
            <v>SATUAN</v>
          </cell>
          <cell r="J321" t="str">
            <v>KETERANGAN</v>
          </cell>
        </row>
        <row r="324">
          <cell r="C324" t="str">
            <v>Waktu Siklus</v>
          </cell>
          <cell r="G324" t="str">
            <v>Ts</v>
          </cell>
        </row>
        <row r="325">
          <cell r="C325" t="str">
            <v>- Waktu gusur</v>
          </cell>
          <cell r="D325" t="str">
            <v>= l / Vf</v>
          </cell>
          <cell r="G325" t="str">
            <v>T1</v>
          </cell>
          <cell r="H325">
            <v>1.6666666666666666E-2</v>
          </cell>
          <cell r="I325" t="str">
            <v>menit</v>
          </cell>
        </row>
        <row r="326">
          <cell r="C326" t="str">
            <v>- Waktu kembali</v>
          </cell>
          <cell r="D326" t="str">
            <v>= l / Vr</v>
          </cell>
          <cell r="G326" t="str">
            <v>T2</v>
          </cell>
          <cell r="H326">
            <v>0.01</v>
          </cell>
          <cell r="I326" t="str">
            <v>menit</v>
          </cell>
        </row>
        <row r="327">
          <cell r="C327" t="str">
            <v>- Waktu lain-lain</v>
          </cell>
          <cell r="G327" t="str">
            <v>T3</v>
          </cell>
          <cell r="H327">
            <v>8.0000000000000004E-4</v>
          </cell>
          <cell r="I327" t="str">
            <v>menit</v>
          </cell>
        </row>
        <row r="328">
          <cell r="G328" t="str">
            <v>Ts</v>
          </cell>
          <cell r="H328">
            <v>2.7466666666666664E-2</v>
          </cell>
          <cell r="I328" t="str">
            <v>menit</v>
          </cell>
        </row>
        <row r="330">
          <cell r="C330" t="str">
            <v>Kapasitas Produksi / Jam   =</v>
          </cell>
          <cell r="E330" t="str">
            <v>q x Fb x Fm x Fa x 60/Ts</v>
          </cell>
          <cell r="G330" t="str">
            <v>Q2</v>
          </cell>
          <cell r="H330">
            <v>9790.7766990291275</v>
          </cell>
          <cell r="I330" t="str">
            <v>M3</v>
          </cell>
        </row>
        <row r="333">
          <cell r="C333" t="str">
            <v>Koefisien Alat / M3</v>
          </cell>
          <cell r="D333" t="str">
            <v xml:space="preserve"> =  1  :  Q2</v>
          </cell>
          <cell r="G333" t="str">
            <v>(E04)</v>
          </cell>
          <cell r="H333">
            <v>1.0213694283306062E-4</v>
          </cell>
          <cell r="I333" t="str">
            <v>Jam</v>
          </cell>
        </row>
        <row r="336">
          <cell r="A336" t="str">
            <v>2.d.</v>
          </cell>
          <cell r="C336" t="str">
            <v>ALAT  BANTU</v>
          </cell>
        </row>
        <row r="337">
          <cell r="C337" t="str">
            <v>Diperlukan alat-alat bantu kecil</v>
          </cell>
          <cell r="J337" t="str">
            <v>Lump Sump</v>
          </cell>
        </row>
        <row r="338">
          <cell r="C338" t="str">
            <v>- Pacul</v>
          </cell>
          <cell r="D338" t="str">
            <v>=  2  buah</v>
          </cell>
        </row>
        <row r="339">
          <cell r="C339" t="str">
            <v>- Sekop</v>
          </cell>
          <cell r="D339" t="str">
            <v>=  2  buah</v>
          </cell>
        </row>
        <row r="342">
          <cell r="A342" t="str">
            <v xml:space="preserve">   3.</v>
          </cell>
          <cell r="C342" t="str">
            <v>TENAGA</v>
          </cell>
        </row>
        <row r="343">
          <cell r="C343" t="str">
            <v>Produksi menentukan : EXCAVATOR</v>
          </cell>
          <cell r="G343" t="str">
            <v>Q1</v>
          </cell>
          <cell r="H343">
            <v>31.493520000000004</v>
          </cell>
          <cell r="I343" t="str">
            <v>M3/Jam</v>
          </cell>
        </row>
        <row r="344">
          <cell r="C344" t="str">
            <v>Produksi Galian / hari  =  Tk x Q1</v>
          </cell>
          <cell r="G344" t="str">
            <v>Qt</v>
          </cell>
          <cell r="H344">
            <v>220.45464000000004</v>
          </cell>
          <cell r="I344" t="str">
            <v>M3</v>
          </cell>
        </row>
        <row r="345">
          <cell r="C345" t="str">
            <v>Kebutuhan tenaga :</v>
          </cell>
        </row>
        <row r="346">
          <cell r="D346" t="str">
            <v>- Pekerja</v>
          </cell>
          <cell r="G346" t="str">
            <v>P</v>
          </cell>
          <cell r="H346">
            <v>4</v>
          </cell>
          <cell r="I346" t="str">
            <v>orang</v>
          </cell>
        </row>
        <row r="347">
          <cell r="D347" t="str">
            <v>- Mandor</v>
          </cell>
          <cell r="G347" t="str">
            <v>M</v>
          </cell>
          <cell r="H347">
            <v>1</v>
          </cell>
          <cell r="I347" t="str">
            <v>orang</v>
          </cell>
        </row>
        <row r="349">
          <cell r="C349" t="str">
            <v>Koefisien tenaga / M3   :</v>
          </cell>
        </row>
        <row r="350">
          <cell r="D350" t="str">
            <v>- Pekerja</v>
          </cell>
          <cell r="E350" t="str">
            <v>= (Tk x P) : Qt</v>
          </cell>
          <cell r="G350" t="str">
            <v>(L01)</v>
          </cell>
          <cell r="H350">
            <v>0.12701025480797318</v>
          </cell>
          <cell r="I350" t="str">
            <v>Jam</v>
          </cell>
        </row>
        <row r="351">
          <cell r="D351" t="str">
            <v>- Mandor</v>
          </cell>
          <cell r="E351" t="str">
            <v>= (Tk x M) : Qt</v>
          </cell>
          <cell r="G351" t="str">
            <v>(L03)</v>
          </cell>
          <cell r="H351">
            <v>3.1752563701993294E-2</v>
          </cell>
          <cell r="I351" t="str">
            <v>Jam</v>
          </cell>
        </row>
        <row r="353">
          <cell r="A353" t="str">
            <v>4.</v>
          </cell>
          <cell r="C353" t="str">
            <v>HARGA DASAR SATUAN UPAH, BAHAN DAN ALAT</v>
          </cell>
        </row>
        <row r="354">
          <cell r="C354" t="str">
            <v>Lihat lampiran.</v>
          </cell>
        </row>
        <row r="356">
          <cell r="A356" t="str">
            <v>5.</v>
          </cell>
          <cell r="C356" t="str">
            <v>ANALISA HARGA SATUAN PEKERJAAN</v>
          </cell>
        </row>
        <row r="357">
          <cell r="C357" t="str">
            <v>Lihat perhitungan dalam FORMULIR STANDAR UNTUK</v>
          </cell>
        </row>
        <row r="358">
          <cell r="C358" t="str">
            <v>PEREKEMAN ANALISA MASING-MASING HARGA</v>
          </cell>
        </row>
        <row r="359">
          <cell r="C359" t="str">
            <v>SATUAN.</v>
          </cell>
        </row>
        <row r="360">
          <cell r="C360" t="str">
            <v>Didapat Harga Satuan Pekerjaan :</v>
          </cell>
        </row>
        <row r="362">
          <cell r="C362" t="str">
            <v xml:space="preserve">Rp.  </v>
          </cell>
          <cell r="D362">
            <v>259526.8044769424</v>
          </cell>
          <cell r="E362" t="str">
            <v xml:space="preserve"> / M3</v>
          </cell>
        </row>
        <row r="365">
          <cell r="A365" t="str">
            <v>6.</v>
          </cell>
          <cell r="C365" t="str">
            <v>WAKTU PELAKSANAAN YANG DIPERLUKAN</v>
          </cell>
        </row>
        <row r="366">
          <cell r="C366" t="str">
            <v>Masa Pelaksanaan :</v>
          </cell>
          <cell r="D366" t="str">
            <v>. . . . . . . . . . . .</v>
          </cell>
          <cell r="E366" t="str">
            <v>bulan</v>
          </cell>
        </row>
        <row r="368">
          <cell r="A368" t="str">
            <v>7.</v>
          </cell>
          <cell r="C368" t="str">
            <v>VOLUME PEKERJAAN YANG DIPERLUKAN</v>
          </cell>
        </row>
        <row r="369">
          <cell r="C369" t="str">
            <v>Volume pekerjaan  :</v>
          </cell>
          <cell r="D369">
            <v>102.06194798168002</v>
          </cell>
          <cell r="E369" t="str">
            <v>M3</v>
          </cell>
        </row>
        <row r="375">
          <cell r="A375" t="str">
            <v>ITEM PEMBAYARAN NO.</v>
          </cell>
          <cell r="D375" t="str">
            <v>:  3.1 (7)</v>
          </cell>
          <cell r="J375" t="str">
            <v>Analisa EI-314</v>
          </cell>
          <cell r="T375" t="str">
            <v>Analisa EI-314</v>
          </cell>
        </row>
        <row r="376">
          <cell r="A376" t="str">
            <v>JENIS PEKERJAAN</v>
          </cell>
          <cell r="D376" t="str">
            <v>:  Galian Struktur dengan Kedalaman 2 - 4 M</v>
          </cell>
        </row>
        <row r="377">
          <cell r="A377" t="str">
            <v>SATUAN PEMBAYARAN</v>
          </cell>
          <cell r="D377" t="str">
            <v>:  M3</v>
          </cell>
          <cell r="H377" t="str">
            <v xml:space="preserve">         URAIAN ANALISA HARGA SATUAN</v>
          </cell>
          <cell r="L377" t="str">
            <v>FORMULIR STANDAR UNTUK</v>
          </cell>
        </row>
        <row r="378">
          <cell r="L378" t="str">
            <v>PEREKAMAN ANALISA MASING-MASING HARGA SATUAN</v>
          </cell>
        </row>
        <row r="379">
          <cell r="L379">
            <v>0</v>
          </cell>
        </row>
        <row r="380">
          <cell r="A380" t="str">
            <v>No.</v>
          </cell>
          <cell r="C380" t="str">
            <v>U R A I A N</v>
          </cell>
          <cell r="G380" t="str">
            <v>KODE</v>
          </cell>
          <cell r="H380" t="str">
            <v>KOEF.</v>
          </cell>
          <cell r="I380" t="str">
            <v>SATUAN</v>
          </cell>
          <cell r="J380" t="str">
            <v>KETERANGAN</v>
          </cell>
        </row>
        <row r="382">
          <cell r="L382" t="str">
            <v>PROYEK</v>
          </cell>
          <cell r="O382" t="str">
            <v>:</v>
          </cell>
        </row>
        <row r="383">
          <cell r="A383" t="str">
            <v>I.</v>
          </cell>
          <cell r="C383" t="str">
            <v>ASUMSI</v>
          </cell>
          <cell r="L383" t="str">
            <v>No. PAKET KONTRAK</v>
          </cell>
          <cell r="O383" t="str">
            <v>:</v>
          </cell>
        </row>
        <row r="384">
          <cell r="A384">
            <v>1</v>
          </cell>
          <cell r="C384" t="str">
            <v>Pekerjaan dilakukan secara manual</v>
          </cell>
          <cell r="L384" t="str">
            <v>NAMA PAKET</v>
          </cell>
          <cell r="O384" t="str">
            <v>:</v>
          </cell>
        </row>
        <row r="385">
          <cell r="A385">
            <v>2</v>
          </cell>
          <cell r="C385" t="str">
            <v>Lokasi pekerjaan : sekitar jembatan</v>
          </cell>
          <cell r="L385" t="str">
            <v>PROP / KAB / KODYA</v>
          </cell>
          <cell r="O385" t="str">
            <v>:</v>
          </cell>
        </row>
        <row r="386">
          <cell r="A386">
            <v>3</v>
          </cell>
          <cell r="C386" t="str">
            <v>Kondisi Jalan   :  sedang / baik</v>
          </cell>
          <cell r="L386" t="str">
            <v>ITEM PEMBAYARAN NO.</v>
          </cell>
          <cell r="O386" t="str">
            <v>:  3.1 (7)</v>
          </cell>
          <cell r="R386" t="str">
            <v>PERKIRAAN VOL. PEK.</v>
          </cell>
          <cell r="T386" t="str">
            <v>:</v>
          </cell>
          <cell r="U386">
            <v>0</v>
          </cell>
        </row>
        <row r="387">
          <cell r="A387">
            <v>4</v>
          </cell>
          <cell r="C387" t="str">
            <v>Jam kerja efektif per-hari</v>
          </cell>
          <cell r="G387" t="str">
            <v>Tk</v>
          </cell>
          <cell r="H387">
            <v>7</v>
          </cell>
          <cell r="I387" t="str">
            <v>Jam</v>
          </cell>
          <cell r="L387" t="str">
            <v>JENIS PEKERJAAN</v>
          </cell>
          <cell r="O387" t="str">
            <v>:  Galian Struktur dengan Kedalaman 2 - 4 M</v>
          </cell>
          <cell r="R387" t="str">
            <v>TOTAL HARGA (Rp.)</v>
          </cell>
          <cell r="T387" t="str">
            <v>:</v>
          </cell>
          <cell r="U387">
            <v>0</v>
          </cell>
        </row>
        <row r="388">
          <cell r="A388">
            <v>5</v>
          </cell>
          <cell r="C388" t="str">
            <v>Faktor pengembangan bahan</v>
          </cell>
          <cell r="G388" t="str">
            <v>Fh</v>
          </cell>
          <cell r="H388">
            <v>1.2</v>
          </cell>
          <cell r="I388" t="str">
            <v>-</v>
          </cell>
          <cell r="L388" t="str">
            <v>SATUAN PEMBAYARAN</v>
          </cell>
          <cell r="O388" t="str">
            <v>:  M3</v>
          </cell>
          <cell r="R388" t="str">
            <v>% THD. BIAYA PROYEK</v>
          </cell>
          <cell r="T388" t="str">
            <v>:</v>
          </cell>
          <cell r="U388" t="e">
            <v>#DIV/0!</v>
          </cell>
        </row>
        <row r="389">
          <cell r="A389">
            <v>6</v>
          </cell>
          <cell r="C389" t="str">
            <v>Pengurugan kembali (backfill) untuk struktur</v>
          </cell>
          <cell r="G389" t="str">
            <v>Uk</v>
          </cell>
          <cell r="H389">
            <v>50</v>
          </cell>
          <cell r="I389" t="str">
            <v>%/M3</v>
          </cell>
        </row>
        <row r="391">
          <cell r="A391" t="str">
            <v>II.</v>
          </cell>
          <cell r="C391" t="str">
            <v>METHODE PELAKSANAAN</v>
          </cell>
          <cell r="Q391" t="str">
            <v>PERKIRAAN</v>
          </cell>
          <cell r="R391" t="str">
            <v>HARGA</v>
          </cell>
          <cell r="S391" t="str">
            <v>JUMLAH</v>
          </cell>
        </row>
        <row r="392">
          <cell r="A392">
            <v>1</v>
          </cell>
          <cell r="C392" t="str">
            <v>Tanah yang dipotong berada disekitar jembatan</v>
          </cell>
          <cell r="L392" t="str">
            <v>NO.</v>
          </cell>
          <cell r="N392" t="str">
            <v>KOMPONEN</v>
          </cell>
          <cell r="P392" t="str">
            <v>SATUAN</v>
          </cell>
          <cell r="Q392" t="str">
            <v>KUANTITAS</v>
          </cell>
          <cell r="R392" t="str">
            <v>SATUAN</v>
          </cell>
          <cell r="S392" t="str">
            <v>HARGA</v>
          </cell>
        </row>
        <row r="393">
          <cell r="A393">
            <v>2</v>
          </cell>
          <cell r="C393" t="str">
            <v>Penggalian dilakukan dengan menggunakan alat</v>
          </cell>
          <cell r="R393" t="str">
            <v>(Rp.)</v>
          </cell>
          <cell r="S393" t="str">
            <v>(Rp.)</v>
          </cell>
        </row>
        <row r="394">
          <cell r="C394" t="str">
            <v>Excavator</v>
          </cell>
        </row>
        <row r="395">
          <cell r="A395">
            <v>3</v>
          </cell>
          <cell r="C395" t="str">
            <v>Bulldozer mengangkut/mengusur hasil galian ke tempat</v>
          </cell>
        </row>
        <row r="396">
          <cell r="C396" t="str">
            <v>pembuangan di sekitar lokasi pekerjaan</v>
          </cell>
          <cell r="G396" t="str">
            <v>L</v>
          </cell>
          <cell r="H396">
            <v>0.1</v>
          </cell>
          <cell r="I396" t="str">
            <v>Km</v>
          </cell>
          <cell r="L396" t="str">
            <v>A.</v>
          </cell>
          <cell r="N396" t="str">
            <v>TENAGA</v>
          </cell>
        </row>
        <row r="398">
          <cell r="A398" t="str">
            <v>III.</v>
          </cell>
          <cell r="C398" t="str">
            <v>PEMAKAIAN BAHAN, ALAT DAN TENAGA</v>
          </cell>
          <cell r="L398" t="str">
            <v>1.</v>
          </cell>
          <cell r="N398" t="str">
            <v>Pekerja</v>
          </cell>
          <cell r="O398" t="str">
            <v>(L01)</v>
          </cell>
          <cell r="P398" t="str">
            <v>Jam</v>
          </cell>
          <cell r="Q398">
            <v>0.41685416962616839</v>
          </cell>
          <cell r="R398">
            <v>2857.14</v>
          </cell>
          <cell r="U398">
            <v>1191.0107222057106</v>
          </cell>
        </row>
        <row r="399">
          <cell r="L399" t="str">
            <v>2.</v>
          </cell>
          <cell r="N399" t="str">
            <v>Mandor</v>
          </cell>
          <cell r="O399" t="str">
            <v>(L03)</v>
          </cell>
          <cell r="P399" t="str">
            <v>Jam</v>
          </cell>
          <cell r="Q399">
            <v>4.1685416962616843E-2</v>
          </cell>
          <cell r="R399">
            <v>3214.29</v>
          </cell>
          <cell r="U399">
            <v>133.98901888876969</v>
          </cell>
        </row>
        <row r="400">
          <cell r="A400" t="str">
            <v xml:space="preserve">   1.</v>
          </cell>
          <cell r="C400" t="str">
            <v>BAHAN</v>
          </cell>
        </row>
        <row r="401">
          <cell r="C401" t="str">
            <v>- Urugan Pilihan (untuk backfill)</v>
          </cell>
          <cell r="E401" t="str">
            <v>= Uk x 1M3</v>
          </cell>
          <cell r="G401" t="str">
            <v>(EI-322)</v>
          </cell>
          <cell r="H401">
            <v>0.5</v>
          </cell>
          <cell r="I401" t="str">
            <v>M3</v>
          </cell>
        </row>
        <row r="402">
          <cell r="Q402" t="str">
            <v xml:space="preserve">JUMLAH HARGA TENAGA   </v>
          </cell>
          <cell r="U402">
            <v>1324.9997410944802</v>
          </cell>
        </row>
        <row r="403">
          <cell r="A403" t="str">
            <v xml:space="preserve">   2.</v>
          </cell>
          <cell r="C403" t="str">
            <v>ALAT</v>
          </cell>
        </row>
        <row r="404">
          <cell r="A404" t="str">
            <v xml:space="preserve">   2.a.</v>
          </cell>
          <cell r="C404" t="str">
            <v>EXCAVATOR</v>
          </cell>
          <cell r="G404" t="str">
            <v>(E10)</v>
          </cell>
          <cell r="L404" t="str">
            <v>B.</v>
          </cell>
          <cell r="N404" t="str">
            <v>BAHAN</v>
          </cell>
        </row>
        <row r="405">
          <cell r="C405" t="str">
            <v>Kapasitas Bucket</v>
          </cell>
          <cell r="G405" t="str">
            <v>V</v>
          </cell>
          <cell r="H405">
            <v>0.93</v>
          </cell>
          <cell r="I405" t="str">
            <v>M3</v>
          </cell>
        </row>
        <row r="406">
          <cell r="C406" t="str">
            <v>Faktor Bucket</v>
          </cell>
          <cell r="G406" t="str">
            <v>Fb</v>
          </cell>
          <cell r="H406">
            <v>0.9</v>
          </cell>
          <cell r="I406" t="str">
            <v>-</v>
          </cell>
          <cell r="L406" t="str">
            <v>1.</v>
          </cell>
          <cell r="N406" t="str">
            <v xml:space="preserve">Urugan Pilihan </v>
          </cell>
          <cell r="O406" t="str">
            <v>(EI-322)</v>
          </cell>
          <cell r="P406" t="str">
            <v>M3</v>
          </cell>
          <cell r="Q406">
            <v>0.5</v>
          </cell>
          <cell r="R406">
            <v>455558.60740011773</v>
          </cell>
          <cell r="U406">
            <v>227779.30370005887</v>
          </cell>
        </row>
        <row r="407">
          <cell r="C407" t="str">
            <v>Faktor  Efisiensi alat</v>
          </cell>
          <cell r="G407" t="str">
            <v>Fa</v>
          </cell>
          <cell r="H407">
            <v>0.83</v>
          </cell>
          <cell r="I407" t="str">
            <v>-</v>
          </cell>
        </row>
        <row r="408">
          <cell r="C408" t="str">
            <v>Faktor kedalaman</v>
          </cell>
          <cell r="G408" t="str">
            <v>Fd</v>
          </cell>
          <cell r="H408">
            <v>0.65</v>
          </cell>
          <cell r="I408" t="str">
            <v>-</v>
          </cell>
        </row>
        <row r="409">
          <cell r="C409" t="str">
            <v>Berat isi material</v>
          </cell>
          <cell r="G409" t="str">
            <v>Bim</v>
          </cell>
          <cell r="H409">
            <v>0.85</v>
          </cell>
          <cell r="I409" t="str">
            <v>-</v>
          </cell>
        </row>
        <row r="411">
          <cell r="C411" t="str">
            <v>Waktu siklus</v>
          </cell>
        </row>
        <row r="412">
          <cell r="C412" t="str">
            <v>- Menggali / memuat</v>
          </cell>
          <cell r="G412" t="str">
            <v>Te1</v>
          </cell>
          <cell r="H412">
            <v>0.55000000000000004</v>
          </cell>
          <cell r="I412" t="str">
            <v>menit</v>
          </cell>
          <cell r="Q412" t="str">
            <v xml:space="preserve">JUMLAH HARGA BAHAN   </v>
          </cell>
          <cell r="U412">
            <v>227779.30370005887</v>
          </cell>
        </row>
        <row r="413">
          <cell r="C413" t="str">
            <v>- Lain-lain</v>
          </cell>
          <cell r="G413" t="str">
            <v>Te2</v>
          </cell>
          <cell r="H413">
            <v>0.25</v>
          </cell>
          <cell r="I413" t="str">
            <v>menit</v>
          </cell>
        </row>
        <row r="414">
          <cell r="G414" t="str">
            <v>Te</v>
          </cell>
          <cell r="H414">
            <v>0.8</v>
          </cell>
          <cell r="I414" t="str">
            <v>menit</v>
          </cell>
          <cell r="L414" t="str">
            <v>C.</v>
          </cell>
          <cell r="N414" t="str">
            <v>PERALATAN</v>
          </cell>
        </row>
        <row r="415">
          <cell r="L415" t="str">
            <v>1.</v>
          </cell>
          <cell r="N415" t="str">
            <v>Excavator</v>
          </cell>
          <cell r="O415" t="str">
            <v>(E10)</v>
          </cell>
          <cell r="P415" t="str">
            <v>Jam</v>
          </cell>
          <cell r="Q415">
            <v>4.1685416962616836E-2</v>
          </cell>
          <cell r="R415">
            <v>238185.05650827778</v>
          </cell>
          <cell r="U415">
            <v>9928.8433948120128</v>
          </cell>
        </row>
        <row r="416">
          <cell r="L416" t="str">
            <v>2.</v>
          </cell>
          <cell r="N416" t="str">
            <v>Bulldozer</v>
          </cell>
          <cell r="O416" t="str">
            <v>(E04)</v>
          </cell>
          <cell r="P416" t="str">
            <v>Jam</v>
          </cell>
          <cell r="Q416">
            <v>1.0213694283306062E-4</v>
          </cell>
          <cell r="R416">
            <v>256721.09983229413</v>
          </cell>
          <cell r="U416">
            <v>26.220708297611473</v>
          </cell>
        </row>
        <row r="417">
          <cell r="C417" t="str">
            <v>Kap. Prod. / jam =</v>
          </cell>
          <cell r="D417" t="str">
            <v>V  x Fb x Fa x Fd x Bim x 60</v>
          </cell>
          <cell r="G417" t="str">
            <v>Q1</v>
          </cell>
          <cell r="H417">
            <v>23.989204687500003</v>
          </cell>
          <cell r="I417" t="str">
            <v>M3/Jam</v>
          </cell>
          <cell r="L417" t="str">
            <v>3.</v>
          </cell>
          <cell r="N417" t="str">
            <v>Alat  bantu</v>
          </cell>
          <cell r="P417" t="str">
            <v>Ls</v>
          </cell>
          <cell r="Q417">
            <v>1</v>
          </cell>
          <cell r="R417">
            <v>200</v>
          </cell>
          <cell r="U417">
            <v>200</v>
          </cell>
        </row>
        <row r="418">
          <cell r="D418" t="str">
            <v>Te x Fh</v>
          </cell>
        </row>
        <row r="420">
          <cell r="C420" t="str">
            <v>Koefisien Alat / M3</v>
          </cell>
          <cell r="D420" t="str">
            <v xml:space="preserve"> =  1  :  Q1</v>
          </cell>
          <cell r="G420" t="str">
            <v>(E10)</v>
          </cell>
          <cell r="H420">
            <v>4.1685416962616836E-2</v>
          </cell>
          <cell r="I420" t="str">
            <v>Jam</v>
          </cell>
        </row>
        <row r="423">
          <cell r="A423" t="str">
            <v>2.a.</v>
          </cell>
          <cell r="C423" t="str">
            <v>BULLDOZER</v>
          </cell>
          <cell r="G423" t="str">
            <v>(E04)</v>
          </cell>
        </row>
        <row r="424">
          <cell r="C424" t="str">
            <v>Faktor pisau (blade)</v>
          </cell>
          <cell r="G424" t="str">
            <v>Fb</v>
          </cell>
          <cell r="H424">
            <v>1</v>
          </cell>
          <cell r="I424" t="str">
            <v>-</v>
          </cell>
          <cell r="Q424" t="str">
            <v xml:space="preserve">JUMLAH HARGA PERALATAN   </v>
          </cell>
          <cell r="U424">
            <v>10155.064103109624</v>
          </cell>
        </row>
        <row r="425">
          <cell r="C425" t="str">
            <v>Faktor  efisiensi kerja</v>
          </cell>
          <cell r="G425" t="str">
            <v>Fa</v>
          </cell>
          <cell r="H425">
            <v>0.83</v>
          </cell>
          <cell r="I425" t="str">
            <v>-</v>
          </cell>
        </row>
        <row r="426">
          <cell r="C426" t="str">
            <v>Kecepatan mengupas</v>
          </cell>
          <cell r="G426" t="str">
            <v>Vf</v>
          </cell>
          <cell r="H426">
            <v>3</v>
          </cell>
          <cell r="I426" t="str">
            <v>Km/Jam</v>
          </cell>
          <cell r="L426" t="str">
            <v>D.</v>
          </cell>
          <cell r="N426" t="str">
            <v>JUMLAH HARGA TENAGA, BAHAN DAN PERALATAN  ( A + B + C )</v>
          </cell>
          <cell r="U426">
            <v>239259.36754426296</v>
          </cell>
        </row>
        <row r="427">
          <cell r="C427" t="str">
            <v>Kecepatan mundur</v>
          </cell>
          <cell r="G427" t="str">
            <v>Vr</v>
          </cell>
          <cell r="H427">
            <v>5</v>
          </cell>
          <cell r="I427" t="str">
            <v>Km/Jam</v>
          </cell>
          <cell r="L427" t="str">
            <v>E.</v>
          </cell>
          <cell r="N427" t="str">
            <v>OVERHEAD &amp; PROFIT</v>
          </cell>
          <cell r="P427">
            <v>10</v>
          </cell>
          <cell r="Q427" t="str">
            <v>%  x  D</v>
          </cell>
          <cell r="U427">
            <v>23925.936754426297</v>
          </cell>
        </row>
        <row r="428">
          <cell r="C428" t="str">
            <v>Kapasitas pisau</v>
          </cell>
          <cell r="G428" t="str">
            <v>q</v>
          </cell>
          <cell r="H428">
            <v>5.4</v>
          </cell>
          <cell r="I428" t="str">
            <v>M3</v>
          </cell>
          <cell r="L428" t="str">
            <v>F.</v>
          </cell>
          <cell r="N428" t="str">
            <v>HARGA SATUAN PEKERJAAN  ( D + E )</v>
          </cell>
          <cell r="U428">
            <v>263185.30429868924</v>
          </cell>
        </row>
        <row r="429">
          <cell r="A429" t="str">
            <v>`</v>
          </cell>
          <cell r="C429" t="str">
            <v>Faktor kemiringan (grade)</v>
          </cell>
          <cell r="G429" t="str">
            <v>Fm</v>
          </cell>
          <cell r="H429">
            <v>1</v>
          </cell>
          <cell r="L429" t="str">
            <v>Note: 1</v>
          </cell>
          <cell r="N429" t="str">
            <v>SATUAN dapat berdasarkan atas jam operasi untuk Tenaga Kerja dan Peralatan, volume dan/atau ukuran</v>
          </cell>
        </row>
        <row r="430">
          <cell r="N430" t="str">
            <v>berat untuk bahan-bahan.</v>
          </cell>
        </row>
        <row r="431">
          <cell r="L431">
            <v>2</v>
          </cell>
          <cell r="N431" t="str">
            <v>Kuantitas satuan adalah kuantitas setiap komponen untuk menyelesaikan satu satuan pekerjaan dari nomor</v>
          </cell>
        </row>
        <row r="432">
          <cell r="N432" t="str">
            <v>mata pembayaran.</v>
          </cell>
        </row>
        <row r="433">
          <cell r="L433">
            <v>3</v>
          </cell>
          <cell r="N433" t="str">
            <v>Biaya satuan untuk peralatan sudah termasuk bahan bakar, bahan habis dipakai dan operator.</v>
          </cell>
        </row>
        <row r="434">
          <cell r="L434">
            <v>4</v>
          </cell>
          <cell r="N434" t="str">
            <v>Biaya satuan sudah termasuk pengeluaran untuk seluruh pajak yang berkaitan (tetapi tidak termasuk PPN</v>
          </cell>
        </row>
        <row r="435">
          <cell r="J435" t="str">
            <v>Berlanjut ke halaman berikut</v>
          </cell>
          <cell r="N435" t="str">
            <v>yang dibayar dari kontrak) dan biaya-biaya lainnya.</v>
          </cell>
        </row>
        <row r="436">
          <cell r="A436" t="str">
            <v>ITEM PEMBAYARAN NO.</v>
          </cell>
          <cell r="D436" t="str">
            <v>:  3.1 (7)</v>
          </cell>
          <cell r="J436" t="str">
            <v>Analisa EI-314</v>
          </cell>
        </row>
        <row r="437">
          <cell r="A437" t="str">
            <v>JENIS PEKERJAAN</v>
          </cell>
          <cell r="D437" t="str">
            <v>:  Galian Struktur dengan Kedalaman 2 - 4 M</v>
          </cell>
        </row>
        <row r="438">
          <cell r="A438" t="str">
            <v>SATUAN PEMBAYARAN</v>
          </cell>
          <cell r="D438" t="str">
            <v>:  M3</v>
          </cell>
          <cell r="H438" t="str">
            <v xml:space="preserve">         URAIAN ANALISA HARGA SATUAN</v>
          </cell>
        </row>
        <row r="439">
          <cell r="J439" t="str">
            <v>Lanjutan</v>
          </cell>
        </row>
        <row r="441">
          <cell r="A441" t="str">
            <v>No.</v>
          </cell>
          <cell r="C441" t="str">
            <v>U R A I A N</v>
          </cell>
          <cell r="G441" t="str">
            <v>KODE</v>
          </cell>
          <cell r="H441" t="str">
            <v>KOEF.</v>
          </cell>
          <cell r="I441" t="str">
            <v>SATUAN</v>
          </cell>
          <cell r="J441" t="str">
            <v>KETERANGAN</v>
          </cell>
        </row>
        <row r="444">
          <cell r="C444" t="str">
            <v>Waktu Siklus</v>
          </cell>
        </row>
        <row r="445">
          <cell r="C445" t="str">
            <v>- Waktu gusur</v>
          </cell>
          <cell r="D445" t="str">
            <v>= l / Vf</v>
          </cell>
          <cell r="G445" t="str">
            <v>T1</v>
          </cell>
          <cell r="H445">
            <v>1.6666666666666666E-2</v>
          </cell>
          <cell r="I445" t="str">
            <v>menit</v>
          </cell>
        </row>
        <row r="446">
          <cell r="C446" t="str">
            <v>- Waktu kembali</v>
          </cell>
          <cell r="D446" t="str">
            <v>= l / Vr</v>
          </cell>
          <cell r="G446" t="str">
            <v>T2</v>
          </cell>
          <cell r="H446">
            <v>0.01</v>
          </cell>
          <cell r="I446" t="str">
            <v>menit</v>
          </cell>
        </row>
        <row r="447">
          <cell r="C447" t="str">
            <v>- Waktu lain-lain</v>
          </cell>
          <cell r="G447" t="str">
            <v>T3</v>
          </cell>
          <cell r="H447">
            <v>8.0000000000000004E-4</v>
          </cell>
          <cell r="I447" t="str">
            <v>menit</v>
          </cell>
        </row>
        <row r="448">
          <cell r="G448" t="str">
            <v>Ts</v>
          </cell>
          <cell r="H448">
            <v>2.7466666666666664E-2</v>
          </cell>
          <cell r="I448" t="str">
            <v>menit</v>
          </cell>
        </row>
        <row r="450">
          <cell r="C450" t="str">
            <v>Kapasitas Produksi / Jam   =</v>
          </cell>
          <cell r="E450" t="str">
            <v>q x Fb x Fm x Fa x 60/Ts</v>
          </cell>
          <cell r="G450" t="str">
            <v>Q2</v>
          </cell>
          <cell r="H450">
            <v>9790.7766990291275</v>
          </cell>
          <cell r="I450" t="str">
            <v>M3</v>
          </cell>
        </row>
        <row r="453">
          <cell r="C453" t="str">
            <v>Koefisien Alat / M3</v>
          </cell>
          <cell r="D453" t="str">
            <v xml:space="preserve"> =  1  :  Q2</v>
          </cell>
          <cell r="G453" t="str">
            <v>(E04)</v>
          </cell>
          <cell r="H453">
            <v>1.0213694283306062E-4</v>
          </cell>
          <cell r="I453" t="str">
            <v>Jam</v>
          </cell>
        </row>
        <row r="456">
          <cell r="A456" t="str">
            <v>2.d.</v>
          </cell>
          <cell r="C456" t="str">
            <v>ALAT  BANTU</v>
          </cell>
        </row>
        <row r="457">
          <cell r="C457" t="str">
            <v>Diperlukan alat-alat bantu kecil</v>
          </cell>
          <cell r="J457" t="str">
            <v>Lump Sump</v>
          </cell>
        </row>
        <row r="458">
          <cell r="C458" t="str">
            <v>- Pacul</v>
          </cell>
          <cell r="D458" t="str">
            <v>=  2  buah</v>
          </cell>
        </row>
        <row r="459">
          <cell r="C459" t="str">
            <v>- Sekop</v>
          </cell>
          <cell r="D459" t="str">
            <v>=  2  buah</v>
          </cell>
        </row>
        <row r="462">
          <cell r="A462" t="str">
            <v xml:space="preserve">   3.</v>
          </cell>
          <cell r="C462" t="str">
            <v>TENAGA</v>
          </cell>
        </row>
        <row r="463">
          <cell r="C463" t="str">
            <v>Produksi menentukan : EXCAVATOR</v>
          </cell>
          <cell r="G463" t="str">
            <v>Q1</v>
          </cell>
          <cell r="H463">
            <v>23.989204687500003</v>
          </cell>
          <cell r="I463" t="str">
            <v>M3/Jam</v>
          </cell>
        </row>
        <row r="464">
          <cell r="C464" t="str">
            <v>Produksi Galian / hari  =  Tk x Q1</v>
          </cell>
          <cell r="G464" t="str">
            <v>Qt</v>
          </cell>
          <cell r="H464">
            <v>167.92443281250002</v>
          </cell>
          <cell r="I464" t="str">
            <v>M3</v>
          </cell>
        </row>
        <row r="465">
          <cell r="C465" t="str">
            <v>Kebutuhan tenaga :</v>
          </cell>
        </row>
        <row r="466">
          <cell r="D466" t="str">
            <v>- Pekerja</v>
          </cell>
          <cell r="G466" t="str">
            <v>P</v>
          </cell>
          <cell r="H466">
            <v>10</v>
          </cell>
          <cell r="I466" t="str">
            <v>orang</v>
          </cell>
        </row>
        <row r="467">
          <cell r="D467" t="str">
            <v>- Mandor</v>
          </cell>
          <cell r="G467" t="str">
            <v>M</v>
          </cell>
          <cell r="H467">
            <v>1</v>
          </cell>
          <cell r="I467" t="str">
            <v>orang</v>
          </cell>
        </row>
        <row r="469">
          <cell r="C469" t="str">
            <v>Koefisien tenaga / M3   :</v>
          </cell>
        </row>
        <row r="470">
          <cell r="D470" t="str">
            <v>- Pekerja</v>
          </cell>
          <cell r="E470" t="str">
            <v>= (Tk x P) : Qt</v>
          </cell>
          <cell r="G470" t="str">
            <v>(L01)</v>
          </cell>
          <cell r="H470">
            <v>0.41685416962616839</v>
          </cell>
          <cell r="I470" t="str">
            <v>Jam</v>
          </cell>
        </row>
        <row r="471">
          <cell r="D471" t="str">
            <v>- Mandor</v>
          </cell>
          <cell r="E471" t="str">
            <v>= (Tk x M) : Qt</v>
          </cell>
          <cell r="G471" t="str">
            <v>(L03)</v>
          </cell>
          <cell r="H471">
            <v>4.1685416962616843E-2</v>
          </cell>
          <cell r="I471" t="str">
            <v>Jam</v>
          </cell>
        </row>
        <row r="473">
          <cell r="A473" t="str">
            <v>4.</v>
          </cell>
          <cell r="C473" t="str">
            <v>HARGA DASAR SATUAN UPAH, BAHAN DAN ALAT</v>
          </cell>
        </row>
        <row r="474">
          <cell r="C474" t="str">
            <v>Lihat lampiran.</v>
          </cell>
        </row>
        <row r="476">
          <cell r="A476" t="str">
            <v>5.</v>
          </cell>
          <cell r="C476" t="str">
            <v>ANALISA HARGA SATUAN PEKERJAAN</v>
          </cell>
        </row>
        <row r="477">
          <cell r="C477" t="str">
            <v>Lihat perhitungan dalam FORMULIR STANDAR UNTUK</v>
          </cell>
        </row>
        <row r="478">
          <cell r="C478" t="str">
            <v>PEREKEMAN ANALISA MASING-MASING HARGA</v>
          </cell>
        </row>
        <row r="479">
          <cell r="C479" t="str">
            <v>SATUAN.</v>
          </cell>
        </row>
        <row r="480">
          <cell r="C480" t="str">
            <v>Didapat Harga Satuan Pekerjaan :</v>
          </cell>
        </row>
        <row r="482">
          <cell r="C482" t="str">
            <v xml:space="preserve">Rp.  </v>
          </cell>
          <cell r="D482">
            <v>263185.30429868924</v>
          </cell>
          <cell r="E482" t="str">
            <v xml:space="preserve"> / M3</v>
          </cell>
        </row>
        <row r="485">
          <cell r="A485" t="str">
            <v>6.</v>
          </cell>
          <cell r="C485" t="str">
            <v>WAKTU PELAKSANAAN YANG DIPERLUKAN</v>
          </cell>
        </row>
        <row r="486">
          <cell r="C486" t="str">
            <v>Masa Pelaksanaan :</v>
          </cell>
          <cell r="D486" t="str">
            <v>. . . . . . . . . . . .</v>
          </cell>
          <cell r="E486" t="str">
            <v>bulan</v>
          </cell>
        </row>
        <row r="488">
          <cell r="A488" t="str">
            <v>7.</v>
          </cell>
          <cell r="C488" t="str">
            <v>VOLUME PEKERJAAN YANG DIPERLUKAN</v>
          </cell>
        </row>
        <row r="489">
          <cell r="C489" t="str">
            <v>Volume pekerjaan  :</v>
          </cell>
          <cell r="D489">
            <v>133.98901888876969</v>
          </cell>
          <cell r="E489" t="str">
            <v>M3</v>
          </cell>
        </row>
        <row r="1766">
          <cell r="C1766" t="str">
            <v>Faktor efisiensi alat</v>
          </cell>
          <cell r="G1766" t="str">
            <v>Fa</v>
          </cell>
          <cell r="H1766">
            <v>0.83</v>
          </cell>
          <cell r="I1766" t="str">
            <v>-</v>
          </cell>
        </row>
        <row r="1768">
          <cell r="C1768" t="str">
            <v>Kapasitas Prod./Jam   =</v>
          </cell>
          <cell r="D1768" t="str">
            <v>(v x 1000) x b x t x Fa</v>
          </cell>
          <cell r="G1768" t="str">
            <v>Q4</v>
          </cell>
          <cell r="H1768">
            <v>104.58</v>
          </cell>
          <cell r="I1768" t="str">
            <v>M3</v>
          </cell>
        </row>
        <row r="1769">
          <cell r="D1769" t="str">
            <v>n</v>
          </cell>
        </row>
        <row r="1771">
          <cell r="C1771" t="str">
            <v>Koefisien Alat / m3</v>
          </cell>
          <cell r="D1771" t="str">
            <v xml:space="preserve"> =  1  :  Q4</v>
          </cell>
          <cell r="G1771" t="str">
            <v>(E19)</v>
          </cell>
          <cell r="H1771">
            <v>9.5620577548288389E-3</v>
          </cell>
          <cell r="I1771" t="str">
            <v>Jam</v>
          </cell>
        </row>
        <row r="1774">
          <cell r="A1774" t="str">
            <v>2.e.</v>
          </cell>
          <cell r="C1774" t="str">
            <v>WATER TANK TRUCK</v>
          </cell>
          <cell r="G1774" t="str">
            <v>(E23)</v>
          </cell>
        </row>
        <row r="1775">
          <cell r="C1775" t="str">
            <v>Volume tangki air</v>
          </cell>
          <cell r="G1775" t="str">
            <v>V</v>
          </cell>
          <cell r="H1775">
            <v>4</v>
          </cell>
          <cell r="I1775" t="str">
            <v>M3</v>
          </cell>
        </row>
        <row r="1776">
          <cell r="C1776" t="str">
            <v>Kebutuhan air / M3 material padat</v>
          </cell>
          <cell r="G1776" t="str">
            <v>Wc</v>
          </cell>
          <cell r="H1776">
            <v>7.0000000000000007E-2</v>
          </cell>
          <cell r="I1776" t="str">
            <v>M3</v>
          </cell>
        </row>
        <row r="1777">
          <cell r="C1777" t="str">
            <v>Pengisian Tangki / jam</v>
          </cell>
          <cell r="G1777" t="str">
            <v>n</v>
          </cell>
          <cell r="H1777">
            <v>3</v>
          </cell>
          <cell r="I1777" t="str">
            <v>kali</v>
          </cell>
        </row>
        <row r="1778">
          <cell r="C1778" t="str">
            <v>Faktor efisiensi alat</v>
          </cell>
          <cell r="G1778" t="str">
            <v>Fa</v>
          </cell>
          <cell r="H1778">
            <v>0.83</v>
          </cell>
          <cell r="I1778" t="str">
            <v>-</v>
          </cell>
        </row>
        <row r="1780">
          <cell r="C1780" t="str">
            <v>Kapasitas Produksi / Jam   =</v>
          </cell>
          <cell r="E1780" t="str">
            <v>V  x  n x Fa</v>
          </cell>
          <cell r="G1780" t="str">
            <v>Q5</v>
          </cell>
          <cell r="H1780">
            <v>142.28571428571425</v>
          </cell>
          <cell r="I1780" t="str">
            <v>M3</v>
          </cell>
        </row>
        <row r="1781">
          <cell r="E1781" t="str">
            <v xml:space="preserve">     Wc</v>
          </cell>
        </row>
        <row r="1783">
          <cell r="C1783" t="str">
            <v>Koefisien Alat / m3</v>
          </cell>
          <cell r="D1783" t="str">
            <v xml:space="preserve"> =  1  :  Q5</v>
          </cell>
          <cell r="G1783" t="str">
            <v>(E23)</v>
          </cell>
          <cell r="H1783">
            <v>7.0281124497991983E-3</v>
          </cell>
          <cell r="I1783" t="str">
            <v>Jam</v>
          </cell>
        </row>
        <row r="1785">
          <cell r="A1785" t="str">
            <v>2.f.</v>
          </cell>
          <cell r="C1785" t="str">
            <v>ALAT  BANTU</v>
          </cell>
        </row>
        <row r="1786">
          <cell r="C1786" t="str">
            <v>Diperlukan alat-alat bantu kecil</v>
          </cell>
          <cell r="J1786" t="str">
            <v>Lump Sump</v>
          </cell>
        </row>
        <row r="1787">
          <cell r="C1787" t="str">
            <v>- Sekop    =         3   buah</v>
          </cell>
        </row>
        <row r="1791">
          <cell r="J1791" t="str">
            <v>Berlanjut ke halaman berikut</v>
          </cell>
        </row>
        <row r="1792">
          <cell r="A1792" t="str">
            <v>ITEM PEMBAYARAN NO.</v>
          </cell>
          <cell r="D1792" t="str">
            <v>:  3.2 (3)</v>
          </cell>
          <cell r="J1792" t="str">
            <v>Analisa EI-323</v>
          </cell>
        </row>
        <row r="1793">
          <cell r="A1793" t="str">
            <v>JENIS PEKERJAAN</v>
          </cell>
          <cell r="D1793" t="str">
            <v>:  Timbunan Pilihan</v>
          </cell>
        </row>
        <row r="1794">
          <cell r="A1794" t="str">
            <v>SATUAN PEMBAYARAN</v>
          </cell>
          <cell r="D1794" t="str">
            <v>:  M3</v>
          </cell>
          <cell r="H1794" t="str">
            <v xml:space="preserve">         URAIAN ANALISA HARGA SATUAN</v>
          </cell>
        </row>
        <row r="1795">
          <cell r="J1795" t="str">
            <v>Lanjutan</v>
          </cell>
        </row>
        <row r="1797">
          <cell r="A1797" t="str">
            <v>No.</v>
          </cell>
          <cell r="C1797" t="str">
            <v>U R A I A N</v>
          </cell>
          <cell r="G1797" t="str">
            <v>KODE</v>
          </cell>
          <cell r="H1797" t="str">
            <v>KOEF.</v>
          </cell>
          <cell r="I1797" t="str">
            <v>SATUAN</v>
          </cell>
          <cell r="J1797" t="str">
            <v>KETERANGAN</v>
          </cell>
        </row>
        <row r="1800">
          <cell r="A1800" t="str">
            <v xml:space="preserve">   3.</v>
          </cell>
          <cell r="C1800" t="str">
            <v>TENAGA</v>
          </cell>
        </row>
        <row r="1801">
          <cell r="C1801" t="str">
            <v>Produksi menentukan : DUMP TRUCK</v>
          </cell>
          <cell r="G1801" t="str">
            <v>Q1</v>
          </cell>
          <cell r="H1801">
            <v>0.40310830500242839</v>
          </cell>
          <cell r="I1801" t="str">
            <v>M3/Jam</v>
          </cell>
        </row>
        <row r="1802">
          <cell r="C1802" t="str">
            <v>Produksi Timbunan / hari  =  Tk x Q1</v>
          </cell>
          <cell r="G1802" t="str">
            <v>Qt</v>
          </cell>
          <cell r="H1802">
            <v>2.8217581350169989</v>
          </cell>
          <cell r="I1802" t="str">
            <v>M3</v>
          </cell>
        </row>
        <row r="1803">
          <cell r="C1803" t="str">
            <v>Kebutuhan tenaga :</v>
          </cell>
        </row>
        <row r="1804">
          <cell r="D1804" t="str">
            <v>- Pekerja</v>
          </cell>
          <cell r="G1804" t="str">
            <v>P</v>
          </cell>
          <cell r="H1804">
            <v>4</v>
          </cell>
          <cell r="I1804" t="str">
            <v>orang</v>
          </cell>
        </row>
        <row r="1805">
          <cell r="D1805" t="str">
            <v>- Mandor</v>
          </cell>
          <cell r="G1805" t="str">
            <v>M</v>
          </cell>
          <cell r="H1805">
            <v>1</v>
          </cell>
          <cell r="I1805" t="str">
            <v>orang</v>
          </cell>
        </row>
        <row r="1808">
          <cell r="C1808" t="str">
            <v>Koefisien tenaga / M3   :</v>
          </cell>
        </row>
        <row r="1809">
          <cell r="D1809" t="str">
            <v>- Pekerja</v>
          </cell>
          <cell r="E1809" t="str">
            <v>= (Tk x P) : Qt</v>
          </cell>
          <cell r="G1809" t="str">
            <v>(L01)</v>
          </cell>
          <cell r="H1809">
            <v>9.9228915662650596</v>
          </cell>
          <cell r="I1809" t="str">
            <v>Jam</v>
          </cell>
        </row>
        <row r="1810">
          <cell r="D1810" t="str">
            <v>- Mandor</v>
          </cell>
          <cell r="E1810" t="str">
            <v>= (Tk x M) : Qt</v>
          </cell>
          <cell r="G1810" t="str">
            <v>(L03)</v>
          </cell>
          <cell r="H1810">
            <v>2.4807228915662649</v>
          </cell>
          <cell r="I1810" t="str">
            <v>Jam</v>
          </cell>
        </row>
        <row r="1813">
          <cell r="A1813" t="str">
            <v>4.</v>
          </cell>
          <cell r="C1813" t="str">
            <v>HARGA DASAR SATUAN UPAH, BAHAN DAN ALAT</v>
          </cell>
        </row>
        <row r="1814">
          <cell r="C1814" t="str">
            <v>Lihat lampiran.</v>
          </cell>
        </row>
        <row r="1817">
          <cell r="A1817" t="str">
            <v>5.</v>
          </cell>
          <cell r="C1817" t="str">
            <v>ANALISA HARGA SATUAN PEKERJAAN</v>
          </cell>
        </row>
        <row r="1818">
          <cell r="C1818" t="str">
            <v>Lihat perhitungan dalam FORMULIR STANDAR UNTUK</v>
          </cell>
        </row>
        <row r="1819">
          <cell r="C1819" t="str">
            <v>PEREKEMAN ANALISA MASING-MASING HARGA</v>
          </cell>
        </row>
        <row r="1820">
          <cell r="C1820" t="str">
            <v>SATUAN.</v>
          </cell>
        </row>
        <row r="1821">
          <cell r="C1821" t="str">
            <v>Didapat Harga Satuan Pekerjaan :</v>
          </cell>
        </row>
        <row r="1823">
          <cell r="C1823" t="str">
            <v xml:space="preserve">Rp.  </v>
          </cell>
          <cell r="D1823">
            <v>501114.46814012952</v>
          </cell>
          <cell r="E1823" t="str">
            <v xml:space="preserve"> / M3.</v>
          </cell>
        </row>
        <row r="1826">
          <cell r="A1826" t="str">
            <v>6.</v>
          </cell>
          <cell r="C1826" t="str">
            <v>WAKTU PELAKSANAAN YANG DIPERLUKAN</v>
          </cell>
        </row>
        <row r="1827">
          <cell r="C1827" t="str">
            <v>Masa Pelaksanaan :</v>
          </cell>
          <cell r="D1827" t="str">
            <v>. . . . . . . . . . . .</v>
          </cell>
          <cell r="E1827" t="str">
            <v>bulan</v>
          </cell>
        </row>
        <row r="1829">
          <cell r="A1829" t="str">
            <v>7.</v>
          </cell>
          <cell r="C1829" t="str">
            <v>VOLUME PEKERJAAN YANG DIPERLUKAN</v>
          </cell>
        </row>
        <row r="1830">
          <cell r="C1830" t="str">
            <v>Volume pekerjaan  :</v>
          </cell>
          <cell r="D1830">
            <v>1</v>
          </cell>
          <cell r="E1830" t="str">
            <v>M3</v>
          </cell>
        </row>
        <row r="1851">
          <cell r="A1851" t="str">
            <v>ITEM PEMBAYARAN NO.</v>
          </cell>
          <cell r="D1851" t="str">
            <v>:  3.2 (4)</v>
          </cell>
          <cell r="J1851" t="str">
            <v>Analisa EI-324</v>
          </cell>
        </row>
        <row r="1852">
          <cell r="A1852" t="str">
            <v>JENIS PEKERJAAN</v>
          </cell>
          <cell r="D1852" t="str">
            <v>:  Timb. Pilihan Di Atas Tnh. Rawa</v>
          </cell>
        </row>
        <row r="1853">
          <cell r="A1853" t="str">
            <v>SATUAN PEMBAYARAN</v>
          </cell>
          <cell r="D1853" t="str">
            <v>:  M3</v>
          </cell>
          <cell r="H1853" t="str">
            <v xml:space="preserve">         URAIAN ANALISA HARGA SATUAN</v>
          </cell>
        </row>
        <row r="1856">
          <cell r="A1856" t="str">
            <v>No.</v>
          </cell>
          <cell r="C1856" t="str">
            <v>U R A I A N</v>
          </cell>
          <cell r="G1856" t="str">
            <v>KODE</v>
          </cell>
          <cell r="H1856" t="str">
            <v>KOEF.</v>
          </cell>
          <cell r="I1856" t="str">
            <v>SATUAN</v>
          </cell>
          <cell r="J1856" t="str">
            <v>KETERANGAN</v>
          </cell>
        </row>
        <row r="1859">
          <cell r="A1859" t="str">
            <v>I.</v>
          </cell>
          <cell r="C1859" t="str">
            <v>ASUMSI</v>
          </cell>
        </row>
        <row r="1860">
          <cell r="A1860">
            <v>1</v>
          </cell>
          <cell r="C1860" t="str">
            <v>Pekerjaan dilakukan secara mekanis</v>
          </cell>
        </row>
        <row r="1861">
          <cell r="A1861">
            <v>2</v>
          </cell>
          <cell r="C1861" t="str">
            <v>Lokasi pekerjaan : di atas tanah rawa</v>
          </cell>
        </row>
        <row r="1862">
          <cell r="A1862">
            <v>3</v>
          </cell>
          <cell r="C1862" t="str">
            <v>Kondisi Jalan   :  sedang / baik</v>
          </cell>
        </row>
        <row r="1863">
          <cell r="A1863">
            <v>4</v>
          </cell>
          <cell r="C1863" t="str">
            <v>Jam kerja efektif per-hari</v>
          </cell>
          <cell r="G1863" t="str">
            <v>Tk</v>
          </cell>
          <cell r="H1863">
            <v>7</v>
          </cell>
          <cell r="I1863" t="str">
            <v>Jam</v>
          </cell>
        </row>
        <row r="1864">
          <cell r="A1864">
            <v>5</v>
          </cell>
          <cell r="C1864" t="str">
            <v>Faktor pengembangan bahan</v>
          </cell>
          <cell r="G1864" t="str">
            <v>Fk</v>
          </cell>
          <cell r="H1864">
            <v>1.2</v>
          </cell>
          <cell r="I1864" t="str">
            <v>-</v>
          </cell>
        </row>
        <row r="1867">
          <cell r="A1867" t="str">
            <v>II.</v>
          </cell>
          <cell r="C1867" t="str">
            <v>URUTAN KERJA</v>
          </cell>
        </row>
        <row r="1869">
          <cell r="A1869">
            <v>1</v>
          </cell>
          <cell r="C1869" t="str">
            <v>Whell Loader memuat ke dalam Dump Truck</v>
          </cell>
        </row>
        <row r="1870">
          <cell r="A1870">
            <v>2</v>
          </cell>
          <cell r="C1870" t="str">
            <v>Dump Truck mengangkut material pilihan</v>
          </cell>
        </row>
        <row r="1871">
          <cell r="C1871" t="str">
            <v>ke lapangan dimana : jarak quari ke lapangan</v>
          </cell>
          <cell r="G1871" t="str">
            <v>L</v>
          </cell>
          <cell r="H1871">
            <v>10</v>
          </cell>
          <cell r="I1871" t="str">
            <v>Km</v>
          </cell>
        </row>
        <row r="1872">
          <cell r="A1872">
            <v>3</v>
          </cell>
          <cell r="C1872" t="str">
            <v>Dump Truck menuang material pilihan di lokasi rawa</v>
          </cell>
        </row>
        <row r="1873">
          <cell r="C1873" t="str">
            <v>yang telah ditetapkan mulai dari tepian rawa hingga</v>
          </cell>
        </row>
        <row r="1874">
          <cell r="C1874" t="str">
            <v>permukaan timbunan mencapai permukaan air rawa.</v>
          </cell>
        </row>
        <row r="1875">
          <cell r="A1875">
            <v>4</v>
          </cell>
          <cell r="C1875" t="str">
            <v>Sekelompok pekerja merapikan timbunan</v>
          </cell>
        </row>
        <row r="1876">
          <cell r="A1876">
            <v>5</v>
          </cell>
          <cell r="C1876" t="str">
            <v>Geotekstil atau batangan kayu (bila diperlukan)</v>
          </cell>
        </row>
        <row r="1877">
          <cell r="C1877" t="str">
            <v>dianggap telah terpasang</v>
          </cell>
        </row>
        <row r="1879">
          <cell r="A1879" t="str">
            <v>III.</v>
          </cell>
          <cell r="C1879" t="str">
            <v>PEMAKAIAN BAHAN, ALAT DAN TENAGA</v>
          </cell>
        </row>
        <row r="1880">
          <cell r="A1880" t="str">
            <v xml:space="preserve">   1.</v>
          </cell>
          <cell r="C1880" t="str">
            <v>BAHAN</v>
          </cell>
        </row>
        <row r="1881">
          <cell r="A1881" t="str">
            <v>1.a.</v>
          </cell>
          <cell r="C1881" t="str">
            <v>Bahan pilihan</v>
          </cell>
          <cell r="G1881" t="str">
            <v>(M09)</v>
          </cell>
          <cell r="H1881">
            <v>1</v>
          </cell>
          <cell r="I1881" t="str">
            <v>M3</v>
          </cell>
        </row>
        <row r="1883">
          <cell r="A1883" t="str">
            <v xml:space="preserve">   2.</v>
          </cell>
          <cell r="C1883" t="str">
            <v>ALAT</v>
          </cell>
        </row>
        <row r="1885">
          <cell r="A1885" t="str">
            <v xml:space="preserve">   2.a.</v>
          </cell>
          <cell r="C1885" t="str">
            <v>DUMP TRUCK</v>
          </cell>
          <cell r="G1885" t="str">
            <v>(E09)</v>
          </cell>
        </row>
        <row r="1886">
          <cell r="C1886" t="str">
            <v>Kapasitas bak</v>
          </cell>
          <cell r="G1886" t="str">
            <v>V</v>
          </cell>
          <cell r="H1886">
            <v>1.9444444444444444</v>
          </cell>
          <cell r="I1886" t="str">
            <v>M3</v>
          </cell>
        </row>
        <row r="1887">
          <cell r="C1887" t="str">
            <v>Faktor  efisiensi alat</v>
          </cell>
          <cell r="G1887" t="str">
            <v>Fa</v>
          </cell>
          <cell r="H1887">
            <v>0.83</v>
          </cell>
          <cell r="I1887" t="str">
            <v>-</v>
          </cell>
          <cell r="Q1887" t="str">
            <v xml:space="preserve">JUMLAH HARGA BAHAN   </v>
          </cell>
          <cell r="U1887">
            <v>25000</v>
          </cell>
        </row>
        <row r="1888">
          <cell r="C1888" t="str">
            <v>Kecepatan rata-rata bermuatan</v>
          </cell>
          <cell r="G1888" t="str">
            <v>v1</v>
          </cell>
          <cell r="H1888">
            <v>45</v>
          </cell>
          <cell r="I1888" t="str">
            <v>KM/Jam</v>
          </cell>
        </row>
        <row r="1889">
          <cell r="C1889" t="str">
            <v>Kecepatan rata-rata kosong</v>
          </cell>
          <cell r="G1889" t="str">
            <v>v2</v>
          </cell>
          <cell r="H1889">
            <v>60</v>
          </cell>
          <cell r="I1889" t="str">
            <v>KM/Jam</v>
          </cell>
          <cell r="L1889" t="str">
            <v>C.</v>
          </cell>
          <cell r="N1889" t="str">
            <v>PERALATAN</v>
          </cell>
        </row>
        <row r="1890">
          <cell r="C1890" t="str">
            <v>Waktusiklus :</v>
          </cell>
          <cell r="G1890" t="str">
            <v>Ts2</v>
          </cell>
          <cell r="L1890" t="str">
            <v>1.</v>
          </cell>
          <cell r="N1890" t="str">
            <v>Dump Truck</v>
          </cell>
          <cell r="O1890" t="str">
            <v>(E08)</v>
          </cell>
          <cell r="P1890" t="str">
            <v>Jam</v>
          </cell>
          <cell r="Q1890">
            <v>0.27194492254733216</v>
          </cell>
          <cell r="R1890">
            <v>153645.58193291764</v>
          </cell>
          <cell r="U1890">
            <v>41783.135878487068</v>
          </cell>
        </row>
        <row r="1891">
          <cell r="C1891" t="str">
            <v>-  Waktu tempuh isi   = (L : v1) x 60</v>
          </cell>
          <cell r="G1891" t="str">
            <v>T1</v>
          </cell>
          <cell r="H1891">
            <v>13.333333333333332</v>
          </cell>
          <cell r="I1891" t="str">
            <v>menit</v>
          </cell>
          <cell r="L1891" t="str">
            <v>2.</v>
          </cell>
          <cell r="N1891" t="str">
            <v>Whell  Loader</v>
          </cell>
          <cell r="O1891" t="str">
            <v>(E15)</v>
          </cell>
          <cell r="P1891" t="str">
            <v>Jam</v>
          </cell>
          <cell r="Q1891">
            <v>1.4874312063067082E-2</v>
          </cell>
          <cell r="R1891">
            <v>163808.13869490434</v>
          </cell>
          <cell r="U1891">
            <v>2436.5333734181813</v>
          </cell>
        </row>
        <row r="1892">
          <cell r="C1892" t="str">
            <v>-  Waktu tempuh kosong   = (L : v2) x 60</v>
          </cell>
          <cell r="G1892" t="str">
            <v>T2</v>
          </cell>
          <cell r="H1892">
            <v>10</v>
          </cell>
          <cell r="I1892" t="str">
            <v>menit</v>
          </cell>
          <cell r="L1892" t="str">
            <v>3.</v>
          </cell>
          <cell r="N1892" t="str">
            <v>Alat  Bantu</v>
          </cell>
          <cell r="P1892" t="str">
            <v>Ls</v>
          </cell>
          <cell r="Q1892">
            <v>1</v>
          </cell>
          <cell r="R1892">
            <v>100</v>
          </cell>
          <cell r="U1892">
            <v>100</v>
          </cell>
        </row>
        <row r="1893">
          <cell r="C1893" t="str">
            <v>- Lain-lain</v>
          </cell>
          <cell r="G1893" t="str">
            <v>T3</v>
          </cell>
          <cell r="H1893">
            <v>3</v>
          </cell>
          <cell r="I1893" t="str">
            <v>menit</v>
          </cell>
        </row>
        <row r="1894">
          <cell r="G1894" t="str">
            <v>Ts1</v>
          </cell>
          <cell r="H1894">
            <v>26.333333333333332</v>
          </cell>
          <cell r="I1894" t="str">
            <v>menit</v>
          </cell>
        </row>
        <row r="1896">
          <cell r="C1896" t="str">
            <v>Kapasitas Produksi / Jam   =</v>
          </cell>
          <cell r="E1896" t="str">
            <v>V x Fa x 60</v>
          </cell>
          <cell r="G1896" t="str">
            <v>Q1</v>
          </cell>
          <cell r="H1896">
            <v>3.6772151898734178</v>
          </cell>
          <cell r="I1896" t="str">
            <v>M3/Jam</v>
          </cell>
        </row>
        <row r="1897">
          <cell r="E1897" t="str">
            <v>Ts1</v>
          </cell>
        </row>
        <row r="1898">
          <cell r="Q1898" t="str">
            <v xml:space="preserve">JUMLAH HARGA PERALATAN   </v>
          </cell>
          <cell r="U1898">
            <v>44319.669251905252</v>
          </cell>
        </row>
        <row r="1899">
          <cell r="C1899" t="str">
            <v>Koefisien Alat / M3</v>
          </cell>
          <cell r="D1899" t="str">
            <v xml:space="preserve"> =  1  :  Q1</v>
          </cell>
          <cell r="G1899" t="str">
            <v>(E08)</v>
          </cell>
          <cell r="H1899">
            <v>0.27194492254733216</v>
          </cell>
          <cell r="I1899" t="str">
            <v>Jam</v>
          </cell>
        </row>
        <row r="1900">
          <cell r="L1900" t="str">
            <v>D.</v>
          </cell>
          <cell r="N1900" t="str">
            <v>JUMLAH HARGA TENAGA, BAHAN DAN PERALATAN  ( A + B + C )</v>
          </cell>
          <cell r="U1900">
            <v>71747.748529013697</v>
          </cell>
        </row>
        <row r="1901">
          <cell r="L1901" t="str">
            <v>E.</v>
          </cell>
          <cell r="N1901" t="str">
            <v>OVERHEAD &amp; PROFIT</v>
          </cell>
          <cell r="P1901">
            <v>10</v>
          </cell>
          <cell r="Q1901" t="str">
            <v>%  x  D</v>
          </cell>
          <cell r="U1901">
            <v>7174.7748529013697</v>
          </cell>
        </row>
        <row r="1902">
          <cell r="A1902" t="str">
            <v>2.b.</v>
          </cell>
          <cell r="C1902" t="str">
            <v>ALAT  BANTU</v>
          </cell>
          <cell r="L1902" t="str">
            <v>F.</v>
          </cell>
          <cell r="N1902" t="str">
            <v>HARGA SATUAN PEKERJAAN  ( D + E )</v>
          </cell>
          <cell r="U1902">
            <v>78922.52338191506</v>
          </cell>
        </row>
        <row r="1903">
          <cell r="C1903" t="str">
            <v>Diperlukan alat-alat bantu kecil</v>
          </cell>
          <cell r="J1903" t="str">
            <v>Lump Sump</v>
          </cell>
          <cell r="L1903" t="str">
            <v>Note: 1</v>
          </cell>
          <cell r="N1903" t="str">
            <v>SATUAN dapat berdasarkan atas jam operasi untuk Tenaga Kerja dan Peralatan, volume dan/atau ukuran</v>
          </cell>
        </row>
        <row r="1904">
          <cell r="C1904" t="str">
            <v>- Sekop    =         3   buah</v>
          </cell>
          <cell r="N1904" t="str">
            <v>berat untuk bahan-bahan.</v>
          </cell>
        </row>
        <row r="1905">
          <cell r="L1905">
            <v>2</v>
          </cell>
          <cell r="N1905" t="str">
            <v>Kuantitas satuan adalah kuantitas setiap komponen untuk menyelesaikan satu satuan pekerjaan dari nomor</v>
          </cell>
        </row>
        <row r="1906">
          <cell r="N1906" t="str">
            <v>mata pembayaran.</v>
          </cell>
        </row>
        <row r="1907">
          <cell r="L1907">
            <v>3</v>
          </cell>
          <cell r="N1907" t="str">
            <v>Biaya satuan untuk peralatan sudah termasuk bahan bakar, bahan habis dipakai dan operator.</v>
          </cell>
        </row>
        <row r="1908">
          <cell r="L1908">
            <v>4</v>
          </cell>
          <cell r="N1908" t="str">
            <v>Biaya satuan sudah termasuk pengeluaran untuk seluruh pajak yang berkaitan (tetapi tidak termasuk PPN</v>
          </cell>
        </row>
        <row r="1909">
          <cell r="N1909" t="str">
            <v>yang dibayar dari kontrak) dan biaya-biaya lainnya.</v>
          </cell>
        </row>
        <row r="1911">
          <cell r="J1911" t="str">
            <v>Berlanjut ke halaman berikut</v>
          </cell>
        </row>
        <row r="1912">
          <cell r="A1912" t="str">
            <v>ITEM PEMBAYARAN NO.</v>
          </cell>
          <cell r="D1912" t="str">
            <v>:  3.2 (4)</v>
          </cell>
          <cell r="J1912" t="str">
            <v>Analisa EI-324</v>
          </cell>
        </row>
        <row r="1913">
          <cell r="A1913" t="str">
            <v>JENIS PEKERJAAN</v>
          </cell>
          <cell r="D1913" t="str">
            <v>:  Timb. Pilihan Di Atas Tnh. Rawa</v>
          </cell>
        </row>
        <row r="1914">
          <cell r="A1914" t="str">
            <v>SATUAN PEMBAYARAN</v>
          </cell>
          <cell r="D1914" t="str">
            <v>:  M3</v>
          </cell>
          <cell r="H1914" t="str">
            <v xml:space="preserve">         URAIAN ANALISA HARGA SATUAN</v>
          </cell>
        </row>
        <row r="1915">
          <cell r="J1915" t="str">
            <v>Lanjutan</v>
          </cell>
        </row>
        <row r="1917">
          <cell r="A1917" t="str">
            <v>No.</v>
          </cell>
          <cell r="C1917" t="str">
            <v>U R A I A N</v>
          </cell>
          <cell r="G1917" t="str">
            <v>KODE</v>
          </cell>
          <cell r="H1917" t="str">
            <v>KOEF.</v>
          </cell>
          <cell r="I1917" t="str">
            <v>SATUAN</v>
          </cell>
          <cell r="J1917" t="str">
            <v>KETERANGAN</v>
          </cell>
        </row>
        <row r="1920">
          <cell r="A1920" t="str">
            <v>2.c.</v>
          </cell>
          <cell r="C1920" t="str">
            <v>WHELL  LOADER</v>
          </cell>
          <cell r="G1920" t="str">
            <v>(E15)</v>
          </cell>
        </row>
        <row r="1921">
          <cell r="C1921" t="str">
            <v>Kapasitas  Bucket</v>
          </cell>
          <cell r="G1921" t="str">
            <v>V</v>
          </cell>
          <cell r="H1921">
            <v>1.5</v>
          </cell>
          <cell r="I1921" t="str">
            <v>M3</v>
          </cell>
        </row>
        <row r="1922">
          <cell r="C1922" t="str">
            <v>Faktor Bucket</v>
          </cell>
          <cell r="G1922" t="str">
            <v>Fb</v>
          </cell>
          <cell r="H1922">
            <v>0.9</v>
          </cell>
          <cell r="I1922" t="str">
            <v>-</v>
          </cell>
        </row>
        <row r="1923">
          <cell r="C1923" t="str">
            <v>Faktor Efisiensi Alat</v>
          </cell>
          <cell r="G1923" t="str">
            <v>Fa</v>
          </cell>
          <cell r="H1923">
            <v>0.83</v>
          </cell>
          <cell r="I1923" t="str">
            <v>-</v>
          </cell>
        </row>
        <row r="1924">
          <cell r="C1924" t="str">
            <v>Waktu sklus</v>
          </cell>
          <cell r="G1924" t="str">
            <v>Ts1</v>
          </cell>
          <cell r="I1924" t="str">
            <v>menit</v>
          </cell>
        </row>
        <row r="1925">
          <cell r="C1925" t="str">
            <v>- Muat</v>
          </cell>
          <cell r="G1925" t="str">
            <v>T1</v>
          </cell>
          <cell r="H1925">
            <v>0.5</v>
          </cell>
          <cell r="I1925" t="str">
            <v>menit</v>
          </cell>
        </row>
        <row r="1926">
          <cell r="C1926" t="str">
            <v>- Lain-lain</v>
          </cell>
          <cell r="G1926" t="str">
            <v>T2</v>
          </cell>
          <cell r="H1926">
            <v>0.5</v>
          </cell>
          <cell r="I1926" t="str">
            <v>menit</v>
          </cell>
        </row>
        <row r="1927">
          <cell r="G1927" t="str">
            <v>Ts2</v>
          </cell>
          <cell r="H1927">
            <v>1</v>
          </cell>
          <cell r="I1927" t="str">
            <v>menit</v>
          </cell>
        </row>
        <row r="1929">
          <cell r="C1929" t="str">
            <v>Kapasitas Produksi / Jam =</v>
          </cell>
          <cell r="E1929" t="str">
            <v>V  x  Fb x Fa x 60</v>
          </cell>
          <cell r="G1929" t="str">
            <v>Q2</v>
          </cell>
          <cell r="H1929">
            <v>67.23</v>
          </cell>
          <cell r="I1929" t="str">
            <v>M3</v>
          </cell>
        </row>
        <row r="1930">
          <cell r="E1930" t="str">
            <v>Ts1</v>
          </cell>
        </row>
        <row r="1932">
          <cell r="C1932" t="str">
            <v>Koefisienalat / M3</v>
          </cell>
          <cell r="D1932" t="str">
            <v xml:space="preserve"> =   1 : Q2</v>
          </cell>
          <cell r="G1932" t="str">
            <v>(E15)</v>
          </cell>
          <cell r="H1932">
            <v>1.4874312063067082E-2</v>
          </cell>
          <cell r="I1932" t="str">
            <v>Jam</v>
          </cell>
        </row>
        <row r="1934">
          <cell r="A1934" t="str">
            <v xml:space="preserve">   3.</v>
          </cell>
          <cell r="C1934" t="str">
            <v>TENAGA</v>
          </cell>
        </row>
        <row r="1935">
          <cell r="C1935" t="str">
            <v>Produksi menentukan : DUMP TRUCK</v>
          </cell>
          <cell r="G1935" t="str">
            <v>Q1</v>
          </cell>
          <cell r="H1935">
            <v>3.6772151898734178</v>
          </cell>
          <cell r="I1935" t="str">
            <v>M3/Jam</v>
          </cell>
        </row>
        <row r="1936">
          <cell r="C1936" t="str">
            <v>Produksi Timbunan / hari  =  Tk x Q1</v>
          </cell>
          <cell r="G1936" t="str">
            <v>Qt</v>
          </cell>
          <cell r="H1936">
            <v>25.740506329113924</v>
          </cell>
          <cell r="I1936" t="str">
            <v>M3</v>
          </cell>
        </row>
        <row r="1937">
          <cell r="C1937" t="str">
            <v>Asumsi permukaan hamparan di permukaan rawa :</v>
          </cell>
        </row>
        <row r="1939">
          <cell r="C1939" t="str">
            <v>Kebutuhan tenaga :</v>
          </cell>
        </row>
        <row r="1940">
          <cell r="D1940" t="str">
            <v>- Pekerja</v>
          </cell>
          <cell r="G1940" t="str">
            <v>P</v>
          </cell>
          <cell r="H1940">
            <v>2</v>
          </cell>
          <cell r="I1940" t="str">
            <v>orang</v>
          </cell>
        </row>
        <row r="1941">
          <cell r="D1941" t="str">
            <v>- Mandor</v>
          </cell>
          <cell r="G1941" t="str">
            <v>M</v>
          </cell>
          <cell r="H1941">
            <v>1</v>
          </cell>
          <cell r="I1941" t="str">
            <v>orang</v>
          </cell>
        </row>
        <row r="1944">
          <cell r="C1944" t="str">
            <v>Koefisien tenaga / M3   :</v>
          </cell>
        </row>
        <row r="1945">
          <cell r="D1945" t="str">
            <v>- Pekerja</v>
          </cell>
          <cell r="E1945" t="str">
            <v>= (Tk x P) : Qt</v>
          </cell>
          <cell r="G1945" t="str">
            <v>(L01)</v>
          </cell>
          <cell r="H1945">
            <v>0.54388984509466443</v>
          </cell>
          <cell r="I1945" t="str">
            <v>Jam</v>
          </cell>
        </row>
        <row r="1946">
          <cell r="D1946" t="str">
            <v>- Mandor</v>
          </cell>
          <cell r="E1946" t="str">
            <v>= (Tk x M) : Qt</v>
          </cell>
          <cell r="G1946" t="str">
            <v>(L02)</v>
          </cell>
          <cell r="H1946">
            <v>0.27194492254733221</v>
          </cell>
          <cell r="I1946" t="str">
            <v>Jam</v>
          </cell>
        </row>
        <row r="1949">
          <cell r="A1949" t="str">
            <v>4.</v>
          </cell>
          <cell r="C1949" t="str">
            <v>HARGA DASAR SATUAN UPAH, BAHAN DAN ALAT</v>
          </cell>
        </row>
        <row r="1950">
          <cell r="C1950" t="str">
            <v>Lihat lampiran.</v>
          </cell>
        </row>
        <row r="1953">
          <cell r="A1953" t="str">
            <v>5.</v>
          </cell>
          <cell r="C1953" t="str">
            <v>ANALISA HARGA SATUAN PEKERJAAN</v>
          </cell>
        </row>
        <row r="1954">
          <cell r="C1954" t="str">
            <v>Lihat perhitungan dalam FORMULIR STANDAR UNTUK</v>
          </cell>
        </row>
        <row r="1955">
          <cell r="C1955" t="str">
            <v>PEREKEMAN ANALISA MASING-MASING HARGA</v>
          </cell>
        </row>
        <row r="1956">
          <cell r="C1956" t="str">
            <v>SATUAN.</v>
          </cell>
        </row>
        <row r="1957">
          <cell r="C1957" t="str">
            <v>Didapat Harga Satuan Pekerjaan :</v>
          </cell>
        </row>
        <row r="1959">
          <cell r="C1959" t="str">
            <v xml:space="preserve">Rp.  </v>
          </cell>
          <cell r="D1959">
            <v>78922.52338191506</v>
          </cell>
          <cell r="E1959" t="str">
            <v xml:space="preserve"> / M3</v>
          </cell>
        </row>
        <row r="1962">
          <cell r="A1962" t="str">
            <v>6.</v>
          </cell>
          <cell r="C1962" t="str">
            <v>WAKTU PELAKSANAAN YANG DIPERLUKAN</v>
          </cell>
        </row>
        <row r="1963">
          <cell r="C1963" t="str">
            <v>Masa Pelaksanaan :</v>
          </cell>
          <cell r="D1963" t="str">
            <v>. . . . . . . . . . . .</v>
          </cell>
          <cell r="E1963" t="str">
            <v>bulan</v>
          </cell>
        </row>
        <row r="1965">
          <cell r="A1965" t="str">
            <v>7.</v>
          </cell>
          <cell r="C1965" t="str">
            <v>VOLUME PEKERJAAN YANG DIPERLUKAN</v>
          </cell>
        </row>
        <row r="1966">
          <cell r="C1966" t="str">
            <v>Volume pekerjaan  :</v>
          </cell>
          <cell r="D1966">
            <v>1</v>
          </cell>
          <cell r="E1966" t="str">
            <v>M3</v>
          </cell>
        </row>
        <row r="1971">
          <cell r="T1971" t="str">
            <v>Analisa EI-331</v>
          </cell>
        </row>
        <row r="1973">
          <cell r="A1973" t="str">
            <v>ITEM PEMBAYARAN NO.</v>
          </cell>
          <cell r="D1973" t="str">
            <v>:  3.3 (1)</v>
          </cell>
          <cell r="J1973" t="str">
            <v>Analisa EI-331</v>
          </cell>
          <cell r="L1973" t="str">
            <v>FORMULIR STANDAR UNTUK</v>
          </cell>
        </row>
        <row r="1974">
          <cell r="A1974" t="str">
            <v>JENIS PEKERJAAN</v>
          </cell>
          <cell r="D1974" t="str">
            <v>:  Penyiapan Badan Jalan pada Galian</v>
          </cell>
          <cell r="L1974" t="str">
            <v>PEREKAMAN ANALISA MASING-MASING HARGA SATUAN</v>
          </cell>
        </row>
        <row r="1975">
          <cell r="A1975" t="str">
            <v>SATUAN PEMBAYARAN</v>
          </cell>
          <cell r="D1975" t="str">
            <v>:  M2</v>
          </cell>
          <cell r="F1975" t="str">
            <v>Biasa</v>
          </cell>
          <cell r="H1975" t="str">
            <v xml:space="preserve">         URAIAN ANALISA HARGA SATUAN</v>
          </cell>
          <cell r="L1975">
            <v>0</v>
          </cell>
        </row>
        <row r="1978">
          <cell r="A1978" t="str">
            <v>No.</v>
          </cell>
          <cell r="C1978" t="str">
            <v>U R A I A N</v>
          </cell>
          <cell r="G1978" t="str">
            <v>KODE</v>
          </cell>
          <cell r="H1978" t="str">
            <v>KOEF.</v>
          </cell>
          <cell r="I1978" t="str">
            <v>SATUAN</v>
          </cell>
          <cell r="J1978" t="str">
            <v>KETERANGAN</v>
          </cell>
          <cell r="L1978" t="str">
            <v>PROYEK</v>
          </cell>
          <cell r="O1978" t="str">
            <v>:</v>
          </cell>
        </row>
        <row r="1979">
          <cell r="L1979" t="str">
            <v>No. PAKET KONTRAK</v>
          </cell>
          <cell r="O1979" t="str">
            <v>:</v>
          </cell>
        </row>
        <row r="1980">
          <cell r="L1980" t="str">
            <v>NAMA PAKET</v>
          </cell>
          <cell r="O1980" t="str">
            <v>:</v>
          </cell>
        </row>
        <row r="1981">
          <cell r="A1981" t="str">
            <v>I.</v>
          </cell>
          <cell r="C1981" t="str">
            <v>ASUMSI</v>
          </cell>
          <cell r="L1981" t="str">
            <v>PROP / KAB / KODYA</v>
          </cell>
          <cell r="O1981" t="str">
            <v>:</v>
          </cell>
        </row>
        <row r="1982">
          <cell r="A1982">
            <v>1</v>
          </cell>
          <cell r="C1982" t="str">
            <v>Pekerjaan dilaksanakan hanya pada tanah  galian</v>
          </cell>
          <cell r="L1982" t="str">
            <v>ITEM PEMBAYARAN NO.</v>
          </cell>
          <cell r="O1982" t="str">
            <v>:  3.3 (1)</v>
          </cell>
          <cell r="R1982" t="str">
            <v>PERKIRAAN VOL. PEK.</v>
          </cell>
          <cell r="T1982" t="str">
            <v>:</v>
          </cell>
          <cell r="U1982">
            <v>1</v>
          </cell>
        </row>
        <row r="1983">
          <cell r="A1983">
            <v>2</v>
          </cell>
          <cell r="C1983" t="str">
            <v>Pekerjaan dilakukan secara mekanis</v>
          </cell>
          <cell r="L1983" t="str">
            <v>JENIS PEKERJAAN</v>
          </cell>
          <cell r="O1983" t="str">
            <v>:  Penyiapan Badan Jalan pada Galian</v>
          </cell>
          <cell r="R1983" t="str">
            <v>TOTAL HARGA (Rp.)</v>
          </cell>
          <cell r="T1983" t="str">
            <v>:</v>
          </cell>
          <cell r="U1983">
            <v>809086.35646871035</v>
          </cell>
        </row>
        <row r="1984">
          <cell r="A1984">
            <v>3</v>
          </cell>
          <cell r="C1984" t="str">
            <v>Lokasi pekerjaan : sepanjang jalan</v>
          </cell>
          <cell r="L1984" t="str">
            <v>SATUAN PEMBAYARAN</v>
          </cell>
          <cell r="O1984" t="str">
            <v>:  M2</v>
          </cell>
          <cell r="Q1984" t="str">
            <v>Biasa</v>
          </cell>
          <cell r="R1984" t="str">
            <v>% THD. BIAYA PROYEK</v>
          </cell>
          <cell r="T1984" t="str">
            <v>:</v>
          </cell>
          <cell r="U1984" t="e">
            <v>#DIV/0!</v>
          </cell>
        </row>
        <row r="1985">
          <cell r="A1985">
            <v>4</v>
          </cell>
          <cell r="C1985" t="str">
            <v>Kondisi Jalan   : jelek / belum padat</v>
          </cell>
        </row>
        <row r="1986">
          <cell r="A1986">
            <v>5</v>
          </cell>
          <cell r="C1986" t="str">
            <v>Jam kerja efektif per-hari</v>
          </cell>
          <cell r="G1986" t="str">
            <v>Tk</v>
          </cell>
          <cell r="H1986">
            <v>7</v>
          </cell>
          <cell r="I1986" t="str">
            <v>Jam</v>
          </cell>
        </row>
        <row r="1987">
          <cell r="Q1987" t="str">
            <v>PERKIRAAN</v>
          </cell>
          <cell r="R1987" t="str">
            <v>HARGA</v>
          </cell>
          <cell r="S1987" t="str">
            <v>JUMLAH</v>
          </cell>
        </row>
        <row r="1988">
          <cell r="L1988" t="str">
            <v>NO.</v>
          </cell>
          <cell r="N1988" t="str">
            <v>KOMPONEN</v>
          </cell>
          <cell r="P1988" t="str">
            <v>SATUAN</v>
          </cell>
          <cell r="Q1988" t="str">
            <v>KUANTITAS</v>
          </cell>
          <cell r="R1988" t="str">
            <v>SATUAN</v>
          </cell>
          <cell r="S1988" t="str">
            <v>HARGA</v>
          </cell>
        </row>
        <row r="1989">
          <cell r="A1989" t="str">
            <v>II.</v>
          </cell>
          <cell r="C1989" t="str">
            <v>URUTAN KERJA</v>
          </cell>
          <cell r="R1989" t="str">
            <v>(Rp.)</v>
          </cell>
          <cell r="S1989" t="str">
            <v>(Rp.)</v>
          </cell>
        </row>
        <row r="1990">
          <cell r="A1990">
            <v>1</v>
          </cell>
          <cell r="C1990" t="str">
            <v>Motor Grader meratakan permukaan hasil galian</v>
          </cell>
        </row>
        <row r="1991">
          <cell r="A1991">
            <v>2</v>
          </cell>
          <cell r="C1991" t="str">
            <v>Vibro Roller memadatkan permukaan yang telah</v>
          </cell>
        </row>
        <row r="1992">
          <cell r="C1992" t="str">
            <v>dipotong/diratakan oleh Motor Grader</v>
          </cell>
          <cell r="L1992" t="str">
            <v>A.</v>
          </cell>
          <cell r="N1992" t="str">
            <v>TENAGA</v>
          </cell>
        </row>
        <row r="1993">
          <cell r="A1993">
            <v>3</v>
          </cell>
          <cell r="C1993" t="str">
            <v>Sekelompok pekerja akan membantu meratakan</v>
          </cell>
        </row>
        <row r="1994">
          <cell r="C1994" t="str">
            <v>badan jalan dengan alat bantu</v>
          </cell>
          <cell r="L1994" t="str">
            <v>1.</v>
          </cell>
          <cell r="N1994" t="str">
            <v>Pekerja</v>
          </cell>
          <cell r="O1994" t="str">
            <v>(L01)</v>
          </cell>
          <cell r="P1994" t="str">
            <v>jam</v>
          </cell>
          <cell r="Q1994">
            <v>1.6064257028112448E-2</v>
          </cell>
          <cell r="R1994">
            <v>2857.14</v>
          </cell>
          <cell r="U1994">
            <v>45.897831325301198</v>
          </cell>
        </row>
        <row r="1995">
          <cell r="L1995" t="str">
            <v>2.</v>
          </cell>
          <cell r="N1995" t="str">
            <v>Mandor</v>
          </cell>
          <cell r="O1995" t="str">
            <v>(L02)</v>
          </cell>
          <cell r="P1995" t="str">
            <v>jam</v>
          </cell>
          <cell r="Q1995">
            <v>4.0160642570281121E-3</v>
          </cell>
          <cell r="R1995">
            <v>3214.29</v>
          </cell>
          <cell r="U1995">
            <v>12.90879518072289</v>
          </cell>
        </row>
        <row r="1998">
          <cell r="Q1998" t="str">
            <v xml:space="preserve">JUMLAH HARGA TENAGA   </v>
          </cell>
          <cell r="U1998">
            <v>58.806626506024088</v>
          </cell>
        </row>
        <row r="2000">
          <cell r="L2000" t="str">
            <v>B.</v>
          </cell>
          <cell r="N2000" t="str">
            <v>BAHAN</v>
          </cell>
        </row>
        <row r="2001">
          <cell r="A2001" t="str">
            <v>III.</v>
          </cell>
          <cell r="C2001" t="str">
            <v>PEMAKAIAN BAHAN, ALAT DAN TENAGA</v>
          </cell>
        </row>
        <row r="2002">
          <cell r="A2002" t="str">
            <v xml:space="preserve">   1.</v>
          </cell>
          <cell r="C2002" t="str">
            <v>BAHAN</v>
          </cell>
        </row>
        <row r="2003">
          <cell r="C2003" t="str">
            <v>Tidak diperlukan bahan / material</v>
          </cell>
        </row>
        <row r="2005">
          <cell r="A2005" t="str">
            <v xml:space="preserve">   2.</v>
          </cell>
          <cell r="C2005" t="str">
            <v>ALAT</v>
          </cell>
        </row>
        <row r="2006">
          <cell r="A2006" t="str">
            <v>2.a.</v>
          </cell>
          <cell r="C2006" t="str">
            <v>MOTOR GRADER</v>
          </cell>
          <cell r="G2006" t="str">
            <v>(E13)</v>
          </cell>
        </row>
        <row r="2007">
          <cell r="C2007" t="str">
            <v>Panjang operasi grader sekali jalan</v>
          </cell>
          <cell r="G2007" t="str">
            <v>Lh</v>
          </cell>
          <cell r="H2007">
            <v>50</v>
          </cell>
          <cell r="I2007" t="str">
            <v>M</v>
          </cell>
        </row>
        <row r="2008">
          <cell r="C2008" t="str">
            <v>Lebar Efektif kerja Blade</v>
          </cell>
          <cell r="G2008" t="str">
            <v>b</v>
          </cell>
          <cell r="H2008">
            <v>2.4</v>
          </cell>
          <cell r="I2008" t="str">
            <v>M</v>
          </cell>
        </row>
        <row r="2009">
          <cell r="C2009" t="str">
            <v>Faktor Efisiensi Alat</v>
          </cell>
          <cell r="G2009" t="str">
            <v>Fa</v>
          </cell>
          <cell r="H2009">
            <v>0.83</v>
          </cell>
          <cell r="I2009" t="str">
            <v>-</v>
          </cell>
        </row>
        <row r="2010">
          <cell r="C2010" t="str">
            <v>Kecepatan rata-rata alat</v>
          </cell>
          <cell r="G2010" t="str">
            <v>v</v>
          </cell>
          <cell r="H2010">
            <v>2</v>
          </cell>
          <cell r="I2010" t="str">
            <v>Km / Jam</v>
          </cell>
        </row>
        <row r="2011">
          <cell r="C2011" t="str">
            <v>Jumlah lintasan</v>
          </cell>
          <cell r="G2011" t="str">
            <v>n</v>
          </cell>
          <cell r="H2011">
            <v>6</v>
          </cell>
          <cell r="I2011" t="str">
            <v>lintasan</v>
          </cell>
        </row>
        <row r="2012">
          <cell r="C2012" t="str">
            <v>Waktu siklus</v>
          </cell>
          <cell r="G2012" t="str">
            <v>Ts1</v>
          </cell>
        </row>
        <row r="2013">
          <cell r="C2013" t="str">
            <v>- Perataan 1 kali lintasan    = Lh : (v x 1000) x 60</v>
          </cell>
          <cell r="G2013" t="str">
            <v>T1</v>
          </cell>
          <cell r="H2013">
            <v>1.5</v>
          </cell>
          <cell r="I2013" t="str">
            <v>menit</v>
          </cell>
        </row>
        <row r="2014">
          <cell r="C2014" t="str">
            <v>- Lain-lain</v>
          </cell>
          <cell r="G2014" t="str">
            <v>T2</v>
          </cell>
          <cell r="H2014">
            <v>1</v>
          </cell>
          <cell r="I2014" t="str">
            <v>menit</v>
          </cell>
        </row>
        <row r="2015">
          <cell r="G2015" t="str">
            <v>Ts1</v>
          </cell>
          <cell r="H2015">
            <v>2.5</v>
          </cell>
          <cell r="I2015" t="str">
            <v>menit</v>
          </cell>
        </row>
        <row r="2017">
          <cell r="C2017" t="str">
            <v>Kapasitas Produksi / Jam   =</v>
          </cell>
          <cell r="E2017" t="str">
            <v>Lh x b x Fa x 60</v>
          </cell>
          <cell r="G2017" t="str">
            <v>Q1</v>
          </cell>
          <cell r="H2017">
            <v>398.4</v>
          </cell>
          <cell r="I2017" t="str">
            <v>M2</v>
          </cell>
        </row>
        <row r="2018">
          <cell r="E2018" t="str">
            <v xml:space="preserve">      n x Ts</v>
          </cell>
        </row>
        <row r="2020">
          <cell r="C2020" t="str">
            <v>Koefisien Alat / m2</v>
          </cell>
          <cell r="D2020" t="str">
            <v xml:space="preserve"> =  1  :  Q1</v>
          </cell>
          <cell r="G2020" t="str">
            <v>(E13)</v>
          </cell>
          <cell r="H2020">
            <v>2.5100401606425703E-3</v>
          </cell>
          <cell r="I2020" t="str">
            <v>Jam</v>
          </cell>
        </row>
        <row r="2022">
          <cell r="A2022" t="str">
            <v>2.b.</v>
          </cell>
          <cell r="C2022" t="str">
            <v>VIBRATOR ROLLER</v>
          </cell>
          <cell r="G2022" t="str">
            <v>(E19)</v>
          </cell>
        </row>
        <row r="2023">
          <cell r="C2023" t="str">
            <v>Kecepatan rata-rata alat</v>
          </cell>
          <cell r="G2023" t="str">
            <v>v</v>
          </cell>
          <cell r="H2023">
            <v>2</v>
          </cell>
          <cell r="I2023" t="str">
            <v>Km / jam</v>
          </cell>
        </row>
        <row r="2024">
          <cell r="C2024" t="str">
            <v>Lebar efektif pemadatan</v>
          </cell>
          <cell r="G2024" t="str">
            <v>b</v>
          </cell>
          <cell r="H2024">
            <v>1.2</v>
          </cell>
          <cell r="I2024" t="str">
            <v>M</v>
          </cell>
        </row>
        <row r="2025">
          <cell r="C2025" t="str">
            <v>Jumlah lintasan</v>
          </cell>
          <cell r="G2025" t="str">
            <v>n</v>
          </cell>
          <cell r="H2025">
            <v>8</v>
          </cell>
          <cell r="I2025" t="str">
            <v>lintasan</v>
          </cell>
        </row>
        <row r="2026">
          <cell r="C2026" t="str">
            <v>Faktor efisiensi alat</v>
          </cell>
          <cell r="G2026" t="str">
            <v>Fa</v>
          </cell>
          <cell r="H2026">
            <v>0.83</v>
          </cell>
          <cell r="I2026" t="str">
            <v>-</v>
          </cell>
        </row>
        <row r="2028">
          <cell r="C2028" t="str">
            <v>Kapasitas Produksi / Jam   =</v>
          </cell>
          <cell r="E2028" t="str">
            <v>(v x 1000) x b x Fa</v>
          </cell>
          <cell r="G2028" t="str">
            <v>Q2</v>
          </cell>
          <cell r="H2028">
            <v>249</v>
          </cell>
          <cell r="I2028" t="str">
            <v>M2</v>
          </cell>
        </row>
        <row r="2029">
          <cell r="E2029" t="str">
            <v>n</v>
          </cell>
        </row>
        <row r="2031">
          <cell r="C2031" t="str">
            <v>Koefisien Alat / m2</v>
          </cell>
          <cell r="D2031" t="str">
            <v xml:space="preserve"> =  1  :  Q2</v>
          </cell>
          <cell r="G2031" t="str">
            <v>(E19)</v>
          </cell>
          <cell r="H2031">
            <v>4.0160642570281121E-3</v>
          </cell>
          <cell r="I2031" t="str">
            <v>Jam</v>
          </cell>
        </row>
        <row r="2033">
          <cell r="J2033" t="str">
            <v>Berlanjut ke halaman berikut</v>
          </cell>
        </row>
        <row r="2034">
          <cell r="A2034" t="str">
            <v>ITEM PEMBAYARAN NO.</v>
          </cell>
          <cell r="D2034" t="str">
            <v>:  3.3 (1)</v>
          </cell>
          <cell r="J2034" t="str">
            <v>Analisa EI-331</v>
          </cell>
        </row>
        <row r="2035">
          <cell r="A2035" t="str">
            <v>JENIS PEKERJAAN</v>
          </cell>
          <cell r="D2035" t="str">
            <v>:  Penyiapan Badan Jalan pada Galian</v>
          </cell>
        </row>
        <row r="2036">
          <cell r="A2036" t="str">
            <v>SATUAN PEMBAYARAN</v>
          </cell>
          <cell r="D2036" t="str">
            <v>:  M2</v>
          </cell>
          <cell r="H2036" t="str">
            <v xml:space="preserve">         URAIAN ANALISA HARGA SATUAN</v>
          </cell>
        </row>
        <row r="2037">
          <cell r="J2037" t="str">
            <v>Lanjutan</v>
          </cell>
        </row>
        <row r="2039">
          <cell r="A2039" t="str">
            <v>No.</v>
          </cell>
          <cell r="C2039" t="str">
            <v>U R A I A N</v>
          </cell>
          <cell r="G2039" t="str">
            <v>KODE</v>
          </cell>
          <cell r="H2039" t="str">
            <v>KOEF.</v>
          </cell>
          <cell r="I2039" t="str">
            <v>SATUAN</v>
          </cell>
          <cell r="J2039" t="str">
            <v>KETERANGAN</v>
          </cell>
        </row>
        <row r="2042">
          <cell r="A2042" t="str">
            <v>2.c.</v>
          </cell>
          <cell r="C2042" t="str">
            <v>WATER TANK TRUCK</v>
          </cell>
          <cell r="G2042" t="str">
            <v>(E23)</v>
          </cell>
        </row>
        <row r="2043">
          <cell r="C2043" t="str">
            <v>Volume tangki air</v>
          </cell>
          <cell r="G2043" t="str">
            <v>V</v>
          </cell>
          <cell r="H2043">
            <v>4</v>
          </cell>
          <cell r="I2043" t="str">
            <v>M3</v>
          </cell>
        </row>
        <row r="2044">
          <cell r="C2044" t="str">
            <v>Kebutuhan air / M2 permukaan padat</v>
          </cell>
          <cell r="G2044" t="str">
            <v>Wc</v>
          </cell>
          <cell r="H2044">
            <v>0.01</v>
          </cell>
          <cell r="I2044" t="str">
            <v>M3</v>
          </cell>
        </row>
        <row r="2045">
          <cell r="C2045" t="str">
            <v>Pengisian Tangki / jam</v>
          </cell>
          <cell r="G2045" t="str">
            <v>n</v>
          </cell>
          <cell r="H2045">
            <v>1</v>
          </cell>
          <cell r="I2045" t="str">
            <v>kali</v>
          </cell>
        </row>
        <row r="2046">
          <cell r="C2046" t="str">
            <v>Faktor efisiensi alat</v>
          </cell>
          <cell r="G2046" t="str">
            <v>Fa</v>
          </cell>
          <cell r="H2046">
            <v>0.83</v>
          </cell>
          <cell r="I2046" t="str">
            <v>-</v>
          </cell>
        </row>
        <row r="2048">
          <cell r="C2048" t="str">
            <v>Kapasitas Produksi / Jam   =</v>
          </cell>
          <cell r="E2048" t="str">
            <v>V  x  n x Fa</v>
          </cell>
          <cell r="G2048" t="str">
            <v>Q3</v>
          </cell>
          <cell r="H2048">
            <v>332</v>
          </cell>
          <cell r="I2048" t="str">
            <v>M2</v>
          </cell>
        </row>
        <row r="2049">
          <cell r="E2049" t="str">
            <v xml:space="preserve">     Wc</v>
          </cell>
        </row>
        <row r="2051">
          <cell r="C2051" t="str">
            <v>Koefisien Alat / m2</v>
          </cell>
          <cell r="D2051" t="str">
            <v xml:space="preserve"> =  1  :  Q3</v>
          </cell>
          <cell r="G2051" t="str">
            <v>(E23)</v>
          </cell>
          <cell r="H2051">
            <v>3.0120481927710845E-3</v>
          </cell>
          <cell r="I2051" t="str">
            <v>Jam</v>
          </cell>
        </row>
        <row r="2054">
          <cell r="A2054" t="str">
            <v>2.d.</v>
          </cell>
          <cell r="C2054" t="str">
            <v>ALAT  BANTU</v>
          </cell>
        </row>
        <row r="2055">
          <cell r="C2055" t="str">
            <v>Diperlukan alat-alat bantu kecil</v>
          </cell>
          <cell r="J2055" t="str">
            <v>Lump Sum</v>
          </cell>
        </row>
        <row r="2056">
          <cell r="C2056" t="str">
            <v>- Sekop    =         3   buah</v>
          </cell>
        </row>
        <row r="2059">
          <cell r="A2059" t="str">
            <v xml:space="preserve">   3.</v>
          </cell>
          <cell r="C2059" t="str">
            <v>TENAGA</v>
          </cell>
        </row>
        <row r="2060">
          <cell r="C2060" t="str">
            <v>Produksi menentukan : VIBRATORY  ROLLER</v>
          </cell>
          <cell r="G2060" t="str">
            <v>Q2</v>
          </cell>
          <cell r="H2060">
            <v>249</v>
          </cell>
          <cell r="I2060" t="str">
            <v>M2/Jam</v>
          </cell>
        </row>
        <row r="2061">
          <cell r="C2061" t="str">
            <v>Produksi Pekerjaan / hari  =  Tk x Q1</v>
          </cell>
          <cell r="G2061" t="str">
            <v>Qt</v>
          </cell>
          <cell r="H2061">
            <v>1743</v>
          </cell>
          <cell r="I2061" t="str">
            <v>M2</v>
          </cell>
        </row>
        <row r="2062">
          <cell r="C2062" t="str">
            <v>Kebutuhan tenaga :</v>
          </cell>
        </row>
        <row r="2063">
          <cell r="D2063" t="str">
            <v>- Pekerja</v>
          </cell>
          <cell r="G2063" t="str">
            <v>P</v>
          </cell>
          <cell r="H2063">
            <v>4</v>
          </cell>
          <cell r="I2063" t="str">
            <v>orang</v>
          </cell>
        </row>
        <row r="2064">
          <cell r="D2064" t="str">
            <v>- Mandor</v>
          </cell>
          <cell r="G2064" t="str">
            <v>M</v>
          </cell>
          <cell r="H2064">
            <v>1</v>
          </cell>
          <cell r="I2064" t="str">
            <v>orang</v>
          </cell>
        </row>
        <row r="2067">
          <cell r="C2067" t="str">
            <v>Koefisien tenaga / M2</v>
          </cell>
        </row>
        <row r="2068">
          <cell r="D2068" t="str">
            <v>- Pekerja</v>
          </cell>
          <cell r="E2068" t="str">
            <v>= (Tk x P) : Qt</v>
          </cell>
          <cell r="G2068" t="str">
            <v>(L01)</v>
          </cell>
          <cell r="H2068">
            <v>1.6064257028112448E-2</v>
          </cell>
          <cell r="I2068" t="str">
            <v>Jam</v>
          </cell>
        </row>
        <row r="2069">
          <cell r="D2069" t="str">
            <v>- Mandor</v>
          </cell>
          <cell r="E2069" t="str">
            <v>= (Tk x M) : Qt</v>
          </cell>
          <cell r="G2069" t="str">
            <v>(L02)</v>
          </cell>
          <cell r="H2069">
            <v>4.0160642570281121E-3</v>
          </cell>
          <cell r="I2069" t="str">
            <v>Jam</v>
          </cell>
        </row>
        <row r="2072">
          <cell r="A2072" t="str">
            <v>4.</v>
          </cell>
          <cell r="C2072" t="str">
            <v>HARGA DASAR SATUAN UPAH, BAHAN DAN ALAT</v>
          </cell>
        </row>
        <row r="2073">
          <cell r="C2073" t="str">
            <v>Lihat lampiran.</v>
          </cell>
        </row>
        <row r="2076">
          <cell r="A2076" t="str">
            <v>5.</v>
          </cell>
          <cell r="C2076" t="str">
            <v>ANALISA HARGA SATUAN PEKERJAAN</v>
          </cell>
        </row>
        <row r="2077">
          <cell r="C2077" t="str">
            <v>Lihat perhitungan dalam FORMULIR STANDAR UNTUK</v>
          </cell>
        </row>
        <row r="2078">
          <cell r="C2078" t="str">
            <v>PEREKEMAN ANALISA MASING-MASING HARGA</v>
          </cell>
        </row>
        <row r="2079">
          <cell r="C2079" t="str">
            <v>SATUAN.</v>
          </cell>
        </row>
        <row r="2080">
          <cell r="C2080" t="str">
            <v>Didapat Harga Satuan Pekerjaan :</v>
          </cell>
        </row>
        <row r="2082">
          <cell r="C2082" t="str">
            <v xml:space="preserve">Rp.  </v>
          </cell>
          <cell r="D2082">
            <v>1891.5348272711353</v>
          </cell>
          <cell r="E2082" t="str">
            <v xml:space="preserve"> / M2</v>
          </cell>
        </row>
        <row r="2085">
          <cell r="A2085" t="str">
            <v>6.</v>
          </cell>
          <cell r="C2085" t="str">
            <v>WAKTU PELAKSANAAN YANG DIPERLUKAN</v>
          </cell>
        </row>
        <row r="2086">
          <cell r="C2086" t="str">
            <v>Masa Pelaksanaan :</v>
          </cell>
          <cell r="D2086" t="str">
            <v>. . . . . . . . . . . .</v>
          </cell>
          <cell r="E2086" t="str">
            <v>bulan</v>
          </cell>
        </row>
        <row r="2088">
          <cell r="A2088" t="str">
            <v>7.</v>
          </cell>
          <cell r="C2088" t="str">
            <v>VOLUME PEKERJAAN YANG DIPERLUKAN</v>
          </cell>
        </row>
        <row r="2089">
          <cell r="C2089" t="str">
            <v>Volume pekerjaan  :</v>
          </cell>
          <cell r="D2089">
            <v>1</v>
          </cell>
          <cell r="E2089" t="str">
            <v>M2</v>
          </cell>
        </row>
        <row r="2094">
          <cell r="A2094" t="str">
            <v>ITEM PEMBAYARAN NO.</v>
          </cell>
          <cell r="D2094" t="str">
            <v>:  3.1.(7)</v>
          </cell>
          <cell r="J2094" t="str">
            <v>Analisa EI-312</v>
          </cell>
        </row>
        <row r="2095">
          <cell r="A2095" t="str">
            <v>JENIS PEKERJAAN</v>
          </cell>
          <cell r="D2095" t="str">
            <v>:  Pembongk Perk Beraspal dg Cold Milling Machine</v>
          </cell>
        </row>
        <row r="2096">
          <cell r="A2096" t="str">
            <v>SATUAN PEMBAYARAN</v>
          </cell>
          <cell r="D2096" t="str">
            <v>:  M3</v>
          </cell>
          <cell r="H2096" t="str">
            <v xml:space="preserve">         URAIAN ANALISA HARGA SATUAN</v>
          </cell>
        </row>
        <row r="2099">
          <cell r="A2099" t="str">
            <v>No.</v>
          </cell>
          <cell r="C2099" t="str">
            <v>U R A I A N</v>
          </cell>
          <cell r="G2099" t="str">
            <v>KODE</v>
          </cell>
          <cell r="H2099" t="str">
            <v>KOEF.</v>
          </cell>
          <cell r="I2099" t="str">
            <v>SATUAN</v>
          </cell>
          <cell r="J2099" t="str">
            <v>KETERANGAN</v>
          </cell>
        </row>
        <row r="2102">
          <cell r="A2102" t="str">
            <v>I.</v>
          </cell>
          <cell r="C2102" t="str">
            <v>ASUMSI</v>
          </cell>
        </row>
        <row r="2103">
          <cell r="A2103">
            <v>1</v>
          </cell>
          <cell r="C2103" t="str">
            <v>Pekerjaan dilakukan secara mekanik</v>
          </cell>
        </row>
        <row r="2104">
          <cell r="A2104">
            <v>2</v>
          </cell>
          <cell r="C2104" t="str">
            <v>Lokasi pekerjaan : sepanjang jalan</v>
          </cell>
        </row>
        <row r="2105">
          <cell r="A2105">
            <v>3</v>
          </cell>
          <cell r="C2105" t="str">
            <v>Kondisi Jalan   :  sedang / baik</v>
          </cell>
        </row>
        <row r="2106">
          <cell r="A2106">
            <v>4</v>
          </cell>
          <cell r="C2106" t="str">
            <v>Jam kerja efektif per-hari</v>
          </cell>
          <cell r="G2106" t="str">
            <v>Tk</v>
          </cell>
          <cell r="H2106">
            <v>7</v>
          </cell>
          <cell r="I2106" t="str">
            <v>Jam</v>
          </cell>
        </row>
        <row r="2107">
          <cell r="A2107">
            <v>5</v>
          </cell>
          <cell r="C2107" t="str">
            <v>Faktor pengembangan bahan</v>
          </cell>
          <cell r="G2107" t="str">
            <v>Fk</v>
          </cell>
          <cell r="H2107">
            <v>1.24</v>
          </cell>
          <cell r="I2107" t="str">
            <v>-</v>
          </cell>
        </row>
        <row r="2110">
          <cell r="A2110" t="str">
            <v>II.</v>
          </cell>
          <cell r="C2110" t="str">
            <v>URUTAN KERJA</v>
          </cell>
        </row>
        <row r="2111">
          <cell r="A2111">
            <v>1</v>
          </cell>
          <cell r="C2111" t="str">
            <v>Aspal yg dikeruk umumnya berada di badan jalan</v>
          </cell>
        </row>
        <row r="2112">
          <cell r="A2112">
            <v>2</v>
          </cell>
          <cell r="C2112" t="str">
            <v xml:space="preserve">Pengerukan dilakukan dengan Cold Milling </v>
          </cell>
        </row>
        <row r="2113">
          <cell r="C2113" t="str">
            <v xml:space="preserve">dimuat ke dlm Truk </v>
          </cell>
        </row>
        <row r="2114">
          <cell r="A2114">
            <v>3</v>
          </cell>
          <cell r="C2114" t="str">
            <v>Dump Truck membuang material hasil galian keluar</v>
          </cell>
        </row>
        <row r="2115">
          <cell r="C2115" t="str">
            <v>lokasi jalan sejauh :</v>
          </cell>
          <cell r="G2115" t="str">
            <v>L</v>
          </cell>
          <cell r="H2115">
            <v>5</v>
          </cell>
          <cell r="I2115" t="str">
            <v>Km</v>
          </cell>
        </row>
        <row r="2119">
          <cell r="A2119" t="str">
            <v>III.</v>
          </cell>
          <cell r="C2119" t="str">
            <v>PEMAKAIAN BAHAN, ALAT DAN TENAGA</v>
          </cell>
        </row>
        <row r="2121">
          <cell r="A2121" t="str">
            <v xml:space="preserve">   1.</v>
          </cell>
          <cell r="C2121" t="str">
            <v>BAHAN</v>
          </cell>
        </row>
        <row r="2122">
          <cell r="C2122" t="str">
            <v>Tidak ada bahan yang diperlukan</v>
          </cell>
        </row>
        <row r="2125">
          <cell r="A2125" t="str">
            <v xml:space="preserve">   2.</v>
          </cell>
          <cell r="C2125" t="str">
            <v>ALAT</v>
          </cell>
        </row>
        <row r="2126">
          <cell r="A2126" t="str">
            <v xml:space="preserve">   2.a.</v>
          </cell>
          <cell r="C2126" t="str">
            <v>COLD MILLING</v>
          </cell>
        </row>
        <row r="2127">
          <cell r="C2127" t="str">
            <v xml:space="preserve">Produksi teoritis per jam </v>
          </cell>
          <cell r="G2127" t="str">
            <v>q</v>
          </cell>
          <cell r="H2127">
            <v>300</v>
          </cell>
          <cell r="I2127" t="str">
            <v>m</v>
          </cell>
        </row>
        <row r="2307">
          <cell r="C2307" t="str">
            <v>PEREKEMAN ANALISA MASING-MASING HARGA</v>
          </cell>
        </row>
        <row r="2308">
          <cell r="C2308" t="str">
            <v>SATUAN.</v>
          </cell>
        </row>
        <row r="2309">
          <cell r="C2309" t="str">
            <v>Didapat Harga Satuan Pekerjaan :</v>
          </cell>
        </row>
        <row r="2311">
          <cell r="C2311" t="str">
            <v xml:space="preserve">Rp.  </v>
          </cell>
          <cell r="D2311">
            <v>1633771.8260014895</v>
          </cell>
          <cell r="E2311" t="str">
            <v xml:space="preserve"> / M2</v>
          </cell>
        </row>
        <row r="2314">
          <cell r="A2314" t="str">
            <v>6.</v>
          </cell>
          <cell r="C2314" t="str">
            <v>WAKTU PELAKSANAAN YANG DIPERLUKAN</v>
          </cell>
        </row>
        <row r="2315">
          <cell r="C2315" t="str">
            <v>Masa Pelaksanaan :</v>
          </cell>
          <cell r="D2315" t="str">
            <v>. . . . . . . . . . . .</v>
          </cell>
          <cell r="E2315" t="str">
            <v>bulan</v>
          </cell>
        </row>
        <row r="2317">
          <cell r="A2317" t="str">
            <v>7.</v>
          </cell>
          <cell r="C2317" t="str">
            <v>VOLUME PEKERJAAN YANG DIPERLUKAN</v>
          </cell>
        </row>
        <row r="2318">
          <cell r="C2318" t="str">
            <v>Volume pekerjaan  :</v>
          </cell>
          <cell r="D2318">
            <v>0</v>
          </cell>
          <cell r="E2318" t="str">
            <v>M3</v>
          </cell>
        </row>
        <row r="2335">
          <cell r="A2335" t="str">
            <v>ITEM PEMBAYARAN NO.</v>
          </cell>
          <cell r="D2335" t="str">
            <v xml:space="preserve">:  3.4 </v>
          </cell>
          <cell r="J2335" t="str">
            <v>Analisa EI-312</v>
          </cell>
          <cell r="T2335" t="str">
            <v>Analisa EI-312</v>
          </cell>
        </row>
        <row r="2336">
          <cell r="A2336" t="str">
            <v>JENIS PEKERJAAN</v>
          </cell>
          <cell r="D2336" t="str">
            <v>:  Pengupasan Permukaan Aspal Lama dan Pencampuran Kembali</v>
          </cell>
        </row>
        <row r="2337">
          <cell r="A2337" t="str">
            <v>SATUAN PEMBAYARAN</v>
          </cell>
          <cell r="D2337" t="str">
            <v>:  M2</v>
          </cell>
          <cell r="H2337" t="str">
            <v xml:space="preserve">         URAIAN ANALISA HARGA SATUAN</v>
          </cell>
          <cell r="L2337" t="str">
            <v>FORMULIR STANDAR UNTUK</v>
          </cell>
        </row>
        <row r="2338">
          <cell r="L2338" t="str">
            <v>PEREKAMAN ANALISA MASING-MASING HARGA SATUAN</v>
          </cell>
        </row>
        <row r="2339">
          <cell r="L2339">
            <v>0</v>
          </cell>
        </row>
        <row r="2340">
          <cell r="A2340" t="str">
            <v>No.</v>
          </cell>
          <cell r="C2340" t="str">
            <v>U R A I A N</v>
          </cell>
          <cell r="G2340" t="str">
            <v>KODE</v>
          </cell>
          <cell r="H2340" t="str">
            <v>KOEF.</v>
          </cell>
          <cell r="I2340" t="str">
            <v>SATUAN</v>
          </cell>
          <cell r="J2340" t="str">
            <v>KETERANGAN</v>
          </cell>
        </row>
        <row r="2342">
          <cell r="L2342" t="str">
            <v>PROYEK</v>
          </cell>
          <cell r="O2342" t="str">
            <v>:</v>
          </cell>
        </row>
        <row r="2343">
          <cell r="A2343" t="str">
            <v>I.</v>
          </cell>
          <cell r="C2343" t="str">
            <v>ASUMSI</v>
          </cell>
          <cell r="L2343" t="str">
            <v>No. PAKET KONTRAK</v>
          </cell>
          <cell r="O2343" t="str">
            <v>:</v>
          </cell>
        </row>
        <row r="2344">
          <cell r="A2344">
            <v>1</v>
          </cell>
          <cell r="C2344" t="str">
            <v>Pekerjaan dilakukan secara mekananik</v>
          </cell>
          <cell r="L2344" t="str">
            <v>NAMA PAKET</v>
          </cell>
          <cell r="O2344" t="str">
            <v>:</v>
          </cell>
        </row>
        <row r="2345">
          <cell r="A2345">
            <v>2</v>
          </cell>
          <cell r="C2345" t="str">
            <v>Lokasi pekerjaan : sepanjang jalan</v>
          </cell>
          <cell r="L2345" t="str">
            <v>PROP / KAB / KODYA</v>
          </cell>
          <cell r="O2345" t="str">
            <v>:</v>
          </cell>
        </row>
        <row r="2346">
          <cell r="A2346">
            <v>3</v>
          </cell>
          <cell r="C2346" t="str">
            <v>Kondisi Jalan   :  sedang / baik</v>
          </cell>
          <cell r="L2346" t="str">
            <v>ITEM PEMBAYARAN NO.</v>
          </cell>
          <cell r="O2346" t="str">
            <v xml:space="preserve">:  3.4 </v>
          </cell>
          <cell r="R2346" t="str">
            <v>PERKIRAAN VOL. PEK.</v>
          </cell>
          <cell r="T2346" t="str">
            <v>:</v>
          </cell>
          <cell r="U2346">
            <v>0</v>
          </cell>
        </row>
        <row r="2347">
          <cell r="A2347">
            <v>4</v>
          </cell>
          <cell r="C2347" t="str">
            <v>Jam kerja efektif per-hari</v>
          </cell>
          <cell r="G2347" t="str">
            <v>Tk</v>
          </cell>
          <cell r="H2347">
            <v>7</v>
          </cell>
          <cell r="I2347" t="str">
            <v>Jam</v>
          </cell>
          <cell r="L2347" t="str">
            <v>JENIS PEKERJAAN</v>
          </cell>
          <cell r="O2347" t="str">
            <v>:  Pengupasan Permukaan Aspal Lama dan Pencampuran Kembali</v>
          </cell>
          <cell r="R2347" t="str">
            <v>TOTAL HARGA (Rp.)</v>
          </cell>
          <cell r="T2347" t="str">
            <v>:</v>
          </cell>
          <cell r="U2347">
            <v>0</v>
          </cell>
        </row>
        <row r="2348">
          <cell r="A2348">
            <v>5</v>
          </cell>
          <cell r="C2348" t="str">
            <v>Faktor pengembangan bahan</v>
          </cell>
          <cell r="G2348" t="str">
            <v>Fk</v>
          </cell>
          <cell r="H2348">
            <v>1.24</v>
          </cell>
          <cell r="I2348" t="str">
            <v>-</v>
          </cell>
          <cell r="L2348" t="str">
            <v>SATUAN PEMBAYARAN</v>
          </cell>
          <cell r="O2348" t="str">
            <v>:  M2</v>
          </cell>
          <cell r="R2348" t="str">
            <v>% THD. BIAYA PROYEK</v>
          </cell>
          <cell r="T2348" t="str">
            <v>:</v>
          </cell>
          <cell r="U2348" t="e">
            <v>#DIV/0!</v>
          </cell>
        </row>
        <row r="2349">
          <cell r="A2349">
            <v>6</v>
          </cell>
          <cell r="C2349" t="str">
            <v>Tebal penggaruan 15 cm</v>
          </cell>
        </row>
        <row r="2351">
          <cell r="A2351" t="str">
            <v>II.</v>
          </cell>
          <cell r="C2351" t="str">
            <v>URUTAN KERJA</v>
          </cell>
          <cell r="Q2351" t="str">
            <v>PERKIRAAN</v>
          </cell>
          <cell r="R2351" t="str">
            <v>HARGA</v>
          </cell>
          <cell r="S2351" t="str">
            <v>JUMLAH</v>
          </cell>
        </row>
        <row r="2352">
          <cell r="A2352">
            <v>1</v>
          </cell>
          <cell r="C2352" t="str">
            <v>Penggaruan perkerasan dengan alat cold recycler</v>
          </cell>
          <cell r="L2352" t="str">
            <v>NO.</v>
          </cell>
          <cell r="N2352" t="str">
            <v>KOMPONEN</v>
          </cell>
          <cell r="P2352" t="str">
            <v>SATUAN</v>
          </cell>
          <cell r="Q2352" t="str">
            <v>KUANTITAS</v>
          </cell>
          <cell r="R2352" t="str">
            <v>SATUAN</v>
          </cell>
          <cell r="S2352" t="str">
            <v>HARGA</v>
          </cell>
        </row>
        <row r="2353">
          <cell r="A2353">
            <v>2</v>
          </cell>
          <cell r="C2353" t="str">
            <v xml:space="preserve">Pencampuran kembali dengan bahan pengikat di dalam </v>
          </cell>
          <cell r="R2353" t="str">
            <v>(Rp.)</v>
          </cell>
          <cell r="S2353" t="str">
            <v>(Rp.)</v>
          </cell>
        </row>
        <row r="2354">
          <cell r="C2354" t="str">
            <v>cold recycler</v>
          </cell>
        </row>
        <row r="2355">
          <cell r="A2355">
            <v>3</v>
          </cell>
          <cell r="C2355" t="str">
            <v>Penghamparan langsung dari alat cold recycler</v>
          </cell>
        </row>
        <row r="2356">
          <cell r="A2356">
            <v>4</v>
          </cell>
          <cell r="C2356" t="str">
            <v>Pemadatan dengan alat pemadat tandem roller</v>
          </cell>
          <cell r="G2356">
            <v>0</v>
          </cell>
          <cell r="H2356">
            <v>0</v>
          </cell>
          <cell r="I2356">
            <v>0</v>
          </cell>
          <cell r="L2356" t="str">
            <v>A.</v>
          </cell>
          <cell r="N2356" t="str">
            <v>TENAGA</v>
          </cell>
        </row>
        <row r="2358">
          <cell r="L2358" t="str">
            <v>1.</v>
          </cell>
          <cell r="N2358" t="str">
            <v>Pekerja</v>
          </cell>
          <cell r="O2358" t="str">
            <v>(L01)</v>
          </cell>
          <cell r="P2358" t="str">
            <v>Jam</v>
          </cell>
          <cell r="Q2358">
            <v>2</v>
          </cell>
          <cell r="R2358">
            <v>2857.14</v>
          </cell>
          <cell r="U2358">
            <v>5714.28</v>
          </cell>
        </row>
        <row r="2359">
          <cell r="L2359" t="str">
            <v>2.</v>
          </cell>
          <cell r="N2359" t="str">
            <v>Mandor</v>
          </cell>
          <cell r="O2359" t="str">
            <v>(L03)</v>
          </cell>
          <cell r="P2359" t="str">
            <v>Jam</v>
          </cell>
          <cell r="Q2359">
            <v>0.5</v>
          </cell>
          <cell r="R2359">
            <v>3214.29</v>
          </cell>
          <cell r="U2359">
            <v>1607.145</v>
          </cell>
        </row>
        <row r="2360">
          <cell r="A2360" t="str">
            <v>III.</v>
          </cell>
          <cell r="C2360" t="str">
            <v>PEMAKAIAN BAHAN, ALAT DAN TENAGA</v>
          </cell>
        </row>
        <row r="2362">
          <cell r="A2362" t="str">
            <v xml:space="preserve">   1.</v>
          </cell>
          <cell r="C2362" t="str">
            <v>BAHAN</v>
          </cell>
          <cell r="Q2362" t="str">
            <v xml:space="preserve">JUMLAH HARGA TENAGA   </v>
          </cell>
          <cell r="U2362">
            <v>7321.4249999999993</v>
          </cell>
        </row>
        <row r="2363">
          <cell r="C2363" t="str">
            <v xml:space="preserve">Bahan pengikat (semen, aspal dan air) </v>
          </cell>
        </row>
        <row r="2364">
          <cell r="C2364" t="str">
            <v>- semen</v>
          </cell>
          <cell r="D2364">
            <v>0.06</v>
          </cell>
          <cell r="L2364" t="str">
            <v>B.</v>
          </cell>
          <cell r="N2364" t="str">
            <v>BAHAN</v>
          </cell>
        </row>
        <row r="2365">
          <cell r="C2365" t="str">
            <v>- aspal</v>
          </cell>
          <cell r="D2365">
            <v>0.03</v>
          </cell>
        </row>
        <row r="2366">
          <cell r="C2366" t="str">
            <v>- air</v>
          </cell>
        </row>
        <row r="2368">
          <cell r="A2368" t="str">
            <v xml:space="preserve">   2.</v>
          </cell>
          <cell r="C2368" t="str">
            <v>ALAT</v>
          </cell>
        </row>
        <row r="2369">
          <cell r="A2369" t="str">
            <v xml:space="preserve">   2.a.</v>
          </cell>
          <cell r="C2369" t="str">
            <v>COLD RECYCLER</v>
          </cell>
          <cell r="J2369" t="str">
            <v xml:space="preserve"> (E05/26/10/15)</v>
          </cell>
        </row>
        <row r="2370">
          <cell r="C2370" t="str">
            <v>Produksi per jam</v>
          </cell>
          <cell r="G2370" t="str">
            <v>Q1</v>
          </cell>
          <cell r="H2370">
            <v>2</v>
          </cell>
          <cell r="I2370" t="str">
            <v>M3 / Jam</v>
          </cell>
        </row>
        <row r="2372">
          <cell r="C2372" t="str">
            <v>Koefisien Alat / m3</v>
          </cell>
          <cell r="D2372" t="str">
            <v xml:space="preserve"> =  1  :  Q1</v>
          </cell>
          <cell r="G2372" t="str">
            <v>(E05/26)</v>
          </cell>
          <cell r="H2372">
            <v>0.5</v>
          </cell>
          <cell r="I2372" t="str">
            <v>Jam</v>
          </cell>
        </row>
        <row r="2375">
          <cell r="A2375" t="str">
            <v xml:space="preserve">   2.b.</v>
          </cell>
          <cell r="C2375" t="str">
            <v>WATER TANKER</v>
          </cell>
          <cell r="G2375" t="str">
            <v>(E08)</v>
          </cell>
        </row>
        <row r="2378">
          <cell r="A2378" t="str">
            <v xml:space="preserve">   2.c.</v>
          </cell>
          <cell r="C2378" t="str">
            <v>ASPHALT TANKER</v>
          </cell>
        </row>
        <row r="2381">
          <cell r="A2381" t="str">
            <v xml:space="preserve">   2.d.</v>
          </cell>
          <cell r="C2381" t="str">
            <v>CEMENT TANKER</v>
          </cell>
        </row>
        <row r="2397">
          <cell r="J2397" t="str">
            <v>Berlanjut ke halaman berikut</v>
          </cell>
        </row>
        <row r="2398">
          <cell r="A2398" t="str">
            <v>ITEM PEMBAYARAN NO.</v>
          </cell>
          <cell r="D2398" t="str">
            <v xml:space="preserve">:  3.4 </v>
          </cell>
          <cell r="J2398" t="str">
            <v>Analisa EI-312</v>
          </cell>
        </row>
        <row r="2399">
          <cell r="A2399" t="str">
            <v>JENIS PEKERJAAN</v>
          </cell>
          <cell r="D2399" t="str">
            <v>:  Pengupasan Permukaan Aspal Lama dan Pencampuran Kembali</v>
          </cell>
        </row>
        <row r="2400">
          <cell r="A2400" t="str">
            <v>SATUAN PEMBAYARAN</v>
          </cell>
          <cell r="D2400" t="str">
            <v>:  M2</v>
          </cell>
          <cell r="H2400" t="str">
            <v xml:space="preserve">         URAIAN ANALISA HARGA SATUAN</v>
          </cell>
        </row>
        <row r="2401">
          <cell r="J2401" t="str">
            <v>Lanjutan</v>
          </cell>
        </row>
        <row r="2403">
          <cell r="A2403" t="str">
            <v>No.</v>
          </cell>
          <cell r="C2403" t="str">
            <v>U R A I A N</v>
          </cell>
          <cell r="G2403" t="str">
            <v>KODE</v>
          </cell>
          <cell r="H2403" t="str">
            <v>KOEF.</v>
          </cell>
          <cell r="I2403" t="str">
            <v>SATUAN</v>
          </cell>
          <cell r="J2403" t="str">
            <v>KETERANGAN</v>
          </cell>
        </row>
        <row r="2406">
          <cell r="A2406" t="str">
            <v xml:space="preserve">   3.</v>
          </cell>
          <cell r="C2406" t="str">
            <v>TENAGA</v>
          </cell>
        </row>
        <row r="2407">
          <cell r="C2407" t="str">
            <v>Produksi menentukan :COLD RECYCLER</v>
          </cell>
          <cell r="G2407" t="str">
            <v>Q1</v>
          </cell>
          <cell r="H2407">
            <v>2</v>
          </cell>
          <cell r="I2407" t="str">
            <v>M2/Jam</v>
          </cell>
        </row>
        <row r="2408">
          <cell r="C2408" t="str">
            <v>Produksi Galian / hari  =  Tk x Q1</v>
          </cell>
          <cell r="G2408" t="str">
            <v>Qt</v>
          </cell>
          <cell r="H2408">
            <v>14</v>
          </cell>
          <cell r="I2408" t="str">
            <v>M3</v>
          </cell>
        </row>
        <row r="2409">
          <cell r="C2409" t="str">
            <v>Kebutuhan tenaga :</v>
          </cell>
        </row>
        <row r="2410">
          <cell r="D2410" t="str">
            <v>- Pekerja</v>
          </cell>
          <cell r="G2410" t="str">
            <v>P</v>
          </cell>
          <cell r="H2410">
            <v>4</v>
          </cell>
          <cell r="I2410" t="str">
            <v>orang</v>
          </cell>
        </row>
        <row r="2411">
          <cell r="D2411" t="str">
            <v>- Mandor</v>
          </cell>
          <cell r="G2411" t="str">
            <v>M</v>
          </cell>
          <cell r="H2411">
            <v>1</v>
          </cell>
          <cell r="I2411" t="str">
            <v>orang</v>
          </cell>
        </row>
        <row r="2413">
          <cell r="C2413" t="str">
            <v>Koefisien tenaga / M3   :</v>
          </cell>
        </row>
        <row r="2414">
          <cell r="D2414" t="str">
            <v>- Pekerja</v>
          </cell>
          <cell r="E2414" t="str">
            <v>= (Tk x P) : Qt</v>
          </cell>
          <cell r="G2414" t="str">
            <v>(L01)</v>
          </cell>
          <cell r="H2414">
            <v>2</v>
          </cell>
          <cell r="I2414" t="str">
            <v>Jam</v>
          </cell>
        </row>
        <row r="2415">
          <cell r="D2415" t="str">
            <v>- Mandor</v>
          </cell>
          <cell r="E2415" t="str">
            <v>= (Tk x M) : Qt</v>
          </cell>
          <cell r="G2415" t="str">
            <v>(L03)</v>
          </cell>
          <cell r="H2415">
            <v>0.5</v>
          </cell>
          <cell r="I2415" t="str">
            <v>Jam</v>
          </cell>
        </row>
        <row r="2417">
          <cell r="A2417" t="str">
            <v>4.</v>
          </cell>
          <cell r="C2417" t="str">
            <v>HARGA DASAR SATUAN UPAH, BAHAN DAN ALAT</v>
          </cell>
        </row>
        <row r="2418">
          <cell r="C2418" t="str">
            <v>Lihat lampiran.</v>
          </cell>
        </row>
        <row r="2420">
          <cell r="A2420" t="str">
            <v>5.</v>
          </cell>
          <cell r="C2420" t="str">
            <v>ANALISA HARGA SATUAN PEKERJAAN</v>
          </cell>
        </row>
        <row r="2421">
          <cell r="C2421" t="str">
            <v>Lihat perhitungan dalam FORMULIR STANDAR UNTUK</v>
          </cell>
        </row>
        <row r="2422">
          <cell r="C2422" t="str">
            <v>PEREKEMAN ANALISA MASING-MASING HARGA</v>
          </cell>
        </row>
        <row r="2423">
          <cell r="C2423" t="str">
            <v>SATUAN.</v>
          </cell>
        </row>
        <row r="2424">
          <cell r="C2424" t="str">
            <v>Didapat Harga Satuan Pekerjaan :</v>
          </cell>
        </row>
        <row r="2426">
          <cell r="C2426" t="str">
            <v xml:space="preserve">Rp.  </v>
          </cell>
          <cell r="D2426">
            <v>8053.5674999999992</v>
          </cell>
          <cell r="E2426" t="str">
            <v xml:space="preserve"> / M3</v>
          </cell>
        </row>
        <row r="2429">
          <cell r="A2429" t="str">
            <v>6.</v>
          </cell>
          <cell r="C2429" t="str">
            <v>WAKTU PELAKSANAAN YANG DIPERLUKAN</v>
          </cell>
        </row>
        <row r="2430">
          <cell r="C2430" t="str">
            <v>Masa Pelaksanaan :</v>
          </cell>
          <cell r="D2430" t="str">
            <v>. . . . . . . . . . . .</v>
          </cell>
          <cell r="E2430" t="str">
            <v>bulan</v>
          </cell>
        </row>
        <row r="2432">
          <cell r="A2432" t="str">
            <v>7.</v>
          </cell>
          <cell r="C2432" t="str">
            <v>VOLUME PEKERJAAN YANG DIPERLUKAN</v>
          </cell>
        </row>
        <row r="2433">
          <cell r="C2433" t="str">
            <v>Volume pekerjaan  :</v>
          </cell>
          <cell r="D2433">
            <v>0</v>
          </cell>
          <cell r="E2433" t="str">
            <v>M3</v>
          </cell>
        </row>
        <row r="2452">
          <cell r="N2452" t="str">
            <v>yang dibayar dari kontrak) dan biaya-biaya lainnya.</v>
          </cell>
        </row>
        <row r="2453">
          <cell r="A2453" t="str">
            <v>ITEM PEMBAYARAN NO.</v>
          </cell>
          <cell r="D2453" t="str">
            <v>:  3.2 (4)</v>
          </cell>
          <cell r="J2453">
            <v>0</v>
          </cell>
          <cell r="T2453" t="str">
            <v>Analisa EI-322</v>
          </cell>
        </row>
        <row r="2454">
          <cell r="A2454" t="str">
            <v>JENIS PEKERJAAN</v>
          </cell>
          <cell r="D2454" t="str">
            <v xml:space="preserve">:  Timbunan Batu dengan Manual </v>
          </cell>
        </row>
        <row r="2455">
          <cell r="A2455" t="str">
            <v>SATUAN PEMBAYARAN</v>
          </cell>
          <cell r="D2455" t="str">
            <v>:  M3</v>
          </cell>
          <cell r="E2455">
            <v>0</v>
          </cell>
          <cell r="H2455" t="str">
            <v xml:space="preserve">         URAIAN ANALISA HARGA SATUAN</v>
          </cell>
          <cell r="L2455" t="str">
            <v>FORMULIR STANDAR UNTUK</v>
          </cell>
        </row>
        <row r="2456">
          <cell r="L2456" t="str">
            <v>PEREKAMAN ANALISA MASING-MASING HARGA SATUAN</v>
          </cell>
        </row>
        <row r="2457">
          <cell r="L2457">
            <v>0</v>
          </cell>
        </row>
        <row r="2458">
          <cell r="A2458" t="str">
            <v>No.</v>
          </cell>
          <cell r="C2458" t="str">
            <v>U R A I A N</v>
          </cell>
          <cell r="G2458" t="str">
            <v>KODE</v>
          </cell>
          <cell r="H2458" t="str">
            <v>KOEF.</v>
          </cell>
          <cell r="I2458" t="str">
            <v>SATUAN</v>
          </cell>
          <cell r="J2458" t="str">
            <v>KETERANGAN</v>
          </cell>
        </row>
        <row r="2460">
          <cell r="L2460" t="str">
            <v>PROYEK</v>
          </cell>
          <cell r="O2460" t="str">
            <v>:</v>
          </cell>
        </row>
        <row r="2461">
          <cell r="A2461" t="str">
            <v>I.</v>
          </cell>
          <cell r="C2461" t="str">
            <v>ASUMSI</v>
          </cell>
          <cell r="L2461" t="str">
            <v>No. PAKET KONTRAK</v>
          </cell>
          <cell r="O2461" t="str">
            <v>:</v>
          </cell>
        </row>
        <row r="2462">
          <cell r="A2462">
            <v>1</v>
          </cell>
          <cell r="C2462" t="str">
            <v>Pekerjaan dilakukan secara manual</v>
          </cell>
          <cell r="L2462" t="str">
            <v>NAMA PAKET</v>
          </cell>
          <cell r="O2462" t="str">
            <v>:</v>
          </cell>
        </row>
        <row r="2463">
          <cell r="A2463">
            <v>2</v>
          </cell>
          <cell r="C2463" t="str">
            <v>Lokasi pekerjaan : sepanjang jalan</v>
          </cell>
          <cell r="L2463" t="str">
            <v>PROP / KAB / KODYA</v>
          </cell>
          <cell r="O2463" t="str">
            <v>:</v>
          </cell>
        </row>
        <row r="2464">
          <cell r="A2464">
            <v>3</v>
          </cell>
          <cell r="C2464" t="str">
            <v>Kondisi Jalan   :  sedang / baik</v>
          </cell>
          <cell r="L2464" t="str">
            <v>ITEM PEMBAYARAN NO.</v>
          </cell>
          <cell r="O2464" t="str">
            <v>:  3.2 (4)</v>
          </cell>
          <cell r="R2464" t="str">
            <v>PERKIRAAN VOL. PEK.</v>
          </cell>
          <cell r="T2464" t="str">
            <v>:</v>
          </cell>
          <cell r="U2464">
            <v>1</v>
          </cell>
        </row>
        <row r="2465">
          <cell r="A2465">
            <v>4</v>
          </cell>
          <cell r="C2465" t="str">
            <v>Jam kerja efektif per-hari</v>
          </cell>
          <cell r="G2465" t="str">
            <v>Tk</v>
          </cell>
          <cell r="H2465">
            <v>7</v>
          </cell>
          <cell r="I2465" t="str">
            <v>Jam</v>
          </cell>
          <cell r="L2465" t="str">
            <v>JENIS PEKERJAAN</v>
          </cell>
          <cell r="O2465" t="str">
            <v xml:space="preserve">:  Timbunan Batu dengan Manual </v>
          </cell>
          <cell r="R2465" t="str">
            <v>TOTAL HARGA (Rp.)</v>
          </cell>
          <cell r="T2465" t="str">
            <v>:</v>
          </cell>
          <cell r="U2465">
            <v>263185.3</v>
          </cell>
        </row>
        <row r="2466">
          <cell r="A2466">
            <v>5</v>
          </cell>
          <cell r="C2466" t="str">
            <v>Faktor pengembangan bahan</v>
          </cell>
          <cell r="G2466" t="str">
            <v>Fk</v>
          </cell>
          <cell r="H2466">
            <v>1.24</v>
          </cell>
          <cell r="I2466" t="str">
            <v>-</v>
          </cell>
          <cell r="L2466" t="str">
            <v>SATUAN PEMBAYARAN</v>
          </cell>
          <cell r="O2466" t="str">
            <v>:  M3</v>
          </cell>
          <cell r="P2466">
            <v>0</v>
          </cell>
          <cell r="R2466" t="str">
            <v>% THD. BIAYA PROYEK</v>
          </cell>
          <cell r="T2466" t="str">
            <v>:</v>
          </cell>
          <cell r="U2466" t="e">
            <v>#DIV/0!</v>
          </cell>
        </row>
        <row r="2467">
          <cell r="A2467">
            <v>6</v>
          </cell>
          <cell r="C2467" t="str">
            <v>Tebal hamparan padat</v>
          </cell>
          <cell r="G2467" t="str">
            <v>t</v>
          </cell>
          <cell r="H2467">
            <v>0.45</v>
          </cell>
          <cell r="I2467" t="str">
            <v>M</v>
          </cell>
        </row>
        <row r="2469">
          <cell r="A2469" t="str">
            <v>II.</v>
          </cell>
          <cell r="C2469" t="str">
            <v>URUTAN KERJA</v>
          </cell>
          <cell r="Q2469" t="str">
            <v>PERKIRAAN</v>
          </cell>
          <cell r="R2469" t="str">
            <v>HARGA</v>
          </cell>
          <cell r="S2469" t="str">
            <v>JUMLAH</v>
          </cell>
        </row>
        <row r="2470">
          <cell r="A2470">
            <v>1</v>
          </cell>
          <cell r="C2470" t="str">
            <v>Whell Loader memuat batu ke dalam Dump Truck</v>
          </cell>
          <cell r="L2470" t="str">
            <v>NO.</v>
          </cell>
          <cell r="N2470" t="str">
            <v>KOMPONEN</v>
          </cell>
          <cell r="P2470" t="str">
            <v>SATUAN</v>
          </cell>
          <cell r="Q2470" t="str">
            <v>KUANTITAS</v>
          </cell>
          <cell r="R2470" t="str">
            <v>SATUAN</v>
          </cell>
          <cell r="S2470" t="str">
            <v>HARGA</v>
          </cell>
        </row>
        <row r="2471">
          <cell r="A2471">
            <v>2</v>
          </cell>
          <cell r="C2471" t="str">
            <v>Dump Truck mengangkut ke lapangan dengan jarak</v>
          </cell>
          <cell r="R2471" t="str">
            <v>(Rp.)</v>
          </cell>
          <cell r="S2471" t="str">
            <v>(Rp.)</v>
          </cell>
        </row>
        <row r="2472">
          <cell r="C2472" t="str">
            <v>quari ke lapangan</v>
          </cell>
          <cell r="G2472" t="str">
            <v>L</v>
          </cell>
          <cell r="H2472">
            <v>80.61</v>
          </cell>
          <cell r="I2472" t="str">
            <v>Km</v>
          </cell>
        </row>
        <row r="2473">
          <cell r="A2473">
            <v>3</v>
          </cell>
          <cell r="C2473" t="str">
            <v>Material Timbunan Batu dihampar secara Manual</v>
          </cell>
        </row>
        <row r="2474">
          <cell r="A2474">
            <v>4</v>
          </cell>
          <cell r="C2474" t="str">
            <v>Hamparan batu dipadatkan menggunakan Vibratory</v>
          </cell>
        </row>
        <row r="2475">
          <cell r="C2475" t="str">
            <v>Roller</v>
          </cell>
        </row>
        <row r="2476">
          <cell r="A2476">
            <v>5</v>
          </cell>
          <cell r="C2476" t="str">
            <v>Agregat pengunci dihampar dari Dump Truck, diratakan</v>
          </cell>
        </row>
        <row r="2477">
          <cell r="C2477" t="str">
            <v>menggunakan Bulldozer</v>
          </cell>
        </row>
        <row r="2478">
          <cell r="A2478">
            <v>6</v>
          </cell>
          <cell r="C2478" t="str">
            <v>Hamparan material dipadatkan menggunakan Vibratory</v>
          </cell>
          <cell r="L2478" t="str">
            <v>A.</v>
          </cell>
          <cell r="N2478" t="str">
            <v>TENAGA</v>
          </cell>
        </row>
        <row r="2479">
          <cell r="C2479" t="str">
            <v>Roller</v>
          </cell>
        </row>
        <row r="2480">
          <cell r="C2480">
            <v>0</v>
          </cell>
          <cell r="L2480" t="str">
            <v>1.</v>
          </cell>
          <cell r="N2480" t="str">
            <v>Pekerja</v>
          </cell>
          <cell r="O2480" t="str">
            <v>(L01)</v>
          </cell>
          <cell r="P2480" t="str">
            <v>Jam</v>
          </cell>
          <cell r="Q2480">
            <v>0.14755317566562548</v>
          </cell>
          <cell r="R2480">
            <v>2857.14</v>
          </cell>
          <cell r="U2480">
            <v>421.58008032128515</v>
          </cell>
        </row>
        <row r="2481">
          <cell r="A2481">
            <v>7</v>
          </cell>
          <cell r="C2481" t="str">
            <v>Selama pemadatan sekelompok pekerja  akan</v>
          </cell>
          <cell r="L2481" t="str">
            <v>2.</v>
          </cell>
          <cell r="N2481" t="str">
            <v>Mandor</v>
          </cell>
          <cell r="O2481" t="str">
            <v>(L02)</v>
          </cell>
          <cell r="P2481" t="str">
            <v>Jam</v>
          </cell>
          <cell r="Q2481">
            <v>1.8444146958203185E-2</v>
          </cell>
          <cell r="R2481">
            <v>3214.29</v>
          </cell>
          <cell r="U2481">
            <v>59.284837126282916</v>
          </cell>
        </row>
        <row r="2482">
          <cell r="C2482" t="str">
            <v>merapikan tepi hamparan dan level permukaan</v>
          </cell>
        </row>
        <row r="2483">
          <cell r="C2483" t="str">
            <v>dengan menggunakan alat bantu</v>
          </cell>
        </row>
        <row r="2484">
          <cell r="Q2484" t="str">
            <v xml:space="preserve">JUMLAH HARGA TENAGA   </v>
          </cell>
          <cell r="U2484">
            <v>480.86491744756808</v>
          </cell>
        </row>
        <row r="2485">
          <cell r="A2485" t="str">
            <v>III.</v>
          </cell>
          <cell r="C2485" t="str">
            <v>PEMAKAIAN BAHAN, ALAT DAN TENAGA</v>
          </cell>
        </row>
        <row r="2486">
          <cell r="A2486" t="str">
            <v xml:space="preserve">   1.</v>
          </cell>
          <cell r="C2486" t="str">
            <v>BAHAN</v>
          </cell>
          <cell r="L2486" t="str">
            <v>B.</v>
          </cell>
          <cell r="N2486" t="str">
            <v>BAHAN</v>
          </cell>
        </row>
        <row r="2487">
          <cell r="A2487" t="str">
            <v>1.a.</v>
          </cell>
          <cell r="C2487" t="str">
            <v>Bahan timbunan</v>
          </cell>
          <cell r="D2487" t="str">
            <v xml:space="preserve"> =  1 x  Fk</v>
          </cell>
          <cell r="G2487" t="str">
            <v>(M08)</v>
          </cell>
          <cell r="H2487">
            <v>1.24</v>
          </cell>
          <cell r="I2487" t="str">
            <v>M3</v>
          </cell>
          <cell r="J2487" t="str">
            <v xml:space="preserve"> Borrow Pit</v>
          </cell>
        </row>
        <row r="2489">
          <cell r="A2489" t="str">
            <v xml:space="preserve">   2.</v>
          </cell>
          <cell r="C2489" t="str">
            <v>ALAT</v>
          </cell>
        </row>
        <row r="2490">
          <cell r="A2490" t="str">
            <v>2.a.</v>
          </cell>
          <cell r="C2490" t="str">
            <v>WHELL  LOADER</v>
          </cell>
          <cell r="G2490" t="str">
            <v>(E15)</v>
          </cell>
        </row>
        <row r="2491">
          <cell r="C2491" t="str">
            <v>Kapasitas  Bucket</v>
          </cell>
          <cell r="G2491" t="str">
            <v>V</v>
          </cell>
          <cell r="H2491">
            <v>1.5</v>
          </cell>
          <cell r="I2491" t="str">
            <v>M3</v>
          </cell>
        </row>
        <row r="2492">
          <cell r="C2492" t="str">
            <v>Faktor Bucket</v>
          </cell>
          <cell r="G2492" t="str">
            <v>Fb</v>
          </cell>
          <cell r="H2492">
            <v>0.9</v>
          </cell>
          <cell r="I2492" t="str">
            <v>-</v>
          </cell>
        </row>
        <row r="2493">
          <cell r="C2493" t="str">
            <v>Faktor Efisiensi Alat</v>
          </cell>
          <cell r="G2493" t="str">
            <v>Fa</v>
          </cell>
          <cell r="H2493">
            <v>0.83</v>
          </cell>
          <cell r="I2493" t="str">
            <v>-</v>
          </cell>
        </row>
        <row r="2494">
          <cell r="C2494" t="str">
            <v>Waktu sklus</v>
          </cell>
          <cell r="G2494" t="str">
            <v>Ts1</v>
          </cell>
          <cell r="I2494" t="str">
            <v>menit</v>
          </cell>
        </row>
        <row r="2495">
          <cell r="C2495" t="str">
            <v>- Muat</v>
          </cell>
          <cell r="G2495" t="str">
            <v>T1</v>
          </cell>
          <cell r="H2495">
            <v>0.5</v>
          </cell>
          <cell r="I2495" t="str">
            <v>menit</v>
          </cell>
        </row>
        <row r="2496">
          <cell r="C2496" t="str">
            <v>- Lain-lain</v>
          </cell>
          <cell r="G2496" t="str">
            <v>T2</v>
          </cell>
          <cell r="H2496">
            <v>0.5</v>
          </cell>
          <cell r="I2496" t="str">
            <v>menit</v>
          </cell>
        </row>
        <row r="2497">
          <cell r="G2497" t="str">
            <v>Ts1</v>
          </cell>
          <cell r="H2497">
            <v>1</v>
          </cell>
          <cell r="I2497" t="str">
            <v>menit</v>
          </cell>
        </row>
        <row r="2499">
          <cell r="C2499" t="str">
            <v>Kapasitas Produksi / Jam =</v>
          </cell>
          <cell r="E2499" t="str">
            <v>V  x  Fb x Fa x 60</v>
          </cell>
          <cell r="G2499" t="str">
            <v>Q1</v>
          </cell>
          <cell r="H2499">
            <v>54.217741935483872</v>
          </cell>
          <cell r="I2499" t="str">
            <v>M3</v>
          </cell>
        </row>
        <row r="2500">
          <cell r="E2500" t="str">
            <v xml:space="preserve">      Fk x Ts1</v>
          </cell>
        </row>
        <row r="2502">
          <cell r="C2502" t="str">
            <v>Koefisienalat / M3</v>
          </cell>
          <cell r="D2502" t="str">
            <v xml:space="preserve"> =   1 : Q1</v>
          </cell>
          <cell r="G2502" t="str">
            <v>(E15)</v>
          </cell>
          <cell r="H2502">
            <v>1.8444146958203182E-2</v>
          </cell>
          <cell r="I2502" t="str">
            <v>Jam</v>
          </cell>
        </row>
        <row r="2504">
          <cell r="A2504" t="str">
            <v xml:space="preserve">   2.b.</v>
          </cell>
          <cell r="C2504" t="str">
            <v>DUMP TRUCK</v>
          </cell>
          <cell r="G2504" t="str">
            <v>(E08)</v>
          </cell>
        </row>
        <row r="2505">
          <cell r="C2505" t="str">
            <v>Kapasitas bak</v>
          </cell>
          <cell r="G2505" t="str">
            <v>V</v>
          </cell>
          <cell r="H2505">
            <v>6.666666666666667</v>
          </cell>
          <cell r="I2505" t="str">
            <v>M3</v>
          </cell>
        </row>
        <row r="2506">
          <cell r="C2506" t="str">
            <v>Faktor  efisiensi alat</v>
          </cell>
          <cell r="G2506" t="str">
            <v>Fa</v>
          </cell>
          <cell r="H2506">
            <v>0.83</v>
          </cell>
          <cell r="I2506" t="str">
            <v>-</v>
          </cell>
        </row>
        <row r="2507">
          <cell r="C2507" t="str">
            <v>Kecepatan rata-rata bermuatan</v>
          </cell>
          <cell r="G2507" t="str">
            <v>v1</v>
          </cell>
          <cell r="H2507">
            <v>40</v>
          </cell>
          <cell r="I2507" t="str">
            <v>KM/Jam</v>
          </cell>
        </row>
        <row r="2508">
          <cell r="C2508" t="str">
            <v>Kecepatan rata-rata kosong</v>
          </cell>
          <cell r="G2508" t="str">
            <v>v2</v>
          </cell>
          <cell r="H2508">
            <v>60</v>
          </cell>
          <cell r="I2508" t="str">
            <v>KM/Jam</v>
          </cell>
        </row>
        <row r="2509">
          <cell r="C2509" t="str">
            <v>Waktusiklus :</v>
          </cell>
          <cell r="G2509" t="str">
            <v>Ts2</v>
          </cell>
        </row>
        <row r="2510">
          <cell r="C2510" t="str">
            <v>-  Waktu tempuh isi   = (L : v1) x 60</v>
          </cell>
          <cell r="G2510" t="str">
            <v>T1</v>
          </cell>
          <cell r="H2510">
            <v>120.91499999999999</v>
          </cell>
          <cell r="I2510" t="str">
            <v>menit</v>
          </cell>
        </row>
        <row r="2511">
          <cell r="C2511" t="str">
            <v>-  Waktu tempuh kosong   = (L : v2) x 60</v>
          </cell>
          <cell r="G2511" t="str">
            <v>T2</v>
          </cell>
          <cell r="H2511">
            <v>80.61</v>
          </cell>
          <cell r="I2511" t="str">
            <v>menit</v>
          </cell>
        </row>
        <row r="2512">
          <cell r="C2512" t="str">
            <v>- Lain-lain</v>
          </cell>
          <cell r="G2512" t="str">
            <v>T3</v>
          </cell>
          <cell r="H2512">
            <v>4</v>
          </cell>
          <cell r="I2512" t="str">
            <v>menit</v>
          </cell>
        </row>
        <row r="2513">
          <cell r="G2513" t="str">
            <v>Ts2</v>
          </cell>
          <cell r="H2513">
            <v>205.52499999999998</v>
          </cell>
          <cell r="I2513" t="str">
            <v>menit</v>
          </cell>
        </row>
        <row r="2517">
          <cell r="J2517" t="str">
            <v>Berlanjut ke halaman berikut</v>
          </cell>
        </row>
        <row r="2518">
          <cell r="A2518" t="str">
            <v>ITEM PEMBAYARAN NO.</v>
          </cell>
          <cell r="D2518" t="str">
            <v>:  3.2 (4)</v>
          </cell>
          <cell r="J2518">
            <v>0</v>
          </cell>
        </row>
        <row r="2519">
          <cell r="A2519" t="str">
            <v>JENIS PEKERJAAN</v>
          </cell>
          <cell r="D2519" t="str">
            <v xml:space="preserve">:  Timbunan Batu dengan Manual </v>
          </cell>
        </row>
        <row r="2520">
          <cell r="A2520" t="str">
            <v>SATUAN PEMBAYARAN</v>
          </cell>
          <cell r="D2520" t="str">
            <v>:  M3</v>
          </cell>
          <cell r="E2520">
            <v>0</v>
          </cell>
          <cell r="H2520" t="str">
            <v xml:space="preserve">         URAIAN ANALISA HARGA SATUAN</v>
          </cell>
        </row>
        <row r="2521">
          <cell r="J2521" t="str">
            <v>Lanjutan</v>
          </cell>
        </row>
        <row r="2523">
          <cell r="A2523" t="str">
            <v>No.</v>
          </cell>
          <cell r="C2523" t="str">
            <v>U R A I A N</v>
          </cell>
          <cell r="G2523" t="str">
            <v>KODE</v>
          </cell>
          <cell r="H2523" t="str">
            <v>KOEF.</v>
          </cell>
          <cell r="I2523" t="str">
            <v>SATUAN</v>
          </cell>
          <cell r="J2523" t="str">
            <v>KETERANGAN</v>
          </cell>
        </row>
        <row r="2526">
          <cell r="C2526" t="str">
            <v>Kapasitas Produksi / Jam   =</v>
          </cell>
          <cell r="E2526" t="str">
            <v>V x Fa x 60</v>
          </cell>
          <cell r="G2526" t="str">
            <v>Q2</v>
          </cell>
          <cell r="H2526">
            <v>1.3027219826486851</v>
          </cell>
          <cell r="I2526" t="str">
            <v>M3</v>
          </cell>
        </row>
        <row r="2527">
          <cell r="E2527" t="str">
            <v xml:space="preserve">    Fk x Ts2</v>
          </cell>
        </row>
        <row r="2529">
          <cell r="C2529" t="str">
            <v>Koefisien Alat / M3</v>
          </cell>
          <cell r="D2529" t="str">
            <v xml:space="preserve"> =  1  :  Q2</v>
          </cell>
          <cell r="G2529" t="str">
            <v>(E08)</v>
          </cell>
          <cell r="H2529">
            <v>0.76762349397590346</v>
          </cell>
          <cell r="I2529" t="str">
            <v>Jam</v>
          </cell>
        </row>
        <row r="2531">
          <cell r="A2531" t="str">
            <v>2.c.</v>
          </cell>
          <cell r="C2531" t="str">
            <v>BULLDOZER</v>
          </cell>
          <cell r="G2531" t="str">
            <v>(E13)</v>
          </cell>
        </row>
        <row r="2532">
          <cell r="C2532" t="str">
            <v>Panjang hamparan</v>
          </cell>
          <cell r="G2532" t="str">
            <v>Lh</v>
          </cell>
          <cell r="H2532">
            <v>50</v>
          </cell>
          <cell r="I2532" t="str">
            <v>M</v>
          </cell>
        </row>
        <row r="2533">
          <cell r="C2533" t="str">
            <v>Lebar Efektif kerja Blade</v>
          </cell>
          <cell r="G2533" t="str">
            <v>b</v>
          </cell>
          <cell r="H2533">
            <v>2.4</v>
          </cell>
          <cell r="I2533" t="str">
            <v>M</v>
          </cell>
        </row>
        <row r="2534">
          <cell r="C2534" t="str">
            <v>Faktor Efisiensi Alat</v>
          </cell>
          <cell r="G2534" t="str">
            <v>Fa</v>
          </cell>
          <cell r="H2534">
            <v>0.83</v>
          </cell>
          <cell r="I2534" t="str">
            <v>-</v>
          </cell>
        </row>
        <row r="2535">
          <cell r="C2535" t="str">
            <v>Kecepatan rata-rata alat</v>
          </cell>
          <cell r="G2535" t="str">
            <v>v</v>
          </cell>
          <cell r="H2535">
            <v>5</v>
          </cell>
          <cell r="I2535" t="str">
            <v>Km / Jam</v>
          </cell>
        </row>
        <row r="2536">
          <cell r="C2536" t="str">
            <v>Jumlah lintasan</v>
          </cell>
          <cell r="G2536" t="str">
            <v>n</v>
          </cell>
          <cell r="H2536">
            <v>5</v>
          </cell>
          <cell r="I2536" t="str">
            <v>lintasan</v>
          </cell>
        </row>
        <row r="2537">
          <cell r="C2537" t="str">
            <v>Waktu siklus</v>
          </cell>
          <cell r="G2537" t="str">
            <v>Ts3</v>
          </cell>
        </row>
        <row r="2538">
          <cell r="C2538" t="str">
            <v>- Perataan 1 kali lintasan    = Lh : (v x 1000) x 60</v>
          </cell>
          <cell r="G2538" t="str">
            <v>T1</v>
          </cell>
          <cell r="H2538">
            <v>0.6</v>
          </cell>
          <cell r="I2538" t="str">
            <v>menit</v>
          </cell>
        </row>
        <row r="2539">
          <cell r="C2539" t="str">
            <v>- Lain-lain</v>
          </cell>
          <cell r="G2539" t="str">
            <v>T2</v>
          </cell>
          <cell r="H2539">
            <v>0.5</v>
          </cell>
          <cell r="I2539" t="str">
            <v>menit</v>
          </cell>
        </row>
        <row r="2540">
          <cell r="G2540" t="str">
            <v>Ts3</v>
          </cell>
          <cell r="H2540">
            <v>1.1000000000000001</v>
          </cell>
          <cell r="I2540" t="str">
            <v>menit</v>
          </cell>
        </row>
        <row r="2542">
          <cell r="C2542" t="str">
            <v>Kapasitas Produksi / Jam   =</v>
          </cell>
          <cell r="E2542" t="str">
            <v>Lh x b x t x Fa x 60</v>
          </cell>
          <cell r="G2542" t="str">
            <v>Q3</v>
          </cell>
          <cell r="H2542">
            <v>488.94545454545454</v>
          </cell>
          <cell r="I2542" t="str">
            <v>M3</v>
          </cell>
        </row>
        <row r="2543">
          <cell r="E2543" t="str">
            <v xml:space="preserve">      n x Ts3</v>
          </cell>
        </row>
        <row r="2545">
          <cell r="C2545" t="str">
            <v>Koefisien Alat / M3</v>
          </cell>
          <cell r="D2545" t="str">
            <v xml:space="preserve"> =  1  :  Q3</v>
          </cell>
          <cell r="G2545" t="str">
            <v>(E13)</v>
          </cell>
          <cell r="H2545">
            <v>2.045217908671724E-3</v>
          </cell>
          <cell r="I2545" t="str">
            <v>Jam</v>
          </cell>
        </row>
        <row r="2547">
          <cell r="A2547" t="str">
            <v>2.d.</v>
          </cell>
          <cell r="C2547" t="str">
            <v>VIBRATORY ROLLER</v>
          </cell>
          <cell r="G2547" t="str">
            <v>(E19)</v>
          </cell>
        </row>
        <row r="2548">
          <cell r="C2548" t="str">
            <v>Kecepatan rata-rata alat</v>
          </cell>
          <cell r="G2548" t="str">
            <v>v</v>
          </cell>
          <cell r="H2548">
            <v>4</v>
          </cell>
          <cell r="I2548" t="str">
            <v>Km / Jam</v>
          </cell>
        </row>
        <row r="2549">
          <cell r="C2549" t="str">
            <v>Lebar efektif pemadatan</v>
          </cell>
          <cell r="G2549" t="str">
            <v>b</v>
          </cell>
          <cell r="H2549">
            <v>1.2</v>
          </cell>
          <cell r="I2549" t="str">
            <v>M</v>
          </cell>
        </row>
        <row r="2550">
          <cell r="C2550" t="str">
            <v>Jumlah lintasan</v>
          </cell>
          <cell r="G2550" t="str">
            <v>n</v>
          </cell>
          <cell r="H2550">
            <v>6</v>
          </cell>
          <cell r="I2550" t="str">
            <v>lintasan</v>
          </cell>
        </row>
        <row r="2551">
          <cell r="C2551" t="str">
            <v>Faktor efisiensi alat</v>
          </cell>
          <cell r="G2551" t="str">
            <v>Fa</v>
          </cell>
          <cell r="H2551">
            <v>0.83</v>
          </cell>
          <cell r="I2551" t="str">
            <v>-</v>
          </cell>
        </row>
        <row r="2553">
          <cell r="C2553" t="str">
            <v>Kapasitas Prod./Jam   =</v>
          </cell>
          <cell r="D2553" t="str">
            <v>(v x 1000) x b x t x Fa</v>
          </cell>
          <cell r="G2553" t="str">
            <v>Q4</v>
          </cell>
          <cell r="H2553">
            <v>298.8</v>
          </cell>
          <cell r="I2553" t="str">
            <v>M3</v>
          </cell>
        </row>
        <row r="2554">
          <cell r="D2554" t="str">
            <v>n</v>
          </cell>
        </row>
        <row r="2556">
          <cell r="C2556" t="str">
            <v>Koefisien Alat / M3</v>
          </cell>
          <cell r="D2556" t="str">
            <v xml:space="preserve"> =  1  :  Q4</v>
          </cell>
          <cell r="G2556" t="str">
            <v>(E19)</v>
          </cell>
          <cell r="H2556">
            <v>3.3467202141900937E-3</v>
          </cell>
          <cell r="I2556" t="str">
            <v>Jam</v>
          </cell>
        </row>
        <row r="2570">
          <cell r="A2570" t="str">
            <v>2.f.</v>
          </cell>
          <cell r="C2570" t="str">
            <v>ALAT  BANTU</v>
          </cell>
        </row>
        <row r="2571">
          <cell r="C2571" t="str">
            <v>Diperlukan alat-alat bantu kecil</v>
          </cell>
          <cell r="J2571" t="str">
            <v>Lump Sump</v>
          </cell>
        </row>
        <row r="2572">
          <cell r="C2572" t="str">
            <v xml:space="preserve">- Sekop    </v>
          </cell>
          <cell r="D2572" t="str">
            <v>= 2 buah</v>
          </cell>
        </row>
        <row r="2573">
          <cell r="C2573" t="str">
            <v>- Palu besar</v>
          </cell>
          <cell r="D2573" t="str">
            <v>= 1 buah</v>
          </cell>
        </row>
        <row r="2574">
          <cell r="C2574" t="str">
            <v>- Kereta dorong</v>
          </cell>
          <cell r="D2574" t="str">
            <v>= 6 buah</v>
          </cell>
        </row>
        <row r="2576">
          <cell r="J2576" t="str">
            <v>Berlanjut ke halaman berikut</v>
          </cell>
        </row>
        <row r="2577">
          <cell r="A2577" t="str">
            <v>ITEM PEMBAYARAN NO.</v>
          </cell>
          <cell r="D2577" t="str">
            <v>:  3.2 (4)</v>
          </cell>
          <cell r="J2577">
            <v>0</v>
          </cell>
        </row>
        <row r="2578">
          <cell r="A2578" t="str">
            <v>JENIS PEKERJAAN</v>
          </cell>
          <cell r="D2578" t="str">
            <v xml:space="preserve">:  Timbunan Batu dengan Manual </v>
          </cell>
        </row>
        <row r="2579">
          <cell r="A2579" t="str">
            <v>SATUAN PEMBAYARAN</v>
          </cell>
          <cell r="D2579" t="str">
            <v>:  M3</v>
          </cell>
          <cell r="E2579">
            <v>0</v>
          </cell>
          <cell r="H2579" t="str">
            <v xml:space="preserve">         URAIAN ANALISA HARGA SATUAN</v>
          </cell>
        </row>
        <row r="2580">
          <cell r="J2580" t="str">
            <v>Lanjutan</v>
          </cell>
        </row>
        <row r="2582">
          <cell r="A2582" t="str">
            <v>No.</v>
          </cell>
          <cell r="C2582" t="str">
            <v>U R A I A N</v>
          </cell>
          <cell r="G2582" t="str">
            <v>KODE</v>
          </cell>
          <cell r="H2582" t="str">
            <v>KOEF.</v>
          </cell>
          <cell r="I2582" t="str">
            <v>SATUAN</v>
          </cell>
          <cell r="J2582" t="str">
            <v>KETERANGAN</v>
          </cell>
        </row>
        <row r="2585">
          <cell r="A2585" t="str">
            <v xml:space="preserve">   3.</v>
          </cell>
          <cell r="C2585" t="str">
            <v>TENAGA</v>
          </cell>
        </row>
        <row r="2586">
          <cell r="C2586" t="str">
            <v>Produksi menentukan : DUMP TRUCK</v>
          </cell>
          <cell r="G2586" t="str">
            <v>Q1</v>
          </cell>
          <cell r="H2586">
            <v>54.217741935483872</v>
          </cell>
          <cell r="I2586" t="str">
            <v>M3/Jam</v>
          </cell>
        </row>
        <row r="2587">
          <cell r="C2587" t="str">
            <v>Produksi Timbunan / hari  =  Tk x Q1</v>
          </cell>
          <cell r="G2587" t="str">
            <v>Qt</v>
          </cell>
          <cell r="H2587">
            <v>379.52419354838707</v>
          </cell>
          <cell r="I2587" t="str">
            <v>M3</v>
          </cell>
        </row>
        <row r="2588">
          <cell r="C2588" t="str">
            <v>Kebutuhan tenaga :</v>
          </cell>
        </row>
        <row r="2589">
          <cell r="D2589" t="str">
            <v>- Pekerja</v>
          </cell>
          <cell r="G2589" t="str">
            <v>P</v>
          </cell>
          <cell r="H2589">
            <v>8</v>
          </cell>
          <cell r="I2589" t="str">
            <v>orang</v>
          </cell>
        </row>
        <row r="2590">
          <cell r="D2590" t="str">
            <v>- Mandor</v>
          </cell>
          <cell r="G2590" t="str">
            <v>M</v>
          </cell>
          <cell r="H2590">
            <v>1</v>
          </cell>
          <cell r="I2590" t="str">
            <v>orang</v>
          </cell>
        </row>
        <row r="2593">
          <cell r="C2593" t="str">
            <v>Koefisien tenaga / M3   :</v>
          </cell>
        </row>
        <row r="2594">
          <cell r="D2594" t="str">
            <v>- Pekerja</v>
          </cell>
          <cell r="E2594" t="str">
            <v>= (Tk x P) : Qt</v>
          </cell>
          <cell r="G2594" t="str">
            <v>(L01)</v>
          </cell>
          <cell r="H2594">
            <v>0.14755317566562548</v>
          </cell>
          <cell r="I2594" t="str">
            <v>Jam</v>
          </cell>
        </row>
        <row r="2595">
          <cell r="D2595" t="str">
            <v>- Mandor</v>
          </cell>
          <cell r="E2595" t="str">
            <v>= (Tk x M) : Qt</v>
          </cell>
          <cell r="G2595" t="str">
            <v>(L02)</v>
          </cell>
          <cell r="H2595">
            <v>1.8444146958203185E-2</v>
          </cell>
          <cell r="I2595" t="str">
            <v>Jam</v>
          </cell>
        </row>
        <row r="2598">
          <cell r="A2598" t="str">
            <v>4.</v>
          </cell>
          <cell r="C2598" t="str">
            <v>HARGA DASAR SATUAN UPAH, BAHAN DAN ALAT</v>
          </cell>
        </row>
        <row r="2599">
          <cell r="C2599" t="str">
            <v>Lihat lampiran.</v>
          </cell>
        </row>
        <row r="2602">
          <cell r="A2602" t="str">
            <v>5.</v>
          </cell>
          <cell r="C2602" t="str">
            <v>ANALISA HARGA SATUAN PEKERJAAN</v>
          </cell>
        </row>
        <row r="2603">
          <cell r="C2603" t="str">
            <v>Lihat perhitungan dalam FORMULIR STANDAR UNTUK</v>
          </cell>
        </row>
        <row r="2604">
          <cell r="C2604" t="str">
            <v>PEREKEMAN ANALISA MASING-MASING HARGA</v>
          </cell>
        </row>
        <row r="2605">
          <cell r="C2605" t="str">
            <v>SATUAN.</v>
          </cell>
        </row>
        <row r="2606">
          <cell r="C2606" t="str">
            <v>Didapat Harga Satuan Pekerjaan :</v>
          </cell>
        </row>
        <row r="2608">
          <cell r="C2608" t="str">
            <v xml:space="preserve">Rp.  </v>
          </cell>
          <cell r="D2608">
            <v>162398.24383290968</v>
          </cell>
          <cell r="E2608" t="str">
            <v xml:space="preserve"> / M3</v>
          </cell>
        </row>
      </sheetData>
      <sheetData sheetId="1" refreshError="1"/>
    </sheetDataSet>
  </externalBook>
</externalLink>
</file>

<file path=xl/externalLinks/externalLink265.xml><?xml version="1.0" encoding="utf-8"?>
<externalLink xmlns="http://schemas.openxmlformats.org/spreadsheetml/2006/main">
  <externalBook xmlns:r="http://schemas.openxmlformats.org/officeDocument/2006/relationships" r:id="rId1">
    <sheetNames>
      <sheetName val="Damija"/>
      <sheetName val="rumput"/>
      <sheetName val="A"/>
      <sheetName val="Pember Selokan Smp diperkeras"/>
      <sheetName val="gorgor - pemjeb"/>
      <sheetName val="pel  rut bahu jln mat"/>
      <sheetName val="NP"/>
      <sheetName val="3-DIV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6.xml><?xml version="1.0" encoding="utf-8"?>
<externalLink xmlns="http://schemas.openxmlformats.org/spreadsheetml/2006/main">
  <externalBook xmlns:r="http://schemas.openxmlformats.org/officeDocument/2006/relationships" r:id="rId1">
    <sheetNames>
      <sheetName val="3-DIV4"/>
      <sheetName val="3_DIV4"/>
    </sheetNames>
    <sheetDataSet>
      <sheetData sheetId="0" refreshError="1">
        <row r="1">
          <cell r="A1" t="str">
            <v>ITEM PEMBAYARAN NO.</v>
          </cell>
          <cell r="D1" t="str">
            <v>:  4.2 (1)</v>
          </cell>
          <cell r="J1" t="str">
            <v>Analisa EI-421</v>
          </cell>
          <cell r="T1" t="str">
            <v>Analisa EI-421</v>
          </cell>
        </row>
        <row r="2">
          <cell r="A2" t="str">
            <v>JENIS PEKERJAAN</v>
          </cell>
          <cell r="D2" t="str">
            <v>:  Lps. Pond. Ag. Kls. A, CBR Min 80%</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existing jalan : sedang</v>
          </cell>
          <cell r="L12" t="str">
            <v>ITEM PEMBAYARAN NO.</v>
          </cell>
          <cell r="O12" t="str">
            <v>:  4.2 (1)</v>
          </cell>
          <cell r="R12" t="str">
            <v>PERKIRAAN VOL. PEK.</v>
          </cell>
          <cell r="T12" t="str">
            <v>:</v>
          </cell>
          <cell r="U12">
            <v>0</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t="e">
            <v>#DIV/0!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Lebar bahu jalan</v>
          </cell>
          <cell r="G17" t="str">
            <v>Lb</v>
          </cell>
          <cell r="H17">
            <v>1</v>
          </cell>
          <cell r="I17" t="str">
            <v>M</v>
          </cell>
          <cell r="Q17" t="str">
            <v>PERKIRAAN</v>
          </cell>
          <cell r="R17" t="str">
            <v>HARGA</v>
          </cell>
          <cell r="S17" t="str">
            <v>JUMLAH</v>
          </cell>
        </row>
        <row r="18">
          <cell r="A18">
            <v>9</v>
          </cell>
          <cell r="C18" t="str">
            <v>Proporsi Campuran :</v>
          </cell>
          <cell r="D18" t="str">
            <v>- Agregat Kasar</v>
          </cell>
          <cell r="G18" t="str">
            <v>Ak</v>
          </cell>
          <cell r="H18">
            <v>55</v>
          </cell>
          <cell r="I18" t="str">
            <v>%</v>
          </cell>
          <cell r="J18" t="str">
            <v xml:space="preserve"> Gradasi harus -</v>
          </cell>
          <cell r="L18" t="str">
            <v>NO.</v>
          </cell>
          <cell r="N18" t="str">
            <v>KOMPONEN</v>
          </cell>
          <cell r="P18" t="str">
            <v>SATUAN</v>
          </cell>
          <cell r="Q18" t="str">
            <v>KUANTITAS</v>
          </cell>
          <cell r="R18" t="str">
            <v>SATUAN</v>
          </cell>
          <cell r="S18" t="str">
            <v>HARGA</v>
          </cell>
        </row>
        <row r="19">
          <cell r="D19" t="str">
            <v>- Agregat Halus</v>
          </cell>
          <cell r="G19" t="str">
            <v>Ah</v>
          </cell>
          <cell r="H19">
            <v>45</v>
          </cell>
          <cell r="I19" t="str">
            <v>%</v>
          </cell>
          <cell r="J19" t="str">
            <v xml:space="preserve"> memenuhi Spec.</v>
          </cell>
          <cell r="R19" t="str">
            <v>(Rp.)</v>
          </cell>
          <cell r="S19" t="str">
            <v>(Rp.)</v>
          </cell>
        </row>
        <row r="20">
          <cell r="A20" t="str">
            <v>II.</v>
          </cell>
          <cell r="C20" t="str">
            <v>URUTAN KERJA</v>
          </cell>
        </row>
        <row r="21">
          <cell r="A21">
            <v>1</v>
          </cell>
          <cell r="C21" t="str">
            <v xml:space="preserve">Wheel Loader mencampur &amp; memuat Agregat ke </v>
          </cell>
        </row>
        <row r="22">
          <cell r="C22" t="str">
            <v>dalam Dump Truck di Base Camp</v>
          </cell>
          <cell r="L22" t="str">
            <v>A.</v>
          </cell>
          <cell r="N22" t="str">
            <v>TENAGA</v>
          </cell>
        </row>
        <row r="23">
          <cell r="A23">
            <v>2</v>
          </cell>
          <cell r="C23" t="str">
            <v>Dump Truck mengangkut Agregat ke lokasi</v>
          </cell>
        </row>
        <row r="24">
          <cell r="C24" t="str">
            <v>pekerjaan dan dihampar dengan Motor Grader</v>
          </cell>
          <cell r="L24" t="str">
            <v>1.</v>
          </cell>
          <cell r="N24" t="str">
            <v>Pekerja</v>
          </cell>
          <cell r="O24" t="str">
            <v>(L01)</v>
          </cell>
          <cell r="P24" t="str">
            <v>Jam</v>
          </cell>
          <cell r="Q24">
            <v>0.24988844265952695</v>
          </cell>
          <cell r="R24">
            <v>2857.14</v>
          </cell>
          <cell r="U24">
            <v>713.96626506024074</v>
          </cell>
        </row>
        <row r="25">
          <cell r="A25">
            <v>3</v>
          </cell>
          <cell r="C25" t="str">
            <v>Hamparan Agregat dibasahi dengan Water Tank Truck</v>
          </cell>
          <cell r="L25" t="str">
            <v>2.</v>
          </cell>
          <cell r="N25" t="str">
            <v>Mandor</v>
          </cell>
          <cell r="O25" t="str">
            <v>(L03)</v>
          </cell>
          <cell r="P25" t="str">
            <v>Jam</v>
          </cell>
          <cell r="Q25">
            <v>3.5698348951360995E-2</v>
          </cell>
          <cell r="R25">
            <v>3214.29</v>
          </cell>
          <cell r="U25">
            <v>114.74484605087014</v>
          </cell>
        </row>
        <row r="26">
          <cell r="C26" t="str">
            <v>sebelum dipadatkan dengan Tandem Roller &amp; PTR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L30" t="str">
            <v>B.</v>
          </cell>
          <cell r="N30" t="str">
            <v>BAHAN</v>
          </cell>
        </row>
        <row r="31">
          <cell r="A31" t="str">
            <v>III.</v>
          </cell>
          <cell r="C31" t="str">
            <v>PEMAKAIAN BAHAN, ALAT DAN TENAGA</v>
          </cell>
        </row>
        <row r="32">
          <cell r="L32" t="str">
            <v>1.</v>
          </cell>
          <cell r="N32" t="str">
            <v>Agregat Kasar     (M03)</v>
          </cell>
          <cell r="P32" t="str">
            <v>M3</v>
          </cell>
          <cell r="Q32">
            <v>0.66</v>
          </cell>
          <cell r="R32">
            <v>222345.54558042376</v>
          </cell>
          <cell r="U32">
            <v>146748.06008307968</v>
          </cell>
        </row>
        <row r="33">
          <cell r="A33" t="str">
            <v xml:space="preserve">   1.</v>
          </cell>
          <cell r="C33" t="str">
            <v>BAHAN</v>
          </cell>
          <cell r="L33" t="str">
            <v>2.</v>
          </cell>
          <cell r="N33" t="str">
            <v>Agregat Halus     (M04)</v>
          </cell>
          <cell r="P33" t="str">
            <v>M3</v>
          </cell>
          <cell r="Q33">
            <v>0.54</v>
          </cell>
          <cell r="R33">
            <v>194196.70775416915</v>
          </cell>
          <cell r="U33">
            <v>104866.22218725135</v>
          </cell>
        </row>
        <row r="34">
          <cell r="C34" t="str">
            <v>- Agregat Kasar</v>
          </cell>
          <cell r="D34" t="str">
            <v>=  Ak x 1 M3 x Fk</v>
          </cell>
          <cell r="G34" t="str">
            <v>M03</v>
          </cell>
          <cell r="H34">
            <v>0.66</v>
          </cell>
          <cell r="I34" t="str">
            <v>M3</v>
          </cell>
        </row>
        <row r="35">
          <cell r="C35" t="str">
            <v>- Agregat Halus</v>
          </cell>
          <cell r="D35" t="str">
            <v>=  Ah x 1 M3 x Fk</v>
          </cell>
          <cell r="G35" t="str">
            <v>M04</v>
          </cell>
          <cell r="H35">
            <v>0.54</v>
          </cell>
          <cell r="I35" t="str">
            <v>M3</v>
          </cell>
        </row>
        <row r="37">
          <cell r="A37" t="str">
            <v xml:space="preserve">   2.</v>
          </cell>
          <cell r="C37" t="str">
            <v>ALAT</v>
          </cell>
        </row>
        <row r="38">
          <cell r="A38" t="str">
            <v>2.a.</v>
          </cell>
          <cell r="C38" t="str">
            <v>WHEEL LOADER</v>
          </cell>
          <cell r="G38" t="str">
            <v>(E15)</v>
          </cell>
          <cell r="Q38" t="str">
            <v xml:space="preserve">JUMLAH HARGA BAHAN   </v>
          </cell>
          <cell r="U38">
            <v>251614.28227033102</v>
          </cell>
        </row>
        <row r="39">
          <cell r="C39" t="str">
            <v>Kapasitas bucket</v>
          </cell>
          <cell r="G39" t="str">
            <v>V</v>
          </cell>
          <cell r="H39">
            <v>1.5</v>
          </cell>
          <cell r="I39" t="str">
            <v>M3</v>
          </cell>
        </row>
        <row r="40">
          <cell r="C40" t="str">
            <v>Faktor bucket</v>
          </cell>
          <cell r="G40" t="str">
            <v>Fb</v>
          </cell>
          <cell r="H40">
            <v>0.9</v>
          </cell>
          <cell r="I40" t="str">
            <v>-</v>
          </cell>
          <cell r="J40" t="str">
            <v>Pemuatan ringan</v>
          </cell>
          <cell r="L40" t="str">
            <v>C.</v>
          </cell>
          <cell r="N40" t="str">
            <v>PERALATAN</v>
          </cell>
        </row>
        <row r="41">
          <cell r="C41" t="str">
            <v>Faktor Efisiensi alat</v>
          </cell>
          <cell r="G41" t="str">
            <v>Fa</v>
          </cell>
          <cell r="H41">
            <v>0.83</v>
          </cell>
          <cell r="I41" t="str">
            <v>-</v>
          </cell>
        </row>
        <row r="42">
          <cell r="C42" t="str">
            <v>Waktu siklus</v>
          </cell>
          <cell r="G42" t="str">
            <v>Ts1</v>
          </cell>
          <cell r="L42" t="str">
            <v>1</v>
          </cell>
          <cell r="N42" t="str">
            <v>Wheel Loader</v>
          </cell>
          <cell r="O42" t="str">
            <v>E15</v>
          </cell>
          <cell r="P42" t="str">
            <v>Jam</v>
          </cell>
          <cell r="Q42">
            <v>3.5698348951360995E-2</v>
          </cell>
          <cell r="R42">
            <v>163808.13869490434</v>
          </cell>
          <cell r="U42">
            <v>5847.680096203635</v>
          </cell>
        </row>
        <row r="43">
          <cell r="C43" t="str">
            <v>- Mencampur</v>
          </cell>
          <cell r="G43" t="str">
            <v>T1</v>
          </cell>
          <cell r="H43">
            <v>1.5</v>
          </cell>
          <cell r="I43" t="str">
            <v>menit</v>
          </cell>
          <cell r="L43" t="str">
            <v>2</v>
          </cell>
          <cell r="N43" t="str">
            <v>Dump Truck</v>
          </cell>
          <cell r="O43" t="str">
            <v>E09</v>
          </cell>
          <cell r="P43" t="str">
            <v>Jam</v>
          </cell>
          <cell r="Q43">
            <v>0.14542063837680036</v>
          </cell>
          <cell r="R43">
            <v>70230.073977639215</v>
          </cell>
          <cell r="U43">
            <v>10212.90219107821</v>
          </cell>
        </row>
        <row r="44">
          <cell r="C44" t="str">
            <v>- Memuat dan lain-lain</v>
          </cell>
          <cell r="G44" t="str">
            <v>T2</v>
          </cell>
          <cell r="H44">
            <v>0.5</v>
          </cell>
          <cell r="I44" t="str">
            <v>menit</v>
          </cell>
          <cell r="L44" t="str">
            <v>3</v>
          </cell>
          <cell r="N44" t="str">
            <v>Motor Grader</v>
          </cell>
          <cell r="O44" t="str">
            <v>E13</v>
          </cell>
          <cell r="P44" t="str">
            <v>Jam</v>
          </cell>
          <cell r="Q44">
            <v>1.1713520749665328E-2</v>
          </cell>
          <cell r="R44">
            <v>201666.62574070093</v>
          </cell>
          <cell r="U44">
            <v>2362.2262051286921</v>
          </cell>
        </row>
        <row r="45">
          <cell r="G45" t="str">
            <v>Ts1</v>
          </cell>
          <cell r="H45">
            <v>2</v>
          </cell>
          <cell r="I45" t="str">
            <v>menit</v>
          </cell>
          <cell r="L45" t="str">
            <v>4</v>
          </cell>
          <cell r="N45" t="str">
            <v>Tandem Roller</v>
          </cell>
          <cell r="O45" t="str">
            <v>E17</v>
          </cell>
          <cell r="P45" t="str">
            <v>Jam</v>
          </cell>
          <cell r="Q45">
            <v>1.7849174475680501E-2</v>
          </cell>
          <cell r="R45">
            <v>293927.19306224468</v>
          </cell>
          <cell r="U45">
            <v>5246.3577521150328</v>
          </cell>
        </row>
        <row r="46">
          <cell r="L46" t="str">
            <v>5</v>
          </cell>
          <cell r="N46" t="str">
            <v>Water Tanker</v>
          </cell>
          <cell r="O46" t="str">
            <v>E23</v>
          </cell>
          <cell r="P46" t="str">
            <v>Jam</v>
          </cell>
          <cell r="Q46">
            <v>2.1084337349397592E-2</v>
          </cell>
          <cell r="R46">
            <v>67020.510980434308</v>
          </cell>
          <cell r="U46">
            <v>1413.0830628404826</v>
          </cell>
        </row>
        <row r="47">
          <cell r="C47" t="str">
            <v>Kap. Prod. / jam =</v>
          </cell>
          <cell r="D47" t="str">
            <v>V x Fb x Fa x 60</v>
          </cell>
          <cell r="G47" t="str">
            <v>Q1</v>
          </cell>
          <cell r="H47">
            <v>28.012500000000003</v>
          </cell>
          <cell r="I47" t="str">
            <v>M3</v>
          </cell>
          <cell r="L47" t="str">
            <v>6</v>
          </cell>
          <cell r="N47" t="str">
            <v>Alat Bantu</v>
          </cell>
          <cell r="P47" t="str">
            <v>Ls</v>
          </cell>
          <cell r="Q47">
            <v>1</v>
          </cell>
          <cell r="R47">
            <v>75</v>
          </cell>
          <cell r="U47">
            <v>75</v>
          </cell>
        </row>
        <row r="48">
          <cell r="D48" t="str">
            <v>Fk x Ts1</v>
          </cell>
        </row>
        <row r="49">
          <cell r="C49" t="str">
            <v>Koefisien Alat / M3</v>
          </cell>
          <cell r="D49" t="str">
            <v xml:space="preserve"> =  1  :  Q1</v>
          </cell>
          <cell r="G49" t="str">
            <v>(E15)</v>
          </cell>
          <cell r="H49">
            <v>3.5698348951360995E-2</v>
          </cell>
          <cell r="I49" t="str">
            <v>Jam</v>
          </cell>
        </row>
        <row r="50">
          <cell r="Q50" t="str">
            <v xml:space="preserve">JUMLAH HARGA PERALATAN   </v>
          </cell>
          <cell r="U50">
            <v>25157.249307366055</v>
          </cell>
        </row>
        <row r="51">
          <cell r="A51" t="str">
            <v>2.b.</v>
          </cell>
          <cell r="C51" t="str">
            <v>DUMP TRUCK</v>
          </cell>
          <cell r="G51" t="str">
            <v>(E09)</v>
          </cell>
        </row>
        <row r="52">
          <cell r="C52" t="str">
            <v>Kapasitas bak</v>
          </cell>
          <cell r="G52" t="str">
            <v>V</v>
          </cell>
          <cell r="H52">
            <v>6</v>
          </cell>
          <cell r="I52" t="str">
            <v>M3</v>
          </cell>
          <cell r="L52" t="str">
            <v>D.</v>
          </cell>
          <cell r="N52" t="str">
            <v>JUMLAH HARGA TENAGA, BAHAN DAN PERALATAN  ( A + B + C )</v>
          </cell>
          <cell r="U52">
            <v>277600.24268880818</v>
          </cell>
        </row>
        <row r="53">
          <cell r="C53" t="str">
            <v>Faktor Efisiensi alat</v>
          </cell>
          <cell r="G53" t="str">
            <v>Fa</v>
          </cell>
          <cell r="H53">
            <v>0.83</v>
          </cell>
          <cell r="I53" t="str">
            <v>-</v>
          </cell>
          <cell r="L53" t="str">
            <v>E.</v>
          </cell>
          <cell r="N53" t="str">
            <v>OVERHEAD &amp; PROFIT</v>
          </cell>
          <cell r="P53">
            <v>10</v>
          </cell>
          <cell r="Q53" t="str">
            <v>%  x  D</v>
          </cell>
          <cell r="U53">
            <v>27760.024268880821</v>
          </cell>
        </row>
        <row r="54">
          <cell r="C54" t="str">
            <v>Kecepatan rata-rata bermuatan</v>
          </cell>
          <cell r="G54" t="str">
            <v>v1</v>
          </cell>
          <cell r="H54">
            <v>45</v>
          </cell>
          <cell r="I54" t="str">
            <v>KM / Jam</v>
          </cell>
          <cell r="L54" t="str">
            <v>F.</v>
          </cell>
          <cell r="N54" t="str">
            <v>HARGA SATUAN PEKERJAAN  ( D + E )</v>
          </cell>
          <cell r="U54">
            <v>305360.26695768902</v>
          </cell>
        </row>
        <row r="55">
          <cell r="C55" t="str">
            <v>Kecepatan rata-rata kosong</v>
          </cell>
          <cell r="G55" t="str">
            <v>v2</v>
          </cell>
          <cell r="H55">
            <v>60</v>
          </cell>
          <cell r="I55" t="str">
            <v>KM / Jam</v>
          </cell>
          <cell r="L55" t="str">
            <v>Note: 1</v>
          </cell>
          <cell r="N55" t="str">
            <v>SATUAN dapat berdasarkan atas jam operasi untuk Tenaga Kerja dan Peralatan, volume dan/atau ukuran</v>
          </cell>
        </row>
        <row r="56">
          <cell r="C56" t="str">
            <v>Waktu Siklus  :  - Waktu memuat = V : Q1 x 60</v>
          </cell>
          <cell r="G56" t="str">
            <v>T1</v>
          </cell>
          <cell r="H56">
            <v>12.851405622489958</v>
          </cell>
          <cell r="I56" t="str">
            <v>menit</v>
          </cell>
          <cell r="N56" t="str">
            <v>berat untuk bahan-bahan.</v>
          </cell>
        </row>
        <row r="57">
          <cell r="C57" t="str">
            <v>- Waktu tempuh isi = (L : v1) x 60 menit</v>
          </cell>
          <cell r="G57" t="str">
            <v>T2</v>
          </cell>
          <cell r="H57">
            <v>11.633333333333333</v>
          </cell>
          <cell r="I57" t="str">
            <v>menit</v>
          </cell>
          <cell r="L57">
            <v>2</v>
          </cell>
          <cell r="N57" t="str">
            <v>Kuantitas satuan adalah kuantitas setiap komponen untuk menyelesaikan satu satuan pekerjaan dari nomor</v>
          </cell>
        </row>
        <row r="58">
          <cell r="C58" t="str">
            <v>- Waktu tempuh kosong = (L : v2) x 60 menit</v>
          </cell>
          <cell r="G58" t="str">
            <v>T3</v>
          </cell>
          <cell r="H58">
            <v>8.7249999999999996</v>
          </cell>
          <cell r="I58" t="str">
            <v>menit</v>
          </cell>
          <cell r="N58" t="str">
            <v>mata pembayaran.</v>
          </cell>
        </row>
        <row r="59">
          <cell r="C59" t="str">
            <v>- Lain-lain termasuk menurunkan Agregat</v>
          </cell>
          <cell r="G59" t="str">
            <v>T4</v>
          </cell>
          <cell r="H59">
            <v>3</v>
          </cell>
          <cell r="I59" t="str">
            <v>menit</v>
          </cell>
          <cell r="L59">
            <v>3</v>
          </cell>
          <cell r="N59" t="str">
            <v>Biaya satuan untuk peralatan sudah termasuk bahan bakar, bahan habis dipakai dan operator.</v>
          </cell>
        </row>
        <row r="60">
          <cell r="G60" t="str">
            <v>Ts2</v>
          </cell>
          <cell r="H60">
            <v>36.20973895582329</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4.2 (1)</v>
          </cell>
          <cell r="J62" t="str">
            <v>Analisa EI-421</v>
          </cell>
        </row>
        <row r="63">
          <cell r="A63" t="str">
            <v>JENIS PEKERJAAN</v>
          </cell>
          <cell r="D63" t="str">
            <v>:  Lps. Pond. Ag. Kls. A, CBR Min 80%</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 xml:space="preserve">Kap. Prod./jam = </v>
          </cell>
          <cell r="D70" t="str">
            <v>V x Fa x 60</v>
          </cell>
          <cell r="G70" t="str">
            <v>Q2</v>
          </cell>
          <cell r="H70">
            <v>6.8766030129017413</v>
          </cell>
          <cell r="I70" t="str">
            <v>M3</v>
          </cell>
        </row>
        <row r="71">
          <cell r="D71" t="str">
            <v>Fk x Ts2</v>
          </cell>
        </row>
        <row r="72">
          <cell r="C72" t="str">
            <v>Koefisien Alat / M3 = 1 : Q2</v>
          </cell>
          <cell r="D72" t="str">
            <v xml:space="preserve"> =  1 : Q2</v>
          </cell>
          <cell r="G72" t="str">
            <v>(E08)</v>
          </cell>
          <cell r="H72">
            <v>0.14542063837680036</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 / Jam</v>
          </cell>
        </row>
        <row r="79">
          <cell r="C79" t="str">
            <v>Jumlah lintasan</v>
          </cell>
          <cell r="G79" t="str">
            <v>n</v>
          </cell>
          <cell r="H79">
            <v>6</v>
          </cell>
          <cell r="I79" t="str">
            <v>lintasan</v>
          </cell>
          <cell r="J79" t="str">
            <v>3 x pp</v>
          </cell>
        </row>
        <row r="80">
          <cell r="C80" t="str">
            <v>Waktu Siklus</v>
          </cell>
          <cell r="G80" t="str">
            <v>Ts3</v>
          </cell>
        </row>
        <row r="81">
          <cell r="C81" t="str">
            <v>- Perataan 1 lintasan  = (Lh x 60) : (v x 1000)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2.d.</v>
          </cell>
          <cell r="C89" t="str">
            <v>TANDEM ROLLER</v>
          </cell>
          <cell r="G89" t="str">
            <v>(E17)</v>
          </cell>
        </row>
        <row r="90">
          <cell r="C90" t="str">
            <v>Kecepatan rata-rata</v>
          </cell>
          <cell r="G90" t="str">
            <v>v</v>
          </cell>
          <cell r="H90">
            <v>3</v>
          </cell>
          <cell r="I90" t="str">
            <v>KM / 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(E17)</v>
          </cell>
          <cell r="H97">
            <v>1.7849174475680501E-2</v>
          </cell>
          <cell r="I97" t="str">
            <v>Jam</v>
          </cell>
        </row>
        <row r="99">
          <cell r="A99" t="str">
            <v>2.e.</v>
          </cell>
          <cell r="C99" t="str">
            <v>WATERTANK TRUCK</v>
          </cell>
          <cell r="G99" t="str">
            <v>(E23)</v>
          </cell>
        </row>
        <row r="100">
          <cell r="C100" t="str">
            <v>Volume tangki air</v>
          </cell>
          <cell r="G100" t="str">
            <v>V</v>
          </cell>
          <cell r="H100">
            <v>4</v>
          </cell>
          <cell r="I100" t="str">
            <v>M3</v>
          </cell>
        </row>
        <row r="101">
          <cell r="C101" t="str">
            <v>Kebutuhan air / M3 agregat padat</v>
          </cell>
          <cell r="G101" t="str">
            <v>Wc</v>
          </cell>
          <cell r="H101">
            <v>7.0000000000000007E-2</v>
          </cell>
          <cell r="I101" t="str">
            <v>M3</v>
          </cell>
        </row>
        <row r="102">
          <cell r="C102" t="str">
            <v>Pengisian tangki / jam</v>
          </cell>
          <cell r="G102" t="str">
            <v>n</v>
          </cell>
          <cell r="H102">
            <v>1</v>
          </cell>
          <cell r="I102" t="str">
            <v>kali</v>
          </cell>
        </row>
        <row r="103">
          <cell r="C103" t="str">
            <v>Faktor Efisiensi alat</v>
          </cell>
          <cell r="G103" t="str">
            <v>Fa</v>
          </cell>
          <cell r="H103">
            <v>0.83</v>
          </cell>
          <cell r="I103" t="str">
            <v>-</v>
          </cell>
        </row>
        <row r="105">
          <cell r="C105" t="str">
            <v>Kap.Prod. / jam =</v>
          </cell>
          <cell r="D105" t="str">
            <v>V x n x Fa</v>
          </cell>
          <cell r="G105" t="str">
            <v>Q5</v>
          </cell>
          <cell r="H105">
            <v>47.428571428571423</v>
          </cell>
          <cell r="I105" t="str">
            <v>M3</v>
          </cell>
        </row>
        <row r="106">
          <cell r="D106" t="str">
            <v>Wc</v>
          </cell>
        </row>
        <row r="107">
          <cell r="C107" t="str">
            <v>Koefisien Alat / M3</v>
          </cell>
          <cell r="D107" t="str">
            <v xml:space="preserve"> = 1 : Q5</v>
          </cell>
          <cell r="G107" t="str">
            <v>(E23)</v>
          </cell>
          <cell r="H107">
            <v>2.1084337349397592E-2</v>
          </cell>
          <cell r="I107" t="str">
            <v>Jam</v>
          </cell>
        </row>
        <row r="110">
          <cell r="A110" t="str">
            <v>2.g.</v>
          </cell>
          <cell r="C110" t="str">
            <v>ALAT BANTU</v>
          </cell>
        </row>
        <row r="111">
          <cell r="C111" t="str">
            <v>diperlukan :</v>
          </cell>
          <cell r="J111" t="str">
            <v>Lump Sum</v>
          </cell>
        </row>
        <row r="112">
          <cell r="C112" t="str">
            <v>- Kereta dorong     = 2 buah</v>
          </cell>
        </row>
        <row r="113">
          <cell r="C113" t="str">
            <v>- Sekop                = 3 buah</v>
          </cell>
        </row>
        <row r="114">
          <cell r="C114" t="str">
            <v>- Garpu                = 2 buah</v>
          </cell>
        </row>
        <row r="120">
          <cell r="J120" t="str">
            <v>Berlanjut ke halaman berikut</v>
          </cell>
        </row>
        <row r="121">
          <cell r="A121" t="str">
            <v>ITEM PEMBAYARAN NO.</v>
          </cell>
          <cell r="D121" t="str">
            <v>:  4.2 (1)</v>
          </cell>
          <cell r="J121" t="str">
            <v>Analisa EI-421</v>
          </cell>
        </row>
        <row r="122">
          <cell r="A122" t="str">
            <v>JENIS PEKERJAAN</v>
          </cell>
          <cell r="D122" t="str">
            <v>:  Lps. Pond. Ag. Kls. A, CBR Min 80%</v>
          </cell>
        </row>
        <row r="123">
          <cell r="A123" t="str">
            <v>SATUAN PEMBAYARAN</v>
          </cell>
          <cell r="D123" t="str">
            <v>:  M3</v>
          </cell>
          <cell r="J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3.</v>
          </cell>
          <cell r="C129" t="str">
            <v>TENAGA</v>
          </cell>
        </row>
        <row r="130">
          <cell r="C130" t="str">
            <v>Produksi menentukan : WHEEL LOADER</v>
          </cell>
          <cell r="G130" t="str">
            <v>Q1</v>
          </cell>
          <cell r="H130">
            <v>28.012500000000003</v>
          </cell>
          <cell r="I130" t="str">
            <v>M3/Jam</v>
          </cell>
        </row>
        <row r="131">
          <cell r="C131" t="str">
            <v>Produksi Agregat / hari  =  Tk x Q1</v>
          </cell>
          <cell r="G131" t="str">
            <v>Qt</v>
          </cell>
          <cell r="H131">
            <v>196.08750000000003</v>
          </cell>
          <cell r="I131" t="str">
            <v>M3</v>
          </cell>
        </row>
        <row r="132">
          <cell r="C132" t="str">
            <v>Kebutuhan tenaga :</v>
          </cell>
        </row>
        <row r="133">
          <cell r="D133" t="str">
            <v>- Pekerja</v>
          </cell>
          <cell r="G133" t="str">
            <v>P</v>
          </cell>
          <cell r="H133">
            <v>7</v>
          </cell>
          <cell r="I133" t="str">
            <v>orang</v>
          </cell>
        </row>
        <row r="134">
          <cell r="D134" t="str">
            <v>- Mandor</v>
          </cell>
          <cell r="G134" t="str">
            <v>M</v>
          </cell>
          <cell r="H134">
            <v>1</v>
          </cell>
          <cell r="I134" t="str">
            <v>orang</v>
          </cell>
        </row>
        <row r="136">
          <cell r="C136" t="str">
            <v>Koefisien tenaga / M3     :</v>
          </cell>
        </row>
        <row r="137">
          <cell r="D137" t="str">
            <v>- Pekerja</v>
          </cell>
          <cell r="E137" t="str">
            <v>= (Tk x P) : Qt</v>
          </cell>
          <cell r="G137" t="str">
            <v>(L01)</v>
          </cell>
          <cell r="H137">
            <v>0.24988844265952695</v>
          </cell>
          <cell r="I137" t="str">
            <v>Jam</v>
          </cell>
        </row>
        <row r="138">
          <cell r="D138" t="str">
            <v>- Mandor</v>
          </cell>
          <cell r="E138" t="str">
            <v>= (Tk x M) : Qt</v>
          </cell>
          <cell r="G138" t="str">
            <v>(L03)</v>
          </cell>
          <cell r="H138">
            <v>3.5698348951360995E-2</v>
          </cell>
          <cell r="I138" t="str">
            <v>Jam</v>
          </cell>
        </row>
        <row r="141">
          <cell r="A141" t="str">
            <v>4.</v>
          </cell>
          <cell r="C141" t="str">
            <v>HARGA DASAR SATUAN UPAH, BAHAN DAN ALAT</v>
          </cell>
        </row>
        <row r="142">
          <cell r="C142" t="str">
            <v>Lihat lampiran.</v>
          </cell>
        </row>
        <row r="144">
          <cell r="A144" t="str">
            <v>5.</v>
          </cell>
          <cell r="C144" t="str">
            <v>ANALISA HARGA SATUAN PEKERJAAN</v>
          </cell>
        </row>
        <row r="145">
          <cell r="C145" t="str">
            <v>Lihat perhitungan dalam FORMULIR STANDAR UNTUK</v>
          </cell>
        </row>
        <row r="146">
          <cell r="C146" t="str">
            <v>PEREKEMAN ANALISA MASING-MASING HARGA</v>
          </cell>
        </row>
        <row r="147">
          <cell r="C147" t="str">
            <v>SATUAN.</v>
          </cell>
        </row>
        <row r="148">
          <cell r="C148" t="str">
            <v>Didapat Harga Satuan Pekerjaan :</v>
          </cell>
        </row>
        <row r="150">
          <cell r="C150" t="str">
            <v xml:space="preserve">Rp.  </v>
          </cell>
          <cell r="D150">
            <v>305360.26695768902</v>
          </cell>
          <cell r="E150" t="str">
            <v xml:space="preserve"> / M3.</v>
          </cell>
        </row>
        <row r="153">
          <cell r="A153" t="str">
            <v>6.</v>
          </cell>
          <cell r="C153" t="str">
            <v>WAKTU PELAKSANAAN YANG DIPERLUKAN</v>
          </cell>
        </row>
        <row r="154">
          <cell r="C154" t="str">
            <v>Waktu pelaksanaan</v>
          </cell>
          <cell r="D154" t="str">
            <v>:  . . . . . . .  bulan</v>
          </cell>
        </row>
        <row r="156">
          <cell r="A156" t="str">
            <v>7.</v>
          </cell>
          <cell r="C156" t="str">
            <v>VOLUME PEKERJAAN YANG DIPERLUKAN</v>
          </cell>
        </row>
        <row r="157">
          <cell r="C157" t="str">
            <v>Volume pekerjaan  :</v>
          </cell>
          <cell r="D157">
            <v>0</v>
          </cell>
          <cell r="E157" t="str">
            <v>M3</v>
          </cell>
        </row>
        <row r="180">
          <cell r="A180" t="str">
            <v>ITEM PEMBAYARAN NO.</v>
          </cell>
          <cell r="D180" t="str">
            <v>:  4.2 (2)</v>
          </cell>
          <cell r="J180" t="str">
            <v>Analisa EI-422</v>
          </cell>
          <cell r="T180" t="str">
            <v>Analisa EI-422</v>
          </cell>
        </row>
        <row r="181">
          <cell r="A181" t="str">
            <v>JENIS PEKERJAAN</v>
          </cell>
          <cell r="D181" t="str">
            <v>:  Lps. Pond. Ag. Kls. B, CBR Min 35%</v>
          </cell>
        </row>
        <row r="182">
          <cell r="A182" t="str">
            <v>SATUAN PEMBAYARAN</v>
          </cell>
          <cell r="D182" t="str">
            <v>:  M3</v>
          </cell>
          <cell r="J182" t="str">
            <v xml:space="preserve">         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berat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Kondisi existing jalan : sedang</v>
          </cell>
          <cell r="L191" t="str">
            <v>ITEM PEMBAYARAN NO.</v>
          </cell>
          <cell r="O191" t="str">
            <v>:  4.2 (2)</v>
          </cell>
          <cell r="R191" t="str">
            <v>PERKIRAAN VOL. PEK.</v>
          </cell>
          <cell r="T191" t="str">
            <v>:</v>
          </cell>
          <cell r="U191">
            <v>0</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 (Rp.)</v>
          </cell>
          <cell r="T192" t="str">
            <v>:</v>
          </cell>
          <cell r="U192">
            <v>3711291.7469440131</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t="e">
            <v>#DIV/0!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Lebar bahu jalan</v>
          </cell>
          <cell r="G196" t="str">
            <v>Lb</v>
          </cell>
          <cell r="H196">
            <v>1</v>
          </cell>
          <cell r="I196" t="str">
            <v>M</v>
          </cell>
          <cell r="Q196" t="str">
            <v>PERKIRAAN</v>
          </cell>
          <cell r="R196" t="str">
            <v>HARGA</v>
          </cell>
          <cell r="S196" t="str">
            <v>JUMLAH</v>
          </cell>
        </row>
        <row r="197">
          <cell r="A197">
            <v>9</v>
          </cell>
          <cell r="C197" t="str">
            <v>Proporsi Campuran :</v>
          </cell>
          <cell r="D197" t="str">
            <v>- Agregat Kasar</v>
          </cell>
          <cell r="G197" t="str">
            <v>Ak</v>
          </cell>
          <cell r="H197">
            <v>35</v>
          </cell>
          <cell r="I197" t="str">
            <v>%</v>
          </cell>
          <cell r="J197" t="str">
            <v xml:space="preserve"> Gradasi harus</v>
          </cell>
          <cell r="L197" t="str">
            <v>NO.</v>
          </cell>
          <cell r="N197" t="str">
            <v>KOMPONEN</v>
          </cell>
          <cell r="P197" t="str">
            <v>SATUAN</v>
          </cell>
          <cell r="Q197" t="str">
            <v>KUANTITAS</v>
          </cell>
          <cell r="R197" t="str">
            <v>SATUAN</v>
          </cell>
          <cell r="S197" t="str">
            <v>HARGA</v>
          </cell>
        </row>
        <row r="198">
          <cell r="D198" t="str">
            <v>- Agregat Halus</v>
          </cell>
          <cell r="G198" t="str">
            <v>Ah</v>
          </cell>
          <cell r="H198">
            <v>20</v>
          </cell>
          <cell r="I198" t="str">
            <v>%</v>
          </cell>
          <cell r="J198" t="str">
            <v xml:space="preserve"> memenuhi</v>
          </cell>
          <cell r="R198" t="str">
            <v>(Rp.)</v>
          </cell>
          <cell r="S198" t="str">
            <v>(Rp.)</v>
          </cell>
        </row>
        <row r="199">
          <cell r="D199" t="str">
            <v>- Sirtu</v>
          </cell>
          <cell r="G199" t="str">
            <v>St</v>
          </cell>
          <cell r="H199">
            <v>45</v>
          </cell>
          <cell r="I199" t="str">
            <v>%</v>
          </cell>
          <cell r="J199" t="str">
            <v xml:space="preserve"> Spesifikasi</v>
          </cell>
        </row>
        <row r="200">
          <cell r="A200" t="str">
            <v>II.</v>
          </cell>
          <cell r="C200" t="str">
            <v>URUTAN KERJA</v>
          </cell>
        </row>
        <row r="201">
          <cell r="A201">
            <v>1</v>
          </cell>
          <cell r="C201" t="str">
            <v xml:space="preserve">Wheel Loader mencampur &amp; memuat Agregat ke </v>
          </cell>
          <cell r="L201" t="str">
            <v>A.</v>
          </cell>
          <cell r="N201" t="str">
            <v>TENAGA</v>
          </cell>
        </row>
        <row r="202">
          <cell r="C202" t="str">
            <v>dalam Dump Truck di Base Camp</v>
          </cell>
        </row>
        <row r="203">
          <cell r="A203">
            <v>2</v>
          </cell>
          <cell r="C203" t="str">
            <v>Dump Truck mengangkut Agregat ke lokasi</v>
          </cell>
          <cell r="L203" t="str">
            <v>1.</v>
          </cell>
          <cell r="N203" t="str">
            <v>Pekerja</v>
          </cell>
          <cell r="O203" t="str">
            <v>(L01)</v>
          </cell>
          <cell r="P203" t="str">
            <v>Jam</v>
          </cell>
          <cell r="Q203">
            <v>0.24988844265952695</v>
          </cell>
          <cell r="R203">
            <v>2857.14</v>
          </cell>
          <cell r="U203">
            <v>713.96626506024074</v>
          </cell>
        </row>
        <row r="204">
          <cell r="C204" t="str">
            <v>pekerjaan dan dihampar dengan Motor Grader</v>
          </cell>
          <cell r="L204" t="str">
            <v>2.</v>
          </cell>
          <cell r="N204" t="str">
            <v>Mandor</v>
          </cell>
          <cell r="O204" t="str">
            <v>(L03)</v>
          </cell>
          <cell r="P204" t="str">
            <v>Jam</v>
          </cell>
          <cell r="Q204">
            <v>3.5698348951360995E-2</v>
          </cell>
          <cell r="R204">
            <v>3214.29</v>
          </cell>
          <cell r="U204">
            <v>114.74484605087014</v>
          </cell>
        </row>
        <row r="205">
          <cell r="A205">
            <v>3</v>
          </cell>
          <cell r="C205" t="str">
            <v>Hamparan Agregat dibasahi dengan Water Tank Truck</v>
          </cell>
        </row>
        <row r="206">
          <cell r="C206" t="str">
            <v>sebelum dipadatkan dengan Tandem Roller &amp; PTR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1">
          <cell r="A211" t="str">
            <v>III.</v>
          </cell>
          <cell r="C211" t="str">
            <v>PEMAKAIAN BAHAN, ALAT DAN TENAGA</v>
          </cell>
          <cell r="L211" t="str">
            <v>1.</v>
          </cell>
          <cell r="N211" t="str">
            <v>Agregat Kasar     (M03)</v>
          </cell>
          <cell r="P211" t="str">
            <v>M3</v>
          </cell>
          <cell r="Q211">
            <v>0.42</v>
          </cell>
          <cell r="R211">
            <v>222345.54558042376</v>
          </cell>
          <cell r="U211">
            <v>93385.129143777973</v>
          </cell>
        </row>
        <row r="212">
          <cell r="A212" t="str">
            <v xml:space="preserve">   1.</v>
          </cell>
          <cell r="C212" t="str">
            <v>BAHAN</v>
          </cell>
          <cell r="L212" t="str">
            <v>2.</v>
          </cell>
          <cell r="N212" t="str">
            <v>Agregat Halus     (M04)</v>
          </cell>
          <cell r="P212" t="str">
            <v>M3</v>
          </cell>
          <cell r="Q212">
            <v>0.24</v>
          </cell>
          <cell r="R212">
            <v>194196.70775416915</v>
          </cell>
          <cell r="U212">
            <v>46607.209861000592</v>
          </cell>
        </row>
        <row r="213">
          <cell r="C213" t="str">
            <v>- Agregat Kasar</v>
          </cell>
          <cell r="D213" t="str">
            <v>=  Ak x 1 M3 x Fk</v>
          </cell>
          <cell r="G213" t="str">
            <v>M03</v>
          </cell>
          <cell r="H213">
            <v>0.42</v>
          </cell>
          <cell r="I213" t="str">
            <v>M3</v>
          </cell>
          <cell r="L213" t="str">
            <v>3.</v>
          </cell>
          <cell r="N213" t="str">
            <v>Sirtu</v>
          </cell>
          <cell r="O213" t="str">
            <v>(M16)</v>
          </cell>
          <cell r="P213" t="str">
            <v>M3</v>
          </cell>
          <cell r="Q213">
            <v>0.54</v>
          </cell>
          <cell r="R213">
            <v>264500</v>
          </cell>
          <cell r="U213">
            <v>142830</v>
          </cell>
        </row>
        <row r="214">
          <cell r="C214" t="str">
            <v>- Agregat Halus</v>
          </cell>
          <cell r="D214" t="str">
            <v>=  Ah x 1 M3 x Fk</v>
          </cell>
          <cell r="G214" t="str">
            <v>M04</v>
          </cell>
          <cell r="H214">
            <v>0.24</v>
          </cell>
          <cell r="I214" t="str">
            <v>M3</v>
          </cell>
        </row>
        <row r="215">
          <cell r="C215" t="str">
            <v>- Sirtu</v>
          </cell>
          <cell r="D215" t="str">
            <v>=  St x 1 M3 x Fk</v>
          </cell>
          <cell r="G215" t="str">
            <v>M16</v>
          </cell>
          <cell r="H215">
            <v>0.54</v>
          </cell>
          <cell r="I215" t="str">
            <v>M3</v>
          </cell>
        </row>
        <row r="216">
          <cell r="A216" t="str">
            <v xml:space="preserve">   2.</v>
          </cell>
          <cell r="C216" t="str">
            <v>ALAT</v>
          </cell>
        </row>
        <row r="217">
          <cell r="A217" t="str">
            <v>2.a.</v>
          </cell>
          <cell r="C217" t="str">
            <v>WHEEL LOADER</v>
          </cell>
          <cell r="G217" t="str">
            <v>(E15)</v>
          </cell>
          <cell r="Q217" t="str">
            <v xml:space="preserve">JUMLAH HARGA BAHAN   </v>
          </cell>
          <cell r="U217">
            <v>282822.33900477854</v>
          </cell>
        </row>
        <row r="218">
          <cell r="C218" t="str">
            <v>Kapasitas bucket</v>
          </cell>
          <cell r="G218" t="str">
            <v>V</v>
          </cell>
          <cell r="H218">
            <v>1.5</v>
          </cell>
          <cell r="I218" t="str">
            <v>M3</v>
          </cell>
        </row>
        <row r="219">
          <cell r="C219" t="str">
            <v>Faktor bucket</v>
          </cell>
          <cell r="G219" t="str">
            <v>Fb</v>
          </cell>
          <cell r="H219">
            <v>0.9</v>
          </cell>
          <cell r="I219" t="str">
            <v>-</v>
          </cell>
          <cell r="J219" t="str">
            <v>Pemuatan ringan</v>
          </cell>
          <cell r="L219" t="str">
            <v>C.</v>
          </cell>
          <cell r="N219" t="str">
            <v>PERALATAN</v>
          </cell>
        </row>
        <row r="220">
          <cell r="C220" t="str">
            <v>Faktor Efisiensi alat</v>
          </cell>
          <cell r="G220" t="str">
            <v>Fa</v>
          </cell>
          <cell r="H220">
            <v>0.83</v>
          </cell>
          <cell r="I220" t="str">
            <v>-</v>
          </cell>
        </row>
        <row r="221">
          <cell r="C221" t="str">
            <v>Waktu siklus</v>
          </cell>
          <cell r="G221" t="str">
            <v>Ts1</v>
          </cell>
          <cell r="L221" t="str">
            <v>1</v>
          </cell>
          <cell r="N221" t="str">
            <v>Wheel Loader</v>
          </cell>
          <cell r="O221" t="str">
            <v>E15</v>
          </cell>
          <cell r="P221" t="str">
            <v>Jam</v>
          </cell>
          <cell r="Q221">
            <v>3.5698348951360995E-2</v>
          </cell>
          <cell r="R221">
            <v>163808.13869490434</v>
          </cell>
          <cell r="U221">
            <v>5847.680096203635</v>
          </cell>
        </row>
        <row r="222">
          <cell r="C222" t="str">
            <v>- Mencampur</v>
          </cell>
          <cell r="G222" t="str">
            <v>T1</v>
          </cell>
          <cell r="H222">
            <v>1.5</v>
          </cell>
          <cell r="I222" t="str">
            <v>menit</v>
          </cell>
          <cell r="L222" t="str">
            <v>2</v>
          </cell>
          <cell r="N222" t="str">
            <v>Dump Truck</v>
          </cell>
          <cell r="O222" t="str">
            <v>E09</v>
          </cell>
          <cell r="P222" t="str">
            <v>Jam</v>
          </cell>
          <cell r="Q222">
            <v>0.14542063837680036</v>
          </cell>
          <cell r="R222">
            <v>70230.073977639215</v>
          </cell>
          <cell r="U222">
            <v>10212.90219107821</v>
          </cell>
        </row>
        <row r="223">
          <cell r="C223" t="str">
            <v>- Memuat dan lain-lain</v>
          </cell>
          <cell r="G223" t="str">
            <v>T2</v>
          </cell>
          <cell r="H223">
            <v>0.5</v>
          </cell>
          <cell r="I223" t="str">
            <v>menit</v>
          </cell>
          <cell r="L223" t="str">
            <v>3</v>
          </cell>
          <cell r="N223" t="str">
            <v>Motor Grader</v>
          </cell>
          <cell r="O223" t="str">
            <v>E13</v>
          </cell>
          <cell r="P223" t="str">
            <v>Jam</v>
          </cell>
          <cell r="Q223">
            <v>1.1713520749665328E-2</v>
          </cell>
          <cell r="R223">
            <v>201666.62574070093</v>
          </cell>
          <cell r="U223">
            <v>2362.2262051286921</v>
          </cell>
        </row>
        <row r="224">
          <cell r="G224" t="str">
            <v>Ts1</v>
          </cell>
          <cell r="H224">
            <v>2</v>
          </cell>
          <cell r="I224" t="str">
            <v>menit</v>
          </cell>
          <cell r="L224" t="str">
            <v>4</v>
          </cell>
          <cell r="N224" t="str">
            <v>Tandem Roller</v>
          </cell>
          <cell r="O224" t="str">
            <v>E17</v>
          </cell>
          <cell r="P224" t="str">
            <v>Jam</v>
          </cell>
          <cell r="Q224">
            <v>1.7849174475680501E-2</v>
          </cell>
          <cell r="R224">
            <v>293927.19306224468</v>
          </cell>
          <cell r="U224">
            <v>5246.3577521150328</v>
          </cell>
        </row>
        <row r="225">
          <cell r="L225" t="str">
            <v>5</v>
          </cell>
          <cell r="N225" t="str">
            <v>Water Tanker</v>
          </cell>
          <cell r="O225" t="str">
            <v>E23</v>
          </cell>
          <cell r="P225" t="str">
            <v>Jam</v>
          </cell>
          <cell r="Q225">
            <v>2.1084337349397592E-2</v>
          </cell>
          <cell r="R225">
            <v>67020.510980434308</v>
          </cell>
          <cell r="U225">
            <v>1413.0830628404826</v>
          </cell>
        </row>
        <row r="226">
          <cell r="C226" t="str">
            <v>Kap. Prod. / jam =</v>
          </cell>
          <cell r="D226" t="str">
            <v>V x Fb x Fa x 60</v>
          </cell>
          <cell r="G226" t="str">
            <v>Q1</v>
          </cell>
          <cell r="H226">
            <v>28.012500000000003</v>
          </cell>
          <cell r="I226" t="str">
            <v>M3</v>
          </cell>
          <cell r="L226" t="str">
            <v>6</v>
          </cell>
          <cell r="N226" t="str">
            <v>Alat Bantu</v>
          </cell>
          <cell r="P226" t="str">
            <v>Ls</v>
          </cell>
          <cell r="Q226">
            <v>1</v>
          </cell>
          <cell r="R226">
            <v>75</v>
          </cell>
          <cell r="U226">
            <v>75</v>
          </cell>
        </row>
        <row r="227">
          <cell r="D227" t="str">
            <v>Fk x Ts1</v>
          </cell>
        </row>
        <row r="228">
          <cell r="C228" t="str">
            <v>Koefisien Alat / M3</v>
          </cell>
          <cell r="D228" t="str">
            <v xml:space="preserve"> =  1  :  Q1</v>
          </cell>
          <cell r="G228" t="str">
            <v>(E15)</v>
          </cell>
          <cell r="H228">
            <v>3.5698348951360995E-2</v>
          </cell>
          <cell r="I228" t="str">
            <v>Jam</v>
          </cell>
        </row>
        <row r="229">
          <cell r="Q229" t="str">
            <v xml:space="preserve">JUMLAH HARGA PERALATAN   </v>
          </cell>
          <cell r="U229">
            <v>25157.249307366055</v>
          </cell>
        </row>
        <row r="230">
          <cell r="A230" t="str">
            <v>2.b.</v>
          </cell>
          <cell r="C230" t="str">
            <v>DUMP TRUCK</v>
          </cell>
          <cell r="G230" t="str">
            <v>(E09)</v>
          </cell>
        </row>
        <row r="231">
          <cell r="C231" t="str">
            <v>Kapasitas bak</v>
          </cell>
          <cell r="G231" t="str">
            <v>V</v>
          </cell>
          <cell r="H231">
            <v>6</v>
          </cell>
          <cell r="I231" t="str">
            <v>M3</v>
          </cell>
          <cell r="L231" t="str">
            <v>D.</v>
          </cell>
          <cell r="N231" t="str">
            <v>JUMLAH HARGA TENAGA, BAHAN DAN PERALATAN  ( A + B + C )</v>
          </cell>
          <cell r="U231">
            <v>308808.29942325567</v>
          </cell>
        </row>
        <row r="232">
          <cell r="C232" t="str">
            <v>Faktor Efisiensi alat</v>
          </cell>
          <cell r="G232" t="str">
            <v>Fa</v>
          </cell>
          <cell r="H232">
            <v>0.83</v>
          </cell>
          <cell r="I232" t="str">
            <v>-</v>
          </cell>
          <cell r="L232" t="str">
            <v>E.</v>
          </cell>
          <cell r="N232" t="str">
            <v>OVERHEAD &amp; PROFIT</v>
          </cell>
          <cell r="P232">
            <v>10</v>
          </cell>
          <cell r="Q232" t="str">
            <v>%  x  D</v>
          </cell>
          <cell r="U232">
            <v>30880.829942325567</v>
          </cell>
        </row>
        <row r="233">
          <cell r="C233" t="str">
            <v>Kecepatan rata-rata bermuatan</v>
          </cell>
          <cell r="G233" t="str">
            <v>v1</v>
          </cell>
          <cell r="H233">
            <v>45</v>
          </cell>
          <cell r="I233" t="str">
            <v>KM / Jam</v>
          </cell>
          <cell r="L233" t="str">
            <v>F.</v>
          </cell>
          <cell r="N233" t="str">
            <v>HARGA SATUAN PEKERJAAN  ( D + E )</v>
          </cell>
          <cell r="U233">
            <v>339689.1293655812</v>
          </cell>
        </row>
        <row r="234">
          <cell r="C234" t="str">
            <v>Kecepatan rata-rata kosong</v>
          </cell>
          <cell r="G234" t="str">
            <v>v2</v>
          </cell>
          <cell r="H234">
            <v>60</v>
          </cell>
          <cell r="I234" t="str">
            <v>KM / Jam</v>
          </cell>
          <cell r="L234" t="str">
            <v>Note: 1</v>
          </cell>
          <cell r="N234" t="str">
            <v>SATUAN dapat berdasarkan atas jam operasi untuk Tenaga Kerja dan Peralatan, volume dan/atau ukuran</v>
          </cell>
        </row>
        <row r="235">
          <cell r="C235" t="str">
            <v>Waktu Siklus  :  - Waktu memuat = V : Q1 x 60</v>
          </cell>
          <cell r="G235" t="str">
            <v>T1</v>
          </cell>
          <cell r="H235">
            <v>12.851405622489958</v>
          </cell>
          <cell r="I235" t="str">
            <v>menit</v>
          </cell>
          <cell r="N235" t="str">
            <v>berat untuk bahan-bahan.</v>
          </cell>
        </row>
        <row r="236">
          <cell r="C236" t="str">
            <v>- Waktu tempuh isi = (L : v1) x 60 menit</v>
          </cell>
          <cell r="G236" t="str">
            <v>T2</v>
          </cell>
          <cell r="H236">
            <v>11.633333333333333</v>
          </cell>
          <cell r="I236" t="str">
            <v>menit</v>
          </cell>
          <cell r="L236">
            <v>2</v>
          </cell>
          <cell r="N236" t="str">
            <v>Kuantitas satuan adalah kuantitas setiap komponen untuk menyelesaikan satu satuan pekerjaan dari nomor</v>
          </cell>
        </row>
        <row r="237">
          <cell r="C237" t="str">
            <v>- Waktu tempuh kosong = (L : v2) x 60 menit</v>
          </cell>
          <cell r="G237" t="str">
            <v>T3</v>
          </cell>
          <cell r="H237">
            <v>8.7249999999999996</v>
          </cell>
          <cell r="I237" t="str">
            <v>menit</v>
          </cell>
          <cell r="N237" t="str">
            <v>mata pembayaran.</v>
          </cell>
        </row>
        <row r="238">
          <cell r="C238" t="str">
            <v>- Lain-lain termasuk menurunkan Agregat</v>
          </cell>
          <cell r="G238" t="str">
            <v>T4</v>
          </cell>
          <cell r="H238">
            <v>3</v>
          </cell>
          <cell r="I238" t="str">
            <v>menit</v>
          </cell>
          <cell r="L238">
            <v>3</v>
          </cell>
          <cell r="N238" t="str">
            <v>Biaya satuan untuk peralatan sudah termasuk bahan bakar, bahan habis dipakai dan operator.</v>
          </cell>
        </row>
        <row r="239">
          <cell r="G239" t="str">
            <v>Ts2</v>
          </cell>
          <cell r="H239">
            <v>36.20973895582329</v>
          </cell>
          <cell r="I239" t="str">
            <v>menit</v>
          </cell>
          <cell r="L239">
            <v>4</v>
          </cell>
          <cell r="N239" t="str">
            <v>Biaya satuan sudah termasuk pengeluaran untuk seluruh pajak yang berkaitan (tetapi tidak termasuk PPN</v>
          </cell>
        </row>
        <row r="240">
          <cell r="J240" t="str">
            <v>Berlanjut ke halaman berikut</v>
          </cell>
          <cell r="N240" t="str">
            <v>yang dibayar dari kontrak) dan biaya-biaya lainnya.</v>
          </cell>
        </row>
        <row r="241">
          <cell r="A241" t="str">
            <v>ITEM PEMBAYARAN NO.</v>
          </cell>
          <cell r="D241" t="str">
            <v>:  4.2 (2)</v>
          </cell>
          <cell r="J241" t="str">
            <v>Analisa EI-422</v>
          </cell>
        </row>
        <row r="242">
          <cell r="A242" t="str">
            <v>JENIS PEKERJAAN</v>
          </cell>
          <cell r="D242" t="str">
            <v>:  Lps. Pond. Ag. Kls. B, CBR Min 35%</v>
          </cell>
        </row>
        <row r="243">
          <cell r="A243" t="str">
            <v>SATUAN PEMBAYARAN</v>
          </cell>
          <cell r="D243" t="str">
            <v>:  M3</v>
          </cell>
          <cell r="J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 xml:space="preserve">Kap. Prod. / Jam =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(E08)</v>
          </cell>
          <cell r="H251">
            <v>0.14542063837680036</v>
          </cell>
          <cell r="I251" t="str">
            <v>Jam</v>
          </cell>
        </row>
        <row r="253">
          <cell r="A253" t="str">
            <v>2.c.</v>
          </cell>
          <cell r="C253" t="str">
            <v>MOTOR GRADER</v>
          </cell>
          <cell r="G253" t="str">
            <v>(E13)</v>
          </cell>
        </row>
        <row r="254">
          <cell r="C254" t="str">
            <v>Panjang hamparaan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 / Jam</v>
          </cell>
        </row>
        <row r="258">
          <cell r="C258" t="str">
            <v>Jumlah lintasan</v>
          </cell>
          <cell r="G258" t="str">
            <v>n</v>
          </cell>
          <cell r="H258">
            <v>6</v>
          </cell>
          <cell r="I258" t="str">
            <v>lintasan</v>
          </cell>
          <cell r="J258" t="str">
            <v>3 x pp</v>
          </cell>
        </row>
        <row r="259">
          <cell r="C259" t="str">
            <v>Waktu Siklus</v>
          </cell>
          <cell r="G259" t="str">
            <v>Ts3</v>
          </cell>
        </row>
        <row r="260">
          <cell r="C260" t="str">
            <v>- Perataan 1 lintasan  = (Lh x 60) : (v x 1000)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2.d.</v>
          </cell>
          <cell r="C268" t="str">
            <v>TANDEM ROLLER</v>
          </cell>
          <cell r="G268" t="str">
            <v>(E17)</v>
          </cell>
        </row>
        <row r="269">
          <cell r="C269" t="str">
            <v>Kecepatan rata-rata</v>
          </cell>
          <cell r="G269" t="str">
            <v>v</v>
          </cell>
          <cell r="H269">
            <v>3</v>
          </cell>
          <cell r="I269" t="str">
            <v>KM / 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Kap.Prod./jam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(E17)</v>
          </cell>
          <cell r="H276">
            <v>1.7849174475680501E-2</v>
          </cell>
          <cell r="I276" t="str">
            <v>Jam</v>
          </cell>
        </row>
        <row r="279">
          <cell r="A279" t="str">
            <v>2.e.</v>
          </cell>
          <cell r="C279" t="str">
            <v>WATER TANKER</v>
          </cell>
          <cell r="G279" t="str">
            <v>(E23)</v>
          </cell>
        </row>
        <row r="280">
          <cell r="C280" t="str">
            <v>Volume Tangki air</v>
          </cell>
          <cell r="G280" t="str">
            <v>V</v>
          </cell>
          <cell r="H280">
            <v>4</v>
          </cell>
          <cell r="I280" t="str">
            <v>M3</v>
          </cell>
          <cell r="J280" t="str">
            <v>Lump Sum</v>
          </cell>
        </row>
        <row r="281">
          <cell r="C281" t="str">
            <v>Kebutuhan air / M3 agregat padat</v>
          </cell>
          <cell r="G281" t="str">
            <v>Wc</v>
          </cell>
          <cell r="H281">
            <v>7.0000000000000007E-2</v>
          </cell>
          <cell r="I281" t="str">
            <v>M3</v>
          </cell>
        </row>
        <row r="282">
          <cell r="C282" t="str">
            <v>Pengisian tangki / Jam</v>
          </cell>
          <cell r="G282" t="str">
            <v>n</v>
          </cell>
          <cell r="H282">
            <v>1</v>
          </cell>
          <cell r="I282" t="str">
            <v>kali</v>
          </cell>
        </row>
        <row r="283">
          <cell r="C283" t="str">
            <v>Faktor efisiensi alat</v>
          </cell>
          <cell r="G283" t="str">
            <v>Fa</v>
          </cell>
          <cell r="H283">
            <v>0.83</v>
          </cell>
          <cell r="I283" t="str">
            <v>-</v>
          </cell>
        </row>
        <row r="285">
          <cell r="C285" t="str">
            <v>Kap. Prod. / Jam  =</v>
          </cell>
          <cell r="D285" t="str">
            <v>V x n Fa</v>
          </cell>
          <cell r="G285" t="str">
            <v>Q5</v>
          </cell>
          <cell r="H285">
            <v>47.428571428571423</v>
          </cell>
          <cell r="I285" t="str">
            <v>M3</v>
          </cell>
        </row>
        <row r="286">
          <cell r="D286" t="str">
            <v>Wc</v>
          </cell>
        </row>
        <row r="288">
          <cell r="C288" t="str">
            <v>Koefisien Alat / M3</v>
          </cell>
          <cell r="D288" t="str">
            <v xml:space="preserve"> =   1 : Q5</v>
          </cell>
          <cell r="G288" t="str">
            <v>(E23)</v>
          </cell>
          <cell r="H288">
            <v>2.1084337349397592E-2</v>
          </cell>
          <cell r="I288" t="str">
            <v>Jam</v>
          </cell>
        </row>
        <row r="292">
          <cell r="C292" t="str">
            <v>ALAT BANTU</v>
          </cell>
        </row>
        <row r="293">
          <cell r="C293" t="str">
            <v>diperlukan :</v>
          </cell>
        </row>
        <row r="294">
          <cell r="C294" t="str">
            <v>- Kereta dorong   = 2 buah</v>
          </cell>
        </row>
        <row r="295">
          <cell r="C295" t="str">
            <v>- Sekop                = 3 buah</v>
          </cell>
        </row>
        <row r="296">
          <cell r="C296" t="str">
            <v>- Garpu                = 2 buah</v>
          </cell>
        </row>
        <row r="299">
          <cell r="J299" t="str">
            <v>Berlanjut ke halaman berikut</v>
          </cell>
        </row>
        <row r="300">
          <cell r="A300" t="str">
            <v>ITEM PEMBAYARAN NO.</v>
          </cell>
          <cell r="D300" t="str">
            <v>:  4.2 (2)</v>
          </cell>
          <cell r="J300" t="str">
            <v>Analisa EI-422</v>
          </cell>
        </row>
        <row r="301">
          <cell r="A301" t="str">
            <v>JENIS PEKERJAAN</v>
          </cell>
          <cell r="D301" t="str">
            <v>:  Lps. Pond. Ag. Kls. B, CBR Min 35%</v>
          </cell>
        </row>
        <row r="302">
          <cell r="A302" t="str">
            <v>SATUAN PEMBAYARAN</v>
          </cell>
          <cell r="D302" t="str">
            <v>:  M3</v>
          </cell>
          <cell r="J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3.</v>
          </cell>
          <cell r="C308" t="str">
            <v>TENAGA</v>
          </cell>
        </row>
        <row r="309">
          <cell r="C309" t="str">
            <v>Produksi menentukan : WHEEL LOADER</v>
          </cell>
          <cell r="G309" t="str">
            <v>Q1</v>
          </cell>
          <cell r="H309">
            <v>28.012500000000003</v>
          </cell>
          <cell r="I309" t="str">
            <v>M3/Jam</v>
          </cell>
        </row>
        <row r="310">
          <cell r="C310" t="str">
            <v>Produksi Agregat / hari  =  Tk x Q1</v>
          </cell>
          <cell r="G310" t="str">
            <v>Qt</v>
          </cell>
          <cell r="H310">
            <v>196.08750000000003</v>
          </cell>
          <cell r="I310" t="str">
            <v>M3</v>
          </cell>
        </row>
        <row r="311">
          <cell r="C311" t="str">
            <v>Kebutuhan tenaga :</v>
          </cell>
        </row>
        <row r="312">
          <cell r="D312" t="str">
            <v>- Pekerja</v>
          </cell>
          <cell r="G312" t="str">
            <v>P</v>
          </cell>
          <cell r="H312">
            <v>7</v>
          </cell>
          <cell r="I312" t="str">
            <v>orang</v>
          </cell>
        </row>
        <row r="313">
          <cell r="D313" t="str">
            <v>- Mandor</v>
          </cell>
          <cell r="G313" t="str">
            <v>M</v>
          </cell>
          <cell r="H313">
            <v>1</v>
          </cell>
          <cell r="I313" t="str">
            <v>orang</v>
          </cell>
        </row>
        <row r="315">
          <cell r="C315" t="str">
            <v>Koefisien tenaga / M3     :</v>
          </cell>
        </row>
        <row r="316">
          <cell r="D316" t="str">
            <v>- Pekerja</v>
          </cell>
          <cell r="E316" t="str">
            <v>= (Tk x P) : Qt</v>
          </cell>
          <cell r="G316" t="str">
            <v>(L01)</v>
          </cell>
          <cell r="H316">
            <v>0.24988844265952695</v>
          </cell>
          <cell r="I316" t="str">
            <v>Jam</v>
          </cell>
        </row>
        <row r="317">
          <cell r="D317" t="str">
            <v>- Mandor</v>
          </cell>
          <cell r="E317" t="str">
            <v>= (Tk x M) : Qt</v>
          </cell>
          <cell r="G317" t="str">
            <v>(L03)</v>
          </cell>
          <cell r="H317">
            <v>3.5698348951360995E-2</v>
          </cell>
          <cell r="I317" t="str">
            <v>Jam</v>
          </cell>
        </row>
        <row r="319">
          <cell r="A319" t="str">
            <v>4.</v>
          </cell>
          <cell r="C319" t="str">
            <v>HARGA DASAR SATUAN UPAH, BAHAN DAN ALAT</v>
          </cell>
        </row>
        <row r="320">
          <cell r="C320" t="str">
            <v>Lihat lampiran.</v>
          </cell>
        </row>
        <row r="322">
          <cell r="A322" t="str">
            <v>5.</v>
          </cell>
          <cell r="C322" t="str">
            <v>ANALISA HARGA SATUAN PEKERJAAN</v>
          </cell>
        </row>
        <row r="323">
          <cell r="C323" t="str">
            <v>Lihat perhitungan dalam FORMULIR STANDAR UNTUK</v>
          </cell>
        </row>
        <row r="324">
          <cell r="C324" t="str">
            <v>PEREKEMAN ANALISA MASING-MASING HARGA</v>
          </cell>
        </row>
        <row r="325">
          <cell r="C325" t="str">
            <v>SATUAN.</v>
          </cell>
        </row>
        <row r="326">
          <cell r="C326" t="str">
            <v>Didapat Harga Satuan Pekerjaan :</v>
          </cell>
        </row>
        <row r="328">
          <cell r="C328" t="str">
            <v xml:space="preserve">Rp.  </v>
          </cell>
          <cell r="D328">
            <v>339689.1293655812</v>
          </cell>
          <cell r="E328" t="str">
            <v xml:space="preserve"> / M3.</v>
          </cell>
        </row>
        <row r="331">
          <cell r="A331" t="str">
            <v>6.</v>
          </cell>
          <cell r="C331" t="str">
            <v>WAKTU PELAKSANAAN YANG DIPERLUKAN</v>
          </cell>
        </row>
        <row r="332">
          <cell r="C332" t="str">
            <v>Waktu pelaksanaan</v>
          </cell>
          <cell r="D332" t="str">
            <v>:  . . . . . . .  bulan</v>
          </cell>
        </row>
        <row r="334">
          <cell r="A334" t="str">
            <v>7.</v>
          </cell>
          <cell r="C334" t="str">
            <v>VOLUME PEKERJAAN YANG DIPERLUKAN</v>
          </cell>
        </row>
        <row r="335">
          <cell r="C335" t="str">
            <v>Volume pekerjaan  :</v>
          </cell>
          <cell r="D335">
            <v>0</v>
          </cell>
          <cell r="E335" t="str">
            <v>M3</v>
          </cell>
        </row>
        <row r="359">
          <cell r="A359" t="str">
            <v>ITEM PEMBAYARAN NO.</v>
          </cell>
          <cell r="D359" t="str">
            <v>:  4.2 (4)</v>
          </cell>
          <cell r="J359" t="str">
            <v>Analisa EI-424</v>
          </cell>
          <cell r="T359" t="str">
            <v>Analisa EI-424</v>
          </cell>
        </row>
        <row r="360">
          <cell r="A360" t="str">
            <v>JENIS PEKERJAAN</v>
          </cell>
          <cell r="D360" t="str">
            <v>:  SEMEN Utk. Pond. Semen Tanah</v>
          </cell>
        </row>
        <row r="361">
          <cell r="A361" t="str">
            <v>SATUAN PEMBAYARAN</v>
          </cell>
          <cell r="D361" t="str">
            <v>:  TON</v>
          </cell>
          <cell r="J361" t="str">
            <v xml:space="preserve">         URAIAN ANALISA HARGA SATUAN</v>
          </cell>
          <cell r="L361" t="str">
            <v>FORMULIR STANDAR UNTUK</v>
          </cell>
        </row>
        <row r="362">
          <cell r="L362" t="str">
            <v>PEREKAMAN ANALISA MASING-MASING HARGA SATUAN</v>
          </cell>
        </row>
        <row r="363">
          <cell r="L363">
            <v>0</v>
          </cell>
        </row>
        <row r="364">
          <cell r="A364" t="str">
            <v>No.</v>
          </cell>
          <cell r="C364" t="str">
            <v>U R A I A N</v>
          </cell>
          <cell r="G364" t="str">
            <v>KODE</v>
          </cell>
          <cell r="H364" t="str">
            <v>KOEF.</v>
          </cell>
          <cell r="I364" t="str">
            <v>SATUAN</v>
          </cell>
          <cell r="J364" t="str">
            <v>KETERANGAN</v>
          </cell>
        </row>
        <row r="366">
          <cell r="L366" t="str">
            <v>PROYEK</v>
          </cell>
          <cell r="O366" t="str">
            <v>:</v>
          </cell>
        </row>
        <row r="367">
          <cell r="A367" t="str">
            <v>I.</v>
          </cell>
          <cell r="C367" t="str">
            <v>ASUMSI</v>
          </cell>
          <cell r="L367" t="str">
            <v>No. PAKET KONTRAK</v>
          </cell>
          <cell r="O367" t="str">
            <v>:</v>
          </cell>
        </row>
        <row r="368">
          <cell r="A368">
            <v>1</v>
          </cell>
          <cell r="C368" t="str">
            <v>Pekerjaan dilakukan secara manual</v>
          </cell>
          <cell r="L368" t="str">
            <v>NAMA PAKET</v>
          </cell>
          <cell r="O368" t="str">
            <v>:</v>
          </cell>
        </row>
        <row r="369">
          <cell r="A369">
            <v>2</v>
          </cell>
          <cell r="C369" t="str">
            <v>Lokasi pekerjaan : sepanjang jalan</v>
          </cell>
          <cell r="L369" t="str">
            <v>PROP / KAB / KODYA</v>
          </cell>
          <cell r="O369" t="str">
            <v>:</v>
          </cell>
        </row>
        <row r="370">
          <cell r="A370">
            <v>3</v>
          </cell>
          <cell r="C370" t="str">
            <v>Kondisi Jalan   :  sedang / baik</v>
          </cell>
          <cell r="L370" t="str">
            <v>ITEM PEMBAYARAN NO.</v>
          </cell>
          <cell r="O370" t="str">
            <v>:  4.2 (4)</v>
          </cell>
          <cell r="R370" t="str">
            <v>PERKIRAAN VOL. PEK.</v>
          </cell>
          <cell r="T370" t="str">
            <v>:</v>
          </cell>
          <cell r="U370">
            <v>0</v>
          </cell>
        </row>
        <row r="371">
          <cell r="A371">
            <v>4</v>
          </cell>
          <cell r="C371" t="str">
            <v>Jarak rata-rata Base Camp ke lokasi pekerjaan</v>
          </cell>
          <cell r="G371" t="str">
            <v>L</v>
          </cell>
          <cell r="H371">
            <v>8.7249999999999996</v>
          </cell>
          <cell r="I371" t="str">
            <v>Km</v>
          </cell>
          <cell r="L371" t="str">
            <v>JENIS PEKERJAAN</v>
          </cell>
          <cell r="O371" t="str">
            <v>:  SEMEN Utk. Pond. Semen Tanah</v>
          </cell>
          <cell r="R371" t="str">
            <v>TOTAL HARGA (Rp.)</v>
          </cell>
          <cell r="T371" t="str">
            <v>:</v>
          </cell>
          <cell r="U371">
            <v>0</v>
          </cell>
        </row>
        <row r="372">
          <cell r="A372">
            <v>5</v>
          </cell>
          <cell r="C372" t="str">
            <v>Jam kerja efektif per-hari</v>
          </cell>
          <cell r="G372" t="str">
            <v>Tk</v>
          </cell>
          <cell r="H372">
            <v>7</v>
          </cell>
          <cell r="I372" t="str">
            <v>Jam</v>
          </cell>
          <cell r="L372" t="str">
            <v>SATUAN PEMBAYARAN</v>
          </cell>
          <cell r="O372" t="str">
            <v>:  TON</v>
          </cell>
          <cell r="R372" t="str">
            <v>% THD. BIAYA PROYEK</v>
          </cell>
          <cell r="T372" t="str">
            <v>:</v>
          </cell>
          <cell r="U372" t="e">
            <v>#DIV/0!</v>
          </cell>
        </row>
        <row r="373">
          <cell r="A373">
            <v>6</v>
          </cell>
          <cell r="C373" t="str">
            <v>Semen diangkut dari Base Camp ke lapangan</v>
          </cell>
        </row>
        <row r="374">
          <cell r="C374" t="str">
            <v>dengan menggunakan Dump Truck</v>
          </cell>
        </row>
        <row r="375">
          <cell r="A375">
            <v>7</v>
          </cell>
          <cell r="C375" t="str">
            <v>Satu hari dapat diselesaikan hamparan Soil Cement</v>
          </cell>
          <cell r="Q375" t="str">
            <v>PERKIRAAN</v>
          </cell>
          <cell r="R375" t="str">
            <v>HARGA</v>
          </cell>
          <cell r="S375" t="str">
            <v>JUMLAH</v>
          </cell>
        </row>
        <row r="376">
          <cell r="C376" t="str">
            <v>sepanjang</v>
          </cell>
          <cell r="G376" t="str">
            <v>Ls</v>
          </cell>
          <cell r="H376">
            <v>400</v>
          </cell>
          <cell r="I376" t="str">
            <v>M</v>
          </cell>
          <cell r="L376" t="str">
            <v>NO.</v>
          </cell>
          <cell r="N376" t="str">
            <v>KOMPONEN</v>
          </cell>
          <cell r="P376" t="str">
            <v>SATUAN</v>
          </cell>
          <cell r="Q376" t="str">
            <v>KUANTITAS</v>
          </cell>
          <cell r="R376" t="str">
            <v>SATUAN</v>
          </cell>
          <cell r="S376" t="str">
            <v>HARGA</v>
          </cell>
        </row>
        <row r="377">
          <cell r="A377">
            <v>8</v>
          </cell>
          <cell r="C377" t="str">
            <v>Faktor kehilangan bahan</v>
          </cell>
          <cell r="G377" t="str">
            <v>Fh</v>
          </cell>
          <cell r="H377">
            <v>1.05</v>
          </cell>
          <cell r="I377" t="str">
            <v>-</v>
          </cell>
          <cell r="R377" t="str">
            <v>(Rp.)</v>
          </cell>
          <cell r="S377" t="str">
            <v>(Rp.)</v>
          </cell>
        </row>
        <row r="378">
          <cell r="A378">
            <v>9</v>
          </cell>
          <cell r="C378" t="str">
            <v>Tebal hamparan</v>
          </cell>
          <cell r="G378" t="str">
            <v>t</v>
          </cell>
          <cell r="H378">
            <v>0.15</v>
          </cell>
          <cell r="I378" t="str">
            <v>M</v>
          </cell>
        </row>
        <row r="380">
          <cell r="A380" t="str">
            <v>II.</v>
          </cell>
          <cell r="C380" t="str">
            <v>URUTAN KERJA</v>
          </cell>
          <cell r="L380" t="str">
            <v>A.</v>
          </cell>
          <cell r="N380" t="str">
            <v>TENAGA</v>
          </cell>
        </row>
        <row r="381">
          <cell r="A381">
            <v>1</v>
          </cell>
          <cell r="C381" t="str">
            <v>Dump Truck mengangkut semen dari Base Camp</v>
          </cell>
        </row>
        <row r="382">
          <cell r="C382" t="str">
            <v>ke lokasi Pekerjaan</v>
          </cell>
          <cell r="L382" t="str">
            <v>1.</v>
          </cell>
          <cell r="N382" t="str">
            <v>Pekerja</v>
          </cell>
          <cell r="O382" t="str">
            <v>(L01)</v>
          </cell>
          <cell r="P382" t="str">
            <v>Jam</v>
          </cell>
          <cell r="Q382">
            <v>2.4305555555555554</v>
          </cell>
          <cell r="R382">
            <v>2857.14</v>
          </cell>
          <cell r="U382">
            <v>6944.4374999999991</v>
          </cell>
        </row>
        <row r="383">
          <cell r="A383">
            <v>2</v>
          </cell>
          <cell r="C383" t="str">
            <v>Semen diatur/disusun di tempat hamparan</v>
          </cell>
          <cell r="L383" t="str">
            <v>2.</v>
          </cell>
          <cell r="N383" t="str">
            <v>Mandor</v>
          </cell>
          <cell r="O383" t="str">
            <v>(L03)</v>
          </cell>
          <cell r="P383" t="str">
            <v>Jam</v>
          </cell>
          <cell r="Q383">
            <v>0.16203703703703703</v>
          </cell>
          <cell r="R383">
            <v>3214.29</v>
          </cell>
          <cell r="U383">
            <v>520.83402777777781</v>
          </cell>
        </row>
        <row r="384">
          <cell r="C384" t="str">
            <v>soil/tanah oleh tenaga manusia</v>
          </cell>
        </row>
        <row r="386">
          <cell r="A386" t="str">
            <v>III.</v>
          </cell>
          <cell r="C386" t="str">
            <v>PEMAKAIAN BAHAN, ALAT DAN TENAGA</v>
          </cell>
          <cell r="Q386" t="str">
            <v xml:space="preserve">JUMLAH HARGA TENAGA   </v>
          </cell>
          <cell r="U386">
            <v>7465.271527777777</v>
          </cell>
        </row>
        <row r="387">
          <cell r="A387" t="str">
            <v xml:space="preserve">   1.</v>
          </cell>
          <cell r="C387" t="str">
            <v>BAHAN</v>
          </cell>
        </row>
        <row r="388">
          <cell r="C388" t="str">
            <v>Semen yang diperlukan / ton   = (1 x Fh) x 1000</v>
          </cell>
          <cell r="G388" t="str">
            <v>(M12)</v>
          </cell>
          <cell r="H388">
            <v>1050</v>
          </cell>
          <cell r="I388" t="str">
            <v>Kg</v>
          </cell>
          <cell r="L388" t="str">
            <v>B.</v>
          </cell>
          <cell r="N388" t="str">
            <v>BAHAN</v>
          </cell>
        </row>
        <row r="389">
          <cell r="L389" t="str">
            <v>1.</v>
          </cell>
          <cell r="N389" t="str">
            <v>Semen</v>
          </cell>
          <cell r="O389" t="str">
            <v>(M12)</v>
          </cell>
          <cell r="P389" t="str">
            <v>Kg</v>
          </cell>
          <cell r="Q389">
            <v>1050</v>
          </cell>
          <cell r="R389">
            <v>550.92499999999995</v>
          </cell>
          <cell r="U389">
            <v>578471.25</v>
          </cell>
        </row>
        <row r="390">
          <cell r="A390" t="str">
            <v xml:space="preserve">   2.</v>
          </cell>
          <cell r="C390" t="str">
            <v>ALAT</v>
          </cell>
        </row>
        <row r="391">
          <cell r="A391" t="str">
            <v>2.a.</v>
          </cell>
          <cell r="C391" t="str">
            <v>DUMP TRUCK</v>
          </cell>
          <cell r="G391" t="str">
            <v>(E08)</v>
          </cell>
        </row>
        <row r="392">
          <cell r="C392" t="str">
            <v>Kapasitas bak</v>
          </cell>
          <cell r="G392" t="str">
            <v>V</v>
          </cell>
          <cell r="H392">
            <v>10</v>
          </cell>
          <cell r="I392" t="str">
            <v>Ton</v>
          </cell>
        </row>
        <row r="393">
          <cell r="C393" t="str">
            <v>Faktor efisiensi alat</v>
          </cell>
          <cell r="G393" t="str">
            <v>Fa</v>
          </cell>
          <cell r="H393">
            <v>0.83</v>
          </cell>
          <cell r="I393" t="str">
            <v>-</v>
          </cell>
        </row>
        <row r="394">
          <cell r="C394" t="str">
            <v>Kecepatan rata-rata bermuatan</v>
          </cell>
          <cell r="G394" t="str">
            <v>v1</v>
          </cell>
          <cell r="H394">
            <v>45</v>
          </cell>
          <cell r="I394" t="str">
            <v>Km / Jam</v>
          </cell>
        </row>
        <row r="395">
          <cell r="C395" t="str">
            <v>Kecepatan rata-rata kosong</v>
          </cell>
          <cell r="G395" t="str">
            <v>v2</v>
          </cell>
          <cell r="H395">
            <v>60</v>
          </cell>
          <cell r="I395" t="str">
            <v>Km / Jam</v>
          </cell>
        </row>
        <row r="396">
          <cell r="C396" t="str">
            <v>Waktu siklus</v>
          </cell>
          <cell r="G396" t="str">
            <v>Ts1</v>
          </cell>
          <cell r="Q396" t="str">
            <v xml:space="preserve">JUMLAH HARGA BAHAN   </v>
          </cell>
          <cell r="U396">
            <v>578471.25</v>
          </cell>
        </row>
        <row r="397">
          <cell r="C397" t="str">
            <v>- Waktu tempuh isi            = (L : v1) x 60</v>
          </cell>
          <cell r="G397" t="str">
            <v>T1</v>
          </cell>
          <cell r="H397">
            <v>11.633333333333333</v>
          </cell>
          <cell r="I397" t="str">
            <v>menit</v>
          </cell>
        </row>
        <row r="398">
          <cell r="C398" t="str">
            <v>- Waktu tempuh kosong   = (L : v2) x 60</v>
          </cell>
          <cell r="G398" t="str">
            <v>T2</v>
          </cell>
          <cell r="H398">
            <v>8.7249999999999996</v>
          </cell>
          <cell r="I398" t="str">
            <v>menit</v>
          </cell>
          <cell r="L398" t="str">
            <v>C.</v>
          </cell>
          <cell r="N398" t="str">
            <v>PERALATAN</v>
          </cell>
        </row>
        <row r="399">
          <cell r="C399" t="str">
            <v>- Waktu mengisi</v>
          </cell>
          <cell r="G399" t="str">
            <v>T3</v>
          </cell>
          <cell r="H399">
            <v>40</v>
          </cell>
          <cell r="I399" t="str">
            <v>menit</v>
          </cell>
          <cell r="L399" t="str">
            <v>1.</v>
          </cell>
          <cell r="N399" t="str">
            <v>Dump Truck</v>
          </cell>
          <cell r="O399" t="str">
            <v>(E08)</v>
          </cell>
          <cell r="P399" t="str">
            <v>Jam</v>
          </cell>
          <cell r="Q399">
            <v>0.21159889558232936</v>
          </cell>
          <cell r="R399">
            <v>153645.58193291764</v>
          </cell>
          <cell r="U399">
            <v>32511.23544810967</v>
          </cell>
        </row>
        <row r="400">
          <cell r="C400" t="str">
            <v>- Waktu bongkar</v>
          </cell>
          <cell r="G400" t="str">
            <v>T4</v>
          </cell>
          <cell r="H400">
            <v>30</v>
          </cell>
          <cell r="I400" t="str">
            <v>menit</v>
          </cell>
        </row>
        <row r="401">
          <cell r="C401" t="str">
            <v>- Lain-lain</v>
          </cell>
          <cell r="G401" t="str">
            <v>T5</v>
          </cell>
          <cell r="H401">
            <v>10</v>
          </cell>
          <cell r="I401" t="str">
            <v>menit</v>
          </cell>
        </row>
        <row r="402">
          <cell r="G402" t="str">
            <v>Ts1</v>
          </cell>
          <cell r="H402">
            <v>100.35833333333333</v>
          </cell>
          <cell r="I402" t="str">
            <v>menit</v>
          </cell>
        </row>
        <row r="404">
          <cell r="C404" t="str">
            <v>Kap. Prod. / jam =</v>
          </cell>
          <cell r="D404" t="str">
            <v>V x Fa x 60</v>
          </cell>
          <cell r="G404" t="str">
            <v>Q1</v>
          </cell>
          <cell r="H404">
            <v>4.7259225869206762</v>
          </cell>
          <cell r="I404" t="str">
            <v>Ton</v>
          </cell>
        </row>
        <row r="405">
          <cell r="D405" t="str">
            <v xml:space="preserve">   Fh x Ts1</v>
          </cell>
        </row>
        <row r="407">
          <cell r="C407" t="str">
            <v>Koefisien Alat/Ton</v>
          </cell>
          <cell r="D407" t="str">
            <v xml:space="preserve">  =    1 / Q1</v>
          </cell>
          <cell r="G407" t="str">
            <v>(E08)</v>
          </cell>
          <cell r="H407">
            <v>0.21159889558232936</v>
          </cell>
          <cell r="I407" t="str">
            <v>Jam</v>
          </cell>
        </row>
        <row r="408">
          <cell r="Q408" t="str">
            <v xml:space="preserve">JUMLAH HARGA PERALATAN   </v>
          </cell>
          <cell r="U408">
            <v>32511.23544810967</v>
          </cell>
        </row>
        <row r="409">
          <cell r="A409" t="str">
            <v xml:space="preserve">   3.</v>
          </cell>
          <cell r="C409" t="str">
            <v>TENAGA</v>
          </cell>
        </row>
        <row r="410">
          <cell r="C410" t="str">
            <v>Lebar Hamparan Soil Cement</v>
          </cell>
          <cell r="G410" t="str">
            <v>b</v>
          </cell>
          <cell r="H410">
            <v>6</v>
          </cell>
          <cell r="I410" t="str">
            <v>M</v>
          </cell>
          <cell r="L410" t="str">
            <v>D.</v>
          </cell>
          <cell r="N410" t="str">
            <v>JUMLAH HARGA TENAGA, BAHAN DAN PERALATAN  ( A + B + C )</v>
          </cell>
          <cell r="U410">
            <v>618447.75697588746</v>
          </cell>
        </row>
        <row r="411">
          <cell r="C411" t="str">
            <v>Kadar semen  (3 - 12) %</v>
          </cell>
          <cell r="G411" t="str">
            <v>s</v>
          </cell>
          <cell r="H411">
            <v>7.5</v>
          </cell>
          <cell r="I411" t="str">
            <v>%</v>
          </cell>
          <cell r="L411" t="str">
            <v>E.</v>
          </cell>
          <cell r="N411" t="str">
            <v>OVERHEAD &amp; PROFIT</v>
          </cell>
          <cell r="P411">
            <v>10</v>
          </cell>
          <cell r="Q411" t="str">
            <v>%  x  D</v>
          </cell>
          <cell r="U411">
            <v>61844.775697588746</v>
          </cell>
        </row>
        <row r="412">
          <cell r="C412" t="str">
            <v>Berat jenis tanah</v>
          </cell>
          <cell r="G412" t="str">
            <v>Bj</v>
          </cell>
          <cell r="H412">
            <v>1.6</v>
          </cell>
          <cell r="I412" t="str">
            <v>ton / M3</v>
          </cell>
          <cell r="L412" t="str">
            <v>F.</v>
          </cell>
          <cell r="N412" t="str">
            <v>HARGA SATUAN PEKERJAAN  ( D + E )</v>
          </cell>
          <cell r="U412">
            <v>680292.53267347626</v>
          </cell>
        </row>
        <row r="413">
          <cell r="C413" t="str">
            <v>Setiap hari dengan produksi = {(s : 100) x t x b x Ls} x Bj</v>
          </cell>
          <cell r="G413" t="str">
            <v>Qt</v>
          </cell>
          <cell r="H413">
            <v>43.2</v>
          </cell>
          <cell r="I413" t="str">
            <v>Ton</v>
          </cell>
          <cell r="L413" t="str">
            <v>Note: 1</v>
          </cell>
          <cell r="N413" t="str">
            <v>SATUAN dapat berdasarkan atas jam operasi untuk Tenaga Kerja dan Peralatan, volume dan/atau ukuran</v>
          </cell>
        </row>
        <row r="414">
          <cell r="N414" t="str">
            <v>berat untuk bahan-bahan.</v>
          </cell>
        </row>
        <row r="415">
          <cell r="C415" t="str">
            <v>Kebutuhan tenaga :</v>
          </cell>
          <cell r="L415">
            <v>2</v>
          </cell>
          <cell r="N415" t="str">
            <v>Kuantitas satuan adalah kuantitas setiap komponen untuk menyelesaikan satu satuan pekerjaan dari nomor</v>
          </cell>
        </row>
        <row r="416">
          <cell r="D416" t="str">
            <v>- Pekerja</v>
          </cell>
          <cell r="G416" t="str">
            <v>P</v>
          </cell>
          <cell r="H416">
            <v>15</v>
          </cell>
          <cell r="I416" t="str">
            <v>orang</v>
          </cell>
          <cell r="N416" t="str">
            <v>mata pembayaran.</v>
          </cell>
        </row>
        <row r="417">
          <cell r="D417" t="str">
            <v>- Mandor</v>
          </cell>
          <cell r="G417" t="str">
            <v>M</v>
          </cell>
          <cell r="H417">
            <v>1</v>
          </cell>
          <cell r="I417" t="str">
            <v>orang</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halaman berikut</v>
          </cell>
          <cell r="N419" t="str">
            <v>yang dibayar dari kontrak) dan biaya-biaya lainnya.</v>
          </cell>
        </row>
        <row r="420">
          <cell r="A420" t="str">
            <v>ITEM PEMBAYARAN NO.</v>
          </cell>
          <cell r="D420" t="str">
            <v>:  4.2 (4)</v>
          </cell>
          <cell r="J420" t="str">
            <v>Analisa EI-424</v>
          </cell>
        </row>
        <row r="421">
          <cell r="A421" t="str">
            <v>JENIS PEKERJAAN</v>
          </cell>
          <cell r="D421" t="str">
            <v>:  SEMEN Utk. Pond. Semen Tanah</v>
          </cell>
        </row>
        <row r="422">
          <cell r="A422" t="str">
            <v>SATUAN PEMBAYARAN</v>
          </cell>
          <cell r="D422" t="str">
            <v>:  TON</v>
          </cell>
          <cell r="J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Koefisien tenaga / Ton  :</v>
          </cell>
        </row>
        <row r="429">
          <cell r="D429" t="str">
            <v>- Pekerja</v>
          </cell>
          <cell r="E429" t="str">
            <v>= (Tk x P) : Qt</v>
          </cell>
          <cell r="G429" t="str">
            <v>(L01)</v>
          </cell>
          <cell r="H429">
            <v>2.4305555555555554</v>
          </cell>
          <cell r="I429" t="str">
            <v>Jam</v>
          </cell>
        </row>
        <row r="430">
          <cell r="D430" t="str">
            <v>- Mandor</v>
          </cell>
          <cell r="E430" t="str">
            <v>= (Tk x M) : Qt</v>
          </cell>
          <cell r="G430" t="str">
            <v>(L03)</v>
          </cell>
          <cell r="H430">
            <v>0.16203703703703703</v>
          </cell>
          <cell r="I430" t="str">
            <v>Jam</v>
          </cell>
        </row>
        <row r="433">
          <cell r="A433" t="str">
            <v>4.</v>
          </cell>
          <cell r="C433" t="str">
            <v>HARGA DASAR SATUAN UPAH, BAHAN DAN ALAT</v>
          </cell>
        </row>
        <row r="434">
          <cell r="C434" t="str">
            <v>Lihat lampiran.</v>
          </cell>
        </row>
        <row r="437">
          <cell r="A437" t="str">
            <v>5.</v>
          </cell>
          <cell r="C437" t="str">
            <v>ANALISA HARGA SATUAN PEKERJAAN</v>
          </cell>
        </row>
        <row r="438">
          <cell r="C438" t="str">
            <v>Lihat perhitungan dalam FORMULIR STANDAR UNTUK</v>
          </cell>
        </row>
        <row r="439">
          <cell r="C439" t="str">
            <v>PEREKEMAN ANALISA MASING-MASING HARGA</v>
          </cell>
        </row>
        <row r="440">
          <cell r="C440" t="str">
            <v>SATUAN.</v>
          </cell>
        </row>
        <row r="441">
          <cell r="C441" t="str">
            <v>Didapat Harga Satuan Pekerjaan :</v>
          </cell>
        </row>
        <row r="443">
          <cell r="C443" t="str">
            <v xml:space="preserve">Rp.  </v>
          </cell>
          <cell r="D443">
            <v>680292.53267347626</v>
          </cell>
          <cell r="E443" t="str">
            <v xml:space="preserve"> / Ton</v>
          </cell>
        </row>
        <row r="446">
          <cell r="A446" t="str">
            <v>6.</v>
          </cell>
          <cell r="C446" t="str">
            <v>WAKTU PELAKSANAAN YANG DIPERLUKAN</v>
          </cell>
        </row>
        <row r="447">
          <cell r="C447" t="str">
            <v>Waktu pelaksanaan</v>
          </cell>
          <cell r="D447" t="str">
            <v>:  . . . . . . .  bulan</v>
          </cell>
        </row>
        <row r="449">
          <cell r="A449" t="str">
            <v>7.</v>
          </cell>
          <cell r="C449" t="str">
            <v>VOLUME PEKERJAAN YANG DIPERLUKAN</v>
          </cell>
        </row>
        <row r="450">
          <cell r="C450" t="str">
            <v>Volume pekerjaan  :</v>
          </cell>
          <cell r="D450">
            <v>0</v>
          </cell>
          <cell r="E450" t="str">
            <v>Ton</v>
          </cell>
        </row>
        <row r="479">
          <cell r="A479" t="str">
            <v>ITEM PEMBAYARAN NO.</v>
          </cell>
          <cell r="D479" t="str">
            <v>:  4.2 (3)</v>
          </cell>
          <cell r="J479" t="str">
            <v>Analisa EI-423</v>
          </cell>
          <cell r="T479" t="str">
            <v>Analisa EI-423</v>
          </cell>
        </row>
        <row r="480">
          <cell r="A480" t="str">
            <v>JENIS PEKERJAAN</v>
          </cell>
          <cell r="D480" t="str">
            <v>:  Lapis Pondasi Semen Tanah</v>
          </cell>
        </row>
        <row r="481">
          <cell r="A481" t="str">
            <v>SATUAN PEMBAYARAN</v>
          </cell>
          <cell r="D481" t="str">
            <v>:  M3</v>
          </cell>
          <cell r="J481" t="str">
            <v xml:space="preserve">         URAIAN ANALISA HARGA SATUAN</v>
          </cell>
          <cell r="L481" t="str">
            <v>FORMULIR STANDAR UNTUK</v>
          </cell>
        </row>
        <row r="482">
          <cell r="L482" t="str">
            <v>PEREKAMAN ANALISA MASING-MASING HARGA SATUAN</v>
          </cell>
        </row>
        <row r="483">
          <cell r="L483">
            <v>0</v>
          </cell>
        </row>
        <row r="484">
          <cell r="A484" t="str">
            <v>No.</v>
          </cell>
          <cell r="C484" t="str">
            <v>U R A I A N</v>
          </cell>
          <cell r="G484" t="str">
            <v>KODE</v>
          </cell>
          <cell r="H484" t="str">
            <v>KOEF.</v>
          </cell>
          <cell r="I484" t="str">
            <v>SATUAN</v>
          </cell>
          <cell r="J484" t="str">
            <v>KETERANGAN</v>
          </cell>
        </row>
        <row r="486">
          <cell r="L486" t="str">
            <v>PROYEK</v>
          </cell>
          <cell r="O486" t="str">
            <v>:</v>
          </cell>
        </row>
        <row r="487">
          <cell r="A487" t="str">
            <v>I.</v>
          </cell>
          <cell r="C487" t="str">
            <v>ASUMSI</v>
          </cell>
          <cell r="L487" t="str">
            <v>No. PAKET KONTRAK</v>
          </cell>
          <cell r="O487" t="str">
            <v>:</v>
          </cell>
        </row>
        <row r="488">
          <cell r="A488">
            <v>1</v>
          </cell>
          <cell r="C488" t="str">
            <v>Pekerjaan dilakukan secara mekanik</v>
          </cell>
          <cell r="L488" t="str">
            <v>NAMA PAKET</v>
          </cell>
          <cell r="O488" t="str">
            <v>:</v>
          </cell>
        </row>
        <row r="489">
          <cell r="A489">
            <v>2</v>
          </cell>
          <cell r="C489" t="str">
            <v>Lokasi pekerjaan : sepanjang jalan</v>
          </cell>
          <cell r="L489" t="str">
            <v>PROP / KAB / KODYA</v>
          </cell>
          <cell r="O489" t="str">
            <v>:</v>
          </cell>
        </row>
        <row r="490">
          <cell r="A490">
            <v>3</v>
          </cell>
          <cell r="C490" t="str">
            <v>Kondisi Jalan   :  sedang / baik</v>
          </cell>
          <cell r="L490" t="str">
            <v>ITEM PEMBAYARAN NO.</v>
          </cell>
          <cell r="O490" t="str">
            <v>:  4.2 (3)</v>
          </cell>
          <cell r="R490" t="str">
            <v>PERKIRAAN VOL. PEK.</v>
          </cell>
          <cell r="T490" t="str">
            <v>:</v>
          </cell>
          <cell r="U490">
            <v>0</v>
          </cell>
        </row>
        <row r="491">
          <cell r="A491">
            <v>4</v>
          </cell>
          <cell r="C491" t="str">
            <v>Jarak rata-rata sumber material ke lokasi pekerjaan</v>
          </cell>
          <cell r="G491" t="str">
            <v>L</v>
          </cell>
          <cell r="H491">
            <v>8.7249999999999996</v>
          </cell>
          <cell r="I491" t="str">
            <v>Km</v>
          </cell>
          <cell r="L491" t="str">
            <v>JENIS PEKERJAAN</v>
          </cell>
          <cell r="O491" t="str">
            <v>:  Lapis Pondasi Semen Tanah</v>
          </cell>
          <cell r="R491" t="str">
            <v>TOTAL HARGA (Rp.)</v>
          </cell>
          <cell r="T491" t="str">
            <v>:</v>
          </cell>
          <cell r="U491">
            <v>0</v>
          </cell>
        </row>
        <row r="492">
          <cell r="A492">
            <v>5</v>
          </cell>
          <cell r="C492" t="str">
            <v>Jam kerja efektif per-hari</v>
          </cell>
          <cell r="G492" t="str">
            <v>Tk</v>
          </cell>
          <cell r="H492">
            <v>7</v>
          </cell>
          <cell r="I492" t="str">
            <v>Jam</v>
          </cell>
          <cell r="L492" t="str">
            <v>SATUAN PEMBAYARAN</v>
          </cell>
          <cell r="O492" t="str">
            <v>:  M3</v>
          </cell>
          <cell r="R492" t="str">
            <v>% THD. BIAYA PROYEK</v>
          </cell>
          <cell r="T492" t="str">
            <v>:</v>
          </cell>
          <cell r="U492" t="e">
            <v>#DIV/0!</v>
          </cell>
        </row>
        <row r="493">
          <cell r="A493">
            <v>6</v>
          </cell>
          <cell r="C493" t="str">
            <v>Harga pembayaran tidak termasuk semen ( semen</v>
          </cell>
        </row>
        <row r="494">
          <cell r="C494" t="str">
            <v>dibayar dalam item tersendiri)</v>
          </cell>
        </row>
        <row r="495">
          <cell r="A495">
            <v>7</v>
          </cell>
          <cell r="C495" t="str">
            <v>Satu hari dapat diselesaikan hamparan Soil Cement</v>
          </cell>
          <cell r="Q495" t="str">
            <v>PERKIRAAN</v>
          </cell>
          <cell r="R495" t="str">
            <v>HARGA</v>
          </cell>
          <cell r="S495" t="str">
            <v>JUMLAH</v>
          </cell>
        </row>
        <row r="496">
          <cell r="C496" t="str">
            <v>sepanjang</v>
          </cell>
          <cell r="G496" t="str">
            <v>Ls</v>
          </cell>
          <cell r="H496">
            <v>400</v>
          </cell>
          <cell r="I496" t="str">
            <v>M</v>
          </cell>
          <cell r="L496" t="str">
            <v>NO.</v>
          </cell>
          <cell r="N496" t="str">
            <v>KOMPONEN</v>
          </cell>
          <cell r="P496" t="str">
            <v>SATUAN</v>
          </cell>
          <cell r="Q496" t="str">
            <v>KUANTITAS</v>
          </cell>
          <cell r="R496" t="str">
            <v>SATUAN</v>
          </cell>
          <cell r="S496" t="str">
            <v>HARGA</v>
          </cell>
        </row>
        <row r="497">
          <cell r="A497">
            <v>8</v>
          </cell>
          <cell r="C497" t="str">
            <v>Faktor kembang material (padat - lepas)</v>
          </cell>
          <cell r="G497" t="str">
            <v>Fk</v>
          </cell>
          <cell r="H497">
            <v>1.2</v>
          </cell>
          <cell r="I497" t="str">
            <v>-</v>
          </cell>
          <cell r="R497" t="str">
            <v>(Rp.)</v>
          </cell>
          <cell r="S497" t="str">
            <v>(Rp.)</v>
          </cell>
        </row>
        <row r="498">
          <cell r="A498">
            <v>9</v>
          </cell>
          <cell r="C498" t="str">
            <v>Tebal hamparan padat</v>
          </cell>
          <cell r="G498" t="str">
            <v>t</v>
          </cell>
          <cell r="H498">
            <v>0.15</v>
          </cell>
          <cell r="I498" t="str">
            <v>M</v>
          </cell>
        </row>
        <row r="500">
          <cell r="A500" t="str">
            <v>II.</v>
          </cell>
          <cell r="C500" t="str">
            <v>URUTAN KERJA</v>
          </cell>
          <cell r="L500" t="str">
            <v>A.</v>
          </cell>
          <cell r="N500" t="str">
            <v>TENAGA</v>
          </cell>
        </row>
        <row r="501">
          <cell r="A501">
            <v>1</v>
          </cell>
          <cell r="C501" t="str">
            <v>Whell Loader memuat material ke dalam Dump Truck</v>
          </cell>
        </row>
        <row r="502">
          <cell r="C502" t="str">
            <v>di lokasi sumber bahan</v>
          </cell>
          <cell r="L502" t="str">
            <v>1.</v>
          </cell>
          <cell r="N502" t="str">
            <v>Pekerja</v>
          </cell>
          <cell r="O502" t="str">
            <v>(L01)</v>
          </cell>
          <cell r="P502" t="str">
            <v>Jam</v>
          </cell>
          <cell r="Q502">
            <v>0.12494422132976349</v>
          </cell>
          <cell r="R502">
            <v>2857.14</v>
          </cell>
          <cell r="U502">
            <v>356.98313253012043</v>
          </cell>
        </row>
        <row r="503">
          <cell r="A503">
            <v>2</v>
          </cell>
          <cell r="C503" t="str">
            <v>Dump Truck mengangkut material ke lokasi pekerjaan</v>
          </cell>
          <cell r="L503" t="str">
            <v>2.</v>
          </cell>
          <cell r="N503" t="str">
            <v>Mandor</v>
          </cell>
          <cell r="O503" t="str">
            <v>(L03)</v>
          </cell>
          <cell r="P503" t="str">
            <v>Jam</v>
          </cell>
          <cell r="Q503">
            <v>1.7849174475680501E-2</v>
          </cell>
          <cell r="R503">
            <v>3214.29</v>
          </cell>
          <cell r="U503">
            <v>57.372423025435076</v>
          </cell>
        </row>
        <row r="504">
          <cell r="A504">
            <v>3</v>
          </cell>
          <cell r="C504" t="str">
            <v>Motor Grader menghampar material di lokasi pekerjaan</v>
          </cell>
        </row>
        <row r="505">
          <cell r="A505">
            <v>4</v>
          </cell>
          <cell r="C505" t="str">
            <v>Semen dan material tanah diaduk ditempat dengan</v>
          </cell>
        </row>
        <row r="506">
          <cell r="C506" t="str">
            <v>menggunakan Vulvi Mixer</v>
          </cell>
          <cell r="Q506" t="str">
            <v xml:space="preserve">JUMLAH HARGA TENAGA   </v>
          </cell>
          <cell r="U506">
            <v>414.3555555555555</v>
          </cell>
        </row>
        <row r="507">
          <cell r="A507">
            <v>5</v>
          </cell>
          <cell r="C507" t="str">
            <v>Sebelum pemadatan material dibasahi dengan</v>
          </cell>
        </row>
        <row r="508">
          <cell r="C508" t="str">
            <v>menggunakan Water Tank Truck</v>
          </cell>
          <cell r="L508" t="str">
            <v>B.</v>
          </cell>
          <cell r="N508" t="str">
            <v>BAHAN</v>
          </cell>
        </row>
        <row r="509">
          <cell r="A509">
            <v>6</v>
          </cell>
          <cell r="C509" t="str">
            <v>Pemadatan dilakukan dengan menggunakan</v>
          </cell>
          <cell r="L509" t="str">
            <v>1.</v>
          </cell>
          <cell r="N509" t="str">
            <v>Tanah Timbunan  (M08)</v>
          </cell>
          <cell r="P509" t="str">
            <v>M3</v>
          </cell>
          <cell r="Q509">
            <v>1.2</v>
          </cell>
          <cell r="R509">
            <v>20000</v>
          </cell>
          <cell r="U509">
            <v>24000</v>
          </cell>
        </row>
        <row r="510">
          <cell r="C510" t="str">
            <v>Vibrator Roller dan Pneumatic Tire Roller</v>
          </cell>
        </row>
        <row r="511">
          <cell r="A511">
            <v>7</v>
          </cell>
          <cell r="C511" t="str">
            <v>Selama pelaksanaan pekerjaan sekelompok pekerja</v>
          </cell>
        </row>
        <row r="512">
          <cell r="C512" t="str">
            <v>akan merapikan tepi hamparan dan level permukaan</v>
          </cell>
        </row>
        <row r="513">
          <cell r="C513" t="str">
            <v>dengan menggunakan alat bantu</v>
          </cell>
        </row>
        <row r="515">
          <cell r="A515" t="str">
            <v>III.</v>
          </cell>
          <cell r="C515" t="str">
            <v>PEMAKAIAN BAHAN, ALAT DAN TENAGA</v>
          </cell>
        </row>
        <row r="516">
          <cell r="Q516" t="str">
            <v xml:space="preserve">JUMLAH HARGA BAHAN   </v>
          </cell>
          <cell r="U516">
            <v>24000</v>
          </cell>
        </row>
        <row r="517">
          <cell r="A517" t="str">
            <v>1.</v>
          </cell>
          <cell r="C517" t="str">
            <v>BAHAN</v>
          </cell>
        </row>
        <row r="518">
          <cell r="C518" t="str">
            <v>Setiap M3 Soil Cement padat diperlukan = 1 x Fk</v>
          </cell>
          <cell r="G518" t="str">
            <v>(M08)</v>
          </cell>
          <cell r="H518">
            <v>1.2</v>
          </cell>
          <cell r="I518" t="str">
            <v>M3</v>
          </cell>
          <cell r="L518" t="str">
            <v>C.</v>
          </cell>
          <cell r="N518" t="str">
            <v>PERALATAN</v>
          </cell>
        </row>
        <row r="519">
          <cell r="L519" t="str">
            <v>1.</v>
          </cell>
          <cell r="N519" t="str">
            <v>Wheel Loader</v>
          </cell>
          <cell r="O519" t="str">
            <v>(E15)</v>
          </cell>
          <cell r="P519" t="str">
            <v>Jam</v>
          </cell>
          <cell r="Q519">
            <v>1.7849174475680497E-2</v>
          </cell>
          <cell r="R519">
            <v>163808.13869490434</v>
          </cell>
          <cell r="U519">
            <v>2923.8400481018175</v>
          </cell>
        </row>
        <row r="520">
          <cell r="A520" t="str">
            <v>2.</v>
          </cell>
          <cell r="C520" t="str">
            <v>ALAT</v>
          </cell>
          <cell r="L520" t="str">
            <v>2.</v>
          </cell>
          <cell r="N520" t="str">
            <v>Dump Truck</v>
          </cell>
          <cell r="O520" t="str">
            <v>(E08)</v>
          </cell>
          <cell r="P520" t="str">
            <v>Jam</v>
          </cell>
          <cell r="Q520">
            <v>0.16651888679214849</v>
          </cell>
          <cell r="R520">
            <v>153645.58193291764</v>
          </cell>
          <cell r="U520">
            <v>25584.89126400129</v>
          </cell>
        </row>
        <row r="521">
          <cell r="A521" t="str">
            <v>2.a.</v>
          </cell>
          <cell r="C521" t="str">
            <v>WHEL LOADER</v>
          </cell>
          <cell r="G521" t="str">
            <v>(E15)</v>
          </cell>
          <cell r="L521" t="str">
            <v>3.</v>
          </cell>
          <cell r="N521" t="str">
            <v>Motor Grader</v>
          </cell>
          <cell r="O521" t="str">
            <v>(E13)</v>
          </cell>
          <cell r="P521" t="str">
            <v>Jam</v>
          </cell>
          <cell r="Q521">
            <v>8.3668005354752342E-3</v>
          </cell>
          <cell r="R521">
            <v>201666.62574070093</v>
          </cell>
          <cell r="U521">
            <v>1687.3044322347801</v>
          </cell>
        </row>
        <row r="522">
          <cell r="C522" t="str">
            <v>Kapasitas bucket</v>
          </cell>
          <cell r="G522" t="str">
            <v>V</v>
          </cell>
          <cell r="H522">
            <v>1.5</v>
          </cell>
          <cell r="I522" t="str">
            <v>M3</v>
          </cell>
          <cell r="L522" t="str">
            <v>4.</v>
          </cell>
          <cell r="N522" t="str">
            <v>Tandem Roller</v>
          </cell>
          <cell r="O522" t="str">
            <v>(E17)</v>
          </cell>
          <cell r="P522" t="str">
            <v>Jam</v>
          </cell>
          <cell r="Q522">
            <v>1.7849174475680501E-2</v>
          </cell>
          <cell r="R522">
            <v>293927.19306224468</v>
          </cell>
          <cell r="U522">
            <v>5246.3577521150328</v>
          </cell>
        </row>
        <row r="523">
          <cell r="C523" t="str">
            <v>Faktor bucket</v>
          </cell>
          <cell r="G523" t="str">
            <v>Fb</v>
          </cell>
          <cell r="H523">
            <v>0.9</v>
          </cell>
          <cell r="I523" t="str">
            <v>-</v>
          </cell>
          <cell r="J523" t="str">
            <v>Pemuatan ringan</v>
          </cell>
          <cell r="L523" t="str">
            <v>5.</v>
          </cell>
          <cell r="N523" t="str">
            <v>P. Tyre Roller</v>
          </cell>
          <cell r="O523" t="str">
            <v>(E18)</v>
          </cell>
          <cell r="P523" t="str">
            <v>Jam</v>
          </cell>
          <cell r="Q523">
            <v>8.5676037483266403E-3</v>
          </cell>
          <cell r="R523">
            <v>113384.24751021285</v>
          </cell>
          <cell r="U523">
            <v>971.43130396969514</v>
          </cell>
        </row>
        <row r="524">
          <cell r="C524" t="str">
            <v>Faktor efisiensi alat</v>
          </cell>
          <cell r="G524" t="str">
            <v>Fa</v>
          </cell>
          <cell r="H524">
            <v>0.83</v>
          </cell>
          <cell r="I524" t="str">
            <v>-</v>
          </cell>
          <cell r="L524" t="str">
            <v>6.</v>
          </cell>
          <cell r="N524" t="str">
            <v>Water Tanker</v>
          </cell>
          <cell r="O524" t="str">
            <v>(E23)</v>
          </cell>
          <cell r="P524" t="str">
            <v>Jam</v>
          </cell>
          <cell r="Q524">
            <v>7.0281124497991983E-3</v>
          </cell>
          <cell r="R524">
            <v>67020.510980434308</v>
          </cell>
          <cell r="U524">
            <v>471.02768761349421</v>
          </cell>
        </row>
        <row r="525">
          <cell r="C525" t="str">
            <v>Waktu siklus :</v>
          </cell>
          <cell r="G525" t="str">
            <v>Ts1</v>
          </cell>
          <cell r="L525" t="str">
            <v>7.</v>
          </cell>
          <cell r="N525" t="str">
            <v>Fulvi Mixer</v>
          </cell>
          <cell r="O525" t="str">
            <v>(E27)</v>
          </cell>
          <cell r="P525" t="str">
            <v>Jam</v>
          </cell>
          <cell r="Q525">
            <v>1.9277108433734941E-2</v>
          </cell>
          <cell r="R525">
            <v>559029.00777943374</v>
          </cell>
          <cell r="U525">
            <v>10776.462800567399</v>
          </cell>
        </row>
        <row r="526">
          <cell r="C526" t="str">
            <v>- Muat</v>
          </cell>
          <cell r="G526" t="str">
            <v>T1</v>
          </cell>
          <cell r="H526">
            <v>0.5</v>
          </cell>
          <cell r="I526" t="str">
            <v>menit</v>
          </cell>
          <cell r="L526" t="str">
            <v>8.</v>
          </cell>
          <cell r="N526" t="str">
            <v>Alat Bantu</v>
          </cell>
          <cell r="P526" t="str">
            <v>Ls</v>
          </cell>
          <cell r="Q526">
            <v>1</v>
          </cell>
          <cell r="R526">
            <v>90</v>
          </cell>
          <cell r="U526">
            <v>90</v>
          </cell>
        </row>
        <row r="527">
          <cell r="C527" t="str">
            <v>- Lain-lain</v>
          </cell>
          <cell r="G527" t="str">
            <v>T2</v>
          </cell>
          <cell r="H527">
            <v>0.5</v>
          </cell>
          <cell r="I527" t="str">
            <v>menit</v>
          </cell>
        </row>
        <row r="528">
          <cell r="G528" t="str">
            <v>Ts1</v>
          </cell>
          <cell r="H528">
            <v>1</v>
          </cell>
          <cell r="I528" t="str">
            <v>menit</v>
          </cell>
          <cell r="Q528" t="str">
            <v xml:space="preserve">JUMLAH HARGA PERALATAN   </v>
          </cell>
          <cell r="U528">
            <v>47751.31528860351</v>
          </cell>
        </row>
        <row r="530">
          <cell r="C530" t="str">
            <v>Kap. Prod. / Jam  =</v>
          </cell>
          <cell r="D530" t="str">
            <v>V x Fb x Fa x 60</v>
          </cell>
          <cell r="G530" t="str">
            <v>Q1</v>
          </cell>
          <cell r="H530">
            <v>56.025000000000006</v>
          </cell>
          <cell r="I530" t="str">
            <v>M3</v>
          </cell>
          <cell r="L530" t="str">
            <v>D.</v>
          </cell>
          <cell r="N530" t="str">
            <v>JUMLAH HARGA TENAGA, BAHAN DAN PERALATAN  ( A + B + C )</v>
          </cell>
          <cell r="U530">
            <v>72165.67084415906</v>
          </cell>
        </row>
        <row r="531">
          <cell r="D531" t="str">
            <v>Fk x Ts1</v>
          </cell>
          <cell r="L531" t="str">
            <v>E.</v>
          </cell>
          <cell r="N531" t="str">
            <v>OVERHEAD &amp; PROFIT</v>
          </cell>
          <cell r="P531">
            <v>10</v>
          </cell>
          <cell r="Q531" t="str">
            <v>%  x  D</v>
          </cell>
          <cell r="U531">
            <v>7216.5670844159067</v>
          </cell>
        </row>
        <row r="532">
          <cell r="L532" t="str">
            <v>F.</v>
          </cell>
          <cell r="N532" t="str">
            <v>HARGA SATUAN PEKERJAAN  ( D + E )</v>
          </cell>
          <cell r="U532">
            <v>79382.237928574963</v>
          </cell>
        </row>
        <row r="533">
          <cell r="C533" t="str">
            <v>Koefisien Alat / M3</v>
          </cell>
          <cell r="D533" t="str">
            <v xml:space="preserve"> = 1 / Q1</v>
          </cell>
          <cell r="G533" t="str">
            <v>(E15)</v>
          </cell>
          <cell r="H533">
            <v>1.7849174475680497E-2</v>
          </cell>
          <cell r="I533" t="str">
            <v>Jam</v>
          </cell>
          <cell r="L533" t="str">
            <v>Note: 1</v>
          </cell>
          <cell r="N533" t="str">
            <v>SATUAN dapat berdasarkan atas jam operasi untuk Tenaga Kerja dan Peralatan, volume dan/atau ukuran</v>
          </cell>
        </row>
        <row r="534">
          <cell r="N534" t="str">
            <v>berat untuk bahan-bahan.</v>
          </cell>
        </row>
        <row r="535">
          <cell r="L535">
            <v>2</v>
          </cell>
          <cell r="N535" t="str">
            <v>Kuantitas satuan adalah kuantitas setiap komponen untuk menyelesaikan satu satuan pekerjaan dari nomor</v>
          </cell>
        </row>
        <row r="536">
          <cell r="N536" t="str">
            <v>mata pembayaran.</v>
          </cell>
        </row>
        <row r="537">
          <cell r="L537">
            <v>3</v>
          </cell>
          <cell r="N537" t="str">
            <v>Biaya satuan untuk peralatan sudah termasuk bahan bakar, bahan habis dipakai dan operator.</v>
          </cell>
        </row>
        <row r="538">
          <cell r="L538">
            <v>4</v>
          </cell>
          <cell r="N538" t="str">
            <v>Biaya satuan sudah termasuk pengeluaran untuk seluruh pajak yang berkaitan (tetapi tidak termasuk PPN</v>
          </cell>
        </row>
        <row r="539">
          <cell r="J539" t="str">
            <v>Berlanjut ke halaman berikut</v>
          </cell>
          <cell r="N539" t="str">
            <v>yang dibayar dari kontrak) dan biaya-biaya lainnya.</v>
          </cell>
        </row>
        <row r="540">
          <cell r="A540" t="str">
            <v>ITEM PEMBAYARAN NO.</v>
          </cell>
          <cell r="D540" t="str">
            <v>:  4.2 (3)</v>
          </cell>
          <cell r="J540" t="str">
            <v>Analisa EI-423</v>
          </cell>
        </row>
        <row r="541">
          <cell r="A541" t="str">
            <v>JENIS PEKERJAAN</v>
          </cell>
          <cell r="D541" t="str">
            <v>:  Lapis Pondasi Semen Tanah</v>
          </cell>
        </row>
        <row r="542">
          <cell r="A542" t="str">
            <v>SATUAN PEMBAYARAN</v>
          </cell>
          <cell r="D542" t="str">
            <v>:  M3</v>
          </cell>
          <cell r="J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2.b.</v>
          </cell>
          <cell r="C548" t="str">
            <v>DUMP TRUCK</v>
          </cell>
          <cell r="G548" t="str">
            <v>(E08)</v>
          </cell>
        </row>
        <row r="549">
          <cell r="C549" t="str">
            <v>Kapasitas bak</v>
          </cell>
          <cell r="G549" t="str">
            <v>V</v>
          </cell>
          <cell r="H549">
            <v>4</v>
          </cell>
          <cell r="I549" t="str">
            <v>M3</v>
          </cell>
        </row>
        <row r="550">
          <cell r="C550" t="str">
            <v>Faktor efisiensi alat</v>
          </cell>
          <cell r="G550" t="str">
            <v>Fa</v>
          </cell>
          <cell r="H550">
            <v>0.83</v>
          </cell>
          <cell r="I550" t="str">
            <v>-</v>
          </cell>
        </row>
        <row r="551">
          <cell r="C551" t="str">
            <v>Kecepatan rata-rata bermuatan</v>
          </cell>
          <cell r="G551" t="str">
            <v>v1</v>
          </cell>
          <cell r="H551">
            <v>45</v>
          </cell>
          <cell r="I551" t="str">
            <v>Km / Jam</v>
          </cell>
        </row>
        <row r="552">
          <cell r="C552" t="str">
            <v>Kecepatan rata-rata kosong</v>
          </cell>
          <cell r="G552" t="str">
            <v>v2</v>
          </cell>
          <cell r="H552">
            <v>60</v>
          </cell>
          <cell r="I552" t="str">
            <v>Km / Jam</v>
          </cell>
        </row>
        <row r="553">
          <cell r="C553" t="str">
            <v>Waktu Siklus  :  - Waktu memuat = V : Q1 x 60</v>
          </cell>
          <cell r="G553" t="str">
            <v>T1</v>
          </cell>
          <cell r="H553">
            <v>4.283801874163319</v>
          </cell>
          <cell r="I553" t="str">
            <v>menit</v>
          </cell>
        </row>
        <row r="554">
          <cell r="C554" t="str">
            <v>- Waktu tempuh isi          = (L : v1) x 60</v>
          </cell>
          <cell r="G554" t="str">
            <v>T2</v>
          </cell>
          <cell r="H554">
            <v>11.633333333333333</v>
          </cell>
          <cell r="I554" t="str">
            <v>menit</v>
          </cell>
        </row>
        <row r="555">
          <cell r="C555" t="str">
            <v>- Waktu tempuh kosong   = (L : v2) x 60</v>
          </cell>
          <cell r="G555" t="str">
            <v>T3</v>
          </cell>
          <cell r="H555">
            <v>8.7249999999999996</v>
          </cell>
          <cell r="I555" t="str">
            <v>menit</v>
          </cell>
        </row>
        <row r="556">
          <cell r="C556" t="str">
            <v>- Lain-lain</v>
          </cell>
          <cell r="G556" t="str">
            <v>T4</v>
          </cell>
          <cell r="H556">
            <v>3</v>
          </cell>
          <cell r="I556" t="str">
            <v>menit</v>
          </cell>
        </row>
        <row r="557">
          <cell r="G557" t="str">
            <v>Ts2</v>
          </cell>
          <cell r="H557">
            <v>27.642135207496651</v>
          </cell>
          <cell r="I557" t="str">
            <v>menit</v>
          </cell>
        </row>
        <row r="559">
          <cell r="C559" t="str">
            <v>Kapasitas Prod. / jam =</v>
          </cell>
          <cell r="E559" t="str">
            <v>V x Fa x 60</v>
          </cell>
          <cell r="G559" t="str">
            <v>Q2</v>
          </cell>
          <cell r="H559">
            <v>6.0053247968695338</v>
          </cell>
          <cell r="I559" t="str">
            <v>M3</v>
          </cell>
        </row>
        <row r="560">
          <cell r="E560" t="str">
            <v xml:space="preserve">   Fk x Ts2</v>
          </cell>
        </row>
        <row r="562">
          <cell r="C562" t="str">
            <v>Koefisien Alat / M3</v>
          </cell>
          <cell r="D562" t="str">
            <v xml:space="preserve"> =    1 / Q2</v>
          </cell>
          <cell r="G562" t="str">
            <v>(E08)</v>
          </cell>
          <cell r="H562">
            <v>0.16651888679214849</v>
          </cell>
          <cell r="I562" t="str">
            <v>Jam</v>
          </cell>
        </row>
        <row r="564">
          <cell r="A564" t="str">
            <v>2.c.</v>
          </cell>
          <cell r="C564" t="str">
            <v>MOTOR GRADER</v>
          </cell>
          <cell r="G564" t="str">
            <v>(E13)</v>
          </cell>
        </row>
        <row r="565">
          <cell r="C565" t="str">
            <v>Panjang hamparan</v>
          </cell>
          <cell r="G565" t="str">
            <v>Lh</v>
          </cell>
          <cell r="H565">
            <v>100</v>
          </cell>
          <cell r="I565" t="str">
            <v>M</v>
          </cell>
        </row>
        <row r="566">
          <cell r="C566" t="str">
            <v>Lebar efektif kerja blade</v>
          </cell>
          <cell r="G566" t="str">
            <v>b</v>
          </cell>
          <cell r="H566">
            <v>2.4</v>
          </cell>
          <cell r="I566" t="str">
            <v>M</v>
          </cell>
        </row>
        <row r="567">
          <cell r="C567" t="str">
            <v>Faktor efisiensi alat</v>
          </cell>
          <cell r="G567" t="str">
            <v>Fa</v>
          </cell>
          <cell r="H567">
            <v>0.83</v>
          </cell>
          <cell r="I567" t="str">
            <v>-</v>
          </cell>
        </row>
        <row r="568">
          <cell r="C568" t="str">
            <v>Kecepatan rata-rata alat</v>
          </cell>
          <cell r="G568" t="str">
            <v>v</v>
          </cell>
          <cell r="H568">
            <v>4</v>
          </cell>
          <cell r="I568" t="str">
            <v>Km / Jam</v>
          </cell>
        </row>
        <row r="569">
          <cell r="C569" t="str">
            <v>Jumlah lintasan</v>
          </cell>
          <cell r="G569" t="str">
            <v>n</v>
          </cell>
          <cell r="H569">
            <v>6</v>
          </cell>
          <cell r="I569" t="str">
            <v>lintasan</v>
          </cell>
          <cell r="J569" t="str">
            <v>3 x pp</v>
          </cell>
        </row>
        <row r="570">
          <cell r="C570" t="str">
            <v>Waktu siklus</v>
          </cell>
          <cell r="G570" t="str">
            <v>Ts3</v>
          </cell>
        </row>
        <row r="571">
          <cell r="C571" t="str">
            <v>- Perataan 1 lintasan  = Lh : (v x 1000) x 60</v>
          </cell>
          <cell r="G571" t="str">
            <v>T1</v>
          </cell>
          <cell r="H571">
            <v>1.5</v>
          </cell>
          <cell r="I571" t="str">
            <v>menit</v>
          </cell>
        </row>
        <row r="572">
          <cell r="C572" t="str">
            <v>- Lain-lain</v>
          </cell>
          <cell r="G572" t="str">
            <v>T2</v>
          </cell>
          <cell r="H572">
            <v>1</v>
          </cell>
          <cell r="I572" t="str">
            <v>menit</v>
          </cell>
        </row>
        <row r="573">
          <cell r="G573" t="str">
            <v>Ts3</v>
          </cell>
          <cell r="H573">
            <v>2.5</v>
          </cell>
          <cell r="I573" t="str">
            <v>menit</v>
          </cell>
        </row>
        <row r="575">
          <cell r="C575" t="str">
            <v>Kap. Prod. / Jam  =</v>
          </cell>
          <cell r="D575" t="str">
            <v>Lh x b x t x Fa x 60</v>
          </cell>
          <cell r="G575" t="str">
            <v>Q3</v>
          </cell>
          <cell r="H575">
            <v>119.52</v>
          </cell>
          <cell r="I575" t="str">
            <v>M3</v>
          </cell>
        </row>
        <row r="576">
          <cell r="D576" t="str">
            <v>n x Ts3</v>
          </cell>
        </row>
        <row r="578">
          <cell r="C578" t="str">
            <v>Koefisien Alat / M3</v>
          </cell>
          <cell r="D578" t="str">
            <v xml:space="preserve"> =  1 / Q3</v>
          </cell>
          <cell r="G578" t="str">
            <v>(E13)</v>
          </cell>
          <cell r="H578">
            <v>8.3668005354752342E-3</v>
          </cell>
          <cell r="I578" t="str">
            <v>jam</v>
          </cell>
        </row>
        <row r="580">
          <cell r="A580" t="str">
            <v>2.d.</v>
          </cell>
          <cell r="C580" t="str">
            <v>TANDEM ROLLER</v>
          </cell>
          <cell r="G580" t="str">
            <v>(E19)</v>
          </cell>
        </row>
        <row r="581">
          <cell r="C581" t="str">
            <v>Kecepatan rata-rata alat</v>
          </cell>
          <cell r="G581" t="str">
            <v>v</v>
          </cell>
          <cell r="H581">
            <v>3</v>
          </cell>
          <cell r="I581" t="str">
            <v>Km / Jam</v>
          </cell>
        </row>
        <row r="582">
          <cell r="C582" t="str">
            <v>Lebar efektif pemadatan</v>
          </cell>
          <cell r="G582" t="str">
            <v>b</v>
          </cell>
          <cell r="H582">
            <v>1.2</v>
          </cell>
          <cell r="I582" t="str">
            <v>M</v>
          </cell>
        </row>
        <row r="583">
          <cell r="C583" t="str">
            <v>Jumlah lintasan</v>
          </cell>
          <cell r="G583" t="str">
            <v>n</v>
          </cell>
          <cell r="H583">
            <v>8</v>
          </cell>
          <cell r="I583" t="str">
            <v>lintasan</v>
          </cell>
          <cell r="J583" t="str">
            <v>4 x pp</v>
          </cell>
        </row>
        <row r="584">
          <cell r="C584" t="str">
            <v>Faktor efisiensi alat</v>
          </cell>
          <cell r="G584" t="str">
            <v>Fa</v>
          </cell>
          <cell r="H584">
            <v>0.83</v>
          </cell>
          <cell r="I584" t="str">
            <v>-</v>
          </cell>
        </row>
        <row r="586">
          <cell r="C586" t="str">
            <v xml:space="preserve">Kap. Prod. / Jam = </v>
          </cell>
          <cell r="D586" t="str">
            <v>(v x 1000) x b x t x Fa</v>
          </cell>
          <cell r="G586" t="str">
            <v>Q4</v>
          </cell>
          <cell r="H586">
            <v>56.024999999999999</v>
          </cell>
          <cell r="I586" t="str">
            <v>M3</v>
          </cell>
        </row>
        <row r="587">
          <cell r="D587" t="str">
            <v>n</v>
          </cell>
        </row>
        <row r="589">
          <cell r="C589" t="str">
            <v>Koefisien Alat / M3</v>
          </cell>
          <cell r="D589" t="str">
            <v xml:space="preserve"> = 1/ Q4</v>
          </cell>
          <cell r="G589" t="str">
            <v>(E19)</v>
          </cell>
          <cell r="H589">
            <v>1.7849174475680501E-2</v>
          </cell>
          <cell r="I589" t="str">
            <v>Jam</v>
          </cell>
        </row>
        <row r="591">
          <cell r="A591" t="str">
            <v>2.e.</v>
          </cell>
          <cell r="C591" t="str">
            <v>PNEUMATIC TIRE ROLLER</v>
          </cell>
          <cell r="G591" t="str">
            <v>(E18)</v>
          </cell>
        </row>
        <row r="592">
          <cell r="C592" t="str">
            <v>Kecepatan rata-rata alat</v>
          </cell>
          <cell r="G592" t="str">
            <v>v</v>
          </cell>
          <cell r="H592">
            <v>5</v>
          </cell>
          <cell r="I592" t="str">
            <v>Km / Jam</v>
          </cell>
        </row>
        <row r="593">
          <cell r="C593" t="str">
            <v>Lebar efektif pemadatan</v>
          </cell>
          <cell r="G593" t="str">
            <v>b</v>
          </cell>
          <cell r="H593">
            <v>1.5</v>
          </cell>
          <cell r="I593" t="str">
            <v>M</v>
          </cell>
        </row>
        <row r="594">
          <cell r="C594" t="str">
            <v>Jumlah lintasan</v>
          </cell>
          <cell r="G594" t="str">
            <v>n</v>
          </cell>
          <cell r="H594">
            <v>8</v>
          </cell>
          <cell r="I594" t="str">
            <v>lintasan</v>
          </cell>
          <cell r="J594" t="str">
            <v>4 x pp</v>
          </cell>
        </row>
        <row r="595">
          <cell r="C595" t="str">
            <v>Faktor efisiensi alat</v>
          </cell>
          <cell r="G595" t="str">
            <v>Fa</v>
          </cell>
          <cell r="H595">
            <v>0.83</v>
          </cell>
          <cell r="I595" t="str">
            <v>-</v>
          </cell>
        </row>
        <row r="598">
          <cell r="J598" t="str">
            <v>Berlanjut ke halaman berikut</v>
          </cell>
        </row>
        <row r="599">
          <cell r="A599" t="str">
            <v>ITEM PEMBAYARAN NO.</v>
          </cell>
          <cell r="D599" t="str">
            <v>:  4.2 (3)</v>
          </cell>
          <cell r="J599" t="str">
            <v>Analisa EI-423</v>
          </cell>
        </row>
        <row r="600">
          <cell r="A600" t="str">
            <v>JENIS PEKERJAAN</v>
          </cell>
          <cell r="D600" t="str">
            <v>:  Lapis Pondasi Semen Tanah</v>
          </cell>
        </row>
        <row r="601">
          <cell r="A601" t="str">
            <v>SATUAN PEMBAYARAN</v>
          </cell>
          <cell r="D601" t="str">
            <v>:  M3</v>
          </cell>
          <cell r="J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C607" t="str">
            <v xml:space="preserve">Kap. Prod. / Jam = </v>
          </cell>
          <cell r="D607" t="str">
            <v>(v x 1000) x b x t x Fa</v>
          </cell>
          <cell r="G607" t="str">
            <v>Q5</v>
          </cell>
          <cell r="H607">
            <v>116.71875</v>
          </cell>
          <cell r="I607" t="str">
            <v>M3</v>
          </cell>
        </row>
        <row r="608">
          <cell r="D608" t="str">
            <v>n</v>
          </cell>
        </row>
        <row r="610">
          <cell r="C610" t="str">
            <v>Koefisien Alat / M3</v>
          </cell>
          <cell r="D610" t="str">
            <v xml:space="preserve"> = 1 / Q5</v>
          </cell>
          <cell r="G610" t="str">
            <v>(E18)</v>
          </cell>
          <cell r="H610">
            <v>8.5676037483266403E-3</v>
          </cell>
          <cell r="I610" t="str">
            <v>Jam</v>
          </cell>
        </row>
        <row r="612">
          <cell r="A612" t="str">
            <v>2.e.</v>
          </cell>
          <cell r="C612" t="str">
            <v>WATER TANK TRUCK</v>
          </cell>
          <cell r="G612" t="str">
            <v>(E23)</v>
          </cell>
        </row>
        <row r="613">
          <cell r="C613" t="str">
            <v>Volume Tangki air</v>
          </cell>
          <cell r="G613" t="str">
            <v>V</v>
          </cell>
          <cell r="H613">
            <v>4</v>
          </cell>
          <cell r="I613" t="str">
            <v>M3</v>
          </cell>
        </row>
        <row r="614">
          <cell r="C614" t="str">
            <v>Kebutuhan air / M3 material padat</v>
          </cell>
          <cell r="G614" t="str">
            <v>Wc</v>
          </cell>
          <cell r="H614">
            <v>7.0000000000000007E-2</v>
          </cell>
          <cell r="I614" t="str">
            <v>M3</v>
          </cell>
        </row>
        <row r="615">
          <cell r="C615" t="str">
            <v>Pengisian tanhgki / jam</v>
          </cell>
          <cell r="G615" t="str">
            <v>n</v>
          </cell>
          <cell r="H615">
            <v>3</v>
          </cell>
          <cell r="I615" t="str">
            <v>kali</v>
          </cell>
        </row>
        <row r="616">
          <cell r="C616" t="str">
            <v>Faktor efisiensi alat</v>
          </cell>
          <cell r="G616" t="str">
            <v>Fa</v>
          </cell>
          <cell r="H616">
            <v>0.83</v>
          </cell>
          <cell r="I616" t="str">
            <v>-</v>
          </cell>
        </row>
        <row r="618">
          <cell r="C618" t="str">
            <v>Kap. Prod. / Jam  =</v>
          </cell>
          <cell r="D618" t="str">
            <v>V x n x Fa</v>
          </cell>
          <cell r="G618" t="str">
            <v>Q6</v>
          </cell>
          <cell r="H618">
            <v>142.28571428571425</v>
          </cell>
          <cell r="I618" t="str">
            <v>M3</v>
          </cell>
        </row>
        <row r="619">
          <cell r="D619" t="str">
            <v>Wc</v>
          </cell>
        </row>
        <row r="621">
          <cell r="C621" t="str">
            <v>Koefisien Alat / M3</v>
          </cell>
          <cell r="D621" t="str">
            <v xml:space="preserve">  = 1 / Q6</v>
          </cell>
          <cell r="G621" t="str">
            <v>(E23)</v>
          </cell>
          <cell r="H621">
            <v>7.0281124497991983E-3</v>
          </cell>
          <cell r="I621" t="str">
            <v>Jam</v>
          </cell>
        </row>
        <row r="623">
          <cell r="A623" t="str">
            <v>2.f.</v>
          </cell>
          <cell r="C623" t="str">
            <v>FULVI MIXER</v>
          </cell>
          <cell r="G623" t="str">
            <v>(E27)</v>
          </cell>
        </row>
        <row r="624">
          <cell r="C624" t="str">
            <v>Kecepatan rata-rata alat</v>
          </cell>
          <cell r="G624" t="str">
            <v>v</v>
          </cell>
          <cell r="H624">
            <v>2.5</v>
          </cell>
          <cell r="I624" t="str">
            <v>Km / Jam</v>
          </cell>
        </row>
        <row r="625">
          <cell r="C625" t="str">
            <v>Lebar efektif pemadatan</v>
          </cell>
          <cell r="G625" t="str">
            <v>b</v>
          </cell>
          <cell r="H625">
            <v>1</v>
          </cell>
          <cell r="I625" t="str">
            <v>M</v>
          </cell>
        </row>
        <row r="626">
          <cell r="C626" t="str">
            <v>Jumlah lintasan</v>
          </cell>
          <cell r="G626" t="str">
            <v>n</v>
          </cell>
          <cell r="H626">
            <v>6</v>
          </cell>
          <cell r="I626" t="str">
            <v>lintasan</v>
          </cell>
          <cell r="J626" t="str">
            <v>3 x pp</v>
          </cell>
        </row>
        <row r="627">
          <cell r="C627" t="str">
            <v>Faktor efisiensi alat</v>
          </cell>
          <cell r="G627" t="str">
            <v>Fa</v>
          </cell>
          <cell r="H627">
            <v>0.83</v>
          </cell>
          <cell r="I627" t="str">
            <v>-</v>
          </cell>
        </row>
        <row r="629">
          <cell r="C629" t="str">
            <v xml:space="preserve">Kap. Prod. / Jam = </v>
          </cell>
          <cell r="D629" t="str">
            <v>(v x 1000) x b x t x Fa</v>
          </cell>
          <cell r="G629" t="str">
            <v>Q7</v>
          </cell>
          <cell r="H629">
            <v>51.875</v>
          </cell>
          <cell r="I629" t="str">
            <v>M3</v>
          </cell>
        </row>
        <row r="630">
          <cell r="D630" t="str">
            <v>n</v>
          </cell>
        </row>
        <row r="632">
          <cell r="C632" t="str">
            <v>Koefisien Alat / M3</v>
          </cell>
          <cell r="D632" t="str">
            <v xml:space="preserve">  = 1 / Q7</v>
          </cell>
          <cell r="G632" t="str">
            <v>(E27)</v>
          </cell>
          <cell r="H632">
            <v>1.9277108433734941E-2</v>
          </cell>
          <cell r="I632" t="str">
            <v>Jam</v>
          </cell>
        </row>
        <row r="634">
          <cell r="A634" t="str">
            <v>2.g.</v>
          </cell>
          <cell r="C634" t="str">
            <v>ALAT BANTU</v>
          </cell>
        </row>
        <row r="635">
          <cell r="C635" t="str">
            <v>Diperlukan :</v>
          </cell>
          <cell r="J635" t="str">
            <v>Lump Sump</v>
          </cell>
        </row>
        <row r="636">
          <cell r="C636" t="str">
            <v>- Kereta dorong  = 2 buah</v>
          </cell>
        </row>
        <row r="637">
          <cell r="C637" t="str">
            <v>- Sekop             = 3 buah</v>
          </cell>
        </row>
        <row r="639">
          <cell r="A639" t="str">
            <v>3.</v>
          </cell>
          <cell r="C639" t="str">
            <v>TENAGA</v>
          </cell>
        </row>
        <row r="640">
          <cell r="C640" t="str">
            <v>Produksi menetukan : VIBRATOR ROLLER</v>
          </cell>
          <cell r="G640" t="str">
            <v>Q4</v>
          </cell>
          <cell r="H640">
            <v>56.024999999999999</v>
          </cell>
          <cell r="I640" t="str">
            <v>M3/Jam</v>
          </cell>
        </row>
        <row r="641">
          <cell r="C641" t="str">
            <v>Produksi Soil Cement / hari  = Tk x Q4</v>
          </cell>
          <cell r="G641" t="str">
            <v>Qt</v>
          </cell>
          <cell r="H641">
            <v>392.17500000000001</v>
          </cell>
          <cell r="I641" t="str">
            <v>M3</v>
          </cell>
        </row>
        <row r="642">
          <cell r="C642" t="str">
            <v>Kebutuhan tenaga  :</v>
          </cell>
        </row>
        <row r="643">
          <cell r="D643" t="str">
            <v>- Pekerja</v>
          </cell>
          <cell r="G643" t="str">
            <v>P</v>
          </cell>
          <cell r="H643">
            <v>7</v>
          </cell>
          <cell r="I643" t="str">
            <v>orang</v>
          </cell>
        </row>
        <row r="644">
          <cell r="D644" t="str">
            <v>- Mandor</v>
          </cell>
          <cell r="G644" t="str">
            <v>M</v>
          </cell>
          <cell r="H644">
            <v>1</v>
          </cell>
          <cell r="I644" t="str">
            <v>orang</v>
          </cell>
        </row>
        <row r="646">
          <cell r="C646" t="str">
            <v>Koefisien tenaga / M3  :</v>
          </cell>
        </row>
        <row r="647">
          <cell r="D647" t="str">
            <v>- Pekerja</v>
          </cell>
          <cell r="E647" t="str">
            <v xml:space="preserve">  = (Tk x P) : Qt</v>
          </cell>
          <cell r="G647" t="str">
            <v>(L01)</v>
          </cell>
          <cell r="H647">
            <v>0.12494422132976349</v>
          </cell>
          <cell r="I647" t="str">
            <v>Jam</v>
          </cell>
        </row>
        <row r="648">
          <cell r="D648" t="str">
            <v>- Mandor</v>
          </cell>
          <cell r="E648" t="str">
            <v xml:space="preserve">  = (Tk x M) : Qt</v>
          </cell>
          <cell r="G648" t="str">
            <v>(L03)</v>
          </cell>
          <cell r="H648">
            <v>1.7849174475680501E-2</v>
          </cell>
          <cell r="I648" t="str">
            <v>Jam</v>
          </cell>
        </row>
        <row r="657">
          <cell r="J657" t="str">
            <v>Berlanjut ke halaman berikut</v>
          </cell>
        </row>
        <row r="658">
          <cell r="A658" t="str">
            <v>ITEM PEMBAYARAN NO.</v>
          </cell>
          <cell r="D658" t="str">
            <v>:  4.2 (3)</v>
          </cell>
          <cell r="J658" t="str">
            <v>Analisa EI-423</v>
          </cell>
        </row>
        <row r="659">
          <cell r="A659" t="str">
            <v>JENIS PEKERJAAN</v>
          </cell>
          <cell r="D659" t="str">
            <v>:  Lapis Pondasi Semen Tanah</v>
          </cell>
        </row>
        <row r="660">
          <cell r="A660" t="str">
            <v>SATUAN PEMBAYARAN</v>
          </cell>
          <cell r="D660" t="str">
            <v>:  M3</v>
          </cell>
          <cell r="J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4.</v>
          </cell>
          <cell r="C666" t="str">
            <v>HARGA DASAR SATUAN UPAH, BAHAN DAN ALAT</v>
          </cell>
        </row>
        <row r="667">
          <cell r="C667" t="str">
            <v>Lihat lampiran.</v>
          </cell>
        </row>
        <row r="670">
          <cell r="A670" t="str">
            <v>5.</v>
          </cell>
          <cell r="C670" t="str">
            <v>ANALISA HARGA SATUAN PEKERJAAN</v>
          </cell>
        </row>
        <row r="671">
          <cell r="C671" t="str">
            <v>Lihat perhitungan dalam FORMULIR STANDAR UNTUK</v>
          </cell>
        </row>
        <row r="672">
          <cell r="C672" t="str">
            <v>PEREKEMAN ANALISA MASING-MASING HARGA</v>
          </cell>
        </row>
        <row r="673">
          <cell r="C673" t="str">
            <v>SATUAN.</v>
          </cell>
        </row>
        <row r="674">
          <cell r="C674" t="str">
            <v>Didapat Harga Satuan Pekerjaan :</v>
          </cell>
        </row>
        <row r="676">
          <cell r="C676" t="str">
            <v xml:space="preserve">Rp.  </v>
          </cell>
          <cell r="D676">
            <v>79382.237928574963</v>
          </cell>
          <cell r="E676" t="str">
            <v xml:space="preserve"> / M3</v>
          </cell>
        </row>
        <row r="679">
          <cell r="A679" t="str">
            <v>6.</v>
          </cell>
          <cell r="C679" t="str">
            <v>WAKTU PELAKSANAAN YANG DIPERLUKAN</v>
          </cell>
        </row>
        <row r="680">
          <cell r="C680" t="str">
            <v>Waktu pelaksanaan</v>
          </cell>
          <cell r="D680" t="str">
            <v>:  . . . . . . .  bulan</v>
          </cell>
        </row>
        <row r="682">
          <cell r="A682" t="str">
            <v>7.</v>
          </cell>
          <cell r="C682" t="str">
            <v>VOLUME PEKERJAAN YANG DIPERLUKAN</v>
          </cell>
        </row>
        <row r="683">
          <cell r="C683" t="str">
            <v>Volume pekerjaan  :</v>
          </cell>
          <cell r="D683">
            <v>0</v>
          </cell>
          <cell r="E683" t="str">
            <v>M3</v>
          </cell>
        </row>
        <row r="897">
          <cell r="A897" t="str">
            <v>ITEM PEMBAYARAN NO.</v>
          </cell>
          <cell r="D897" t="str">
            <v>:  4.2 (6)</v>
          </cell>
          <cell r="J897" t="str">
            <v>Analisa EI-426</v>
          </cell>
          <cell r="T897" t="str">
            <v>Analisa EI-426</v>
          </cell>
        </row>
        <row r="898">
          <cell r="A898" t="str">
            <v>JENIS PEKERJAAN</v>
          </cell>
          <cell r="D898" t="str">
            <v>:  Aspal Utk. Pekerjaan Pelaburan</v>
          </cell>
        </row>
        <row r="899">
          <cell r="A899" t="str">
            <v>SATUAN PEMBAYARAN</v>
          </cell>
          <cell r="D899" t="str">
            <v>:  LITER</v>
          </cell>
          <cell r="J899" t="str">
            <v xml:space="preserve">         URAIAN ANALISA HARGA SATUAN</v>
          </cell>
          <cell r="L899" t="str">
            <v>FORMULIR STANDAR UNTUK</v>
          </cell>
        </row>
        <row r="900">
          <cell r="L900" t="str">
            <v>PEREKAMAN ANALISA MASING-MASING HARGA SATUAN</v>
          </cell>
        </row>
        <row r="901">
          <cell r="L901">
            <v>0</v>
          </cell>
        </row>
        <row r="902">
          <cell r="A902" t="str">
            <v>No.</v>
          </cell>
          <cell r="C902" t="str">
            <v>U R A I A N</v>
          </cell>
          <cell r="G902" t="str">
            <v>KODE</v>
          </cell>
          <cell r="H902" t="str">
            <v>KOEF.</v>
          </cell>
          <cell r="I902" t="str">
            <v>SATUAN</v>
          </cell>
          <cell r="J902" t="str">
            <v>KETERANGAN</v>
          </cell>
        </row>
        <row r="904">
          <cell r="L904" t="str">
            <v>PROYEK</v>
          </cell>
          <cell r="O904" t="str">
            <v>:</v>
          </cell>
        </row>
        <row r="905">
          <cell r="A905" t="str">
            <v>I.</v>
          </cell>
          <cell r="C905" t="str">
            <v>ASUMSI</v>
          </cell>
          <cell r="L905" t="str">
            <v>No. PAKET KONTRAK</v>
          </cell>
          <cell r="O905" t="str">
            <v>:</v>
          </cell>
        </row>
        <row r="906">
          <cell r="A906">
            <v>1</v>
          </cell>
          <cell r="C906" t="str">
            <v>Menggunakan alat berat (cara mekanik)</v>
          </cell>
          <cell r="L906" t="str">
            <v>NAMA PAKET</v>
          </cell>
          <cell r="O906" t="str">
            <v>:</v>
          </cell>
        </row>
        <row r="907">
          <cell r="A907">
            <v>2</v>
          </cell>
          <cell r="C907" t="str">
            <v>Lokasi pekerjaan : sepanjang jalan</v>
          </cell>
          <cell r="L907" t="str">
            <v>PROP / KAB / KODYA</v>
          </cell>
          <cell r="O907" t="str">
            <v>:</v>
          </cell>
        </row>
        <row r="908">
          <cell r="A908">
            <v>3</v>
          </cell>
          <cell r="C908" t="str">
            <v>Jarak rata-rata Base Camp ke lokasi pekerjaan</v>
          </cell>
          <cell r="G908" t="str">
            <v>L</v>
          </cell>
          <cell r="H908">
            <v>8.7249999999999996</v>
          </cell>
          <cell r="I908" t="str">
            <v>KM</v>
          </cell>
          <cell r="L908" t="str">
            <v>ITEM PEMBAYARAN NO.</v>
          </cell>
          <cell r="O908" t="str">
            <v>:  4.2 (6)</v>
          </cell>
          <cell r="R908" t="str">
            <v>PERKIRAAN VOL. PEK.</v>
          </cell>
          <cell r="T908" t="str">
            <v>:</v>
          </cell>
          <cell r="U908">
            <v>0</v>
          </cell>
        </row>
        <row r="909">
          <cell r="A909">
            <v>4</v>
          </cell>
          <cell r="C909" t="str">
            <v>Jam kerja efektif per-hari</v>
          </cell>
          <cell r="G909" t="str">
            <v>Tk</v>
          </cell>
          <cell r="H909">
            <v>7</v>
          </cell>
          <cell r="I909" t="str">
            <v>Jam</v>
          </cell>
          <cell r="L909" t="str">
            <v>JENIS PEKERJAAN</v>
          </cell>
          <cell r="O909" t="str">
            <v>:  Aspal Utk. Pekerjaan Pelaburan</v>
          </cell>
          <cell r="R909" t="str">
            <v>TOTAL HARGA (Rp.)</v>
          </cell>
          <cell r="T909" t="str">
            <v>:</v>
          </cell>
          <cell r="U909">
            <v>0</v>
          </cell>
        </row>
        <row r="910">
          <cell r="A910">
            <v>5</v>
          </cell>
          <cell r="C910" t="str">
            <v>Faktor kehilangan bahan</v>
          </cell>
          <cell r="G910" t="str">
            <v>Fh</v>
          </cell>
          <cell r="H910">
            <v>1.1000000000000001</v>
          </cell>
          <cell r="I910" t="str">
            <v>-</v>
          </cell>
          <cell r="L910" t="str">
            <v>SATUAN PEMBAYARAN</v>
          </cell>
          <cell r="O910" t="str">
            <v>:  LITER</v>
          </cell>
          <cell r="R910" t="str">
            <v>% THD. BIAYA PROYEK</v>
          </cell>
          <cell r="T910" t="str">
            <v>:</v>
          </cell>
          <cell r="U910" t="e">
            <v>#DIV/0!</v>
          </cell>
        </row>
        <row r="911">
          <cell r="A911">
            <v>6</v>
          </cell>
          <cell r="C911" t="str">
            <v>Komposisi campuran  :</v>
          </cell>
        </row>
        <row r="912">
          <cell r="A912">
            <v>0</v>
          </cell>
          <cell r="C912" t="str">
            <v>- Aspal AC - 10 atau AC - 20</v>
          </cell>
          <cell r="G912" t="str">
            <v>As</v>
          </cell>
          <cell r="H912">
            <v>95.238095238095227</v>
          </cell>
          <cell r="I912" t="str">
            <v>%</v>
          </cell>
          <cell r="J912" t="str">
            <v>100 bagian</v>
          </cell>
        </row>
        <row r="913">
          <cell r="A913">
            <v>0</v>
          </cell>
          <cell r="C913" t="str">
            <v>- Minyak Tanah / Pencair</v>
          </cell>
          <cell r="G913" t="str">
            <v>K</v>
          </cell>
          <cell r="H913">
            <v>4.7619047619047734</v>
          </cell>
          <cell r="I913" t="str">
            <v>%</v>
          </cell>
          <cell r="J913" t="str">
            <v>5 bagian</v>
          </cell>
          <cell r="Q913" t="str">
            <v>PERKIRAAN</v>
          </cell>
          <cell r="R913" t="str">
            <v>HARGA</v>
          </cell>
          <cell r="S913" t="str">
            <v>JUMLAH</v>
          </cell>
        </row>
        <row r="914">
          <cell r="A914">
            <v>7</v>
          </cell>
          <cell r="C914" t="str">
            <v>Berat jenis bahan  :</v>
          </cell>
          <cell r="L914" t="str">
            <v>NO.</v>
          </cell>
          <cell r="N914" t="str">
            <v>KOMPONEN</v>
          </cell>
          <cell r="P914" t="str">
            <v>SATUAN</v>
          </cell>
          <cell r="Q914" t="str">
            <v>KUANTITAS</v>
          </cell>
          <cell r="R914" t="str">
            <v>SATUAN</v>
          </cell>
          <cell r="S914" t="str">
            <v>HARGA</v>
          </cell>
        </row>
        <row r="915">
          <cell r="C915" t="str">
            <v>- Aspal AC - 10 atau AC - 20</v>
          </cell>
          <cell r="G915" t="str">
            <v>D1</v>
          </cell>
          <cell r="H915">
            <v>1.05</v>
          </cell>
          <cell r="I915" t="str">
            <v>Kg / Ltr</v>
          </cell>
          <cell r="R915" t="str">
            <v>(Rp.)</v>
          </cell>
          <cell r="S915" t="str">
            <v>(Rp.)</v>
          </cell>
        </row>
        <row r="916">
          <cell r="C916" t="str">
            <v>- Minyak Tanah / Pencair</v>
          </cell>
          <cell r="G916" t="str">
            <v>D2</v>
          </cell>
          <cell r="H916">
            <v>0.8</v>
          </cell>
          <cell r="I916" t="str">
            <v>Kg / Ltr</v>
          </cell>
        </row>
        <row r="917">
          <cell r="A917">
            <v>8</v>
          </cell>
          <cell r="C917" t="str">
            <v>Bahan dasar (aspal &amp; minyak pencair) semuanya</v>
          </cell>
        </row>
        <row r="918">
          <cell r="C918" t="str">
            <v>diterima dilokasi pekerjaan</v>
          </cell>
          <cell r="L918" t="str">
            <v>A.</v>
          </cell>
          <cell r="N918" t="str">
            <v>TENAGA</v>
          </cell>
        </row>
        <row r="919">
          <cell r="A919">
            <v>0</v>
          </cell>
          <cell r="C919">
            <v>0</v>
          </cell>
        </row>
        <row r="920">
          <cell r="A920" t="str">
            <v>II.</v>
          </cell>
          <cell r="C920" t="str">
            <v>URUTAN KERJA</v>
          </cell>
          <cell r="L920" t="str">
            <v>1.</v>
          </cell>
          <cell r="N920" t="str">
            <v>Pekerja</v>
          </cell>
          <cell r="O920" t="str">
            <v>(L01)</v>
          </cell>
          <cell r="P920" t="str">
            <v>Jam</v>
          </cell>
          <cell r="Q920">
            <v>2.8348688873139617E-2</v>
          </cell>
          <cell r="R920">
            <v>2857.14</v>
          </cell>
          <cell r="U920">
            <v>80.996172927002121</v>
          </cell>
        </row>
        <row r="921">
          <cell r="A921">
            <v>1</v>
          </cell>
          <cell r="C921" t="str">
            <v>Aspal dan minyak tanah dicampur dan dipanaskan</v>
          </cell>
          <cell r="L921" t="str">
            <v>2.</v>
          </cell>
          <cell r="N921" t="str">
            <v>Mandor</v>
          </cell>
          <cell r="O921" t="str">
            <v>(L03)</v>
          </cell>
          <cell r="P921" t="str">
            <v>Jam</v>
          </cell>
          <cell r="Q921">
            <v>2.8348688873139618E-3</v>
          </cell>
          <cell r="R921">
            <v>3214.29</v>
          </cell>
          <cell r="U921">
            <v>9.1120907158043938</v>
          </cell>
        </row>
        <row r="922">
          <cell r="C922" t="str">
            <v>sehingga menjadi campuran aspal cair</v>
          </cell>
        </row>
        <row r="923">
          <cell r="A923">
            <v>2</v>
          </cell>
          <cell r="C923" t="str">
            <v>Permukaan yang akan dilapis dibersihkan dari debu</v>
          </cell>
        </row>
        <row r="924">
          <cell r="C924" t="str">
            <v>dan kotoran dengan Air Compresor</v>
          </cell>
          <cell r="Q924" t="str">
            <v xml:space="preserve">JUMLAH HARGA TENAGA   </v>
          </cell>
          <cell r="U924">
            <v>90.10826364280652</v>
          </cell>
        </row>
        <row r="925">
          <cell r="A925">
            <v>3</v>
          </cell>
          <cell r="C925" t="str">
            <v>Campuran aspal cair disemprotkan dengan Asphalt</v>
          </cell>
        </row>
        <row r="926">
          <cell r="C926" t="str">
            <v>Sprayer ke atas permukaan yang akan dilapis</v>
          </cell>
          <cell r="L926" t="str">
            <v>B.</v>
          </cell>
          <cell r="N926" t="str">
            <v>BAHAN</v>
          </cell>
        </row>
        <row r="927">
          <cell r="A927">
            <v>4</v>
          </cell>
          <cell r="C927" t="str">
            <v>Angkutan Aspal dan Minyak Tanah menggunakan</v>
          </cell>
          <cell r="Q927">
            <v>0</v>
          </cell>
        </row>
        <row r="928">
          <cell r="C928" t="str">
            <v>Dump Truck</v>
          </cell>
          <cell r="L928" t="str">
            <v>1.</v>
          </cell>
          <cell r="N928" t="str">
            <v>Aspal</v>
          </cell>
          <cell r="O928" t="str">
            <v>(M10)</v>
          </cell>
          <cell r="P928" t="str">
            <v>Kg</v>
          </cell>
          <cell r="Q928">
            <v>1.1000000000000001</v>
          </cell>
          <cell r="R928">
            <v>2086.6280000000002</v>
          </cell>
          <cell r="U928">
            <v>2295.2908000000002</v>
          </cell>
        </row>
        <row r="929">
          <cell r="L929" t="str">
            <v>2.</v>
          </cell>
          <cell r="N929" t="str">
            <v>Minyak Tanah</v>
          </cell>
          <cell r="O929" t="str">
            <v>(M11)</v>
          </cell>
          <cell r="P929" t="str">
            <v>Liter</v>
          </cell>
          <cell r="Q929">
            <v>5.2380952380952514E-2</v>
          </cell>
          <cell r="R929">
            <v>1650</v>
          </cell>
          <cell r="U929">
            <v>86.428571428571644</v>
          </cell>
        </row>
        <row r="930">
          <cell r="A930" t="str">
            <v>III.</v>
          </cell>
          <cell r="C930" t="str">
            <v>PEMAKAIAN BAHAN, ALAT DAN TENAGA</v>
          </cell>
        </row>
        <row r="932">
          <cell r="A932" t="str">
            <v xml:space="preserve">   1.</v>
          </cell>
          <cell r="C932" t="str">
            <v>BAHAN</v>
          </cell>
        </row>
        <row r="933">
          <cell r="C933" t="str">
            <v>Untuk mendapatkan 1 liter Lapis resap Pengikat</v>
          </cell>
        </row>
        <row r="934">
          <cell r="C934" t="str">
            <v>diperlukan :</v>
          </cell>
          <cell r="D934" t="str">
            <v>(1 liter x Fh)</v>
          </cell>
          <cell r="G934" t="str">
            <v>Pc</v>
          </cell>
          <cell r="H934">
            <v>1.1000000000000001</v>
          </cell>
          <cell r="I934" t="str">
            <v>liter</v>
          </cell>
          <cell r="J934" t="str">
            <v>Campuran</v>
          </cell>
          <cell r="Q934" t="str">
            <v xml:space="preserve">JUMLAH HARGA BAHAN   </v>
          </cell>
          <cell r="U934">
            <v>2381.7193714285718</v>
          </cell>
        </row>
        <row r="936">
          <cell r="C936" t="str">
            <v>Aspal</v>
          </cell>
          <cell r="D936" t="str">
            <v>= As x Pc x D1 : 100</v>
          </cell>
          <cell r="G936" t="str">
            <v>(M10)</v>
          </cell>
          <cell r="H936">
            <v>1.1000000000000001</v>
          </cell>
          <cell r="I936" t="str">
            <v>Kg</v>
          </cell>
          <cell r="L936" t="str">
            <v>C.</v>
          </cell>
          <cell r="N936" t="str">
            <v>PERALATAN</v>
          </cell>
        </row>
        <row r="937">
          <cell r="C937" t="str">
            <v>Minyak Tanah</v>
          </cell>
          <cell r="D937" t="str">
            <v>= K x Pc : 100</v>
          </cell>
          <cell r="G937" t="str">
            <v>(M11)</v>
          </cell>
          <cell r="H937">
            <v>5.2380952380952514E-2</v>
          </cell>
          <cell r="I937" t="str">
            <v>liter</v>
          </cell>
        </row>
        <row r="938">
          <cell r="L938" t="str">
            <v>1.</v>
          </cell>
          <cell r="N938" t="str">
            <v>Asphalt Sprayer  (E03)</v>
          </cell>
          <cell r="P938" t="str">
            <v>Jam</v>
          </cell>
          <cell r="Q938">
            <v>2.8348688873139618E-3</v>
          </cell>
          <cell r="R938">
            <v>30575.535383788432</v>
          </cell>
          <cell r="U938">
            <v>86.677633972468982</v>
          </cell>
        </row>
        <row r="939">
          <cell r="A939" t="str">
            <v>2.</v>
          </cell>
          <cell r="C939" t="str">
            <v>ALAT</v>
          </cell>
          <cell r="L939" t="str">
            <v>2.</v>
          </cell>
          <cell r="N939" t="str">
            <v>Air Compresor    (E05)</v>
          </cell>
          <cell r="P939" t="str">
            <v>Jam</v>
          </cell>
          <cell r="Q939">
            <v>1.7857142857142857E-3</v>
          </cell>
          <cell r="R939">
            <v>53840.365312835944</v>
          </cell>
          <cell r="U939">
            <v>96.143509487207041</v>
          </cell>
        </row>
        <row r="940">
          <cell r="A940" t="str">
            <v>2.a.</v>
          </cell>
          <cell r="C940" t="str">
            <v>APHALT SPRAYER</v>
          </cell>
          <cell r="G940" t="str">
            <v>(E03)</v>
          </cell>
          <cell r="L940" t="str">
            <v>3.</v>
          </cell>
          <cell r="N940" t="str">
            <v>Dump Truck</v>
          </cell>
          <cell r="O940" t="str">
            <v>(E08)</v>
          </cell>
          <cell r="P940" t="str">
            <v>Jam</v>
          </cell>
          <cell r="Q940">
            <v>2.8348688873139618E-3</v>
          </cell>
          <cell r="R940">
            <v>153645.58193291764</v>
          </cell>
          <cell r="U940">
            <v>435.56507989487642</v>
          </cell>
        </row>
        <row r="941">
          <cell r="C941" t="str">
            <v>Kapasitas alat</v>
          </cell>
          <cell r="G941" t="str">
            <v>V</v>
          </cell>
          <cell r="H941">
            <v>850</v>
          </cell>
          <cell r="I941" t="str">
            <v>liter</v>
          </cell>
        </row>
        <row r="942">
          <cell r="C942" t="str">
            <v>Faktor Efisiensi Alat</v>
          </cell>
          <cell r="G942" t="str">
            <v>Fa</v>
          </cell>
          <cell r="H942">
            <v>0.83</v>
          </cell>
          <cell r="I942" t="str">
            <v>-</v>
          </cell>
        </row>
        <row r="943">
          <cell r="C943" t="str">
            <v>Waktu Siklus (termasuk proses pemanasan)</v>
          </cell>
          <cell r="G943" t="str">
            <v>Ts</v>
          </cell>
          <cell r="H943">
            <v>2</v>
          </cell>
          <cell r="I943" t="str">
            <v>Jam</v>
          </cell>
        </row>
        <row r="945">
          <cell r="C945" t="str">
            <v>Kap.Prod. / jam =</v>
          </cell>
          <cell r="D945" t="str">
            <v>V x Fa</v>
          </cell>
          <cell r="G945" t="str">
            <v>Q1</v>
          </cell>
          <cell r="H945">
            <v>352.75</v>
          </cell>
          <cell r="I945" t="str">
            <v>liter</v>
          </cell>
        </row>
        <row r="946">
          <cell r="D946" t="str">
            <v>Ts</v>
          </cell>
          <cell r="Q946" t="str">
            <v xml:space="preserve">JUMLAH HARGA PERALATAN   </v>
          </cell>
          <cell r="U946">
            <v>618.38622335455238</v>
          </cell>
        </row>
        <row r="947">
          <cell r="C947" t="str">
            <v>Koefisien Alat / Ltr</v>
          </cell>
          <cell r="D947" t="str">
            <v xml:space="preserve"> = 1 : Q1</v>
          </cell>
          <cell r="G947" t="str">
            <v>(E03)</v>
          </cell>
          <cell r="H947">
            <v>2.8348688873139618E-3</v>
          </cell>
          <cell r="I947" t="str">
            <v>Jam</v>
          </cell>
        </row>
        <row r="948">
          <cell r="L948" t="str">
            <v>D.</v>
          </cell>
          <cell r="N948" t="str">
            <v>JUMLAH HARGA TENAGA, BAHAN DAN PERALATAN  ( A + B + C )</v>
          </cell>
          <cell r="U948">
            <v>3090.2138584259305</v>
          </cell>
        </row>
        <row r="949">
          <cell r="A949" t="str">
            <v>2.b.</v>
          </cell>
          <cell r="C949" t="str">
            <v>AIR COMPRESOR</v>
          </cell>
          <cell r="G949" t="str">
            <v>(E05)</v>
          </cell>
          <cell r="L949" t="str">
            <v>E.</v>
          </cell>
          <cell r="N949" t="str">
            <v>OVERHEAD &amp; PROFIT</v>
          </cell>
          <cell r="P949">
            <v>10</v>
          </cell>
          <cell r="Q949" t="str">
            <v>%  x  D</v>
          </cell>
          <cell r="U949">
            <v>309.02138584259308</v>
          </cell>
        </row>
        <row r="950">
          <cell r="C950" t="str">
            <v>Kapasitas Alat ------&gt;&gt;  diambil</v>
          </cell>
          <cell r="G950" t="str">
            <v>V</v>
          </cell>
          <cell r="H950">
            <v>700</v>
          </cell>
          <cell r="I950" t="str">
            <v>M2 / Jam</v>
          </cell>
          <cell r="L950" t="str">
            <v>F.</v>
          </cell>
          <cell r="N950" t="str">
            <v>HARGA SATUAN PEKERJAAN  ( D + E )</v>
          </cell>
          <cell r="U950">
            <v>3399.2352442685237</v>
          </cell>
        </row>
        <row r="951">
          <cell r="C951" t="str">
            <v>Aplikasi rata-rata</v>
          </cell>
          <cell r="G951" t="str">
            <v>Ap</v>
          </cell>
          <cell r="H951">
            <v>0.8</v>
          </cell>
          <cell r="I951" t="str">
            <v>liter / M2</v>
          </cell>
          <cell r="L951" t="str">
            <v>Note: 1</v>
          </cell>
          <cell r="N951" t="str">
            <v>SATUAN dapat berdasarkan atas jam operasi untuk Tenaga Kerja dan Peralatan, volume dan/atau ukuran</v>
          </cell>
        </row>
        <row r="952">
          <cell r="N952" t="str">
            <v>berat untuk bahan-bahan.</v>
          </cell>
        </row>
        <row r="953">
          <cell r="C953" t="str">
            <v xml:space="preserve">Kap. Prod. / jam = </v>
          </cell>
          <cell r="D953" t="str">
            <v>(V x Ap)</v>
          </cell>
          <cell r="G953" t="str">
            <v>Q2</v>
          </cell>
          <cell r="H953">
            <v>560</v>
          </cell>
          <cell r="I953" t="str">
            <v>liter</v>
          </cell>
          <cell r="L953">
            <v>2</v>
          </cell>
          <cell r="N953" t="str">
            <v>Kuantitas satuan adalah kuantitas setiap komponen untuk menyelesaikan satu satuan pekerjaan dari nomor</v>
          </cell>
        </row>
        <row r="954">
          <cell r="N954" t="str">
            <v>mata pembayaran.</v>
          </cell>
        </row>
        <row r="955">
          <cell r="C955" t="str">
            <v>Koefisien Alat / Ltr</v>
          </cell>
          <cell r="D955" t="str">
            <v xml:space="preserve"> = 1 : Q2</v>
          </cell>
          <cell r="G955" t="str">
            <v>(E05)</v>
          </cell>
          <cell r="H955">
            <v>1.7857142857142857E-3</v>
          </cell>
          <cell r="I955" t="str">
            <v>Jam</v>
          </cell>
          <cell r="L955">
            <v>3</v>
          </cell>
          <cell r="N955" t="str">
            <v>Biaya satuan untuk peralatan sudah termasuk bahan bakar, bahan habis dipakai dan operator.</v>
          </cell>
        </row>
        <row r="956">
          <cell r="L956">
            <v>4</v>
          </cell>
          <cell r="N956" t="str">
            <v>Biaya satuan sudah termasuk pengeluaran untuk seluruh pajak yang berkaitan (tetapi tidak termasuk PPN</v>
          </cell>
        </row>
        <row r="957">
          <cell r="J957" t="str">
            <v>Berlanjut ke halaman berikut</v>
          </cell>
          <cell r="N957" t="str">
            <v>yang dibayar dari kontrak) dan biaya-biaya lainnya.</v>
          </cell>
        </row>
        <row r="958">
          <cell r="A958" t="str">
            <v>ITEM PEMBAYARAN NO.</v>
          </cell>
          <cell r="D958" t="str">
            <v>:  4.2 (6)</v>
          </cell>
          <cell r="J958" t="str">
            <v>Analisa EI-426</v>
          </cell>
        </row>
        <row r="959">
          <cell r="A959" t="str">
            <v xml:space="preserve">JENIS PEKERJAAN                                  </v>
          </cell>
          <cell r="D959" t="str">
            <v>:  Aspal Utk. Pekerjaan Pelaburan</v>
          </cell>
        </row>
        <row r="960">
          <cell r="A960" t="str">
            <v>SATUAN PEMBAYARAN</v>
          </cell>
          <cell r="D960" t="str">
            <v>:  LITER</v>
          </cell>
          <cell r="J960" t="str">
            <v xml:space="preserve">         URAIAN ANALISA HARGA SATUAN</v>
          </cell>
        </row>
        <row r="961">
          <cell r="J961" t="str">
            <v>Lanjutan</v>
          </cell>
        </row>
        <row r="963">
          <cell r="A963" t="str">
            <v>No.</v>
          </cell>
          <cell r="C963" t="str">
            <v>U R A I A N</v>
          </cell>
          <cell r="G963" t="str">
            <v>KODE</v>
          </cell>
          <cell r="H963" t="str">
            <v>KOEF.</v>
          </cell>
          <cell r="I963" t="str">
            <v>SATUAN</v>
          </cell>
          <cell r="J963" t="str">
            <v>KETERANGAN</v>
          </cell>
        </row>
        <row r="966">
          <cell r="A966" t="str">
            <v>2.c.</v>
          </cell>
          <cell r="C966" t="str">
            <v>DUMP TRUCK (DT)</v>
          </cell>
          <cell r="G966" t="str">
            <v>(E08)</v>
          </cell>
        </row>
        <row r="967">
          <cell r="C967" t="str">
            <v>Sebagai alat pengangkut bahan dilokasi pekerjaan</v>
          </cell>
        </row>
        <row r="968">
          <cell r="C968" t="str">
            <v>Dump Truck melayani alat Asphalt Sprayer.</v>
          </cell>
        </row>
        <row r="969">
          <cell r="C969" t="str">
            <v>Kap.Prod. / jam = sama dengan Asphalt Sprayer</v>
          </cell>
          <cell r="G969" t="str">
            <v>Q3</v>
          </cell>
          <cell r="H969">
            <v>352.75</v>
          </cell>
          <cell r="I969" t="str">
            <v>liter</v>
          </cell>
        </row>
        <row r="971">
          <cell r="C971" t="str">
            <v>Koefisien Alat / Ltr</v>
          </cell>
          <cell r="D971" t="str">
            <v xml:space="preserve"> = 1 : Q3</v>
          </cell>
          <cell r="G971" t="str">
            <v>(E08)</v>
          </cell>
          <cell r="H971">
            <v>2.8348688873139618E-3</v>
          </cell>
          <cell r="I971" t="str">
            <v>Jam</v>
          </cell>
        </row>
        <row r="973">
          <cell r="A973" t="str">
            <v>3.</v>
          </cell>
          <cell r="C973" t="str">
            <v>TENAGA</v>
          </cell>
        </row>
        <row r="974">
          <cell r="C974" t="str">
            <v>Produksi menentukan : ASPHALT SPRAYER</v>
          </cell>
          <cell r="G974" t="str">
            <v>Q1</v>
          </cell>
          <cell r="H974">
            <v>352.75</v>
          </cell>
          <cell r="I974" t="str">
            <v>Ltr/Jam</v>
          </cell>
        </row>
        <row r="975">
          <cell r="C975" t="str">
            <v>Produksi / hari  =  Tk x Q1</v>
          </cell>
          <cell r="G975" t="str">
            <v>Qt</v>
          </cell>
          <cell r="H975">
            <v>2469.25</v>
          </cell>
          <cell r="I975" t="str">
            <v>Liter</v>
          </cell>
        </row>
        <row r="976">
          <cell r="C976" t="str">
            <v>Kebutuhan tenaga :</v>
          </cell>
        </row>
        <row r="977">
          <cell r="D977" t="str">
            <v>- Pekerja</v>
          </cell>
          <cell r="G977" t="str">
            <v>P</v>
          </cell>
          <cell r="H977">
            <v>10</v>
          </cell>
          <cell r="I977" t="str">
            <v>orang</v>
          </cell>
        </row>
        <row r="978">
          <cell r="D978" t="str">
            <v>- Mandor</v>
          </cell>
          <cell r="G978" t="str">
            <v>M</v>
          </cell>
          <cell r="H978">
            <v>1</v>
          </cell>
          <cell r="I978" t="str">
            <v>orang</v>
          </cell>
        </row>
        <row r="980">
          <cell r="C980" t="str">
            <v>Koefisien Tenaga / Ltr     :</v>
          </cell>
        </row>
        <row r="981">
          <cell r="D981" t="str">
            <v>- Pekerja</v>
          </cell>
          <cell r="E981" t="str">
            <v>= (Tk x P) / Qt</v>
          </cell>
          <cell r="G981" t="str">
            <v>(L01)</v>
          </cell>
          <cell r="H981">
            <v>2.8348688873139617E-2</v>
          </cell>
          <cell r="I981" t="str">
            <v>Jam</v>
          </cell>
        </row>
        <row r="982">
          <cell r="D982" t="str">
            <v>- Mandor</v>
          </cell>
          <cell r="E982" t="str">
            <v>= (Tk x M) / Qt</v>
          </cell>
          <cell r="G982" t="str">
            <v>(L03)</v>
          </cell>
          <cell r="H982">
            <v>2.8348688873139618E-3</v>
          </cell>
          <cell r="I982" t="str">
            <v>Jam</v>
          </cell>
        </row>
        <row r="984">
          <cell r="A984" t="str">
            <v>4.</v>
          </cell>
          <cell r="C984" t="str">
            <v>HARGA DASAR SATUAN UPAH, BAHAN DAN ALAT</v>
          </cell>
        </row>
        <row r="985">
          <cell r="C985" t="str">
            <v>Lihat lampiran.</v>
          </cell>
        </row>
        <row r="987">
          <cell r="A987" t="str">
            <v>5.</v>
          </cell>
          <cell r="C987" t="str">
            <v>ANALISA HARGA SATUAN PEKERJAAN</v>
          </cell>
        </row>
        <row r="988">
          <cell r="C988" t="str">
            <v>Lihat perhitungan dalam FORMULIR STANDAR UNTUK</v>
          </cell>
        </row>
        <row r="989">
          <cell r="C989" t="str">
            <v>PEREKEMAN ANALISA MASING-MASING HARGA</v>
          </cell>
        </row>
        <row r="990">
          <cell r="C990" t="str">
            <v>SATUAN.</v>
          </cell>
        </row>
        <row r="991">
          <cell r="C991" t="str">
            <v>Didapat Harga Satuan Pekerjaan :</v>
          </cell>
        </row>
        <row r="993">
          <cell r="C993" t="str">
            <v xml:space="preserve">Rp.  </v>
          </cell>
          <cell r="D993">
            <v>3399.2352442685237</v>
          </cell>
          <cell r="E993" t="str">
            <v xml:space="preserve"> / Liter</v>
          </cell>
        </row>
        <row r="996">
          <cell r="A996" t="str">
            <v>6.</v>
          </cell>
          <cell r="C996" t="str">
            <v>WAKTU PELAKSANAAN YANG DIPERLUKAN</v>
          </cell>
        </row>
        <row r="997">
          <cell r="C997" t="str">
            <v>Waktu pelaksanaan</v>
          </cell>
          <cell r="D997" t="str">
            <v>:  . . . . . . .  bulan</v>
          </cell>
        </row>
        <row r="999">
          <cell r="A999" t="str">
            <v>7.</v>
          </cell>
          <cell r="C999" t="str">
            <v>VOLUME PEKERJAAN YANG DIPERLUKAN</v>
          </cell>
        </row>
        <row r="1000">
          <cell r="C1000" t="str">
            <v>Volume pekerjaan  :</v>
          </cell>
          <cell r="D1000">
            <v>0</v>
          </cell>
          <cell r="E1000" t="str">
            <v>Liter</v>
          </cell>
        </row>
        <row r="1015">
          <cell r="C1015">
            <v>0</v>
          </cell>
        </row>
        <row r="1017">
          <cell r="A1017" t="str">
            <v>ITEM PEMBAYARAN NO.</v>
          </cell>
          <cell r="D1017" t="str">
            <v>:  4.2 (7)</v>
          </cell>
          <cell r="J1017" t="str">
            <v>Analisa EI-427</v>
          </cell>
          <cell r="T1017" t="str">
            <v>Analisa EI-427</v>
          </cell>
        </row>
        <row r="1018">
          <cell r="A1018" t="str">
            <v>JENIS PEKERJAAN</v>
          </cell>
          <cell r="D1018" t="str">
            <v>:  Lapis Resap Pengikat</v>
          </cell>
        </row>
        <row r="1019">
          <cell r="A1019" t="str">
            <v>SATUAN PEMBAYARAN</v>
          </cell>
          <cell r="D1019" t="str">
            <v>:  LITER</v>
          </cell>
          <cell r="J1019" t="str">
            <v xml:space="preserve">         URAIAN ANALISA HARGA SATUAN</v>
          </cell>
          <cell r="L1019" t="str">
            <v>FORMULIR STANDAR UNTUK</v>
          </cell>
        </row>
        <row r="1020">
          <cell r="L1020" t="str">
            <v>PEREKAMAN ANALISA MASING-MASING HARGA SATUAN</v>
          </cell>
        </row>
        <row r="1021">
          <cell r="L1021">
            <v>0</v>
          </cell>
        </row>
        <row r="1022">
          <cell r="A1022" t="str">
            <v>No.</v>
          </cell>
          <cell r="C1022" t="str">
            <v>U R A I A N</v>
          </cell>
          <cell r="G1022" t="str">
            <v>KODE</v>
          </cell>
          <cell r="H1022" t="str">
            <v>KOEF.</v>
          </cell>
          <cell r="I1022" t="str">
            <v>SATUAN</v>
          </cell>
          <cell r="J1022" t="str">
            <v>KETERANGAN</v>
          </cell>
        </row>
        <row r="1024">
          <cell r="L1024" t="str">
            <v>PROYEK</v>
          </cell>
          <cell r="O1024" t="str">
            <v>:</v>
          </cell>
        </row>
        <row r="1025">
          <cell r="A1025" t="str">
            <v>I.</v>
          </cell>
          <cell r="C1025" t="str">
            <v>ASUMSI</v>
          </cell>
          <cell r="L1025" t="str">
            <v>No. PAKET KONTRAK</v>
          </cell>
          <cell r="O1025" t="str">
            <v>:</v>
          </cell>
        </row>
        <row r="1026">
          <cell r="A1026">
            <v>1</v>
          </cell>
          <cell r="C1026" t="str">
            <v>Menggunakan alat berat (cara mekanik)</v>
          </cell>
          <cell r="L1026" t="str">
            <v>NAMA PAKET</v>
          </cell>
          <cell r="O1026" t="str">
            <v>:</v>
          </cell>
        </row>
        <row r="1027">
          <cell r="A1027">
            <v>2</v>
          </cell>
          <cell r="C1027" t="str">
            <v>Lokasi pekerjaan : sepanjang jalan</v>
          </cell>
          <cell r="L1027" t="str">
            <v>PROP / KAB / KODYA</v>
          </cell>
          <cell r="O1027" t="str">
            <v>:</v>
          </cell>
        </row>
        <row r="1028">
          <cell r="A1028">
            <v>3</v>
          </cell>
          <cell r="C1028" t="str">
            <v>Jarak rata-rata Base Camp ke lokasi pekerjaan</v>
          </cell>
          <cell r="G1028" t="str">
            <v>L</v>
          </cell>
          <cell r="H1028">
            <v>8.7249999999999996</v>
          </cell>
          <cell r="I1028" t="str">
            <v>KM</v>
          </cell>
          <cell r="L1028" t="str">
            <v>ITEM PEMBAYARAN NO.</v>
          </cell>
          <cell r="O1028" t="str">
            <v>:  4.2 (7)</v>
          </cell>
          <cell r="R1028" t="str">
            <v>PERKIRAAN VOL. PEK.</v>
          </cell>
          <cell r="T1028" t="str">
            <v>:</v>
          </cell>
          <cell r="U1028">
            <v>1</v>
          </cell>
        </row>
        <row r="1029">
          <cell r="A1029">
            <v>4</v>
          </cell>
          <cell r="C1029" t="str">
            <v>Jam kerja efektif per-hari</v>
          </cell>
          <cell r="G1029" t="str">
            <v>Tk</v>
          </cell>
          <cell r="H1029">
            <v>7</v>
          </cell>
          <cell r="I1029" t="str">
            <v>Jam</v>
          </cell>
          <cell r="L1029" t="str">
            <v>JENIS PEKERJAAN</v>
          </cell>
          <cell r="O1029" t="str">
            <v>:  Lapis Resap Pengikat</v>
          </cell>
          <cell r="R1029" t="str">
            <v>TOTAL HARGA (Rp.)</v>
          </cell>
          <cell r="T1029" t="str">
            <v>:</v>
          </cell>
          <cell r="U1029">
            <v>305360.27</v>
          </cell>
        </row>
        <row r="1030">
          <cell r="A1030">
            <v>5</v>
          </cell>
          <cell r="C1030" t="str">
            <v>Faktor kehilangan bahan</v>
          </cell>
          <cell r="G1030" t="str">
            <v>Fh</v>
          </cell>
          <cell r="H1030">
            <v>1.1000000000000001</v>
          </cell>
          <cell r="I1030" t="str">
            <v>-</v>
          </cell>
          <cell r="L1030" t="str">
            <v>SATUAN PEMBAYARAN</v>
          </cell>
          <cell r="O1030" t="str">
            <v>:  LITER</v>
          </cell>
          <cell r="R1030" t="str">
            <v>% THD. BIAYA PROYEK</v>
          </cell>
          <cell r="T1030" t="str">
            <v>:</v>
          </cell>
          <cell r="U1030" t="e">
            <v>#DIV/0!</v>
          </cell>
        </row>
        <row r="1031">
          <cell r="A1031">
            <v>6</v>
          </cell>
          <cell r="C1031" t="str">
            <v>Komposisi campuran :</v>
          </cell>
        </row>
        <row r="1032">
          <cell r="C1032" t="str">
            <v>- Aspal AC-10 atau AC-20</v>
          </cell>
          <cell r="G1032" t="str">
            <v>As</v>
          </cell>
          <cell r="H1032">
            <v>56</v>
          </cell>
          <cell r="I1032" t="str">
            <v>%</v>
          </cell>
          <cell r="J1032" t="str">
            <v xml:space="preserve"> 100 bagian</v>
          </cell>
        </row>
        <row r="1033">
          <cell r="C1033" t="str">
            <v>- Minyak Flux / Pencair</v>
          </cell>
          <cell r="G1033" t="str">
            <v>K</v>
          </cell>
          <cell r="H1033">
            <v>44</v>
          </cell>
          <cell r="I1033" t="str">
            <v>%</v>
          </cell>
          <cell r="J1033" t="str">
            <v xml:space="preserve"> 80   bagian</v>
          </cell>
          <cell r="Q1033" t="str">
            <v>PERKIRAAN</v>
          </cell>
          <cell r="R1033" t="str">
            <v>HARGA</v>
          </cell>
          <cell r="S1033" t="str">
            <v>JUMLAH</v>
          </cell>
        </row>
        <row r="1034">
          <cell r="A1034">
            <v>7</v>
          </cell>
          <cell r="C1034" t="str">
            <v>Berat jenis bahan :</v>
          </cell>
          <cell r="L1034" t="str">
            <v>NO.</v>
          </cell>
          <cell r="N1034" t="str">
            <v>KOMPONEN</v>
          </cell>
          <cell r="P1034" t="str">
            <v>SATUAN</v>
          </cell>
          <cell r="Q1034" t="str">
            <v>KUANTITAS</v>
          </cell>
          <cell r="R1034" t="str">
            <v>SATUAN</v>
          </cell>
          <cell r="S1034" t="str">
            <v>HARGA</v>
          </cell>
        </row>
        <row r="1035">
          <cell r="C1035" t="str">
            <v>- Aspal AC-10 atau AC-20</v>
          </cell>
          <cell r="G1035" t="str">
            <v>D1</v>
          </cell>
          <cell r="H1035">
            <v>1.03</v>
          </cell>
          <cell r="I1035" t="str">
            <v>Kg / liter</v>
          </cell>
          <cell r="R1035" t="str">
            <v>(Rp.)</v>
          </cell>
          <cell r="S1035" t="str">
            <v>(Rp.)</v>
          </cell>
        </row>
        <row r="1036">
          <cell r="C1036" t="str">
            <v>- Minyak Flux / Pencair</v>
          </cell>
          <cell r="G1036" t="str">
            <v>D2</v>
          </cell>
          <cell r="H1036">
            <v>0.8</v>
          </cell>
          <cell r="I1036" t="str">
            <v>Kg / liter</v>
          </cell>
        </row>
        <row r="1037">
          <cell r="A1037">
            <v>8</v>
          </cell>
          <cell r="C1037" t="str">
            <v>Bahan dasar (aspal &amp; minyak pencair) semuanya</v>
          </cell>
        </row>
        <row r="1038">
          <cell r="C1038" t="str">
            <v>diterima di lokasi pekerjaan</v>
          </cell>
          <cell r="L1038" t="str">
            <v>A.</v>
          </cell>
          <cell r="N1038" t="str">
            <v>TENAGA</v>
          </cell>
        </row>
        <row r="1040">
          <cell r="A1040" t="str">
            <v>II.</v>
          </cell>
          <cell r="C1040" t="str">
            <v>URUTAN KERJA</v>
          </cell>
          <cell r="L1040" t="str">
            <v>1.</v>
          </cell>
          <cell r="N1040" t="str">
            <v>Pekerja</v>
          </cell>
          <cell r="O1040" t="str">
            <v>(L01)</v>
          </cell>
          <cell r="P1040" t="str">
            <v>Jam</v>
          </cell>
          <cell r="Q1040">
            <v>2.8348688873139617E-2</v>
          </cell>
          <cell r="R1040">
            <v>2857.14</v>
          </cell>
          <cell r="U1040">
            <v>80.996172927002121</v>
          </cell>
        </row>
        <row r="1041">
          <cell r="A1041">
            <v>1</v>
          </cell>
          <cell r="C1041" t="str">
            <v>Aspal dan Minyak Flux dicampur dan dipanaskan</v>
          </cell>
          <cell r="L1041" t="str">
            <v>2.</v>
          </cell>
          <cell r="N1041" t="str">
            <v>Mandor</v>
          </cell>
          <cell r="O1041" t="str">
            <v>(L03)</v>
          </cell>
          <cell r="P1041" t="str">
            <v>Jam</v>
          </cell>
          <cell r="Q1041">
            <v>5.6697377746279237E-3</v>
          </cell>
          <cell r="R1041">
            <v>3214.29</v>
          </cell>
          <cell r="U1041">
            <v>18.224181431608788</v>
          </cell>
        </row>
        <row r="1042">
          <cell r="C1042" t="str">
            <v>sehingga menjadi campuran aspal cair</v>
          </cell>
        </row>
        <row r="1043">
          <cell r="A1043">
            <v>2</v>
          </cell>
          <cell r="C1043" t="str">
            <v>Permukaan yang akan dilapis dibersihkan dari debu</v>
          </cell>
        </row>
        <row r="1044">
          <cell r="C1044" t="str">
            <v>dan kotoran dengan Air Compressor</v>
          </cell>
          <cell r="Q1044" t="str">
            <v xml:space="preserve">JUMLAH HARGA TENAGA   </v>
          </cell>
          <cell r="U1044">
            <v>99.220354358610905</v>
          </cell>
        </row>
        <row r="1045">
          <cell r="A1045">
            <v>3</v>
          </cell>
          <cell r="C1045" t="str">
            <v>Campuran aspal cair disemprotkan dengan Asphalt</v>
          </cell>
        </row>
        <row r="1046">
          <cell r="C1046" t="str">
            <v>Sprayer ke atas permukaan yang akan dilapis.</v>
          </cell>
          <cell r="L1046" t="str">
            <v>B.</v>
          </cell>
          <cell r="N1046" t="str">
            <v>BAHAN</v>
          </cell>
        </row>
        <row r="1047">
          <cell r="A1047">
            <v>4</v>
          </cell>
          <cell r="C1047" t="str">
            <v>Angkutan Aspal &amp; Minyak Flux menggunakan Dump</v>
          </cell>
        </row>
        <row r="1048">
          <cell r="C1048" t="str">
            <v>Truck</v>
          </cell>
          <cell r="L1048" t="str">
            <v>1.</v>
          </cell>
          <cell r="N1048" t="str">
            <v>Aspal</v>
          </cell>
          <cell r="O1048" t="str">
            <v>(M10)</v>
          </cell>
          <cell r="P1048" t="str">
            <v>Kg</v>
          </cell>
          <cell r="Q1048">
            <v>0.63448000000000015</v>
          </cell>
          <cell r="R1048">
            <v>2086.6280000000002</v>
          </cell>
          <cell r="U1048">
            <v>1323.9237334400004</v>
          </cell>
        </row>
        <row r="1049">
          <cell r="L1049" t="str">
            <v>2.</v>
          </cell>
          <cell r="N1049" t="str">
            <v>Kerosene</v>
          </cell>
          <cell r="O1049" t="str">
            <v>(M11)</v>
          </cell>
          <cell r="P1049" t="str">
            <v>liter</v>
          </cell>
          <cell r="Q1049">
            <v>0.48400000000000004</v>
          </cell>
          <cell r="R1049">
            <v>1650</v>
          </cell>
          <cell r="U1049">
            <v>798.6</v>
          </cell>
        </row>
        <row r="1050">
          <cell r="A1050" t="str">
            <v>III.</v>
          </cell>
          <cell r="C1050" t="str">
            <v>PEMAKAIAN BAHAN, ALAT DAN TENAGA</v>
          </cell>
        </row>
        <row r="1052">
          <cell r="A1052" t="str">
            <v xml:space="preserve">   1.</v>
          </cell>
          <cell r="C1052" t="str">
            <v>BAHAN</v>
          </cell>
        </row>
        <row r="1053">
          <cell r="C1053" t="str">
            <v>Untuk mendapatkan 1 liter Lapis Resap Pengikat</v>
          </cell>
        </row>
        <row r="1054">
          <cell r="C1054" t="str">
            <v>diperlukan :</v>
          </cell>
          <cell r="D1054" t="str">
            <v>( 1 liter x Fh )</v>
          </cell>
          <cell r="G1054" t="str">
            <v>PC</v>
          </cell>
          <cell r="H1054">
            <v>1.1000000000000001</v>
          </cell>
          <cell r="I1054" t="str">
            <v>liter</v>
          </cell>
          <cell r="J1054" t="str">
            <v xml:space="preserve"> Campuran</v>
          </cell>
          <cell r="Q1054" t="str">
            <v xml:space="preserve">JUMLAH HARGA BAHAN   </v>
          </cell>
          <cell r="U1054">
            <v>2122.5237334400003</v>
          </cell>
        </row>
        <row r="1056">
          <cell r="A1056" t="str">
            <v xml:space="preserve">   1.a.</v>
          </cell>
          <cell r="C1056" t="str">
            <v>Aspal</v>
          </cell>
          <cell r="D1056" t="str">
            <v>=   As x PC x D1</v>
          </cell>
          <cell r="G1056" t="str">
            <v>(M10)</v>
          </cell>
          <cell r="H1056">
            <v>0.63448000000000015</v>
          </cell>
          <cell r="I1056" t="str">
            <v>Kg.</v>
          </cell>
          <cell r="L1056" t="str">
            <v>C.</v>
          </cell>
          <cell r="N1056" t="str">
            <v>PERALATAN</v>
          </cell>
        </row>
        <row r="1057">
          <cell r="A1057" t="str">
            <v xml:space="preserve">   1.b.</v>
          </cell>
          <cell r="C1057" t="str">
            <v>Minyak Flux</v>
          </cell>
          <cell r="D1057" t="str">
            <v>=   K x PC</v>
          </cell>
          <cell r="G1057" t="str">
            <v>(M11)</v>
          </cell>
          <cell r="H1057">
            <v>0.48400000000000004</v>
          </cell>
          <cell r="I1057" t="str">
            <v>liter</v>
          </cell>
        </row>
        <row r="1058">
          <cell r="L1058" t="str">
            <v>1.</v>
          </cell>
          <cell r="N1058" t="str">
            <v>Asphalt Sprayer  (E03)</v>
          </cell>
          <cell r="P1058" t="str">
            <v>Jam</v>
          </cell>
          <cell r="Q1058">
            <v>2.8348688873139618E-3</v>
          </cell>
          <cell r="R1058">
            <v>30575.535383788432</v>
          </cell>
          <cell r="U1058">
            <v>86.677633972468982</v>
          </cell>
        </row>
        <row r="1059">
          <cell r="A1059" t="str">
            <v xml:space="preserve">   2.</v>
          </cell>
          <cell r="C1059" t="str">
            <v>ALAT</v>
          </cell>
          <cell r="L1059" t="str">
            <v>2.</v>
          </cell>
          <cell r="N1059" t="str">
            <v>Air Compresor    (E05)</v>
          </cell>
          <cell r="P1059" t="str">
            <v>Jam</v>
          </cell>
          <cell r="Q1059">
            <v>2.0833333333333333E-3</v>
          </cell>
          <cell r="R1059">
            <v>53840.365312835944</v>
          </cell>
          <cell r="U1059">
            <v>112.16742773507488</v>
          </cell>
        </row>
        <row r="1060">
          <cell r="A1060" t="str">
            <v xml:space="preserve">   2.a.</v>
          </cell>
          <cell r="C1060" t="str">
            <v>ASPHALT SPRAYER</v>
          </cell>
          <cell r="G1060" t="str">
            <v>(E03)</v>
          </cell>
          <cell r="L1060" t="str">
            <v>3.</v>
          </cell>
          <cell r="N1060" t="str">
            <v>Dump Truck</v>
          </cell>
          <cell r="O1060" t="str">
            <v>(E08)</v>
          </cell>
          <cell r="P1060" t="str">
            <v>Jam</v>
          </cell>
          <cell r="Q1060">
            <v>2.8348688873139618E-3</v>
          </cell>
          <cell r="R1060">
            <v>153645.58193291764</v>
          </cell>
          <cell r="U1060">
            <v>435.56507989487642</v>
          </cell>
        </row>
        <row r="1061">
          <cell r="C1061" t="str">
            <v>Kapasitas alat</v>
          </cell>
          <cell r="G1061" t="str">
            <v>V</v>
          </cell>
          <cell r="H1061">
            <v>850</v>
          </cell>
          <cell r="I1061" t="str">
            <v>liter</v>
          </cell>
        </row>
        <row r="1062">
          <cell r="C1062" t="str">
            <v>Faktor efisiensi alat</v>
          </cell>
          <cell r="G1062" t="str">
            <v>Fa</v>
          </cell>
          <cell r="H1062">
            <v>0.83</v>
          </cell>
          <cell r="I1062" t="str">
            <v>-</v>
          </cell>
        </row>
        <row r="1063">
          <cell r="C1063" t="str">
            <v>Waktu Siklus (termasuk proses pemanasan)</v>
          </cell>
          <cell r="G1063" t="str">
            <v>Ts</v>
          </cell>
          <cell r="H1063">
            <v>2</v>
          </cell>
          <cell r="I1063" t="str">
            <v>Jam</v>
          </cell>
        </row>
        <row r="1065">
          <cell r="C1065" t="str">
            <v>Kap. Prod. / jam =</v>
          </cell>
          <cell r="D1065" t="str">
            <v>V x Fa</v>
          </cell>
          <cell r="G1065" t="str">
            <v>Q1</v>
          </cell>
          <cell r="H1065">
            <v>352.75</v>
          </cell>
          <cell r="I1065" t="str">
            <v>liter</v>
          </cell>
        </row>
        <row r="1066">
          <cell r="D1066" t="str">
            <v>Ts</v>
          </cell>
          <cell r="Q1066" t="str">
            <v xml:space="preserve">JUMLAH HARGA PERALATAN   </v>
          </cell>
          <cell r="U1066">
            <v>634.41014160242025</v>
          </cell>
        </row>
        <row r="1067">
          <cell r="C1067" t="str">
            <v>Koefisien Alat / Ltr</v>
          </cell>
          <cell r="D1067" t="str">
            <v xml:space="preserve"> =  1  :  Q1</v>
          </cell>
          <cell r="G1067" t="str">
            <v>(E03)</v>
          </cell>
          <cell r="H1067">
            <v>2.8348688873139618E-3</v>
          </cell>
          <cell r="I1067" t="str">
            <v>Jam</v>
          </cell>
        </row>
        <row r="1068">
          <cell r="L1068" t="str">
            <v>D.</v>
          </cell>
          <cell r="N1068" t="str">
            <v>JUMLAH HARGA TENAGA, BAHAN DAN PERALATAN  ( A + B + C )</v>
          </cell>
          <cell r="U1068">
            <v>2856.1542294010314</v>
          </cell>
        </row>
        <row r="1069">
          <cell r="A1069" t="str">
            <v xml:space="preserve">   2.b.</v>
          </cell>
          <cell r="C1069" t="str">
            <v>AIR COMPRESSOR</v>
          </cell>
          <cell r="G1069" t="str">
            <v>(E05)</v>
          </cell>
          <cell r="L1069" t="str">
            <v>E.</v>
          </cell>
          <cell r="N1069" t="str">
            <v>OVERHEAD &amp; PROFIT</v>
          </cell>
          <cell r="P1069">
            <v>10</v>
          </cell>
          <cell r="Q1069" t="str">
            <v>%  x  D</v>
          </cell>
          <cell r="U1069">
            <v>285.61542294010314</v>
          </cell>
        </row>
        <row r="1070">
          <cell r="C1070" t="str">
            <v xml:space="preserve">Kapasitas alat   -----&gt;&gt;   diambil </v>
          </cell>
          <cell r="G1070" t="str">
            <v>V</v>
          </cell>
          <cell r="H1070">
            <v>600</v>
          </cell>
          <cell r="I1070" t="str">
            <v>M2 / Jam</v>
          </cell>
          <cell r="L1070" t="str">
            <v>F.</v>
          </cell>
          <cell r="N1070" t="str">
            <v>HARGA SATUAN PEKERJAAN  ( D + E )</v>
          </cell>
          <cell r="U1070">
            <v>3141.7696523411346</v>
          </cell>
        </row>
        <row r="1071">
          <cell r="C1071" t="str">
            <v>Aplikasi Lapis Resap Pengikat rata-rata (Spesifikasi)</v>
          </cell>
          <cell r="G1071" t="str">
            <v>Ap</v>
          </cell>
          <cell r="H1071">
            <v>0.8</v>
          </cell>
          <cell r="I1071" t="str">
            <v>liter / M2</v>
          </cell>
          <cell r="L1071" t="str">
            <v>Note: 1</v>
          </cell>
          <cell r="N1071" t="str">
            <v>SATUAN dapat berdasarkan atas jam operasi untuk Tenaga Kerja dan Peralatan, volume dan/atau ukuran</v>
          </cell>
        </row>
        <row r="1072">
          <cell r="N1072" t="str">
            <v>berat untuk bahan-bahan.</v>
          </cell>
        </row>
        <row r="1073">
          <cell r="C1073" t="str">
            <v>Kap. Prod. / jam =</v>
          </cell>
          <cell r="D1073" t="str">
            <v>( V x Ap )</v>
          </cell>
          <cell r="G1073" t="str">
            <v>Q2</v>
          </cell>
          <cell r="H1073">
            <v>480</v>
          </cell>
          <cell r="I1073" t="str">
            <v>liter</v>
          </cell>
          <cell r="L1073">
            <v>2</v>
          </cell>
          <cell r="N1073" t="str">
            <v>Kuantitas satuan adalah kuantitas setiap komponen untuk menyelesaikan satu satuan pekerjaan dari nomor</v>
          </cell>
        </row>
        <row r="1074">
          <cell r="N1074" t="str">
            <v>mata pembayaran.</v>
          </cell>
        </row>
        <row r="1075">
          <cell r="C1075" t="str">
            <v>Koefisien Alat / Ltr</v>
          </cell>
          <cell r="D1075" t="str">
            <v xml:space="preserve"> =  1  :  Q2</v>
          </cell>
          <cell r="G1075" t="str">
            <v>(E05)</v>
          </cell>
          <cell r="H1075">
            <v>2.0833333333333333E-3</v>
          </cell>
          <cell r="I1075" t="str">
            <v>Jam</v>
          </cell>
          <cell r="L1075">
            <v>3</v>
          </cell>
          <cell r="N1075" t="str">
            <v>Biaya satuan untuk peralatan sudah termasuk bahan bakar, bahan habis dipakai dan operator.</v>
          </cell>
        </row>
        <row r="1076">
          <cell r="L1076">
            <v>4</v>
          </cell>
          <cell r="N1076" t="str">
            <v>Biaya satuan sudah termasuk pengeluaran untuk seluruh pajak yang berkaitan (tetapi tidak termasuk PPN</v>
          </cell>
        </row>
        <row r="1077">
          <cell r="J1077" t="str">
            <v>Berlanjut ke halaman berikut</v>
          </cell>
          <cell r="N1077" t="str">
            <v>yang dibayar dari kontrak) dan biaya-biaya lainnya.</v>
          </cell>
        </row>
        <row r="1078">
          <cell r="A1078" t="str">
            <v>ITEM PEMBAYARAN NO.</v>
          </cell>
          <cell r="D1078" t="str">
            <v>:  4.2 (7)</v>
          </cell>
          <cell r="J1078" t="str">
            <v>Analisa EI-427</v>
          </cell>
        </row>
        <row r="1079">
          <cell r="A1079" t="str">
            <v>JENIS PEKERJAAN</v>
          </cell>
          <cell r="D1079" t="str">
            <v>:  Lapis Resap Pengikat</v>
          </cell>
        </row>
        <row r="1080">
          <cell r="A1080" t="str">
            <v>SATUAN PEMBAYARAN</v>
          </cell>
          <cell r="D1080" t="str">
            <v>:  LITER</v>
          </cell>
          <cell r="J1080" t="str">
            <v xml:space="preserve">         URAIAN ANALISA HARGA SATUAN</v>
          </cell>
        </row>
        <row r="1081">
          <cell r="J1081" t="str">
            <v>Lanjutan</v>
          </cell>
        </row>
        <row r="1083">
          <cell r="A1083" t="str">
            <v>No.</v>
          </cell>
          <cell r="C1083" t="str">
            <v>U R A I A N</v>
          </cell>
          <cell r="G1083" t="str">
            <v>KODE</v>
          </cell>
          <cell r="H1083" t="str">
            <v>KOEF.</v>
          </cell>
          <cell r="I1083" t="str">
            <v>SATUAN</v>
          </cell>
          <cell r="J1083" t="str">
            <v>KETERANGAN</v>
          </cell>
        </row>
        <row r="1086">
          <cell r="A1086" t="str">
            <v xml:space="preserve">   2.c.</v>
          </cell>
          <cell r="C1086" t="str">
            <v>DUMP TRUCK</v>
          </cell>
          <cell r="G1086" t="str">
            <v>(E08)</v>
          </cell>
        </row>
        <row r="1087">
          <cell r="C1087" t="str">
            <v>Sebagai alat pengangkut bahan di lokasi pekerjaan,</v>
          </cell>
        </row>
        <row r="1088">
          <cell r="C1088" t="str">
            <v>Dump Truck melayani alat Asphalt Sprayer.</v>
          </cell>
        </row>
        <row r="1089">
          <cell r="C1089" t="str">
            <v>Kap. Prod. / jam =</v>
          </cell>
          <cell r="D1089" t="str">
            <v>sama dengan Asphalt Sprayer</v>
          </cell>
          <cell r="G1089" t="str">
            <v>Q3</v>
          </cell>
          <cell r="H1089">
            <v>352.75</v>
          </cell>
          <cell r="I1089" t="str">
            <v>liter</v>
          </cell>
        </row>
        <row r="1091">
          <cell r="C1091" t="str">
            <v>Koefisien Alat / Ltr</v>
          </cell>
          <cell r="D1091" t="str">
            <v xml:space="preserve"> =  1  :  Q3</v>
          </cell>
          <cell r="G1091" t="str">
            <v>(E08)</v>
          </cell>
          <cell r="H1091">
            <v>2.8348688873139618E-3</v>
          </cell>
          <cell r="I1091" t="str">
            <v>Jam</v>
          </cell>
        </row>
        <row r="1093">
          <cell r="A1093" t="str">
            <v xml:space="preserve">   3.</v>
          </cell>
          <cell r="C1093" t="str">
            <v>TENAGA</v>
          </cell>
        </row>
        <row r="1094">
          <cell r="C1094" t="str">
            <v>Produksi menentukan : ASPHALT SPRAYER</v>
          </cell>
          <cell r="G1094" t="str">
            <v>Q4</v>
          </cell>
          <cell r="H1094">
            <v>352.75</v>
          </cell>
          <cell r="I1094" t="str">
            <v>liter</v>
          </cell>
        </row>
        <row r="1095">
          <cell r="C1095" t="str">
            <v>Produksi Lapis Resap Pengikat / hari  =  Tk x Q4</v>
          </cell>
          <cell r="G1095" t="str">
            <v>Qt</v>
          </cell>
          <cell r="H1095">
            <v>2469.25</v>
          </cell>
          <cell r="I1095" t="str">
            <v>liter</v>
          </cell>
        </row>
        <row r="1096">
          <cell r="C1096" t="str">
            <v>Kebutuhan tenaga :</v>
          </cell>
        </row>
        <row r="1097">
          <cell r="D1097" t="str">
            <v>- Pekerja</v>
          </cell>
          <cell r="G1097" t="str">
            <v>P</v>
          </cell>
          <cell r="H1097">
            <v>10</v>
          </cell>
          <cell r="I1097" t="str">
            <v>orang</v>
          </cell>
        </row>
        <row r="1098">
          <cell r="D1098" t="str">
            <v>- Mandor</v>
          </cell>
          <cell r="G1098" t="str">
            <v>M</v>
          </cell>
          <cell r="H1098">
            <v>2</v>
          </cell>
          <cell r="I1098" t="str">
            <v>orang</v>
          </cell>
        </row>
        <row r="1100">
          <cell r="C1100" t="str">
            <v>Koefisien tenaga / liter   :</v>
          </cell>
        </row>
        <row r="1101">
          <cell r="D1101" t="str">
            <v>- Pekerja</v>
          </cell>
          <cell r="E1101" t="str">
            <v>= (Tk x P) : Qt</v>
          </cell>
          <cell r="G1101" t="str">
            <v>(L01)</v>
          </cell>
          <cell r="H1101">
            <v>2.8348688873139617E-2</v>
          </cell>
          <cell r="I1101" t="str">
            <v>Jam</v>
          </cell>
        </row>
        <row r="1102">
          <cell r="D1102" t="str">
            <v>- Mandor</v>
          </cell>
          <cell r="E1102" t="str">
            <v>= (Tk x M) : Qt</v>
          </cell>
          <cell r="G1102" t="str">
            <v>(L03)</v>
          </cell>
          <cell r="H1102">
            <v>5.6697377746279237E-3</v>
          </cell>
          <cell r="I1102" t="str">
            <v>Jam</v>
          </cell>
        </row>
        <row r="1104">
          <cell r="A1104" t="str">
            <v>4.</v>
          </cell>
          <cell r="C1104" t="str">
            <v>HARGA DASAR SATUAN UPAH, BAHAN DAN ALAT</v>
          </cell>
        </row>
        <row r="1105">
          <cell r="C1105" t="str">
            <v>Lihat lampiran.</v>
          </cell>
        </row>
        <row r="1107">
          <cell r="A1107" t="str">
            <v>5.</v>
          </cell>
          <cell r="C1107" t="str">
            <v>ANALISA HARGA SATUAN PEKERJAAN</v>
          </cell>
        </row>
        <row r="1108">
          <cell r="C1108" t="str">
            <v>Lihat perhitungan dalam FORMULIR STANDAR UNTUK</v>
          </cell>
        </row>
        <row r="1109">
          <cell r="C1109" t="str">
            <v>PEREKEMAN ANALISA MASING-MASING HARGA</v>
          </cell>
        </row>
        <row r="1110">
          <cell r="C1110" t="str">
            <v>SATUAN.</v>
          </cell>
        </row>
        <row r="1111">
          <cell r="C1111" t="str">
            <v>Didapat Harga Satuan Pekerjaan :</v>
          </cell>
        </row>
        <row r="1113">
          <cell r="C1113" t="str">
            <v xml:space="preserve">Rp.  </v>
          </cell>
          <cell r="D1113">
            <v>3141.7696523411346</v>
          </cell>
          <cell r="E1113" t="str">
            <v xml:space="preserve"> / liter.</v>
          </cell>
        </row>
        <row r="1116">
          <cell r="A1116" t="str">
            <v>6.</v>
          </cell>
          <cell r="C1116" t="str">
            <v>WAKTU PELAKSANAAN YANG DIPERLUKAN</v>
          </cell>
        </row>
        <row r="1117">
          <cell r="C1117" t="str">
            <v>Waktu pelaksanaan</v>
          </cell>
          <cell r="D1117" t="str">
            <v>:  . . . . . . .  bulan</v>
          </cell>
        </row>
        <row r="1119">
          <cell r="A1119" t="str">
            <v>7.</v>
          </cell>
          <cell r="C1119" t="str">
            <v>VOLUME PEKERJAAN YANG DIPERLUKAN</v>
          </cell>
        </row>
        <row r="1120">
          <cell r="C1120" t="str">
            <v>Volume pekerjaan  :</v>
          </cell>
          <cell r="D1120">
            <v>1</v>
          </cell>
          <cell r="E1120" t="str">
            <v>Liter</v>
          </cell>
        </row>
      </sheetData>
      <sheetData sheetId="1" refreshError="1"/>
    </sheetDataSet>
  </externalBook>
</externalLink>
</file>

<file path=xl/externalLinks/externalLink267.xml><?xml version="1.0" encoding="utf-8"?>
<externalLink xmlns="http://schemas.openxmlformats.org/spreadsheetml/2006/main">
  <externalBook xmlns:r="http://schemas.openxmlformats.org/officeDocument/2006/relationships" r:id="rId1">
    <sheetNames>
      <sheetName val="3-DIV5"/>
      <sheetName val="3_DIV5"/>
    </sheetNames>
    <sheetDataSet>
      <sheetData sheetId="0" refreshError="1">
        <row r="1">
          <cell r="A1" t="str">
            <v>ITEM PEMBAYARAN NO.</v>
          </cell>
          <cell r="D1" t="str">
            <v>:  5.1 (1)</v>
          </cell>
          <cell r="J1" t="str">
            <v>Analisa EI-511</v>
          </cell>
          <cell r="T1" t="str">
            <v>Analisa EI-511</v>
          </cell>
        </row>
        <row r="2">
          <cell r="A2" t="str">
            <v>JENIS PEKERJAAN</v>
          </cell>
          <cell r="D2" t="str">
            <v>:  Lps. Pond. Ag. Kls. A, CBR Min 80%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 xml:space="preserve">: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xml:space="preserve">:  </v>
          </cell>
        </row>
        <row r="11">
          <cell r="A11">
            <v>2</v>
          </cell>
          <cell r="C11" t="str">
            <v>Lokasi pekerjaan : sepanjang jalan</v>
          </cell>
          <cell r="L11" t="str">
            <v>PROP / KAB / KODYA</v>
          </cell>
          <cell r="O11" t="str">
            <v xml:space="preserve">:  </v>
          </cell>
        </row>
        <row r="12">
          <cell r="A12">
            <v>3</v>
          </cell>
          <cell r="C12" t="str">
            <v>Kondisi existing jalan : sedang</v>
          </cell>
          <cell r="L12" t="str">
            <v>ITEM PEMBAYARAN NO.</v>
          </cell>
          <cell r="O12" t="str">
            <v>:  5.1 (1)</v>
          </cell>
          <cell r="R12" t="str">
            <v>PERKIRAAN VOL. PEK.</v>
          </cell>
          <cell r="T12" t="str">
            <v>:</v>
          </cell>
          <cell r="U12">
            <v>1</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v>
          </cell>
          <cell r="T13" t="str">
            <v>:</v>
          </cell>
          <cell r="U13">
            <v>304732.36582799954</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7.251312267724303E-3</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55</v>
          </cell>
          <cell r="I17" t="str">
            <v>%</v>
          </cell>
          <cell r="J17" t="str">
            <v xml:space="preserve"> Gradasi harus</v>
          </cell>
          <cell r="Q17" t="str">
            <v>PERKIRAAN</v>
          </cell>
          <cell r="R17" t="str">
            <v>HARGA</v>
          </cell>
          <cell r="S17" t="str">
            <v>JUMLAH</v>
          </cell>
        </row>
        <row r="18">
          <cell r="D18" t="str">
            <v>- Agregat Halus</v>
          </cell>
          <cell r="G18" t="str">
            <v>Ah</v>
          </cell>
          <cell r="H18">
            <v>45</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Wheel Loader mencampur dan memuat Agregat ke</v>
          </cell>
        </row>
        <row r="21">
          <cell r="C21" t="str">
            <v>dalam Dump Truck di Base Camp</v>
          </cell>
        </row>
        <row r="22">
          <cell r="A22">
            <v>2</v>
          </cell>
          <cell r="C22" t="str">
            <v>Dump Truck mengangkut Agregat ke lokasi</v>
          </cell>
          <cell r="L22" t="str">
            <v>A.</v>
          </cell>
          <cell r="N22" t="str">
            <v>TENAGA</v>
          </cell>
        </row>
        <row r="23">
          <cell r="C23" t="str">
            <v>pekerjaan dan dihampar dengan Motor Grader</v>
          </cell>
        </row>
        <row r="24">
          <cell r="A24">
            <v>3</v>
          </cell>
          <cell r="C24" t="str">
            <v>Hamparan Agregat dibasahi dengan Water Tank</v>
          </cell>
          <cell r="L24" t="str">
            <v>1.</v>
          </cell>
          <cell r="N24" t="str">
            <v>Pekerja</v>
          </cell>
          <cell r="O24" t="str">
            <v>(L01)</v>
          </cell>
          <cell r="P24" t="str">
            <v>jam</v>
          </cell>
          <cell r="Q24">
            <v>0.24988844265952695</v>
          </cell>
          <cell r="R24">
            <v>2857.14</v>
          </cell>
          <cell r="U24">
            <v>713.96626506024074</v>
          </cell>
        </row>
        <row r="25">
          <cell r="C25" t="str">
            <v>Truck sebelum dipadatkan dengan Tandem</v>
          </cell>
          <cell r="L25" t="str">
            <v>2.</v>
          </cell>
          <cell r="N25" t="str">
            <v>Mandor</v>
          </cell>
          <cell r="O25" t="str">
            <v>(L03)</v>
          </cell>
          <cell r="P25" t="str">
            <v>jam</v>
          </cell>
          <cell r="Q25">
            <v>3.5698348951360995E-2</v>
          </cell>
          <cell r="R25">
            <v>3214.29</v>
          </cell>
          <cell r="U25">
            <v>114.74484605087014</v>
          </cell>
        </row>
        <row r="26">
          <cell r="C26" t="str">
            <v>Roller dan Pneumatic Tire Roller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P32" t="str">
            <v>M3</v>
          </cell>
          <cell r="Q32">
            <v>0.66</v>
          </cell>
          <cell r="R32">
            <v>222345.54558042376</v>
          </cell>
          <cell r="U32">
            <v>146748.06008307968</v>
          </cell>
        </row>
        <row r="33">
          <cell r="C33" t="str">
            <v>- Agregat Kasar</v>
          </cell>
          <cell r="D33" t="str">
            <v>=  Ak x 1 M3 x Fk</v>
          </cell>
          <cell r="G33" t="str">
            <v>M03</v>
          </cell>
          <cell r="H33">
            <v>0.66</v>
          </cell>
          <cell r="I33" t="str">
            <v>M3</v>
          </cell>
          <cell r="L33" t="str">
            <v>2.</v>
          </cell>
          <cell r="N33" t="str">
            <v>Agregat Halus    (M04)</v>
          </cell>
          <cell r="P33" t="str">
            <v>M3</v>
          </cell>
          <cell r="Q33">
            <v>0.54</v>
          </cell>
          <cell r="R33">
            <v>194196.70775416915</v>
          </cell>
          <cell r="U33">
            <v>104866.22218725135</v>
          </cell>
        </row>
        <row r="34">
          <cell r="C34" t="str">
            <v>- Agregat Halus</v>
          </cell>
          <cell r="D34" t="str">
            <v>=  Ah x 1 M3 x Fk</v>
          </cell>
          <cell r="G34" t="str">
            <v>M04</v>
          </cell>
          <cell r="H34">
            <v>0.54</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251614.28227033102</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cell r="L41" t="str">
            <v>1.</v>
          </cell>
          <cell r="N41" t="str">
            <v>Wheel Loader</v>
          </cell>
          <cell r="O41" t="str">
            <v>(E15)</v>
          </cell>
          <cell r="P41" t="str">
            <v>jam</v>
          </cell>
          <cell r="Q41">
            <v>3.5698348951360995E-2</v>
          </cell>
          <cell r="R41">
            <v>163808.13869490434</v>
          </cell>
          <cell r="U41">
            <v>5847.680096203635</v>
          </cell>
        </row>
        <row r="42">
          <cell r="C42" t="str">
            <v>- Mencampur</v>
          </cell>
          <cell r="G42" t="str">
            <v>T1</v>
          </cell>
          <cell r="H42">
            <v>1.5</v>
          </cell>
          <cell r="I42" t="str">
            <v>menit</v>
          </cell>
          <cell r="L42" t="str">
            <v>2.</v>
          </cell>
          <cell r="N42" t="str">
            <v>Dump Truck</v>
          </cell>
          <cell r="O42" t="str">
            <v>(E09)</v>
          </cell>
          <cell r="P42" t="str">
            <v>jam</v>
          </cell>
          <cell r="Q42">
            <v>0.14542063837680036</v>
          </cell>
          <cell r="R42">
            <v>70230.073977639215</v>
          </cell>
          <cell r="U42">
            <v>10212.90219107821</v>
          </cell>
        </row>
        <row r="43">
          <cell r="C43" t="str">
            <v>- Memuat dan lain-lain</v>
          </cell>
          <cell r="G43" t="str">
            <v>T2</v>
          </cell>
          <cell r="H43">
            <v>0.5</v>
          </cell>
          <cell r="I43" t="str">
            <v>menit</v>
          </cell>
          <cell r="L43" t="str">
            <v>3.</v>
          </cell>
          <cell r="N43" t="str">
            <v>Motor Grader</v>
          </cell>
          <cell r="O43" t="str">
            <v>(E13)</v>
          </cell>
          <cell r="P43" t="str">
            <v>jam</v>
          </cell>
          <cell r="Q43">
            <v>1.1713520749665328E-2</v>
          </cell>
          <cell r="R43">
            <v>201666.62574070093</v>
          </cell>
          <cell r="U43">
            <v>2362.2262051286921</v>
          </cell>
        </row>
        <row r="44">
          <cell r="G44" t="str">
            <v>Ts1</v>
          </cell>
          <cell r="H44">
            <v>2</v>
          </cell>
          <cell r="I44" t="str">
            <v>menit</v>
          </cell>
          <cell r="L44" t="str">
            <v>4.</v>
          </cell>
          <cell r="N44" t="str">
            <v>Vibratory Roller</v>
          </cell>
          <cell r="O44" t="str">
            <v>(E19)</v>
          </cell>
          <cell r="P44" t="str">
            <v>jam</v>
          </cell>
          <cell r="Q44">
            <v>1.7849174475680501E-2</v>
          </cell>
          <cell r="R44">
            <v>234734.82748629327</v>
          </cell>
          <cell r="U44">
            <v>4189.8228913216117</v>
          </cell>
        </row>
        <row r="45">
          <cell r="L45" t="str">
            <v>5.</v>
          </cell>
          <cell r="N45" t="str">
            <v>P. Tyre Roller</v>
          </cell>
          <cell r="O45" t="str">
            <v>(E18)</v>
          </cell>
          <cell r="P45" t="str">
            <v>jam</v>
          </cell>
          <cell r="Q45">
            <v>4.2838018741633201E-3</v>
          </cell>
          <cell r="R45">
            <v>113384.24751021285</v>
          </cell>
          <cell r="U45">
            <v>485.71565198484757</v>
          </cell>
        </row>
        <row r="46">
          <cell r="C46" t="str">
            <v>Kap. Prod. / jam =</v>
          </cell>
          <cell r="D46" t="str">
            <v>V x Fb x Fa x 60</v>
          </cell>
          <cell r="G46" t="str">
            <v>Q1</v>
          </cell>
          <cell r="H46">
            <v>28.012500000000003</v>
          </cell>
          <cell r="I46" t="str">
            <v>M3</v>
          </cell>
          <cell r="L46" t="str">
            <v>6.</v>
          </cell>
          <cell r="N46" t="str">
            <v>Water Tanker</v>
          </cell>
          <cell r="O46" t="str">
            <v>(E23)</v>
          </cell>
          <cell r="P46" t="str">
            <v>jam</v>
          </cell>
          <cell r="Q46">
            <v>2.1084337349397592E-2</v>
          </cell>
          <cell r="R46">
            <v>67020.510980434308</v>
          </cell>
          <cell r="U46">
            <v>1413.0830628404826</v>
          </cell>
        </row>
        <row r="47">
          <cell r="D47" t="str">
            <v>Fk x Ts1</v>
          </cell>
          <cell r="L47" t="str">
            <v>7.</v>
          </cell>
          <cell r="N47" t="str">
            <v>Alat Bantu</v>
          </cell>
          <cell r="P47" t="str">
            <v>Ls</v>
          </cell>
          <cell r="Q47">
            <v>1</v>
          </cell>
          <cell r="R47">
            <v>75</v>
          </cell>
          <cell r="U47">
            <v>75</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24586.430098557481</v>
          </cell>
        </row>
        <row r="50">
          <cell r="A50" t="str">
            <v xml:space="preserve">   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277029.42347999959</v>
          </cell>
        </row>
        <row r="52">
          <cell r="C52" t="str">
            <v>Faktor Efisiensi alat</v>
          </cell>
          <cell r="G52" t="str">
            <v>Fa</v>
          </cell>
          <cell r="H52">
            <v>0.83</v>
          </cell>
          <cell r="I52" t="str">
            <v>-</v>
          </cell>
          <cell r="L52" t="str">
            <v>E.</v>
          </cell>
          <cell r="N52" t="str">
            <v>OVERHEAD &amp; PROFIT</v>
          </cell>
          <cell r="P52">
            <v>10</v>
          </cell>
          <cell r="Q52" t="str">
            <v>%  x  D</v>
          </cell>
          <cell r="U52">
            <v>27702.94234799996</v>
          </cell>
        </row>
        <row r="53">
          <cell r="C53" t="str">
            <v>Kecepatan rata-rata bermuatan</v>
          </cell>
          <cell r="G53" t="str">
            <v>v1</v>
          </cell>
          <cell r="H53">
            <v>45</v>
          </cell>
          <cell r="I53" t="str">
            <v>KM/jam</v>
          </cell>
          <cell r="L53" t="str">
            <v>F.</v>
          </cell>
          <cell r="N53" t="str">
            <v>HARGA SATUAN PEKERJAAN  ( D + E )</v>
          </cell>
          <cell r="U53">
            <v>304732.36582799954</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12.851405622489958</v>
          </cell>
          <cell r="I55" t="str">
            <v>menit</v>
          </cell>
          <cell r="N55" t="str">
            <v>berat untuk bahan-bahan.</v>
          </cell>
        </row>
        <row r="56">
          <cell r="C56" t="str">
            <v>- Waktu tempuh isi  =  (L : v1) x 60 menit</v>
          </cell>
          <cell r="G56" t="str">
            <v>T2</v>
          </cell>
          <cell r="H56">
            <v>11.633333333333333</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8.7249999999999996</v>
          </cell>
          <cell r="I57" t="str">
            <v>menit</v>
          </cell>
          <cell r="N57" t="str">
            <v>mata pembayaran.</v>
          </cell>
        </row>
        <row r="58">
          <cell r="C58" t="str">
            <v>- Dump dan lain-lain</v>
          </cell>
          <cell r="G58" t="str">
            <v>T4</v>
          </cell>
          <cell r="H58">
            <v>3</v>
          </cell>
          <cell r="I58" t="str">
            <v>menit</v>
          </cell>
          <cell r="L58">
            <v>3</v>
          </cell>
          <cell r="N58" t="str">
            <v>Biaya satuan untuk peralatan sudah termasuk bahan bakar, bahan habis dipakai dan operator.</v>
          </cell>
        </row>
        <row r="59">
          <cell r="G59" t="str">
            <v>Ts2</v>
          </cell>
          <cell r="H59">
            <v>36.20973895582329</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 berikut</v>
          </cell>
        </row>
        <row r="62">
          <cell r="A62" t="str">
            <v>ITEM PEMBAYARAN NO.</v>
          </cell>
          <cell r="D62" t="str">
            <v>:  5.1 (1)</v>
          </cell>
          <cell r="J62" t="str">
            <v>Analisa EI-511</v>
          </cell>
        </row>
        <row r="63">
          <cell r="A63" t="str">
            <v>JENIS PEKERJAAN</v>
          </cell>
          <cell r="D63" t="str">
            <v>:  Lps. Pond. Ag. Kls. A, CBR Min 80%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6.8766030129017413</v>
          </cell>
          <cell r="I70" t="str">
            <v>M3</v>
          </cell>
        </row>
        <row r="71">
          <cell r="D71" t="str">
            <v>Fk x Ts2</v>
          </cell>
        </row>
        <row r="72">
          <cell r="C72" t="str">
            <v>Koefisien Alat / M3</v>
          </cell>
          <cell r="D72" t="str">
            <v xml:space="preserve"> =  1  :  Q2</v>
          </cell>
          <cell r="G72" t="str">
            <v>(E09)</v>
          </cell>
          <cell r="H72">
            <v>0.14542063837680036</v>
          </cell>
          <cell r="I72" t="str">
            <v>jam</v>
          </cell>
        </row>
        <row r="74">
          <cell r="A74" t="str">
            <v xml:space="preserve">   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KM/jam</v>
          </cell>
        </row>
        <row r="79">
          <cell r="C79" t="str">
            <v>Jumlah lintasan</v>
          </cell>
          <cell r="G79" t="str">
            <v>n</v>
          </cell>
          <cell r="H79">
            <v>6</v>
          </cell>
          <cell r="I79" t="str">
            <v>lintasan</v>
          </cell>
          <cell r="J79" t="str">
            <v xml:space="preserve"> 3 x pp</v>
          </cell>
        </row>
        <row r="80">
          <cell r="C80" t="str">
            <v>Waktu Siklus :</v>
          </cell>
          <cell r="G80" t="str">
            <v>Ts3</v>
          </cell>
        </row>
        <row r="81">
          <cell r="C81" t="str">
            <v>- Perataan 1 lintasan  =  Lh : (v x 1000) x 60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 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 xml:space="preserve">   2.d.</v>
          </cell>
          <cell r="C89" t="str">
            <v>VIBRATORY ROLLER</v>
          </cell>
          <cell r="G89" t="str">
            <v>(E19)</v>
          </cell>
        </row>
        <row r="90">
          <cell r="C90" t="str">
            <v>Kecepatan rata-rata alat</v>
          </cell>
          <cell r="G90" t="str">
            <v>v</v>
          </cell>
          <cell r="H90">
            <v>3</v>
          </cell>
          <cell r="I90" t="str">
            <v>KM/jam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 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(E19)</v>
          </cell>
          <cell r="H97">
            <v>1.7849174475680501E-2</v>
          </cell>
          <cell r="I97" t="str">
            <v>jam</v>
          </cell>
        </row>
        <row r="99">
          <cell r="A99" t="str">
            <v xml:space="preserve">   2.e.</v>
          </cell>
          <cell r="C99" t="str">
            <v>PNEUMATIC TIRE ROLLER</v>
          </cell>
          <cell r="G99" t="str">
            <v>(E18)</v>
          </cell>
        </row>
        <row r="100">
          <cell r="C100" t="str">
            <v>Kecepatan rata-rata alat</v>
          </cell>
          <cell r="G100" t="str">
            <v>v</v>
          </cell>
          <cell r="H100">
            <v>5</v>
          </cell>
          <cell r="I100" t="str">
            <v>KM/jam</v>
          </cell>
        </row>
        <row r="101">
          <cell r="C101" t="str">
            <v>Lebar efektif pemadatan</v>
          </cell>
          <cell r="G101" t="str">
            <v>b</v>
          </cell>
          <cell r="H101">
            <v>1.5</v>
          </cell>
          <cell r="I101" t="str">
            <v>M</v>
          </cell>
        </row>
        <row r="102">
          <cell r="C102" t="str">
            <v>Jumlah lintasan</v>
          </cell>
          <cell r="G102" t="str">
            <v>n</v>
          </cell>
          <cell r="H102">
            <v>4</v>
          </cell>
          <cell r="I102" t="str">
            <v>lintasan</v>
          </cell>
        </row>
        <row r="103">
          <cell r="C103" t="str">
            <v>Faktor Efisiensi alat</v>
          </cell>
          <cell r="G103" t="str">
            <v>Fa</v>
          </cell>
          <cell r="H103">
            <v>0.83</v>
          </cell>
          <cell r="I103" t="str">
            <v>-</v>
          </cell>
        </row>
        <row r="105">
          <cell r="C105" t="str">
            <v>Kap. Prod. / jam =</v>
          </cell>
          <cell r="D105" t="str">
            <v>(v x 1000) x b x t x Fa</v>
          </cell>
          <cell r="G105" t="str">
            <v>Q5</v>
          </cell>
          <cell r="H105">
            <v>233.4375</v>
          </cell>
          <cell r="I105" t="str">
            <v>M3</v>
          </cell>
        </row>
        <row r="106">
          <cell r="D106" t="str">
            <v>n</v>
          </cell>
        </row>
        <row r="107">
          <cell r="C107" t="str">
            <v>Koefisien Alat / M3</v>
          </cell>
          <cell r="D107" t="str">
            <v xml:space="preserve"> =  1  :  Q5</v>
          </cell>
          <cell r="G107" t="str">
            <v>(E18)</v>
          </cell>
          <cell r="H107">
            <v>4.2838018741633201E-3</v>
          </cell>
          <cell r="I107" t="str">
            <v>jam</v>
          </cell>
        </row>
        <row r="109">
          <cell r="A109" t="str">
            <v xml:space="preserve">   2.f.</v>
          </cell>
          <cell r="C109" t="str">
            <v>WATER TANK TRUCK</v>
          </cell>
          <cell r="G109" t="str">
            <v>(E23)</v>
          </cell>
        </row>
        <row r="110">
          <cell r="C110" t="str">
            <v>Volume tanki air</v>
          </cell>
          <cell r="G110" t="str">
            <v>V</v>
          </cell>
          <cell r="H110">
            <v>4</v>
          </cell>
          <cell r="I110" t="str">
            <v>M3</v>
          </cell>
        </row>
        <row r="111">
          <cell r="C111" t="str">
            <v>Kebutuhan air / M3 agregat padat</v>
          </cell>
          <cell r="G111" t="str">
            <v>Wc</v>
          </cell>
          <cell r="H111">
            <v>7.0000000000000007E-2</v>
          </cell>
          <cell r="I111" t="str">
            <v>M3</v>
          </cell>
        </row>
        <row r="112">
          <cell r="C112" t="str">
            <v>Pengisian tanki / jam</v>
          </cell>
          <cell r="G112" t="str">
            <v>n</v>
          </cell>
          <cell r="H112">
            <v>1</v>
          </cell>
          <cell r="I112" t="str">
            <v>kali</v>
          </cell>
        </row>
        <row r="113">
          <cell r="C113" t="str">
            <v>Faktor Efisiensi alat</v>
          </cell>
          <cell r="G113" t="str">
            <v>Fa</v>
          </cell>
          <cell r="H113">
            <v>0.83</v>
          </cell>
          <cell r="I113" t="str">
            <v>-</v>
          </cell>
        </row>
        <row r="115">
          <cell r="C115" t="str">
            <v>Kap. Prod. / jam =</v>
          </cell>
          <cell r="D115" t="str">
            <v>V x n x Fa</v>
          </cell>
          <cell r="G115" t="str">
            <v>Q6</v>
          </cell>
          <cell r="H115">
            <v>47.428571428571423</v>
          </cell>
          <cell r="I115" t="str">
            <v>M3</v>
          </cell>
        </row>
        <row r="116">
          <cell r="D116" t="str">
            <v>Wc</v>
          </cell>
        </row>
        <row r="117">
          <cell r="C117" t="str">
            <v>Koefisien Alat / M3</v>
          </cell>
          <cell r="D117" t="str">
            <v xml:space="preserve"> =  1  :  Q6</v>
          </cell>
          <cell r="G117" t="str">
            <v>(E23)</v>
          </cell>
          <cell r="H117">
            <v>2.1084337349397592E-2</v>
          </cell>
          <cell r="I117" t="str">
            <v>jam</v>
          </cell>
        </row>
        <row r="120">
          <cell r="J120" t="str">
            <v>Berlanjut ke hal. berikut</v>
          </cell>
        </row>
        <row r="121">
          <cell r="A121" t="str">
            <v>ITEM PEMBAYARAN NO.</v>
          </cell>
          <cell r="D121" t="str">
            <v>:  5.1 (1)</v>
          </cell>
          <cell r="J121" t="str">
            <v>Analisa EI-511</v>
          </cell>
        </row>
        <row r="122">
          <cell r="A122" t="str">
            <v>JENIS PEKERJAAN</v>
          </cell>
          <cell r="D122" t="str">
            <v>:  Lps. Pond. Ag. Kls. A, CBR Min 80%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2.g.</v>
          </cell>
          <cell r="C129" t="str">
            <v>ALAT BANTU</v>
          </cell>
          <cell r="J129" t="str">
            <v xml:space="preserve"> Lump Sum</v>
          </cell>
        </row>
        <row r="130">
          <cell r="C130" t="str">
            <v>Diperlukan   :</v>
          </cell>
        </row>
        <row r="131">
          <cell r="C131" t="str">
            <v>- Kereta dorong</v>
          </cell>
          <cell r="D131" t="str">
            <v>=  2  buah.</v>
          </cell>
        </row>
        <row r="132">
          <cell r="C132" t="str">
            <v>- Sekop</v>
          </cell>
          <cell r="D132" t="str">
            <v>=  3  buah.</v>
          </cell>
        </row>
        <row r="133">
          <cell r="C133" t="str">
            <v>- Garpu</v>
          </cell>
          <cell r="D133" t="str">
            <v>=  2  buah.</v>
          </cell>
        </row>
        <row r="135">
          <cell r="A135" t="str">
            <v xml:space="preserve">   3.</v>
          </cell>
          <cell r="C135" t="str">
            <v>TENAGA</v>
          </cell>
        </row>
        <row r="136">
          <cell r="C136" t="str">
            <v>Produksi menentukan : WHEEL LOADER</v>
          </cell>
          <cell r="G136" t="str">
            <v>Q1</v>
          </cell>
          <cell r="H136">
            <v>28.012500000000003</v>
          </cell>
          <cell r="I136" t="str">
            <v>M3/jam</v>
          </cell>
        </row>
        <row r="137">
          <cell r="C137" t="str">
            <v>Produksi agregat / hari  =  Tk x Q1</v>
          </cell>
          <cell r="G137" t="str">
            <v>Qt</v>
          </cell>
          <cell r="H137">
            <v>196.08750000000003</v>
          </cell>
          <cell r="I137" t="str">
            <v>M3</v>
          </cell>
        </row>
        <row r="138">
          <cell r="C138" t="str">
            <v>Kebutuhan tenaga :</v>
          </cell>
        </row>
        <row r="139">
          <cell r="D139" t="str">
            <v>- Pekerja</v>
          </cell>
          <cell r="G139" t="str">
            <v>P</v>
          </cell>
          <cell r="H139">
            <v>7</v>
          </cell>
          <cell r="I139" t="str">
            <v>orang</v>
          </cell>
        </row>
        <row r="140">
          <cell r="D140" t="str">
            <v>- Mandor</v>
          </cell>
          <cell r="G140" t="str">
            <v>M</v>
          </cell>
          <cell r="H140">
            <v>1</v>
          </cell>
          <cell r="I140" t="str">
            <v>orang</v>
          </cell>
        </row>
        <row r="142">
          <cell r="C142" t="str">
            <v>Koefisien tenaga / M3   :</v>
          </cell>
        </row>
        <row r="143">
          <cell r="D143" t="str">
            <v>- Pekerja</v>
          </cell>
          <cell r="E143" t="str">
            <v>= (Tk x P) : Qt</v>
          </cell>
          <cell r="G143" t="str">
            <v>(L01)</v>
          </cell>
          <cell r="H143">
            <v>0.24988844265952695</v>
          </cell>
          <cell r="I143" t="str">
            <v>jam</v>
          </cell>
        </row>
        <row r="144">
          <cell r="D144" t="str">
            <v>- Mandor</v>
          </cell>
          <cell r="E144" t="str">
            <v>= (Tk x M) : Qt</v>
          </cell>
          <cell r="G144" t="str">
            <v>(L03)</v>
          </cell>
          <cell r="H144">
            <v>3.5698348951360995E-2</v>
          </cell>
          <cell r="I144" t="str">
            <v>jam</v>
          </cell>
        </row>
        <row r="146">
          <cell r="A146" t="str">
            <v>4.</v>
          </cell>
          <cell r="C146" t="str">
            <v>HARGA DASAR SATUAN UPAH, BAHAN DAN ALAT</v>
          </cell>
        </row>
        <row r="147">
          <cell r="C147" t="str">
            <v>Lihat lampiran.</v>
          </cell>
        </row>
        <row r="149">
          <cell r="A149" t="str">
            <v>5.</v>
          </cell>
          <cell r="C149" t="str">
            <v>ANALISA HARGA SATUAN PEKERJAAN</v>
          </cell>
        </row>
        <row r="150">
          <cell r="C150" t="str">
            <v>Lihat perhitungan dalam FORMULIR STANDAR UNTUK</v>
          </cell>
        </row>
        <row r="151">
          <cell r="C151" t="str">
            <v>PEREKAMAN ANALISA MASING-MASING HARGA</v>
          </cell>
        </row>
        <row r="152">
          <cell r="C152" t="str">
            <v>SATUAN.</v>
          </cell>
        </row>
        <row r="153">
          <cell r="C153" t="str">
            <v>Didapat Harga Satuan Pekerjaan :</v>
          </cell>
        </row>
        <row r="155">
          <cell r="C155" t="str">
            <v xml:space="preserve">Rp.  </v>
          </cell>
          <cell r="D155">
            <v>304732.36582799954</v>
          </cell>
          <cell r="E155" t="str">
            <v xml:space="preserve"> / M3.</v>
          </cell>
        </row>
        <row r="158">
          <cell r="A158" t="str">
            <v>6.</v>
          </cell>
          <cell r="C158" t="str">
            <v>WAKTU PELAKSANAAN YANG DIPERLUKAN</v>
          </cell>
        </row>
        <row r="159">
          <cell r="C159" t="str">
            <v>Masa Pelaksanaan :</v>
          </cell>
          <cell r="D159" t="str">
            <v>. . . . . . . . . . . .</v>
          </cell>
          <cell r="E159" t="str">
            <v>bulan</v>
          </cell>
        </row>
        <row r="161">
          <cell r="A161" t="str">
            <v>7.</v>
          </cell>
          <cell r="C161" t="str">
            <v>VOLUME PEKERJAAN YANG DIPERLUKAN</v>
          </cell>
        </row>
        <row r="162">
          <cell r="C162" t="str">
            <v>Volume pekerjaan  :</v>
          </cell>
          <cell r="D162">
            <v>1</v>
          </cell>
          <cell r="E162" t="str">
            <v>M3</v>
          </cell>
        </row>
        <row r="180">
          <cell r="A180" t="str">
            <v>ITEM PEMBAYARAN NO.</v>
          </cell>
          <cell r="D180" t="str">
            <v>:  5.1 (2)</v>
          </cell>
          <cell r="J180" t="str">
            <v>Analisa EI-512</v>
          </cell>
          <cell r="T180" t="str">
            <v>Analisa EI-512</v>
          </cell>
        </row>
        <row r="181">
          <cell r="A181" t="str">
            <v>JENIS PEKERJAAN</v>
          </cell>
          <cell r="D181" t="str">
            <v>:  Lps. Pond. Ag. Kls. B, CBR Min 35%</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 xml:space="preserve">: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xml:space="preserve">:  </v>
          </cell>
        </row>
        <row r="190">
          <cell r="A190">
            <v>2</v>
          </cell>
          <cell r="C190" t="str">
            <v>Lokasi pekerjaan : sepanjang jalan</v>
          </cell>
          <cell r="L190" t="str">
            <v>PROP / KAB / KODYA</v>
          </cell>
          <cell r="O190" t="str">
            <v xml:space="preserve">:  </v>
          </cell>
        </row>
        <row r="191">
          <cell r="A191">
            <v>3</v>
          </cell>
          <cell r="C191" t="str">
            <v>Kondisi existing jalan : sedang</v>
          </cell>
          <cell r="L191" t="str">
            <v>ITEM PEMBAYARAN NO.</v>
          </cell>
          <cell r="O191" t="str">
            <v>:  5.1 (2)</v>
          </cell>
          <cell r="R191" t="str">
            <v>PERKIRAAN VOL. PEK.</v>
          </cell>
          <cell r="T191" t="str">
            <v>:</v>
          </cell>
          <cell r="U191">
            <v>1</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v>
          </cell>
          <cell r="T192" t="str">
            <v>:</v>
          </cell>
          <cell r="U192">
            <v>339061.22823589185</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v>8.0681907126475844E-3</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20</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45</v>
          </cell>
          <cell r="I198" t="str">
            <v>%</v>
          </cell>
          <cell r="J198" t="str">
            <v xml:space="preserve"> Spesifikasi</v>
          </cell>
          <cell r="R198" t="str">
            <v>(Rp.)</v>
          </cell>
          <cell r="S198" t="str">
            <v>(Rp.)</v>
          </cell>
        </row>
        <row r="199">
          <cell r="A199" t="str">
            <v>II.</v>
          </cell>
          <cell r="C199" t="str">
            <v>URUTAN KERJA</v>
          </cell>
        </row>
        <row r="200">
          <cell r="A200">
            <v>1</v>
          </cell>
          <cell r="C200" t="str">
            <v>Wheel Loader mencampur dan memuat Agregat ke</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Motor Grader</v>
          </cell>
          <cell r="L203" t="str">
            <v>1.</v>
          </cell>
          <cell r="N203" t="str">
            <v>Pekerja</v>
          </cell>
          <cell r="O203" t="str">
            <v>(L01)</v>
          </cell>
          <cell r="P203" t="str">
            <v>jam</v>
          </cell>
          <cell r="Q203">
            <v>0.24988844265952695</v>
          </cell>
          <cell r="R203">
            <v>2857.14</v>
          </cell>
          <cell r="U203">
            <v>713.96626506024074</v>
          </cell>
        </row>
        <row r="204">
          <cell r="A204">
            <v>3</v>
          </cell>
          <cell r="C204" t="str">
            <v>Hamparan Agregat dibasahi dengan Water Tank</v>
          </cell>
          <cell r="L204" t="str">
            <v>2.</v>
          </cell>
          <cell r="N204" t="str">
            <v>Mandor</v>
          </cell>
          <cell r="O204" t="str">
            <v>(L03)</v>
          </cell>
          <cell r="P204" t="str">
            <v>jam</v>
          </cell>
          <cell r="Q204">
            <v>3.5698348951360995E-2</v>
          </cell>
          <cell r="R204">
            <v>3214.29</v>
          </cell>
          <cell r="U204">
            <v>114.74484605087014</v>
          </cell>
        </row>
        <row r="205">
          <cell r="C205" t="str">
            <v>Truck sebelum dipadatkan dengan Tandem</v>
          </cell>
        </row>
        <row r="206">
          <cell r="C206" t="str">
            <v>Roller dan Pneumatic Tire Roller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P211" t="str">
            <v>M3</v>
          </cell>
          <cell r="Q211">
            <v>0.42</v>
          </cell>
          <cell r="R211">
            <v>222345.54558042376</v>
          </cell>
          <cell r="U211">
            <v>93385.129143777973</v>
          </cell>
        </row>
        <row r="212">
          <cell r="C212" t="str">
            <v>- Agregat Kasar</v>
          </cell>
          <cell r="D212" t="str">
            <v>=  Ak x 1 M3 x Fk</v>
          </cell>
          <cell r="G212" t="str">
            <v>M03</v>
          </cell>
          <cell r="H212">
            <v>0.42</v>
          </cell>
          <cell r="I212" t="str">
            <v>M3</v>
          </cell>
          <cell r="L212" t="str">
            <v>2.</v>
          </cell>
          <cell r="N212" t="str">
            <v>Agregat Halus    (M04)</v>
          </cell>
          <cell r="P212" t="str">
            <v>M3</v>
          </cell>
          <cell r="Q212">
            <v>0.24</v>
          </cell>
          <cell r="R212">
            <v>194196.70775416915</v>
          </cell>
          <cell r="U212">
            <v>46607.209861000592</v>
          </cell>
        </row>
        <row r="213">
          <cell r="C213" t="str">
            <v>- Agregat Halus</v>
          </cell>
          <cell r="D213" t="str">
            <v>=  Ah x 1 M3 x Fk</v>
          </cell>
          <cell r="G213" t="str">
            <v>M04</v>
          </cell>
          <cell r="H213">
            <v>0.24</v>
          </cell>
          <cell r="I213" t="str">
            <v>M3</v>
          </cell>
          <cell r="L213" t="str">
            <v>3.</v>
          </cell>
          <cell r="N213" t="str">
            <v>Sirtu</v>
          </cell>
          <cell r="O213" t="str">
            <v>(M16)</v>
          </cell>
          <cell r="P213" t="str">
            <v>M3</v>
          </cell>
          <cell r="Q213">
            <v>0.54</v>
          </cell>
          <cell r="R213">
            <v>264500</v>
          </cell>
          <cell r="U213">
            <v>142830</v>
          </cell>
        </row>
        <row r="214">
          <cell r="C214" t="str">
            <v>- Sirtu</v>
          </cell>
          <cell r="D214" t="str">
            <v>=  St x 1 M3 x Fk</v>
          </cell>
          <cell r="G214" t="str">
            <v>M16</v>
          </cell>
          <cell r="H214">
            <v>0.54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282822.33900477854</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cell r="L220" t="str">
            <v>1.</v>
          </cell>
          <cell r="N220" t="str">
            <v>Wheel Loader</v>
          </cell>
          <cell r="O220" t="str">
            <v>(E15)</v>
          </cell>
          <cell r="P220" t="str">
            <v>jam</v>
          </cell>
          <cell r="Q220">
            <v>3.5698348951360995E-2</v>
          </cell>
          <cell r="R220">
            <v>163808.13869490434</v>
          </cell>
          <cell r="U220">
            <v>5847.680096203635</v>
          </cell>
        </row>
        <row r="221">
          <cell r="C221" t="str">
            <v>- Mencampur</v>
          </cell>
          <cell r="G221" t="str">
            <v>T1</v>
          </cell>
          <cell r="H221">
            <v>1.5</v>
          </cell>
          <cell r="I221" t="str">
            <v>menit</v>
          </cell>
          <cell r="L221" t="str">
            <v>2.</v>
          </cell>
          <cell r="N221" t="str">
            <v>Dump Truck</v>
          </cell>
          <cell r="O221" t="str">
            <v>(E09)</v>
          </cell>
          <cell r="P221" t="str">
            <v>jam</v>
          </cell>
          <cell r="Q221">
            <v>0.14542063837680036</v>
          </cell>
          <cell r="R221">
            <v>70230.073977639215</v>
          </cell>
          <cell r="U221">
            <v>10212.90219107821</v>
          </cell>
        </row>
        <row r="222">
          <cell r="C222" t="str">
            <v>- Memuat dan lain-lain</v>
          </cell>
          <cell r="G222" t="str">
            <v>T2</v>
          </cell>
          <cell r="H222">
            <v>0.5</v>
          </cell>
          <cell r="I222" t="str">
            <v>menit</v>
          </cell>
          <cell r="L222" t="str">
            <v>3.</v>
          </cell>
          <cell r="N222" t="str">
            <v>Motor Grader</v>
          </cell>
          <cell r="O222" t="str">
            <v>(E13)</v>
          </cell>
          <cell r="P222" t="str">
            <v>jam</v>
          </cell>
          <cell r="Q222">
            <v>1.1713520749665328E-2</v>
          </cell>
          <cell r="R222">
            <v>201666.62574070093</v>
          </cell>
          <cell r="U222">
            <v>2362.2262051286921</v>
          </cell>
        </row>
        <row r="223">
          <cell r="G223" t="str">
            <v>Ts1</v>
          </cell>
          <cell r="H223">
            <v>2</v>
          </cell>
          <cell r="I223" t="str">
            <v>menit</v>
          </cell>
          <cell r="L223" t="str">
            <v>4.</v>
          </cell>
          <cell r="N223" t="str">
            <v>Vibratory Roller</v>
          </cell>
          <cell r="O223" t="str">
            <v>(E19)</v>
          </cell>
          <cell r="P223" t="str">
            <v>jam</v>
          </cell>
          <cell r="Q223">
            <v>1.7849174475680501E-2</v>
          </cell>
          <cell r="R223">
            <v>234734.82748629327</v>
          </cell>
          <cell r="U223">
            <v>4189.8228913216117</v>
          </cell>
        </row>
        <row r="224">
          <cell r="L224" t="str">
            <v>5.</v>
          </cell>
          <cell r="N224" t="str">
            <v>P. Tyre Roller</v>
          </cell>
          <cell r="O224" t="str">
            <v>(E18)</v>
          </cell>
          <cell r="P224" t="str">
            <v>jam</v>
          </cell>
          <cell r="Q224">
            <v>4.2838018741633201E-3</v>
          </cell>
          <cell r="R224">
            <v>113384.24751021285</v>
          </cell>
          <cell r="U224">
            <v>485.71565198484757</v>
          </cell>
        </row>
        <row r="225">
          <cell r="C225" t="str">
            <v>Kap. Prod. / jam =</v>
          </cell>
          <cell r="D225" t="str">
            <v>V x Fb x Fa x 60</v>
          </cell>
          <cell r="G225" t="str">
            <v>Q1</v>
          </cell>
          <cell r="H225">
            <v>28.012500000000003</v>
          </cell>
          <cell r="I225" t="str">
            <v>M3</v>
          </cell>
          <cell r="L225" t="str">
            <v>6.</v>
          </cell>
          <cell r="N225" t="str">
            <v>Water Tanker</v>
          </cell>
          <cell r="O225" t="str">
            <v>(E23)</v>
          </cell>
          <cell r="P225" t="str">
            <v>jam</v>
          </cell>
          <cell r="Q225">
            <v>2.1084337349397592E-2</v>
          </cell>
          <cell r="R225">
            <v>67020.510980434308</v>
          </cell>
          <cell r="U225">
            <v>1413.0830628404826</v>
          </cell>
        </row>
        <row r="226">
          <cell r="D226" t="str">
            <v>Fk x Ts1</v>
          </cell>
          <cell r="L226" t="str">
            <v>7.</v>
          </cell>
          <cell r="N226" t="str">
            <v>Alat Bantu</v>
          </cell>
          <cell r="P226" t="str">
            <v>Ls</v>
          </cell>
          <cell r="Q226">
            <v>1</v>
          </cell>
          <cell r="R226">
            <v>75</v>
          </cell>
          <cell r="U226">
            <v>75</v>
          </cell>
        </row>
        <row r="227">
          <cell r="C227" t="str">
            <v>Koefisien Alat / M3</v>
          </cell>
          <cell r="D227" t="str">
            <v xml:space="preserve"> =  1  :  Q1</v>
          </cell>
          <cell r="G227" t="str">
            <v>(E15)</v>
          </cell>
          <cell r="H227">
            <v>3.5698348951360995E-2</v>
          </cell>
          <cell r="I227" t="str">
            <v>jam</v>
          </cell>
        </row>
        <row r="228">
          <cell r="Q228" t="str">
            <v xml:space="preserve">JUMLAH HARGA PERALATAN   </v>
          </cell>
          <cell r="U228">
            <v>24586.430098557481</v>
          </cell>
        </row>
        <row r="229">
          <cell r="A229" t="str">
            <v xml:space="preserve">   2.b.</v>
          </cell>
          <cell r="C229" t="str">
            <v>DUMP TRUCK</v>
          </cell>
          <cell r="G229" t="str">
            <v>(E09)</v>
          </cell>
        </row>
        <row r="230">
          <cell r="C230" t="str">
            <v>Kapasitas bak</v>
          </cell>
          <cell r="G230" t="str">
            <v>V</v>
          </cell>
          <cell r="H230">
            <v>6</v>
          </cell>
          <cell r="I230" t="str">
            <v>M3</v>
          </cell>
          <cell r="L230" t="str">
            <v>D.</v>
          </cell>
          <cell r="N230" t="str">
            <v>JUMLAH HARGA TENAGA, BAHAN DAN PERALATAN  ( A + B + C )</v>
          </cell>
          <cell r="U230">
            <v>308237.48021444713</v>
          </cell>
        </row>
        <row r="231">
          <cell r="C231" t="str">
            <v>Faktor Efisiensi alat</v>
          </cell>
          <cell r="G231" t="str">
            <v>Fa</v>
          </cell>
          <cell r="H231">
            <v>0.83</v>
          </cell>
          <cell r="I231" t="str">
            <v>-</v>
          </cell>
          <cell r="L231" t="str">
            <v>E.</v>
          </cell>
          <cell r="N231" t="str">
            <v>OVERHEAD &amp; PROFIT</v>
          </cell>
          <cell r="P231">
            <v>10</v>
          </cell>
          <cell r="Q231" t="str">
            <v>%  x  D</v>
          </cell>
          <cell r="U231">
            <v>30823.748021444713</v>
          </cell>
        </row>
        <row r="232">
          <cell r="C232" t="str">
            <v>Kecepatan rata-rata bermuatan</v>
          </cell>
          <cell r="G232" t="str">
            <v>v1</v>
          </cell>
          <cell r="H232">
            <v>45</v>
          </cell>
          <cell r="I232" t="str">
            <v>KM/jam</v>
          </cell>
          <cell r="L232" t="str">
            <v>F.</v>
          </cell>
          <cell r="N232" t="str">
            <v>HARGA SATUAN PEKERJAAN  ( D + E )</v>
          </cell>
          <cell r="U232">
            <v>339061.22823589185</v>
          </cell>
        </row>
        <row r="233">
          <cell r="C233" t="str">
            <v>Kecepatan rata-rata kosong</v>
          </cell>
          <cell r="G233" t="str">
            <v>v2</v>
          </cell>
          <cell r="H233">
            <v>60</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12.851405622489958</v>
          </cell>
          <cell r="I234" t="str">
            <v>menit</v>
          </cell>
          <cell r="N234" t="str">
            <v>berat untuk bahan-bahan.</v>
          </cell>
        </row>
        <row r="235">
          <cell r="C235" t="str">
            <v>- Waktu tempuh isi  =  (L : v1) x 60 menit</v>
          </cell>
          <cell r="G235" t="str">
            <v>T2</v>
          </cell>
          <cell r="H235">
            <v>11.633333333333333</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8.7249999999999996</v>
          </cell>
          <cell r="I236" t="str">
            <v>menit</v>
          </cell>
          <cell r="N236" t="str">
            <v>mata pembayaran.</v>
          </cell>
        </row>
        <row r="237">
          <cell r="C237" t="str">
            <v>- Dump dan lain-lain</v>
          </cell>
          <cell r="G237" t="str">
            <v>T4</v>
          </cell>
          <cell r="H237">
            <v>3</v>
          </cell>
          <cell r="I237" t="str">
            <v>menit</v>
          </cell>
          <cell r="L237">
            <v>3</v>
          </cell>
          <cell r="N237" t="str">
            <v>Biaya satuan untuk peralatan sudah termasuk bahan bakar, bahan habis dipakai dan operator.</v>
          </cell>
        </row>
        <row r="238">
          <cell r="G238" t="str">
            <v>Ts2</v>
          </cell>
          <cell r="H238">
            <v>36.20973895582329</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 berikut</v>
          </cell>
        </row>
        <row r="241">
          <cell r="A241" t="str">
            <v>ITEM PEMBAYARAN NO.</v>
          </cell>
          <cell r="D241" t="str">
            <v>:  5.1 (2)</v>
          </cell>
          <cell r="J241" t="str">
            <v>Analisa EI-512</v>
          </cell>
        </row>
        <row r="242">
          <cell r="A242" t="str">
            <v>JENIS PEKERJAAN</v>
          </cell>
          <cell r="D242" t="str">
            <v>:  Lps. Pond. Ag. Kls. B, CBR Min 35%</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v>
          </cell>
          <cell r="H251">
            <v>0.14542063837680036</v>
          </cell>
          <cell r="I251" t="str">
            <v>jam</v>
          </cell>
        </row>
        <row r="253">
          <cell r="A253" t="str">
            <v xml:space="preserve">   2.c.</v>
          </cell>
          <cell r="C253" t="str">
            <v>MOTOR GRADER</v>
          </cell>
          <cell r="G253" t="str">
            <v>(E13)</v>
          </cell>
        </row>
        <row r="254">
          <cell r="C254" t="str">
            <v>Panjang hamparan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KM/jam</v>
          </cell>
        </row>
        <row r="258">
          <cell r="C258" t="str">
            <v>Jumlah lintasan</v>
          </cell>
          <cell r="G258" t="str">
            <v>n</v>
          </cell>
          <cell r="H258">
            <v>6</v>
          </cell>
          <cell r="I258" t="str">
            <v>lintasan</v>
          </cell>
          <cell r="J258" t="str">
            <v xml:space="preserve"> 3 x pp</v>
          </cell>
        </row>
        <row r="259">
          <cell r="C259" t="str">
            <v>Waktu Siklus :</v>
          </cell>
          <cell r="G259" t="str">
            <v>Ts3</v>
          </cell>
        </row>
        <row r="260">
          <cell r="C260" t="str">
            <v>- Perataan 1 lintasan  =  Lh : (v x 1000) x 60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 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 xml:space="preserve">   2.d.</v>
          </cell>
          <cell r="C268" t="str">
            <v>VIBRATORY ROLLER</v>
          </cell>
          <cell r="G268" t="str">
            <v>(E19)</v>
          </cell>
        </row>
        <row r="269">
          <cell r="C269" t="str">
            <v>Kecepatan rata-rata alat</v>
          </cell>
          <cell r="G269" t="str">
            <v>v</v>
          </cell>
          <cell r="H269">
            <v>3</v>
          </cell>
          <cell r="I269" t="str">
            <v>KM/jam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 Prod. / 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(E19)</v>
          </cell>
          <cell r="H276">
            <v>1.7849174475680501E-2</v>
          </cell>
          <cell r="I276" t="str">
            <v>jam</v>
          </cell>
        </row>
        <row r="278">
          <cell r="A278" t="str">
            <v xml:space="preserve">   2.e.</v>
          </cell>
          <cell r="C278" t="str">
            <v>PNEUMATIC TIRE ROLLER</v>
          </cell>
          <cell r="G278" t="str">
            <v>(E18)</v>
          </cell>
        </row>
        <row r="279">
          <cell r="C279" t="str">
            <v>Kecepatan rata-rata alat</v>
          </cell>
          <cell r="G279" t="str">
            <v>v</v>
          </cell>
          <cell r="H279">
            <v>5</v>
          </cell>
          <cell r="I279" t="str">
            <v>KM/jam</v>
          </cell>
        </row>
        <row r="280">
          <cell r="C280" t="str">
            <v>Lebar efektif pemadatan</v>
          </cell>
          <cell r="G280" t="str">
            <v>b</v>
          </cell>
          <cell r="H280">
            <v>1.5</v>
          </cell>
          <cell r="I280" t="str">
            <v>M</v>
          </cell>
        </row>
        <row r="281">
          <cell r="C281" t="str">
            <v>Jumlah lintasan</v>
          </cell>
          <cell r="G281" t="str">
            <v>n</v>
          </cell>
          <cell r="H281">
            <v>4</v>
          </cell>
          <cell r="I281" t="str">
            <v>lintasan</v>
          </cell>
        </row>
        <row r="282">
          <cell r="C282" t="str">
            <v>Faktor Efisiensi alat</v>
          </cell>
          <cell r="G282" t="str">
            <v>Fa</v>
          </cell>
          <cell r="H282">
            <v>0.83</v>
          </cell>
          <cell r="I282" t="str">
            <v>-</v>
          </cell>
        </row>
        <row r="284">
          <cell r="C284" t="str">
            <v>Kap. Prod. / jam =</v>
          </cell>
          <cell r="D284" t="str">
            <v>(v x 1000) x b x t x Fa</v>
          </cell>
          <cell r="G284" t="str">
            <v>Q5</v>
          </cell>
          <cell r="H284">
            <v>233.4375</v>
          </cell>
          <cell r="I284" t="str">
            <v>M3</v>
          </cell>
        </row>
        <row r="285">
          <cell r="D285" t="str">
            <v>n</v>
          </cell>
        </row>
        <row r="286">
          <cell r="C286" t="str">
            <v>Koefisien Alat / M3</v>
          </cell>
          <cell r="D286" t="str">
            <v xml:space="preserve"> =  1  :  Q5</v>
          </cell>
          <cell r="G286" t="str">
            <v>(E18)</v>
          </cell>
          <cell r="H286">
            <v>4.2838018741633201E-3</v>
          </cell>
          <cell r="I286" t="str">
            <v>jam</v>
          </cell>
        </row>
        <row r="288">
          <cell r="A288" t="str">
            <v xml:space="preserve">   2.f.</v>
          </cell>
          <cell r="C288" t="str">
            <v>WATER TANK TRUCK</v>
          </cell>
          <cell r="G288" t="str">
            <v>(E23)</v>
          </cell>
        </row>
        <row r="289">
          <cell r="C289" t="str">
            <v>Volume tanki air</v>
          </cell>
          <cell r="G289" t="str">
            <v>V</v>
          </cell>
          <cell r="H289">
            <v>4</v>
          </cell>
          <cell r="I289" t="str">
            <v>M3</v>
          </cell>
        </row>
        <row r="290">
          <cell r="C290" t="str">
            <v>Kebutuhan air / M3 agregat padat</v>
          </cell>
          <cell r="G290" t="str">
            <v>Wc</v>
          </cell>
          <cell r="H290">
            <v>7.0000000000000007E-2</v>
          </cell>
          <cell r="I290" t="str">
            <v>M3</v>
          </cell>
        </row>
        <row r="291">
          <cell r="C291" t="str">
            <v>Pengisian tanki / jam</v>
          </cell>
          <cell r="G291" t="str">
            <v>n</v>
          </cell>
          <cell r="H291">
            <v>1</v>
          </cell>
          <cell r="I291" t="str">
            <v>kali</v>
          </cell>
        </row>
        <row r="292">
          <cell r="C292" t="str">
            <v>Faktor Efisiensi alat</v>
          </cell>
          <cell r="G292" t="str">
            <v>Fa</v>
          </cell>
          <cell r="H292">
            <v>0.83</v>
          </cell>
          <cell r="I292" t="str">
            <v>-</v>
          </cell>
        </row>
        <row r="294">
          <cell r="C294" t="str">
            <v>Kap. Prod. / jam =</v>
          </cell>
          <cell r="D294" t="str">
            <v>V x n x Fa</v>
          </cell>
          <cell r="G294" t="str">
            <v>Q6</v>
          </cell>
          <cell r="H294">
            <v>47.428571428571423</v>
          </cell>
          <cell r="I294" t="str">
            <v>M3</v>
          </cell>
        </row>
        <row r="295">
          <cell r="D295" t="str">
            <v>Wc</v>
          </cell>
        </row>
        <row r="296">
          <cell r="C296" t="str">
            <v>Koefisien Alat / M3</v>
          </cell>
          <cell r="D296" t="str">
            <v xml:space="preserve"> =  1  :  Q6</v>
          </cell>
          <cell r="G296" t="str">
            <v>(E23)</v>
          </cell>
          <cell r="H296">
            <v>2.1084337349397592E-2</v>
          </cell>
          <cell r="I296" t="str">
            <v>jam</v>
          </cell>
        </row>
        <row r="299">
          <cell r="J299" t="str">
            <v>Berlanjut ke hal. berikut</v>
          </cell>
        </row>
        <row r="300">
          <cell r="A300" t="str">
            <v>ITEM PEMBAYARAN NO.</v>
          </cell>
          <cell r="D300" t="str">
            <v>:  5.1 (2)</v>
          </cell>
          <cell r="J300" t="str">
            <v>Analisa EI-512</v>
          </cell>
        </row>
        <row r="301">
          <cell r="A301" t="str">
            <v>JENIS PEKERJAAN</v>
          </cell>
          <cell r="D301" t="str">
            <v>:  Lps. Pond. Ag. Kls. B, CBR Min 35%</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2.g.</v>
          </cell>
          <cell r="C308" t="str">
            <v>ALAT BANTU</v>
          </cell>
          <cell r="J308" t="str">
            <v xml:space="preserve"> Lump Sum</v>
          </cell>
        </row>
        <row r="309">
          <cell r="C309" t="str">
            <v>Diperlukan   :</v>
          </cell>
        </row>
        <row r="310">
          <cell r="C310" t="str">
            <v>- Kereta dorong</v>
          </cell>
          <cell r="D310" t="str">
            <v>=  2  buah.</v>
          </cell>
        </row>
        <row r="311">
          <cell r="C311" t="str">
            <v>- Sekop</v>
          </cell>
          <cell r="D311" t="str">
            <v>=  3  buah.</v>
          </cell>
        </row>
        <row r="312">
          <cell r="C312" t="str">
            <v>- Garpu</v>
          </cell>
          <cell r="D312" t="str">
            <v>=  2  buah.</v>
          </cell>
        </row>
        <row r="314">
          <cell r="A314" t="str">
            <v xml:space="preserve">   3.</v>
          </cell>
          <cell r="C314" t="str">
            <v>TENAGA</v>
          </cell>
        </row>
        <row r="315">
          <cell r="C315" t="str">
            <v>Produksi menentukan : WHEEL LOADER</v>
          </cell>
          <cell r="G315" t="str">
            <v>Q1</v>
          </cell>
          <cell r="H315">
            <v>28.012500000000003</v>
          </cell>
          <cell r="I315" t="str">
            <v>M3/jam</v>
          </cell>
        </row>
        <row r="316">
          <cell r="C316" t="str">
            <v>Produksi agregat / hari  =  Tk x Q1</v>
          </cell>
          <cell r="G316" t="str">
            <v>Qt</v>
          </cell>
          <cell r="H316">
            <v>196.08750000000003</v>
          </cell>
          <cell r="I316" t="str">
            <v>M3</v>
          </cell>
        </row>
        <row r="317">
          <cell r="C317" t="str">
            <v>Kebutuhan tenaga :</v>
          </cell>
        </row>
        <row r="318">
          <cell r="D318" t="str">
            <v>- Pekerja</v>
          </cell>
          <cell r="G318" t="str">
            <v>P</v>
          </cell>
          <cell r="H318">
            <v>7</v>
          </cell>
          <cell r="I318" t="str">
            <v>orang</v>
          </cell>
        </row>
        <row r="319">
          <cell r="D319" t="str">
            <v>- Mandor</v>
          </cell>
          <cell r="G319" t="str">
            <v>M</v>
          </cell>
          <cell r="H319">
            <v>1</v>
          </cell>
          <cell r="I319" t="str">
            <v>orang</v>
          </cell>
        </row>
        <row r="321">
          <cell r="C321" t="str">
            <v>Koefisien tenaga / M3   :</v>
          </cell>
        </row>
        <row r="322">
          <cell r="D322" t="str">
            <v>- Pekerja</v>
          </cell>
          <cell r="E322" t="str">
            <v>= (Tk x P) : Qt</v>
          </cell>
          <cell r="G322" t="str">
            <v>-</v>
          </cell>
          <cell r="H322">
            <v>0.24988844265952695</v>
          </cell>
          <cell r="I322" t="str">
            <v>jam</v>
          </cell>
        </row>
        <row r="323">
          <cell r="D323" t="str">
            <v>- Mandor</v>
          </cell>
          <cell r="E323" t="str">
            <v>= (Tk x M) : Qt</v>
          </cell>
          <cell r="G323" t="str">
            <v>-</v>
          </cell>
          <cell r="H323">
            <v>3.5698348951360995E-2</v>
          </cell>
          <cell r="I323" t="str">
            <v>jam</v>
          </cell>
        </row>
        <row r="325">
          <cell r="A325" t="str">
            <v>4.</v>
          </cell>
          <cell r="C325" t="str">
            <v>HARGA DASAR SATUAN UPAH, BAHAN DAN ALAT</v>
          </cell>
        </row>
        <row r="326">
          <cell r="C326" t="str">
            <v>Lihat lampiran.</v>
          </cell>
        </row>
        <row r="328">
          <cell r="A328" t="str">
            <v>5.</v>
          </cell>
          <cell r="C328" t="str">
            <v>ANALISA HARGA SATUAN PEKERJAAN</v>
          </cell>
        </row>
        <row r="329">
          <cell r="C329" t="str">
            <v>Lihat perhitungan dalam FORMULIR STANDAR UNTUK</v>
          </cell>
        </row>
        <row r="330">
          <cell r="C330" t="str">
            <v>PEREKAMAN ANALISA MASING-MASING HARGA</v>
          </cell>
        </row>
        <row r="331">
          <cell r="C331" t="str">
            <v>SATUAN.</v>
          </cell>
        </row>
        <row r="332">
          <cell r="C332" t="str">
            <v>Didapat Harga Satuan Pekerjaan :</v>
          </cell>
        </row>
        <row r="334">
          <cell r="C334" t="str">
            <v xml:space="preserve">Rp.  </v>
          </cell>
          <cell r="D334">
            <v>339061.22823589185</v>
          </cell>
          <cell r="E334" t="str">
            <v xml:space="preserve"> / M3.</v>
          </cell>
        </row>
        <row r="337">
          <cell r="A337" t="str">
            <v>6.</v>
          </cell>
          <cell r="C337" t="str">
            <v>WAKTU PELAKSANAAN YANG DIPERLUKAN</v>
          </cell>
        </row>
        <row r="338">
          <cell r="C338" t="str">
            <v>Masa Pelaksanaan :</v>
          </cell>
          <cell r="D338" t="str">
            <v>. . . . . . . . . . . .</v>
          </cell>
          <cell r="E338" t="str">
            <v>bulan</v>
          </cell>
        </row>
        <row r="340">
          <cell r="A340" t="str">
            <v>7.</v>
          </cell>
          <cell r="C340" t="str">
            <v>VOLUME PEKERJAAN YANG DIPERLUKAN</v>
          </cell>
        </row>
        <row r="341">
          <cell r="C341" t="str">
            <v>Volume pekerjaan  :</v>
          </cell>
          <cell r="D341">
            <v>1</v>
          </cell>
          <cell r="E341" t="str">
            <v>M3</v>
          </cell>
        </row>
        <row r="359">
          <cell r="A359" t="str">
            <v>ITEM PEMBAYARAN NO.</v>
          </cell>
          <cell r="D359" t="str">
            <v>:  5.1 (3)</v>
          </cell>
          <cell r="J359" t="str">
            <v>Analisa EI-521</v>
          </cell>
          <cell r="T359" t="str">
            <v>Analisa EI-521</v>
          </cell>
        </row>
        <row r="360">
          <cell r="A360" t="str">
            <v>JENIS PEKERJAAN</v>
          </cell>
          <cell r="D360" t="str">
            <v>:  Lapis Pondasi Agregat Kelas C</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v>0</v>
          </cell>
        </row>
        <row r="364">
          <cell r="A364" t="str">
            <v>No.</v>
          </cell>
          <cell r="C364" t="str">
            <v>U R A I A N</v>
          </cell>
          <cell r="G364" t="str">
            <v>KODE</v>
          </cell>
          <cell r="H364" t="str">
            <v>KOEF.</v>
          </cell>
          <cell r="I364" t="str">
            <v>SATUAN</v>
          </cell>
          <cell r="J364" t="str">
            <v>KETERANGAN</v>
          </cell>
        </row>
        <row r="366">
          <cell r="L366" t="str">
            <v>PROYEK</v>
          </cell>
          <cell r="O366" t="str">
            <v xml:space="preserve">: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xml:space="preserve">:  </v>
          </cell>
        </row>
        <row r="369">
          <cell r="A369">
            <v>2</v>
          </cell>
          <cell r="C369" t="str">
            <v>Lokasi pekerjaan : sepanjang jalan</v>
          </cell>
          <cell r="L369" t="str">
            <v>PROP / KAB / KODYA</v>
          </cell>
          <cell r="O369" t="str">
            <v xml:space="preserve">:  </v>
          </cell>
        </row>
        <row r="370">
          <cell r="A370">
            <v>3</v>
          </cell>
          <cell r="C370" t="str">
            <v>Kondisi existing jalan : sedang</v>
          </cell>
          <cell r="L370" t="str">
            <v>ITEM PEMBAYARAN NO.</v>
          </cell>
          <cell r="O370" t="str">
            <v>:  5.1 (3)</v>
          </cell>
          <cell r="R370" t="str">
            <v>PERKIRAAN VOL. PEK.</v>
          </cell>
          <cell r="T370" t="str">
            <v>:</v>
          </cell>
          <cell r="U370">
            <v>1</v>
          </cell>
        </row>
        <row r="371">
          <cell r="A371">
            <v>4</v>
          </cell>
          <cell r="C371" t="str">
            <v>Jarak rata-rata Base Camp ke lokasi pekerjaan</v>
          </cell>
          <cell r="G371" t="str">
            <v>L</v>
          </cell>
          <cell r="H371">
            <v>8.7249999999999996</v>
          </cell>
          <cell r="I371" t="str">
            <v>KM</v>
          </cell>
          <cell r="L371" t="str">
            <v>JENIS PEKERJAAN</v>
          </cell>
          <cell r="O371" t="str">
            <v>:  Lapis Pondasi Agregat Kelas C</v>
          </cell>
          <cell r="R371" t="str">
            <v>TOTAL HARGA</v>
          </cell>
          <cell r="T371" t="str">
            <v>:</v>
          </cell>
          <cell r="U371">
            <v>252395.66</v>
          </cell>
        </row>
        <row r="372">
          <cell r="A372">
            <v>5</v>
          </cell>
          <cell r="C372" t="str">
            <v>Tebal lapis Agregat padat</v>
          </cell>
          <cell r="G372" t="str">
            <v>t</v>
          </cell>
          <cell r="H372">
            <v>0.15</v>
          </cell>
          <cell r="I372" t="str">
            <v>M</v>
          </cell>
          <cell r="L372" t="str">
            <v>SATUAN PEMBAYARAN</v>
          </cell>
          <cell r="O372" t="str">
            <v>:  M3</v>
          </cell>
          <cell r="R372" t="str">
            <v>% THD. BIAYA PROYEK</v>
          </cell>
          <cell r="T372" t="str">
            <v>:</v>
          </cell>
          <cell r="U372">
            <v>6.005925037550471E-3</v>
          </cell>
        </row>
        <row r="373">
          <cell r="A373">
            <v>6</v>
          </cell>
          <cell r="C373" t="str">
            <v>Faktor kembang material (Padat-Lepas)</v>
          </cell>
          <cell r="G373" t="str">
            <v>Fk</v>
          </cell>
          <cell r="H373">
            <v>1.35</v>
          </cell>
          <cell r="I373" t="str">
            <v>-</v>
          </cell>
        </row>
        <row r="374">
          <cell r="A374">
            <v>7</v>
          </cell>
          <cell r="C374" t="str">
            <v>Jam kerja efektif per-hari</v>
          </cell>
          <cell r="G374" t="str">
            <v>Tk</v>
          </cell>
          <cell r="H374">
            <v>7</v>
          </cell>
          <cell r="I374" t="str">
            <v>Jam</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Wheel Loader memuat Agregat ke dalam Dump</v>
          </cell>
          <cell r="R377" t="str">
            <v>(Rp.)</v>
          </cell>
          <cell r="S377" t="str">
            <v>(Rp.)</v>
          </cell>
        </row>
        <row r="378">
          <cell r="C378" t="str">
            <v>Tuck di Base Camp</v>
          </cell>
        </row>
        <row r="379">
          <cell r="A379">
            <v>2</v>
          </cell>
          <cell r="C379" t="str">
            <v>Dump Truck mengangkut Agregat ke lokasi</v>
          </cell>
        </row>
        <row r="380">
          <cell r="C380" t="str">
            <v>pekerjaandan dihampar dengan Motor Grader</v>
          </cell>
          <cell r="L380" t="str">
            <v>A.</v>
          </cell>
          <cell r="N380" t="str">
            <v>TENAGA</v>
          </cell>
        </row>
        <row r="381">
          <cell r="A381">
            <v>3</v>
          </cell>
          <cell r="C381" t="str">
            <v>Hamparan Agregat dibasahi dengan Water Tank</v>
          </cell>
        </row>
        <row r="382">
          <cell r="C382" t="str">
            <v>Truck sebelum dipadatkan dengan Tandem</v>
          </cell>
          <cell r="L382" t="str">
            <v>1.</v>
          </cell>
          <cell r="N382" t="str">
            <v>Pekerja</v>
          </cell>
          <cell r="O382" t="str">
            <v>(L01)</v>
          </cell>
          <cell r="P382" t="str">
            <v>Jam</v>
          </cell>
          <cell r="Q382">
            <v>7.0281124497991981E-2</v>
          </cell>
          <cell r="R382">
            <v>2857.14</v>
          </cell>
          <cell r="U382">
            <v>200.80301204819281</v>
          </cell>
        </row>
        <row r="383">
          <cell r="C383" t="str">
            <v>Roller dan Pneumatic  Tire Roller</v>
          </cell>
          <cell r="L383" t="str">
            <v>2.</v>
          </cell>
          <cell r="N383" t="str">
            <v>Mandor</v>
          </cell>
          <cell r="O383" t="str">
            <v>(L03)</v>
          </cell>
          <cell r="P383" t="str">
            <v>Jam</v>
          </cell>
          <cell r="Q383">
            <v>1.0040160642570283E-2</v>
          </cell>
          <cell r="R383">
            <v>3214.29</v>
          </cell>
          <cell r="U383">
            <v>32.271987951807233</v>
          </cell>
        </row>
        <row r="384">
          <cell r="A384">
            <v>4</v>
          </cell>
          <cell r="C384" t="str">
            <v>Selama pemadatan sekelompok pekerja akan</v>
          </cell>
        </row>
        <row r="385">
          <cell r="C385" t="str">
            <v>merapikan tepi hamparan dan level permukaan</v>
          </cell>
        </row>
        <row r="386">
          <cell r="C386" t="str">
            <v>dengan menggunakan alat bantu</v>
          </cell>
          <cell r="Q386" t="str">
            <v xml:space="preserve">JUMLAH HARGA TENAGA   </v>
          </cell>
          <cell r="U386">
            <v>233.07500000000005</v>
          </cell>
        </row>
        <row r="388">
          <cell r="A388" t="str">
            <v>III.</v>
          </cell>
          <cell r="C388" t="str">
            <v>PEMAKAIAN BAHAN, ALAT DAN TENAGA</v>
          </cell>
          <cell r="L388" t="str">
            <v>B.</v>
          </cell>
          <cell r="N388" t="str">
            <v>BAHAN</v>
          </cell>
        </row>
        <row r="390">
          <cell r="A390" t="str">
            <v xml:space="preserve">   1.</v>
          </cell>
          <cell r="C390" t="str">
            <v>BAHAN</v>
          </cell>
          <cell r="L390" t="str">
            <v>1.</v>
          </cell>
          <cell r="N390" t="str">
            <v>Agregat Kelas C1 (M28)</v>
          </cell>
          <cell r="P390" t="str">
            <v>M3</v>
          </cell>
          <cell r="Q390">
            <v>1.35</v>
          </cell>
          <cell r="R390">
            <v>141787.08464737452</v>
          </cell>
          <cell r="U390">
            <v>191412.56427395562</v>
          </cell>
        </row>
        <row r="391">
          <cell r="C391" t="str">
            <v>Material Agregat Kelas C hasil produksi di Base Camp</v>
          </cell>
        </row>
        <row r="392">
          <cell r="C392" t="str">
            <v>Setiap 1 M3 Agregat padat diperlukan : 1 x Fk</v>
          </cell>
          <cell r="G392" t="str">
            <v>(M28)</v>
          </cell>
          <cell r="H392">
            <v>1.35</v>
          </cell>
          <cell r="I392" t="str">
            <v>M3</v>
          </cell>
          <cell r="J392" t="str">
            <v xml:space="preserve"> 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cell r="Q396" t="str">
            <v xml:space="preserve">JUMLAH HARGA BAHAN   </v>
          </cell>
          <cell r="U396">
            <v>191412.56427395562</v>
          </cell>
        </row>
        <row r="397">
          <cell r="C397" t="str">
            <v>Faktor bucket</v>
          </cell>
          <cell r="G397" t="str">
            <v>Fb</v>
          </cell>
          <cell r="H397">
            <v>0.9</v>
          </cell>
          <cell r="I397" t="str">
            <v>-</v>
          </cell>
          <cell r="J397" t="str">
            <v>Pemuatan ringan</v>
          </cell>
        </row>
        <row r="398">
          <cell r="C398" t="str">
            <v>Faktor Efisiensi alat</v>
          </cell>
          <cell r="G398" t="str">
            <v>Fa</v>
          </cell>
          <cell r="H398">
            <v>0.83</v>
          </cell>
          <cell r="I398" t="str">
            <v>-</v>
          </cell>
          <cell r="L398" t="str">
            <v>C.</v>
          </cell>
          <cell r="N398" t="str">
            <v>PERALATAN</v>
          </cell>
        </row>
        <row r="399">
          <cell r="C399" t="str">
            <v>Waktu siklus</v>
          </cell>
          <cell r="G399" t="str">
            <v>Ts1</v>
          </cell>
        </row>
        <row r="400">
          <cell r="C400" t="str">
            <v>- Muat</v>
          </cell>
          <cell r="G400" t="str">
            <v>T1</v>
          </cell>
          <cell r="H400">
            <v>0.25</v>
          </cell>
          <cell r="I400" t="str">
            <v>menit</v>
          </cell>
          <cell r="L400" t="str">
            <v>1.</v>
          </cell>
          <cell r="N400" t="str">
            <v>Wheel Loader</v>
          </cell>
          <cell r="O400" t="str">
            <v>(E15)</v>
          </cell>
          <cell r="P400" t="str">
            <v>Jam</v>
          </cell>
          <cell r="Q400">
            <v>1.0040160642570281E-2</v>
          </cell>
          <cell r="R400">
            <v>163808.13869490434</v>
          </cell>
          <cell r="U400">
            <v>1644.6600270572724</v>
          </cell>
        </row>
        <row r="401">
          <cell r="C401" t="str">
            <v>- Lain-lain</v>
          </cell>
          <cell r="G401" t="str">
            <v>T2</v>
          </cell>
          <cell r="H401">
            <v>0.25</v>
          </cell>
          <cell r="I401" t="str">
            <v>menit</v>
          </cell>
          <cell r="L401" t="str">
            <v>2.</v>
          </cell>
          <cell r="N401" t="str">
            <v>Dump Truck</v>
          </cell>
          <cell r="O401" t="str">
            <v>(E08)</v>
          </cell>
          <cell r="P401" t="str">
            <v>Jam</v>
          </cell>
          <cell r="Q401">
            <v>0.17463233959936131</v>
          </cell>
          <cell r="R401">
            <v>153645.58193291764</v>
          </cell>
          <cell r="U401">
            <v>26831.487442050766</v>
          </cell>
        </row>
        <row r="402">
          <cell r="G402" t="str">
            <v>Ts1</v>
          </cell>
          <cell r="H402">
            <v>0.5</v>
          </cell>
          <cell r="I402" t="str">
            <v>menit</v>
          </cell>
          <cell r="L402" t="str">
            <v>3.</v>
          </cell>
          <cell r="N402" t="str">
            <v>Motor Grader</v>
          </cell>
          <cell r="O402" t="str">
            <v>(E13)</v>
          </cell>
          <cell r="P402" t="str">
            <v>Jam</v>
          </cell>
          <cell r="Q402">
            <v>1.1713520749665328E-2</v>
          </cell>
          <cell r="R402">
            <v>201666.62574070093</v>
          </cell>
          <cell r="U402">
            <v>2362.2262051286921</v>
          </cell>
        </row>
        <row r="403">
          <cell r="L403" t="str">
            <v>4.</v>
          </cell>
          <cell r="N403" t="str">
            <v>Vibratory Roller</v>
          </cell>
          <cell r="O403" t="str">
            <v>(E19)</v>
          </cell>
          <cell r="P403" t="str">
            <v>Jam</v>
          </cell>
          <cell r="Q403">
            <v>2.1419009370816599E-2</v>
          </cell>
          <cell r="R403">
            <v>234734.82748629327</v>
          </cell>
          <cell r="U403">
            <v>5027.7874695859336</v>
          </cell>
        </row>
        <row r="404">
          <cell r="C404" t="str">
            <v>Kap. Prod. / jam =</v>
          </cell>
          <cell r="D404" t="str">
            <v>V x Fb x Fa x 60</v>
          </cell>
          <cell r="G404" t="str">
            <v>Q1</v>
          </cell>
          <cell r="H404">
            <v>99.6</v>
          </cell>
          <cell r="I404" t="str">
            <v>M3</v>
          </cell>
          <cell r="L404" t="str">
            <v>5.</v>
          </cell>
          <cell r="N404" t="str">
            <v>P. Tyre Roller</v>
          </cell>
          <cell r="O404" t="str">
            <v>(E18)</v>
          </cell>
          <cell r="P404" t="str">
            <v>Jam</v>
          </cell>
          <cell r="Q404">
            <v>4.2838018741633201E-3</v>
          </cell>
          <cell r="R404">
            <v>113384.24751021285</v>
          </cell>
          <cell r="U404">
            <v>485.71565198484757</v>
          </cell>
        </row>
        <row r="405">
          <cell r="D405" t="str">
            <v>Fk x Ts1</v>
          </cell>
          <cell r="L405" t="str">
            <v>6.</v>
          </cell>
          <cell r="N405" t="str">
            <v>Water Tanker</v>
          </cell>
          <cell r="O405" t="str">
            <v>(E23)</v>
          </cell>
          <cell r="P405" t="str">
            <v>Jam</v>
          </cell>
          <cell r="Q405">
            <v>2.1084337349397592E-2</v>
          </cell>
          <cell r="R405">
            <v>67020.510980434308</v>
          </cell>
          <cell r="U405">
            <v>1413.0830628404826</v>
          </cell>
        </row>
        <row r="406">
          <cell r="C406" t="str">
            <v>Koefisien Alat / M3</v>
          </cell>
          <cell r="D406" t="str">
            <v xml:space="preserve"> =  1  :  Q1</v>
          </cell>
          <cell r="G406" t="str">
            <v>(E15)</v>
          </cell>
          <cell r="H406">
            <v>1.0040160642570281E-2</v>
          </cell>
          <cell r="I406" t="str">
            <v>Jam</v>
          </cell>
          <cell r="L406" t="str">
            <v>7.</v>
          </cell>
          <cell r="N406" t="str">
            <v>Alat Bantu</v>
          </cell>
          <cell r="P406" t="str">
            <v>Ls</v>
          </cell>
          <cell r="Q406">
            <v>1</v>
          </cell>
          <cell r="R406">
            <v>40</v>
          </cell>
          <cell r="U406">
            <v>40</v>
          </cell>
        </row>
        <row r="408">
          <cell r="A408" t="str">
            <v>2.b.</v>
          </cell>
          <cell r="C408" t="str">
            <v>DUMP TRUCK</v>
          </cell>
          <cell r="G408" t="str">
            <v>(E08)</v>
          </cell>
          <cell r="Q408" t="str">
            <v xml:space="preserve">JUMLAH HARGA PERALATAN   </v>
          </cell>
          <cell r="U408">
            <v>37804.959858647991</v>
          </cell>
        </row>
        <row r="409">
          <cell r="C409" t="str">
            <v>Kapasitas bak</v>
          </cell>
          <cell r="G409" t="str">
            <v>V</v>
          </cell>
          <cell r="H409">
            <v>4</v>
          </cell>
          <cell r="I409" t="str">
            <v>M3</v>
          </cell>
        </row>
        <row r="410">
          <cell r="C410" t="str">
            <v>Faktor Efisiensi alat</v>
          </cell>
          <cell r="G410" t="str">
            <v>Fa</v>
          </cell>
          <cell r="H410">
            <v>0.83</v>
          </cell>
          <cell r="I410" t="str">
            <v>-</v>
          </cell>
          <cell r="L410" t="str">
            <v>D.</v>
          </cell>
          <cell r="N410" t="str">
            <v>JUMLAH HARGA TENAGA, BAHAN DAN PERALATAN  ( A + B + C )</v>
          </cell>
          <cell r="U410">
            <v>229450.59913260362</v>
          </cell>
        </row>
        <row r="411">
          <cell r="C411" t="str">
            <v>Kecepatan rata-rata bermuatan</v>
          </cell>
          <cell r="G411" t="str">
            <v>v1</v>
          </cell>
          <cell r="H411">
            <v>45</v>
          </cell>
          <cell r="I411" t="str">
            <v>KM / Jam</v>
          </cell>
          <cell r="L411" t="str">
            <v>E.</v>
          </cell>
          <cell r="N411" t="str">
            <v>OVERHEAD &amp; PROFIT</v>
          </cell>
          <cell r="P411">
            <v>10</v>
          </cell>
          <cell r="Q411" t="str">
            <v>%  x  D</v>
          </cell>
          <cell r="U411">
            <v>22945.059913260364</v>
          </cell>
        </row>
        <row r="412">
          <cell r="C412" t="str">
            <v>Kecepatan rata-rata kosong</v>
          </cell>
          <cell r="G412" t="str">
            <v>v2</v>
          </cell>
          <cell r="H412">
            <v>60</v>
          </cell>
          <cell r="I412" t="str">
            <v>KM / Jam</v>
          </cell>
          <cell r="L412" t="str">
            <v>F.</v>
          </cell>
          <cell r="N412" t="str">
            <v>HARGA SATUAN PEKERJAAN  ( D + E )</v>
          </cell>
          <cell r="U412">
            <v>252395.65904586398</v>
          </cell>
        </row>
        <row r="413">
          <cell r="C413" t="str">
            <v>Waktu Siklus  :  - Waktu memuat = V : Q1 x 60</v>
          </cell>
          <cell r="G413" t="str">
            <v>T1</v>
          </cell>
          <cell r="H413">
            <v>2.4096385542168672</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11.633333333333333</v>
          </cell>
          <cell r="I414" t="str">
            <v>menit</v>
          </cell>
          <cell r="N414" t="str">
            <v>berat untuk bahan-bahan.</v>
          </cell>
        </row>
        <row r="415">
          <cell r="C415" t="str">
            <v>- Waktu tempuh kosong  =  (L : v2) x 60 menit</v>
          </cell>
          <cell r="G415" t="str">
            <v>T3</v>
          </cell>
          <cell r="H415">
            <v>8.7249999999999996</v>
          </cell>
          <cell r="I415" t="str">
            <v>menit</v>
          </cell>
          <cell r="L415">
            <v>2</v>
          </cell>
          <cell r="N415" t="str">
            <v>Kuantitas satuan adalah kuantitas setiap komponen untuk menyelesaikan satu satuan pekerjaan dari nomor</v>
          </cell>
        </row>
        <row r="416">
          <cell r="C416" t="str">
            <v>- Dump dan lain-lain</v>
          </cell>
          <cell r="G416" t="str">
            <v>T4</v>
          </cell>
          <cell r="H416">
            <v>3</v>
          </cell>
          <cell r="I416" t="str">
            <v>menit</v>
          </cell>
          <cell r="N416" t="str">
            <v>mata pembayaran.</v>
          </cell>
        </row>
        <row r="417">
          <cell r="G417" t="str">
            <v>Ts2</v>
          </cell>
          <cell r="H417">
            <v>25.7679718875502</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5.1 (3)</v>
          </cell>
          <cell r="J420" t="str">
            <v>Analisa EI-521</v>
          </cell>
        </row>
        <row r="421">
          <cell r="A421" t="str">
            <v>JENIS PEKERJAAN</v>
          </cell>
          <cell r="D421" t="str">
            <v>:  Lapis Pondasi Agregat Kelas C</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5.7263162269610763</v>
          </cell>
          <cell r="I428" t="str">
            <v>M3</v>
          </cell>
        </row>
        <row r="429">
          <cell r="D429" t="str">
            <v>Fk x Ts2</v>
          </cell>
        </row>
        <row r="430">
          <cell r="C430" t="str">
            <v>Koefisien Alat / M3</v>
          </cell>
          <cell r="D430" t="str">
            <v xml:space="preserve"> = 1 : Q2</v>
          </cell>
          <cell r="G430" t="str">
            <v>(E08)</v>
          </cell>
          <cell r="H430">
            <v>0.17463233959936131</v>
          </cell>
          <cell r="I430" t="str">
            <v>Jam</v>
          </cell>
        </row>
        <row r="432">
          <cell r="A432" t="str">
            <v>2.c.</v>
          </cell>
          <cell r="C432" t="str">
            <v>MOTOR GRADER</v>
          </cell>
          <cell r="G432" t="str">
            <v>(E13)</v>
          </cell>
        </row>
        <row r="433">
          <cell r="C433" t="str">
            <v>Panjang hamparan</v>
          </cell>
          <cell r="G433" t="str">
            <v>Lh</v>
          </cell>
          <cell r="H433">
            <v>50</v>
          </cell>
          <cell r="I433" t="str">
            <v>M</v>
          </cell>
        </row>
        <row r="434">
          <cell r="C434" t="str">
            <v>Lebar efektif kerja blade</v>
          </cell>
          <cell r="G434" t="str">
            <v>b</v>
          </cell>
          <cell r="H434">
            <v>2.4</v>
          </cell>
          <cell r="I434" t="str">
            <v>M</v>
          </cell>
        </row>
        <row r="435">
          <cell r="C435" t="str">
            <v>Faktor Efisiensi alat</v>
          </cell>
          <cell r="G435" t="str">
            <v>Fa</v>
          </cell>
          <cell r="H435">
            <v>0.83</v>
          </cell>
          <cell r="I435" t="str">
            <v>-</v>
          </cell>
        </row>
        <row r="436">
          <cell r="C436" t="str">
            <v>Kecepatan rata-rata alat</v>
          </cell>
          <cell r="G436" t="str">
            <v>v</v>
          </cell>
          <cell r="H436">
            <v>4</v>
          </cell>
          <cell r="I436" t="str">
            <v>KM / Jam</v>
          </cell>
        </row>
        <row r="437">
          <cell r="C437" t="str">
            <v>Jumlah lintasan</v>
          </cell>
          <cell r="G437" t="str">
            <v>n</v>
          </cell>
          <cell r="H437">
            <v>6</v>
          </cell>
          <cell r="I437" t="str">
            <v>lintasan</v>
          </cell>
          <cell r="J437" t="str">
            <v>3 x pp</v>
          </cell>
        </row>
        <row r="438">
          <cell r="C438" t="str">
            <v>Waktu Siklus</v>
          </cell>
          <cell r="G438" t="str">
            <v>Ts3</v>
          </cell>
        </row>
        <row r="439">
          <cell r="C439" t="str">
            <v>- Perataan 1 lintasan  = (Lh x 60) : (v x 1000)</v>
          </cell>
          <cell r="G439" t="str">
            <v>T1</v>
          </cell>
          <cell r="H439">
            <v>0.75</v>
          </cell>
          <cell r="I439" t="str">
            <v>menit</v>
          </cell>
        </row>
        <row r="440">
          <cell r="C440" t="str">
            <v>- Lain-lain</v>
          </cell>
          <cell r="G440" t="str">
            <v>T2</v>
          </cell>
          <cell r="H440">
            <v>1</v>
          </cell>
          <cell r="I440" t="str">
            <v>menit</v>
          </cell>
        </row>
        <row r="441">
          <cell r="G441" t="str">
            <v>Ts3</v>
          </cell>
          <cell r="H441">
            <v>1.75</v>
          </cell>
          <cell r="I441" t="str">
            <v>menit</v>
          </cell>
        </row>
        <row r="443">
          <cell r="C443" t="str">
            <v>Kap.Prod. / jam =</v>
          </cell>
          <cell r="D443" t="str">
            <v>Lh x b x t x Fa x 60</v>
          </cell>
          <cell r="G443" t="str">
            <v>Q3</v>
          </cell>
          <cell r="H443">
            <v>85.371428571428567</v>
          </cell>
          <cell r="I443" t="str">
            <v>M3</v>
          </cell>
        </row>
        <row r="444">
          <cell r="D444" t="str">
            <v>n x Ts3</v>
          </cell>
        </row>
        <row r="445">
          <cell r="C445" t="str">
            <v>Koefisien Alat / M3</v>
          </cell>
          <cell r="D445" t="str">
            <v xml:space="preserve"> = 1 : Q3</v>
          </cell>
          <cell r="G445" t="str">
            <v>(E13)</v>
          </cell>
          <cell r="H445">
            <v>1.1713520749665328E-2</v>
          </cell>
          <cell r="I445" t="str">
            <v>Jam</v>
          </cell>
        </row>
        <row r="447">
          <cell r="A447" t="str">
            <v>2.d.</v>
          </cell>
          <cell r="C447" t="str">
            <v>VIBRATORY ROLLER</v>
          </cell>
          <cell r="G447" t="str">
            <v>(E19)</v>
          </cell>
        </row>
        <row r="448">
          <cell r="C448" t="str">
            <v>Kecepatan rata-rata</v>
          </cell>
          <cell r="G448" t="str">
            <v>v</v>
          </cell>
          <cell r="H448">
            <v>2.5</v>
          </cell>
          <cell r="I448" t="str">
            <v>KM / Jam</v>
          </cell>
        </row>
        <row r="449">
          <cell r="C449" t="str">
            <v>Lebar efektif pemadatan</v>
          </cell>
          <cell r="G449" t="str">
            <v>b</v>
          </cell>
          <cell r="H449">
            <v>1.2</v>
          </cell>
          <cell r="I449" t="str">
            <v>M</v>
          </cell>
        </row>
        <row r="450">
          <cell r="C450" t="str">
            <v>Jumlah lintasan</v>
          </cell>
          <cell r="G450" t="str">
            <v>n</v>
          </cell>
          <cell r="H450">
            <v>8</v>
          </cell>
          <cell r="I450" t="str">
            <v>lintasan</v>
          </cell>
        </row>
        <row r="451">
          <cell r="C451" t="str">
            <v>Faktor Efisiensi alat</v>
          </cell>
          <cell r="G451" t="str">
            <v>Fa</v>
          </cell>
          <cell r="H451">
            <v>0.83</v>
          </cell>
          <cell r="I451" t="str">
            <v>-</v>
          </cell>
        </row>
        <row r="453">
          <cell r="C453" t="str">
            <v>Kap.Prod. / jam =</v>
          </cell>
          <cell r="D453" t="str">
            <v>(v x 1000) x b x t x Fa</v>
          </cell>
          <cell r="G453" t="str">
            <v>Q4</v>
          </cell>
          <cell r="H453">
            <v>46.6875</v>
          </cell>
          <cell r="I453" t="str">
            <v>M3</v>
          </cell>
        </row>
        <row r="454">
          <cell r="D454" t="str">
            <v>n</v>
          </cell>
        </row>
        <row r="455">
          <cell r="C455" t="str">
            <v>Koefisien Alat / M3</v>
          </cell>
          <cell r="D455" t="str">
            <v xml:space="preserve"> = 1 : Q4</v>
          </cell>
          <cell r="G455" t="str">
            <v>(E19)</v>
          </cell>
          <cell r="H455">
            <v>2.1419009370816599E-2</v>
          </cell>
          <cell r="I455" t="str">
            <v>Jam</v>
          </cell>
        </row>
        <row r="457">
          <cell r="A457" t="str">
            <v>2.e.</v>
          </cell>
          <cell r="C457" t="str">
            <v>PNEUMATIC TIRE ROLLER</v>
          </cell>
          <cell r="G457" t="str">
            <v>(E18)</v>
          </cell>
        </row>
        <row r="458">
          <cell r="C458" t="str">
            <v>Kecepatan rata-rata alat</v>
          </cell>
          <cell r="G458" t="str">
            <v>v</v>
          </cell>
          <cell r="H458">
            <v>5</v>
          </cell>
          <cell r="I458" t="str">
            <v>KM / Jam</v>
          </cell>
        </row>
        <row r="459">
          <cell r="C459" t="str">
            <v>Lebar efektif pemadatan</v>
          </cell>
          <cell r="G459" t="str">
            <v>b</v>
          </cell>
          <cell r="H459">
            <v>1.5</v>
          </cell>
          <cell r="I459" t="str">
            <v>M</v>
          </cell>
        </row>
        <row r="460">
          <cell r="C460" t="str">
            <v>Jumlah lintasan</v>
          </cell>
          <cell r="G460" t="str">
            <v>n</v>
          </cell>
          <cell r="H460">
            <v>4</v>
          </cell>
          <cell r="I460" t="str">
            <v>lintasan</v>
          </cell>
        </row>
        <row r="461">
          <cell r="C461" t="str">
            <v>Faktor Efisiensi alat</v>
          </cell>
          <cell r="G461" t="str">
            <v>Fa</v>
          </cell>
          <cell r="H461">
            <v>0.83</v>
          </cell>
          <cell r="I461" t="str">
            <v>-</v>
          </cell>
        </row>
        <row r="463">
          <cell r="C463" t="str">
            <v>Kap.Prod. / jam =</v>
          </cell>
          <cell r="D463" t="str">
            <v>(v x 1000) x b x t x Fa</v>
          </cell>
          <cell r="G463" t="str">
            <v>Q5</v>
          </cell>
          <cell r="H463">
            <v>233.4375</v>
          </cell>
          <cell r="I463" t="str">
            <v>M3</v>
          </cell>
        </row>
        <row r="464">
          <cell r="D464" t="str">
            <v>n</v>
          </cell>
        </row>
        <row r="465">
          <cell r="C465" t="str">
            <v>Koefisien Alat / M3</v>
          </cell>
          <cell r="D465" t="str">
            <v xml:space="preserve"> = 1 : Q5</v>
          </cell>
          <cell r="G465" t="str">
            <v>(E18)</v>
          </cell>
          <cell r="H465">
            <v>4.2838018741633201E-3</v>
          </cell>
          <cell r="I465" t="str">
            <v>Jam</v>
          </cell>
        </row>
        <row r="467">
          <cell r="A467" t="str">
            <v>2.f.</v>
          </cell>
          <cell r="C467" t="str">
            <v>WATERTANK TRUCK</v>
          </cell>
          <cell r="G467" t="str">
            <v>(E23)</v>
          </cell>
        </row>
        <row r="468">
          <cell r="C468" t="str">
            <v>Volume tangki air</v>
          </cell>
          <cell r="G468" t="str">
            <v>V</v>
          </cell>
          <cell r="H468">
            <v>4</v>
          </cell>
          <cell r="I468" t="str">
            <v>M3</v>
          </cell>
        </row>
        <row r="469">
          <cell r="C469" t="str">
            <v>Kebutuhan air / M3 agregat padat</v>
          </cell>
          <cell r="G469" t="str">
            <v>Wc</v>
          </cell>
          <cell r="H469">
            <v>7.0000000000000007E-2</v>
          </cell>
          <cell r="I469" t="str">
            <v>M3</v>
          </cell>
        </row>
        <row r="470">
          <cell r="C470" t="str">
            <v>Pengisian tangki / jam</v>
          </cell>
          <cell r="G470" t="str">
            <v>n</v>
          </cell>
          <cell r="H470">
            <v>1</v>
          </cell>
          <cell r="I470" t="str">
            <v>kali</v>
          </cell>
        </row>
        <row r="471">
          <cell r="C471" t="str">
            <v>Faktor Efisiensi alat</v>
          </cell>
          <cell r="G471" t="str">
            <v>Fa</v>
          </cell>
          <cell r="H471">
            <v>0.83</v>
          </cell>
          <cell r="I471" t="str">
            <v>-</v>
          </cell>
        </row>
        <row r="473">
          <cell r="C473" t="str">
            <v>Kap.Prod. / jam =</v>
          </cell>
          <cell r="D473" t="str">
            <v>V x n x Fa</v>
          </cell>
          <cell r="G473" t="str">
            <v>Q6</v>
          </cell>
          <cell r="H473">
            <v>47.428571428571423</v>
          </cell>
          <cell r="I473" t="str">
            <v>M3</v>
          </cell>
        </row>
        <row r="474">
          <cell r="D474" t="str">
            <v>Wc</v>
          </cell>
        </row>
        <row r="475">
          <cell r="C475" t="str">
            <v>Koefisien Alat / M3</v>
          </cell>
          <cell r="D475" t="str">
            <v xml:space="preserve"> = 1 : Q6</v>
          </cell>
          <cell r="G475" t="str">
            <v>(E23)</v>
          </cell>
          <cell r="H475">
            <v>2.1084337349397592E-2</v>
          </cell>
          <cell r="I475" t="str">
            <v>Jam</v>
          </cell>
        </row>
        <row r="478">
          <cell r="J478" t="str">
            <v>Berlanjut ke hal. berikut</v>
          </cell>
        </row>
        <row r="479">
          <cell r="A479" t="str">
            <v>ITEM PEMBAYARAN NO.</v>
          </cell>
          <cell r="D479" t="str">
            <v>:  5.1 (3)</v>
          </cell>
          <cell r="J479" t="str">
            <v>Analisa EI-521</v>
          </cell>
        </row>
        <row r="480">
          <cell r="A480" t="str">
            <v>JENIS PEKERJAAN</v>
          </cell>
          <cell r="D480" t="str">
            <v>:  Lapis Pondasi Agregat Kelas C</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2.g.</v>
          </cell>
          <cell r="C487" t="str">
            <v>ALAT BANTU</v>
          </cell>
        </row>
        <row r="488">
          <cell r="C488" t="str">
            <v>diperlukan :</v>
          </cell>
          <cell r="J488" t="str">
            <v>Lump Sum</v>
          </cell>
        </row>
        <row r="489">
          <cell r="C489" t="str">
            <v>- Kereta dorong     = 2 buah</v>
          </cell>
        </row>
        <row r="490">
          <cell r="C490" t="str">
            <v>- Sekop                = 3 buah</v>
          </cell>
        </row>
        <row r="491">
          <cell r="C491" t="str">
            <v>- Garpu                 = 2 buah</v>
          </cell>
        </row>
        <row r="493">
          <cell r="A493" t="str">
            <v xml:space="preserve">   3.</v>
          </cell>
          <cell r="C493" t="str">
            <v>TENAGA</v>
          </cell>
        </row>
        <row r="494">
          <cell r="C494" t="str">
            <v>Produksi menentukan : WHEEL LOADER</v>
          </cell>
          <cell r="G494" t="str">
            <v>Q1</v>
          </cell>
          <cell r="H494">
            <v>99.6</v>
          </cell>
          <cell r="I494" t="str">
            <v>M3 / Jam</v>
          </cell>
        </row>
        <row r="495">
          <cell r="C495" t="str">
            <v>Produksi Agregat / hari  =  Tk x Q1</v>
          </cell>
          <cell r="G495" t="str">
            <v>Qt</v>
          </cell>
          <cell r="H495">
            <v>697.19999999999993</v>
          </cell>
          <cell r="I495" t="str">
            <v>M3</v>
          </cell>
        </row>
        <row r="496">
          <cell r="C496" t="str">
            <v>Kebutuhan tenaga :</v>
          </cell>
        </row>
        <row r="497">
          <cell r="D497" t="str">
            <v>- Pekerja</v>
          </cell>
          <cell r="G497" t="str">
            <v>P</v>
          </cell>
          <cell r="H497">
            <v>7</v>
          </cell>
          <cell r="I497" t="str">
            <v>orang</v>
          </cell>
        </row>
        <row r="498">
          <cell r="D498" t="str">
            <v>- Mandor</v>
          </cell>
          <cell r="G498" t="str">
            <v>M</v>
          </cell>
          <cell r="H498">
            <v>1</v>
          </cell>
          <cell r="I498" t="str">
            <v>orang</v>
          </cell>
        </row>
        <row r="500">
          <cell r="C500" t="str">
            <v>Koefisien tenaga / M3     :</v>
          </cell>
        </row>
        <row r="501">
          <cell r="D501" t="str">
            <v>- Pekerja</v>
          </cell>
          <cell r="E501" t="str">
            <v>= (Tk x P) : Qt</v>
          </cell>
          <cell r="G501" t="str">
            <v>(L01)</v>
          </cell>
          <cell r="H501">
            <v>7.0281124497991981E-2</v>
          </cell>
          <cell r="I501" t="str">
            <v>Jam</v>
          </cell>
        </row>
        <row r="502">
          <cell r="D502" t="str">
            <v>- Mandor</v>
          </cell>
          <cell r="E502" t="str">
            <v>= (Tk x M) : Qt</v>
          </cell>
          <cell r="G502" t="str">
            <v>(L03)</v>
          </cell>
          <cell r="H502">
            <v>1.0040160642570283E-2</v>
          </cell>
          <cell r="I502" t="str">
            <v>Jam</v>
          </cell>
        </row>
        <row r="504">
          <cell r="A504" t="str">
            <v>4.</v>
          </cell>
          <cell r="C504" t="str">
            <v>HARGA DASAR SATUAN UPAH, BAHAN DAN ALAT</v>
          </cell>
        </row>
        <row r="505">
          <cell r="C505" t="str">
            <v>Lihat lampiran.</v>
          </cell>
        </row>
        <row r="507">
          <cell r="A507" t="str">
            <v>5.</v>
          </cell>
          <cell r="C507" t="str">
            <v>ANALISA HARGA SATUAN PEKERJAAN</v>
          </cell>
        </row>
        <row r="508">
          <cell r="C508" t="str">
            <v>Lihat perhitungan dalam FORMULIR STANDAR UNTUK</v>
          </cell>
        </row>
        <row r="509">
          <cell r="C509" t="str">
            <v>PEREKEMAN ANALISA MASING-MASING HARGA</v>
          </cell>
        </row>
        <row r="510">
          <cell r="C510" t="str">
            <v>SATUAN.</v>
          </cell>
        </row>
        <row r="511">
          <cell r="C511" t="str">
            <v>Didapat Harga Satuan Pekerjaan :</v>
          </cell>
        </row>
        <row r="513">
          <cell r="C513" t="str">
            <v xml:space="preserve">Rp.  </v>
          </cell>
          <cell r="D513">
            <v>252395.65904586398</v>
          </cell>
          <cell r="E513" t="str">
            <v xml:space="preserve"> / M3.</v>
          </cell>
        </row>
        <row r="516">
          <cell r="A516" t="str">
            <v>6.</v>
          </cell>
          <cell r="C516" t="str">
            <v>WAKTU PELAKSANAAN YANG DIPERLUKAN</v>
          </cell>
        </row>
        <row r="517">
          <cell r="C517" t="str">
            <v>Masa Pelaksanaan :</v>
          </cell>
          <cell r="D517" t="str">
            <v>. . . . . . . . . . . .</v>
          </cell>
          <cell r="E517" t="str">
            <v>bulan</v>
          </cell>
        </row>
        <row r="519">
          <cell r="A519" t="str">
            <v>7.</v>
          </cell>
          <cell r="C519" t="str">
            <v>VOLUME PEKERJAAN YANG DIPERLUKAN</v>
          </cell>
        </row>
        <row r="520">
          <cell r="C520" t="str">
            <v>Volume pekerjaan  :</v>
          </cell>
          <cell r="D520">
            <v>1</v>
          </cell>
          <cell r="E520" t="str">
            <v>M3</v>
          </cell>
        </row>
        <row r="3096">
          <cell r="A3096" t="str">
            <v>ITEM PEMBAYARAN NO.</v>
          </cell>
          <cell r="D3096" t="str">
            <v>: 5.5.(2)</v>
          </cell>
          <cell r="J3096" t="str">
            <v>Analisa EI-718</v>
          </cell>
          <cell r="T3096" t="str">
            <v>Analisa EI-718</v>
          </cell>
        </row>
        <row r="3097">
          <cell r="A3097" t="str">
            <v>JENIS PEKERJAAN</v>
          </cell>
          <cell r="D3097" t="str">
            <v>: Pekerjaan LFAS Kelas B</v>
          </cell>
        </row>
        <row r="3098">
          <cell r="A3098" t="str">
            <v>SATUAN PEMBAYARAN</v>
          </cell>
          <cell r="D3098" t="str">
            <v>:  M3</v>
          </cell>
          <cell r="H3098" t="str">
            <v xml:space="preserve">        URAIAN ANALISA HARGA SATUAN</v>
          </cell>
          <cell r="L3098" t="str">
            <v>FORMULIR STANDAR UNTUK</v>
          </cell>
        </row>
        <row r="3099">
          <cell r="L3099" t="str">
            <v>PEREKAMAN ANALISA MASING-MASING HARGA SATUAN</v>
          </cell>
        </row>
        <row r="3100">
          <cell r="L3100">
            <v>0</v>
          </cell>
        </row>
        <row r="3101">
          <cell r="A3101" t="str">
            <v>No.</v>
          </cell>
          <cell r="C3101" t="str">
            <v>U R A I A N</v>
          </cell>
          <cell r="G3101" t="str">
            <v>KODE</v>
          </cell>
          <cell r="H3101" t="str">
            <v>KOEF.</v>
          </cell>
          <cell r="I3101" t="str">
            <v>SATUAN</v>
          </cell>
          <cell r="J3101" t="str">
            <v>KETERANGAN</v>
          </cell>
        </row>
        <row r="3103">
          <cell r="L3103" t="str">
            <v>PROYEK</v>
          </cell>
          <cell r="O3103" t="str">
            <v>:</v>
          </cell>
        </row>
        <row r="3104">
          <cell r="A3104" t="str">
            <v>I.</v>
          </cell>
          <cell r="C3104" t="str">
            <v>ASUMSI</v>
          </cell>
          <cell r="L3104" t="str">
            <v>No. PAKET KONTRAK</v>
          </cell>
          <cell r="O3104" t="str">
            <v>:</v>
          </cell>
        </row>
        <row r="3105">
          <cell r="A3105">
            <v>1</v>
          </cell>
          <cell r="C3105" t="str">
            <v>Menggunakan alat (cara mekanik)</v>
          </cell>
          <cell r="L3105" t="str">
            <v>NAMA PAKET</v>
          </cell>
          <cell r="O3105" t="str">
            <v>:</v>
          </cell>
        </row>
        <row r="3106">
          <cell r="A3106">
            <v>2</v>
          </cell>
          <cell r="C3106" t="str">
            <v>Lokasi pekerjaan : sepanjang jalan</v>
          </cell>
          <cell r="L3106" t="str">
            <v>PROP / KAB / KODYA</v>
          </cell>
          <cell r="O3106" t="str">
            <v>:</v>
          </cell>
        </row>
        <row r="3107">
          <cell r="A3107">
            <v>3</v>
          </cell>
          <cell r="C3107" t="str">
            <v>Agregat merupakan bahan Lapis Pondasi Agregat</v>
          </cell>
          <cell r="L3107" t="str">
            <v>ITEM PEMBAYARAN NO.</v>
          </cell>
          <cell r="O3107" t="str">
            <v>: 5.5.(2)</v>
          </cell>
          <cell r="R3107" t="str">
            <v>PERKIRAAN VOL. PEK.</v>
          </cell>
          <cell r="T3107" t="str">
            <v>:</v>
          </cell>
          <cell r="U3107">
            <v>1</v>
          </cell>
        </row>
        <row r="3108">
          <cell r="C3108" t="str">
            <v>Kelas B yang telah dicampur di base camp dan</v>
          </cell>
          <cell r="L3108" t="str">
            <v>JENIS PEKERJAAN</v>
          </cell>
          <cell r="O3108" t="str">
            <v>: Pekerjaan LFAS Kelas B</v>
          </cell>
          <cell r="R3108" t="str">
            <v>TOTAL HARGA (Rp.)</v>
          </cell>
          <cell r="T3108" t="str">
            <v>:</v>
          </cell>
          <cell r="U3108">
            <v>31522.779454667012</v>
          </cell>
        </row>
        <row r="3109">
          <cell r="C3109" t="str">
            <v>selanjutnya dimuat ke truck dengan wheel loader</v>
          </cell>
        </row>
        <row r="3110">
          <cell r="A3110">
            <v>4</v>
          </cell>
          <cell r="C3110" t="str">
            <v>Jarak rata-rata Base camp ke lokasi pekerjaan</v>
          </cell>
          <cell r="G3110" t="str">
            <v>L</v>
          </cell>
          <cell r="H3110">
            <v>8.7249999999999996</v>
          </cell>
          <cell r="I3110" t="str">
            <v>KM</v>
          </cell>
          <cell r="L3110" t="str">
            <v>SATUAN PEMBAYARAN</v>
          </cell>
          <cell r="O3110" t="str">
            <v>:  M3</v>
          </cell>
          <cell r="R3110" t="str">
            <v>% THD. BIAYA PROYEK</v>
          </cell>
          <cell r="T3110" t="str">
            <v>:</v>
          </cell>
          <cell r="U3110" t="e">
            <v>#DIV/0!</v>
          </cell>
        </row>
        <row r="3111">
          <cell r="A3111">
            <v>5</v>
          </cell>
          <cell r="C3111" t="str">
            <v>Jam kerja efektif per-hari</v>
          </cell>
          <cell r="G3111" t="str">
            <v>Tk</v>
          </cell>
          <cell r="H3111">
            <v>7</v>
          </cell>
          <cell r="I3111" t="str">
            <v>jam</v>
          </cell>
        </row>
        <row r="3112">
          <cell r="A3112">
            <v>6</v>
          </cell>
          <cell r="C3112" t="str">
            <v>Kadar Semen Minimum (Spesifikasi)</v>
          </cell>
          <cell r="G3112" t="str">
            <v>Ks</v>
          </cell>
          <cell r="H3112">
            <v>250</v>
          </cell>
          <cell r="I3112" t="str">
            <v>Kg/M3</v>
          </cell>
        </row>
        <row r="3113">
          <cell r="A3113">
            <v>7</v>
          </cell>
          <cell r="C3113" t="str">
            <v>Perbandingan Air/Semen Maksimum (Spesifikasi)</v>
          </cell>
          <cell r="G3113" t="str">
            <v>Wcr</v>
          </cell>
          <cell r="H3113">
            <v>0.6</v>
          </cell>
          <cell r="I3113" t="str">
            <v>-</v>
          </cell>
          <cell r="L3113" t="str">
            <v>NO.</v>
          </cell>
          <cell r="N3113" t="str">
            <v>KOMPONEN</v>
          </cell>
          <cell r="P3113" t="str">
            <v>SATUAN</v>
          </cell>
          <cell r="Q3113" t="str">
            <v>KUANTITAS</v>
          </cell>
          <cell r="R3113" t="str">
            <v>SATUAN</v>
          </cell>
          <cell r="S3113" t="str">
            <v>HARGA</v>
          </cell>
        </row>
        <row r="3114">
          <cell r="A3114">
            <v>8</v>
          </cell>
          <cell r="C3114" t="str">
            <v>Perbandingan Camp.</v>
          </cell>
          <cell r="D3114">
            <v>4</v>
          </cell>
          <cell r="E3114" t="str">
            <v>:  Semen</v>
          </cell>
          <cell r="G3114" t="str">
            <v>Sm</v>
          </cell>
          <cell r="H3114">
            <v>4</v>
          </cell>
          <cell r="I3114" t="str">
            <v>%</v>
          </cell>
          <cell r="J3114" t="str">
            <v xml:space="preserve"> Berdasarkan</v>
          </cell>
          <cell r="R3114" t="str">
            <v>(Rp.)</v>
          </cell>
          <cell r="S3114" t="str">
            <v>(Rp.)</v>
          </cell>
        </row>
        <row r="3115">
          <cell r="D3115">
            <v>20</v>
          </cell>
          <cell r="E3115" t="str">
            <v>:  Agregat Halus</v>
          </cell>
          <cell r="G3115" t="str">
            <v>Fa</v>
          </cell>
          <cell r="H3115">
            <v>19.2</v>
          </cell>
          <cell r="I3115" t="str">
            <v>%</v>
          </cell>
          <cell r="J3115" t="str">
            <v xml:space="preserve"> JMF &amp; sesuai</v>
          </cell>
        </row>
        <row r="3116">
          <cell r="D3116">
            <v>35</v>
          </cell>
          <cell r="E3116" t="str">
            <v>:  Agregat Kasar</v>
          </cell>
          <cell r="G3116" t="str">
            <v>Ca</v>
          </cell>
          <cell r="H3116">
            <v>33.6</v>
          </cell>
          <cell r="I3116" t="str">
            <v>%</v>
          </cell>
          <cell r="J3116" t="str">
            <v xml:space="preserve"> dgn Spesifikasi</v>
          </cell>
        </row>
        <row r="3117">
          <cell r="D3117">
            <v>45</v>
          </cell>
          <cell r="E3117" t="str">
            <v>: Sirtu</v>
          </cell>
          <cell r="G3117" t="str">
            <v>Sr</v>
          </cell>
          <cell r="H3117">
            <v>43.2</v>
          </cell>
          <cell r="I3117" t="str">
            <v>%</v>
          </cell>
        </row>
        <row r="3118">
          <cell r="A3118">
            <v>9</v>
          </cell>
          <cell r="C3118" t="str">
            <v>Berat Jenis Material :</v>
          </cell>
          <cell r="L3118" t="str">
            <v>A.</v>
          </cell>
          <cell r="N3118" t="str">
            <v>TENAGA</v>
          </cell>
        </row>
        <row r="3119">
          <cell r="C3119" t="str">
            <v>-  Beton</v>
          </cell>
          <cell r="G3119" t="str">
            <v>D1</v>
          </cell>
          <cell r="H3119">
            <v>2.25</v>
          </cell>
          <cell r="I3119" t="str">
            <v>T/M3</v>
          </cell>
        </row>
        <row r="3120">
          <cell r="C3120" t="str">
            <v>-  Semen</v>
          </cell>
          <cell r="G3120" t="str">
            <v>D2</v>
          </cell>
          <cell r="H3120">
            <v>3</v>
          </cell>
          <cell r="I3120" t="str">
            <v>T/M3</v>
          </cell>
          <cell r="L3120" t="str">
            <v>1.</v>
          </cell>
          <cell r="N3120" t="str">
            <v>Pekerja</v>
          </cell>
          <cell r="O3120" t="str">
            <v>(L01)</v>
          </cell>
          <cell r="P3120" t="str">
            <v>jam</v>
          </cell>
          <cell r="Q3120">
            <v>5.3012048192771086</v>
          </cell>
          <cell r="R3120">
            <v>2857.14</v>
          </cell>
          <cell r="U3120">
            <v>15146.284337349398</v>
          </cell>
        </row>
        <row r="3121">
          <cell r="C3121" t="str">
            <v>-  Agregat Halus</v>
          </cell>
          <cell r="G3121" t="str">
            <v>D3</v>
          </cell>
          <cell r="H3121">
            <v>2.1</v>
          </cell>
          <cell r="I3121" t="str">
            <v>T/M3</v>
          </cell>
          <cell r="L3121" t="str">
            <v>2.</v>
          </cell>
          <cell r="N3121" t="str">
            <v>Tukang</v>
          </cell>
          <cell r="O3121" t="str">
            <v>(L02)</v>
          </cell>
          <cell r="P3121" t="str">
            <v>jam</v>
          </cell>
          <cell r="Q3121">
            <v>1.7670682730923695</v>
          </cell>
          <cell r="R3121">
            <v>4285.71</v>
          </cell>
          <cell r="U3121">
            <v>7573.142168674699</v>
          </cell>
        </row>
        <row r="3122">
          <cell r="C3122" t="str">
            <v>-  Agregat Kasar</v>
          </cell>
          <cell r="G3122" t="str">
            <v>D4</v>
          </cell>
          <cell r="H3122">
            <v>2.1</v>
          </cell>
          <cell r="I3122" t="str">
            <v>T/M3</v>
          </cell>
          <cell r="L3122" t="str">
            <v>3.</v>
          </cell>
          <cell r="N3122" t="str">
            <v>Mandor</v>
          </cell>
          <cell r="O3122" t="str">
            <v>(L03)</v>
          </cell>
          <cell r="P3122" t="str">
            <v>jam</v>
          </cell>
          <cell r="Q3122">
            <v>0.44176706827309237</v>
          </cell>
          <cell r="R3122">
            <v>3214.29</v>
          </cell>
          <cell r="U3122">
            <v>1419.9674698795181</v>
          </cell>
        </row>
        <row r="3123">
          <cell r="C3123" t="str">
            <v>-  Sirtu</v>
          </cell>
          <cell r="G3123" t="str">
            <v>D5</v>
          </cell>
          <cell r="H3123">
            <v>1.8</v>
          </cell>
          <cell r="I3123" t="str">
            <v>T/M3</v>
          </cell>
        </row>
        <row r="3125">
          <cell r="A3125" t="str">
            <v>II.</v>
          </cell>
          <cell r="C3125" t="str">
            <v>URUTAN KERJA</v>
          </cell>
          <cell r="Q3125" t="str">
            <v xml:space="preserve">JUMLAH HARGA TENAGA   </v>
          </cell>
          <cell r="U3125">
            <v>24139.393975903615</v>
          </cell>
        </row>
        <row r="3126">
          <cell r="A3126">
            <v>1</v>
          </cell>
          <cell r="C3126" t="str">
            <v>Semen, pasir, batu kerikil dan air dicampur dan diaduk</v>
          </cell>
        </row>
        <row r="3127">
          <cell r="C3127" t="str">
            <v>menjadi beton dengan menggunakan Concrete Mixer</v>
          </cell>
          <cell r="L3127" t="str">
            <v>B.</v>
          </cell>
          <cell r="N3127" t="str">
            <v>BAHAN</v>
          </cell>
        </row>
        <row r="3128">
          <cell r="A3128">
            <v>2</v>
          </cell>
          <cell r="C3128" t="str">
            <v>Beton di-cor ke dalam bekisting yang telah disiapkan</v>
          </cell>
        </row>
        <row r="3129">
          <cell r="A3129">
            <v>3</v>
          </cell>
          <cell r="C3129" t="str">
            <v>Penyelesaian dan perapihan setelah pemasangan</v>
          </cell>
          <cell r="L3129" t="str">
            <v>1.</v>
          </cell>
          <cell r="N3129" t="str">
            <v>Semen</v>
          </cell>
          <cell r="O3129" t="str">
            <v>(M12)</v>
          </cell>
          <cell r="P3129" t="str">
            <v>Kg</v>
          </cell>
          <cell r="Q3129">
            <v>92.249999999999986</v>
          </cell>
          <cell r="R3129">
            <v>688.65625</v>
          </cell>
          <cell r="U3129">
            <v>63528.539062499993</v>
          </cell>
        </row>
        <row r="3130">
          <cell r="L3130" t="str">
            <v>2.</v>
          </cell>
          <cell r="N3130" t="str">
            <v>Pasir</v>
          </cell>
          <cell r="O3130" t="str">
            <v>(M01)</v>
          </cell>
          <cell r="P3130" t="str">
            <v>M3</v>
          </cell>
          <cell r="Q3130">
            <v>0.21085714285714283</v>
          </cell>
          <cell r="R3130">
            <v>54300</v>
          </cell>
          <cell r="U3130">
            <v>11449.542857142855</v>
          </cell>
        </row>
        <row r="3131">
          <cell r="A3131" t="str">
            <v>III.</v>
          </cell>
          <cell r="C3131" t="str">
            <v>PEMAKAIAN BAHAN, ALAT DAN TENAGA</v>
          </cell>
          <cell r="L3131" t="str">
            <v>3.</v>
          </cell>
          <cell r="N3131" t="str">
            <v>Agregat Kasar</v>
          </cell>
          <cell r="O3131" t="str">
            <v>(M03)</v>
          </cell>
          <cell r="P3131" t="str">
            <v>M3</v>
          </cell>
          <cell r="Q3131">
            <v>0.36899999999999994</v>
          </cell>
          <cell r="R3131">
            <v>222345.54558042376</v>
          </cell>
          <cell r="U3131">
            <v>82045.506319176347</v>
          </cell>
        </row>
        <row r="3132">
          <cell r="L3132" t="str">
            <v>5.</v>
          </cell>
          <cell r="N3132" t="str">
            <v>Kayu Perancah</v>
          </cell>
          <cell r="O3132" t="str">
            <v>(M19)</v>
          </cell>
          <cell r="P3132" t="str">
            <v>M3</v>
          </cell>
          <cell r="Q3132">
            <v>0.05</v>
          </cell>
          <cell r="R3132">
            <v>1466250</v>
          </cell>
          <cell r="U3132">
            <v>73312.5</v>
          </cell>
        </row>
        <row r="3133">
          <cell r="A3133" t="str">
            <v xml:space="preserve">   1.</v>
          </cell>
          <cell r="C3133" t="str">
            <v>BAHAN</v>
          </cell>
          <cell r="L3133" t="str">
            <v>6.</v>
          </cell>
          <cell r="N3133" t="str">
            <v>Paku</v>
          </cell>
          <cell r="O3133" t="str">
            <v>(M18)</v>
          </cell>
          <cell r="P3133" t="str">
            <v>Kg</v>
          </cell>
          <cell r="Q3133">
            <v>0.4</v>
          </cell>
          <cell r="R3133">
            <v>5500</v>
          </cell>
          <cell r="U3133">
            <v>2200</v>
          </cell>
        </row>
        <row r="3134">
          <cell r="A3134" t="str">
            <v>1.a.</v>
          </cell>
          <cell r="C3134" t="str">
            <v>Semen (PC)          =</v>
          </cell>
          <cell r="D3134" t="str">
            <v xml:space="preserve">   {Sm x D1 x 1000} x 1.025</v>
          </cell>
          <cell r="G3134" t="str">
            <v>(M12)</v>
          </cell>
          <cell r="H3134">
            <v>92.249999999999986</v>
          </cell>
          <cell r="I3134" t="str">
            <v>Kg</v>
          </cell>
        </row>
        <row r="3135">
          <cell r="A3135" t="str">
            <v>1.b.</v>
          </cell>
          <cell r="C3135" t="str">
            <v>Agregat Halus</v>
          </cell>
          <cell r="D3135" t="str">
            <v xml:space="preserve">   {(Ps x D1) : D3} x 1.025</v>
          </cell>
          <cell r="G3135" t="str">
            <v>(M01)</v>
          </cell>
          <cell r="H3135">
            <v>0.21085714285714283</v>
          </cell>
          <cell r="I3135" t="str">
            <v>M3</v>
          </cell>
          <cell r="Q3135" t="str">
            <v xml:space="preserve">JUMLAH HARGA BAHAN   </v>
          </cell>
          <cell r="U3135">
            <v>232536.08823881921</v>
          </cell>
        </row>
        <row r="3136">
          <cell r="A3136" t="str">
            <v>1.c.</v>
          </cell>
          <cell r="C3136" t="str">
            <v>Agregat Kasar</v>
          </cell>
          <cell r="D3136" t="str">
            <v xml:space="preserve">   {(Kr x D1) : D4} x 1.025</v>
          </cell>
          <cell r="G3136" t="str">
            <v>(M03)</v>
          </cell>
          <cell r="H3136">
            <v>0.36899999999999994</v>
          </cell>
          <cell r="I3136" t="str">
            <v>M3</v>
          </cell>
          <cell r="J3136" t="str">
            <v xml:space="preserve"> Agregat Kasar</v>
          </cell>
        </row>
        <row r="3137">
          <cell r="C3137" t="str">
            <v>Sirtu</v>
          </cell>
          <cell r="H3137">
            <v>0.55349999999999999</v>
          </cell>
          <cell r="I3137" t="str">
            <v>M3</v>
          </cell>
        </row>
        <row r="3138">
          <cell r="A3138" t="str">
            <v>1.e.</v>
          </cell>
          <cell r="C3138" t="str">
            <v>Bekisting</v>
          </cell>
          <cell r="G3138" t="str">
            <v>(M19)</v>
          </cell>
          <cell r="H3138">
            <v>0.05</v>
          </cell>
          <cell r="I3138" t="str">
            <v>M3</v>
          </cell>
        </row>
        <row r="3139">
          <cell r="A3139" t="str">
            <v>1.f</v>
          </cell>
          <cell r="C3139" t="str">
            <v>Paku</v>
          </cell>
          <cell r="G3139" t="str">
            <v>(M18)</v>
          </cell>
          <cell r="H3139">
            <v>0.4</v>
          </cell>
          <cell r="I3139" t="str">
            <v>Kg</v>
          </cell>
        </row>
        <row r="3141">
          <cell r="A3141" t="str">
            <v>2.</v>
          </cell>
          <cell r="C3141" t="str">
            <v>ALAT</v>
          </cell>
        </row>
        <row r="3142">
          <cell r="A3142" t="str">
            <v>2.a.</v>
          </cell>
          <cell r="C3142" t="str">
            <v>CONCRETE MIXER</v>
          </cell>
          <cell r="G3142" t="str">
            <v>(E06)</v>
          </cell>
        </row>
        <row r="3143">
          <cell r="C3143" t="str">
            <v>Kapasitas Alat</v>
          </cell>
          <cell r="G3143" t="str">
            <v>V</v>
          </cell>
          <cell r="H3143">
            <v>500</v>
          </cell>
          <cell r="I3143" t="str">
            <v>liter</v>
          </cell>
        </row>
        <row r="3144">
          <cell r="C3144" t="str">
            <v>Faktor Efisiensi Alat</v>
          </cell>
          <cell r="G3144" t="str">
            <v>Fa</v>
          </cell>
          <cell r="H3144">
            <v>0.83</v>
          </cell>
          <cell r="I3144" t="str">
            <v>-</v>
          </cell>
        </row>
        <row r="3145">
          <cell r="C3145" t="str">
            <v>Waktu siklus   :</v>
          </cell>
          <cell r="D3145" t="str">
            <v>(T1 + T2 + T3 + T4)</v>
          </cell>
          <cell r="G3145" t="str">
            <v>Ts</v>
          </cell>
        </row>
        <row r="3146">
          <cell r="C3146" t="str">
            <v>-  Memuat</v>
          </cell>
          <cell r="G3146" t="str">
            <v>T1</v>
          </cell>
          <cell r="H3146">
            <v>3</v>
          </cell>
          <cell r="I3146" t="str">
            <v>menit</v>
          </cell>
        </row>
        <row r="3147">
          <cell r="C3147" t="str">
            <v>-  Mengaduk</v>
          </cell>
          <cell r="G3147" t="str">
            <v>T2</v>
          </cell>
          <cell r="H3147">
            <v>2</v>
          </cell>
          <cell r="I3147" t="str">
            <v>menit</v>
          </cell>
        </row>
        <row r="3148">
          <cell r="C3148" t="str">
            <v>-  Menuang</v>
          </cell>
          <cell r="G3148" t="str">
            <v>T3</v>
          </cell>
          <cell r="H3148">
            <v>3</v>
          </cell>
          <cell r="I3148" t="str">
            <v>menit</v>
          </cell>
        </row>
        <row r="3149">
          <cell r="C3149" t="str">
            <v>-  Tunggu, dll.</v>
          </cell>
          <cell r="G3149" t="str">
            <v>T4</v>
          </cell>
          <cell r="H3149">
            <v>3</v>
          </cell>
          <cell r="I3149" t="str">
            <v>menit</v>
          </cell>
        </row>
        <row r="3150">
          <cell r="G3150" t="str">
            <v>Ts</v>
          </cell>
          <cell r="H3150">
            <v>11</v>
          </cell>
          <cell r="I3150" t="str">
            <v>menit</v>
          </cell>
        </row>
        <row r="3152">
          <cell r="C3152" t="str">
            <v>Kap. Prod. / jam  =</v>
          </cell>
          <cell r="D3152" t="str">
            <v>V x Fa x 60</v>
          </cell>
          <cell r="G3152" t="str">
            <v>Q1</v>
          </cell>
          <cell r="H3152">
            <v>2.2636363636363637</v>
          </cell>
          <cell r="I3152" t="str">
            <v>M3</v>
          </cell>
        </row>
        <row r="3153">
          <cell r="D3153" t="str">
            <v>1000 x Ts</v>
          </cell>
        </row>
        <row r="3155">
          <cell r="C3155" t="str">
            <v>Koefisien Alat / M3</v>
          </cell>
          <cell r="D3155" t="str">
            <v xml:space="preserve">  =   1  :  Q1</v>
          </cell>
          <cell r="G3155" t="str">
            <v>(E06)</v>
          </cell>
          <cell r="H3155">
            <v>0.44176706827309237</v>
          </cell>
          <cell r="I3155" t="str">
            <v>jam</v>
          </cell>
        </row>
        <row r="3159">
          <cell r="J3159" t="str">
            <v>Berlanjut ke hal. berikut.</v>
          </cell>
        </row>
        <row r="3160">
          <cell r="A3160" t="str">
            <v>ITEM PEMBAYARAN NO.</v>
          </cell>
          <cell r="D3160" t="str">
            <v>: 5.5.(2)</v>
          </cell>
          <cell r="J3160" t="str">
            <v>Analisa EI-718</v>
          </cell>
        </row>
        <row r="3161">
          <cell r="A3161" t="str">
            <v>JENIS PEKERJAAN</v>
          </cell>
          <cell r="D3161" t="str">
            <v>: Pekerjaan LFAS Kelas B</v>
          </cell>
        </row>
        <row r="3162">
          <cell r="A3162" t="str">
            <v>SATUAN PEMBAYARAN</v>
          </cell>
          <cell r="D3162" t="str">
            <v>:  M3</v>
          </cell>
          <cell r="H3162" t="str">
            <v xml:space="preserve">        URAIAN ANALISA HARGA SATUAN</v>
          </cell>
        </row>
        <row r="3163">
          <cell r="J3163" t="str">
            <v>Lanjutan</v>
          </cell>
        </row>
        <row r="3165">
          <cell r="A3165" t="str">
            <v>No.</v>
          </cell>
          <cell r="C3165" t="str">
            <v>U R A I A N</v>
          </cell>
          <cell r="G3165" t="str">
            <v>KODE</v>
          </cell>
          <cell r="H3165" t="str">
            <v>KOEF.</v>
          </cell>
          <cell r="I3165" t="str">
            <v>SATUAN</v>
          </cell>
          <cell r="J3165" t="str">
            <v>KETERANGAN</v>
          </cell>
        </row>
        <row r="3168">
          <cell r="A3168" t="str">
            <v>2.b.</v>
          </cell>
          <cell r="C3168" t="str">
            <v>WATER TANK TRUCK</v>
          </cell>
          <cell r="G3168" t="str">
            <v>(E23)</v>
          </cell>
        </row>
        <row r="3169">
          <cell r="C3169" t="str">
            <v>Volume Tanki Air</v>
          </cell>
          <cell r="G3169" t="str">
            <v>V</v>
          </cell>
          <cell r="H3169">
            <v>4</v>
          </cell>
          <cell r="I3169" t="str">
            <v>M3</v>
          </cell>
        </row>
        <row r="3170">
          <cell r="C3170" t="str">
            <v>Kebutuhan air / M3 beton</v>
          </cell>
          <cell r="G3170" t="str">
            <v>Wc</v>
          </cell>
          <cell r="H3170">
            <v>5.5349999999999989E-2</v>
          </cell>
          <cell r="I3170" t="str">
            <v>M3</v>
          </cell>
        </row>
        <row r="3171">
          <cell r="C3171" t="str">
            <v>Faktor Efiesiensi Alat</v>
          </cell>
          <cell r="G3171" t="str">
            <v>Fa</v>
          </cell>
          <cell r="H3171">
            <v>0.83</v>
          </cell>
          <cell r="I3171" t="str">
            <v>-</v>
          </cell>
        </row>
        <row r="3172">
          <cell r="C3172" t="str">
            <v>Pengisian Tanki / jam</v>
          </cell>
          <cell r="G3172" t="str">
            <v>n</v>
          </cell>
          <cell r="H3172">
            <v>1</v>
          </cell>
          <cell r="I3172" t="str">
            <v>kali</v>
          </cell>
        </row>
        <row r="3174">
          <cell r="C3174" t="str">
            <v>Kap. Prod. / jam  =</v>
          </cell>
          <cell r="D3174" t="str">
            <v>V x Fa x n</v>
          </cell>
          <cell r="G3174" t="str">
            <v>Q2</v>
          </cell>
          <cell r="H3174">
            <v>59.981933152664865</v>
          </cell>
          <cell r="I3174" t="str">
            <v>M3</v>
          </cell>
        </row>
        <row r="3175">
          <cell r="D3175" t="str">
            <v>Wc</v>
          </cell>
        </row>
        <row r="3177">
          <cell r="C3177" t="str">
            <v>Koefisien Alat / M3</v>
          </cell>
          <cell r="D3177" t="str">
            <v xml:space="preserve">  =   1  :  Q2</v>
          </cell>
          <cell r="G3177" t="str">
            <v>(E23)</v>
          </cell>
          <cell r="H3177">
            <v>1.6671686746987949E-2</v>
          </cell>
          <cell r="I3177" t="str">
            <v>jam</v>
          </cell>
        </row>
        <row r="3179">
          <cell r="A3179" t="str">
            <v>2.c.</v>
          </cell>
          <cell r="C3179" t="str">
            <v>CONCRETE VIBRATOR</v>
          </cell>
          <cell r="G3179" t="str">
            <v>(E20)</v>
          </cell>
        </row>
        <row r="3180">
          <cell r="C3180" t="str">
            <v>Kebutuhan Alat Penggetar Beton ini disesuaikan dengan</v>
          </cell>
        </row>
        <row r="3181">
          <cell r="C3181" t="str">
            <v>kapasitas produksi Alat Pencampur (Concrete Mixer)</v>
          </cell>
        </row>
        <row r="3183">
          <cell r="C3183" t="str">
            <v>Kap. Prod. / jam  =</v>
          </cell>
          <cell r="D3183" t="str">
            <v>Kap.Prod./Jam Alat Concrete Mixer</v>
          </cell>
          <cell r="G3183" t="str">
            <v>Q3</v>
          </cell>
          <cell r="H3183">
            <v>2.2636363636363637</v>
          </cell>
          <cell r="I3183" t="str">
            <v>M3</v>
          </cell>
        </row>
        <row r="3185">
          <cell r="C3185" t="str">
            <v>Koefisien Alat / M3</v>
          </cell>
          <cell r="D3185" t="str">
            <v xml:space="preserve">  =   1  :  Q3</v>
          </cell>
          <cell r="G3185" t="str">
            <v>(E20)</v>
          </cell>
          <cell r="H3185">
            <v>0.44176706827309237</v>
          </cell>
          <cell r="I3185" t="str">
            <v>jam</v>
          </cell>
        </row>
        <row r="3187">
          <cell r="A3187" t="str">
            <v>2.c.</v>
          </cell>
          <cell r="C3187" t="str">
            <v>ALAT BANTU</v>
          </cell>
        </row>
        <row r="3188">
          <cell r="C3188" t="str">
            <v>Diperlukan  :</v>
          </cell>
        </row>
        <row r="3189">
          <cell r="C3189" t="str">
            <v>- Sekop</v>
          </cell>
          <cell r="D3189" t="str">
            <v>=  2  buah</v>
          </cell>
        </row>
        <row r="3190">
          <cell r="C3190" t="str">
            <v>- Pacul</v>
          </cell>
          <cell r="D3190" t="str">
            <v>=  2  buah</v>
          </cell>
        </row>
        <row r="3191">
          <cell r="C3191" t="str">
            <v>- Sendok Semen</v>
          </cell>
          <cell r="D3191" t="str">
            <v>=  2  buah</v>
          </cell>
        </row>
        <row r="3192">
          <cell r="C3192" t="str">
            <v>- Ember Cor</v>
          </cell>
          <cell r="D3192" t="str">
            <v>=  4  buah</v>
          </cell>
        </row>
        <row r="3193">
          <cell r="C3193" t="str">
            <v>- Gerobak Dorong</v>
          </cell>
          <cell r="D3193" t="str">
            <v>=  1  buah</v>
          </cell>
        </row>
        <row r="3195">
          <cell r="A3195" t="str">
            <v>3.</v>
          </cell>
          <cell r="C3195" t="str">
            <v>TENAGA</v>
          </cell>
        </row>
        <row r="3196">
          <cell r="C3196" t="str">
            <v>Produksi Beton dalam 1 hari</v>
          </cell>
          <cell r="E3196" t="str">
            <v>=  Tk x Q1</v>
          </cell>
          <cell r="G3196" t="str">
            <v>Qt</v>
          </cell>
          <cell r="H3196">
            <v>15.845454545454546</v>
          </cell>
          <cell r="I3196" t="str">
            <v>M3</v>
          </cell>
        </row>
        <row r="3198">
          <cell r="C3198" t="str">
            <v>Kebutuhan tenaga :</v>
          </cell>
          <cell r="D3198" t="str">
            <v>- Mandor</v>
          </cell>
          <cell r="G3198" t="str">
            <v>M</v>
          </cell>
          <cell r="H3198">
            <v>1</v>
          </cell>
          <cell r="I3198" t="str">
            <v>orang</v>
          </cell>
        </row>
        <row r="3199">
          <cell r="D3199" t="str">
            <v>- Tukang</v>
          </cell>
          <cell r="G3199" t="str">
            <v>Tb</v>
          </cell>
          <cell r="H3199">
            <v>4</v>
          </cell>
          <cell r="I3199" t="str">
            <v>orang</v>
          </cell>
        </row>
        <row r="3200">
          <cell r="D3200" t="str">
            <v>- Pekerja</v>
          </cell>
          <cell r="G3200" t="str">
            <v>P</v>
          </cell>
          <cell r="H3200">
            <v>12</v>
          </cell>
          <cell r="I3200" t="str">
            <v>orang</v>
          </cell>
        </row>
        <row r="3202">
          <cell r="C3202" t="str">
            <v>Koefisien Tenaga / M3   :</v>
          </cell>
        </row>
        <row r="3203">
          <cell r="D3203" t="str">
            <v>-  Mandor</v>
          </cell>
          <cell r="E3203" t="str">
            <v>= (Tk x M) : Qt</v>
          </cell>
          <cell r="G3203" t="str">
            <v>(L03)</v>
          </cell>
          <cell r="H3203">
            <v>0.44176706827309237</v>
          </cell>
          <cell r="I3203" t="str">
            <v>jam</v>
          </cell>
        </row>
        <row r="3204">
          <cell r="D3204" t="str">
            <v>-  Tukang</v>
          </cell>
          <cell r="E3204" t="str">
            <v>= (Tk x Tb) : Qt</v>
          </cell>
          <cell r="G3204" t="str">
            <v>(L02)</v>
          </cell>
          <cell r="H3204">
            <v>1.7670682730923695</v>
          </cell>
          <cell r="I3204" t="str">
            <v>jam</v>
          </cell>
        </row>
        <row r="3205">
          <cell r="D3205" t="str">
            <v>-  Pekerja</v>
          </cell>
          <cell r="E3205" t="str">
            <v>= (Tk x P) : Qt</v>
          </cell>
          <cell r="G3205" t="str">
            <v>(L01)</v>
          </cell>
          <cell r="H3205">
            <v>5.3012048192771086</v>
          </cell>
          <cell r="I3205" t="str">
            <v>jam</v>
          </cell>
        </row>
        <row r="3208">
          <cell r="A3208" t="str">
            <v>4.</v>
          </cell>
          <cell r="C3208" t="str">
            <v>HARGA DASAR SATUAN UPAH, BAHAN DAN ALAT</v>
          </cell>
        </row>
        <row r="3209">
          <cell r="C3209" t="str">
            <v>Lihat lampiran.</v>
          </cell>
        </row>
        <row r="3218">
          <cell r="J3218" t="str">
            <v>Berlanjut ke hal. berikut.</v>
          </cell>
        </row>
        <row r="3219">
          <cell r="A3219" t="str">
            <v>ITEM PEMBAYARAN NO.</v>
          </cell>
          <cell r="D3219" t="str">
            <v>: 5.5.(2)</v>
          </cell>
          <cell r="J3219" t="str">
            <v>Analisa EI-718</v>
          </cell>
        </row>
        <row r="3220">
          <cell r="A3220" t="str">
            <v>JENIS PEKERJAAN</v>
          </cell>
          <cell r="D3220" t="str">
            <v>: Pekerjaan LFAS Kelas B</v>
          </cell>
        </row>
        <row r="3221">
          <cell r="A3221" t="str">
            <v>SATUAN PEMBAYARAN</v>
          </cell>
          <cell r="D3221" t="str">
            <v>:  M3</v>
          </cell>
          <cell r="H3221" t="str">
            <v xml:space="preserve">        URAIAN ANALISA HARGA SATUAN</v>
          </cell>
        </row>
        <row r="3222">
          <cell r="J3222" t="str">
            <v>Lanjutan</v>
          </cell>
        </row>
        <row r="3224">
          <cell r="A3224" t="str">
            <v>No.</v>
          </cell>
          <cell r="C3224" t="str">
            <v>U R A I A N</v>
          </cell>
          <cell r="G3224" t="str">
            <v>KODE</v>
          </cell>
          <cell r="H3224" t="str">
            <v>KOEF.</v>
          </cell>
          <cell r="I3224" t="str">
            <v>SATUAN</v>
          </cell>
          <cell r="J3224" t="str">
            <v>KETERANGAN</v>
          </cell>
        </row>
        <row r="3227">
          <cell r="A3227" t="str">
            <v>5.</v>
          </cell>
          <cell r="C3227" t="str">
            <v>ANALISA HARGA SATUAN PEKERJAAN</v>
          </cell>
        </row>
        <row r="3228">
          <cell r="C3228" t="str">
            <v>Lihat perhitungan dalam FORMULIR STANDAR UNTUK</v>
          </cell>
        </row>
        <row r="3229">
          <cell r="C3229" t="str">
            <v>PEREKEMAN ANALISA MASING-MASING HARGA</v>
          </cell>
        </row>
        <row r="3230">
          <cell r="C3230" t="str">
            <v>SATUAN.</v>
          </cell>
        </row>
        <row r="3231">
          <cell r="C3231" t="str">
            <v>Didapat Harga Satuan Pekerjaan :</v>
          </cell>
        </row>
        <row r="3233">
          <cell r="C3233" t="str">
            <v xml:space="preserve">Rp.  </v>
          </cell>
          <cell r="D3233">
            <v>313349.42307399388</v>
          </cell>
          <cell r="E3233" t="str">
            <v xml:space="preserve"> / M3</v>
          </cell>
        </row>
        <row r="3236">
          <cell r="A3236" t="str">
            <v>6.</v>
          </cell>
          <cell r="C3236" t="str">
            <v>MASA PELAKSANAAN YANG DIPERLUKAN</v>
          </cell>
        </row>
        <row r="3237">
          <cell r="C3237" t="str">
            <v>Masa Pelaksanaan :</v>
          </cell>
          <cell r="D3237" t="str">
            <v>. . . . . . . . . . . .</v>
          </cell>
        </row>
        <row r="3239">
          <cell r="A3239" t="str">
            <v>7.</v>
          </cell>
          <cell r="C3239" t="str">
            <v>VOLUME PEKERJAAN YANG DIPERLUKAN</v>
          </cell>
        </row>
        <row r="3240">
          <cell r="C3240" t="str">
            <v>Volume pekerjaan  :</v>
          </cell>
          <cell r="D3240">
            <v>1</v>
          </cell>
          <cell r="E3240" t="str">
            <v>M3</v>
          </cell>
        </row>
        <row r="3281">
          <cell r="A3281" t="str">
            <v>ITEM PEMBAYARAN NO.</v>
          </cell>
          <cell r="D3281" t="str">
            <v>: 5.5.(3)</v>
          </cell>
          <cell r="J3281" t="str">
            <v>Analisa EI-718</v>
          </cell>
          <cell r="T3281" t="str">
            <v>Analisa EI-718</v>
          </cell>
        </row>
        <row r="3282">
          <cell r="A3282" t="str">
            <v>JENIS PEKERJAAN</v>
          </cell>
          <cell r="D3282" t="str">
            <v>: Pekerjaan LPAS Kelas C</v>
          </cell>
        </row>
        <row r="3283">
          <cell r="A3283" t="str">
            <v>SATUAN PEMBAYARAN</v>
          </cell>
          <cell r="D3283" t="str">
            <v>:  M3</v>
          </cell>
          <cell r="H3283" t="str">
            <v xml:space="preserve">        URAIAN ANALISA HARGA SATUAN</v>
          </cell>
          <cell r="L3283" t="str">
            <v>FORMULIR STANDAR UNTUK</v>
          </cell>
        </row>
        <row r="3284">
          <cell r="L3284" t="str">
            <v>PEREKAMAN ANALISA MASING-MASING HARGA SATUAN</v>
          </cell>
        </row>
        <row r="3285">
          <cell r="L3285">
            <v>0</v>
          </cell>
        </row>
        <row r="3286">
          <cell r="A3286" t="str">
            <v>No.</v>
          </cell>
          <cell r="C3286" t="str">
            <v>U R A I A N</v>
          </cell>
          <cell r="G3286" t="str">
            <v>KODE</v>
          </cell>
          <cell r="H3286" t="str">
            <v>KOEF.</v>
          </cell>
          <cell r="I3286" t="str">
            <v>SATUAN</v>
          </cell>
          <cell r="J3286" t="str">
            <v>KETERANGAN</v>
          </cell>
        </row>
        <row r="3288">
          <cell r="L3288" t="str">
            <v>PROYEK</v>
          </cell>
          <cell r="O3288" t="str">
            <v>:</v>
          </cell>
        </row>
        <row r="3289">
          <cell r="A3289" t="str">
            <v>I.</v>
          </cell>
          <cell r="C3289" t="str">
            <v>ASUMSI</v>
          </cell>
          <cell r="L3289" t="str">
            <v>No. PAKET KONTRAK</v>
          </cell>
          <cell r="O3289" t="str">
            <v>:</v>
          </cell>
        </row>
        <row r="3290">
          <cell r="A3290">
            <v>1</v>
          </cell>
          <cell r="C3290" t="str">
            <v>Menggunakan alat (cara mekanik)</v>
          </cell>
          <cell r="L3290" t="str">
            <v>NAMA PAKET</v>
          </cell>
          <cell r="O3290" t="str">
            <v>:</v>
          </cell>
        </row>
        <row r="3291">
          <cell r="A3291">
            <v>2</v>
          </cell>
          <cell r="C3291" t="str">
            <v>Lokasi pekerjaan : sepanjang jalan</v>
          </cell>
          <cell r="L3291" t="str">
            <v>PROP / KAB / KODYA</v>
          </cell>
          <cell r="O3291" t="str">
            <v>:</v>
          </cell>
        </row>
        <row r="3292">
          <cell r="A3292">
            <v>3</v>
          </cell>
          <cell r="C3292" t="str">
            <v>Agregat merupakan bahan Lapis Pondasi Agregat</v>
          </cell>
          <cell r="L3292" t="str">
            <v>ITEM PEMBAYARAN NO.</v>
          </cell>
          <cell r="O3292" t="str">
            <v>: 5.5.(3)</v>
          </cell>
          <cell r="R3292" t="str">
            <v>PERKIRAAN VOL. PEK.</v>
          </cell>
          <cell r="T3292" t="str">
            <v>:</v>
          </cell>
          <cell r="U3292">
            <v>1</v>
          </cell>
        </row>
        <row r="3293">
          <cell r="C3293" t="str">
            <v>Kelas C yang telah dicampur di base camp dan</v>
          </cell>
          <cell r="L3293" t="str">
            <v>JENIS PEKERJAAN</v>
          </cell>
          <cell r="O3293" t="str">
            <v>: Pekerjaan LPAS Kelas C</v>
          </cell>
          <cell r="R3293" t="str">
            <v>TOTAL HARGA (Rp.)</v>
          </cell>
          <cell r="T3293" t="str">
            <v>:</v>
          </cell>
          <cell r="U3293">
            <v>31522.779454667012</v>
          </cell>
        </row>
        <row r="3294">
          <cell r="C3294" t="str">
            <v>selanjutnya dimuat ke truck dengan wheel loader</v>
          </cell>
        </row>
        <row r="3295">
          <cell r="A3295">
            <v>4</v>
          </cell>
          <cell r="C3295" t="str">
            <v>Jarak rata-rata Base camp ke lokasi pekerjaan</v>
          </cell>
          <cell r="G3295" t="str">
            <v>L</v>
          </cell>
          <cell r="H3295">
            <v>0</v>
          </cell>
          <cell r="I3295" t="str">
            <v>KM</v>
          </cell>
          <cell r="L3295" t="str">
            <v>SATUAN PEMBAYARAN</v>
          </cell>
          <cell r="O3295" t="str">
            <v>:  M3</v>
          </cell>
          <cell r="R3295" t="str">
            <v>% THD. BIAYA PROYEK</v>
          </cell>
          <cell r="T3295" t="str">
            <v>:</v>
          </cell>
          <cell r="U3295" t="e">
            <v>#DIV/0!</v>
          </cell>
        </row>
        <row r="3296">
          <cell r="A3296">
            <v>5</v>
          </cell>
          <cell r="C3296" t="str">
            <v>Jam kerja efektif per-hari</v>
          </cell>
          <cell r="G3296" t="str">
            <v>Tk</v>
          </cell>
          <cell r="H3296">
            <v>7</v>
          </cell>
          <cell r="I3296" t="str">
            <v>jam</v>
          </cell>
        </row>
        <row r="3297">
          <cell r="A3297">
            <v>6</v>
          </cell>
          <cell r="C3297" t="str">
            <v>Kadar Semen Minimum (Spesifikasi)</v>
          </cell>
          <cell r="G3297" t="str">
            <v>Ks</v>
          </cell>
          <cell r="H3297">
            <v>250</v>
          </cell>
          <cell r="I3297" t="str">
            <v>Kg/M3</v>
          </cell>
        </row>
        <row r="3298">
          <cell r="A3298">
            <v>7</v>
          </cell>
          <cell r="C3298" t="str">
            <v>Perbandingan Air/Semen Maksimum (Spesifikasi)</v>
          </cell>
          <cell r="G3298" t="str">
            <v>Wcr</v>
          </cell>
          <cell r="H3298">
            <v>0.6</v>
          </cell>
          <cell r="I3298" t="str">
            <v>-</v>
          </cell>
          <cell r="L3298" t="str">
            <v>NO.</v>
          </cell>
          <cell r="N3298" t="str">
            <v>KOMPONEN</v>
          </cell>
          <cell r="P3298" t="str">
            <v>SATUAN</v>
          </cell>
          <cell r="Q3298" t="str">
            <v>KUANTITAS</v>
          </cell>
          <cell r="R3298" t="str">
            <v>SATUAN</v>
          </cell>
          <cell r="S3298" t="str">
            <v>HARGA</v>
          </cell>
        </row>
        <row r="3299">
          <cell r="A3299">
            <v>8</v>
          </cell>
          <cell r="C3299" t="str">
            <v>Perbandingan Camp.</v>
          </cell>
          <cell r="D3299">
            <v>12</v>
          </cell>
          <cell r="E3299" t="str">
            <v>:  Semen</v>
          </cell>
          <cell r="G3299" t="str">
            <v>Sm</v>
          </cell>
          <cell r="H3299">
            <v>12</v>
          </cell>
          <cell r="I3299" t="str">
            <v>%</v>
          </cell>
          <cell r="J3299" t="str">
            <v xml:space="preserve"> Berdasarkan</v>
          </cell>
          <cell r="R3299" t="str">
            <v>(Rp.)</v>
          </cell>
          <cell r="S3299" t="str">
            <v>(Rp.)</v>
          </cell>
        </row>
        <row r="3300">
          <cell r="D3300">
            <v>47</v>
          </cell>
          <cell r="E3300" t="str">
            <v>:  Agregat Halus</v>
          </cell>
          <cell r="G3300" t="str">
            <v>Fa</v>
          </cell>
          <cell r="H3300">
            <v>41.4</v>
          </cell>
          <cell r="I3300" t="str">
            <v>%</v>
          </cell>
          <cell r="J3300" t="str">
            <v xml:space="preserve"> JMF &amp; sesuai</v>
          </cell>
        </row>
        <row r="3301">
          <cell r="D3301">
            <v>38</v>
          </cell>
          <cell r="E3301" t="str">
            <v>:  Agregat Kasar</v>
          </cell>
          <cell r="G3301" t="str">
            <v>Ca</v>
          </cell>
          <cell r="H3301">
            <v>33.4</v>
          </cell>
          <cell r="I3301" t="str">
            <v>%</v>
          </cell>
          <cell r="J3301">
            <v>0</v>
          </cell>
        </row>
        <row r="3302">
          <cell r="D3302">
            <v>15</v>
          </cell>
          <cell r="E3302" t="str">
            <v>: Tanah</v>
          </cell>
          <cell r="G3302" t="str">
            <v>Tnh</v>
          </cell>
          <cell r="H3302">
            <v>13.2</v>
          </cell>
          <cell r="I3302" t="str">
            <v>%</v>
          </cell>
        </row>
        <row r="3303">
          <cell r="A3303">
            <v>9</v>
          </cell>
          <cell r="C3303" t="str">
            <v>Berat Jenis Material :</v>
          </cell>
          <cell r="L3303" t="str">
            <v>A.</v>
          </cell>
          <cell r="N3303" t="str">
            <v>TENAGA</v>
          </cell>
        </row>
        <row r="3304">
          <cell r="C3304" t="str">
            <v>-  Beton</v>
          </cell>
          <cell r="G3304" t="str">
            <v>D1</v>
          </cell>
          <cell r="H3304">
            <v>2.25</v>
          </cell>
          <cell r="I3304" t="str">
            <v>T/M3</v>
          </cell>
        </row>
        <row r="3305">
          <cell r="C3305" t="str">
            <v>-  Semen</v>
          </cell>
          <cell r="G3305" t="str">
            <v>D2</v>
          </cell>
          <cell r="H3305">
            <v>3</v>
          </cell>
          <cell r="I3305" t="str">
            <v>T/M3</v>
          </cell>
          <cell r="L3305" t="str">
            <v>1.</v>
          </cell>
          <cell r="N3305" t="str">
            <v>Pekerja</v>
          </cell>
          <cell r="O3305" t="str">
            <v>(L01)</v>
          </cell>
          <cell r="P3305" t="str">
            <v>jam</v>
          </cell>
          <cell r="Q3305">
            <v>5.3012048192771086</v>
          </cell>
          <cell r="R3305">
            <v>2857.14</v>
          </cell>
          <cell r="U3305">
            <v>15146.284337349398</v>
          </cell>
        </row>
        <row r="3306">
          <cell r="C3306" t="str">
            <v>-  Agregat Kelas C</v>
          </cell>
          <cell r="G3306" t="str">
            <v>D3</v>
          </cell>
          <cell r="H3306">
            <v>1.9</v>
          </cell>
          <cell r="I3306" t="str">
            <v>T/M3</v>
          </cell>
          <cell r="L3306" t="str">
            <v>2.</v>
          </cell>
          <cell r="N3306" t="str">
            <v>Tukang</v>
          </cell>
          <cell r="O3306" t="str">
            <v>(L02)</v>
          </cell>
          <cell r="P3306" t="str">
            <v>jam</v>
          </cell>
          <cell r="Q3306">
            <v>1.7670682730923695</v>
          </cell>
          <cell r="R3306">
            <v>4285.71</v>
          </cell>
          <cell r="U3306">
            <v>7573.142168674699</v>
          </cell>
        </row>
        <row r="3307">
          <cell r="C3307">
            <v>0</v>
          </cell>
          <cell r="G3307">
            <v>0</v>
          </cell>
          <cell r="H3307">
            <v>0</v>
          </cell>
          <cell r="I3307">
            <v>0</v>
          </cell>
          <cell r="L3307" t="str">
            <v>3.</v>
          </cell>
          <cell r="N3307" t="str">
            <v>Mandor</v>
          </cell>
          <cell r="O3307" t="str">
            <v>(L03)</v>
          </cell>
          <cell r="P3307" t="str">
            <v>jam</v>
          </cell>
          <cell r="Q3307">
            <v>0.44176706827309237</v>
          </cell>
          <cell r="R3307">
            <v>3214.29</v>
          </cell>
          <cell r="U3307">
            <v>1419.9674698795181</v>
          </cell>
        </row>
        <row r="3308">
          <cell r="C3308">
            <v>0</v>
          </cell>
        </row>
        <row r="3309">
          <cell r="A3309" t="str">
            <v>II.</v>
          </cell>
          <cell r="C3309" t="str">
            <v>URUTAN KERJA</v>
          </cell>
          <cell r="Q3309" t="str">
            <v xml:space="preserve">JUMLAH HARGA TENAGA   </v>
          </cell>
          <cell r="U3309">
            <v>24139.393975903615</v>
          </cell>
        </row>
        <row r="3310">
          <cell r="A3310">
            <v>1</v>
          </cell>
          <cell r="C3310" t="str">
            <v>Semen, pasir, batu kerikil dan air dicampur dan diaduk</v>
          </cell>
        </row>
        <row r="3311">
          <cell r="C3311" t="str">
            <v>menjadi beton dengan menggunakan Concrete Mixer</v>
          </cell>
          <cell r="L3311" t="str">
            <v>B.</v>
          </cell>
          <cell r="N3311" t="str">
            <v>BAHAN</v>
          </cell>
        </row>
        <row r="3312">
          <cell r="A3312">
            <v>2</v>
          </cell>
          <cell r="C3312" t="str">
            <v>Beton di-cor ke dalam bekisting yang telah disiapkan</v>
          </cell>
        </row>
        <row r="3313">
          <cell r="A3313">
            <v>3</v>
          </cell>
          <cell r="C3313" t="str">
            <v>Penyelesaian dan perapihan setelah pemasangan</v>
          </cell>
          <cell r="L3313" t="str">
            <v>1.</v>
          </cell>
          <cell r="N3313" t="str">
            <v>Semen</v>
          </cell>
          <cell r="O3313" t="str">
            <v>(M12)</v>
          </cell>
          <cell r="P3313" t="str">
            <v>Kg</v>
          </cell>
          <cell r="Q3313">
            <v>276.75</v>
          </cell>
          <cell r="R3313">
            <v>1357.5</v>
          </cell>
          <cell r="U3313">
            <v>375688.125</v>
          </cell>
        </row>
        <row r="3314">
          <cell r="L3314" t="str">
            <v>2.</v>
          </cell>
          <cell r="N3314" t="str">
            <v>Aggregat Klas C</v>
          </cell>
          <cell r="O3314" t="str">
            <v>(M01)</v>
          </cell>
          <cell r="P3314" t="str">
            <v>M3</v>
          </cell>
          <cell r="Q3314">
            <v>0.50251973684210527</v>
          </cell>
          <cell r="R3314">
            <v>141787.08464737452</v>
          </cell>
          <cell r="U3314">
            <v>71250.808464607951</v>
          </cell>
        </row>
        <row r="3315">
          <cell r="A3315" t="str">
            <v>III.</v>
          </cell>
          <cell r="C3315" t="str">
            <v>PEMAKAIAN BAHAN, ALAT DAN TENAGA</v>
          </cell>
        </row>
        <row r="3317">
          <cell r="A3317" t="str">
            <v xml:space="preserve">   1.</v>
          </cell>
          <cell r="C3317" t="str">
            <v>BAHAN</v>
          </cell>
        </row>
        <row r="3318">
          <cell r="A3318" t="str">
            <v>1.a.</v>
          </cell>
          <cell r="C3318" t="str">
            <v>Semen (PC)          =</v>
          </cell>
          <cell r="D3318" t="str">
            <v xml:space="preserve">   {Sm x D1 x 1000} x 1.025</v>
          </cell>
          <cell r="G3318" t="str">
            <v>(M12)</v>
          </cell>
          <cell r="H3318">
            <v>276.75</v>
          </cell>
          <cell r="I3318" t="str">
            <v>Kg</v>
          </cell>
        </row>
        <row r="3319">
          <cell r="A3319" t="str">
            <v>1.b.</v>
          </cell>
          <cell r="C3319" t="str">
            <v>Agregat Kelas C</v>
          </cell>
          <cell r="D3319" t="str">
            <v xml:space="preserve">   {(Ps x D1) : D3} x 1.025</v>
          </cell>
          <cell r="G3319" t="str">
            <v>(M01)</v>
          </cell>
          <cell r="H3319">
            <v>0.50251973684210527</v>
          </cell>
          <cell r="I3319" t="str">
            <v>M3</v>
          </cell>
        </row>
        <row r="3320">
          <cell r="A3320" t="str">
            <v>1.c.</v>
          </cell>
          <cell r="C3320">
            <v>0</v>
          </cell>
          <cell r="D3320">
            <v>0</v>
          </cell>
          <cell r="G3320">
            <v>0</v>
          </cell>
          <cell r="H3320">
            <v>0</v>
          </cell>
          <cell r="I3320">
            <v>0</v>
          </cell>
          <cell r="J3320">
            <v>0</v>
          </cell>
        </row>
        <row r="3321">
          <cell r="A3321" t="str">
            <v>1.e.</v>
          </cell>
          <cell r="C3321" t="str">
            <v>Bekisting</v>
          </cell>
          <cell r="G3321" t="str">
            <v>(M19)</v>
          </cell>
          <cell r="H3321">
            <v>0.05</v>
          </cell>
          <cell r="I3321" t="str">
            <v>M3</v>
          </cell>
        </row>
        <row r="3322">
          <cell r="A3322" t="str">
            <v>1.f</v>
          </cell>
          <cell r="C3322" t="str">
            <v>Paku</v>
          </cell>
          <cell r="G3322" t="str">
            <v>(M18)</v>
          </cell>
          <cell r="H3322">
            <v>0.4</v>
          </cell>
          <cell r="I3322" t="str">
            <v>Kg</v>
          </cell>
        </row>
        <row r="3324">
          <cell r="A3324" t="str">
            <v>2.</v>
          </cell>
          <cell r="C3324" t="str">
            <v>ALAT</v>
          </cell>
        </row>
        <row r="3325">
          <cell r="A3325" t="str">
            <v>2.a.</v>
          </cell>
          <cell r="C3325" t="str">
            <v>CONCRETE MIXER</v>
          </cell>
          <cell r="G3325" t="str">
            <v>(E06)</v>
          </cell>
        </row>
        <row r="3326">
          <cell r="C3326" t="str">
            <v>Kapasitas Alat</v>
          </cell>
          <cell r="G3326" t="str">
            <v>V</v>
          </cell>
          <cell r="H3326">
            <v>500</v>
          </cell>
          <cell r="I3326" t="str">
            <v>liter</v>
          </cell>
        </row>
        <row r="3327">
          <cell r="C3327" t="str">
            <v>Faktor Efisiensi Alat</v>
          </cell>
          <cell r="G3327" t="str">
            <v>Fa</v>
          </cell>
          <cell r="H3327">
            <v>0.83</v>
          </cell>
          <cell r="I3327" t="str">
            <v>-</v>
          </cell>
        </row>
        <row r="3328">
          <cell r="C3328" t="str">
            <v>Waktu siklus   :</v>
          </cell>
          <cell r="D3328" t="str">
            <v>(T1 + T2 + T3 + T4)</v>
          </cell>
          <cell r="G3328" t="str">
            <v>Ts</v>
          </cell>
        </row>
        <row r="3329">
          <cell r="C3329" t="str">
            <v>-  Memuat</v>
          </cell>
          <cell r="G3329" t="str">
            <v>T1</v>
          </cell>
          <cell r="H3329">
            <v>3</v>
          </cell>
          <cell r="I3329" t="str">
            <v>menit</v>
          </cell>
        </row>
        <row r="3330">
          <cell r="C3330" t="str">
            <v>-  Mengaduk</v>
          </cell>
          <cell r="G3330" t="str">
            <v>T2</v>
          </cell>
          <cell r="H3330">
            <v>2</v>
          </cell>
          <cell r="I3330" t="str">
            <v>menit</v>
          </cell>
        </row>
        <row r="3331">
          <cell r="C3331" t="str">
            <v>-  Menuang</v>
          </cell>
          <cell r="G3331" t="str">
            <v>T3</v>
          </cell>
          <cell r="H3331">
            <v>3</v>
          </cell>
          <cell r="I3331" t="str">
            <v>menit</v>
          </cell>
        </row>
        <row r="3332">
          <cell r="C3332" t="str">
            <v>-  Tunggu, dll.</v>
          </cell>
          <cell r="G3332" t="str">
            <v>T4</v>
          </cell>
          <cell r="H3332">
            <v>3</v>
          </cell>
          <cell r="I3332" t="str">
            <v>menit</v>
          </cell>
        </row>
        <row r="3333">
          <cell r="G3333" t="str">
            <v>Ts</v>
          </cell>
          <cell r="H3333">
            <v>11</v>
          </cell>
          <cell r="I3333" t="str">
            <v>menit</v>
          </cell>
        </row>
        <row r="3335">
          <cell r="C3335" t="str">
            <v>Kap. Prod. / jam  =</v>
          </cell>
          <cell r="D3335" t="str">
            <v>V x Fa x 60</v>
          </cell>
          <cell r="G3335" t="str">
            <v>Q1</v>
          </cell>
          <cell r="H3335">
            <v>2.2636363636363637</v>
          </cell>
          <cell r="I3335" t="str">
            <v>M3</v>
          </cell>
        </row>
        <row r="3336">
          <cell r="D3336" t="str">
            <v>1000 x Ts</v>
          </cell>
        </row>
        <row r="3338">
          <cell r="C3338" t="str">
            <v>Koefisien Alat / M3</v>
          </cell>
          <cell r="D3338" t="str">
            <v xml:space="preserve">  =   1  :  Q1</v>
          </cell>
          <cell r="G3338" t="str">
            <v>(E06)</v>
          </cell>
          <cell r="H3338">
            <v>0.44176706827309237</v>
          </cell>
          <cell r="I3338" t="str">
            <v>jam</v>
          </cell>
        </row>
        <row r="3342">
          <cell r="J3342" t="str">
            <v>Berlanjut ke hal. berikut.</v>
          </cell>
        </row>
        <row r="3343">
          <cell r="A3343" t="str">
            <v>ITEM PEMBAYARAN NO.</v>
          </cell>
          <cell r="D3343" t="str">
            <v>: 5.5.(3)</v>
          </cell>
          <cell r="J3343" t="str">
            <v>Analisa EI-718</v>
          </cell>
        </row>
        <row r="3344">
          <cell r="A3344" t="str">
            <v>JENIS PEKERJAAN</v>
          </cell>
          <cell r="D3344" t="str">
            <v>: Pekerjaan LPAS Kelas C</v>
          </cell>
        </row>
        <row r="3345">
          <cell r="A3345" t="str">
            <v>SATUAN PEMBAYARAN</v>
          </cell>
          <cell r="D3345" t="str">
            <v>:  M3</v>
          </cell>
          <cell r="H3345" t="str">
            <v xml:space="preserve">        URAIAN ANALISA HARGA SATUAN</v>
          </cell>
        </row>
        <row r="3346">
          <cell r="J3346" t="str">
            <v>Lanjutan</v>
          </cell>
        </row>
        <row r="3348">
          <cell r="A3348" t="str">
            <v>No.</v>
          </cell>
          <cell r="C3348" t="str">
            <v>U R A I A N</v>
          </cell>
          <cell r="G3348" t="str">
            <v>KODE</v>
          </cell>
          <cell r="H3348" t="str">
            <v>KOEF.</v>
          </cell>
          <cell r="I3348" t="str">
            <v>SATUAN</v>
          </cell>
          <cell r="J3348" t="str">
            <v>KETERANGAN</v>
          </cell>
        </row>
        <row r="3351">
          <cell r="A3351" t="str">
            <v>2.b.</v>
          </cell>
          <cell r="C3351" t="str">
            <v>WATER TANK TRUCK</v>
          </cell>
          <cell r="G3351" t="str">
            <v>(E23)</v>
          </cell>
        </row>
        <row r="3352">
          <cell r="C3352" t="str">
            <v>Volume Tanki Air</v>
          </cell>
          <cell r="G3352" t="str">
            <v>V</v>
          </cell>
          <cell r="H3352">
            <v>4</v>
          </cell>
          <cell r="I3352" t="str">
            <v>M3</v>
          </cell>
        </row>
        <row r="3353">
          <cell r="C3353" t="str">
            <v>Kebutuhan air / M3 beton</v>
          </cell>
          <cell r="G3353" t="str">
            <v>Wc</v>
          </cell>
          <cell r="H3353">
            <v>0.16604999999999998</v>
          </cell>
          <cell r="I3353" t="str">
            <v>M3</v>
          </cell>
        </row>
        <row r="3354">
          <cell r="C3354" t="str">
            <v>Faktor Efiesiensi Alat</v>
          </cell>
          <cell r="G3354" t="str">
            <v>Fa</v>
          </cell>
          <cell r="H3354">
            <v>0.83</v>
          </cell>
          <cell r="I3354" t="str">
            <v>-</v>
          </cell>
        </row>
        <row r="3355">
          <cell r="C3355" t="str">
            <v>Pengisian Tanki / jam</v>
          </cell>
          <cell r="G3355" t="str">
            <v>n</v>
          </cell>
          <cell r="H3355">
            <v>1</v>
          </cell>
          <cell r="I3355" t="str">
            <v>kali</v>
          </cell>
        </row>
        <row r="3357">
          <cell r="C3357" t="str">
            <v>Kap. Prod. / jam  =</v>
          </cell>
          <cell r="D3357" t="str">
            <v>V x Fa x n</v>
          </cell>
          <cell r="G3357" t="str">
            <v>Q2</v>
          </cell>
          <cell r="H3357">
            <v>19.993977717554955</v>
          </cell>
          <cell r="I3357" t="str">
            <v>M3</v>
          </cell>
        </row>
        <row r="3358">
          <cell r="D3358" t="str">
            <v>Wc</v>
          </cell>
        </row>
        <row r="3360">
          <cell r="C3360" t="str">
            <v>Koefisien Alat / M3</v>
          </cell>
          <cell r="D3360" t="str">
            <v xml:space="preserve">  =   1  :  Q2</v>
          </cell>
          <cell r="G3360" t="str">
            <v>(E23)</v>
          </cell>
          <cell r="H3360">
            <v>5.0015060240963853E-2</v>
          </cell>
          <cell r="I3360" t="str">
            <v>jam</v>
          </cell>
        </row>
        <row r="3362">
          <cell r="A3362" t="str">
            <v>2.c.</v>
          </cell>
          <cell r="C3362" t="str">
            <v>CONCRETE VIBRATOR</v>
          </cell>
          <cell r="G3362" t="str">
            <v>(E20)</v>
          </cell>
        </row>
        <row r="3363">
          <cell r="C3363" t="str">
            <v>Kebutuhan Alat Penggetar Beton ini disesuaikan dengan</v>
          </cell>
        </row>
        <row r="3364">
          <cell r="C3364" t="str">
            <v>kapasitas produksi Alat Pencampur (Concrete Mixer)</v>
          </cell>
        </row>
        <row r="3366">
          <cell r="C3366" t="str">
            <v>Kap. Prod. / jam  =</v>
          </cell>
          <cell r="D3366" t="str">
            <v>Kap.Prod./Jam Alat Concrete Mixer</v>
          </cell>
          <cell r="G3366" t="str">
            <v>Q3</v>
          </cell>
          <cell r="H3366">
            <v>2.2636363636363637</v>
          </cell>
          <cell r="I3366" t="str">
            <v>M3</v>
          </cell>
        </row>
        <row r="3368">
          <cell r="C3368" t="str">
            <v>Koefisien Alat / M3</v>
          </cell>
          <cell r="D3368" t="str">
            <v xml:space="preserve">  =   1  :  Q3</v>
          </cell>
          <cell r="G3368" t="str">
            <v>(E20)</v>
          </cell>
          <cell r="H3368">
            <v>0.44176706827309237</v>
          </cell>
          <cell r="I3368" t="str">
            <v>jam</v>
          </cell>
        </row>
        <row r="3370">
          <cell r="A3370" t="str">
            <v>2.c.</v>
          </cell>
          <cell r="C3370" t="str">
            <v>ALAT BANTU</v>
          </cell>
        </row>
        <row r="3371">
          <cell r="C3371" t="str">
            <v>Diperlukan  :</v>
          </cell>
        </row>
        <row r="3372">
          <cell r="C3372" t="str">
            <v>- Sekop</v>
          </cell>
          <cell r="D3372" t="str">
            <v>=  2  buah</v>
          </cell>
        </row>
        <row r="3373">
          <cell r="C3373" t="str">
            <v>- Pacul</v>
          </cell>
          <cell r="D3373" t="str">
            <v>=  2  buah</v>
          </cell>
        </row>
        <row r="3374">
          <cell r="C3374" t="str">
            <v>- Sendok Semen</v>
          </cell>
          <cell r="D3374" t="str">
            <v>=  2  buah</v>
          </cell>
        </row>
        <row r="3375">
          <cell r="C3375" t="str">
            <v>- Ember Cor</v>
          </cell>
          <cell r="D3375" t="str">
            <v>=  4  buah</v>
          </cell>
        </row>
        <row r="3376">
          <cell r="C3376" t="str">
            <v>- Gerobak Dorong</v>
          </cell>
          <cell r="D3376" t="str">
            <v>=  1  buah</v>
          </cell>
        </row>
        <row r="3378">
          <cell r="A3378" t="str">
            <v>3.</v>
          </cell>
          <cell r="C3378" t="str">
            <v>TENAGA</v>
          </cell>
        </row>
        <row r="3379">
          <cell r="C3379" t="str">
            <v>Produksi Beton dalam 1 hari</v>
          </cell>
          <cell r="E3379" t="str">
            <v>=  Tk x Q1</v>
          </cell>
          <cell r="G3379" t="str">
            <v>Qt</v>
          </cell>
          <cell r="H3379">
            <v>15.845454545454546</v>
          </cell>
          <cell r="I3379" t="str">
            <v>M3</v>
          </cell>
        </row>
        <row r="3381">
          <cell r="C3381" t="str">
            <v>Kebutuhan tenaga :</v>
          </cell>
          <cell r="D3381" t="str">
            <v>- Mandor</v>
          </cell>
          <cell r="G3381" t="str">
            <v>M</v>
          </cell>
          <cell r="H3381">
            <v>1</v>
          </cell>
          <cell r="I3381" t="str">
            <v>orang</v>
          </cell>
        </row>
        <row r="3382">
          <cell r="D3382" t="str">
            <v>- Tukang</v>
          </cell>
          <cell r="G3382" t="str">
            <v>Tb</v>
          </cell>
          <cell r="H3382">
            <v>4</v>
          </cell>
          <cell r="I3382" t="str">
            <v>orang</v>
          </cell>
        </row>
        <row r="3383">
          <cell r="D3383" t="str">
            <v>- Pekerja</v>
          </cell>
          <cell r="G3383" t="str">
            <v>P</v>
          </cell>
          <cell r="H3383">
            <v>12</v>
          </cell>
          <cell r="I3383" t="str">
            <v>orang</v>
          </cell>
        </row>
        <row r="3385">
          <cell r="C3385" t="str">
            <v>Koefisien Tenaga / M3   :</v>
          </cell>
        </row>
        <row r="3386">
          <cell r="D3386" t="str">
            <v>-  Mandor</v>
          </cell>
          <cell r="E3386" t="str">
            <v>= (Tk x M) : Qt</v>
          </cell>
          <cell r="G3386" t="str">
            <v>(L03)</v>
          </cell>
          <cell r="H3386">
            <v>0.44176706827309237</v>
          </cell>
          <cell r="I3386" t="str">
            <v>jam</v>
          </cell>
        </row>
        <row r="3387">
          <cell r="D3387" t="str">
            <v>-  Tukang</v>
          </cell>
          <cell r="E3387" t="str">
            <v>= (Tk x Tb) : Qt</v>
          </cell>
          <cell r="G3387" t="str">
            <v>(L02)</v>
          </cell>
          <cell r="H3387">
            <v>1.7670682730923695</v>
          </cell>
          <cell r="I3387" t="str">
            <v>jam</v>
          </cell>
        </row>
        <row r="3388">
          <cell r="D3388" t="str">
            <v>-  Pekerja</v>
          </cell>
          <cell r="E3388" t="str">
            <v>= (Tk x P) : Qt</v>
          </cell>
          <cell r="G3388" t="str">
            <v>(L01)</v>
          </cell>
          <cell r="H3388">
            <v>5.3012048192771086</v>
          </cell>
          <cell r="I3388" t="str">
            <v>jam</v>
          </cell>
        </row>
        <row r="3391">
          <cell r="A3391" t="str">
            <v>4.</v>
          </cell>
          <cell r="C3391" t="str">
            <v>HARGA DASAR SATUAN UPAH, BAHAN DAN ALAT</v>
          </cell>
        </row>
        <row r="3392">
          <cell r="C3392" t="str">
            <v>Lihat lampiran.</v>
          </cell>
        </row>
        <row r="3401">
          <cell r="J3401" t="str">
            <v>Berlanjut ke hal. berikut.</v>
          </cell>
        </row>
        <row r="3402">
          <cell r="A3402" t="str">
            <v>ITEM PEMBAYARAN NO.</v>
          </cell>
          <cell r="D3402" t="str">
            <v>: 5.5.(3)</v>
          </cell>
          <cell r="J3402" t="str">
            <v>Analisa EI-718</v>
          </cell>
        </row>
        <row r="3403">
          <cell r="A3403" t="str">
            <v>JENIS PEKERJAAN</v>
          </cell>
          <cell r="D3403" t="str">
            <v>: Pekerjaan LPAS Kelas C</v>
          </cell>
        </row>
        <row r="3404">
          <cell r="A3404" t="str">
            <v>SATUAN PEMBAYARAN</v>
          </cell>
          <cell r="D3404" t="str">
            <v>:  M3</v>
          </cell>
          <cell r="H3404" t="str">
            <v xml:space="preserve">        URAIAN ANALISA HARGA SATUAN</v>
          </cell>
        </row>
        <row r="3405">
          <cell r="J3405" t="str">
            <v>Lanjutan</v>
          </cell>
        </row>
        <row r="3407">
          <cell r="A3407" t="str">
            <v>No.</v>
          </cell>
          <cell r="C3407" t="str">
            <v>U R A I A N</v>
          </cell>
          <cell r="G3407" t="str">
            <v>KODE</v>
          </cell>
          <cell r="H3407" t="str">
            <v>KOEF.</v>
          </cell>
          <cell r="I3407" t="str">
            <v>SATUAN</v>
          </cell>
          <cell r="J3407" t="str">
            <v>KETERANGAN</v>
          </cell>
        </row>
        <row r="3410">
          <cell r="A3410" t="str">
            <v>5.</v>
          </cell>
          <cell r="C3410" t="str">
            <v>ANALISA HARGA SATUAN PEKERJAAN</v>
          </cell>
        </row>
        <row r="3411">
          <cell r="C3411" t="str">
            <v>Lihat perhitungan dalam FORMULIR STANDAR UNTUK</v>
          </cell>
        </row>
        <row r="3412">
          <cell r="C3412" t="str">
            <v>PEREKEMAN ANALISA MASING-MASING HARGA</v>
          </cell>
        </row>
        <row r="3413">
          <cell r="C3413" t="str">
            <v>SATUAN.</v>
          </cell>
        </row>
        <row r="3414">
          <cell r="C3414" t="str">
            <v>Didapat Harga Satuan Pekerjaan :</v>
          </cell>
        </row>
        <row r="3416">
          <cell r="C3416" t="str">
            <v xml:space="preserve">Rp.  </v>
          </cell>
          <cell r="D3416">
            <v>634714.46174467704</v>
          </cell>
          <cell r="E3416" t="str">
            <v xml:space="preserve"> / M3</v>
          </cell>
        </row>
        <row r="3419">
          <cell r="A3419" t="str">
            <v>6.</v>
          </cell>
          <cell r="C3419" t="str">
            <v>MASA PELAKSANAAN YANG DIPERLUKAN</v>
          </cell>
        </row>
        <row r="3420">
          <cell r="C3420" t="str">
            <v>Masa Pelaksanaan :</v>
          </cell>
          <cell r="D3420" t="str">
            <v>. . . . . . . . . . . .</v>
          </cell>
        </row>
        <row r="3422">
          <cell r="A3422" t="str">
            <v>7.</v>
          </cell>
          <cell r="C3422" t="str">
            <v>VOLUME PEKERJAAN YANG DIPERLUKAN</v>
          </cell>
        </row>
        <row r="3423">
          <cell r="C3423" t="str">
            <v>Volume pekerjaan  :</v>
          </cell>
          <cell r="D3423">
            <v>1</v>
          </cell>
          <cell r="E3423" t="str">
            <v>M3</v>
          </cell>
        </row>
        <row r="3463">
          <cell r="A3463" t="str">
            <v>ITEM  PEMBAYARAN</v>
          </cell>
          <cell r="D3463" t="str">
            <v xml:space="preserve">:  5.7 (1) </v>
          </cell>
          <cell r="J3463" t="str">
            <v>Analisa EI-7171</v>
          </cell>
        </row>
        <row r="3464">
          <cell r="A3464" t="str">
            <v>JENIS PEKERJAAN</v>
          </cell>
          <cell r="D3464" t="str">
            <v>: Wet  Lean Concrete (Tebal 10 cm)</v>
          </cell>
        </row>
        <row r="3465">
          <cell r="A3465" t="str">
            <v xml:space="preserve">SATUAN                                          </v>
          </cell>
          <cell r="E3465" t="str">
            <v>: M2</v>
          </cell>
        </row>
        <row r="3469">
          <cell r="A3469" t="str">
            <v>UNIT PERHITUNGAN :</v>
          </cell>
          <cell r="D3469">
            <v>100</v>
          </cell>
          <cell r="E3469" t="str">
            <v>M3</v>
          </cell>
          <cell r="G3469" t="str">
            <v xml:space="preserve">        URAIAN ANALISA HARGA SATUAN</v>
          </cell>
        </row>
        <row r="3471">
          <cell r="A3471" t="str">
            <v>No.</v>
          </cell>
          <cell r="C3471" t="str">
            <v>U R A I A N</v>
          </cell>
          <cell r="G3471" t="str">
            <v>KODE</v>
          </cell>
          <cell r="H3471" t="str">
            <v>KOEF.</v>
          </cell>
          <cell r="I3471" t="str">
            <v>SATUAN</v>
          </cell>
          <cell r="J3471" t="str">
            <v>KETERANGAN</v>
          </cell>
        </row>
        <row r="3474">
          <cell r="A3474" t="str">
            <v>I.</v>
          </cell>
          <cell r="C3474" t="str">
            <v>ASUMSI</v>
          </cell>
        </row>
        <row r="3475">
          <cell r="A3475">
            <v>1</v>
          </cell>
          <cell r="C3475" t="str">
            <v xml:space="preserve">Menggunakan cara mekanik  </v>
          </cell>
        </row>
        <row r="3476">
          <cell r="A3476">
            <v>2</v>
          </cell>
          <cell r="C3476" t="str">
            <v>Tebal   Lean Concrete  =</v>
          </cell>
          <cell r="H3476">
            <v>10</v>
          </cell>
          <cell r="I3476" t="str">
            <v>CM</v>
          </cell>
        </row>
        <row r="3477">
          <cell r="A3477">
            <v>3</v>
          </cell>
          <cell r="C3477" t="str">
            <v>Beton  ready mix  diterima  di lokasi  pekerjaan</v>
          </cell>
        </row>
        <row r="3478">
          <cell r="A3478">
            <v>4</v>
          </cell>
          <cell r="C3478" t="str">
            <v>Jam kerja efektif per-hari</v>
          </cell>
          <cell r="G3478" t="str">
            <v>Tk</v>
          </cell>
          <cell r="H3478">
            <v>7</v>
          </cell>
          <cell r="I3478" t="str">
            <v>jam</v>
          </cell>
        </row>
        <row r="3479">
          <cell r="A3479">
            <v>5</v>
          </cell>
          <cell r="C3479" t="str">
            <v>Harga ready mix franco lokasi/ proyek</v>
          </cell>
          <cell r="G3479">
            <v>0</v>
          </cell>
          <cell r="H3479">
            <v>0</v>
          </cell>
          <cell r="I3479">
            <v>0</v>
          </cell>
        </row>
        <row r="3480">
          <cell r="C3480">
            <v>0</v>
          </cell>
        </row>
        <row r="3481">
          <cell r="C3481">
            <v>0</v>
          </cell>
        </row>
        <row r="3482">
          <cell r="A3482">
            <v>0</v>
          </cell>
        </row>
        <row r="3484">
          <cell r="A3484" t="str">
            <v>II.</v>
          </cell>
          <cell r="C3484" t="str">
            <v>URUTAN KERJA</v>
          </cell>
        </row>
        <row r="3485">
          <cell r="A3485">
            <v>1</v>
          </cell>
          <cell r="C3485" t="str">
            <v>Mal /bekisting/form work  dipersiapkan sesuai dengan</v>
          </cell>
        </row>
        <row r="3486">
          <cell r="C3486" t="str">
            <v>gambar dan persyaratan</v>
          </cell>
        </row>
        <row r="3487">
          <cell r="A3487">
            <v>2</v>
          </cell>
          <cell r="C3487" t="str">
            <v>Beton di-cor ke dalam mal yang telah disiapkan</v>
          </cell>
        </row>
        <row r="3488">
          <cell r="A3488">
            <v>3</v>
          </cell>
          <cell r="C3488" t="str">
            <v xml:space="preserve">Penghamparan dan perataan dilakukan dengan </v>
          </cell>
        </row>
        <row r="3489">
          <cell r="C3489" t="str">
            <v>dengan memakai alat Slip Form Paver</v>
          </cell>
        </row>
        <row r="3490">
          <cell r="A3490">
            <v>0</v>
          </cell>
        </row>
        <row r="3491">
          <cell r="A3491" t="str">
            <v>III.</v>
          </cell>
          <cell r="C3491" t="str">
            <v>PEMAKAIAN BAHAN, ALAT DAN TENAGA</v>
          </cell>
        </row>
        <row r="3493">
          <cell r="A3493">
            <v>1</v>
          </cell>
          <cell r="C3493" t="str">
            <v>BAHAN</v>
          </cell>
        </row>
        <row r="3494">
          <cell r="A3494" t="str">
            <v>1.a.</v>
          </cell>
          <cell r="C3494" t="str">
            <v>Beton  K-125 Ready mix =  100  * 1.05</v>
          </cell>
          <cell r="H3494">
            <v>105</v>
          </cell>
          <cell r="I3494" t="str">
            <v>M3</v>
          </cell>
        </row>
        <row r="3495">
          <cell r="C3495" t="str">
            <v>Volume  Beton  per M2 = 0,1*1 =</v>
          </cell>
          <cell r="E3495" t="str">
            <v>0,1  M3</v>
          </cell>
        </row>
        <row r="3496">
          <cell r="A3496" t="str">
            <v>b</v>
          </cell>
          <cell r="C3496" t="str">
            <v>Form Work</v>
          </cell>
          <cell r="D3496" t="str">
            <v>= 0.1*100</v>
          </cell>
          <cell r="H3496">
            <v>20</v>
          </cell>
          <cell r="I3496" t="str">
            <v>M2</v>
          </cell>
        </row>
        <row r="3498">
          <cell r="A3498" t="str">
            <v>2.</v>
          </cell>
          <cell r="C3498" t="str">
            <v>ALAT</v>
          </cell>
        </row>
        <row r="3499">
          <cell r="A3499" t="str">
            <v>2.a.</v>
          </cell>
          <cell r="C3499" t="str">
            <v>EXCAVATOR</v>
          </cell>
          <cell r="G3499" t="str">
            <v>(E10)</v>
          </cell>
        </row>
        <row r="3500">
          <cell r="C3500" t="str">
            <v>Kapasitas Bucket</v>
          </cell>
          <cell r="G3500" t="str">
            <v>V</v>
          </cell>
          <cell r="H3500">
            <v>0.93</v>
          </cell>
          <cell r="I3500" t="str">
            <v>M3</v>
          </cell>
        </row>
        <row r="3501">
          <cell r="C3501" t="str">
            <v>Faktor Bucket</v>
          </cell>
          <cell r="G3501" t="str">
            <v>Fb</v>
          </cell>
          <cell r="H3501">
            <v>1</v>
          </cell>
          <cell r="I3501" t="str">
            <v>-</v>
          </cell>
        </row>
        <row r="3502">
          <cell r="C3502" t="str">
            <v>Faktor  Efisiensi alat</v>
          </cell>
          <cell r="G3502" t="str">
            <v>Fa</v>
          </cell>
          <cell r="H3502">
            <v>0.83</v>
          </cell>
          <cell r="I3502" t="str">
            <v>-</v>
          </cell>
        </row>
        <row r="3503">
          <cell r="C3503" t="str">
            <v>Faktor Konversi</v>
          </cell>
          <cell r="G3503" t="str">
            <v>Fv</v>
          </cell>
          <cell r="H3503">
            <v>0.9</v>
          </cell>
        </row>
        <row r="3505">
          <cell r="C3505" t="str">
            <v>Waktu siklus</v>
          </cell>
          <cell r="G3505" t="str">
            <v>Ts1</v>
          </cell>
        </row>
        <row r="3506">
          <cell r="C3506" t="str">
            <v>- Menggali,  memuat dan berputar</v>
          </cell>
          <cell r="G3506" t="str">
            <v>T1</v>
          </cell>
          <cell r="H3506">
            <v>0.317</v>
          </cell>
          <cell r="I3506" t="str">
            <v>menit</v>
          </cell>
        </row>
        <row r="3507">
          <cell r="C3507" t="str">
            <v>- Lain-lain</v>
          </cell>
          <cell r="G3507" t="str">
            <v>T2</v>
          </cell>
          <cell r="H3507">
            <v>0.5</v>
          </cell>
          <cell r="I3507" t="str">
            <v>menit</v>
          </cell>
        </row>
        <row r="3508">
          <cell r="G3508" t="str">
            <v>Ts1</v>
          </cell>
          <cell r="H3508">
            <v>0.81699999999999995</v>
          </cell>
          <cell r="I3508" t="str">
            <v>menit</v>
          </cell>
        </row>
        <row r="3510">
          <cell r="C3510" t="str">
            <v>Kap. Prod. / jam =</v>
          </cell>
          <cell r="D3510" t="str">
            <v>V  x Fb x Fa x Fv x  60</v>
          </cell>
          <cell r="G3510" t="str">
            <v>Q1</v>
          </cell>
          <cell r="H3510">
            <v>5.1019094247246022</v>
          </cell>
          <cell r="I3510" t="str">
            <v xml:space="preserve">M3  </v>
          </cell>
        </row>
        <row r="3511">
          <cell r="D3511" t="str">
            <v>Ts1 x Fk</v>
          </cell>
        </row>
        <row r="3513">
          <cell r="C3513" t="str">
            <v>Koefisien Alat / M3</v>
          </cell>
          <cell r="D3513" t="str">
            <v xml:space="preserve"> =  1  :  Q1</v>
          </cell>
          <cell r="G3513" t="str">
            <v>-</v>
          </cell>
          <cell r="H3513">
            <v>0.19600504766977109</v>
          </cell>
          <cell r="I3513" t="str">
            <v>Jam</v>
          </cell>
        </row>
        <row r="3517">
          <cell r="A3517" t="str">
            <v>2.b.</v>
          </cell>
          <cell r="C3517" t="str">
            <v>SLIP FORM PAVER</v>
          </cell>
        </row>
        <row r="3522">
          <cell r="A3522" t="str">
            <v>2.c.</v>
          </cell>
          <cell r="C3522" t="str">
            <v>CONCRETE VIBRATOR</v>
          </cell>
          <cell r="G3522" t="str">
            <v>(E20)</v>
          </cell>
        </row>
        <row r="3523">
          <cell r="C3523" t="str">
            <v>Kebutuhan Alat Penggetar Beton ini disesuaikan dengan</v>
          </cell>
        </row>
        <row r="3524">
          <cell r="C3524" t="str">
            <v>kapasitas produksi Concrete  Pump</v>
          </cell>
        </row>
        <row r="3525">
          <cell r="C3525" t="str">
            <v>Kap. Prod. / jam  =</v>
          </cell>
          <cell r="G3525" t="str">
            <v>Q3</v>
          </cell>
          <cell r="H3525">
            <v>10</v>
          </cell>
          <cell r="I3525" t="str">
            <v>M3</v>
          </cell>
          <cell r="J3525" t="str">
            <v>Cek Kap prod</v>
          </cell>
        </row>
        <row r="3526">
          <cell r="C3526" t="str">
            <v xml:space="preserve">Kebutuhan utk </v>
          </cell>
          <cell r="D3526">
            <v>100</v>
          </cell>
          <cell r="E3526" t="str">
            <v>M3</v>
          </cell>
          <cell r="G3526" t="str">
            <v>(E20)</v>
          </cell>
          <cell r="H3526">
            <v>10.5</v>
          </cell>
          <cell r="I3526" t="str">
            <v>jam</v>
          </cell>
        </row>
        <row r="3528">
          <cell r="A3528" t="str">
            <v>2.c.</v>
          </cell>
          <cell r="C3528" t="str">
            <v>ALAT BANTU</v>
          </cell>
        </row>
        <row r="3529">
          <cell r="C3529" t="str">
            <v>Diperlukan  :</v>
          </cell>
        </row>
        <row r="3530">
          <cell r="C3530" t="str">
            <v>- Sekop</v>
          </cell>
          <cell r="D3530" t="str">
            <v>=  2  buah</v>
          </cell>
        </row>
        <row r="3531">
          <cell r="C3531" t="str">
            <v>- Pacul</v>
          </cell>
          <cell r="D3531" t="str">
            <v>=  2  buah</v>
          </cell>
        </row>
        <row r="3532">
          <cell r="C3532" t="str">
            <v>Dan lain-lain</v>
          </cell>
        </row>
        <row r="3534">
          <cell r="A3534" t="str">
            <v>3.</v>
          </cell>
          <cell r="C3534" t="str">
            <v>TENAGA</v>
          </cell>
        </row>
        <row r="3535">
          <cell r="C3535" t="str">
            <v xml:space="preserve">Kebutuhan utk </v>
          </cell>
          <cell r="D3535">
            <v>100</v>
          </cell>
          <cell r="E3535" t="str">
            <v>M3</v>
          </cell>
        </row>
        <row r="3536">
          <cell r="C3536" t="str">
            <v>- Pengawas</v>
          </cell>
          <cell r="E3536">
            <v>0</v>
          </cell>
          <cell r="G3536" t="str">
            <v>Pg</v>
          </cell>
          <cell r="H3536">
            <v>7</v>
          </cell>
          <cell r="I3536" t="str">
            <v>hour</v>
          </cell>
        </row>
        <row r="3537">
          <cell r="C3537" t="str">
            <v>- Mandor</v>
          </cell>
          <cell r="E3537" t="str">
            <v>= 1 orang hari</v>
          </cell>
          <cell r="G3537" t="str">
            <v>M</v>
          </cell>
          <cell r="H3537">
            <v>21</v>
          </cell>
          <cell r="I3537" t="str">
            <v>hour</v>
          </cell>
        </row>
        <row r="3538">
          <cell r="C3538" t="str">
            <v>- Tukang/ Tenaga  trampil</v>
          </cell>
          <cell r="E3538">
            <v>0</v>
          </cell>
          <cell r="G3538" t="str">
            <v>Tb</v>
          </cell>
          <cell r="H3538">
            <v>35</v>
          </cell>
          <cell r="I3538" t="str">
            <v>hour</v>
          </cell>
        </row>
        <row r="3539">
          <cell r="C3539" t="str">
            <v>- Pekerja</v>
          </cell>
          <cell r="E3539" t="str">
            <v>= 2 orang hari</v>
          </cell>
          <cell r="G3539" t="str">
            <v>P</v>
          </cell>
          <cell r="H3539">
            <v>49</v>
          </cell>
          <cell r="I3539" t="str">
            <v>hour</v>
          </cell>
        </row>
        <row r="3542">
          <cell r="C3542" t="str">
            <v>DOMINAN: Slip Form Paver</v>
          </cell>
        </row>
        <row r="3553">
          <cell r="A3553" t="str">
            <v>ITEM  PEMBAYARAN</v>
          </cell>
          <cell r="E3553" t="str">
            <v xml:space="preserve">:  5.7 (1) </v>
          </cell>
          <cell r="J3553" t="str">
            <v>Analisa EI-7171</v>
          </cell>
        </row>
        <row r="3554">
          <cell r="A3554" t="str">
            <v>JENIS PEKERJAAN</v>
          </cell>
          <cell r="E3554" t="str">
            <v>: Wet  Lean Concrete (Tebal 10 cm)</v>
          </cell>
        </row>
        <row r="3555">
          <cell r="A3555" t="str">
            <v xml:space="preserve">SATUAN                                          </v>
          </cell>
          <cell r="E3555" t="str">
            <v>: M3</v>
          </cell>
        </row>
        <row r="3558">
          <cell r="A3558" t="str">
            <v>UNIT PERHITUNGAN :</v>
          </cell>
          <cell r="D3558">
            <v>100</v>
          </cell>
          <cell r="E3558" t="str">
            <v>M3</v>
          </cell>
          <cell r="G3558" t="str">
            <v xml:space="preserve">        URAIAN ANALISA HARGA SATUAN</v>
          </cell>
        </row>
        <row r="3560">
          <cell r="A3560" t="str">
            <v>4.</v>
          </cell>
          <cell r="C3560" t="str">
            <v>HARGA DASAR SATUAN UPAH, BAHAN DAN ALAT</v>
          </cell>
        </row>
        <row r="3561">
          <cell r="C3561" t="str">
            <v>Lihat lampiran.</v>
          </cell>
        </row>
        <row r="3563">
          <cell r="A3563" t="str">
            <v>5.</v>
          </cell>
          <cell r="C3563" t="str">
            <v>ANALISA HARGA SATUAN PEKERJAAN</v>
          </cell>
        </row>
        <row r="3564">
          <cell r="C3564" t="str">
            <v>Lihat perhitungan dalam FORMULIR STANDAR UNTUK</v>
          </cell>
        </row>
        <row r="3565">
          <cell r="C3565" t="str">
            <v>PEREKEMAN ANALISA MASING-MASING HARGA</v>
          </cell>
        </row>
        <row r="3566">
          <cell r="C3566" t="str">
            <v>SATUAN.</v>
          </cell>
        </row>
        <row r="3567">
          <cell r="C3567" t="str">
            <v>Didapat Harga Satuan Pekerjaan :</v>
          </cell>
        </row>
        <row r="3569">
          <cell r="C3569" t="str">
            <v xml:space="preserve">Rp.  </v>
          </cell>
          <cell r="D3569">
            <v>56726.178538879387</v>
          </cell>
          <cell r="E3569" t="str">
            <v xml:space="preserve"> / M2</v>
          </cell>
        </row>
        <row r="3572">
          <cell r="A3572" t="str">
            <v>6.</v>
          </cell>
          <cell r="C3572" t="str">
            <v>WAKTU PELAKSANAAN YANG DIPERLUKAN</v>
          </cell>
        </row>
        <row r="3573">
          <cell r="C3573" t="str">
            <v>Masa Pelaksanaan :</v>
          </cell>
          <cell r="D3573" t="str">
            <v>. . . . . . . . . . . .</v>
          </cell>
          <cell r="E3573" t="str">
            <v>bulan</v>
          </cell>
        </row>
        <row r="3575">
          <cell r="A3575" t="str">
            <v>7.</v>
          </cell>
          <cell r="C3575" t="str">
            <v>VOLUME PEKERJAAN YANG DIPERLUKAN</v>
          </cell>
        </row>
        <row r="3576">
          <cell r="C3576" t="str">
            <v>Volume pekerjaan  :</v>
          </cell>
          <cell r="D3576">
            <v>1</v>
          </cell>
          <cell r="E3576" t="str">
            <v>M2</v>
          </cell>
        </row>
        <row r="3582">
          <cell r="A3582" t="str">
            <v>ITEM PEMBAYARAN NO.</v>
          </cell>
          <cell r="D3582" t="str">
            <v>:  5.7 (2)</v>
          </cell>
          <cell r="J3582" t="str">
            <v>Analisa EI-511</v>
          </cell>
        </row>
        <row r="3583">
          <cell r="A3583" t="str">
            <v>JENIS PEKERJAAN</v>
          </cell>
          <cell r="D3583" t="str">
            <v>: Sand Bedding (t=5 cm)</v>
          </cell>
        </row>
        <row r="3584">
          <cell r="A3584" t="str">
            <v>SATUAN PEMBAYARAN</v>
          </cell>
          <cell r="D3584" t="str">
            <v>:  M2</v>
          </cell>
          <cell r="H3584" t="str">
            <v xml:space="preserve">         URAIAN ANALISA HARGA SATUAN</v>
          </cell>
        </row>
        <row r="3587">
          <cell r="A3587" t="str">
            <v>No.</v>
          </cell>
          <cell r="C3587" t="str">
            <v>U R A I A N</v>
          </cell>
          <cell r="G3587" t="str">
            <v>KODE</v>
          </cell>
          <cell r="H3587" t="str">
            <v>KOEF.</v>
          </cell>
          <cell r="I3587" t="str">
            <v>SATUAN</v>
          </cell>
          <cell r="J3587" t="str">
            <v>KETERANGAN</v>
          </cell>
        </row>
        <row r="3590">
          <cell r="A3590" t="str">
            <v>I.</v>
          </cell>
          <cell r="C3590" t="str">
            <v>ASUMSI</v>
          </cell>
        </row>
        <row r="3591">
          <cell r="A3591">
            <v>1</v>
          </cell>
          <cell r="C3591" t="str">
            <v>Pekerjaan dilakukan secara mekanis</v>
          </cell>
        </row>
        <row r="3592">
          <cell r="A3592">
            <v>2</v>
          </cell>
          <cell r="C3592" t="str">
            <v>Lokasi pekerjaan : sepanjang jalan</v>
          </cell>
        </row>
        <row r="3593">
          <cell r="A3593">
            <v>3</v>
          </cell>
          <cell r="C3593" t="str">
            <v>Kondisi Jalan   :  sedang / baik</v>
          </cell>
        </row>
        <row r="3594">
          <cell r="A3594">
            <v>4</v>
          </cell>
          <cell r="C3594" t="str">
            <v>Jam kerja efektif per-hari</v>
          </cell>
          <cell r="G3594" t="str">
            <v>Tk</v>
          </cell>
          <cell r="H3594">
            <v>7</v>
          </cell>
          <cell r="I3594" t="str">
            <v>Jam</v>
          </cell>
        </row>
        <row r="3595">
          <cell r="A3595">
            <v>5</v>
          </cell>
          <cell r="C3595" t="str">
            <v>Faktor pengembangan bahan</v>
          </cell>
          <cell r="G3595" t="str">
            <v>Fk</v>
          </cell>
          <cell r="H3595">
            <v>1.17</v>
          </cell>
          <cell r="I3595" t="str">
            <v>-</v>
          </cell>
        </row>
        <row r="3596">
          <cell r="A3596">
            <v>6</v>
          </cell>
          <cell r="C3596" t="str">
            <v>Tebal hamparan padat</v>
          </cell>
          <cell r="G3596" t="str">
            <v>t</v>
          </cell>
          <cell r="H3596">
            <v>0.05</v>
          </cell>
          <cell r="I3596" t="str">
            <v>M</v>
          </cell>
        </row>
        <row r="3598">
          <cell r="A3598" t="str">
            <v>II.</v>
          </cell>
          <cell r="C3598" t="str">
            <v>URUTAN KERJA</v>
          </cell>
        </row>
        <row r="3599">
          <cell r="A3599">
            <v>1</v>
          </cell>
          <cell r="C3599" t="str">
            <v>Wheel Loader memuat ke dalam Dump Truck</v>
          </cell>
        </row>
        <row r="3600">
          <cell r="A3600">
            <v>2</v>
          </cell>
          <cell r="C3600" t="str">
            <v>Dump Truck mengangkut ke lapangan dengan jarak</v>
          </cell>
        </row>
        <row r="3601">
          <cell r="C3601" t="str">
            <v>quari ke lapangan</v>
          </cell>
          <cell r="G3601" t="str">
            <v>L</v>
          </cell>
          <cell r="H3601">
            <v>80.61</v>
          </cell>
          <cell r="I3601" t="str">
            <v>Km</v>
          </cell>
        </row>
        <row r="3602">
          <cell r="A3602">
            <v>3</v>
          </cell>
          <cell r="C3602" t="str">
            <v>Material dihampar dengan menggunakan Motor Grader</v>
          </cell>
        </row>
        <row r="3603">
          <cell r="A3603">
            <v>4</v>
          </cell>
          <cell r="C3603" t="str">
            <v>Hamparan material disiram air dengan Watertank Truck</v>
          </cell>
        </row>
        <row r="3604">
          <cell r="C3604" t="str">
            <v>(sebelum pelaksanaan pemadatan) dan dipadatkan</v>
          </cell>
        </row>
        <row r="3605">
          <cell r="C3605" t="str">
            <v>dengan menggunakan Tandem Roller</v>
          </cell>
        </row>
        <row r="3606">
          <cell r="A3606">
            <v>5</v>
          </cell>
          <cell r="C3606" t="str">
            <v>Selama pemadatan sekelompok pekerja  akan</v>
          </cell>
        </row>
        <row r="3607">
          <cell r="C3607" t="str">
            <v>merapikan tepi hamparan dan level permukaan</v>
          </cell>
        </row>
        <row r="3608">
          <cell r="C3608" t="str">
            <v>dengan menggunakan alat bantu</v>
          </cell>
        </row>
        <row r="3610">
          <cell r="A3610" t="str">
            <v>III.</v>
          </cell>
          <cell r="C3610" t="str">
            <v>PEMAKAIAN BAHAN, ALAT DAN TENAGA</v>
          </cell>
        </row>
        <row r="3611">
          <cell r="A3611" t="str">
            <v xml:space="preserve">   1.</v>
          </cell>
          <cell r="C3611" t="str">
            <v>BAHAN</v>
          </cell>
        </row>
      </sheetData>
      <sheetData sheetId="1" refreshError="1"/>
    </sheetDataSet>
  </externalBook>
</externalLink>
</file>

<file path=xl/externalLinks/externalLink268.xml><?xml version="1.0" encoding="utf-8"?>
<externalLink xmlns="http://schemas.openxmlformats.org/spreadsheetml/2006/main">
  <externalBook xmlns:r="http://schemas.openxmlformats.org/officeDocument/2006/relationships" r:id="rId1">
    <sheetNames>
      <sheetName val="NP"/>
      <sheetName val="NP (2)"/>
    </sheetNames>
    <sheetDataSet>
      <sheetData sheetId="0"/>
      <sheetData sheetId="1"/>
    </sheetDataSet>
  </externalBook>
</externalLink>
</file>

<file path=xl/externalLinks/externalLink269.xml><?xml version="1.0" encoding="utf-8"?>
<externalLink xmlns="http://schemas.openxmlformats.org/spreadsheetml/2006/main">
  <externalBook xmlns:r="http://schemas.openxmlformats.org/officeDocument/2006/relationships" r:id="rId1">
    <sheetNames>
      <sheetName val="Baja Tulangan"/>
      <sheetName val="Beton"/>
      <sheetName val="Concreting"/>
      <sheetName val="Cnth Itungan Girder"/>
      <sheetName val="Cnth Itungan Girder juga"/>
      <sheetName val="Diafragma"/>
      <sheetName val="Dndng Sumuran"/>
      <sheetName val="Expntion Joints"/>
      <sheetName val="Exp Joint"/>
      <sheetName val="Formwork"/>
      <sheetName val="Geotxtil"/>
      <sheetName val="Girder 16.6"/>
      <sheetName val="Girder 17.6"/>
      <sheetName val="Girder 22.6"/>
      <sheetName val="Girder 25.6"/>
      <sheetName val="Girder 28.6"/>
      <sheetName val="Girder 30.8"/>
      <sheetName val="Girder 31.8"/>
      <sheetName val="Girder 35.8"/>
      <sheetName val="Lean Concr"/>
      <sheetName val="K500"/>
      <sheetName val="K400"/>
      <sheetName val="K350"/>
      <sheetName val="K300"/>
      <sheetName val="K250"/>
      <sheetName val="K175"/>
      <sheetName val="K125(lama)"/>
      <sheetName val="K1250(baru)"/>
      <sheetName val="Kolom"/>
      <sheetName val="Psngan Batu"/>
      <sheetName val="Pembongkaran"/>
      <sheetName val="Perk Beton"/>
      <sheetName val="Sand-Bedding"/>
      <sheetName val="Staging"/>
      <sheetName val="Tiang Pancang"/>
    </sheetNames>
    <sheetDataSet>
      <sheetData sheetId="0"/>
      <sheetData sheetId="1">
        <row r="2153">
          <cell r="T2153" t="str">
            <v>Analisa LI-7103</v>
          </cell>
        </row>
        <row r="2155">
          <cell r="L2155" t="str">
            <v>FORMULIR STANDAR UNTUK</v>
          </cell>
        </row>
        <row r="2156">
          <cell r="L2156" t="str">
            <v>PEREKAMAN ANALISA MASING-MASING HARGA SATUAN</v>
          </cell>
        </row>
        <row r="2157">
          <cell r="L2157" t="str">
            <v/>
          </cell>
        </row>
        <row r="2160">
          <cell r="L2160" t="str">
            <v>PROYEK</v>
          </cell>
          <cell r="O2160" t="str">
            <v>: ADB Earthquake and Tsunami Emergency Support Project (ETESP)</v>
          </cell>
        </row>
        <row r="2161">
          <cell r="L2161" t="str">
            <v>No. PAKET KONTRAK</v>
          </cell>
          <cell r="O2161" t="str">
            <v>: Package 4 East Coast Road 1</v>
          </cell>
        </row>
        <row r="2162">
          <cell r="L2162" t="str">
            <v>NAMA PAKET</v>
          </cell>
          <cell r="O2162" t="str">
            <v>: Contract XI</v>
          </cell>
        </row>
        <row r="2163">
          <cell r="L2163" t="str">
            <v>PROP / KAB / KODYA</v>
          </cell>
          <cell r="O2163" t="str">
            <v>: Nanggroe Aceh Darussalam (NAD)</v>
          </cell>
        </row>
        <row r="2164">
          <cell r="L2164" t="str">
            <v>ITEM PEMBAYARAN NO.</v>
          </cell>
          <cell r="O2164" t="str">
            <v>:  7.10 (3)</v>
          </cell>
          <cell r="R2164" t="str">
            <v>PERKIRAAN VOL. PEK.</v>
          </cell>
          <cell r="T2164" t="str">
            <v>:</v>
          </cell>
          <cell r="U2164">
            <v>0</v>
          </cell>
        </row>
        <row r="2165">
          <cell r="L2165" t="str">
            <v>JENIS PEKERJAAN</v>
          </cell>
          <cell r="O2165" t="str">
            <v>:  Bronjong (Gabions)</v>
          </cell>
          <cell r="R2165" t="str">
            <v>TOTAL HARGA (Rp.)</v>
          </cell>
          <cell r="T2165" t="str">
            <v>:</v>
          </cell>
          <cell r="U2165">
            <v>0</v>
          </cell>
        </row>
        <row r="2166">
          <cell r="L2166" t="str">
            <v>SATUAN PEMBAYARAN</v>
          </cell>
          <cell r="O2166" t="str">
            <v>:  M3</v>
          </cell>
          <cell r="R2166" t="str">
            <v>% THD. BIAYA PROYEK</v>
          </cell>
          <cell r="T2166" t="str">
            <v>:</v>
          </cell>
          <cell r="U2166" t="e">
            <v>#DIV/0!</v>
          </cell>
        </row>
        <row r="2169">
          <cell r="Q2169" t="str">
            <v>PERKIRAAN</v>
          </cell>
          <cell r="R2169" t="str">
            <v>HARGA</v>
          </cell>
          <cell r="S2169" t="str">
            <v>JUMLAH</v>
          </cell>
        </row>
        <row r="2170">
          <cell r="L2170" t="str">
            <v>NO.</v>
          </cell>
          <cell r="N2170" t="str">
            <v>KOMPONEN</v>
          </cell>
          <cell r="P2170" t="str">
            <v>SATUAN</v>
          </cell>
          <cell r="Q2170" t="str">
            <v>KUANTITAS</v>
          </cell>
          <cell r="R2170" t="str">
            <v>SATUAN</v>
          </cell>
          <cell r="S2170" t="str">
            <v>HARGA</v>
          </cell>
        </row>
        <row r="2171">
          <cell r="R2171" t="str">
            <v>(Rp.)</v>
          </cell>
          <cell r="S2171" t="str">
            <v>(Rp.)</v>
          </cell>
        </row>
        <row r="2174">
          <cell r="L2174" t="str">
            <v>A.</v>
          </cell>
          <cell r="N2174" t="str">
            <v>TENAGA</v>
          </cell>
        </row>
        <row r="2176">
          <cell r="L2176" t="str">
            <v>1.</v>
          </cell>
          <cell r="N2176" t="str">
            <v>Pekerja Biasa</v>
          </cell>
          <cell r="O2176" t="str">
            <v>(L01)</v>
          </cell>
          <cell r="P2176" t="str">
            <v>jam</v>
          </cell>
          <cell r="Q2176">
            <v>5.25</v>
          </cell>
          <cell r="R2176">
            <v>5000</v>
          </cell>
          <cell r="U2176">
            <v>26250</v>
          </cell>
        </row>
        <row r="2177">
          <cell r="L2177" t="str">
            <v>2.</v>
          </cell>
          <cell r="N2177" t="str">
            <v>Tukang</v>
          </cell>
          <cell r="O2177" t="str">
            <v>(L02)</v>
          </cell>
          <cell r="P2177" t="str">
            <v>jam</v>
          </cell>
          <cell r="Q2177">
            <v>2.625</v>
          </cell>
          <cell r="R2177">
            <v>7500</v>
          </cell>
          <cell r="U2177">
            <v>19687.5</v>
          </cell>
        </row>
        <row r="2178">
          <cell r="L2178" t="str">
            <v>3.</v>
          </cell>
          <cell r="N2178" t="str">
            <v>Mandor</v>
          </cell>
          <cell r="O2178" t="str">
            <v>(L03)</v>
          </cell>
          <cell r="P2178" t="str">
            <v>jam</v>
          </cell>
          <cell r="Q2178">
            <v>0.875</v>
          </cell>
          <cell r="R2178">
            <v>6250</v>
          </cell>
          <cell r="U2178">
            <v>5468.75</v>
          </cell>
        </row>
        <row r="2180">
          <cell r="Q2180" t="str">
            <v xml:space="preserve">JUMLAH HARGA TENAGA   </v>
          </cell>
          <cell r="U2180">
            <v>51406.25</v>
          </cell>
        </row>
        <row r="2182">
          <cell r="L2182" t="str">
            <v>B.</v>
          </cell>
          <cell r="N2182" t="str">
            <v>BAHAN</v>
          </cell>
        </row>
        <row r="2184">
          <cell r="L2184" t="str">
            <v>1.</v>
          </cell>
          <cell r="N2184" t="str">
            <v xml:space="preserve">Kawat Bronjong </v>
          </cell>
          <cell r="O2184" t="str">
            <v>(M57)</v>
          </cell>
          <cell r="P2184" t="str">
            <v>Kg</v>
          </cell>
          <cell r="Q2184">
            <v>15</v>
          </cell>
          <cell r="R2184">
            <v>13850</v>
          </cell>
          <cell r="U2184">
            <v>207750</v>
          </cell>
        </row>
        <row r="2185">
          <cell r="L2185" t="str">
            <v>2.</v>
          </cell>
          <cell r="N2185" t="str">
            <v>Batu</v>
          </cell>
          <cell r="O2185" t="e">
            <v>#REF!</v>
          </cell>
          <cell r="P2185" t="str">
            <v>M3</v>
          </cell>
          <cell r="Q2185">
            <v>1.1000000000000001</v>
          </cell>
          <cell r="R2185">
            <v>61300</v>
          </cell>
          <cell r="U2185">
            <v>67430</v>
          </cell>
        </row>
        <row r="2190">
          <cell r="Q2190" t="str">
            <v xml:space="preserve">JUMLAH HARGA BAHAN   </v>
          </cell>
          <cell r="U2190">
            <v>275180</v>
          </cell>
        </row>
        <row r="2192">
          <cell r="L2192" t="str">
            <v>C.</v>
          </cell>
          <cell r="N2192" t="str">
            <v>PERALATAN</v>
          </cell>
        </row>
        <row r="2194">
          <cell r="L2194" t="str">
            <v>1.</v>
          </cell>
          <cell r="N2194" t="str">
            <v>Alat Bantu</v>
          </cell>
          <cell r="P2194" t="str">
            <v>Ls</v>
          </cell>
          <cell r="Q2194">
            <v>1</v>
          </cell>
          <cell r="R2194">
            <v>750</v>
          </cell>
          <cell r="U2194">
            <v>750</v>
          </cell>
        </row>
        <row r="2202">
          <cell r="Q2202" t="str">
            <v xml:space="preserve">JUMLAH HARGA PERALATAN   </v>
          </cell>
          <cell r="U2202">
            <v>750</v>
          </cell>
        </row>
        <row r="2204">
          <cell r="L2204" t="str">
            <v>D.</v>
          </cell>
          <cell r="N2204" t="str">
            <v>JUMLAH HARGA TENAGA, BAHAN DAN PERALATAN  ( A + B + C )</v>
          </cell>
          <cell r="U2204">
            <v>327336.25</v>
          </cell>
        </row>
        <row r="2205">
          <cell r="L2205" t="str">
            <v>E.</v>
          </cell>
          <cell r="N2205" t="str">
            <v>OVERHEAD &amp; PROFIT</v>
          </cell>
          <cell r="P2205">
            <v>10</v>
          </cell>
          <cell r="Q2205" t="str">
            <v>%  x  D</v>
          </cell>
          <cell r="U2205">
            <v>32733.625</v>
          </cell>
        </row>
        <row r="2206">
          <cell r="L2206" t="str">
            <v>F.</v>
          </cell>
          <cell r="N2206" t="str">
            <v>HARGA SATUAN PEKERJAAN  ( D + E )</v>
          </cell>
          <cell r="U2206">
            <v>360069.875</v>
          </cell>
        </row>
        <row r="2207">
          <cell r="L2207" t="str">
            <v>Note: 1</v>
          </cell>
          <cell r="N2207" t="str">
            <v>SATUAN dapat berdasarkan atas jam operasi untuk Tenaga Kerja dan Peralatan, volume dan/atau ukuran</v>
          </cell>
        </row>
        <row r="2208">
          <cell r="N2208" t="str">
            <v>berat untuk bahan-bahan.</v>
          </cell>
        </row>
        <row r="2209">
          <cell r="L2209">
            <v>2</v>
          </cell>
          <cell r="N2209" t="str">
            <v>Kuantitas satuan adalah kuantitas setiap komponen untuk menyelesaikan satu satuan pekerjaan dari nomor</v>
          </cell>
        </row>
        <row r="2210">
          <cell r="N2210" t="str">
            <v>mata pembayaran.</v>
          </cell>
        </row>
        <row r="2211">
          <cell r="L2211">
            <v>3</v>
          </cell>
          <cell r="N2211" t="str">
            <v>Biaya satuan untuk peralatan sudah termasuk bahan bakar, bahan habis dipakai dan operator.</v>
          </cell>
        </row>
        <row r="2212">
          <cell r="L2212">
            <v>4</v>
          </cell>
          <cell r="N2212" t="str">
            <v>Biaya satuan sudah termasuk pengeluaran untuk seluruh pajak yang berkaitan (tetapi tidak termasuk PPN</v>
          </cell>
        </row>
        <row r="2213">
          <cell r="N2213" t="str">
            <v>yang dibayar dari kontrak) dan biaya-biaya lainnya.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70.xml><?xml version="1.0" encoding="utf-8"?>
<externalLink xmlns="http://schemas.openxmlformats.org/spreadsheetml/2006/main">
  <externalBook xmlns:r="http://schemas.openxmlformats.org/officeDocument/2006/relationships" r:id="rId1">
    <sheetNames>
      <sheetName val="Baja Tulangan"/>
      <sheetName val="Beton"/>
      <sheetName val="Concreting"/>
      <sheetName val="Cnth Itungan Girder"/>
      <sheetName val="Cnth Itungan Girder juga"/>
      <sheetName val="Diafragma"/>
      <sheetName val="Dndng Sumuran"/>
      <sheetName val="Expntion Joints"/>
      <sheetName val="Exp Joint"/>
      <sheetName val="Formwork"/>
      <sheetName val="Geotxtil"/>
      <sheetName val="Girder 16.6"/>
      <sheetName val="Girder 17.6"/>
      <sheetName val="Girder 22.6"/>
      <sheetName val="Girder 25.6"/>
      <sheetName val="Girder 28.6"/>
      <sheetName val="Girder 30.8"/>
      <sheetName val="Girder 31.8"/>
      <sheetName val="Girder 35.8"/>
      <sheetName val="Lean Concr"/>
      <sheetName val="K500"/>
      <sheetName val="K400"/>
      <sheetName val="K350"/>
      <sheetName val="K300"/>
      <sheetName val="K250"/>
      <sheetName val="K175"/>
      <sheetName val="K125"/>
      <sheetName val="Kolom"/>
      <sheetName val="Psngan Batu"/>
      <sheetName val="Pembongkaran"/>
      <sheetName val="Perk Beton"/>
      <sheetName val="Sand-Bedding"/>
      <sheetName val="Staging"/>
      <sheetName val="Tiang Panca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71.xml><?xml version="1.0" encoding="utf-8"?>
<externalLink xmlns="http://schemas.openxmlformats.org/spreadsheetml/2006/main">
  <externalBook xmlns:r="http://schemas.openxmlformats.org/officeDocument/2006/relationships" r:id="rId1">
    <sheetNames>
      <sheetName val="Schedule pelaks"/>
      <sheetName val="MOBILISASI"/>
      <sheetName val="Rekap"/>
      <sheetName val="Rab"/>
      <sheetName val="harga SATUAN"/>
      <sheetName val="harga SATUAN (2)"/>
      <sheetName val="HARGA SATUAN UPAH"/>
      <sheetName val="Upah, Bahan, Alat"/>
      <sheetName val="analaisaNP"/>
      <sheetName val="ALAT"/>
      <sheetName val="NP"/>
      <sheetName val="Peralata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2.xml><?xml version="1.0" encoding="utf-8"?>
<externalLink xmlns="http://schemas.openxmlformats.org/spreadsheetml/2006/main">
  <externalBook xmlns:r="http://schemas.openxmlformats.org/officeDocument/2006/relationships" r:id="rId1">
    <sheetNames>
      <sheetName val="00000"/>
      <sheetName val="Laporan Fisik"/>
      <sheetName val="S-Pgt"/>
      <sheetName val="Form A"/>
      <sheetName val="Form III"/>
      <sheetName val="Laporan_Fisik"/>
      <sheetName val="Form_A"/>
      <sheetName val="Form_III"/>
      <sheetName val="Beton"/>
      <sheetName val="SCHEDULE"/>
      <sheetName val="BOQ"/>
      <sheetName val="CH"/>
      <sheetName val="3-DIV4"/>
      <sheetName val="Kuantitas &amp; Harga"/>
      <sheetName val="NP"/>
      <sheetName val="3-DIV5"/>
      <sheetName val="Rekap Sal"/>
      <sheetName val="Peralatan"/>
      <sheetName val="Daf-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3.xml><?xml version="1.0" encoding="utf-8"?>
<externalLink xmlns="http://schemas.openxmlformats.org/spreadsheetml/2006/main">
  <externalBook xmlns:r="http://schemas.openxmlformats.org/officeDocument/2006/relationships" r:id="rId1">
    <sheetNames>
      <sheetName val="TC (3)"/>
      <sheetName val="K-S"/>
      <sheetName val="ANALISA TEKNIS OK"/>
      <sheetName val="KULIT"/>
      <sheetName val="RAB"/>
      <sheetName val="ANALISA T"/>
      <sheetName val="A-BM"/>
      <sheetName val="BOW"/>
      <sheetName val="U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4.xml><?xml version="1.0" encoding="utf-8"?>
<externalLink xmlns="http://schemas.openxmlformats.org/spreadsheetml/2006/main">
  <externalBook xmlns:r="http://schemas.openxmlformats.org/officeDocument/2006/relationships" r:id="rId1">
    <sheetNames>
      <sheetName val="Analisa K "/>
      <sheetName val="Analisa BOW"/>
      <sheetName val="Upah + Bahan"/>
      <sheetName val="Jalan "/>
      <sheetName val="Rekap"/>
      <sheetName val="Jemb"/>
      <sheetName val="3-DIV5"/>
    </sheetNames>
    <sheetDataSet>
      <sheetData sheetId="0"/>
      <sheetData sheetId="1">
        <row r="172">
          <cell r="N172">
            <v>9945.24</v>
          </cell>
        </row>
      </sheetData>
      <sheetData sheetId="2"/>
      <sheetData sheetId="3"/>
      <sheetData sheetId="4"/>
      <sheetData sheetId="5"/>
      <sheetData sheetId="6" refreshError="1"/>
    </sheetDataSet>
  </externalBook>
</externalLink>
</file>

<file path=xl/externalLinks/externalLink275.xml><?xml version="1.0" encoding="utf-8"?>
<externalLink xmlns="http://schemas.openxmlformats.org/spreadsheetml/2006/main">
  <externalBook xmlns:r="http://schemas.openxmlformats.org/officeDocument/2006/relationships" r:id="rId1">
    <sheetNames>
      <sheetName val="Penawaran"/>
      <sheetName val="Rekap"/>
      <sheetName val="Rekap Derecost"/>
      <sheetName val="BQ"/>
      <sheetName val="BQ(Derecost)"/>
      <sheetName val="Lamp-3a(Analisa)"/>
      <sheetName val="Lamp-3b(Ur-Anl)"/>
      <sheetName val="Anl-Alt"/>
      <sheetName val="Sheet3"/>
      <sheetName val="BQ (2)"/>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76.xml><?xml version="1.0" encoding="utf-8"?>
<externalLink xmlns="http://schemas.openxmlformats.org/spreadsheetml/2006/main">
  <externalBook xmlns:r="http://schemas.openxmlformats.org/officeDocument/2006/relationships" r:id="rId1">
    <sheetNames>
      <sheetName val="DRUP (ASLI)"/>
      <sheetName val="cover"/>
      <sheetName val="analisa"/>
      <sheetName val="rab"/>
      <sheetName val="Sheet5"/>
      <sheetName val="Sheet6"/>
      <sheetName val="Sheet7"/>
      <sheetName val="Sheet8"/>
      <sheetName val="Sheet9"/>
      <sheetName val="Sheet10"/>
      <sheetName val="Sheet11"/>
      <sheetName val="Pengesahan"/>
      <sheetName val="Rekap"/>
      <sheetName val="Analis"/>
      <sheetName val="H.bh"/>
      <sheetName val="3-DIV5"/>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77.xml><?xml version="1.0" encoding="utf-8"?>
<externalLink xmlns="http://schemas.openxmlformats.org/spreadsheetml/2006/main">
  <externalBook xmlns:r="http://schemas.openxmlformats.org/officeDocument/2006/relationships" r:id="rId1">
    <sheetNames>
      <sheetName val="Rumus"/>
      <sheetName val="Rek.2"/>
      <sheetName val="bill.2"/>
      <sheetName val="Rekap BOQ KONTRAK"/>
      <sheetName val="BOQ KONTRAK"/>
      <sheetName val="Rumus (2)"/>
      <sheetName val="REKAP"/>
      <sheetName val="Kuantitas &amp; Harga"/>
      <sheetName val="Rekapitulasi"/>
      <sheetName val="Bill Kuantitas "/>
      <sheetName val="Perbandingan Hspk Oe"/>
      <sheetName val="Pekerjaan Utama"/>
      <sheetName val="Revisi 03A Baru (3)"/>
      <sheetName val="TYPICAL"/>
      <sheetName val="mayor item"/>
      <sheetName val="Revisi 03B Baru (3)"/>
      <sheetName val="Rekap Kontrol C"/>
      <sheetName val="%"/>
      <sheetName val="tipical"/>
      <sheetName val="taligitar"/>
    </sheetNames>
    <sheetDataSet>
      <sheetData sheetId="0" refreshError="1"/>
      <sheetData sheetId="1" refreshError="1"/>
      <sheetData sheetId="2" refreshError="1"/>
      <sheetData sheetId="3"/>
      <sheetData sheetId="4" refreshError="1"/>
      <sheetData sheetId="5" refreshError="1"/>
      <sheetData sheetId="6" refreshError="1"/>
      <sheetData sheetId="7">
        <row r="21">
          <cell r="I21">
            <v>37250000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78.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J22">
            <v>127400</v>
          </cell>
        </row>
        <row r="33">
          <cell r="J33">
            <v>1040</v>
          </cell>
        </row>
        <row r="38">
          <cell r="J38">
            <v>5400</v>
          </cell>
        </row>
        <row r="53">
          <cell r="J53">
            <v>20879.03</v>
          </cell>
        </row>
        <row r="68">
          <cell r="J68">
            <v>87258.96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79.xml><?xml version="1.0" encoding="utf-8"?>
<externalLink xmlns="http://schemas.openxmlformats.org/spreadsheetml/2006/main">
  <externalBook xmlns:r="http://schemas.openxmlformats.org/officeDocument/2006/relationships" r:id="rId1">
    <sheetNames>
      <sheetName val="Change"/>
      <sheetName val="Daftar"/>
      <sheetName val="SRT"/>
      <sheetName val="Sipil"/>
      <sheetName val="Rkp"/>
      <sheetName val="BOQ"/>
      <sheetName val="Ana"/>
      <sheetName val="SDY"/>
      <sheetName val="Meto"/>
      <sheetName val="Mos"/>
      <sheetName val="Lamp 1"/>
      <sheetName val="Lamp.12"/>
      <sheetName val="Lamp.11"/>
      <sheetName val="Sche"/>
      <sheetName val="u_Alat"/>
      <sheetName val="Inti"/>
      <sheetName val="Hitung"/>
      <sheetName val="Agg.A"/>
      <sheetName val="Ana .A"/>
      <sheetName val="Sheet1"/>
      <sheetName val="Alat"/>
      <sheetName val="Staf"/>
      <sheetName val="meth hsl n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80.xml><?xml version="1.0" encoding="utf-8"?>
<externalLink xmlns="http://schemas.openxmlformats.org/spreadsheetml/2006/main">
  <externalBook xmlns:r="http://schemas.openxmlformats.org/officeDocument/2006/relationships" r:id="rId1">
    <sheetNames>
      <sheetName val="upah"/>
      <sheetName val="ANALISA"/>
      <sheetName val="RAB bangunan depan"/>
      <sheetName val="RAB bangunan belakang"/>
      <sheetName val="rekapitulasi"/>
      <sheetName val="jadwal"/>
      <sheetName val="H_BHN"/>
      <sheetName val="DRUP (ASLI)"/>
      <sheetName val="L 1"/>
      <sheetName val="SEX"/>
      <sheetName val="UPAH&amp;BAHAN"/>
      <sheetName val="NP"/>
      <sheetName val="Uraian Anl Gali"/>
      <sheetName val="AHSP"/>
      <sheetName val="L4c"/>
      <sheetName val="sat-das"/>
    </sheetNames>
    <sheetDataSet>
      <sheetData sheetId="0" refreshError="1">
        <row r="5">
          <cell r="F5">
            <v>50000</v>
          </cell>
        </row>
        <row r="14">
          <cell r="F14">
            <v>140000</v>
          </cell>
        </row>
        <row r="17">
          <cell r="F17">
            <v>34000</v>
          </cell>
        </row>
        <row r="18">
          <cell r="F18">
            <v>50000</v>
          </cell>
        </row>
        <row r="19">
          <cell r="F19">
            <v>45000</v>
          </cell>
        </row>
        <row r="20">
          <cell r="F20">
            <v>45000</v>
          </cell>
        </row>
        <row r="21">
          <cell r="F21">
            <v>47500</v>
          </cell>
        </row>
        <row r="28">
          <cell r="F28">
            <v>65000</v>
          </cell>
        </row>
        <row r="32">
          <cell r="F32">
            <v>3500000</v>
          </cell>
        </row>
        <row r="33">
          <cell r="F33">
            <v>2700000</v>
          </cell>
        </row>
        <row r="35">
          <cell r="F35">
            <v>7500</v>
          </cell>
        </row>
        <row r="39">
          <cell r="F39">
            <v>70000</v>
          </cell>
        </row>
        <row r="40">
          <cell r="F40">
            <v>15000</v>
          </cell>
        </row>
        <row r="41">
          <cell r="F41">
            <v>92000</v>
          </cell>
        </row>
        <row r="44">
          <cell r="F44">
            <v>16500</v>
          </cell>
        </row>
        <row r="45">
          <cell r="F45">
            <v>12500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1.xml><?xml version="1.0" encoding="utf-8"?>
<externalLink xmlns="http://schemas.openxmlformats.org/spreadsheetml/2006/main">
  <externalBook xmlns:r="http://schemas.openxmlformats.org/officeDocument/2006/relationships" r:id="rId1">
    <sheetNames>
      <sheetName val="REKAP"/>
      <sheetName val="REKAP RAB ALL"/>
      <sheetName val="RAB MEURAH DUA. OK"/>
      <sheetName val="1. RAB. OK"/>
      <sheetName val="JANGKA BUYA"/>
      <sheetName val="2. RAB . OK"/>
      <sheetName val="PANTE RAJA"/>
      <sheetName val="3. RAB. OK"/>
      <sheetName val="BANDAR DUA"/>
      <sheetName val="4. RAB OK"/>
      <sheetName val="ANALISA 2016"/>
      <sheetName val="HARGA UPAH BAHAN"/>
      <sheetName val="1. BACKUP DATA"/>
      <sheetName val="1. ANALISA TEKNIS BETON"/>
      <sheetName val="2. BACKUP DATA "/>
      <sheetName val="2. ANALISA TEKNIS BETON"/>
      <sheetName val="3. BACKUP DATA "/>
      <sheetName val="3. ANALISA TEKNIS BETON"/>
      <sheetName val="4. BACKUP DATA"/>
      <sheetName val="PERHITUNGAN K-3"/>
      <sheetName val="TEMPLITE"/>
      <sheetName val="TEMPLITE SPSE"/>
      <sheetName val="Sheet6"/>
      <sheetName val="Sheet5"/>
      <sheetName val="PERHITUNGAN K -3"/>
    </sheetNames>
    <sheetDataSet>
      <sheetData sheetId="0"/>
      <sheetData sheetId="1"/>
      <sheetData sheetId="2"/>
      <sheetData sheetId="3"/>
      <sheetData sheetId="4"/>
      <sheetData sheetId="5"/>
      <sheetData sheetId="6"/>
      <sheetData sheetId="7"/>
      <sheetData sheetId="8"/>
      <sheetData sheetId="9"/>
      <sheetData sheetId="10"/>
      <sheetData sheetId="11">
        <row r="7">
          <cell r="D7">
            <v>88000</v>
          </cell>
        </row>
        <row r="8">
          <cell r="D8">
            <v>100000</v>
          </cell>
        </row>
        <row r="9">
          <cell r="D9">
            <v>130000</v>
          </cell>
        </row>
        <row r="10">
          <cell r="D10">
            <v>110000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82.xml><?xml version="1.0" encoding="utf-8"?>
<externalLink xmlns="http://schemas.openxmlformats.org/spreadsheetml/2006/main">
  <externalBook xmlns:r="http://schemas.openxmlformats.org/officeDocument/2006/relationships" r:id="rId1">
    <sheetNames>
      <sheetName val="A"/>
    </sheetNames>
    <sheetDataSet>
      <sheetData sheetId="0">
        <row r="1">
          <cell r="AA1" t="str">
            <v>hal 1 dari 3</v>
          </cell>
          <cell r="AB1" t="str">
            <v>hal 1 dari 3</v>
          </cell>
        </row>
        <row r="5">
          <cell r="R5" t="str">
            <v>ESTIMASI KEBUTUHAN DANA</v>
          </cell>
        </row>
        <row r="6">
          <cell r="R6" t="str">
            <v>PENYELESAIAN PAKET AP-A.  JATI BARANG - BY PASS</v>
          </cell>
        </row>
        <row r="11">
          <cell r="R11" t="str">
            <v>NO.</v>
          </cell>
          <cell r="S11" t="str">
            <v>D I S K R I P S I</v>
          </cell>
          <cell r="Y11" t="str">
            <v>WIKA</v>
          </cell>
          <cell r="Z11" t="str">
            <v>HUTAMA</v>
          </cell>
          <cell r="AA11" t="str">
            <v>JUMLAH HARGA</v>
          </cell>
          <cell r="AB11" t="str">
            <v>Jumlah Harga</v>
          </cell>
        </row>
        <row r="12">
          <cell r="AA12" t="str">
            <v>( Rp. )</v>
          </cell>
          <cell r="AB12" t="str">
            <v>( Rp. )</v>
          </cell>
        </row>
        <row r="13">
          <cell r="R13" t="str">
            <v xml:space="preserve">1. </v>
          </cell>
          <cell r="S13" t="str">
            <v xml:space="preserve"> MOBILISASI</v>
          </cell>
          <cell r="Y13">
            <v>165000000</v>
          </cell>
          <cell r="Z13">
            <v>50000000</v>
          </cell>
          <cell r="AA13">
            <v>215000000</v>
          </cell>
          <cell r="AB13">
            <v>215000000</v>
          </cell>
        </row>
        <row r="14">
          <cell r="R14" t="str">
            <v xml:space="preserve">2. </v>
          </cell>
          <cell r="S14" t="str">
            <v xml:space="preserve"> DRAINASE</v>
          </cell>
          <cell r="Y14">
            <v>419916992.38</v>
          </cell>
          <cell r="Z14">
            <v>0</v>
          </cell>
          <cell r="AA14">
            <v>419916992.38</v>
          </cell>
          <cell r="AB14">
            <v>376137500</v>
          </cell>
        </row>
        <row r="15">
          <cell r="R15" t="str">
            <v xml:space="preserve">3. </v>
          </cell>
          <cell r="S15" t="str">
            <v xml:space="preserve"> PEKERJAAN  TANAH</v>
          </cell>
          <cell r="Y15">
            <v>1384468073.6700001</v>
          </cell>
          <cell r="Z15">
            <v>166353554.28999999</v>
          </cell>
          <cell r="AA15">
            <v>1550821627.96</v>
          </cell>
          <cell r="AB15">
            <v>1319760000</v>
          </cell>
        </row>
        <row r="16">
          <cell r="R16" t="str">
            <v xml:space="preserve">4. </v>
          </cell>
          <cell r="S16" t="str">
            <v xml:space="preserve"> PERBAIKAN TEPI PERKERASAN DAN BAHU JALAN</v>
          </cell>
          <cell r="Y16">
            <v>187675778.53199998</v>
          </cell>
          <cell r="Z16">
            <v>187675778.53199998</v>
          </cell>
          <cell r="AA16">
            <v>375351557.06399995</v>
          </cell>
          <cell r="AB16">
            <v>307514625</v>
          </cell>
        </row>
        <row r="17">
          <cell r="R17" t="str">
            <v xml:space="preserve">5. </v>
          </cell>
          <cell r="S17" t="str">
            <v xml:space="preserve"> PERKERASAN  BERBUTIR / PONDASI</v>
          </cell>
          <cell r="Y17">
            <v>2455849796.7999997</v>
          </cell>
          <cell r="Z17">
            <v>0</v>
          </cell>
          <cell r="AA17">
            <v>2455849796.7999997</v>
          </cell>
          <cell r="AB17">
            <v>2744406000</v>
          </cell>
        </row>
        <row r="18">
          <cell r="R18" t="str">
            <v xml:space="preserve">6. </v>
          </cell>
          <cell r="S18" t="str">
            <v xml:space="preserve"> PERKERASAN  ASPAL</v>
          </cell>
          <cell r="Y18">
            <v>0</v>
          </cell>
          <cell r="Z18">
            <v>3326512514.3400002</v>
          </cell>
          <cell r="AA18">
            <v>3326512514.3400002</v>
          </cell>
          <cell r="AB18">
            <v>3472182505</v>
          </cell>
        </row>
        <row r="19">
          <cell r="R19" t="str">
            <v xml:space="preserve">7. </v>
          </cell>
          <cell r="S19" t="str">
            <v xml:space="preserve"> STRUKTUR</v>
          </cell>
          <cell r="Y19">
            <v>1923511496.7899997</v>
          </cell>
          <cell r="Z19">
            <v>577500</v>
          </cell>
          <cell r="AA19">
            <v>1924088996.7899997</v>
          </cell>
          <cell r="AB19">
            <v>1975559000</v>
          </cell>
        </row>
        <row r="20">
          <cell r="R20" t="str">
            <v xml:space="preserve">8. </v>
          </cell>
          <cell r="S20" t="str">
            <v xml:space="preserve"> PENGEMBALIAN KONDISI DAN PEKERJAAN MINOR</v>
          </cell>
          <cell r="Y20">
            <v>862282426.84000003</v>
          </cell>
          <cell r="Z20">
            <v>288505244.34000003</v>
          </cell>
          <cell r="AA20">
            <v>1150787671.1800001</v>
          </cell>
          <cell r="AB20">
            <v>1148615150</v>
          </cell>
        </row>
        <row r="21">
          <cell r="R21" t="str">
            <v xml:space="preserve">9. </v>
          </cell>
          <cell r="S21" t="str">
            <v xml:space="preserve"> PEKERJAAN  HARIAN</v>
          </cell>
          <cell r="Y21">
            <v>7830721.7999999998</v>
          </cell>
          <cell r="Z21">
            <v>7830721.7999999998</v>
          </cell>
          <cell r="AA21">
            <v>15661443.6</v>
          </cell>
          <cell r="AB21">
            <v>0</v>
          </cell>
        </row>
        <row r="22">
          <cell r="R22" t="str">
            <v xml:space="preserve">10. </v>
          </cell>
          <cell r="S22" t="str">
            <v xml:space="preserve"> PEKERJAAN  LAIN-LAIN</v>
          </cell>
          <cell r="Y22">
            <v>1641091600</v>
          </cell>
          <cell r="Z22">
            <v>0</v>
          </cell>
          <cell r="AA22">
            <v>1641091600</v>
          </cell>
          <cell r="AB22">
            <v>3883616750</v>
          </cell>
        </row>
        <row r="23">
          <cell r="S23" t="str">
            <v>Sub Total</v>
          </cell>
          <cell r="Y23">
            <v>9047626886.8120003</v>
          </cell>
          <cell r="Z23">
            <v>4027455313.3020005</v>
          </cell>
          <cell r="AA23">
            <v>13075082200.114</v>
          </cell>
          <cell r="AB23">
            <v>15442791530</v>
          </cell>
        </row>
        <row r="24">
          <cell r="S24" t="str">
            <v>Pajak Pertambahan Nilai 10 %</v>
          </cell>
          <cell r="Y24">
            <v>904762688.68120003</v>
          </cell>
          <cell r="Z24">
            <v>402745531.33020008</v>
          </cell>
          <cell r="AA24">
            <v>1307508220.0114002</v>
          </cell>
          <cell r="AB24">
            <v>1544279153</v>
          </cell>
        </row>
        <row r="25">
          <cell r="S25" t="str">
            <v>Total</v>
          </cell>
          <cell r="Y25">
            <v>9952389575.4932003</v>
          </cell>
          <cell r="Z25">
            <v>4430200844.6322002</v>
          </cell>
          <cell r="AA25">
            <v>14382590420.125401</v>
          </cell>
          <cell r="AB25">
            <v>16987070683</v>
          </cell>
        </row>
      </sheetData>
    </sheetDataSet>
  </externalBook>
</externalLink>
</file>

<file path=xl/externalLinks/externalLink283.xml><?xml version="1.0" encoding="utf-8"?>
<externalLink xmlns="http://schemas.openxmlformats.org/spreadsheetml/2006/main">
  <externalBook xmlns:r="http://schemas.openxmlformats.org/officeDocument/2006/relationships" r:id="rId1">
    <sheetNames>
      <sheetName val="RAB"/>
      <sheetName val="Hrg"/>
      <sheetName val="Anl (3)"/>
      <sheetName val="Sheet2"/>
      <sheetName val="Sheet3"/>
    </sheetNames>
    <sheetDataSet>
      <sheetData sheetId="0"/>
      <sheetData sheetId="1">
        <row r="8">
          <cell r="B8" t="str">
            <v>BAHAN</v>
          </cell>
        </row>
        <row r="9">
          <cell r="B9" t="str">
            <v>Batu Bata</v>
          </cell>
          <cell r="D9" t="str">
            <v>Bh</v>
          </cell>
          <cell r="E9" t="str">
            <v>Rp</v>
          </cell>
          <cell r="F9">
            <v>525</v>
          </cell>
        </row>
        <row r="10">
          <cell r="B10" t="str">
            <v>Besi beton</v>
          </cell>
          <cell r="D10" t="str">
            <v>Kg</v>
          </cell>
          <cell r="E10" t="str">
            <v>Rp</v>
          </cell>
          <cell r="F10">
            <v>5000</v>
          </cell>
        </row>
      </sheetData>
      <sheetData sheetId="2"/>
      <sheetData sheetId="3"/>
      <sheetData sheetId="4"/>
    </sheetDataSet>
  </externalBook>
</externalLink>
</file>

<file path=xl/externalLinks/externalLink284.xml><?xml version="1.0" encoding="utf-8"?>
<externalLink xmlns="http://schemas.openxmlformats.org/spreadsheetml/2006/main">
  <externalBook xmlns:r="http://schemas.openxmlformats.org/officeDocument/2006/relationships" r:id="rId1">
    <sheetNames>
      <sheetName val="Mars"/>
      <sheetName val="Judul Cover"/>
      <sheetName val="Rekapitulasi (1A)"/>
      <sheetName val="R A B (1B)"/>
      <sheetName val="Analisa1-10 (1C-D)"/>
      <sheetName val="Mata Pemb Utama (1E)"/>
      <sheetName val="Analisa-Harga (1F)"/>
      <sheetName val="Upah&amp;Bahan (2)"/>
      <sheetName val="time_schedule (3)"/>
      <sheetName val="daftar-personil (4)"/>
      <sheetName val="daftar-peralatan (5)"/>
      <sheetName val="Sub-kontrak (6)"/>
      <sheetName val="Anal-onsite (7)"/>
      <sheetName val="Konfirmasi-kap (8)"/>
      <sheetName val="Koefisien-bahan (9)"/>
      <sheetName val="data-pendukung"/>
      <sheetName val="Anal Keof Bab 1-5"/>
      <sheetName val="Anal Keof Bab 6-10"/>
      <sheetName val="Anal-Teknik"/>
      <sheetName val="struktur"/>
      <sheetName val="Bukan Pegawai Negeri "/>
      <sheetName val="PENGGUNAAN PRODUK DLM NEGERI"/>
      <sheetName val="Lampiran"/>
      <sheetName val="upah"/>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85.xml><?xml version="1.0" encoding="utf-8"?>
<externalLink xmlns="http://schemas.openxmlformats.org/spreadsheetml/2006/main">
  <externalBook xmlns:r="http://schemas.openxmlformats.org/officeDocument/2006/relationships" r:id="rId1">
    <sheetNames>
      <sheetName val="Cover"/>
      <sheetName val="envelope"/>
      <sheetName val="check-list 3"/>
      <sheetName val="List of Major 4"/>
      <sheetName val="Appendix 5"/>
      <sheetName val="Schedule 1"/>
      <sheetName val="Bid summary"/>
      <sheetName val="Estimated"/>
      <sheetName val="Price-analysis 2"/>
      <sheetName val="base price"/>
      <sheetName val="onsite anal 2c"/>
      <sheetName val="material-coef2"/>
      <sheetName val="routine-maintenance 2b"/>
      <sheetName val="material-coeffisient"/>
      <sheetName val="equipment 6"/>
      <sheetName val="personil 7"/>
      <sheetName val="Sub-contract 8"/>
      <sheetName val="Estimate of Foreign 10-1"/>
      <sheetName val="Breakdown 10-2"/>
      <sheetName val="Foreign Indices 11"/>
      <sheetName val="civil official"/>
      <sheetName val="confirmation of crushing 2d"/>
      <sheetName val="support-data"/>
      <sheetName val="Upah&amp;Bahan (2)"/>
      <sheetName val="Analisa-Harga (1F)"/>
      <sheetName val="Analisa1-10 (1C-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286.xml><?xml version="1.0" encoding="utf-8"?>
<externalLink xmlns="http://schemas.openxmlformats.org/spreadsheetml/2006/main">
  <externalBook xmlns:r="http://schemas.openxmlformats.org/officeDocument/2006/relationships" r:id="rId1">
    <sheetNames>
      <sheetName val="Bukan Pegawai Negeri"/>
      <sheetName val="Data"/>
      <sheetName val="Rekapitulasi"/>
      <sheetName val="RAB total"/>
      <sheetName val="Mobilisasi"/>
      <sheetName val="Jadwal"/>
      <sheetName val="Upah-Bahan-Alat"/>
      <sheetName val="Sewa Alat"/>
      <sheetName val="Analisa Harga Satuan"/>
      <sheetName val="Daftar Peralatan"/>
      <sheetName val="Daftar Staf Inti Proyek"/>
      <sheetName val="Daftar Kebutuhan Tenaga"/>
      <sheetName val="Daftar Kebutuhan Bahan"/>
      <sheetName val="DAFTAR HARGA SATUAN"/>
      <sheetName val="Perny. Tenaga Teknik"/>
      <sheetName val="Penawaran"/>
      <sheetName val="Mars"/>
      <sheetName val="Cover"/>
      <sheetName val="Schedule"/>
      <sheetName val="Rekap total"/>
      <sheetName val="Rekap"/>
      <sheetName val="Koto-Lambah"/>
      <sheetName val="Rekap (2)"/>
      <sheetName val="Landia-Ranah"/>
      <sheetName val="Rekap (3)"/>
      <sheetName val="Gadut-Dama"/>
      <sheetName val="Rekap (4)"/>
      <sheetName val="Pinang-Koto"/>
      <sheetName val="Anal-BM"/>
      <sheetName val="Anal-alat"/>
      <sheetName val="hrg-stn-pek"/>
      <sheetName val="Hrg-Bahan"/>
      <sheetName val="Hrg-Upah"/>
      <sheetName val="Sub-kotrak"/>
      <sheetName val="Data Lelang"/>
      <sheetName val="Data-pendukung"/>
      <sheetName val="Lampiran"/>
      <sheetName val="daftar-personil"/>
      <sheetName val="daftar-peralatan"/>
      <sheetName val="Daftar simak"/>
      <sheetName val="Judul Cover"/>
      <sheetName val="Amplop"/>
      <sheetName val="Rek - Tahun 2001"/>
      <sheetName val="time_schedule"/>
      <sheetName val="Rekapitulasi "/>
      <sheetName val="Gumarang"/>
      <sheetName val="Ombilin"/>
      <sheetName val="Psr Aur-1"/>
      <sheetName val="KOnsolidasi"/>
      <sheetName val="Perwira"/>
      <sheetName val="Padat Karya"/>
      <sheetName val="Hafid Jalil"/>
      <sheetName val="Analisa BOW"/>
      <sheetName val="Upah&amp;Bahan"/>
      <sheetName val="Analisa-Harga"/>
      <sheetName val="daftar-keb-bhn"/>
      <sheetName val="Kebutuhan Alat"/>
      <sheetName val="Jadwal Bahan"/>
      <sheetName val="Anal Alat"/>
      <sheetName val="Anal Keof Bab 1-5"/>
      <sheetName val="Anal Keof Bab 6-10"/>
      <sheetName val="Anal-onsite"/>
      <sheetName val="Koefisien-bahan"/>
      <sheetName val="Jadwal Alat"/>
      <sheetName val="Sub-kontrak"/>
      <sheetName val="Anal-Teknik"/>
      <sheetName val="Perny ikut Lelang"/>
      <sheetName val="PENGGUNAAN PRODUK DLM NEGERI"/>
      <sheetName val="Konfirmasi-kap"/>
      <sheetName val="URUTAN KERJA DOMINAN"/>
      <sheetName val="Surat Penawaran"/>
      <sheetName val="Perny ikut Lelang (2)"/>
      <sheetName val="Bukan PNS"/>
      <sheetName val="Kbnr Dokumen"/>
      <sheetName val="Tenaga Inti"/>
      <sheetName val="Prod Negeri"/>
      <sheetName val="A Hrg Sat"/>
      <sheetName val="Dft Hrg Sst"/>
      <sheetName val="Upah Alat"/>
      <sheetName val="Analisa Mob."/>
      <sheetName val="base price"/>
      <sheetName val="Price-analysis 2"/>
    </sheetNames>
    <sheetDataSet>
      <sheetData sheetId="0"/>
      <sheetData sheetId="1" refreshError="1">
        <row r="3">
          <cell r="G3" t="str">
            <v>Padang Panjang, 2 Juli 2001</v>
          </cell>
        </row>
        <row r="7">
          <cell r="G7" t="str">
            <v>Direktur</v>
          </cell>
        </row>
        <row r="9">
          <cell r="G9" t="str">
            <v>CV. AQUA ELECTRICA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87.xml><?xml version="1.0" encoding="utf-8"?>
<externalLink xmlns="http://schemas.openxmlformats.org/spreadsheetml/2006/main">
  <externalBook xmlns:r="http://schemas.openxmlformats.org/officeDocument/2006/relationships" r:id="rId1">
    <sheetNames>
      <sheetName val="Judul Cover"/>
      <sheetName val="Surat Penawaran"/>
      <sheetName val="Amplop"/>
      <sheetName val="Lampiran"/>
      <sheetName val="time_schedule"/>
      <sheetName val="Rekapitulasi"/>
      <sheetName val="R A B"/>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struktur"/>
      <sheetName val="daftar-peralatan"/>
      <sheetName val="Data Kontrak"/>
      <sheetName val="Perny tdk Menuntut"/>
      <sheetName val="Perny BBM"/>
      <sheetName val="PENGGUNAAN PRODUK DLM NEGERI"/>
      <sheetName val="Bukan Pegawai Negeri"/>
      <sheetName val="Konfirmasi-kap"/>
      <sheetName val="data-pendukung"/>
      <sheetName val="Upah-Bahan-Ala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8">
          <cell r="G18">
            <v>4150</v>
          </cell>
        </row>
        <row r="20">
          <cell r="G20">
            <v>3300</v>
          </cell>
        </row>
        <row r="21">
          <cell r="G21">
            <v>4125</v>
          </cell>
        </row>
        <row r="61">
          <cell r="G61">
            <v>1300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88.xml><?xml version="1.0" encoding="utf-8"?>
<externalLink xmlns="http://schemas.openxmlformats.org/spreadsheetml/2006/main">
  <externalBook xmlns:r="http://schemas.openxmlformats.org/officeDocument/2006/relationships" r:id="rId1">
    <sheetNames>
      <sheetName val="Perny. Tenaga Teknik"/>
      <sheetName val="Penawaran"/>
      <sheetName val="Rekapitulasi"/>
      <sheetName val="daftar-hrg-pek"/>
      <sheetName val="Time Schedule"/>
      <sheetName val="Mesjid Raya - Koto Tuo"/>
      <sheetName val="Pdg Panjang - Labuatan"/>
      <sheetName val="Jln Propinsi - Sp Mesjid"/>
      <sheetName val="Balai Satu - Sp. Tugu"/>
      <sheetName val="Batu Limbak - Balai Gadang"/>
      <sheetName val="Sei Tarab - Luak Gadang"/>
      <sheetName val="Pandai Sikek - Tanjung"/>
      <sheetName val="Kalumbuak - Kantor Wali"/>
      <sheetName val="Analisa-Harga"/>
      <sheetName val="Upah&amp;Bahan"/>
      <sheetName val="Peralatan"/>
      <sheetName val="daftar-keb-bhn"/>
      <sheetName val="daftar-keb-alat"/>
      <sheetName val="Rekab RAB"/>
      <sheetName val="daftar-keb-pekerja"/>
      <sheetName val="Koefisien-bahan"/>
      <sheetName val="Analisa Alat"/>
      <sheetName val="Analisa Mob.1"/>
      <sheetName val="Analisa Mob. 2"/>
      <sheetName val="Analisa Mob. 3"/>
      <sheetName val="Sub-kontrak"/>
      <sheetName val="daftar-personil"/>
      <sheetName val="daftar-peralatan"/>
      <sheetName val="Bukan Pegawai Negeri"/>
      <sheetName val="Sheet1"/>
      <sheetName val="Pembatas"/>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44">
          <cell r="J44">
            <v>573</v>
          </cell>
        </row>
        <row r="117">
          <cell r="J117">
            <v>24439</v>
          </cell>
        </row>
        <row r="190">
          <cell r="J190">
            <v>13093</v>
          </cell>
        </row>
        <row r="263">
          <cell r="J263">
            <v>13093</v>
          </cell>
        </row>
        <row r="331">
          <cell r="J331">
            <v>298536</v>
          </cell>
        </row>
        <row r="404">
          <cell r="J404">
            <v>55059</v>
          </cell>
        </row>
        <row r="540">
          <cell r="J540">
            <v>94540</v>
          </cell>
        </row>
        <row r="612">
          <cell r="J612">
            <v>199933</v>
          </cell>
        </row>
        <row r="685">
          <cell r="J685">
            <v>4901</v>
          </cell>
        </row>
        <row r="758">
          <cell r="J758">
            <v>5495</v>
          </cell>
        </row>
        <row r="831">
          <cell r="J831">
            <v>50073</v>
          </cell>
        </row>
        <row r="1118">
          <cell r="J1118">
            <v>137545</v>
          </cell>
        </row>
      </sheetData>
      <sheetData sheetId="14"/>
      <sheetData sheetId="15"/>
      <sheetData sheetId="16"/>
      <sheetData sheetId="17"/>
      <sheetData sheetId="18"/>
      <sheetData sheetId="19"/>
      <sheetData sheetId="20"/>
      <sheetData sheetId="21"/>
      <sheetData sheetId="22" refreshError="1">
        <row r="41">
          <cell r="I41">
            <v>2650000</v>
          </cell>
        </row>
      </sheetData>
      <sheetData sheetId="23" refreshError="1">
        <row r="41">
          <cell r="I41">
            <v>645000</v>
          </cell>
        </row>
      </sheetData>
      <sheetData sheetId="24"/>
      <sheetData sheetId="25"/>
      <sheetData sheetId="26"/>
      <sheetData sheetId="27"/>
      <sheetData sheetId="28"/>
      <sheetData sheetId="29"/>
      <sheetData sheetId="30"/>
      <sheetData sheetId="31"/>
    </sheetDataSet>
  </externalBook>
</externalLink>
</file>

<file path=xl/externalLinks/externalLink289.xml><?xml version="1.0" encoding="utf-8"?>
<externalLink xmlns="http://schemas.openxmlformats.org/spreadsheetml/2006/main">
  <externalBook xmlns:r="http://schemas.openxmlformats.org/officeDocument/2006/relationships" r:id="rId1">
    <sheetNames>
      <sheetName val="Mars"/>
      <sheetName val="Surat Penawaran"/>
      <sheetName val="Rekap Biaya"/>
      <sheetName val="Kuantitas &amp; Harga"/>
      <sheetName val="Mata Pemb Utama"/>
      <sheetName val="Analisa-Harga"/>
      <sheetName val="Sub-kontrak"/>
      <sheetName val="TS Bahan"/>
      <sheetName val="Anal Keof Bab 1-5"/>
      <sheetName val="Anal Keof Bab 6-10"/>
      <sheetName val="Lampiran"/>
      <sheetName val="Time_Schedule"/>
      <sheetName val="TS Alat"/>
      <sheetName val="Upah&amp;Bahan"/>
      <sheetName val="Anal-onsite"/>
      <sheetName val="Anal Alat"/>
      <sheetName val="Koefisien-bahan"/>
      <sheetName val="Analisa1-10"/>
      <sheetName val="Mobilisasi"/>
      <sheetName val="Anal-Teknik"/>
      <sheetName val="daftar-personil"/>
      <sheetName val="daftar-peralatan"/>
      <sheetName val="Data Kontrak"/>
      <sheetName val="Surat Pernyataan"/>
      <sheetName val="Bukan Pegawai Negeri"/>
      <sheetName val="Konfirmasi-kap"/>
      <sheetName val="data-pendukung"/>
      <sheetName val="Sheet1"/>
      <sheetName val="Amplop"/>
      <sheetName val="Kuantitas &amp; Harga (2)"/>
      <sheetName val="Analisa Mob. 2"/>
      <sheetName val="Analisa Mob.1"/>
    </sheetNames>
    <sheetDataSet>
      <sheetData sheetId="0" refreshError="1"/>
      <sheetData sheetId="1" refreshError="1"/>
      <sheetData sheetId="2" refreshError="1"/>
      <sheetData sheetId="3"/>
      <sheetData sheetId="4" refreshError="1"/>
      <sheetData sheetId="5" refreshError="1">
        <row r="42">
          <cell r="I42">
            <v>45594</v>
          </cell>
        </row>
        <row r="372">
          <cell r="I372">
            <v>45075</v>
          </cell>
        </row>
        <row r="830">
          <cell r="I830">
            <v>407736</v>
          </cell>
        </row>
        <row r="895">
          <cell r="I895">
            <v>332395</v>
          </cell>
        </row>
        <row r="1295">
          <cell r="I1295">
            <v>85955</v>
          </cell>
        </row>
        <row r="1362">
          <cell r="I1362">
            <v>107651</v>
          </cell>
        </row>
        <row r="1493">
          <cell r="I1493">
            <v>2027273</v>
          </cell>
        </row>
        <row r="1556">
          <cell r="I1556">
            <v>888765</v>
          </cell>
        </row>
        <row r="1619">
          <cell r="I1619">
            <v>1970952</v>
          </cell>
        </row>
        <row r="1881">
          <cell r="I1881">
            <v>1049238</v>
          </cell>
        </row>
        <row r="2012">
          <cell r="I2012">
            <v>661600</v>
          </cell>
        </row>
        <row r="2078">
          <cell r="I2078">
            <v>13004</v>
          </cell>
        </row>
      </sheetData>
      <sheetData sheetId="6" refreshError="1"/>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39">
          <cell r="H39" t="str">
            <v>150 ( Seratus lima puluh ) Hari Kalender</v>
          </cell>
        </row>
      </sheetData>
      <sheetData sheetId="27" refreshError="1"/>
      <sheetData sheetId="28" refreshError="1"/>
      <sheetData sheetId="29" refreshError="1"/>
      <sheetData sheetId="30" refreshError="1"/>
      <sheetData sheetId="31" refreshError="1"/>
    </sheetDataSet>
  </externalBook>
</externalLink>
</file>

<file path=xl/externalLinks/externalLink290.xml><?xml version="1.0" encoding="utf-8"?>
<externalLink xmlns="http://schemas.openxmlformats.org/spreadsheetml/2006/main">
  <externalBook xmlns:r="http://schemas.openxmlformats.org/officeDocument/2006/relationships" r:id="rId1">
    <sheetNames>
      <sheetName val="Paket"/>
      <sheetName val="Penawaran"/>
      <sheetName val="Rekapitulasi"/>
      <sheetName val="Rekap RAB"/>
      <sheetName val="Upah&amp;Bahan"/>
      <sheetName val="Sche REKAP"/>
      <sheetName val="Rekap Jalan per R"/>
      <sheetName val="Sp. Congkong"/>
      <sheetName val="Sche sp.congkong"/>
      <sheetName val="Lt.Batu"/>
      <sheetName val="Sche Lt.Batu"/>
      <sheetName val="sei.jambu"/>
      <sheetName val="Sche Sei. Jambu"/>
      <sheetName val="sp.labuatan"/>
      <sheetName val="Sche Labuatan"/>
      <sheetName val="simabur"/>
      <sheetName val="Sche Simabur"/>
      <sheetName val="sp.gobah"/>
      <sheetName val="Sche Gobah"/>
      <sheetName val="Batu Limbak"/>
      <sheetName val="Sche BtLimbak"/>
      <sheetName val="malintang"/>
      <sheetName val="Sche Malintang"/>
      <sheetName val="sp.panorama"/>
      <sheetName val="Sche Panorama"/>
      <sheetName val="sitakuak"/>
      <sheetName val="Sche Sitakuak"/>
      <sheetName val="badinah-taratak"/>
      <sheetName val="Sche Badinah"/>
      <sheetName val="sp.jirek"/>
      <sheetName val="Sche Jirek"/>
      <sheetName val="sp.KUD"/>
      <sheetName val="Sche KUD"/>
      <sheetName val="jl smp2 tj alam"/>
      <sheetName val="Sche SMP2"/>
      <sheetName val="sp. tugu"/>
      <sheetName val="Sche Tugu"/>
      <sheetName val="sp.batu balang"/>
      <sheetName val="Sche Balang"/>
      <sheetName val="sp. pandai sikek"/>
      <sheetName val="Sche Sikek"/>
      <sheetName val="ambacang"/>
      <sheetName val="Sche Ambacang"/>
      <sheetName val="daftar harga sat.pek"/>
      <sheetName val="Analisa-Harga"/>
      <sheetName val="Analisa Alat"/>
      <sheetName val="Peralatan"/>
      <sheetName val="Rekap Kebutahan"/>
      <sheetName val="daftar-keb-peralatan"/>
      <sheetName val="daftar-keb-tenaga"/>
      <sheetName val="daftar-keb-bahan  "/>
      <sheetName val="Koefisien-bahan"/>
      <sheetName val="Analisa Mob.1"/>
      <sheetName val="Analisa Mob. 2"/>
      <sheetName val="Analisa Mob. 3"/>
      <sheetName val="Sub-kontrak"/>
      <sheetName val="Bukan Pegawai Negeri"/>
      <sheetName val="struktur"/>
      <sheetName val="Metode"/>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91.xml><?xml version="1.0" encoding="utf-8"?>
<externalLink xmlns="http://schemas.openxmlformats.org/spreadsheetml/2006/main">
  <externalBook xmlns:r="http://schemas.openxmlformats.org/officeDocument/2006/relationships" r:id="rId1">
    <sheetNames>
      <sheetName val="Amplop"/>
      <sheetName val="Judul Cover"/>
      <sheetName val="time_schedule"/>
      <sheetName val="Kontrol"/>
      <sheetName val="Rekapitulasi"/>
      <sheetName val="R A B 1"/>
      <sheetName val="R A B 2"/>
      <sheetName val="R A B 3"/>
      <sheetName val="R A B 4"/>
      <sheetName val="Upah&amp;Bahan"/>
      <sheetName val="Analisa ALat"/>
      <sheetName val="Analisa-Harga"/>
      <sheetName val="Mata Pemb Utama"/>
      <sheetName val="Analisa1-10"/>
      <sheetName val="Anal-onsite"/>
      <sheetName val="Sub-kontrak"/>
      <sheetName val="Anal-Teknik"/>
      <sheetName val="daftar-personil"/>
      <sheetName val="struktur"/>
      <sheetName val="daftar-peralatan"/>
      <sheetName val="Bukan Pegawai Negeri"/>
      <sheetName val="Konfirmasi-kap"/>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92.xml><?xml version="1.0" encoding="utf-8"?>
<externalLink xmlns="http://schemas.openxmlformats.org/spreadsheetml/2006/main">
  <externalBook xmlns:r="http://schemas.openxmlformats.org/officeDocument/2006/relationships" r:id="rId1">
    <sheetNames>
      <sheetName val="Mars"/>
      <sheetName val="Judul Cover"/>
      <sheetName val="Lampiran"/>
      <sheetName val="time_schedule"/>
      <sheetName val="Rekap Jalan"/>
      <sheetName val="RAB Jalan"/>
      <sheetName val="Upah&amp;Bahan"/>
      <sheetName val="Analisa-Harga"/>
      <sheetName val="Daftar Kebutuhan Bahan"/>
      <sheetName val="Daftar Tenaga"/>
      <sheetName val="Anal Keof Bab 1-5"/>
      <sheetName val="Anal Keof Bab 6-10"/>
      <sheetName val="Koefisien-bahan"/>
      <sheetName val="Mata Pemb Utama"/>
      <sheetName val="Analisa1-10"/>
      <sheetName val="Anal-onsite"/>
      <sheetName val="Sub-kontrak"/>
      <sheetName val="Anal-Teknik"/>
      <sheetName val="daftar-personil"/>
      <sheetName val="struktur"/>
      <sheetName val="daftar-peralatan"/>
      <sheetName val="Bukan Pegawai Negeri"/>
      <sheetName val="Konfirmasi-kap"/>
      <sheetName val="data-pendukung"/>
      <sheetName val="Analisa ALat"/>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Set>
  </externalBook>
</externalLink>
</file>

<file path=xl/externalLinks/externalLink293.xml><?xml version="1.0" encoding="utf-8"?>
<externalLink xmlns="http://schemas.openxmlformats.org/spreadsheetml/2006/main">
  <externalBook xmlns:r="http://schemas.openxmlformats.org/officeDocument/2006/relationships" r:id="rId1">
    <sheetNames>
      <sheetName val="Mars"/>
      <sheetName val="Judul Cover"/>
      <sheetName val="Amplop"/>
      <sheetName val="Surat Penawaran"/>
      <sheetName val="Lampiran"/>
      <sheetName val="time_schedule"/>
      <sheetName val="Rekapitulasi"/>
      <sheetName val="R A B "/>
      <sheetName val="Analisa-Harga"/>
      <sheetName val="Upah&amp;Bahan Jalan"/>
      <sheetName val="Anal-onsite"/>
      <sheetName val="Anal Keof Bab 6-10"/>
      <sheetName val="Anal Keof Bab 1-5"/>
      <sheetName val="Anal Alat"/>
      <sheetName val="Koefisien-bahan"/>
      <sheetName val="Mata Pemb Utama"/>
      <sheetName val="Analisa Mob."/>
      <sheetName val="Perny BBM"/>
      <sheetName val="Bukan Pegawai Negeri"/>
      <sheetName val="Konfirmasi-kap"/>
      <sheetName val="data-pendukung"/>
      <sheetName val="PENGGUNAAN PRODUK DLM NEGERI"/>
      <sheetName val="daftar-personil"/>
      <sheetName val="daftar-peral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94.xml><?xml version="1.0" encoding="utf-8"?>
<externalLink xmlns="http://schemas.openxmlformats.org/spreadsheetml/2006/main">
  <externalBook xmlns:r="http://schemas.openxmlformats.org/officeDocument/2006/relationships" r:id="rId1">
    <sheetNames>
      <sheetName val="Mars"/>
      <sheetName val="Cover Penawaran (2)"/>
      <sheetName val="Kop"/>
      <sheetName val="Cover Penawaran"/>
      <sheetName val="Surat Penawaran"/>
      <sheetName val="Amplop"/>
      <sheetName val="Lampiran"/>
      <sheetName val="time_schedule"/>
      <sheetName val="Rekapitulasi"/>
      <sheetName val="R A B"/>
      <sheetName val="Analisa-Harga"/>
      <sheetName val="Upah&amp;Bahan"/>
      <sheetName val="Analisa-Harga 2006"/>
      <sheetName val="Mata Pemb Utama"/>
      <sheetName val="Anal Keof Bab 1-5"/>
      <sheetName val="Anal Keof Bab 6-10"/>
      <sheetName val="Anal-onsite"/>
      <sheetName val="Anal Alat"/>
      <sheetName val="Koefisien-bahan"/>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 val="Sheet1"/>
      <sheetName val="Cover Penawaran (3)"/>
      <sheetName val="Cover Penawaran (4)"/>
      <sheetName val="Cover Penawaran (5)"/>
      <sheetName val="R A B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95.xml><?xml version="1.0" encoding="utf-8"?>
<externalLink xmlns="http://schemas.openxmlformats.org/spreadsheetml/2006/main">
  <externalBook xmlns:r="http://schemas.openxmlformats.org/officeDocument/2006/relationships" r:id="rId1">
    <sheetNames>
      <sheetName val="Mars"/>
      <sheetName val="Judul Cover"/>
      <sheetName val="Amplop"/>
      <sheetName val="Surat Penawaran"/>
      <sheetName val="Rek - Tahun 2001"/>
      <sheetName val="Lampiran"/>
      <sheetName val="time_schedule"/>
      <sheetName val="R A B -TOTAL"/>
      <sheetName val="Rekapitulasi "/>
      <sheetName val="R A B -1"/>
      <sheetName val="R A B -2"/>
      <sheetName val="R A B -3"/>
      <sheetName val="R A B -4"/>
      <sheetName val="R A B -5"/>
      <sheetName val="R A B -6"/>
      <sheetName val="R A B -7"/>
      <sheetName val="R A B -8"/>
      <sheetName val="R A B -9"/>
      <sheetName val="R A B -10"/>
      <sheetName val="R A B -11"/>
      <sheetName val="Mata Pemb Utama"/>
      <sheetName val="DAF.H.SATUAN"/>
      <sheetName val="Analisa-Harga"/>
      <sheetName val="daftar-keb-bhn"/>
      <sheetName val="Jadwal Bahan"/>
      <sheetName val="Upah&amp;Bahan"/>
      <sheetName val="Anal Alat"/>
      <sheetName val="Anal Keof Bab 1-5"/>
      <sheetName val="Anal Keof Bab 6-10"/>
      <sheetName val="Anal-onsite"/>
      <sheetName val="Koefisien-bahan"/>
      <sheetName val="MOBILISASI"/>
      <sheetName val="Jadwal Alat"/>
      <sheetName val="Sub-kontrak"/>
      <sheetName val="Anal-Teknik"/>
      <sheetName val="daftar-personil"/>
      <sheetName val="daftar-peralatan"/>
      <sheetName val="Perny ikut Lelang"/>
      <sheetName val="Bukan Pegawai Negeri"/>
      <sheetName val="PENGGUNAAN PRODUK DLM NEGERI"/>
      <sheetName val="Konfirmasi-kap"/>
      <sheetName val="data-pendukung"/>
      <sheetName val="Tenaga Inti"/>
      <sheetName val="Perny ikut Lelang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Set>
  </externalBook>
</externalLink>
</file>

<file path=xl/externalLinks/externalLink296.xml><?xml version="1.0" encoding="utf-8"?>
<externalLink xmlns="http://schemas.openxmlformats.org/spreadsheetml/2006/main">
  <externalBook xmlns:r="http://schemas.openxmlformats.org/officeDocument/2006/relationships" r:id="rId1">
    <sheetNames>
      <sheetName val="Data"/>
      <sheetName val="Surat Penawaran"/>
      <sheetName val="Rekapitulasi"/>
      <sheetName val="Rekap Jalan per R"/>
      <sheetName val="RAB Total"/>
      <sheetName val="Schedule Umum"/>
      <sheetName val="Upah,Bahan&amp;ALAT"/>
      <sheetName val="Analisa-Harga"/>
      <sheetName val="aie angek"/>
      <sheetName val="sche aie angek"/>
      <sheetName val="sialahan"/>
      <sheetName val="Schedule sialahan"/>
      <sheetName val="rawang"/>
      <sheetName val="Schedulerawang"/>
      <sheetName val="rambatan"/>
      <sheetName val="Schedulerambatan"/>
      <sheetName val="magek"/>
      <sheetName val="SCHE magek"/>
      <sheetName val="salak"/>
      <sheetName val="SCHE salak"/>
      <sheetName val="tugu"/>
      <sheetName val="SCHEtugu"/>
      <sheetName val="tarab"/>
      <sheetName val="SCHEtarab"/>
      <sheetName val="rao"/>
      <sheetName val="SCHE rao"/>
      <sheetName val="alai"/>
      <sheetName val="SCHE alai"/>
      <sheetName val="Anal - Alat"/>
      <sheetName val="Kebutuhan"/>
      <sheetName val="Mata Pemb Utama"/>
      <sheetName val="Mobilisasi"/>
      <sheetName val="struktur"/>
      <sheetName val="Sub-kontrak"/>
    </sheetNames>
    <sheetDataSet>
      <sheetData sheetId="0"/>
      <sheetData sheetId="1" refreshError="1"/>
      <sheetData sheetId="2" refreshError="1"/>
      <sheetData sheetId="3"/>
      <sheetData sheetId="4" refreshError="1"/>
      <sheetData sheetId="5" refreshError="1"/>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Set>
  </externalBook>
</externalLink>
</file>

<file path=xl/externalLinks/externalLink297.xml><?xml version="1.0" encoding="utf-8"?>
<externalLink xmlns="http://schemas.openxmlformats.org/spreadsheetml/2006/main">
  <externalBook xmlns:r="http://schemas.openxmlformats.org/officeDocument/2006/relationships" r:id="rId1">
    <sheetNames>
      <sheetName val="Mars"/>
      <sheetName val="Judul Cover (2)"/>
      <sheetName val="Judul Cover"/>
      <sheetName val="Surat Penawaran"/>
      <sheetName val="Amplop"/>
      <sheetName val="Lampiran"/>
      <sheetName val="time_schedule"/>
      <sheetName val="Rekapitulasi "/>
      <sheetName val="Rekapitulasi - 1"/>
      <sheetName val="R A B - 1"/>
      <sheetName val="Rekapitulasi-2"/>
      <sheetName val="R A B - 2"/>
      <sheetName val="Rekapitulasi-3"/>
      <sheetName val="R A B - 3"/>
      <sheetName val="Rekapitulasi-4"/>
      <sheetName val="R A B - 4"/>
      <sheetName val="Rekapitulasi-5"/>
      <sheetName val="R A B - 5"/>
      <sheetName val="Rekapitulasi-6"/>
      <sheetName val="R A B - 6"/>
      <sheetName val="DAFTAR HARGA SATUAN"/>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daftar-peralatan"/>
      <sheetName val="Perny ikut Lelang"/>
      <sheetName val="PENGGUNAAN PRODUK DLM NEGERI"/>
      <sheetName val="Tenaga Inti"/>
      <sheetName val="Bukan Pegawai Negeri"/>
      <sheetName val="Konfirmasi-kap"/>
      <sheetName val="data-pendukung"/>
      <sheetName val="PENGGUNAAN PRODUK DLM NEGE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98.xml><?xml version="1.0" encoding="utf-8"?>
<externalLink xmlns="http://schemas.openxmlformats.org/spreadsheetml/2006/main">
  <externalBook xmlns:r="http://schemas.openxmlformats.org/officeDocument/2006/relationships" r:id="rId1">
    <sheetNames>
      <sheetName val="Cover "/>
      <sheetName val="BA"/>
      <sheetName val="Mobilisasi"/>
      <sheetName val="foto"/>
      <sheetName val="Analisa1-10"/>
    </sheetNames>
    <sheetDataSet>
      <sheetData sheetId="0"/>
      <sheetData sheetId="1"/>
      <sheetData sheetId="2"/>
      <sheetData sheetId="3"/>
      <sheetData sheetId="4" refreshError="1"/>
    </sheetDataSet>
  </externalBook>
</externalLink>
</file>

<file path=xl/externalLinks/externalLink299.xml><?xml version="1.0" encoding="utf-8"?>
<externalLink xmlns="http://schemas.openxmlformats.org/spreadsheetml/2006/main">
  <externalBook xmlns:r="http://schemas.openxmlformats.org/officeDocument/2006/relationships" r:id="rId1">
    <sheetNames>
      <sheetName val="Judul Cover"/>
      <sheetName val="Lampiran"/>
      <sheetName val="time_schedule"/>
      <sheetName val="Rekapitulasi"/>
      <sheetName val="RAB Jembatan"/>
      <sheetName val="RAB Jalan"/>
      <sheetName val="Analisa Harga Jembatan"/>
      <sheetName val="Analisa Harga Jalan"/>
      <sheetName val="Upah&amp;Bahan"/>
      <sheetName val="Anal-onsite"/>
      <sheetName val="Koefisien-bahan"/>
      <sheetName val="Mata Pemb Utama"/>
      <sheetName val="Analisa1-10"/>
      <sheetName val="Sub-kontrak"/>
      <sheetName val="Anal-Teknik"/>
      <sheetName val="daftar-personil"/>
      <sheetName val="struktur"/>
      <sheetName val="daftar-peralatan"/>
      <sheetName val="Bukan Pegawai Negeri"/>
      <sheetName val="Konfirmasi-kap"/>
      <sheetName val="data-pendukung"/>
      <sheetName val="Mobilisa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300.xml><?xml version="1.0" encoding="utf-8"?>
<externalLink xmlns="http://schemas.openxmlformats.org/spreadsheetml/2006/main">
  <externalBook xmlns:r="http://schemas.openxmlformats.org/officeDocument/2006/relationships" r:id="rId1">
    <sheetNames>
      <sheetName val="Mars"/>
      <sheetName val="Time Schedule"/>
      <sheetName val="Rekapitulasi"/>
      <sheetName val="Rencana Anggaran Biaya"/>
      <sheetName val="Analisa-Harga"/>
      <sheetName val="Upah&amp;Bahan"/>
      <sheetName val="Daftar Peralatan"/>
      <sheetName val="Peralatan"/>
      <sheetName val="Koefisien-bahan"/>
      <sheetName val="Analisa Alat"/>
      <sheetName val="Analisa Mob."/>
      <sheetName val="Sub-kontrak"/>
      <sheetName val="Daftar Personil"/>
      <sheetName val="Bukan Pegawai Negeri"/>
      <sheetName val="daftar-keb-bhn"/>
      <sheetName val="daftar-hrg-pek"/>
      <sheetName val="Pembatas"/>
      <sheetName val="data-pendukung"/>
      <sheetName val="Perny. Tenaga Teknik"/>
      <sheetName val="Penawaran"/>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1.xml><?xml version="1.0" encoding="utf-8"?>
<externalLink xmlns="http://schemas.openxmlformats.org/spreadsheetml/2006/main">
  <externalBook xmlns:r="http://schemas.openxmlformats.org/officeDocument/2006/relationships" r:id="rId1">
    <sheetNames>
      <sheetName val="RAB"/>
      <sheetName val="Hrg"/>
      <sheetName val="Anl (2)"/>
      <sheetName val="Sheet2"/>
      <sheetName val="Sheet3"/>
    </sheetNames>
    <sheetDataSet>
      <sheetData sheetId="0"/>
      <sheetData sheetId="1">
        <row r="8">
          <cell r="B8" t="str">
            <v>BAHAN</v>
          </cell>
        </row>
        <row r="9">
          <cell r="B9" t="str">
            <v>Batu Bata</v>
          </cell>
          <cell r="D9" t="str">
            <v>Bh</v>
          </cell>
          <cell r="E9" t="str">
            <v>Rp</v>
          </cell>
          <cell r="F9">
            <v>525</v>
          </cell>
        </row>
      </sheetData>
      <sheetData sheetId="2"/>
      <sheetData sheetId="3"/>
      <sheetData sheetId="4"/>
    </sheetDataSet>
  </externalBook>
</externalLink>
</file>

<file path=xl/externalLinks/externalLink302.xml><?xml version="1.0" encoding="utf-8"?>
<externalLink xmlns="http://schemas.openxmlformats.org/spreadsheetml/2006/main">
  <externalBook xmlns:r="http://schemas.openxmlformats.org/officeDocument/2006/relationships" r:id="rId1">
    <sheetNames>
      <sheetName val="input"/>
      <sheetName val="Srt-Penawaran"/>
      <sheetName val="RAB"/>
      <sheetName val="Hitungan"/>
      <sheetName val="Analisa"/>
      <sheetName val="Harga"/>
      <sheetName val="Time"/>
      <sheetName val="metoda"/>
      <sheetName val="Integritas"/>
      <sheetName val="Neraca"/>
      <sheetName val="Data"/>
      <sheetName val="Struktur"/>
      <sheetName val="Pernyataa"/>
      <sheetName val="tpl amplop"/>
      <sheetName val="Sheet1"/>
      <sheetName val="Sheet2"/>
      <sheetName val="Sheet3"/>
      <sheetName val="Hrg"/>
      <sheetName val="HS"/>
      <sheetName val="harga satuan pekerjaan"/>
      <sheetName val="HARGA BAHAN"/>
      <sheetName val="Rab."/>
      <sheetName val="DRUP (ASLI)"/>
      <sheetName val="Anl. SNI"/>
      <sheetName val="H_BHN"/>
      <sheetName val="Upah&amp;Bahan"/>
      <sheetName val="Beton"/>
      <sheetName val="upah"/>
      <sheetName val="DAFTAR ANALISA"/>
      <sheetName val="harga lama"/>
      <sheetName val="An. Alat"/>
      <sheetName val="BQ"/>
      <sheetName val="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03.xml><?xml version="1.0" encoding="utf-8"?>
<externalLink xmlns="http://schemas.openxmlformats.org/spreadsheetml/2006/main">
  <externalBook xmlns:r="http://schemas.openxmlformats.org/officeDocument/2006/relationships" r:id="rId1">
    <sheetNames>
      <sheetName val="6.10.8"/>
      <sheetName val="6.10.7"/>
      <sheetName val="6.10.6"/>
      <sheetName val="6.10.5"/>
      <sheetName val="6.10.4"/>
      <sheetName val="DashBoard1"/>
      <sheetName val="REKAP1"/>
      <sheetName val="bq titab"/>
      <sheetName val="Batching Plant_Owning"/>
      <sheetName val="analisis harga"/>
      <sheetName val="Rekap SubKont"/>
      <sheetName val="Daftar Peralatan"/>
      <sheetName val="Daftar Analisa"/>
      <sheetName val="AnAlat"/>
      <sheetName val="Analisa"/>
      <sheetName val="Harga Satuan"/>
      <sheetName val="dAFTAR KUANTITAS"/>
      <sheetName val="dAFTAR KUANTITAS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sheetData sheetId="15">
        <row r="11">
          <cell r="D11" t="str">
            <v>Mandor</v>
          </cell>
          <cell r="H11" t="str">
            <v>hari</v>
          </cell>
          <cell r="I11">
            <v>50000</v>
          </cell>
        </row>
        <row r="12">
          <cell r="D12" t="str">
            <v>Kepala Tukang</v>
          </cell>
          <cell r="H12" t="str">
            <v>hari</v>
          </cell>
          <cell r="I12">
            <v>45000</v>
          </cell>
        </row>
        <row r="13">
          <cell r="D13" t="str">
            <v>Tukang Batu</v>
          </cell>
          <cell r="H13" t="str">
            <v>hari</v>
          </cell>
          <cell r="I13">
            <v>40000</v>
          </cell>
        </row>
        <row r="14">
          <cell r="D14" t="str">
            <v>Tukang Kayu</v>
          </cell>
          <cell r="H14" t="str">
            <v>hari</v>
          </cell>
          <cell r="I14">
            <v>40000</v>
          </cell>
        </row>
        <row r="15">
          <cell r="D15" t="str">
            <v>Tukang Besi</v>
          </cell>
          <cell r="H15" t="str">
            <v>hari</v>
          </cell>
          <cell r="I15">
            <v>40000</v>
          </cell>
        </row>
        <row r="16">
          <cell r="D16" t="str">
            <v>Pekerja</v>
          </cell>
          <cell r="H16" t="str">
            <v>hari</v>
          </cell>
          <cell r="I16">
            <v>35000</v>
          </cell>
        </row>
        <row r="17">
          <cell r="D17" t="str">
            <v>Operator</v>
          </cell>
          <cell r="H17" t="str">
            <v>hari</v>
          </cell>
          <cell r="I17">
            <v>60000</v>
          </cell>
        </row>
        <row r="18">
          <cell r="D18" t="str">
            <v>Sopir</v>
          </cell>
          <cell r="H18" t="str">
            <v>hari</v>
          </cell>
          <cell r="I18">
            <v>40000</v>
          </cell>
        </row>
        <row r="19">
          <cell r="D19" t="str">
            <v>Mekanik</v>
          </cell>
          <cell r="H19" t="str">
            <v>hari</v>
          </cell>
          <cell r="I19">
            <v>45000</v>
          </cell>
        </row>
        <row r="20">
          <cell r="D20" t="str">
            <v>Tenaga Teknik</v>
          </cell>
          <cell r="H20" t="str">
            <v>hari</v>
          </cell>
          <cell r="I20">
            <v>200000</v>
          </cell>
        </row>
        <row r="21">
          <cell r="D21" t="str">
            <v>Asisten Tenaga Teknik</v>
          </cell>
          <cell r="H21" t="str">
            <v>hari</v>
          </cell>
          <cell r="I21">
            <v>100000</v>
          </cell>
        </row>
        <row r="22">
          <cell r="D22" t="str">
            <v>Surveyor</v>
          </cell>
          <cell r="H22" t="str">
            <v>hari</v>
          </cell>
          <cell r="I22">
            <v>100000</v>
          </cell>
        </row>
        <row r="23">
          <cell r="D23" t="str">
            <v>Ahli Pengeboran</v>
          </cell>
          <cell r="H23" t="str">
            <v>hari</v>
          </cell>
          <cell r="I23">
            <v>150000</v>
          </cell>
        </row>
        <row r="24">
          <cell r="D24" t="str">
            <v>Ahli Blasting</v>
          </cell>
          <cell r="H24" t="str">
            <v>hari</v>
          </cell>
          <cell r="I24">
            <v>175000</v>
          </cell>
        </row>
        <row r="25">
          <cell r="D25" t="str">
            <v>Ahli Drilling</v>
          </cell>
          <cell r="H25" t="str">
            <v>hari</v>
          </cell>
          <cell r="I25">
            <v>175000</v>
          </cell>
        </row>
        <row r="28">
          <cell r="D28" t="str">
            <v>Bahan/Material :</v>
          </cell>
        </row>
        <row r="29">
          <cell r="D29" t="str">
            <v>PC</v>
          </cell>
          <cell r="E29">
            <v>40</v>
          </cell>
          <cell r="F29" t="str">
            <v>kg</v>
          </cell>
          <cell r="H29" t="str">
            <v>zak</v>
          </cell>
          <cell r="I29">
            <v>48500</v>
          </cell>
        </row>
        <row r="30">
          <cell r="D30" t="str">
            <v>Besi tulangan polos</v>
          </cell>
          <cell r="H30" t="str">
            <v>ton</v>
          </cell>
          <cell r="I30">
            <v>6850000</v>
          </cell>
        </row>
        <row r="31">
          <cell r="D31" t="str">
            <v>Besi tulangan ulir</v>
          </cell>
          <cell r="H31" t="str">
            <v>ton</v>
          </cell>
          <cell r="I31">
            <v>6850000</v>
          </cell>
        </row>
        <row r="32">
          <cell r="D32" t="str">
            <v>Kawat bendrat</v>
          </cell>
          <cell r="H32" t="str">
            <v>kg</v>
          </cell>
          <cell r="I32">
            <v>11800</v>
          </cell>
        </row>
        <row r="33">
          <cell r="D33" t="str">
            <v>Multipleks 9 mm</v>
          </cell>
          <cell r="H33" t="str">
            <v>lbr</v>
          </cell>
          <cell r="I33">
            <v>105000</v>
          </cell>
        </row>
        <row r="34">
          <cell r="D34" t="str">
            <v>Multipleks 18 mm</v>
          </cell>
          <cell r="H34" t="str">
            <v>lbr</v>
          </cell>
          <cell r="I34">
            <v>285000</v>
          </cell>
        </row>
        <row r="35">
          <cell r="D35" t="str">
            <v>Kayu bekisting</v>
          </cell>
          <cell r="H35" t="str">
            <v>m3</v>
          </cell>
          <cell r="I35">
            <v>2350000</v>
          </cell>
        </row>
        <row r="36">
          <cell r="D36" t="str">
            <v>Paku</v>
          </cell>
          <cell r="H36" t="str">
            <v>kg</v>
          </cell>
          <cell r="I36">
            <v>11000</v>
          </cell>
        </row>
        <row r="37">
          <cell r="D37" t="str">
            <v>Batu kali</v>
          </cell>
          <cell r="H37" t="str">
            <v>m3</v>
          </cell>
          <cell r="I37">
            <v>55000</v>
          </cell>
        </row>
        <row r="38">
          <cell r="D38" t="str">
            <v>Batu belah</v>
          </cell>
          <cell r="H38" t="str">
            <v>m3</v>
          </cell>
          <cell r="I38">
            <v>55000</v>
          </cell>
        </row>
        <row r="39">
          <cell r="D39" t="str">
            <v>Pasir cor</v>
          </cell>
          <cell r="H39" t="str">
            <v>m3</v>
          </cell>
          <cell r="I39">
            <v>125000</v>
          </cell>
        </row>
        <row r="40">
          <cell r="D40" t="str">
            <v>Pasir pasang</v>
          </cell>
          <cell r="H40" t="str">
            <v>m3</v>
          </cell>
          <cell r="I40">
            <v>125000</v>
          </cell>
        </row>
        <row r="41">
          <cell r="D41" t="str">
            <v>Pasir urug</v>
          </cell>
          <cell r="H41" t="str">
            <v>m3</v>
          </cell>
          <cell r="I41">
            <v>125000</v>
          </cell>
        </row>
        <row r="42">
          <cell r="D42" t="str">
            <v>Koral cor</v>
          </cell>
          <cell r="H42" t="str">
            <v>m3</v>
          </cell>
          <cell r="I42">
            <v>150000</v>
          </cell>
        </row>
        <row r="43">
          <cell r="D43" t="str">
            <v>Tanah Timbunan</v>
          </cell>
          <cell r="H43" t="str">
            <v>m3</v>
          </cell>
          <cell r="I43">
            <v>10000</v>
          </cell>
        </row>
        <row r="44">
          <cell r="D44" t="str">
            <v>Dowel Bar D22;L=1m</v>
          </cell>
          <cell r="H44" t="str">
            <v>Buah</v>
          </cell>
          <cell r="I44">
            <v>37764</v>
          </cell>
        </row>
        <row r="45">
          <cell r="D45" t="str">
            <v>PC Sheet Pile W325 B1000</v>
          </cell>
          <cell r="H45" t="str">
            <v>m'</v>
          </cell>
          <cell r="I45">
            <v>0</v>
          </cell>
        </row>
        <row r="46">
          <cell r="D46" t="str">
            <v>Beton Readymix K-225</v>
          </cell>
          <cell r="H46" t="str">
            <v>m3</v>
          </cell>
          <cell r="I46">
            <v>570513</v>
          </cell>
        </row>
        <row r="47">
          <cell r="D47" t="str">
            <v>Beton Readymix K-100</v>
          </cell>
          <cell r="H47" t="str">
            <v>m3</v>
          </cell>
          <cell r="I47">
            <v>435000</v>
          </cell>
        </row>
        <row r="48">
          <cell r="D48" t="str">
            <v>Tie rod Ø 22 mm</v>
          </cell>
          <cell r="H48" t="str">
            <v>m'</v>
          </cell>
          <cell r="I48">
            <v>39520</v>
          </cell>
        </row>
        <row r="49">
          <cell r="D49" t="str">
            <v>Cerucuk dolken Ø 10 cm - 3 m</v>
          </cell>
          <cell r="H49" t="str">
            <v>btg</v>
          </cell>
          <cell r="I49">
            <v>17500</v>
          </cell>
        </row>
        <row r="50">
          <cell r="D50" t="str">
            <v>Bronjong 2m x 1m x 0.5m ( Fabrikasi Ø 3 mm)</v>
          </cell>
          <cell r="H50" t="str">
            <v>bh</v>
          </cell>
          <cell r="I50">
            <v>250000</v>
          </cell>
        </row>
        <row r="51">
          <cell r="D51" t="str">
            <v>Pipa PVC Ø 8"</v>
          </cell>
          <cell r="H51" t="str">
            <v>btg</v>
          </cell>
          <cell r="I51">
            <v>183850</v>
          </cell>
        </row>
        <row r="52">
          <cell r="D52" t="str">
            <v>Pipa PVC Ø 4"</v>
          </cell>
          <cell r="H52" t="str">
            <v>btg</v>
          </cell>
          <cell r="I52">
            <v>133850</v>
          </cell>
        </row>
        <row r="53">
          <cell r="D53" t="str">
            <v>Pipa PVC Ø 2"</v>
          </cell>
          <cell r="H53" t="str">
            <v>btg</v>
          </cell>
          <cell r="I53">
            <v>26500</v>
          </cell>
        </row>
        <row r="54">
          <cell r="D54" t="str">
            <v xml:space="preserve">Concrete tile Uk. 20cm x 40cm x 6cm </v>
          </cell>
          <cell r="H54" t="str">
            <v>bh</v>
          </cell>
          <cell r="I54">
            <v>14400</v>
          </cell>
        </row>
        <row r="55">
          <cell r="D55" t="str">
            <v>Baja profil</v>
          </cell>
          <cell r="H55" t="str">
            <v>kg</v>
          </cell>
          <cell r="I55">
            <v>14000</v>
          </cell>
        </row>
        <row r="56">
          <cell r="D56" t="str">
            <v>Solar</v>
          </cell>
          <cell r="H56" t="str">
            <v>ltr</v>
          </cell>
          <cell r="I56">
            <v>6300</v>
          </cell>
        </row>
        <row r="57">
          <cell r="D57" t="str">
            <v>Oli hidrolik</v>
          </cell>
          <cell r="H57" t="str">
            <v>ltr</v>
          </cell>
          <cell r="I57">
            <v>25000</v>
          </cell>
        </row>
        <row r="58">
          <cell r="D58" t="str">
            <v>Gemuk</v>
          </cell>
          <cell r="H58" t="str">
            <v>kg</v>
          </cell>
          <cell r="I58">
            <v>25000</v>
          </cell>
        </row>
        <row r="59">
          <cell r="D59" t="str">
            <v>Pohon</v>
          </cell>
          <cell r="H59" t="str">
            <v>bh</v>
          </cell>
          <cell r="I59">
            <v>75000</v>
          </cell>
        </row>
        <row r="60">
          <cell r="D60" t="str">
            <v>Pupuk</v>
          </cell>
          <cell r="H60" t="str">
            <v>kg</v>
          </cell>
          <cell r="I60">
            <v>8000</v>
          </cell>
        </row>
        <row r="61">
          <cell r="D61" t="str">
            <v>Baja profil</v>
          </cell>
          <cell r="H61" t="str">
            <v>kg</v>
          </cell>
          <cell r="I61">
            <v>15000</v>
          </cell>
        </row>
        <row r="62">
          <cell r="D62" t="str">
            <v>Sand Bag</v>
          </cell>
          <cell r="H62" t="str">
            <v>bh</v>
          </cell>
          <cell r="I62">
            <v>1800</v>
          </cell>
        </row>
        <row r="63">
          <cell r="D63" t="str">
            <v>Beton Readymix K-175</v>
          </cell>
          <cell r="H63" t="str">
            <v>m3</v>
          </cell>
          <cell r="I63">
            <v>512000</v>
          </cell>
        </row>
        <row r="64">
          <cell r="D64" t="str">
            <v>Kerikil / koral</v>
          </cell>
          <cell r="H64" t="str">
            <v>m3</v>
          </cell>
          <cell r="I64">
            <v>125000</v>
          </cell>
        </row>
        <row r="65">
          <cell r="D65" t="str">
            <v>Bentonite</v>
          </cell>
          <cell r="H65" t="str">
            <v>m3</v>
          </cell>
          <cell r="I65">
            <v>1375000</v>
          </cell>
        </row>
        <row r="66">
          <cell r="D66" t="str">
            <v>Water Stop b=320 mm</v>
          </cell>
          <cell r="H66" t="str">
            <v>m'</v>
          </cell>
          <cell r="I66">
            <v>105000</v>
          </cell>
        </row>
        <row r="67">
          <cell r="D67" t="str">
            <v>Ijuk</v>
          </cell>
          <cell r="H67" t="str">
            <v>m3</v>
          </cell>
          <cell r="I67">
            <v>175000</v>
          </cell>
        </row>
        <row r="68">
          <cell r="D68" t="str">
            <v>Aspalt</v>
          </cell>
          <cell r="H68" t="str">
            <v>m3</v>
          </cell>
          <cell r="I68">
            <v>1450000</v>
          </cell>
        </row>
        <row r="69">
          <cell r="D69" t="str">
            <v>Minyak Tanah</v>
          </cell>
          <cell r="H69" t="str">
            <v>ltr</v>
          </cell>
          <cell r="I69">
            <v>8500</v>
          </cell>
        </row>
        <row r="70">
          <cell r="D70" t="str">
            <v>Sub Base Course / Class-B</v>
          </cell>
          <cell r="H70" t="str">
            <v>m3</v>
          </cell>
          <cell r="I70">
            <v>125000</v>
          </cell>
        </row>
        <row r="71">
          <cell r="D71" t="str">
            <v>Base Course / Class-A</v>
          </cell>
          <cell r="H71" t="str">
            <v>m3</v>
          </cell>
          <cell r="I71">
            <v>130000</v>
          </cell>
        </row>
        <row r="72">
          <cell r="D72" t="str">
            <v>Aspalt beton</v>
          </cell>
          <cell r="H72" t="str">
            <v>ton</v>
          </cell>
          <cell r="I72">
            <v>600000</v>
          </cell>
        </row>
        <row r="73">
          <cell r="D73" t="str">
            <v>Kerosene</v>
          </cell>
          <cell r="H73" t="str">
            <v>ltr</v>
          </cell>
          <cell r="I73">
            <v>4500</v>
          </cell>
        </row>
        <row r="74">
          <cell r="D74" t="str">
            <v>Steel fence H = 1.5m</v>
          </cell>
          <cell r="H74" t="str">
            <v>m'</v>
          </cell>
          <cell r="I74">
            <v>218750</v>
          </cell>
        </row>
        <row r="75">
          <cell r="D75" t="str">
            <v>Pintu Electric</v>
          </cell>
          <cell r="H75" t="str">
            <v>Set</v>
          </cell>
          <cell r="I75">
            <v>462448000</v>
          </cell>
        </row>
        <row r="76">
          <cell r="D76" t="str">
            <v>Elastomeric Bearing Pad</v>
          </cell>
          <cell r="H76" t="str">
            <v>bh</v>
          </cell>
          <cell r="I76">
            <v>1250000</v>
          </cell>
        </row>
        <row r="77">
          <cell r="D77" t="str">
            <v>Pipa Galvanis Ø 2"</v>
          </cell>
          <cell r="H77" t="str">
            <v>m'</v>
          </cell>
          <cell r="I77">
            <v>175000</v>
          </cell>
        </row>
        <row r="78">
          <cell r="D78" t="str">
            <v>Tanah Clay / Liat</v>
          </cell>
          <cell r="H78" t="str">
            <v>m3</v>
          </cell>
          <cell r="I78">
            <v>5000</v>
          </cell>
        </row>
        <row r="79">
          <cell r="D79" t="str">
            <v>Material Filter Halus</v>
          </cell>
          <cell r="H79" t="str">
            <v>m3</v>
          </cell>
          <cell r="I79">
            <v>105000</v>
          </cell>
        </row>
        <row r="80">
          <cell r="D80" t="str">
            <v>Material Filter Kasar</v>
          </cell>
          <cell r="H80" t="str">
            <v>m3</v>
          </cell>
          <cell r="I80">
            <v>115000</v>
          </cell>
        </row>
        <row r="81">
          <cell r="D81" t="str">
            <v>Material dari Quarry ( Blasting )</v>
          </cell>
          <cell r="H81" t="str">
            <v>m3</v>
          </cell>
          <cell r="I81">
            <v>28000</v>
          </cell>
        </row>
        <row r="82">
          <cell r="D82" t="str">
            <v>Beton ( fc = 20 Mpa )</v>
          </cell>
          <cell r="H82" t="str">
            <v>m3</v>
          </cell>
          <cell r="I82">
            <v>713141</v>
          </cell>
        </row>
        <row r="83">
          <cell r="D83" t="str">
            <v>Beton ( fc = 30 Mpa )</v>
          </cell>
          <cell r="H83" t="str">
            <v>m3</v>
          </cell>
          <cell r="I83">
            <v>748798</v>
          </cell>
        </row>
        <row r="84">
          <cell r="D84" t="str">
            <v>Cross bit, dia. 70 mm</v>
          </cell>
          <cell r="H84" t="str">
            <v>Buah</v>
          </cell>
          <cell r="I84">
            <v>3425000</v>
          </cell>
        </row>
        <row r="85">
          <cell r="D85" t="str">
            <v>Drilling 40,50 mm x 3.00 m</v>
          </cell>
          <cell r="H85" t="str">
            <v>Buah</v>
          </cell>
          <cell r="I85">
            <v>2250000</v>
          </cell>
        </row>
        <row r="86">
          <cell r="D86" t="str">
            <v>Extension Rod</v>
          </cell>
          <cell r="H86" t="str">
            <v>Buah</v>
          </cell>
          <cell r="I86">
            <v>1125000</v>
          </cell>
        </row>
        <row r="87">
          <cell r="D87" t="str">
            <v>Shank Adaptor</v>
          </cell>
          <cell r="H87" t="str">
            <v>Buah</v>
          </cell>
          <cell r="I87">
            <v>2250000</v>
          </cell>
        </row>
        <row r="88">
          <cell r="D88" t="str">
            <v>Coupling Sleeve</v>
          </cell>
          <cell r="H88" t="str">
            <v>Buah</v>
          </cell>
          <cell r="I88">
            <v>635000</v>
          </cell>
        </row>
        <row r="89">
          <cell r="D89" t="str">
            <v>Pipe Core including Sample</v>
          </cell>
          <cell r="H89" t="str">
            <v>m'</v>
          </cell>
          <cell r="I89">
            <v>85000</v>
          </cell>
        </row>
        <row r="90">
          <cell r="D90" t="str">
            <v>Filler</v>
          </cell>
          <cell r="H90" t="str">
            <v>m3</v>
          </cell>
          <cell r="I90">
            <v>115000</v>
          </cell>
        </row>
        <row r="91">
          <cell r="D91" t="str">
            <v>Rangka Baja Ringan</v>
          </cell>
          <cell r="H91" t="str">
            <v>m2</v>
          </cell>
          <cell r="I91">
            <v>105000</v>
          </cell>
        </row>
        <row r="92">
          <cell r="D92" t="str">
            <v>Atap Metal t = 3.5 mm ; Roofing</v>
          </cell>
          <cell r="H92" t="str">
            <v>m2</v>
          </cell>
          <cell r="I92">
            <v>65000</v>
          </cell>
        </row>
        <row r="93">
          <cell r="D93" t="str">
            <v>Pintu rolling door</v>
          </cell>
          <cell r="H93" t="str">
            <v>m3</v>
          </cell>
          <cell r="I93">
            <v>475000</v>
          </cell>
        </row>
        <row r="94">
          <cell r="D94" t="str">
            <v>Cross Bit dia 50 mm</v>
          </cell>
          <cell r="H94" t="str">
            <v>pcs</v>
          </cell>
          <cell r="I94">
            <v>4880000</v>
          </cell>
        </row>
        <row r="95">
          <cell r="D95" t="str">
            <v>Rod</v>
          </cell>
          <cell r="H95" t="str">
            <v>pcs</v>
          </cell>
          <cell r="I95">
            <v>3538000</v>
          </cell>
        </row>
        <row r="96">
          <cell r="D96" t="str">
            <v>Shank Adaptor</v>
          </cell>
          <cell r="H96" t="str">
            <v>pcs</v>
          </cell>
          <cell r="I96">
            <v>3538000</v>
          </cell>
        </row>
        <row r="97">
          <cell r="D97" t="str">
            <v>Coupling Sleeve</v>
          </cell>
          <cell r="H97" t="str">
            <v>pcs</v>
          </cell>
          <cell r="I97">
            <v>976000</v>
          </cell>
        </row>
        <row r="98">
          <cell r="D98" t="str">
            <v>Explosive, Dynamite</v>
          </cell>
          <cell r="H98" t="str">
            <v>kg</v>
          </cell>
          <cell r="I98">
            <v>34320</v>
          </cell>
        </row>
        <row r="99">
          <cell r="D99" t="str">
            <v>Explosive, ANFO Powder</v>
          </cell>
          <cell r="H99" t="str">
            <v>kg</v>
          </cell>
          <cell r="I99">
            <v>11400</v>
          </cell>
        </row>
        <row r="100">
          <cell r="D100" t="str">
            <v>Detonator</v>
          </cell>
          <cell r="H100" t="str">
            <v>pcs</v>
          </cell>
          <cell r="I100">
            <v>13200</v>
          </cell>
        </row>
        <row r="101">
          <cell r="D101" t="str">
            <v>Detonating Cord</v>
          </cell>
          <cell r="H101" t="str">
            <v>m</v>
          </cell>
          <cell r="I101">
            <v>5040</v>
          </cell>
        </row>
        <row r="102">
          <cell r="D102" t="str">
            <v>Cable</v>
          </cell>
          <cell r="H102" t="str">
            <v>m</v>
          </cell>
          <cell r="I102">
            <v>4880</v>
          </cell>
        </row>
        <row r="103">
          <cell r="D103" t="str">
            <v>Bentonite</v>
          </cell>
          <cell r="H103" t="str">
            <v>m3</v>
          </cell>
          <cell r="I103">
            <v>5625000</v>
          </cell>
        </row>
        <row r="112">
          <cell r="D112" t="str">
            <v>Peralatan :</v>
          </cell>
        </row>
        <row r="113">
          <cell r="D113" t="str">
            <v>Excavator, 0.8 m3</v>
          </cell>
          <cell r="H113" t="str">
            <v>jam</v>
          </cell>
          <cell r="I113">
            <v>281000</v>
          </cell>
        </row>
        <row r="114">
          <cell r="D114" t="str">
            <v>Excavator Hammer Breaker</v>
          </cell>
          <cell r="H114" t="str">
            <v>jam</v>
          </cell>
          <cell r="I114">
            <v>309000</v>
          </cell>
        </row>
        <row r="115">
          <cell r="D115" t="str">
            <v>Crawler Crane, 30 ton</v>
          </cell>
          <cell r="H115" t="str">
            <v>jam</v>
          </cell>
          <cell r="I115">
            <v>358000</v>
          </cell>
        </row>
        <row r="116">
          <cell r="D116" t="str">
            <v>Bulldozer, 15 ton</v>
          </cell>
          <cell r="H116" t="str">
            <v>jam</v>
          </cell>
          <cell r="I116">
            <v>333000</v>
          </cell>
        </row>
        <row r="117">
          <cell r="D117" t="str">
            <v>Crawler Crane, 15 ton</v>
          </cell>
          <cell r="H117" t="str">
            <v>jam</v>
          </cell>
          <cell r="I117">
            <v>268500</v>
          </cell>
        </row>
        <row r="118">
          <cell r="D118" t="str">
            <v>Dump Truck, 12 ton</v>
          </cell>
          <cell r="H118" t="str">
            <v>jam</v>
          </cell>
          <cell r="I118">
            <v>169000</v>
          </cell>
        </row>
        <row r="119">
          <cell r="D119" t="str">
            <v>Vibro Roller, 10 ton</v>
          </cell>
          <cell r="H119" t="str">
            <v>jam</v>
          </cell>
          <cell r="I119">
            <v>221000</v>
          </cell>
        </row>
        <row r="120">
          <cell r="D120" t="str">
            <v>Stamper</v>
          </cell>
          <cell r="H120" t="str">
            <v>jam</v>
          </cell>
          <cell r="I120">
            <v>14000</v>
          </cell>
        </row>
        <row r="121">
          <cell r="D121" t="str">
            <v>Bar cutter</v>
          </cell>
          <cell r="H121" t="str">
            <v>jam</v>
          </cell>
          <cell r="I121">
            <v>16300</v>
          </cell>
        </row>
        <row r="122">
          <cell r="D122" t="str">
            <v>Bar bender</v>
          </cell>
          <cell r="H122" t="str">
            <v>jam</v>
          </cell>
          <cell r="I122">
            <v>17400</v>
          </cell>
        </row>
        <row r="123">
          <cell r="D123" t="str">
            <v>Beton molen</v>
          </cell>
          <cell r="H123" t="str">
            <v>jam</v>
          </cell>
          <cell r="I123">
            <v>37400</v>
          </cell>
        </row>
        <row r="124">
          <cell r="D124" t="str">
            <v>Concrete vibrator</v>
          </cell>
          <cell r="H124" t="str">
            <v>jam</v>
          </cell>
          <cell r="I124">
            <v>12100</v>
          </cell>
        </row>
        <row r="125">
          <cell r="D125" t="str">
            <v>Water Tank Truck</v>
          </cell>
          <cell r="H125" t="str">
            <v>jam</v>
          </cell>
          <cell r="I125">
            <v>112000</v>
          </cell>
        </row>
        <row r="126">
          <cell r="D126" t="str">
            <v>Chainsaw</v>
          </cell>
          <cell r="H126" t="str">
            <v>hari</v>
          </cell>
          <cell r="I126">
            <v>15740</v>
          </cell>
        </row>
        <row r="127">
          <cell r="D127" t="str">
            <v>Dump Truck, 8 ton</v>
          </cell>
          <cell r="H127" t="str">
            <v>jam</v>
          </cell>
          <cell r="I127">
            <v>114000</v>
          </cell>
        </row>
        <row r="128">
          <cell r="D128" t="str">
            <v>Bore pile machine</v>
          </cell>
          <cell r="H128" t="str">
            <v>jam</v>
          </cell>
          <cell r="I128">
            <v>208800</v>
          </cell>
        </row>
        <row r="129">
          <cell r="D129" t="str">
            <v>Truk Ringan</v>
          </cell>
          <cell r="H129" t="str">
            <v>jam</v>
          </cell>
          <cell r="I129">
            <v>100000</v>
          </cell>
        </row>
        <row r="130">
          <cell r="D130" t="str">
            <v>Poonton</v>
          </cell>
          <cell r="H130" t="str">
            <v>jam</v>
          </cell>
          <cell r="I130">
            <v>50000</v>
          </cell>
        </row>
        <row r="131">
          <cell r="D131" t="str">
            <v>Vibro Hammer</v>
          </cell>
          <cell r="H131" t="str">
            <v>jam</v>
          </cell>
          <cell r="I131">
            <v>180000</v>
          </cell>
        </row>
        <row r="132">
          <cell r="D132" t="str">
            <v>Cangkul</v>
          </cell>
          <cell r="H132" t="str">
            <v>hari</v>
          </cell>
          <cell r="I132">
            <v>10000</v>
          </cell>
        </row>
        <row r="133">
          <cell r="D133" t="str">
            <v>Peralatan sondir</v>
          </cell>
          <cell r="H133" t="str">
            <v>hari</v>
          </cell>
          <cell r="I133">
            <v>2500000</v>
          </cell>
        </row>
        <row r="134">
          <cell r="D134" t="str">
            <v>Pompa Air 4"</v>
          </cell>
          <cell r="H134" t="str">
            <v>jam</v>
          </cell>
          <cell r="I134">
            <v>26000</v>
          </cell>
        </row>
        <row r="135">
          <cell r="D135" t="str">
            <v>Pompa Air 6"</v>
          </cell>
          <cell r="H135" t="str">
            <v>jam</v>
          </cell>
          <cell r="I135">
            <v>53000</v>
          </cell>
        </row>
        <row r="136">
          <cell r="D136" t="str">
            <v>Theodolit</v>
          </cell>
          <cell r="H136" t="str">
            <v>jam</v>
          </cell>
          <cell r="I136">
            <v>10000</v>
          </cell>
        </row>
        <row r="137">
          <cell r="D137" t="str">
            <v>Concrete pump</v>
          </cell>
          <cell r="H137" t="str">
            <v>jam</v>
          </cell>
          <cell r="I137">
            <v>187200</v>
          </cell>
        </row>
        <row r="138">
          <cell r="D138" t="str">
            <v>Asphalt finisher</v>
          </cell>
          <cell r="H138" t="str">
            <v>jam</v>
          </cell>
          <cell r="I138">
            <v>182000</v>
          </cell>
        </row>
        <row r="139">
          <cell r="D139" t="str">
            <v>Tandem roller</v>
          </cell>
          <cell r="H139" t="str">
            <v>jam</v>
          </cell>
          <cell r="I139">
            <v>70000</v>
          </cell>
        </row>
        <row r="140">
          <cell r="D140" t="str">
            <v>Pneumatic Tire Roller ( PTR )</v>
          </cell>
          <cell r="H140" t="str">
            <v>jam</v>
          </cell>
          <cell r="I140">
            <v>164000</v>
          </cell>
        </row>
        <row r="141">
          <cell r="D141" t="str">
            <v>Asphalt sprayer</v>
          </cell>
          <cell r="H141" t="str">
            <v>jam</v>
          </cell>
          <cell r="I141">
            <v>32000</v>
          </cell>
        </row>
        <row r="142">
          <cell r="D142" t="str">
            <v>Compressor</v>
          </cell>
          <cell r="H142" t="str">
            <v>jam</v>
          </cell>
          <cell r="I142">
            <v>54200</v>
          </cell>
        </row>
        <row r="143">
          <cell r="D143" t="str">
            <v>Permanent Ground Anchore</v>
          </cell>
          <cell r="H143" t="str">
            <v>jam</v>
          </cell>
          <cell r="I143">
            <v>378100</v>
          </cell>
        </row>
        <row r="144">
          <cell r="D144" t="str">
            <v>Sheep Foot Roller</v>
          </cell>
          <cell r="H144" t="str">
            <v>jam</v>
          </cell>
          <cell r="I144">
            <v>313000</v>
          </cell>
        </row>
        <row r="145">
          <cell r="D145" t="str">
            <v>Drilling Machine</v>
          </cell>
          <cell r="H145" t="str">
            <v>jam</v>
          </cell>
          <cell r="I145">
            <v>100000</v>
          </cell>
        </row>
        <row r="146">
          <cell r="D146" t="str">
            <v>Drilling Pump</v>
          </cell>
          <cell r="H146" t="str">
            <v>jam</v>
          </cell>
          <cell r="I146">
            <v>50000</v>
          </cell>
        </row>
        <row r="147">
          <cell r="D147" t="str">
            <v>Flow Meter</v>
          </cell>
          <cell r="H147" t="str">
            <v>jam</v>
          </cell>
          <cell r="I147">
            <v>6000</v>
          </cell>
        </row>
        <row r="148">
          <cell r="D148" t="str">
            <v>Pressure Gauge</v>
          </cell>
          <cell r="H148" t="str">
            <v>jam</v>
          </cell>
          <cell r="I148">
            <v>3000</v>
          </cell>
        </row>
        <row r="149">
          <cell r="D149" t="str">
            <v>Mesin Las, 300 A</v>
          </cell>
          <cell r="H149" t="str">
            <v>jam</v>
          </cell>
          <cell r="I149">
            <v>15000</v>
          </cell>
        </row>
        <row r="150">
          <cell r="D150" t="str">
            <v>Leg Drill</v>
          </cell>
          <cell r="H150" t="str">
            <v>jam</v>
          </cell>
          <cell r="I150">
            <v>33000</v>
          </cell>
        </row>
        <row r="151">
          <cell r="D151" t="str">
            <v>Crawler Drill</v>
          </cell>
          <cell r="H151" t="str">
            <v>jam</v>
          </cell>
          <cell r="I151">
            <v>363000</v>
          </cell>
        </row>
        <row r="152">
          <cell r="D152" t="str">
            <v>Air Compressor</v>
          </cell>
          <cell r="H152" t="str">
            <v>jam</v>
          </cell>
          <cell r="I152">
            <v>66000</v>
          </cell>
        </row>
        <row r="153">
          <cell r="D153" t="str">
            <v>Blasting Machine</v>
          </cell>
          <cell r="H153" t="str">
            <v>jam</v>
          </cell>
          <cell r="I153">
            <v>19800</v>
          </cell>
        </row>
        <row r="154">
          <cell r="D154" t="str">
            <v>Blasting Shot</v>
          </cell>
          <cell r="H154" t="str">
            <v>jam</v>
          </cell>
          <cell r="I154">
            <v>19800</v>
          </cell>
        </row>
      </sheetData>
      <sheetData sheetId="16" refreshError="1"/>
      <sheetData sheetId="17" refreshError="1"/>
      <sheetData sheetId="18" refreshError="1"/>
    </sheetDataSet>
  </externalBook>
</externalLink>
</file>

<file path=xl/externalLinks/externalLink304.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5">
          <cell r="J15">
            <v>4250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5.xml><?xml version="1.0" encoding="utf-8"?>
<externalLink xmlns="http://schemas.openxmlformats.org/spreadsheetml/2006/main">
  <externalBook xmlns:r="http://schemas.openxmlformats.org/officeDocument/2006/relationships" r:id="rId1">
    <sheetNames>
      <sheetName val="Sheet1"/>
      <sheetName val="Sheet2"/>
      <sheetName val="Sheet3"/>
      <sheetName val="BQ"/>
      <sheetName val="BASIC"/>
      <sheetName val="DAFTAR TANYA"/>
      <sheetName val="SCHED"/>
      <sheetName val="REK-RAB"/>
      <sheetName val="ANALISA"/>
      <sheetName val="RAB"/>
      <sheetName val="Pipe"/>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6.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 val="Hit Volume"/>
    </sheetNames>
    <sheetDataSet>
      <sheetData sheetId="0"/>
      <sheetData sheetId="1">
        <row r="337">
          <cell r="C337" t="str">
            <v>DIVISI  8.  PENGEMBALIAN  KONDISI  DAN  PEKERJAAN  MINOR</v>
          </cell>
        </row>
        <row r="339">
          <cell r="A339" t="str">
            <v>8.1 (1)</v>
          </cell>
          <cell r="C339" t="str">
            <v>Lapis Pondasi agregat Kelas A untuk Pekerjaan Minor</v>
          </cell>
          <cell r="D339" t="str">
            <v>M3</v>
          </cell>
          <cell r="E339">
            <v>0</v>
          </cell>
          <cell r="F339">
            <v>420955</v>
          </cell>
          <cell r="G339">
            <v>0</v>
          </cell>
        </row>
        <row r="340">
          <cell r="A340" t="str">
            <v>8.1 (2)</v>
          </cell>
          <cell r="C340" t="str">
            <v>Lapis Pondasi agregat Kelas B untuk Pekerjaan Minor</v>
          </cell>
          <cell r="D340" t="str">
            <v>M3</v>
          </cell>
          <cell r="E340">
            <v>0</v>
          </cell>
          <cell r="F340">
            <v>354990</v>
          </cell>
          <cell r="G340">
            <v>0</v>
          </cell>
        </row>
        <row r="341">
          <cell r="A341" t="str">
            <v>8.1 (3)</v>
          </cell>
          <cell r="C341" t="str">
            <v>Agregat utk.Lapis Pondasi Jalan Tanpa Penutup utk. Pek. Minor</v>
          </cell>
          <cell r="D341" t="str">
            <v>M3</v>
          </cell>
          <cell r="E341">
            <v>0</v>
          </cell>
          <cell r="F341">
            <v>261339</v>
          </cell>
          <cell r="G341">
            <v>0</v>
          </cell>
        </row>
        <row r="342">
          <cell r="A342" t="str">
            <v>8.1 (4)</v>
          </cell>
          <cell r="C342" t="str">
            <v>Waterbound Macadam untuk Pekerjaan Minor</v>
          </cell>
          <cell r="D342" t="str">
            <v>M3</v>
          </cell>
          <cell r="E342">
            <v>0</v>
          </cell>
          <cell r="F342">
            <v>361757</v>
          </cell>
          <cell r="G342">
            <v>0</v>
          </cell>
        </row>
        <row r="343">
          <cell r="A343" t="str">
            <v>8.1 (5)</v>
          </cell>
          <cell r="C343" t="str">
            <v>Campuran Aspal Panas untuk Pekerjaan Minor</v>
          </cell>
          <cell r="D343" t="str">
            <v>M3</v>
          </cell>
          <cell r="E343">
            <v>0</v>
          </cell>
          <cell r="F343">
            <v>1620133</v>
          </cell>
          <cell r="G343">
            <v>0</v>
          </cell>
        </row>
        <row r="344">
          <cell r="A344" t="str">
            <v>8.1 (6)</v>
          </cell>
          <cell r="C344" t="str">
            <v>Lasbutag atau Latasbusir untuk Pekerjaan minor</v>
          </cell>
          <cell r="D344" t="str">
            <v>M3</v>
          </cell>
          <cell r="E344">
            <v>0</v>
          </cell>
          <cell r="F344">
            <v>1104173</v>
          </cell>
          <cell r="G344">
            <v>0</v>
          </cell>
        </row>
        <row r="345">
          <cell r="A345" t="str">
            <v>8.1 (7)</v>
          </cell>
          <cell r="C345" t="str">
            <v>Penetrasi Macadam untuk Pekerjaan Minor</v>
          </cell>
          <cell r="D345" t="str">
            <v>M3</v>
          </cell>
          <cell r="E345">
            <v>0</v>
          </cell>
          <cell r="F345">
            <v>1503737</v>
          </cell>
          <cell r="G345">
            <v>0</v>
          </cell>
        </row>
        <row r="346">
          <cell r="A346" t="str">
            <v>8.1 (8)</v>
          </cell>
          <cell r="C346" t="str">
            <v>Campuran Aspal Dingin untuk Pekerjaan Minor</v>
          </cell>
          <cell r="D346" t="str">
            <v>M3</v>
          </cell>
          <cell r="E346">
            <v>0</v>
          </cell>
          <cell r="F346">
            <v>7597</v>
          </cell>
          <cell r="G346">
            <v>0</v>
          </cell>
        </row>
        <row r="347">
          <cell r="A347" t="str">
            <v>8.1 (9)</v>
          </cell>
          <cell r="C347" t="str">
            <v>Bitumen Residual untuk Pekerjaan Minor</v>
          </cell>
          <cell r="D347" t="str">
            <v>Liter</v>
          </cell>
          <cell r="E347">
            <v>0</v>
          </cell>
          <cell r="G347">
            <v>0</v>
          </cell>
        </row>
        <row r="348">
          <cell r="G348">
            <v>0</v>
          </cell>
        </row>
        <row r="349">
          <cell r="A349" t="str">
            <v>8.2 (1)</v>
          </cell>
          <cell r="C349" t="str">
            <v>Galian untuk Bahu Jalan dan Pekerjaan Minor Lainnya</v>
          </cell>
          <cell r="D349" t="str">
            <v>M2</v>
          </cell>
          <cell r="E349">
            <v>0</v>
          </cell>
          <cell r="F349">
            <v>35631</v>
          </cell>
          <cell r="G349">
            <v>0</v>
          </cell>
        </row>
        <row r="350">
          <cell r="A350" t="str">
            <v>8.2 (2)</v>
          </cell>
          <cell r="C350" t="str">
            <v>Penebangan pohon diameter 15 s/d 30 cm</v>
          </cell>
          <cell r="D350" t="str">
            <v>Btg</v>
          </cell>
          <cell r="E350">
            <v>0</v>
          </cell>
          <cell r="G350">
            <v>0</v>
          </cell>
        </row>
        <row r="351">
          <cell r="A351" t="str">
            <v>8.2 (3)</v>
          </cell>
          <cell r="C351" t="str">
            <v>Penebangan pohon diameter 30 s/d 50 cm</v>
          </cell>
          <cell r="D351" t="str">
            <v>Btg</v>
          </cell>
          <cell r="E351">
            <v>0</v>
          </cell>
          <cell r="G351">
            <v>0</v>
          </cell>
        </row>
        <row r="352">
          <cell r="A352" t="str">
            <v>8.2 (4)</v>
          </cell>
          <cell r="C352" t="str">
            <v>Penebangan pohon diameter 50 s/d 75 cm</v>
          </cell>
          <cell r="D352" t="str">
            <v>Btg</v>
          </cell>
          <cell r="E352">
            <v>0</v>
          </cell>
          <cell r="G352">
            <v>0</v>
          </cell>
        </row>
        <row r="353">
          <cell r="A353" t="str">
            <v>8.2 (5)</v>
          </cell>
          <cell r="C353" t="str">
            <v>Penebangan pohon diameter &gt; 75 cm</v>
          </cell>
          <cell r="D353" t="str">
            <v>Btg</v>
          </cell>
          <cell r="E353">
            <v>0</v>
          </cell>
          <cell r="F353">
            <v>1254495</v>
          </cell>
          <cell r="G353">
            <v>0</v>
          </cell>
        </row>
        <row r="355">
          <cell r="A355" t="str">
            <v>8.3 (1)</v>
          </cell>
          <cell r="C355" t="str">
            <v>Stabilisasi dengan tanaman</v>
          </cell>
          <cell r="D355" t="str">
            <v>M2</v>
          </cell>
          <cell r="E355">
            <v>0</v>
          </cell>
          <cell r="G355">
            <v>0</v>
          </cell>
        </row>
        <row r="356">
          <cell r="A356" t="str">
            <v>8.3 (2)</v>
          </cell>
          <cell r="C356" t="str">
            <v xml:space="preserve">Semak/perdu </v>
          </cell>
          <cell r="D356" t="str">
            <v>M2</v>
          </cell>
          <cell r="E356">
            <v>0</v>
          </cell>
          <cell r="G356">
            <v>0</v>
          </cell>
        </row>
        <row r="357">
          <cell r="A357" t="str">
            <v>8.3 (3)</v>
          </cell>
          <cell r="C357" t="str">
            <v>Pohon</v>
          </cell>
          <cell r="D357" t="str">
            <v>Btg</v>
          </cell>
          <cell r="E357">
            <v>0</v>
          </cell>
          <cell r="G357">
            <v>0</v>
          </cell>
        </row>
        <row r="359">
          <cell r="A359" t="str">
            <v>8.4 (1)</v>
          </cell>
          <cell r="C359" t="str">
            <v>Marka Jalan Bukan Thermoplastic</v>
          </cell>
          <cell r="D359" t="str">
            <v>M2</v>
          </cell>
          <cell r="E359">
            <v>0</v>
          </cell>
          <cell r="F359">
            <v>117282</v>
          </cell>
          <cell r="G359">
            <v>0</v>
          </cell>
        </row>
        <row r="360">
          <cell r="A360" t="str">
            <v>8.4 (2)</v>
          </cell>
          <cell r="C360" t="str">
            <v>Marka Jalan Thermoplastic</v>
          </cell>
          <cell r="D360" t="str">
            <v>M2</v>
          </cell>
          <cell r="E360">
            <v>0</v>
          </cell>
          <cell r="F360">
            <v>127032</v>
          </cell>
          <cell r="G360">
            <v>0</v>
          </cell>
        </row>
        <row r="361">
          <cell r="A361" t="str">
            <v>8.4 (3)</v>
          </cell>
          <cell r="C361" t="str">
            <v>Rumble Strip</v>
          </cell>
          <cell r="D361" t="str">
            <v>M2</v>
          </cell>
          <cell r="E361">
            <v>0</v>
          </cell>
          <cell r="F361">
            <v>1254495</v>
          </cell>
          <cell r="G361">
            <v>0</v>
          </cell>
        </row>
        <row r="362">
          <cell r="A362" t="str">
            <v>8.4 (3) a</v>
          </cell>
          <cell r="C362" t="str">
            <v>Rambu Jalan tunggal dgn. Permukaan Pantul Engineering Grade</v>
          </cell>
          <cell r="D362" t="str">
            <v>Buah</v>
          </cell>
          <cell r="E362">
            <v>0</v>
          </cell>
          <cell r="F362">
            <v>494096</v>
          </cell>
          <cell r="G362">
            <v>0</v>
          </cell>
        </row>
        <row r="363">
          <cell r="A363" t="str">
            <v>8.4 (3) b</v>
          </cell>
          <cell r="C363" t="str">
            <v>Rambu Jalan ganda dgn. Permukaan Pantul Engineering Grade</v>
          </cell>
          <cell r="D363" t="str">
            <v>Buah</v>
          </cell>
          <cell r="E363">
            <v>0</v>
          </cell>
          <cell r="F363">
            <v>518996</v>
          </cell>
          <cell r="G363">
            <v>0</v>
          </cell>
        </row>
        <row r="364">
          <cell r="A364" t="str">
            <v>8.4 (4) a</v>
          </cell>
          <cell r="C364" t="str">
            <v>Rambu Jalan tunggal dgn. Permukaan Pantul High Intensity Grade</v>
          </cell>
          <cell r="D364" t="str">
            <v>Buah</v>
          </cell>
          <cell r="E364">
            <v>0</v>
          </cell>
          <cell r="G364">
            <v>0</v>
          </cell>
        </row>
        <row r="365">
          <cell r="A365" t="str">
            <v>8.4 (4) b</v>
          </cell>
          <cell r="C365" t="str">
            <v>Rambu Jalan ganda dgn. Permukaan Pantul High Intensity Grade</v>
          </cell>
          <cell r="D365" t="str">
            <v>Buah</v>
          </cell>
          <cell r="E365">
            <v>0</v>
          </cell>
          <cell r="G365">
            <v>0</v>
          </cell>
        </row>
        <row r="366">
          <cell r="A366" t="str">
            <v xml:space="preserve">8.4 (5) </v>
          </cell>
          <cell r="C366" t="str">
            <v xml:space="preserve">Patok Pengarah </v>
          </cell>
          <cell r="D366" t="str">
            <v>Buah</v>
          </cell>
          <cell r="E366">
            <v>0</v>
          </cell>
          <cell r="G366">
            <v>0</v>
          </cell>
        </row>
        <row r="367">
          <cell r="A367" t="str">
            <v>8.4 (6)</v>
          </cell>
          <cell r="C367" t="str">
            <v>Patok Kilometer</v>
          </cell>
          <cell r="D367" t="str">
            <v>Buah</v>
          </cell>
          <cell r="E367">
            <v>0</v>
          </cell>
          <cell r="G367">
            <v>0</v>
          </cell>
        </row>
        <row r="368">
          <cell r="A368" t="str">
            <v>8.4 (7)</v>
          </cell>
          <cell r="C368" t="str">
            <v>Rel Pengaman</v>
          </cell>
          <cell r="D368" t="str">
            <v>M1</v>
          </cell>
          <cell r="E368">
            <v>0</v>
          </cell>
          <cell r="G368">
            <v>0</v>
          </cell>
        </row>
        <row r="369">
          <cell r="A369" t="str">
            <v>8.4 (8)</v>
          </cell>
          <cell r="C369" t="str">
            <v>Paku Jalan (Road Stud)</v>
          </cell>
          <cell r="D369" t="str">
            <v>Buah</v>
          </cell>
          <cell r="E369">
            <v>0</v>
          </cell>
          <cell r="G369">
            <v>0</v>
          </cell>
        </row>
        <row r="370">
          <cell r="A370" t="str">
            <v>8.4 (9)</v>
          </cell>
          <cell r="C370" t="str">
            <v>Mata Kucing (Cat Eyes)</v>
          </cell>
          <cell r="D370" t="str">
            <v>Buah</v>
          </cell>
          <cell r="E370">
            <v>0</v>
          </cell>
          <cell r="G370">
            <v>0</v>
          </cell>
        </row>
        <row r="371">
          <cell r="A371" t="str">
            <v>8.4 (10)</v>
          </cell>
          <cell r="C371" t="str">
            <v>Kerb Pracetak</v>
          </cell>
          <cell r="D371" t="str">
            <v>M1</v>
          </cell>
          <cell r="E371">
            <v>0</v>
          </cell>
          <cell r="F371">
            <v>73767</v>
          </cell>
          <cell r="G371">
            <v>0</v>
          </cell>
        </row>
        <row r="372">
          <cell r="A372" t="str">
            <v>8.4 (11)</v>
          </cell>
          <cell r="C372" t="str">
            <v>Kerb Yang Digunakan Kembali</v>
          </cell>
          <cell r="D372" t="str">
            <v>M1</v>
          </cell>
          <cell r="E372">
            <v>0</v>
          </cell>
          <cell r="G372">
            <v>0</v>
          </cell>
        </row>
        <row r="373">
          <cell r="A373" t="str">
            <v>8.4 (11) b</v>
          </cell>
          <cell r="C373" t="str">
            <v>Paku Jalan (Road Stud) Tipe .........</v>
          </cell>
          <cell r="D373" t="str">
            <v>Buah</v>
          </cell>
          <cell r="E373">
            <v>0</v>
          </cell>
          <cell r="G373">
            <v>0</v>
          </cell>
        </row>
        <row r="374">
          <cell r="A374" t="str">
            <v>8.4 (12) a</v>
          </cell>
          <cell r="C374" t="str">
            <v>Mata Kucing (Cat Eyes) Tipe .........</v>
          </cell>
          <cell r="D374" t="str">
            <v>Buah</v>
          </cell>
          <cell r="E374">
            <v>0</v>
          </cell>
          <cell r="G374">
            <v>0</v>
          </cell>
        </row>
        <row r="375">
          <cell r="A375" t="str">
            <v>8.4 (12) b</v>
          </cell>
          <cell r="C375" t="str">
            <v>Mata Kucing (Cat Eyes) Tipe .........</v>
          </cell>
          <cell r="D375" t="str">
            <v>Buah</v>
          </cell>
          <cell r="E375">
            <v>0</v>
          </cell>
          <cell r="G375">
            <v>0</v>
          </cell>
        </row>
        <row r="376">
          <cell r="A376" t="str">
            <v>8.4 (13)</v>
          </cell>
          <cell r="C376" t="str">
            <v>Kerb Pracetak</v>
          </cell>
          <cell r="D376" t="str">
            <v>Buah</v>
          </cell>
          <cell r="E376">
            <v>0</v>
          </cell>
          <cell r="G376">
            <v>0</v>
          </cell>
        </row>
        <row r="377">
          <cell r="A377" t="str">
            <v>8.4 (14)</v>
          </cell>
          <cell r="C377" t="str">
            <v>Kerb Yang Digunakan Kembali</v>
          </cell>
          <cell r="D377" t="str">
            <v>Buah</v>
          </cell>
          <cell r="E377">
            <v>0</v>
          </cell>
          <cell r="G377">
            <v>0</v>
          </cell>
        </row>
        <row r="378">
          <cell r="A378" t="str">
            <v>8.4 (12)</v>
          </cell>
          <cell r="C378" t="str">
            <v>Perkerasan Blok Beton dengan trotoar dan median</v>
          </cell>
          <cell r="D378" t="str">
            <v>M2</v>
          </cell>
          <cell r="E378">
            <v>0</v>
          </cell>
          <cell r="G378">
            <v>0</v>
          </cell>
        </row>
        <row r="379">
          <cell r="A379" t="str">
            <v>8.4 (13) a</v>
          </cell>
          <cell r="C379" t="str">
            <v>Tutup Baja Untuk Lubang Drainase Tipe .........</v>
          </cell>
          <cell r="D379" t="str">
            <v>Buah</v>
          </cell>
          <cell r="E379">
            <v>0</v>
          </cell>
          <cell r="G379">
            <v>0</v>
          </cell>
        </row>
        <row r="380">
          <cell r="A380" t="str">
            <v>8.4 (16) b</v>
          </cell>
          <cell r="C380" t="str">
            <v>Tutup Baja Untuk Lubang Drainase Tipe .........</v>
          </cell>
          <cell r="D380" t="str">
            <v>Buah</v>
          </cell>
          <cell r="E380">
            <v>0</v>
          </cell>
          <cell r="G380">
            <v>0</v>
          </cell>
        </row>
        <row r="381">
          <cell r="A381" t="str">
            <v>8.4 (17)</v>
          </cell>
          <cell r="C381" t="str">
            <v>Pipa Untuk Pembuangan Air Dari Jembatan</v>
          </cell>
          <cell r="D381" t="str">
            <v>M1</v>
          </cell>
          <cell r="E381">
            <v>0</v>
          </cell>
          <cell r="G381">
            <v>0</v>
          </cell>
        </row>
        <row r="382">
          <cell r="A382" t="str">
            <v>8.4 (18)</v>
          </cell>
          <cell r="C382" t="str">
            <v>Papan Nama Jembatan</v>
          </cell>
          <cell r="D382" t="str">
            <v>Buah</v>
          </cell>
          <cell r="E382">
            <v>0</v>
          </cell>
          <cell r="G382">
            <v>0</v>
          </cell>
        </row>
        <row r="383">
          <cell r="A383" t="str">
            <v>8.4 (19)</v>
          </cell>
          <cell r="C383" t="str">
            <v>Lampu Penerangan Jalan Lengan Tunggal</v>
          </cell>
          <cell r="D383" t="str">
            <v>Buah</v>
          </cell>
          <cell r="E383">
            <v>0</v>
          </cell>
          <cell r="G383">
            <v>0</v>
          </cell>
        </row>
        <row r="384">
          <cell r="A384" t="str">
            <v>8.4 (20)</v>
          </cell>
          <cell r="C384" t="str">
            <v>Lampu Penerangan Jalan Lengan Ganda</v>
          </cell>
          <cell r="D384" t="str">
            <v>Buah</v>
          </cell>
          <cell r="E384">
            <v>0</v>
          </cell>
          <cell r="G384">
            <v>0</v>
          </cell>
        </row>
        <row r="385">
          <cell r="A385" t="str">
            <v>8.4 (21)</v>
          </cell>
          <cell r="C385" t="str">
            <v>Sistem &amp; Pesawat Pengatur Lalu Lintas</v>
          </cell>
          <cell r="D385" t="str">
            <v>LS</v>
          </cell>
          <cell r="E385">
            <v>0</v>
          </cell>
          <cell r="G385">
            <v>0</v>
          </cell>
        </row>
        <row r="387">
          <cell r="A387" t="str">
            <v>8.5 (1)</v>
          </cell>
          <cell r="C387" t="str">
            <v>Pengembalian Kondisi Lantai Jembatan Beton</v>
          </cell>
          <cell r="D387" t="str">
            <v>M2</v>
          </cell>
          <cell r="E387">
            <v>0</v>
          </cell>
          <cell r="G387">
            <v>0</v>
          </cell>
        </row>
        <row r="388">
          <cell r="A388" t="str">
            <v>8.5 (2)</v>
          </cell>
          <cell r="C388" t="str">
            <v>Pengembalian Kondisi Lantai Jembatan Kayu</v>
          </cell>
          <cell r="D388" t="str">
            <v>M2</v>
          </cell>
          <cell r="E388">
            <v>0</v>
          </cell>
          <cell r="G388">
            <v>0</v>
          </cell>
        </row>
        <row r="389">
          <cell r="A389" t="str">
            <v>8.5 (3)</v>
          </cell>
          <cell r="C389" t="str">
            <v>Pengembalian Kond. Pelapisan Permukaan Baja Struktur</v>
          </cell>
          <cell r="D389" t="str">
            <v>M2</v>
          </cell>
          <cell r="E389">
            <v>0</v>
          </cell>
          <cell r="G389">
            <v>0</v>
          </cell>
        </row>
        <row r="390">
          <cell r="A390" t="str">
            <v>8.5 (3) b</v>
          </cell>
          <cell r="C390" t="str">
            <v>Pengembalian Kond. Pelapisan Permukaan Baja Struk. Non Galvanis</v>
          </cell>
          <cell r="D390" t="str">
            <v>M2</v>
          </cell>
          <cell r="E390">
            <v>0</v>
          </cell>
        </row>
        <row r="394">
          <cell r="B394" t="str">
            <v>Jumlah Harga Pekerjaan DIVISI 8  (masuk pada Rekapitulasi Perkiraan Harga Pekerjaan)</v>
          </cell>
          <cell r="G394">
            <v>0</v>
          </cell>
        </row>
        <row r="395">
          <cell r="F395" t="str">
            <v/>
          </cell>
        </row>
      </sheetData>
      <sheetData sheetId="2"/>
      <sheetData sheetId="3"/>
      <sheetData sheetId="4"/>
    </sheetDataSet>
  </externalBook>
</externalLink>
</file>

<file path=xl/externalLinks/externalLink307.xml><?xml version="1.0" encoding="utf-8"?>
<externalLink xmlns="http://schemas.openxmlformats.org/spreadsheetml/2006/main">
  <externalBook xmlns:r="http://schemas.openxmlformats.org/officeDocument/2006/relationships" r:id="rId1">
    <sheetNames>
      <sheetName val="boq (2)"/>
      <sheetName val="rap"/>
      <sheetName val="jo"/>
      <sheetName val="SK"/>
      <sheetName val="sAHAM (2)"/>
      <sheetName val="Minat (2)"/>
      <sheetName val="CUR (2)"/>
      <sheetName val="CH"/>
      <sheetName val="Asumsi"/>
      <sheetName val="Minat"/>
      <sheetName val="CHECK"/>
      <sheetName val="SRT"/>
      <sheetName val="Rek"/>
      <sheetName val="boq"/>
      <sheetName val="Ana.Maj"/>
      <sheetName val="mob"/>
      <sheetName val="Met.baru"/>
      <sheetName val="AN-E"/>
      <sheetName val="hsd (alat)"/>
      <sheetName val="hsd"/>
      <sheetName val="MOS"/>
      <sheetName val="SCHE"/>
      <sheetName val="Lamp.Meth"/>
      <sheetName val="ALAT"/>
      <sheetName val="GEL"/>
      <sheetName val="Inti"/>
      <sheetName val="STAF"/>
      <sheetName val="ORG2"/>
      <sheetName val="CUR"/>
      <sheetName val="sAHAM"/>
      <sheetName val="Peta"/>
      <sheetName val="KOP"/>
      <sheetName val="cov.2"/>
      <sheetName val="Person"/>
      <sheetName val="Daf.Alat"/>
      <sheetName val="IND"/>
      <sheetName val="Sheet1"/>
      <sheetName val="Aneq"/>
    </sheetNames>
    <sheetDataSet>
      <sheetData sheetId="0"/>
      <sheetData sheetId="1"/>
      <sheetData sheetId="2"/>
      <sheetData sheetId="3"/>
      <sheetData sheetId="4"/>
      <sheetData sheetId="5"/>
      <sheetData sheetId="6"/>
      <sheetData sheetId="7">
        <row r="2">
          <cell r="A2" t="str">
            <v>PT. SENECA INDONESIA</v>
          </cell>
        </row>
        <row r="12">
          <cell r="A12">
            <v>24</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08.xml><?xml version="1.0" encoding="utf-8"?>
<externalLink xmlns="http://schemas.openxmlformats.org/spreadsheetml/2006/main">
  <externalBook xmlns:r="http://schemas.openxmlformats.org/officeDocument/2006/relationships" r:id="rId1">
    <sheetNames>
      <sheetName val="Form"/>
      <sheetName val="CH"/>
      <sheetName val="Minat"/>
      <sheetName val="perbandingan"/>
      <sheetName val="SRT"/>
      <sheetName val="Rek"/>
      <sheetName val="BQ"/>
      <sheetName val="Ana.Maj"/>
      <sheetName val="Sheet1"/>
      <sheetName val="Sheet2"/>
      <sheetName val="Meth"/>
      <sheetName val="hsd"/>
      <sheetName val="Ana.+aspal"/>
      <sheetName val="Lamp.Meth"/>
      <sheetName val="Ana.Non "/>
      <sheetName val="Meth.Non"/>
      <sheetName val="MOS"/>
      <sheetName val="AN-E"/>
      <sheetName val="ALAT"/>
      <sheetName val="PENG."/>
      <sheetName val="PENG.2"/>
      <sheetName val="PENG.3"/>
      <sheetName val="Major"/>
      <sheetName val="CHECK"/>
      <sheetName val="GEL"/>
      <sheetName val="STAF"/>
      <sheetName val="ORG2"/>
      <sheetName val="CUR"/>
      <sheetName val="KOP"/>
      <sheetName val="IND"/>
      <sheetName val="BASI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9.xml><?xml version="1.0" encoding="utf-8"?>
<externalLink xmlns="http://schemas.openxmlformats.org/spreadsheetml/2006/main">
  <externalBook xmlns:r="http://schemas.openxmlformats.org/officeDocument/2006/relationships" r:id="rId1">
    <sheetNames>
      <sheetName val="jo"/>
      <sheetName val="PENG"/>
      <sheetName val="MODAL"/>
      <sheetName val="CH"/>
      <sheetName val="SRT"/>
      <sheetName val="Lamp"/>
      <sheetName val="lamp.6"/>
      <sheetName val="lamp.7"/>
      <sheetName val="Lamp.8"/>
      <sheetName val="lamp.9"/>
      <sheetName val="Alat"/>
      <sheetName val="lamp.10"/>
      <sheetName val="cv"/>
      <sheetName val="subkon"/>
      <sheetName val="nonABRI"/>
      <sheetName val="REK"/>
      <sheetName val="BOQ"/>
      <sheetName val="%"/>
      <sheetName val="ANA(2a)"/>
      <sheetName val="METODA"/>
      <sheetName val="MET-BAB-02"/>
      <sheetName val="MET-BAB-03"/>
      <sheetName val="MET-BAB-04"/>
      <sheetName val="MET-BAB-06"/>
      <sheetName val="MET-BAB-07"/>
      <sheetName val="MET-BAB-08"/>
      <sheetName val="MOB"/>
      <sheetName val="RTN"/>
      <sheetName val="MOS"/>
      <sheetName val="HSD"/>
      <sheetName val="BALT"/>
      <sheetName val="SCH-anak"/>
      <sheetName val="SCH -INDUK"/>
      <sheetName val="SCH (alat)"/>
      <sheetName val="SCH (orang)"/>
      <sheetName val="SCH (2)"/>
      <sheetName val="SCH (3)"/>
      <sheetName val="ANA (2b) (bak)"/>
      <sheetName val="ANA (BAK)"/>
      <sheetName val="MET"/>
      <sheetName val="MET (BAK)"/>
      <sheetName val="DLM"/>
      <sheetName val="LMP.1"/>
      <sheetName val="IND"/>
      <sheetName val="CMK"/>
      <sheetName val="TM"/>
      <sheetName val="LMP.12 (2)"/>
      <sheetName val="bhn luar"/>
      <sheetName val="nonpns"/>
      <sheetName val="staf (2)"/>
      <sheetName val="surat "/>
      <sheetName val="SCH"/>
      <sheetName val="ANA"/>
      <sheetName val="dpu"/>
      <sheetName val="Met-02"/>
      <sheetName val="MET-03"/>
      <sheetName val="MET-03 (1)"/>
      <sheetName val="MET-BAB-06 (a)"/>
      <sheetName val="MET-bab6 (B)"/>
      <sheetName val="ANA LS"/>
      <sheetName val="ANA LS (2)"/>
      <sheetName val="Met Rtn"/>
      <sheetName val="LMP.6"/>
      <sheetName val="alat min"/>
      <sheetName val="Kar"/>
      <sheetName val="sisipan (2)"/>
      <sheetName val="sisipan"/>
      <sheetName val="Sheet2"/>
      <sheetName val="Sheet1"/>
      <sheetName val="LMP.12"/>
      <sheetName val="HSD (2)"/>
      <sheetName val="LMP 7"/>
      <sheetName val="staf"/>
      <sheetName val="MET-BAB-06 (2)"/>
      <sheetName val="MET-BAB-06b"/>
      <sheetName val="metod"/>
      <sheetName val="SISIP"/>
      <sheetName val="Sheet2 (2)"/>
      <sheetName val="Sheet1 (2)"/>
      <sheetName val="MJR"/>
      <sheetName val="ALT"/>
      <sheetName val="STF"/>
      <sheetName val="MET-bab2"/>
      <sheetName val="MET-bab3"/>
      <sheetName val="MET-bab4"/>
      <sheetName val="MET-bab5"/>
      <sheetName val="MET-bab6"/>
      <sheetName val="MET-bab7"/>
      <sheetName val="MET-bab8"/>
      <sheetName val="LMP.2"/>
      <sheetName val="Pas.Batu Mortar"/>
      <sheetName val="Perhitungan RAB"/>
      <sheetName val="Mobilisasi"/>
      <sheetName val="Galian drainase.sal."/>
      <sheetName val="Galian Biasa"/>
      <sheetName val="Penyiapa Badan Jln"/>
      <sheetName val="LPA Klas B Bahu.Jln"/>
      <sheetName val="LPA Klas B."/>
      <sheetName val="LPA Klas A "/>
      <sheetName val="Lap.Resap Ikat"/>
      <sheetName val="Lapis Perekat"/>
      <sheetName val="Laston ACWC"/>
      <sheetName val="Laston AC-BC"/>
      <sheetName val="Ac Bc Levelling"/>
      <sheetName val="gambar"/>
      <sheetName val="HSD BHN"/>
      <sheetName val="konfir"/>
      <sheetName val="MET-BAB-5.6(1)"/>
      <sheetName val="MET-BAB-05"/>
      <sheetName val="ANA. MOB"/>
      <sheetName val="ANA.LS-RUTIN"/>
      <sheetName val="ANALISA"/>
      <sheetName val="STAFF"/>
      <sheetName val="LAMP. CL"/>
      <sheetName val="SUB.KON"/>
      <sheetName val="data"/>
      <sheetName val="rms"/>
      <sheetName val="MET-BAB-7.5(3)"/>
      <sheetName val="MET BAB-3.2 (1)"/>
      <sheetName val="alat backup"/>
      <sheetName val="KEPADA"/>
      <sheetName val="ANA "/>
      <sheetName val="Surat"/>
      <sheetName val="Rekap"/>
      <sheetName val="DS"/>
      <sheetName val="Jadwal"/>
      <sheetName val="Ana. PU"/>
      <sheetName val="ANA Mob"/>
      <sheetName val="ANA Rutin"/>
      <sheetName val="Confirm"/>
      <sheetName val="Sub-Kont"/>
      <sheetName val="Met-PU-2.2"/>
      <sheetName val="Met-PU-6.3 (5)"/>
      <sheetName val="Met-PU-6.3 (6)"/>
      <sheetName val="Met-PU-6.3 (7)"/>
      <sheetName val="Met-PU-2.1"/>
      <sheetName val="Met-PU-3.1 (1)"/>
      <sheetName val="Met-PU-3.2 (1)"/>
      <sheetName val="Met-PU-4.2 (2)"/>
      <sheetName val="Schedule"/>
      <sheetName val="Alamat"/>
      <sheetName val="LP-1"/>
      <sheetName val="CHECK"/>
      <sheetName val="Sahm"/>
      <sheetName val="SK"/>
      <sheetName val="jo (2)"/>
      <sheetName val="GEL"/>
      <sheetName val="ORG2"/>
      <sheetName val="person1"/>
      <sheetName val="Riwayat"/>
      <sheetName val="Met.baru"/>
      <sheetName val="Scraping"/>
      <sheetName val="pengisian spesi"/>
      <sheetName val="pengisian Pasir"/>
      <sheetName val="HSD bahn-uph"/>
      <sheetName val="hsd (alat)"/>
      <sheetName val="AN-Equipment"/>
      <sheetName val="Minat"/>
      <sheetName val="Mob demob"/>
      <sheetName val="Jadwal Utama"/>
      <sheetName val="Ana utama"/>
      <sheetName val="Jadwal Bahan"/>
      <sheetName val="Jadwal Tenaga"/>
      <sheetName val="Jadwal Alat"/>
      <sheetName val="CUR (2)"/>
      <sheetName val="met beton"/>
      <sheetName val="Asumsi"/>
      <sheetName val="Lamp.Meth"/>
      <sheetName val="Inti (2)"/>
      <sheetName val="CUR"/>
      <sheetName val="sAHAM"/>
      <sheetName val="Peta"/>
      <sheetName val="KOP"/>
      <sheetName val="cov.2"/>
      <sheetName val="Person"/>
      <sheetName val="Daf.Alat"/>
      <sheetName val="SCHE (2)"/>
      <sheetName val="Aneq"/>
      <sheetName val="Scraping (approac)"/>
    </sheetNames>
    <sheetDataSet>
      <sheetData sheetId="0" refreshError="1"/>
      <sheetData sheetId="1" refreshError="1"/>
      <sheetData sheetId="2" refreshError="1"/>
      <sheetData sheetId="3" refreshError="1">
        <row r="26">
          <cell r="C26">
            <v>24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10.xml><?xml version="1.0" encoding="utf-8"?>
<externalLink xmlns="http://schemas.openxmlformats.org/spreadsheetml/2006/main">
  <externalBook xmlns:r="http://schemas.openxmlformats.org/officeDocument/2006/relationships" r:id="rId1">
    <sheetNames>
      <sheetName val="Upah"/>
      <sheetName val="Analisa"/>
      <sheetName val="Basement"/>
      <sheetName val="lt-1"/>
      <sheetName val="Reservoar"/>
      <sheetName val="Rekap"/>
      <sheetName val="lt-1 AC"/>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311.xml><?xml version="1.0" encoding="utf-8"?>
<externalLink xmlns="http://schemas.openxmlformats.org/spreadsheetml/2006/main">
  <externalBook xmlns:r="http://schemas.openxmlformats.org/officeDocument/2006/relationships" r:id="rId1">
    <sheetNames>
      <sheetName val="dftr kuantitas klmpk"/>
      <sheetName val="SCEDUL "/>
      <sheetName val="Analisa (3)"/>
      <sheetName val="SCEDUL BHN"/>
      <sheetName val="SCEDUL ALAT"/>
      <sheetName val="SCEDUL personil"/>
      <sheetName val="Anl Tknis"/>
      <sheetName val="Sub Kon"/>
      <sheetName val="Pembayar Utama"/>
      <sheetName val="Rekap Total"/>
      <sheetName val="Rekap Biaya"/>
      <sheetName val="Kuantitas &amp; Harga"/>
      <sheetName val="Scedul"/>
      <sheetName val="Pekerjaan Utama"/>
      <sheetName val="%"/>
      <sheetName val="Schedule"/>
      <sheetName val="REKAP"/>
      <sheetName val="RAB"/>
      <sheetName val="G.50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12.xml><?xml version="1.0" encoding="utf-8"?>
<externalLink xmlns="http://schemas.openxmlformats.org/spreadsheetml/2006/main">
  <externalBook xmlns:r="http://schemas.openxmlformats.org/officeDocument/2006/relationships" r:id="rId1">
    <sheetNames>
      <sheetName val="Rekap Biaya"/>
      <sheetName val="Kuantitas &amp; Harga"/>
      <sheetName val="%"/>
      <sheetName val="Ranking %"/>
    </sheetNames>
    <sheetDataSet>
      <sheetData sheetId="0"/>
      <sheetData sheetId="1">
        <row r="200">
          <cell r="H200">
            <v>698527366.16203642</v>
          </cell>
        </row>
      </sheetData>
      <sheetData sheetId="2"/>
      <sheetData sheetId="3"/>
    </sheetDataSet>
  </externalBook>
</externalLink>
</file>

<file path=xl/externalLinks/externalLink313.xml><?xml version="1.0" encoding="utf-8"?>
<externalLink xmlns="http://schemas.openxmlformats.org/spreadsheetml/2006/main">
  <externalBook xmlns:r="http://schemas.openxmlformats.org/officeDocument/2006/relationships" r:id="rId1">
    <sheetNames>
      <sheetName val="basic_price"/>
      <sheetName val="anal-1"/>
      <sheetName val="anal-2"/>
      <sheetName val="koef"/>
      <sheetName val="clearing"/>
      <sheetName val="Gen-Item"/>
    </sheetNames>
    <sheetDataSet>
      <sheetData sheetId="0" refreshError="1">
        <row r="24">
          <cell r="Z24">
            <v>0.7</v>
          </cell>
        </row>
      </sheetData>
      <sheetData sheetId="1" refreshError="1"/>
      <sheetData sheetId="2" refreshError="1"/>
      <sheetData sheetId="3" refreshError="1"/>
      <sheetData sheetId="4" refreshError="1"/>
      <sheetData sheetId="5" refreshError="1"/>
    </sheetDataSet>
  </externalBook>
</externalLink>
</file>

<file path=xl/externalLinks/externalLink314.xml><?xml version="1.0" encoding="utf-8"?>
<externalLink xmlns="http://schemas.openxmlformats.org/spreadsheetml/2006/main">
  <externalBook xmlns:r="http://schemas.openxmlformats.org/officeDocument/2006/relationships" r:id="rId1">
    <sheetNames>
      <sheetName val="Surat Pernyataan"/>
      <sheetName val="Analisa"/>
    </sheetNames>
    <sheetDataSet>
      <sheetData sheetId="0" refreshError="1">
        <row r="34">
          <cell r="H34" t="str">
            <v>Ir. SOEHINTO SADIKIN</v>
          </cell>
        </row>
        <row r="35">
          <cell r="H35" t="str">
            <v>Direktur</v>
          </cell>
        </row>
      </sheetData>
      <sheetData sheetId="1" refreshError="1"/>
    </sheetDataSet>
  </externalBook>
</externalLink>
</file>

<file path=xl/externalLinks/externalLink315.xml><?xml version="1.0" encoding="utf-8"?>
<externalLink xmlns="http://schemas.openxmlformats.org/spreadsheetml/2006/main">
  <externalBook xmlns:r="http://schemas.openxmlformats.org/officeDocument/2006/relationships" r:id="rId1">
    <sheetNames>
      <sheetName val="Sheet1"/>
      <sheetName val="REKAP"/>
      <sheetName val="RAB"/>
      <sheetName val="Analis"/>
      <sheetName val="H.bh_OK"/>
      <sheetName val="har-sat"/>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316.xml><?xml version="1.0" encoding="utf-8"?>
<externalLink xmlns="http://schemas.openxmlformats.org/spreadsheetml/2006/main">
  <externalBook xmlns:r="http://schemas.openxmlformats.org/officeDocument/2006/relationships" r:id="rId1">
    <sheetNames>
      <sheetName val="jan-02"/>
      <sheetName val="oct"/>
      <sheetName val="25-04-02(MANGU)"/>
      <sheetName val="mangungsi 2"/>
      <sheetName val="Sheet2"/>
      <sheetName val="Sheet4"/>
      <sheetName val="Sheet1"/>
      <sheetName val="E. SUMMARY-june"/>
      <sheetName val="APRIL"/>
      <sheetName val="juni-25-2"/>
      <sheetName val="Juni-25"/>
      <sheetName val="MAY-25"/>
      <sheetName val="APRIL-25-03"/>
      <sheetName val="MARET-25-03"/>
      <sheetName val="FEB-25-02"/>
      <sheetName val="JAN-25-03"/>
      <sheetName val="DEC-25 ADD4"/>
      <sheetName val="DEC-25"/>
      <sheetName val="NOP-25 MANG"/>
      <sheetName val="NOP-25"/>
      <sheetName val="OKT-25"/>
      <sheetName val="SEP-25"/>
      <sheetName val="AGUSTUS-25"/>
      <sheetName val="E.SUMARI JULI"/>
      <sheetName val="25 juni"/>
      <sheetName val="JAKON"/>
      <sheetName val="DEC"/>
      <sheetName val="NOP-1"/>
      <sheetName val="NOP-2"/>
      <sheetName val="OKTOB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8">
          <cell r="G68">
            <v>18216750954.0448</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17.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sheetData sheetId="4" refreshError="1"/>
      <sheetData sheetId="5" refreshError="1"/>
      <sheetData sheetId="6"/>
    </sheetDataSet>
  </externalBook>
</externalLink>
</file>

<file path=xl/externalLinks/externalLink318.xml><?xml version="1.0" encoding="utf-8"?>
<externalLink xmlns="http://schemas.openxmlformats.org/spreadsheetml/2006/main">
  <externalBook xmlns:r="http://schemas.openxmlformats.org/officeDocument/2006/relationships" r:id="rId1">
    <sheetNames>
      <sheetName val="CV"/>
      <sheetName val="Cover"/>
      <sheetName val="Rab"/>
      <sheetName val="-"/>
      <sheetName val="Dftr"/>
      <sheetName val="Rekap"/>
      <sheetName val="RAB (2)"/>
      <sheetName val="An. HS"/>
      <sheetName val="BOW-1 (2)"/>
      <sheetName val="Alat"/>
      <sheetName val="Upah&amp;Bhn"/>
      <sheetName val="Jadwl Rncn"/>
      <sheetName val="ppi"/>
      <sheetName val="srt tawar"/>
      <sheetName val="CIB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9.xml><?xml version="1.0" encoding="utf-8"?>
<externalLink xmlns="http://schemas.openxmlformats.org/spreadsheetml/2006/main">
  <externalBook xmlns:r="http://schemas.openxmlformats.org/officeDocument/2006/relationships" r:id="rId1">
    <sheetNames>
      <sheetName val="Cover"/>
      <sheetName val="Rekap"/>
      <sheetName val="Rab"/>
      <sheetName val="Jbt"/>
      <sheetName val="An. HS"/>
      <sheetName val="BOW"/>
      <sheetName val="Upah&amp;Bhn "/>
    </sheetNames>
    <sheetDataSet>
      <sheetData sheetId="0"/>
      <sheetData sheetId="1"/>
      <sheetData sheetId="2"/>
      <sheetData sheetId="3"/>
      <sheetData sheetId="4"/>
      <sheetData sheetId="5"/>
      <sheetData sheetId="6"/>
    </sheetDataSet>
  </externalBook>
</externalLink>
</file>

<file path=xl/externalLinks/externalLink320.xml><?xml version="1.0" encoding="utf-8"?>
<externalLink xmlns="http://schemas.openxmlformats.org/spreadsheetml/2006/main">
  <externalBook xmlns:r="http://schemas.openxmlformats.org/officeDocument/2006/relationships" r:id="rId1">
    <sheetNames>
      <sheetName val="Rekapitulasi"/>
      <sheetName val="Kuantitas"/>
      <sheetName val="Upah"/>
      <sheetName val=" Analisa Pgr Batas"/>
      <sheetName val="Analisa Teknis"/>
      <sheetName val="Jadwal"/>
    </sheetNames>
    <sheetDataSet>
      <sheetData sheetId="0" refreshError="1"/>
      <sheetData sheetId="1"/>
      <sheetData sheetId="2">
        <row r="22">
          <cell r="H22">
            <v>62500</v>
          </cell>
        </row>
        <row r="23">
          <cell r="H23">
            <v>70250</v>
          </cell>
        </row>
        <row r="26">
          <cell r="H26">
            <v>29350</v>
          </cell>
        </row>
        <row r="31">
          <cell r="H31">
            <v>7000</v>
          </cell>
        </row>
      </sheetData>
      <sheetData sheetId="3"/>
      <sheetData sheetId="4" refreshError="1"/>
      <sheetData sheetId="5" refreshError="1"/>
    </sheetDataSet>
  </externalBook>
</externalLink>
</file>

<file path=xl/externalLinks/externalLink321.xml><?xml version="1.0" encoding="utf-8"?>
<externalLink xmlns="http://schemas.openxmlformats.org/spreadsheetml/2006/main">
  <externalBook xmlns:r="http://schemas.openxmlformats.org/officeDocument/2006/relationships" r:id="rId1">
    <sheetNames>
      <sheetName val="ANALISA"/>
      <sheetName val="DAFTAR HARGA"/>
    </sheetNames>
    <sheetDataSet>
      <sheetData sheetId="0" refreshError="1"/>
      <sheetData sheetId="1" refreshError="1">
        <row r="12">
          <cell r="E12">
            <v>28500</v>
          </cell>
        </row>
      </sheetData>
    </sheetDataSet>
  </externalBook>
</externalLink>
</file>

<file path=xl/externalLinks/externalLink322.xml><?xml version="1.0" encoding="utf-8"?>
<externalLink xmlns="http://schemas.openxmlformats.org/spreadsheetml/2006/main">
  <externalBook xmlns:r="http://schemas.openxmlformats.org/officeDocument/2006/relationships" r:id="rId1">
    <sheetNames>
      <sheetName val="REKAP"/>
      <sheetName val="RAB"/>
      <sheetName val="anl"/>
      <sheetName val="harga"/>
      <sheetName val="alat"/>
      <sheetName val="Anl-Alt"/>
      <sheetName val="JADWAL CURVA S "/>
      <sheetName val="analisa teknik"/>
      <sheetName val="SUBb"/>
      <sheetName val="JADWAL CURVA S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23.xml><?xml version="1.0" encoding="utf-8"?>
<externalLink xmlns="http://schemas.openxmlformats.org/spreadsheetml/2006/main">
  <externalBook xmlns:r="http://schemas.openxmlformats.org/officeDocument/2006/relationships" r:id="rId1">
    <sheetNames>
      <sheetName val="Anl "/>
      <sheetName val="Bahan"/>
    </sheetNames>
    <sheetDataSet>
      <sheetData sheetId="0"/>
      <sheetData sheetId="1">
        <row r="15">
          <cell r="D15">
            <v>50000</v>
          </cell>
        </row>
      </sheetData>
    </sheetDataSet>
  </externalBook>
</externalLink>
</file>

<file path=xl/externalLinks/externalLink324.xml><?xml version="1.0" encoding="utf-8"?>
<externalLink xmlns="http://schemas.openxmlformats.org/spreadsheetml/2006/main">
  <externalBook xmlns:r="http://schemas.openxmlformats.org/officeDocument/2006/relationships" r:id="rId1">
    <sheetNames>
      <sheetName val="Klt"/>
      <sheetName val="Lok (2)"/>
      <sheetName val="Lok"/>
      <sheetName val="Menu"/>
      <sheetName val="RKP"/>
      <sheetName val="BIIL"/>
      <sheetName val="L.1"/>
      <sheetName val="altlernatif 5"/>
      <sheetName val="schedule"/>
      <sheetName val="schedule New"/>
      <sheetName val="Bwt Justek"/>
      <sheetName val="schedule (2)"/>
      <sheetName val="l2 alternative 4"/>
      <sheetName val="l2 alternative 3"/>
      <sheetName val="l2 alternative2"/>
      <sheetName val="L.2"/>
      <sheetName val="BHN"/>
      <sheetName val="L.3 edit"/>
      <sheetName val="L.3"/>
      <sheetName val="Peralatan"/>
      <sheetName val="ANL"/>
      <sheetName val="L.4a-b"/>
      <sheetName val="L.5b-c"/>
      <sheetName val="L.6"/>
      <sheetName val="L.7a-b"/>
      <sheetName val="L.8"/>
      <sheetName val="L.9"/>
      <sheetName val="L.10"/>
      <sheetName val="L.11"/>
      <sheetName val="L.12"/>
      <sheetName val="L.13"/>
      <sheetName val="L.14"/>
      <sheetName val="L4c"/>
      <sheetName val="R"/>
      <sheetName val="Srt"/>
      <sheetName val="A,B,C,D,E"/>
      <sheetName val="Neraca"/>
      <sheetName val="F"/>
      <sheetName val="G"/>
      <sheetName val="H"/>
      <sheetName val="I"/>
      <sheetName val="J"/>
      <sheetName val="1.d"/>
      <sheetName val="1.e"/>
      <sheetName val="1.f"/>
      <sheetName val="L-1.f"/>
      <sheetName val="1.g"/>
      <sheetName val="L.F-F"/>
      <sheetName val="L.F-1"/>
      <sheetName val="L.F-G"/>
      <sheetName val="L.F-H"/>
      <sheetName val="L.d.F-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25.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DivVII"/>
      <sheetName val="S_CURVE"/>
      <sheetName val="Analisa"/>
      <sheetName val="Hargabahan"/>
      <sheetName val="Alat Berat"/>
      <sheetName val="Kuantitas"/>
      <sheetName val="SAT_DAS"/>
      <sheetName val="Enc.14"/>
      <sheetName val="BoQ"/>
      <sheetName val="Penawaran"/>
      <sheetName val="Rekap Derecost"/>
      <sheetName val="BQ(Derecost)"/>
      <sheetName val="Lamp-3a(Analisa)"/>
      <sheetName val="Lamp-3b(Ur-Anl)"/>
      <sheetName val="Sheet3"/>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DIV.1"/>
      <sheetName val="cover"/>
      <sheetName val="Harga"/>
      <sheetName val="ANTEK-AGGA"/>
      <sheetName val="BD-LS"/>
      <sheetName val="rincian A"/>
      <sheetName val="ANTEK-GAL"/>
      <sheetName val="HRS-ATB"/>
      <sheetName val="ANTEK-PRIME"/>
      <sheetName val="ANTEK-TIMB"/>
      <sheetName val="BIA-LUMPSUM"/>
      <sheetName val="bill qty"/>
      <sheetName val="kontribusi"/>
      <sheetName val="Manajerial"/>
      <sheetName val="rework"/>
      <sheetName val="schtot"/>
      <sheetName val="Pricing"/>
      <sheetName val="BREAKDOWN"/>
      <sheetName val="Kuantitas &amp; Harga"/>
      <sheetName val="Agregat Halus &amp; Kasar"/>
      <sheetName val="Div 10"/>
      <sheetName val="UR-TEKNIS"/>
      <sheetName val="BURDA"/>
      <sheetName val="CRUSER"/>
      <sheetName val="FINAL"/>
      <sheetName val="KEBALAT"/>
      <sheetName val="hargaDC"/>
      <sheetName val="dasar"/>
      <sheetName val="Div2"/>
      <sheetName val="DATA PROYEK"/>
      <sheetName val="Daftar Paket"/>
      <sheetName val="Summary"/>
      <sheetName val="1.0"/>
      <sheetName val="3.0"/>
      <sheetName val="3. MobDemob"/>
      <sheetName val="PBJ"/>
      <sheetName val="GRGR"/>
      <sheetName val="RP"/>
      <sheetName val="PP"/>
      <sheetName val="Leveling "/>
      <sheetName val="Timb. Pilihan"/>
      <sheetName val="LPA Minor"/>
      <sheetName val="LPB Minor"/>
      <sheetName val="Analisa Teknik"/>
      <sheetName val="2. Analisa"/>
      <sheetName val="4. Rutin "/>
      <sheetName val="Transportasi"/>
      <sheetName val="RW No DT"/>
      <sheetName val="Raw Material"/>
      <sheetName val="DH"/>
      <sheetName val="7. UTAMA"/>
      <sheetName val="11. SK "/>
      <sheetName val="1. JADWAL "/>
      <sheetName val="5. MOS"/>
      <sheetName val="6. AMP"/>
      <sheetName val="Daftar Alat"/>
      <sheetName val="8. Data Kontrak "/>
      <sheetName val="Sekat"/>
      <sheetName val="Sheet1"/>
      <sheetName val="Sheet2"/>
      <sheetName val="H.Satuan"/>
      <sheetName val="DHSD"/>
      <sheetName val="NP"/>
      <sheetName val="anl"/>
      <sheetName val="Terbilang"/>
      <sheetName val="Bangunan Utama"/>
    </sheetNames>
    <sheetDataSet>
      <sheetData sheetId="0" refreshError="1"/>
      <sheetData sheetId="1" refreshError="1"/>
      <sheetData sheetId="2" refreshError="1"/>
      <sheetData sheetId="3" refreshError="1"/>
      <sheetData sheetId="4" refreshError="1">
        <row r="33">
          <cell r="J33">
            <v>6300</v>
          </cell>
        </row>
        <row r="52">
          <cell r="J52">
            <v>205508.15527635367</v>
          </cell>
        </row>
        <row r="59">
          <cell r="J59">
            <v>234601.41436061557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326.xml><?xml version="1.0" encoding="utf-8"?>
<externalLink xmlns="http://schemas.openxmlformats.org/spreadsheetml/2006/main">
  <externalBook xmlns:r="http://schemas.openxmlformats.org/officeDocument/2006/relationships" r:id="rId1">
    <sheetNames>
      <sheetName val="OwnAlat"/>
      <sheetName val="InputAlat"/>
      <sheetName val="BQ-ROAD"/>
      <sheetName val="Estimated CF"/>
      <sheetName val="Jalan"/>
      <sheetName val="Jembatan"/>
      <sheetName val="River Protect"/>
      <sheetName val="Piling"/>
      <sheetName val="Beton"/>
      <sheetName val="PekTanah"/>
      <sheetName val="Dewatering"/>
      <sheetName val="GenItem"/>
      <sheetName val="BoQ BJ-1Final"/>
      <sheetName val="SchedAlat"/>
      <sheetName val="SummaryWK"/>
      <sheetName val="Bahan"/>
      <sheetName val="Upah"/>
      <sheetName val="Alat"/>
      <sheetName val="ListMajorItem"/>
      <sheetName val="RANGKUM"/>
      <sheetName val="Prog Movie &amp; As B D"/>
      <sheetName val="Cover Gen Item"/>
      <sheetName val="Cover Dwtrg"/>
      <sheetName val="input"/>
      <sheetName val="Banding"/>
      <sheetName val="Rekap Prod alat"/>
      <sheetName val="K. PRODUKSI"/>
      <sheetName val="Rp Jam Alt"/>
      <sheetName val="SewaAlat"/>
      <sheetName val="Daftar Peralatan"/>
      <sheetName val="ListKelompok"/>
      <sheetName val="Item"/>
      <sheetName val="MayorItem"/>
    </sheetNames>
    <sheetDataSet>
      <sheetData sheetId="0" refreshError="1"/>
      <sheetData sheetId="1">
        <row r="7">
          <cell r="C7" t="str">
            <v>Buldozer, 11t</v>
          </cell>
          <cell r="D7" t="str">
            <v>E01</v>
          </cell>
        </row>
        <row r="8">
          <cell r="C8" t="str">
            <v>Excavator, 0.70m3</v>
          </cell>
          <cell r="D8" t="str">
            <v>E02</v>
          </cell>
        </row>
        <row r="9">
          <cell r="C9" t="str">
            <v>Excavator, 0.35m3</v>
          </cell>
          <cell r="D9" t="str">
            <v>E03</v>
          </cell>
        </row>
        <row r="10">
          <cell r="C10" t="str">
            <v>Crawler Loader, 2.20m3</v>
          </cell>
          <cell r="D10" t="str">
            <v>E04</v>
          </cell>
        </row>
        <row r="11">
          <cell r="C11" t="str">
            <v>Crawler Loader, 1.40m3</v>
          </cell>
          <cell r="D11" t="str">
            <v>E05</v>
          </cell>
        </row>
        <row r="12">
          <cell r="C12" t="str">
            <v>Wheel Loader, 2.30m3</v>
          </cell>
          <cell r="D12" t="str">
            <v>E06</v>
          </cell>
        </row>
        <row r="13">
          <cell r="C13" t="str">
            <v>Wheel Loader, 1.40m3</v>
          </cell>
          <cell r="D13" t="str">
            <v>E07</v>
          </cell>
        </row>
        <row r="14">
          <cell r="C14" t="str">
            <v>Dump Truck, 8t</v>
          </cell>
          <cell r="D14" t="str">
            <v>E08</v>
          </cell>
        </row>
        <row r="15">
          <cell r="C15" t="str">
            <v>Dump Truck, 6t</v>
          </cell>
          <cell r="D15" t="str">
            <v>E09</v>
          </cell>
        </row>
        <row r="16">
          <cell r="C16" t="str">
            <v>Ordinary Truck, 6t</v>
          </cell>
          <cell r="D16" t="str">
            <v>E10</v>
          </cell>
        </row>
        <row r="17">
          <cell r="C17" t="str">
            <v>Ordinary Truck, 4t</v>
          </cell>
          <cell r="D17" t="str">
            <v>E11</v>
          </cell>
        </row>
        <row r="18">
          <cell r="C18" t="str">
            <v>Diesel Generator, 75KVA</v>
          </cell>
          <cell r="D18" t="str">
            <v>E12</v>
          </cell>
        </row>
        <row r="19">
          <cell r="C19" t="str">
            <v>Submersible pump, 100mm</v>
          </cell>
          <cell r="D19" t="str">
            <v>E13</v>
          </cell>
        </row>
        <row r="20">
          <cell r="C20" t="str">
            <v>Vibration Roller, 3t</v>
          </cell>
          <cell r="D20" t="str">
            <v>E14</v>
          </cell>
        </row>
        <row r="21">
          <cell r="C21" t="str">
            <v>Vibration Roller, 0.6t</v>
          </cell>
          <cell r="D21" t="str">
            <v>E15</v>
          </cell>
        </row>
        <row r="22">
          <cell r="C22" t="str">
            <v>Tamper 80kg</v>
          </cell>
          <cell r="D22" t="str">
            <v>E16</v>
          </cell>
        </row>
        <row r="23">
          <cell r="C23" t="str">
            <v>Portable Concrete Mixer, 0.30m3</v>
          </cell>
          <cell r="D23" t="str">
            <v>E17</v>
          </cell>
        </row>
        <row r="24">
          <cell r="C24" t="str">
            <v>Concrete Vibrator, D=40mm</v>
          </cell>
          <cell r="D24" t="str">
            <v>E18</v>
          </cell>
        </row>
        <row r="25">
          <cell r="C25" t="str">
            <v>Concrete Cart</v>
          </cell>
          <cell r="D25" t="str">
            <v>E19</v>
          </cell>
        </row>
        <row r="26">
          <cell r="C26" t="str">
            <v>Air Compressor, 5m3</v>
          </cell>
          <cell r="D26" t="str">
            <v>E20</v>
          </cell>
        </row>
        <row r="27">
          <cell r="C27" t="str">
            <v>Welder Engine</v>
          </cell>
          <cell r="D27" t="str">
            <v>E21</v>
          </cell>
        </row>
        <row r="28">
          <cell r="C28" t="str">
            <v>Agitator Truck, 3.2m3</v>
          </cell>
          <cell r="D28" t="str">
            <v>E22</v>
          </cell>
        </row>
        <row r="29">
          <cell r="C29" t="str">
            <v>Agregate Production Plant</v>
          </cell>
          <cell r="D29" t="str">
            <v>E23</v>
          </cell>
        </row>
        <row r="30">
          <cell r="C30" t="str">
            <v>Chain Saw</v>
          </cell>
          <cell r="D30" t="str">
            <v>E24</v>
          </cell>
        </row>
        <row r="31">
          <cell r="C31" t="str">
            <v>Motor Grader, 3.7m3</v>
          </cell>
          <cell r="D31" t="str">
            <v>E25</v>
          </cell>
        </row>
        <row r="32">
          <cell r="C32" t="str">
            <v>Track Loader 75-100 HP</v>
          </cell>
          <cell r="D32" t="str">
            <v>E26</v>
          </cell>
        </row>
        <row r="33">
          <cell r="C33" t="str">
            <v>Wheel Loader 1.0-1.6m3</v>
          </cell>
          <cell r="D33" t="str">
            <v>E27</v>
          </cell>
        </row>
        <row r="34">
          <cell r="C34" t="str">
            <v>Baby Roller</v>
          </cell>
          <cell r="D34" t="str">
            <v>E28</v>
          </cell>
        </row>
        <row r="35">
          <cell r="C35" t="str">
            <v>Dragline, 0.6m3</v>
          </cell>
          <cell r="D35" t="str">
            <v>E29</v>
          </cell>
        </row>
        <row r="36">
          <cell r="C36" t="str">
            <v>Leg Hammer</v>
          </cell>
          <cell r="D36" t="str">
            <v>E30</v>
          </cell>
        </row>
        <row r="37">
          <cell r="C37" t="str">
            <v>Concrete Bucket</v>
          </cell>
          <cell r="D37" t="str">
            <v>E31</v>
          </cell>
        </row>
        <row r="38">
          <cell r="C38" t="str">
            <v>Concrete Breaker</v>
          </cell>
          <cell r="D38" t="str">
            <v>E32</v>
          </cell>
        </row>
        <row r="39">
          <cell r="C39" t="str">
            <v>Asphalt Sprayer</v>
          </cell>
          <cell r="D39" t="str">
            <v>E33</v>
          </cell>
        </row>
        <row r="40">
          <cell r="C40" t="str">
            <v>Buldozer, 21t</v>
          </cell>
          <cell r="D40" t="str">
            <v>E34</v>
          </cell>
        </row>
        <row r="41">
          <cell r="C41" t="str">
            <v>Road Roller 10t</v>
          </cell>
          <cell r="D41" t="str">
            <v>E35</v>
          </cell>
        </row>
        <row r="42">
          <cell r="C42" t="str">
            <v>Tire Roller/Pneumatic Roller</v>
          </cell>
          <cell r="D42" t="str">
            <v>E36</v>
          </cell>
        </row>
        <row r="43">
          <cell r="C43" t="str">
            <v>Submersible pump, 150mm</v>
          </cell>
          <cell r="D43" t="str">
            <v>E37</v>
          </cell>
        </row>
        <row r="44">
          <cell r="C44" t="str">
            <v>Vibration Pile Hammer, 30Kw</v>
          </cell>
          <cell r="D44" t="str">
            <v>E38</v>
          </cell>
        </row>
        <row r="45">
          <cell r="C45" t="str">
            <v>Truck Crane, 20t</v>
          </cell>
          <cell r="D45" t="str">
            <v>E39</v>
          </cell>
        </row>
        <row r="46">
          <cell r="C46" t="str">
            <v>Truck Crane, 15t</v>
          </cell>
          <cell r="D46" t="str">
            <v>E40</v>
          </cell>
        </row>
        <row r="47">
          <cell r="C47" t="str">
            <v>Submersible pump, 50 mm</v>
          </cell>
          <cell r="D47" t="str">
            <v>E41</v>
          </cell>
        </row>
        <row r="48">
          <cell r="C48" t="str">
            <v>Asphalt Mixing Plant</v>
          </cell>
          <cell r="D48" t="str">
            <v>E42</v>
          </cell>
        </row>
        <row r="49">
          <cell r="C49" t="str">
            <v>Asphalt Finisher</v>
          </cell>
          <cell r="D49" t="str">
            <v>E43</v>
          </cell>
        </row>
        <row r="50">
          <cell r="C50" t="str">
            <v>Pneumatic Roller</v>
          </cell>
          <cell r="D50" t="str">
            <v>E44</v>
          </cell>
        </row>
        <row r="51">
          <cell r="C51" t="str">
            <v>Tandem Roller</v>
          </cell>
          <cell r="D51" t="str">
            <v>E45</v>
          </cell>
        </row>
      </sheetData>
      <sheetData sheetId="2" refreshError="1"/>
      <sheetData sheetId="3" refreshError="1"/>
      <sheetData sheetId="4">
        <row r="12">
          <cell r="A12" t="str">
            <v>An-ROA-01</v>
          </cell>
          <cell r="B12" t="str">
            <v>Item Discription</v>
          </cell>
          <cell r="D12" t="str">
            <v>:</v>
          </cell>
          <cell r="E12" t="str">
            <v xml:space="preserve">Surface Course,Ave. t = 75 mm, Bridge Slab Surface </v>
          </cell>
          <cell r="O12">
            <v>65413</v>
          </cell>
          <cell r="P12" t="str">
            <v>/ sq.m</v>
          </cell>
        </row>
        <row r="13">
          <cell r="B13" t="str">
            <v>Unit</v>
          </cell>
          <cell r="D13" t="str">
            <v>:</v>
          </cell>
          <cell r="E13" t="str">
            <v>100 Sq.m</v>
          </cell>
        </row>
        <row r="14">
          <cell r="B14" t="str">
            <v>Unit Price</v>
          </cell>
          <cell r="D14" t="str">
            <v>:</v>
          </cell>
          <cell r="E14" t="str">
            <v>Rp.</v>
          </cell>
          <cell r="F14">
            <v>65413</v>
          </cell>
          <cell r="G14" t="str">
            <v>/ sq.m</v>
          </cell>
        </row>
        <row r="16">
          <cell r="B16" t="str">
            <v>No.</v>
          </cell>
          <cell r="C16" t="str">
            <v>Description</v>
          </cell>
          <cell r="H16" t="str">
            <v>Unit</v>
          </cell>
          <cell r="I16" t="str">
            <v>Quantity</v>
          </cell>
          <cell r="J16" t="str">
            <v>Foreign Currency (USD)</v>
          </cell>
          <cell r="L16" t="str">
            <v>Local Currency (Rp.)</v>
          </cell>
        </row>
        <row r="17">
          <cell r="J17" t="str">
            <v>Unit Price</v>
          </cell>
          <cell r="K17" t="str">
            <v>Amount</v>
          </cell>
          <cell r="L17" t="str">
            <v>Unit Price</v>
          </cell>
          <cell r="M17" t="str">
            <v>Amount</v>
          </cell>
        </row>
        <row r="18">
          <cell r="B18">
            <v>1</v>
          </cell>
          <cell r="C18">
            <v>2</v>
          </cell>
          <cell r="H18">
            <v>3</v>
          </cell>
          <cell r="I18">
            <v>4</v>
          </cell>
          <cell r="J18">
            <v>5</v>
          </cell>
          <cell r="K18">
            <v>6</v>
          </cell>
          <cell r="L18">
            <v>7</v>
          </cell>
          <cell r="M18">
            <v>8</v>
          </cell>
        </row>
        <row r="19">
          <cell r="B19" t="str">
            <v>A.</v>
          </cell>
          <cell r="C19" t="str">
            <v>LABOUR</v>
          </cell>
        </row>
        <row r="20">
          <cell r="C20" t="str">
            <v>Foreman</v>
          </cell>
          <cell r="H20" t="str">
            <v>Md</v>
          </cell>
          <cell r="I20">
            <v>3.5000000000000003E-2</v>
          </cell>
          <cell r="L20">
            <v>45000</v>
          </cell>
          <cell r="M20">
            <v>1575.0000000000002</v>
          </cell>
        </row>
        <row r="21">
          <cell r="C21" t="str">
            <v>Skilled labor</v>
          </cell>
          <cell r="H21" t="str">
            <v>Md</v>
          </cell>
          <cell r="I21">
            <v>0.52100000000000002</v>
          </cell>
          <cell r="L21">
            <v>35000</v>
          </cell>
          <cell r="M21">
            <v>18235</v>
          </cell>
        </row>
        <row r="22">
          <cell r="C22" t="str">
            <v>Common labor</v>
          </cell>
          <cell r="H22" t="str">
            <v>Md</v>
          </cell>
          <cell r="I22">
            <v>1.042</v>
          </cell>
          <cell r="L22">
            <v>30000</v>
          </cell>
          <cell r="M22">
            <v>31260</v>
          </cell>
        </row>
        <row r="26">
          <cell r="B26" t="str">
            <v>B.</v>
          </cell>
          <cell r="C26" t="str">
            <v>EQUIPMENT</v>
          </cell>
        </row>
        <row r="27">
          <cell r="C27" t="str">
            <v>Asphalt finisher 2.4 to 3.6 m</v>
          </cell>
          <cell r="H27" t="str">
            <v>hour</v>
          </cell>
          <cell r="I27">
            <v>0.41699999999999998</v>
          </cell>
          <cell r="L27">
            <v>316443</v>
          </cell>
          <cell r="M27">
            <v>131956.731</v>
          </cell>
        </row>
        <row r="28">
          <cell r="C28" t="str">
            <v>Macadam roller 8-10 ton</v>
          </cell>
          <cell r="H28" t="str">
            <v>hour</v>
          </cell>
          <cell r="I28">
            <v>0.41699999999999998</v>
          </cell>
          <cell r="L28">
            <v>316443</v>
          </cell>
          <cell r="M28">
            <v>131956.731</v>
          </cell>
        </row>
        <row r="29">
          <cell r="C29" t="str">
            <v>Tire roller 8-10 ton</v>
          </cell>
          <cell r="H29" t="str">
            <v>hour</v>
          </cell>
          <cell r="I29">
            <v>0.41699999999999998</v>
          </cell>
          <cell r="L29">
            <v>275000</v>
          </cell>
          <cell r="M29">
            <v>114675</v>
          </cell>
        </row>
        <row r="34">
          <cell r="B34" t="str">
            <v>C.</v>
          </cell>
          <cell r="C34" t="str">
            <v>MATERIAL</v>
          </cell>
        </row>
        <row r="35">
          <cell r="C35" t="str">
            <v>Asphalt Mixture</v>
          </cell>
          <cell r="H35" t="str">
            <v>Ton</v>
          </cell>
          <cell r="I35">
            <v>15.36</v>
          </cell>
          <cell r="L35">
            <v>359184</v>
          </cell>
          <cell r="M35">
            <v>5517066.2400000002</v>
          </cell>
        </row>
        <row r="36">
          <cell r="C36" t="str">
            <v>100 m2 x 0.075 x 2.37 t x1.08</v>
          </cell>
        </row>
        <row r="43">
          <cell r="B43" t="str">
            <v>D.</v>
          </cell>
          <cell r="C43" t="str">
            <v>SUB TOTAL</v>
          </cell>
          <cell r="M43">
            <v>5946724.7020000005</v>
          </cell>
        </row>
        <row r="44">
          <cell r="B44" t="str">
            <v>E.</v>
          </cell>
          <cell r="C44" t="str">
            <v>OVERHEAD AND PROFIT</v>
          </cell>
          <cell r="I44">
            <v>0.1</v>
          </cell>
          <cell r="M44">
            <v>594672.4702000001</v>
          </cell>
        </row>
        <row r="45">
          <cell r="B45" t="str">
            <v>F.</v>
          </cell>
          <cell r="C45" t="str">
            <v>TOTAL ( D + E )</v>
          </cell>
          <cell r="H45" t="str">
            <v>Sq.m</v>
          </cell>
          <cell r="I45">
            <v>100</v>
          </cell>
          <cell r="M45">
            <v>6541397.1722000008</v>
          </cell>
        </row>
        <row r="46">
          <cell r="C46" t="str">
            <v>UNIT PRICE</v>
          </cell>
          <cell r="H46" t="str">
            <v>Sq.m</v>
          </cell>
          <cell r="I46">
            <v>1</v>
          </cell>
          <cell r="M46">
            <v>65413.971722000009</v>
          </cell>
        </row>
        <row r="47">
          <cell r="C47" t="str">
            <v>ROUNDED</v>
          </cell>
          <cell r="H47" t="str">
            <v>Sq.m</v>
          </cell>
          <cell r="I47">
            <v>1</v>
          </cell>
          <cell r="M47">
            <v>65413</v>
          </cell>
        </row>
        <row r="49">
          <cell r="K49" t="str">
            <v>Jakarta, August 19th, 2008</v>
          </cell>
        </row>
        <row r="50">
          <cell r="K50" t="str">
            <v>Waskita - Adhi J.O.</v>
          </cell>
        </row>
        <row r="55">
          <cell r="K55" t="str">
            <v>Ir. Desi Arryani, MM</v>
          </cell>
        </row>
        <row r="56">
          <cell r="K56" t="str">
            <v>J.O Representative</v>
          </cell>
        </row>
        <row r="58">
          <cell r="B58" t="str">
            <v>UNIT PRICE ANALYSIS</v>
          </cell>
        </row>
        <row r="60">
          <cell r="B60" t="str">
            <v>Item No.</v>
          </cell>
          <cell r="D60" t="str">
            <v>:</v>
          </cell>
        </row>
        <row r="61">
          <cell r="A61" t="str">
            <v>An-ROA-01a</v>
          </cell>
          <cell r="B61" t="str">
            <v>Item Discription</v>
          </cell>
          <cell r="D61" t="str">
            <v>:</v>
          </cell>
          <cell r="E61" t="str">
            <v>Surface Course, t = 50 mm</v>
          </cell>
          <cell r="O61">
            <v>56227</v>
          </cell>
          <cell r="P61" t="str">
            <v>/ sq.m</v>
          </cell>
        </row>
        <row r="62">
          <cell r="B62" t="str">
            <v>Unit</v>
          </cell>
          <cell r="D62" t="str">
            <v>:</v>
          </cell>
          <cell r="E62" t="str">
            <v>100 Sq.m</v>
          </cell>
        </row>
        <row r="63">
          <cell r="B63" t="str">
            <v>Unit Price</v>
          </cell>
          <cell r="D63" t="str">
            <v>:</v>
          </cell>
          <cell r="E63" t="str">
            <v>Rp.</v>
          </cell>
          <cell r="F63">
            <v>56227</v>
          </cell>
          <cell r="G63" t="str">
            <v>/ sq.m</v>
          </cell>
        </row>
        <row r="65">
          <cell r="B65" t="str">
            <v>No.</v>
          </cell>
          <cell r="C65" t="str">
            <v>Description</v>
          </cell>
          <cell r="H65" t="str">
            <v>Unit</v>
          </cell>
          <cell r="I65" t="str">
            <v>Quantity</v>
          </cell>
          <cell r="J65" t="str">
            <v>Foreign Currency (USD)</v>
          </cell>
          <cell r="L65" t="str">
            <v>Local Currency (Rp.)</v>
          </cell>
        </row>
        <row r="66">
          <cell r="J66" t="str">
            <v>Unit Price</v>
          </cell>
          <cell r="K66" t="str">
            <v>Amount</v>
          </cell>
          <cell r="L66" t="str">
            <v>Unit Price</v>
          </cell>
          <cell r="M66" t="str">
            <v>Amount</v>
          </cell>
        </row>
        <row r="67">
          <cell r="B67">
            <v>1</v>
          </cell>
          <cell r="C67">
            <v>2</v>
          </cell>
          <cell r="H67">
            <v>3</v>
          </cell>
          <cell r="I67">
            <v>4</v>
          </cell>
          <cell r="J67">
            <v>5</v>
          </cell>
          <cell r="K67">
            <v>6</v>
          </cell>
          <cell r="L67">
            <v>7</v>
          </cell>
          <cell r="M67">
            <v>8</v>
          </cell>
        </row>
        <row r="68">
          <cell r="B68" t="str">
            <v>A.</v>
          </cell>
          <cell r="C68" t="str">
            <v>LABOUR</v>
          </cell>
        </row>
        <row r="69">
          <cell r="C69" t="str">
            <v>Foreman</v>
          </cell>
          <cell r="H69" t="str">
            <v>Md</v>
          </cell>
          <cell r="I69">
            <v>3.5000000000000003E-2</v>
          </cell>
          <cell r="L69">
            <v>45000</v>
          </cell>
          <cell r="M69">
            <v>1575.0000000000002</v>
          </cell>
        </row>
        <row r="70">
          <cell r="C70" t="str">
            <v>Skilled labor</v>
          </cell>
          <cell r="H70" t="str">
            <v>Md</v>
          </cell>
          <cell r="I70">
            <v>0.52100000000000002</v>
          </cell>
          <cell r="L70">
            <v>35000</v>
          </cell>
          <cell r="M70">
            <v>18235</v>
          </cell>
        </row>
        <row r="71">
          <cell r="C71" t="str">
            <v>Common labor</v>
          </cell>
          <cell r="H71" t="str">
            <v>Md</v>
          </cell>
          <cell r="I71">
            <v>1.042</v>
          </cell>
          <cell r="L71">
            <v>30000</v>
          </cell>
          <cell r="M71">
            <v>31260</v>
          </cell>
        </row>
        <row r="75">
          <cell r="B75" t="str">
            <v>B.</v>
          </cell>
          <cell r="C75" t="str">
            <v>EQUIPMENT</v>
          </cell>
        </row>
        <row r="76">
          <cell r="C76" t="str">
            <v>Asphalt finisher 2.4 to 3.6 m</v>
          </cell>
          <cell r="H76" t="str">
            <v>hour</v>
          </cell>
          <cell r="I76">
            <v>0.41699999999999998</v>
          </cell>
          <cell r="L76">
            <v>316443</v>
          </cell>
          <cell r="M76">
            <v>131956.731</v>
          </cell>
        </row>
        <row r="77">
          <cell r="C77" t="str">
            <v>Macadam roller 8-10 ton</v>
          </cell>
          <cell r="H77" t="str">
            <v>hour</v>
          </cell>
          <cell r="I77">
            <v>0.41699999999999998</v>
          </cell>
          <cell r="L77">
            <v>316443</v>
          </cell>
          <cell r="M77">
            <v>131956.731</v>
          </cell>
        </row>
        <row r="78">
          <cell r="C78" t="str">
            <v>Tire roller 8-10 ton</v>
          </cell>
          <cell r="H78" t="str">
            <v>hour</v>
          </cell>
          <cell r="I78">
            <v>0.41699999999999998</v>
          </cell>
          <cell r="L78">
            <v>275000</v>
          </cell>
          <cell r="M78">
            <v>114675</v>
          </cell>
        </row>
        <row r="83">
          <cell r="B83" t="str">
            <v>C.</v>
          </cell>
          <cell r="C83" t="str">
            <v>MATERIAL</v>
          </cell>
        </row>
        <row r="84">
          <cell r="C84" t="str">
            <v>Asphalt Mixture</v>
          </cell>
          <cell r="H84" t="str">
            <v>Ton</v>
          </cell>
          <cell r="I84">
            <v>13.035000000000002</v>
          </cell>
          <cell r="L84">
            <v>359184</v>
          </cell>
          <cell r="M84">
            <v>4681963.4400000004</v>
          </cell>
        </row>
        <row r="91">
          <cell r="B91" t="str">
            <v>D.</v>
          </cell>
          <cell r="C91" t="str">
            <v>SUB TOTAL</v>
          </cell>
          <cell r="M91">
            <v>5111621.9020000007</v>
          </cell>
        </row>
        <row r="92">
          <cell r="B92" t="str">
            <v>E.</v>
          </cell>
          <cell r="C92" t="str">
            <v>OVERHEAD AND PROFIT</v>
          </cell>
          <cell r="I92">
            <v>0.1</v>
          </cell>
          <cell r="M92">
            <v>511162.19020000007</v>
          </cell>
        </row>
        <row r="93">
          <cell r="B93" t="str">
            <v>F.</v>
          </cell>
          <cell r="C93" t="str">
            <v>TOTAL ( D + E )</v>
          </cell>
          <cell r="H93" t="str">
            <v>Sq.m</v>
          </cell>
          <cell r="I93">
            <v>100</v>
          </cell>
          <cell r="M93">
            <v>5622784.0922000008</v>
          </cell>
        </row>
        <row r="94">
          <cell r="C94" t="str">
            <v>UNIT PRICE</v>
          </cell>
          <cell r="H94" t="str">
            <v>Sq.m</v>
          </cell>
          <cell r="I94">
            <v>1</v>
          </cell>
          <cell r="M94">
            <v>56227.84092200001</v>
          </cell>
        </row>
        <row r="95">
          <cell r="C95" t="str">
            <v>ROUNDED</v>
          </cell>
          <cell r="H95" t="str">
            <v>Sq.m</v>
          </cell>
          <cell r="I95">
            <v>1</v>
          </cell>
          <cell r="M95">
            <v>56227</v>
          </cell>
        </row>
        <row r="97">
          <cell r="K97" t="str">
            <v>Jakarta, August 19th, 2008</v>
          </cell>
        </row>
        <row r="98">
          <cell r="K98" t="str">
            <v>Waskita - Adhi J.O.</v>
          </cell>
        </row>
        <row r="103">
          <cell r="K103" t="str">
            <v>Ir. Desi Arryani, MM</v>
          </cell>
        </row>
        <row r="104">
          <cell r="K104" t="str">
            <v>J.O Representative</v>
          </cell>
        </row>
        <row r="106">
          <cell r="B106" t="str">
            <v>UNIT PRICE ANALYSIS</v>
          </cell>
        </row>
        <row r="108">
          <cell r="B108" t="str">
            <v>Item No.</v>
          </cell>
          <cell r="D108" t="str">
            <v>:</v>
          </cell>
        </row>
        <row r="109">
          <cell r="A109" t="str">
            <v>An-ROA-02</v>
          </cell>
          <cell r="B109" t="str">
            <v>Item Discription</v>
          </cell>
          <cell r="D109" t="str">
            <v>:</v>
          </cell>
          <cell r="E109" t="str">
            <v>Subbase Course, t =  200 mm ( Compacted )</v>
          </cell>
          <cell r="O109">
            <v>207703</v>
          </cell>
          <cell r="P109" t="str">
            <v>/ Cu.m</v>
          </cell>
        </row>
        <row r="110">
          <cell r="B110" t="str">
            <v>Unit</v>
          </cell>
          <cell r="D110" t="str">
            <v>:</v>
          </cell>
          <cell r="E110" t="str">
            <v>20 Cu.m</v>
          </cell>
        </row>
        <row r="111">
          <cell r="B111" t="str">
            <v>Unit Price</v>
          </cell>
          <cell r="D111" t="str">
            <v>:</v>
          </cell>
          <cell r="E111" t="str">
            <v>Rp.</v>
          </cell>
          <cell r="F111">
            <v>207703</v>
          </cell>
          <cell r="G111" t="str">
            <v>/ Cu.m</v>
          </cell>
        </row>
        <row r="113">
          <cell r="B113" t="str">
            <v>No.</v>
          </cell>
          <cell r="C113" t="str">
            <v>Description</v>
          </cell>
          <cell r="H113" t="str">
            <v>Unit</v>
          </cell>
          <cell r="I113" t="str">
            <v>Quantity</v>
          </cell>
          <cell r="J113" t="str">
            <v>Foreign Currency (USD)</v>
          </cell>
          <cell r="L113" t="str">
            <v>Local Currency (Rp.)</v>
          </cell>
        </row>
        <row r="114">
          <cell r="J114" t="str">
            <v>Unit Price</v>
          </cell>
          <cell r="K114" t="str">
            <v>Amount</v>
          </cell>
          <cell r="L114" t="str">
            <v>Unit Price</v>
          </cell>
          <cell r="M114" t="str">
            <v>Amount</v>
          </cell>
        </row>
        <row r="115">
          <cell r="B115">
            <v>1</v>
          </cell>
          <cell r="C115">
            <v>2</v>
          </cell>
          <cell r="H115">
            <v>3</v>
          </cell>
          <cell r="I115">
            <v>4</v>
          </cell>
          <cell r="J115">
            <v>5</v>
          </cell>
          <cell r="K115">
            <v>6</v>
          </cell>
          <cell r="L115">
            <v>7</v>
          </cell>
          <cell r="M115">
            <v>8</v>
          </cell>
        </row>
        <row r="116">
          <cell r="B116" t="str">
            <v>A.</v>
          </cell>
          <cell r="C116" t="str">
            <v>LABOUR</v>
          </cell>
        </row>
        <row r="117">
          <cell r="C117" t="str">
            <v>Foreman</v>
          </cell>
          <cell r="H117" t="str">
            <v>Md</v>
          </cell>
          <cell r="I117">
            <v>5.0999999999999997E-2</v>
          </cell>
          <cell r="L117">
            <v>45000</v>
          </cell>
          <cell r="M117">
            <v>2295</v>
          </cell>
        </row>
        <row r="118">
          <cell r="C118" t="str">
            <v>Common labour</v>
          </cell>
          <cell r="H118" t="str">
            <v>Md</v>
          </cell>
          <cell r="I118">
            <v>0.38500000000000001</v>
          </cell>
          <cell r="L118">
            <v>30000</v>
          </cell>
          <cell r="M118">
            <v>11550</v>
          </cell>
        </row>
        <row r="119">
          <cell r="C119" t="str">
            <v>Skilled labour</v>
          </cell>
          <cell r="H119" t="str">
            <v>Md</v>
          </cell>
          <cell r="I119">
            <v>7.6999999999999999E-2</v>
          </cell>
          <cell r="L119">
            <v>35000</v>
          </cell>
          <cell r="M119">
            <v>2695</v>
          </cell>
        </row>
        <row r="124">
          <cell r="B124" t="str">
            <v>B.</v>
          </cell>
          <cell r="C124" t="str">
            <v>EQUIPMENT</v>
          </cell>
        </row>
        <row r="125">
          <cell r="C125" t="str">
            <v>Motor Grader 3.1 m</v>
          </cell>
          <cell r="H125" t="str">
            <v>hour</v>
          </cell>
          <cell r="I125">
            <v>0.46200000000000002</v>
          </cell>
          <cell r="L125">
            <v>273714</v>
          </cell>
          <cell r="M125">
            <v>126455.868</v>
          </cell>
        </row>
        <row r="126">
          <cell r="C126" t="str">
            <v>Macadam roller 8-10 ton</v>
          </cell>
          <cell r="H126" t="str">
            <v>hour</v>
          </cell>
          <cell r="I126">
            <v>0.46200000000000002</v>
          </cell>
          <cell r="L126">
            <v>0</v>
          </cell>
          <cell r="M126">
            <v>0</v>
          </cell>
        </row>
        <row r="127">
          <cell r="C127" t="str">
            <v>Tire roller 8-10 ton</v>
          </cell>
          <cell r="H127" t="str">
            <v>hour</v>
          </cell>
          <cell r="I127">
            <v>0.46200000000000002</v>
          </cell>
          <cell r="L127">
            <v>0</v>
          </cell>
          <cell r="M127">
            <v>0</v>
          </cell>
        </row>
        <row r="128">
          <cell r="C128" t="str">
            <v>Water tanker 6.5 K ltr</v>
          </cell>
          <cell r="H128" t="str">
            <v>hour</v>
          </cell>
          <cell r="I128">
            <v>0.46200000000000002</v>
          </cell>
          <cell r="L128">
            <v>217830</v>
          </cell>
          <cell r="M128">
            <v>100637.46</v>
          </cell>
        </row>
        <row r="131">
          <cell r="B131" t="str">
            <v>C.</v>
          </cell>
          <cell r="C131" t="str">
            <v>MATERIAL</v>
          </cell>
        </row>
        <row r="132">
          <cell r="C132" t="str">
            <v>Crushed Stone (20-30mm)</v>
          </cell>
          <cell r="H132" t="str">
            <v>cu.m</v>
          </cell>
          <cell r="I132">
            <v>25.6</v>
          </cell>
          <cell r="L132">
            <v>138000</v>
          </cell>
          <cell r="M132">
            <v>3532800</v>
          </cell>
        </row>
        <row r="138">
          <cell r="B138" t="str">
            <v>D.</v>
          </cell>
          <cell r="C138" t="str">
            <v>SUB TOTAL</v>
          </cell>
          <cell r="M138">
            <v>3776433.3280000002</v>
          </cell>
        </row>
        <row r="139">
          <cell r="B139" t="str">
            <v>E.</v>
          </cell>
          <cell r="C139" t="str">
            <v>OVERHEAD AND PROFIT</v>
          </cell>
          <cell r="I139">
            <v>0.1</v>
          </cell>
          <cell r="M139">
            <v>377643.33280000003</v>
          </cell>
        </row>
        <row r="140">
          <cell r="B140" t="str">
            <v>F.</v>
          </cell>
          <cell r="C140" t="str">
            <v>TOTAL ( D + E )</v>
          </cell>
          <cell r="H140" t="str">
            <v>Cu.m</v>
          </cell>
          <cell r="I140">
            <v>20</v>
          </cell>
          <cell r="M140">
            <v>4154076.6608000002</v>
          </cell>
        </row>
        <row r="141">
          <cell r="C141" t="str">
            <v>UNIT PRICE</v>
          </cell>
          <cell r="H141" t="str">
            <v>Cu.m</v>
          </cell>
          <cell r="I141">
            <v>1</v>
          </cell>
          <cell r="M141">
            <v>207703.83304</v>
          </cell>
        </row>
        <row r="142">
          <cell r="C142" t="str">
            <v>ROUNDED</v>
          </cell>
          <cell r="H142" t="str">
            <v>Cu.m</v>
          </cell>
          <cell r="I142">
            <v>1</v>
          </cell>
          <cell r="M142">
            <v>207703</v>
          </cell>
        </row>
        <row r="144">
          <cell r="K144" t="str">
            <v>Jakarta, August 19th, 2008</v>
          </cell>
        </row>
        <row r="145">
          <cell r="K145" t="str">
            <v>Waskita - Adhi J.O.</v>
          </cell>
        </row>
        <row r="150">
          <cell r="K150" t="str">
            <v>Ir. Desi Arryani, MM</v>
          </cell>
        </row>
        <row r="151">
          <cell r="K151" t="str">
            <v>J.O Representative</v>
          </cell>
        </row>
        <row r="153">
          <cell r="B153" t="str">
            <v>UNIT PRICE ANALYSIS</v>
          </cell>
        </row>
        <row r="155">
          <cell r="B155" t="str">
            <v>Item No.</v>
          </cell>
          <cell r="D155" t="str">
            <v>:</v>
          </cell>
        </row>
        <row r="156">
          <cell r="A156" t="str">
            <v>An-ROA-03</v>
          </cell>
          <cell r="B156" t="str">
            <v>Item Discription</v>
          </cell>
          <cell r="D156" t="str">
            <v>:</v>
          </cell>
          <cell r="E156" t="str">
            <v>Base Course, t =  150 mm ( Compacted )</v>
          </cell>
          <cell r="O156">
            <v>211625</v>
          </cell>
          <cell r="P156" t="str">
            <v>/ Cu.m</v>
          </cell>
        </row>
        <row r="157">
          <cell r="B157" t="str">
            <v>Unit</v>
          </cell>
          <cell r="D157" t="str">
            <v>:</v>
          </cell>
          <cell r="E157" t="str">
            <v>15 Cu.m</v>
          </cell>
        </row>
        <row r="158">
          <cell r="B158" t="str">
            <v>Unit Price</v>
          </cell>
          <cell r="D158" t="str">
            <v>:</v>
          </cell>
          <cell r="E158" t="str">
            <v>Rp.</v>
          </cell>
          <cell r="F158">
            <v>211625</v>
          </cell>
          <cell r="G158" t="str">
            <v>/ Cu.m</v>
          </cell>
        </row>
        <row r="160">
          <cell r="B160" t="str">
            <v>No.</v>
          </cell>
          <cell r="C160" t="str">
            <v>Description</v>
          </cell>
          <cell r="H160" t="str">
            <v>Unit</v>
          </cell>
          <cell r="I160" t="str">
            <v>Quantity</v>
          </cell>
          <cell r="J160" t="str">
            <v>Foreign Currency (USD)</v>
          </cell>
          <cell r="L160" t="str">
            <v>Local Currency (Rp.)</v>
          </cell>
        </row>
        <row r="161">
          <cell r="J161" t="str">
            <v>Unit Price</v>
          </cell>
          <cell r="K161" t="str">
            <v>Amount</v>
          </cell>
          <cell r="L161" t="str">
            <v>Unit Price</v>
          </cell>
          <cell r="M161" t="str">
            <v>Amount</v>
          </cell>
        </row>
        <row r="162">
          <cell r="B162">
            <v>1</v>
          </cell>
          <cell r="C162">
            <v>2</v>
          </cell>
          <cell r="H162">
            <v>3</v>
          </cell>
          <cell r="I162">
            <v>4</v>
          </cell>
          <cell r="J162">
            <v>5</v>
          </cell>
          <cell r="K162">
            <v>6</v>
          </cell>
          <cell r="L162">
            <v>7</v>
          </cell>
          <cell r="M162">
            <v>8</v>
          </cell>
        </row>
        <row r="163">
          <cell r="B163" t="str">
            <v>A.</v>
          </cell>
          <cell r="C163" t="str">
            <v>LABOUR</v>
          </cell>
        </row>
        <row r="164">
          <cell r="C164" t="str">
            <v>Foreman</v>
          </cell>
          <cell r="H164" t="str">
            <v>Md</v>
          </cell>
          <cell r="I164">
            <v>5.6000000000000001E-2</v>
          </cell>
          <cell r="L164">
            <v>45000</v>
          </cell>
          <cell r="M164">
            <v>2520</v>
          </cell>
        </row>
        <row r="165">
          <cell r="C165" t="str">
            <v>Common labour</v>
          </cell>
          <cell r="H165" t="str">
            <v>Md</v>
          </cell>
          <cell r="I165">
            <v>0.41699999999999998</v>
          </cell>
          <cell r="L165">
            <v>30000</v>
          </cell>
          <cell r="M165">
            <v>12510</v>
          </cell>
        </row>
        <row r="170">
          <cell r="B170" t="str">
            <v>B.</v>
          </cell>
          <cell r="C170" t="str">
            <v>EQUIPMENT</v>
          </cell>
        </row>
        <row r="171">
          <cell r="C171" t="str">
            <v>Motor Grader 3.1 m</v>
          </cell>
          <cell r="H171" t="str">
            <v>hour</v>
          </cell>
          <cell r="I171">
            <v>0.5</v>
          </cell>
          <cell r="L171">
            <v>273714</v>
          </cell>
          <cell r="M171">
            <v>136857</v>
          </cell>
        </row>
        <row r="172">
          <cell r="C172" t="str">
            <v>Macadam roller 8-10 ton</v>
          </cell>
          <cell r="H172" t="str">
            <v>hour</v>
          </cell>
          <cell r="I172">
            <v>0.5</v>
          </cell>
          <cell r="L172">
            <v>0</v>
          </cell>
          <cell r="M172">
            <v>0</v>
          </cell>
        </row>
        <row r="173">
          <cell r="C173" t="str">
            <v>Tire roller 8-10 ton</v>
          </cell>
          <cell r="H173" t="str">
            <v>hour</v>
          </cell>
          <cell r="I173">
            <v>0.5</v>
          </cell>
          <cell r="L173">
            <v>0</v>
          </cell>
          <cell r="M173">
            <v>0</v>
          </cell>
        </row>
        <row r="174">
          <cell r="C174" t="str">
            <v>Water tanker 6.5 K ltr</v>
          </cell>
          <cell r="H174" t="str">
            <v>hour</v>
          </cell>
          <cell r="I174">
            <v>0.5</v>
          </cell>
          <cell r="L174">
            <v>217830</v>
          </cell>
          <cell r="M174">
            <v>108915</v>
          </cell>
        </row>
        <row r="178">
          <cell r="B178" t="str">
            <v>C.</v>
          </cell>
          <cell r="C178" t="str">
            <v>MATERIAL</v>
          </cell>
        </row>
        <row r="179">
          <cell r="C179" t="str">
            <v>Crushed Stone (10-20mm)</v>
          </cell>
          <cell r="H179" t="str">
            <v>cu.m</v>
          </cell>
          <cell r="I179">
            <v>18.75</v>
          </cell>
          <cell r="L179">
            <v>140000</v>
          </cell>
          <cell r="M179">
            <v>2625000</v>
          </cell>
        </row>
        <row r="186">
          <cell r="B186" t="str">
            <v>D.</v>
          </cell>
          <cell r="C186" t="str">
            <v>SUB TOTAL</v>
          </cell>
          <cell r="M186">
            <v>2885802</v>
          </cell>
        </row>
        <row r="187">
          <cell r="B187" t="str">
            <v>E.</v>
          </cell>
          <cell r="C187" t="str">
            <v>OVERHEAD AND PROFIT</v>
          </cell>
          <cell r="I187">
            <v>0.1</v>
          </cell>
          <cell r="M187">
            <v>288580.2</v>
          </cell>
        </row>
        <row r="188">
          <cell r="B188" t="str">
            <v>F.</v>
          </cell>
          <cell r="C188" t="str">
            <v>TOTAL ( D + E )</v>
          </cell>
          <cell r="H188" t="str">
            <v>Cu.m</v>
          </cell>
          <cell r="I188">
            <v>15</v>
          </cell>
          <cell r="M188">
            <v>3174382.2</v>
          </cell>
        </row>
        <row r="189">
          <cell r="C189" t="str">
            <v>UNIT PRICE</v>
          </cell>
          <cell r="H189" t="str">
            <v>Cu.m</v>
          </cell>
          <cell r="I189">
            <v>1</v>
          </cell>
          <cell r="M189">
            <v>211625.48</v>
          </cell>
        </row>
        <row r="190">
          <cell r="C190" t="str">
            <v>ROUNDED</v>
          </cell>
          <cell r="H190" t="str">
            <v>Cu.m</v>
          </cell>
          <cell r="I190">
            <v>1</v>
          </cell>
          <cell r="M190">
            <v>211625</v>
          </cell>
        </row>
      </sheetData>
      <sheetData sheetId="5">
        <row r="11">
          <cell r="B11" t="str">
            <v>Item No.</v>
          </cell>
          <cell r="D11" t="str">
            <v>:</v>
          </cell>
        </row>
        <row r="12">
          <cell r="A12" t="str">
            <v>An-MIS-01</v>
          </cell>
          <cell r="B12" t="str">
            <v>Item Discription</v>
          </cell>
          <cell r="D12" t="str">
            <v>:</v>
          </cell>
          <cell r="E12" t="str">
            <v>Steel Hand Rail, H = 1,0 m</v>
          </cell>
          <cell r="O12">
            <v>557441</v>
          </cell>
          <cell r="P12" t="str">
            <v>/ Lin.m</v>
          </cell>
        </row>
        <row r="13">
          <cell r="B13" t="str">
            <v>Unit Price</v>
          </cell>
          <cell r="D13" t="str">
            <v>:</v>
          </cell>
          <cell r="E13" t="str">
            <v>Rp.</v>
          </cell>
          <cell r="F13">
            <v>557441</v>
          </cell>
          <cell r="G13" t="str">
            <v>/ Lin.m</v>
          </cell>
        </row>
        <row r="14">
          <cell r="O14" t="str">
            <v>Nego Sp U-8 Sac Na</v>
          </cell>
        </row>
        <row r="15">
          <cell r="B15" t="str">
            <v>No.</v>
          </cell>
          <cell r="C15" t="str">
            <v>Description</v>
          </cell>
          <cell r="H15" t="str">
            <v>Unit</v>
          </cell>
          <cell r="I15" t="str">
            <v>Quantity</v>
          </cell>
          <cell r="J15" t="str">
            <v>Foreign Currency (USD)</v>
          </cell>
          <cell r="L15" t="str">
            <v>Local Currency (Rp.)</v>
          </cell>
          <cell r="O15">
            <v>1.6666666666666667</v>
          </cell>
        </row>
        <row r="16">
          <cell r="J16" t="str">
            <v>Unit Price</v>
          </cell>
          <cell r="K16" t="str">
            <v>Amount</v>
          </cell>
          <cell r="L16" t="str">
            <v>Unit Price</v>
          </cell>
          <cell r="M16" t="str">
            <v>Amount</v>
          </cell>
          <cell r="O16">
            <v>54.5</v>
          </cell>
        </row>
        <row r="17">
          <cell r="B17">
            <v>1</v>
          </cell>
          <cell r="C17">
            <v>2</v>
          </cell>
          <cell r="H17">
            <v>3</v>
          </cell>
          <cell r="I17">
            <v>4</v>
          </cell>
          <cell r="J17">
            <v>5</v>
          </cell>
          <cell r="K17">
            <v>6</v>
          </cell>
          <cell r="L17">
            <v>7</v>
          </cell>
          <cell r="M17">
            <v>8</v>
          </cell>
          <cell r="O17">
            <v>90.833333333333343</v>
          </cell>
        </row>
        <row r="18">
          <cell r="B18" t="str">
            <v>A.</v>
          </cell>
          <cell r="C18" t="str">
            <v>LABOUR</v>
          </cell>
          <cell r="O18">
            <v>90.833333333333343</v>
          </cell>
        </row>
        <row r="19">
          <cell r="C19" t="str">
            <v>Skilled labour</v>
          </cell>
          <cell r="H19" t="str">
            <v>Md</v>
          </cell>
          <cell r="I19">
            <v>0.625</v>
          </cell>
          <cell r="L19">
            <v>35000</v>
          </cell>
          <cell r="M19">
            <v>21875</v>
          </cell>
          <cell r="O19">
            <v>11700</v>
          </cell>
        </row>
        <row r="20">
          <cell r="O20">
            <v>1062750</v>
          </cell>
        </row>
        <row r="21">
          <cell r="O21">
            <v>8700</v>
          </cell>
        </row>
        <row r="22">
          <cell r="O22">
            <v>1071450</v>
          </cell>
        </row>
        <row r="23">
          <cell r="O23">
            <v>1178595</v>
          </cell>
        </row>
        <row r="26">
          <cell r="B26" t="str">
            <v>B.</v>
          </cell>
          <cell r="C26" t="str">
            <v>EQUIPMENT</v>
          </cell>
        </row>
        <row r="34">
          <cell r="B34" t="str">
            <v>C.</v>
          </cell>
          <cell r="C34" t="str">
            <v>MATERIAL</v>
          </cell>
        </row>
        <row r="35">
          <cell r="C35" t="str">
            <v>Road Hand rail</v>
          </cell>
          <cell r="H35" t="str">
            <v>Lin.m</v>
          </cell>
          <cell r="I35">
            <v>1</v>
          </cell>
          <cell r="L35">
            <v>252880</v>
          </cell>
          <cell r="M35">
            <v>252880</v>
          </cell>
        </row>
        <row r="36">
          <cell r="C36" t="str">
            <v>Guard post</v>
          </cell>
          <cell r="H36" t="str">
            <v>no</v>
          </cell>
          <cell r="I36">
            <v>1</v>
          </cell>
          <cell r="L36">
            <v>232010</v>
          </cell>
          <cell r="M36">
            <v>232010</v>
          </cell>
        </row>
        <row r="42">
          <cell r="B42" t="str">
            <v>D.</v>
          </cell>
          <cell r="C42" t="str">
            <v>SUB TOTAL</v>
          </cell>
          <cell r="M42">
            <v>506765</v>
          </cell>
        </row>
        <row r="43">
          <cell r="B43" t="str">
            <v>E.</v>
          </cell>
          <cell r="C43" t="str">
            <v>OVERHEAD AND PROFIT</v>
          </cell>
          <cell r="H43">
            <v>0.1</v>
          </cell>
          <cell r="M43">
            <v>50676.5</v>
          </cell>
        </row>
        <row r="44">
          <cell r="B44" t="str">
            <v>F.</v>
          </cell>
          <cell r="C44" t="str">
            <v>TOTAL ( D + E )</v>
          </cell>
          <cell r="M44">
            <v>557441.5</v>
          </cell>
        </row>
        <row r="45">
          <cell r="C45" t="str">
            <v>ROUNDED</v>
          </cell>
          <cell r="M45">
            <v>557441</v>
          </cell>
        </row>
        <row r="47">
          <cell r="K47" t="str">
            <v>Jakarta, August 19th, 2008</v>
          </cell>
        </row>
        <row r="48">
          <cell r="K48" t="str">
            <v>Waskita - Adhi J.O.</v>
          </cell>
        </row>
        <row r="53">
          <cell r="K53" t="str">
            <v>Ir. Desi Arryani, MM</v>
          </cell>
        </row>
        <row r="54">
          <cell r="K54" t="str">
            <v>J.O Representative</v>
          </cell>
        </row>
        <row r="56">
          <cell r="B56" t="str">
            <v>UNIT PRICE ANALYSIS</v>
          </cell>
        </row>
        <row r="58">
          <cell r="B58" t="str">
            <v>Item No.</v>
          </cell>
          <cell r="D58" t="str">
            <v>:</v>
          </cell>
        </row>
        <row r="59">
          <cell r="A59" t="str">
            <v>An-MIS-02</v>
          </cell>
          <cell r="B59" t="str">
            <v>Item Discription</v>
          </cell>
          <cell r="D59" t="str">
            <v>:</v>
          </cell>
          <cell r="E59" t="str">
            <v>Guard Fence, H = 3,0 m</v>
          </cell>
          <cell r="O59">
            <v>186708</v>
          </cell>
          <cell r="P59" t="str">
            <v>/ Lin.m</v>
          </cell>
        </row>
        <row r="60">
          <cell r="B60" t="str">
            <v>Unit Price</v>
          </cell>
          <cell r="D60" t="str">
            <v>:</v>
          </cell>
          <cell r="E60" t="str">
            <v>Rp.</v>
          </cell>
          <cell r="F60">
            <v>186708</v>
          </cell>
          <cell r="G60" t="str">
            <v>/ Lin.m</v>
          </cell>
        </row>
        <row r="62">
          <cell r="B62" t="str">
            <v>No.</v>
          </cell>
          <cell r="C62" t="str">
            <v>Description</v>
          </cell>
          <cell r="H62" t="str">
            <v>Unit</v>
          </cell>
          <cell r="I62" t="str">
            <v>Quantity</v>
          </cell>
          <cell r="J62" t="str">
            <v>Foreign Currency (USD)</v>
          </cell>
          <cell r="L62" t="str">
            <v>Local Currency (Rp.)</v>
          </cell>
        </row>
        <row r="63">
          <cell r="J63" t="str">
            <v>Unit Price</v>
          </cell>
          <cell r="K63" t="str">
            <v>Amount</v>
          </cell>
          <cell r="L63" t="str">
            <v>Unit Price</v>
          </cell>
          <cell r="M63" t="str">
            <v>Amount</v>
          </cell>
        </row>
        <row r="64">
          <cell r="B64">
            <v>1</v>
          </cell>
          <cell r="C64">
            <v>2</v>
          </cell>
          <cell r="H64">
            <v>3</v>
          </cell>
          <cell r="I64">
            <v>4</v>
          </cell>
          <cell r="J64">
            <v>5</v>
          </cell>
          <cell r="K64">
            <v>6</v>
          </cell>
          <cell r="L64">
            <v>7</v>
          </cell>
          <cell r="M64">
            <v>8</v>
          </cell>
        </row>
        <row r="65">
          <cell r="B65" t="str">
            <v>A.</v>
          </cell>
          <cell r="C65" t="str">
            <v>LABOUR</v>
          </cell>
        </row>
        <row r="66">
          <cell r="C66" t="str">
            <v>Skilled labour</v>
          </cell>
          <cell r="H66" t="str">
            <v>Md</v>
          </cell>
          <cell r="I66">
            <v>0.625</v>
          </cell>
          <cell r="L66">
            <v>35000</v>
          </cell>
          <cell r="M66">
            <v>21875</v>
          </cell>
        </row>
        <row r="73">
          <cell r="B73" t="str">
            <v>B.</v>
          </cell>
          <cell r="C73" t="str">
            <v>EQUIPMENT</v>
          </cell>
        </row>
        <row r="82">
          <cell r="B82" t="str">
            <v>C.</v>
          </cell>
          <cell r="C82" t="str">
            <v>MATERIAL</v>
          </cell>
        </row>
        <row r="83">
          <cell r="C83" t="str">
            <v>Steel Net Fence, H = 3 m</v>
          </cell>
          <cell r="H83" t="str">
            <v>Lin.m</v>
          </cell>
          <cell r="I83">
            <v>1</v>
          </cell>
          <cell r="L83">
            <v>126440</v>
          </cell>
          <cell r="M83">
            <v>126440</v>
          </cell>
        </row>
        <row r="84">
          <cell r="C84" t="str">
            <v>(estimate)</v>
          </cell>
        </row>
        <row r="85">
          <cell r="C85" t="str">
            <v>Concrete Class B-(K 210 )</v>
          </cell>
          <cell r="H85" t="str">
            <v>Cu.m</v>
          </cell>
          <cell r="I85">
            <v>0.03</v>
          </cell>
          <cell r="L85">
            <v>714010</v>
          </cell>
          <cell r="M85">
            <v>21420.3</v>
          </cell>
        </row>
        <row r="92">
          <cell r="B92" t="str">
            <v>D.</v>
          </cell>
          <cell r="C92" t="str">
            <v>SUB TOTAL</v>
          </cell>
          <cell r="M92">
            <v>169735.3</v>
          </cell>
        </row>
        <row r="93">
          <cell r="B93" t="str">
            <v>E.</v>
          </cell>
          <cell r="C93" t="str">
            <v>OVERHEAD AND PROFIT</v>
          </cell>
          <cell r="H93">
            <v>0.1</v>
          </cell>
          <cell r="M93">
            <v>16973.53</v>
          </cell>
        </row>
        <row r="94">
          <cell r="B94" t="str">
            <v>F.</v>
          </cell>
          <cell r="C94" t="str">
            <v>TOTAL ( D + E )</v>
          </cell>
          <cell r="M94">
            <v>186708.83</v>
          </cell>
        </row>
        <row r="95">
          <cell r="C95" t="str">
            <v>ROUNDED</v>
          </cell>
          <cell r="M95">
            <v>186708</v>
          </cell>
        </row>
        <row r="97">
          <cell r="K97" t="str">
            <v>Jakarta, August 19th, 2008</v>
          </cell>
        </row>
        <row r="98">
          <cell r="K98" t="str">
            <v>Waskita - Adhi J.O.</v>
          </cell>
        </row>
        <row r="103">
          <cell r="K103" t="str">
            <v>Ir. Desi Arryani, MM</v>
          </cell>
        </row>
        <row r="104">
          <cell r="K104" t="str">
            <v>J.O Representative</v>
          </cell>
        </row>
        <row r="106">
          <cell r="B106" t="str">
            <v>UNIT PRICE ANALYSIS</v>
          </cell>
        </row>
        <row r="108">
          <cell r="B108" t="str">
            <v>Item No.</v>
          </cell>
          <cell r="D108" t="str">
            <v>:</v>
          </cell>
        </row>
        <row r="109">
          <cell r="A109" t="str">
            <v xml:space="preserve">An-MIS-03 </v>
          </cell>
          <cell r="B109" t="str">
            <v>Item Discription</v>
          </cell>
          <cell r="D109" t="str">
            <v>:</v>
          </cell>
          <cell r="E109" t="str">
            <v>Gravel Bedding</v>
          </cell>
          <cell r="O109">
            <v>124143</v>
          </cell>
          <cell r="P109" t="str">
            <v>/ cu.m</v>
          </cell>
        </row>
        <row r="110">
          <cell r="B110" t="str">
            <v>Unit Price</v>
          </cell>
          <cell r="D110" t="str">
            <v>:</v>
          </cell>
          <cell r="E110" t="str">
            <v>Rp.</v>
          </cell>
          <cell r="F110">
            <v>124143</v>
          </cell>
          <cell r="G110" t="str">
            <v>/ cu.m</v>
          </cell>
        </row>
        <row r="112">
          <cell r="B112" t="str">
            <v>No.</v>
          </cell>
          <cell r="C112" t="str">
            <v>Description</v>
          </cell>
          <cell r="H112" t="str">
            <v>Unit</v>
          </cell>
          <cell r="I112" t="str">
            <v>Quantity</v>
          </cell>
          <cell r="J112" t="str">
            <v>Foreign Currency (USD)</v>
          </cell>
          <cell r="L112" t="str">
            <v>Local Currency (Rp.)</v>
          </cell>
        </row>
        <row r="113">
          <cell r="J113" t="str">
            <v>Unit Price</v>
          </cell>
          <cell r="K113" t="str">
            <v>Amount</v>
          </cell>
          <cell r="L113" t="str">
            <v>Unit Price</v>
          </cell>
          <cell r="M113" t="str">
            <v>Amount</v>
          </cell>
        </row>
        <row r="114">
          <cell r="B114">
            <v>1</v>
          </cell>
          <cell r="C114">
            <v>2</v>
          </cell>
          <cell r="H114">
            <v>3</v>
          </cell>
          <cell r="I114">
            <v>4</v>
          </cell>
          <cell r="J114">
            <v>5</v>
          </cell>
          <cell r="K114">
            <v>6</v>
          </cell>
          <cell r="L114">
            <v>7</v>
          </cell>
          <cell r="M114">
            <v>8</v>
          </cell>
        </row>
        <row r="115">
          <cell r="B115" t="str">
            <v>A.</v>
          </cell>
          <cell r="C115" t="str">
            <v>LABOUR</v>
          </cell>
        </row>
        <row r="116">
          <cell r="C116" t="str">
            <v>Foreman</v>
          </cell>
          <cell r="H116" t="str">
            <v>Md</v>
          </cell>
          <cell r="I116">
            <v>1.1999999999999999E-3</v>
          </cell>
          <cell r="L116">
            <v>45000</v>
          </cell>
          <cell r="M116">
            <v>53.999999999999993</v>
          </cell>
        </row>
        <row r="117">
          <cell r="C117" t="str">
            <v>Skilled labour</v>
          </cell>
          <cell r="H117" t="str">
            <v>Md</v>
          </cell>
          <cell r="I117">
            <v>0.01</v>
          </cell>
          <cell r="L117">
            <v>35000</v>
          </cell>
          <cell r="M117">
            <v>350</v>
          </cell>
        </row>
        <row r="118">
          <cell r="C118" t="str">
            <v>Common labour</v>
          </cell>
          <cell r="H118" t="str">
            <v>Md</v>
          </cell>
          <cell r="I118">
            <v>1.4999999999999999E-2</v>
          </cell>
          <cell r="L118">
            <v>30000</v>
          </cell>
          <cell r="M118">
            <v>450</v>
          </cell>
        </row>
        <row r="122">
          <cell r="B122" t="str">
            <v>B.</v>
          </cell>
          <cell r="C122" t="str">
            <v>EQUIPMENT</v>
          </cell>
        </row>
        <row r="123">
          <cell r="C123" t="str">
            <v>Excavator 0,6 cu.m</v>
          </cell>
          <cell r="H123" t="str">
            <v>hour</v>
          </cell>
          <cell r="I123">
            <v>1.0329383377129917E-2</v>
          </cell>
          <cell r="L123">
            <v>266747</v>
          </cell>
          <cell r="M123">
            <v>2755.332027699274</v>
          </cell>
        </row>
        <row r="130">
          <cell r="B130" t="str">
            <v>C.</v>
          </cell>
          <cell r="C130" t="str">
            <v>MATERIAL</v>
          </cell>
        </row>
        <row r="131">
          <cell r="C131" t="str">
            <v>Gravel</v>
          </cell>
          <cell r="H131" t="str">
            <v>cu.m</v>
          </cell>
          <cell r="I131">
            <v>1.2</v>
          </cell>
          <cell r="L131">
            <v>91040</v>
          </cell>
          <cell r="M131">
            <v>109248</v>
          </cell>
        </row>
        <row r="139">
          <cell r="B139" t="str">
            <v>D.</v>
          </cell>
          <cell r="C139" t="str">
            <v>SUB TOTAL</v>
          </cell>
          <cell r="M139">
            <v>112857.33202769927</v>
          </cell>
        </row>
        <row r="140">
          <cell r="B140" t="str">
            <v>E.</v>
          </cell>
          <cell r="C140" t="str">
            <v>OVERHEAD AND PROFIT</v>
          </cell>
          <cell r="H140">
            <v>0.1</v>
          </cell>
          <cell r="M140">
            <v>11285.733202769929</v>
          </cell>
        </row>
        <row r="141">
          <cell r="B141" t="str">
            <v>F.</v>
          </cell>
          <cell r="C141" t="str">
            <v>TOTAL ( D + E )</v>
          </cell>
          <cell r="M141">
            <v>124143.0652304692</v>
          </cell>
        </row>
        <row r="142">
          <cell r="C142" t="str">
            <v>ROUNDED</v>
          </cell>
          <cell r="M142">
            <v>124143</v>
          </cell>
        </row>
        <row r="144">
          <cell r="K144" t="str">
            <v>Jakarta, August 19th, 2008</v>
          </cell>
        </row>
        <row r="145">
          <cell r="K145" t="str">
            <v>Waskita - Adhi J.O.</v>
          </cell>
        </row>
        <row r="150">
          <cell r="K150" t="str">
            <v>Ir. Desi Arryani, MM</v>
          </cell>
        </row>
        <row r="151">
          <cell r="K151" t="str">
            <v>J.O Representative</v>
          </cell>
        </row>
        <row r="153">
          <cell r="B153" t="str">
            <v>UNIT PRICE ANALYSIS</v>
          </cell>
        </row>
        <row r="155">
          <cell r="B155" t="str">
            <v>Item No.</v>
          </cell>
          <cell r="D155" t="str">
            <v>:</v>
          </cell>
        </row>
        <row r="156">
          <cell r="A156" t="str">
            <v>An-MIS-03a</v>
          </cell>
          <cell r="B156" t="str">
            <v>Item Discription</v>
          </cell>
          <cell r="D156" t="str">
            <v>:</v>
          </cell>
          <cell r="E156" t="str">
            <v>Gravel Filling</v>
          </cell>
          <cell r="O156">
            <v>140104</v>
          </cell>
          <cell r="P156" t="str">
            <v>/ cu.m</v>
          </cell>
        </row>
        <row r="157">
          <cell r="B157" t="str">
            <v>Unit Price</v>
          </cell>
          <cell r="D157" t="str">
            <v>:</v>
          </cell>
          <cell r="E157" t="str">
            <v>Rp.</v>
          </cell>
          <cell r="F157">
            <v>140104</v>
          </cell>
          <cell r="G157" t="str">
            <v>/ cu.m</v>
          </cell>
        </row>
        <row r="159">
          <cell r="B159" t="str">
            <v>No.</v>
          </cell>
          <cell r="C159" t="str">
            <v>Description</v>
          </cell>
          <cell r="H159" t="str">
            <v>Unit</v>
          </cell>
          <cell r="I159" t="str">
            <v>Quantity</v>
          </cell>
          <cell r="J159" t="str">
            <v>Foreign Currency (USD)</v>
          </cell>
          <cell r="L159" t="str">
            <v>Local Currency (Rp.)</v>
          </cell>
        </row>
        <row r="160">
          <cell r="J160" t="str">
            <v>Unit Price</v>
          </cell>
          <cell r="K160" t="str">
            <v>Amount</v>
          </cell>
          <cell r="L160" t="str">
            <v>Unit Price</v>
          </cell>
          <cell r="M160" t="str">
            <v>Amount</v>
          </cell>
        </row>
        <row r="161">
          <cell r="B161">
            <v>1</v>
          </cell>
          <cell r="C161">
            <v>2</v>
          </cell>
          <cell r="H161">
            <v>3</v>
          </cell>
          <cell r="I161">
            <v>4</v>
          </cell>
          <cell r="J161">
            <v>5</v>
          </cell>
          <cell r="K161">
            <v>6</v>
          </cell>
          <cell r="L161">
            <v>7</v>
          </cell>
          <cell r="M161">
            <v>8</v>
          </cell>
        </row>
        <row r="162">
          <cell r="B162" t="str">
            <v>A.</v>
          </cell>
          <cell r="C162" t="str">
            <v>LABOUR</v>
          </cell>
          <cell r="P162">
            <v>140</v>
          </cell>
        </row>
        <row r="163">
          <cell r="C163" t="str">
            <v>Foreman</v>
          </cell>
          <cell r="H163" t="str">
            <v>Md</v>
          </cell>
          <cell r="I163">
            <v>7.1000000000000004E-3</v>
          </cell>
          <cell r="L163">
            <v>45000</v>
          </cell>
          <cell r="M163">
            <v>319.5</v>
          </cell>
          <cell r="P163">
            <v>7.1000000000000004E-3</v>
          </cell>
        </row>
        <row r="164">
          <cell r="C164" t="str">
            <v>Skilled labour</v>
          </cell>
          <cell r="H164" t="str">
            <v>Md</v>
          </cell>
          <cell r="I164">
            <v>3.5700000000000003E-2</v>
          </cell>
          <cell r="L164">
            <v>35000</v>
          </cell>
          <cell r="M164">
            <v>1249.5</v>
          </cell>
          <cell r="P164">
            <v>3.5700000000000003E-2</v>
          </cell>
        </row>
        <row r="165">
          <cell r="C165" t="str">
            <v>Common labour</v>
          </cell>
          <cell r="H165" t="str">
            <v>Md</v>
          </cell>
          <cell r="I165">
            <v>0.1071</v>
          </cell>
          <cell r="L165">
            <v>30000</v>
          </cell>
          <cell r="M165">
            <v>3213</v>
          </cell>
          <cell r="P165">
            <v>0.1071</v>
          </cell>
        </row>
        <row r="170">
          <cell r="B170" t="str">
            <v>B.</v>
          </cell>
          <cell r="C170" t="str">
            <v>EQUIPMENT</v>
          </cell>
        </row>
        <row r="171">
          <cell r="C171" t="str">
            <v>Excavator, 0.7 m3</v>
          </cell>
          <cell r="H171" t="str">
            <v>hour</v>
          </cell>
          <cell r="I171">
            <v>0.05</v>
          </cell>
          <cell r="L171">
            <v>266747</v>
          </cell>
          <cell r="M171">
            <v>13337.35</v>
          </cell>
          <cell r="P171">
            <v>20</v>
          </cell>
        </row>
        <row r="178">
          <cell r="B178" t="str">
            <v>C.</v>
          </cell>
          <cell r="C178" t="str">
            <v>MATERIAL</v>
          </cell>
        </row>
        <row r="179">
          <cell r="C179" t="str">
            <v>Gravel</v>
          </cell>
          <cell r="H179" t="str">
            <v>cu.m</v>
          </cell>
          <cell r="I179">
            <v>1.2</v>
          </cell>
          <cell r="L179">
            <v>91040</v>
          </cell>
          <cell r="M179">
            <v>109248</v>
          </cell>
        </row>
        <row r="187">
          <cell r="B187" t="str">
            <v>D.</v>
          </cell>
          <cell r="C187" t="str">
            <v>SUB TOTAL</v>
          </cell>
          <cell r="M187">
            <v>127367.35</v>
          </cell>
        </row>
        <row r="188">
          <cell r="B188" t="str">
            <v>E.</v>
          </cell>
          <cell r="C188" t="str">
            <v>OVERHEAD AND PROFIT</v>
          </cell>
          <cell r="H188">
            <v>0.1</v>
          </cell>
          <cell r="M188">
            <v>12736.735000000001</v>
          </cell>
        </row>
        <row r="189">
          <cell r="B189" t="str">
            <v>F.</v>
          </cell>
          <cell r="C189" t="str">
            <v>TOTAL ( D + E )</v>
          </cell>
          <cell r="M189">
            <v>140104.08500000002</v>
          </cell>
        </row>
        <row r="190">
          <cell r="C190" t="str">
            <v>ROUNDED</v>
          </cell>
          <cell r="M190">
            <v>140104</v>
          </cell>
        </row>
        <row r="192">
          <cell r="K192" t="str">
            <v>Jakarta, August 19th, 2008</v>
          </cell>
        </row>
        <row r="193">
          <cell r="K193" t="str">
            <v>Waskita - Adhi J.O.</v>
          </cell>
        </row>
        <row r="198">
          <cell r="K198" t="str">
            <v>Ir. Desi Arryani, MM</v>
          </cell>
        </row>
        <row r="199">
          <cell r="K199" t="str">
            <v>J.O Representative</v>
          </cell>
        </row>
        <row r="201">
          <cell r="B201" t="str">
            <v>UNIT PRICE ANALYSIS</v>
          </cell>
        </row>
        <row r="203">
          <cell r="B203" t="str">
            <v>Item No.</v>
          </cell>
          <cell r="D203" t="str">
            <v>:</v>
          </cell>
        </row>
        <row r="204">
          <cell r="A204" t="str">
            <v>An-MIS-03b</v>
          </cell>
          <cell r="B204" t="str">
            <v>Item Discription</v>
          </cell>
          <cell r="D204" t="str">
            <v>:</v>
          </cell>
          <cell r="E204" t="str">
            <v>Selected Gravel Filling, Machinery</v>
          </cell>
          <cell r="O204">
            <v>139093</v>
          </cell>
          <cell r="P204" t="str">
            <v>/ cu.m</v>
          </cell>
        </row>
        <row r="205">
          <cell r="B205" t="str">
            <v>Unit Price</v>
          </cell>
          <cell r="D205" t="str">
            <v>:</v>
          </cell>
          <cell r="E205" t="str">
            <v>Rp.</v>
          </cell>
          <cell r="F205">
            <v>139093</v>
          </cell>
          <cell r="G205" t="str">
            <v>/ cu.m</v>
          </cell>
        </row>
        <row r="207">
          <cell r="B207" t="str">
            <v>No.</v>
          </cell>
          <cell r="C207" t="str">
            <v>Description</v>
          </cell>
          <cell r="H207" t="str">
            <v>Unit</v>
          </cell>
          <cell r="I207" t="str">
            <v>Quantity</v>
          </cell>
          <cell r="J207" t="str">
            <v>Foreign Currency (USD)</v>
          </cell>
          <cell r="L207" t="str">
            <v>Local Currency (Rp.)</v>
          </cell>
        </row>
        <row r="208">
          <cell r="J208" t="str">
            <v>Unit Price</v>
          </cell>
          <cell r="K208" t="str">
            <v>Amount</v>
          </cell>
          <cell r="L208" t="str">
            <v>Unit Price</v>
          </cell>
          <cell r="M208" t="str">
            <v>Amount</v>
          </cell>
        </row>
        <row r="209">
          <cell r="B209">
            <v>1</v>
          </cell>
          <cell r="C209">
            <v>2</v>
          </cell>
          <cell r="H209">
            <v>3</v>
          </cell>
          <cell r="I209">
            <v>4</v>
          </cell>
          <cell r="J209">
            <v>5</v>
          </cell>
          <cell r="K209">
            <v>6</v>
          </cell>
          <cell r="L209">
            <v>7</v>
          </cell>
          <cell r="M209">
            <v>8</v>
          </cell>
        </row>
        <row r="210">
          <cell r="B210" t="str">
            <v>A.</v>
          </cell>
          <cell r="C210" t="str">
            <v>LABOUR</v>
          </cell>
        </row>
        <row r="211">
          <cell r="C211" t="str">
            <v>Foreman</v>
          </cell>
          <cell r="H211" t="str">
            <v>Md</v>
          </cell>
          <cell r="I211">
            <v>1.5E-3</v>
          </cell>
          <cell r="L211">
            <v>45000</v>
          </cell>
          <cell r="M211">
            <v>67.5</v>
          </cell>
        </row>
        <row r="212">
          <cell r="C212" t="str">
            <v>Skilled labour</v>
          </cell>
          <cell r="H212" t="str">
            <v>Md</v>
          </cell>
          <cell r="I212">
            <v>0.01</v>
          </cell>
          <cell r="L212">
            <v>35000</v>
          </cell>
          <cell r="M212">
            <v>350</v>
          </cell>
        </row>
        <row r="213">
          <cell r="C213" t="str">
            <v>Common labour</v>
          </cell>
          <cell r="H213" t="str">
            <v>Md</v>
          </cell>
          <cell r="I213">
            <v>0.25</v>
          </cell>
          <cell r="L213">
            <v>30000</v>
          </cell>
          <cell r="M213">
            <v>7500</v>
          </cell>
        </row>
        <row r="218">
          <cell r="B218" t="str">
            <v>B.</v>
          </cell>
          <cell r="C218" t="str">
            <v>EQUIPMENT</v>
          </cell>
        </row>
        <row r="219">
          <cell r="C219" t="str">
            <v>Excavator 0,6 cu.m</v>
          </cell>
          <cell r="H219" t="str">
            <v>hour</v>
          </cell>
          <cell r="I219">
            <v>3.4799999999999998E-2</v>
          </cell>
          <cell r="L219">
            <v>266747</v>
          </cell>
          <cell r="M219">
            <v>9282.7955999999995</v>
          </cell>
        </row>
        <row r="227">
          <cell r="B227" t="str">
            <v>C.</v>
          </cell>
          <cell r="C227" t="str">
            <v>MATERIAL</v>
          </cell>
        </row>
        <row r="228">
          <cell r="C228" t="str">
            <v>Gravel</v>
          </cell>
          <cell r="H228" t="str">
            <v>cu.m</v>
          </cell>
          <cell r="I228">
            <v>1.2</v>
          </cell>
          <cell r="L228">
            <v>91040</v>
          </cell>
          <cell r="M228">
            <v>109248</v>
          </cell>
        </row>
        <row r="236">
          <cell r="B236" t="str">
            <v>D.</v>
          </cell>
          <cell r="C236" t="str">
            <v>SUB TOTAL</v>
          </cell>
          <cell r="M236">
            <v>126448.2956</v>
          </cell>
        </row>
        <row r="237">
          <cell r="B237" t="str">
            <v>E.</v>
          </cell>
          <cell r="C237" t="str">
            <v>OVERHEAD AND PROFIT</v>
          </cell>
          <cell r="H237">
            <v>0.1</v>
          </cell>
          <cell r="M237">
            <v>12644.82956</v>
          </cell>
        </row>
        <row r="238">
          <cell r="B238" t="str">
            <v>F.</v>
          </cell>
          <cell r="C238" t="str">
            <v>TOTAL ( D + E )</v>
          </cell>
          <cell r="M238">
            <v>139093.12516</v>
          </cell>
        </row>
        <row r="239">
          <cell r="C239" t="str">
            <v>ROUNDED</v>
          </cell>
          <cell r="M239">
            <v>139093</v>
          </cell>
        </row>
        <row r="241">
          <cell r="K241" t="str">
            <v>Jakarta, August 19th, 2008</v>
          </cell>
        </row>
        <row r="242">
          <cell r="K242" t="str">
            <v>Waskita - Adhi J.O.</v>
          </cell>
        </row>
        <row r="247">
          <cell r="K247" t="str">
            <v>Ir. Desi Arryani, MM</v>
          </cell>
        </row>
        <row r="248">
          <cell r="K248" t="str">
            <v>J.O Representative</v>
          </cell>
        </row>
        <row r="250">
          <cell r="B250" t="str">
            <v>UNIT PRICE ANALYSIS</v>
          </cell>
        </row>
        <row r="252">
          <cell r="B252" t="str">
            <v>Item No.</v>
          </cell>
          <cell r="D252" t="str">
            <v>:</v>
          </cell>
        </row>
        <row r="253">
          <cell r="A253" t="str">
            <v>An-MIS-03c</v>
          </cell>
          <cell r="B253" t="str">
            <v>Item Discription</v>
          </cell>
          <cell r="D253" t="str">
            <v>:</v>
          </cell>
          <cell r="E253" t="str">
            <v>Gravel Surfacing</v>
          </cell>
          <cell r="O253">
            <v>138342</v>
          </cell>
          <cell r="P253" t="str">
            <v>/ cu.m</v>
          </cell>
        </row>
        <row r="254">
          <cell r="B254" t="str">
            <v>Unit</v>
          </cell>
          <cell r="D254" t="str">
            <v>:</v>
          </cell>
          <cell r="E254" t="str">
            <v>10 Cu.m</v>
          </cell>
        </row>
        <row r="255">
          <cell r="B255" t="str">
            <v>Unit Price</v>
          </cell>
          <cell r="D255" t="str">
            <v>:</v>
          </cell>
          <cell r="E255" t="str">
            <v>Rp.</v>
          </cell>
          <cell r="F255">
            <v>138342</v>
          </cell>
          <cell r="G255" t="str">
            <v>/ cu.m</v>
          </cell>
        </row>
        <row r="257">
          <cell r="B257" t="str">
            <v>No.</v>
          </cell>
          <cell r="C257" t="str">
            <v>Description</v>
          </cell>
          <cell r="H257" t="str">
            <v>Unit</v>
          </cell>
          <cell r="I257" t="str">
            <v>Quantity</v>
          </cell>
          <cell r="J257" t="str">
            <v>Foreign Currency (USD)</v>
          </cell>
          <cell r="L257" t="str">
            <v>Local Currency (Rp.)</v>
          </cell>
        </row>
        <row r="258">
          <cell r="J258" t="str">
            <v>Unit Price</v>
          </cell>
          <cell r="K258" t="str">
            <v>Amount</v>
          </cell>
          <cell r="L258" t="str">
            <v>Unit Price</v>
          </cell>
          <cell r="M258" t="str">
            <v>Amount</v>
          </cell>
        </row>
        <row r="259">
          <cell r="B259">
            <v>1</v>
          </cell>
          <cell r="C259">
            <v>2</v>
          </cell>
          <cell r="H259">
            <v>3</v>
          </cell>
          <cell r="I259">
            <v>4</v>
          </cell>
          <cell r="J259">
            <v>5</v>
          </cell>
          <cell r="K259">
            <v>6</v>
          </cell>
          <cell r="L259">
            <v>7</v>
          </cell>
          <cell r="M259">
            <v>8</v>
          </cell>
        </row>
        <row r="260">
          <cell r="B260" t="str">
            <v>A.</v>
          </cell>
          <cell r="C260" t="str">
            <v>LABOUR</v>
          </cell>
        </row>
        <row r="261">
          <cell r="C261" t="str">
            <v>Foreman</v>
          </cell>
          <cell r="H261" t="str">
            <v>Md</v>
          </cell>
          <cell r="I261">
            <v>9.8000000000000004E-2</v>
          </cell>
          <cell r="L261">
            <v>45000</v>
          </cell>
          <cell r="M261">
            <v>4410</v>
          </cell>
        </row>
        <row r="262">
          <cell r="C262" t="str">
            <v>Mason</v>
          </cell>
          <cell r="H262" t="str">
            <v>Md</v>
          </cell>
          <cell r="I262">
            <v>0.58799999999999997</v>
          </cell>
          <cell r="L262">
            <v>35000</v>
          </cell>
          <cell r="M262">
            <v>20580</v>
          </cell>
        </row>
        <row r="263">
          <cell r="C263" t="str">
            <v>Common labour</v>
          </cell>
          <cell r="H263" t="str">
            <v>Md</v>
          </cell>
          <cell r="I263">
            <v>1.9610000000000001</v>
          </cell>
          <cell r="L263">
            <v>30000</v>
          </cell>
          <cell r="M263">
            <v>58830</v>
          </cell>
        </row>
        <row r="268">
          <cell r="B268" t="str">
            <v>B.</v>
          </cell>
          <cell r="C268" t="str">
            <v>EQUIPMENT</v>
          </cell>
        </row>
        <row r="269">
          <cell r="C269" t="str">
            <v>Excavator 0,6 cu.m</v>
          </cell>
          <cell r="H269" t="str">
            <v>hour</v>
          </cell>
          <cell r="I269">
            <v>0.30499999999999999</v>
          </cell>
          <cell r="L269">
            <v>266747</v>
          </cell>
          <cell r="M269">
            <v>81357.834999999992</v>
          </cell>
        </row>
        <row r="277">
          <cell r="B277" t="str">
            <v>C.</v>
          </cell>
          <cell r="C277" t="str">
            <v>MATERIAL</v>
          </cell>
        </row>
        <row r="278">
          <cell r="C278" t="str">
            <v>Gravel</v>
          </cell>
          <cell r="H278" t="str">
            <v>cu.m</v>
          </cell>
          <cell r="I278">
            <v>12</v>
          </cell>
          <cell r="L278">
            <v>91040</v>
          </cell>
          <cell r="M278">
            <v>1092480</v>
          </cell>
        </row>
        <row r="285">
          <cell r="B285" t="str">
            <v>D.</v>
          </cell>
          <cell r="C285" t="str">
            <v>SUB TOTAL</v>
          </cell>
          <cell r="M285">
            <v>1257657.835</v>
          </cell>
        </row>
        <row r="286">
          <cell r="B286" t="str">
            <v>E.</v>
          </cell>
          <cell r="C286" t="str">
            <v>OVERHEAD AND PROFIT</v>
          </cell>
          <cell r="H286">
            <v>0.1</v>
          </cell>
          <cell r="M286">
            <v>125765.78350000001</v>
          </cell>
        </row>
        <row r="287">
          <cell r="B287" t="str">
            <v>F.</v>
          </cell>
          <cell r="C287" t="str">
            <v>TOTAL ( D + E )</v>
          </cell>
          <cell r="H287" t="str">
            <v>Cu.m</v>
          </cell>
          <cell r="I287">
            <v>10</v>
          </cell>
          <cell r="M287">
            <v>1383423.6184999999</v>
          </cell>
        </row>
        <row r="288">
          <cell r="C288" t="str">
            <v>UNIT PRICE</v>
          </cell>
          <cell r="H288" t="str">
            <v>Cu.m</v>
          </cell>
          <cell r="I288">
            <v>1</v>
          </cell>
          <cell r="M288">
            <v>138342.36184999999</v>
          </cell>
        </row>
        <row r="289">
          <cell r="C289" t="str">
            <v>ROUNDED</v>
          </cell>
          <cell r="H289" t="str">
            <v>Cu.m</v>
          </cell>
          <cell r="I289">
            <v>1</v>
          </cell>
          <cell r="M289">
            <v>138342</v>
          </cell>
        </row>
        <row r="291">
          <cell r="K291" t="str">
            <v>Jakarta, August 19th, 2008</v>
          </cell>
        </row>
        <row r="292">
          <cell r="K292" t="str">
            <v>Waskita - Adhi J.O.</v>
          </cell>
        </row>
        <row r="297">
          <cell r="K297" t="str">
            <v>Ir. Desi Arryani, MM</v>
          </cell>
        </row>
        <row r="298">
          <cell r="K298" t="str">
            <v>J.O Representative</v>
          </cell>
        </row>
        <row r="300">
          <cell r="B300" t="str">
            <v>UNIT PRICE ANALYSIS</v>
          </cell>
        </row>
        <row r="302">
          <cell r="B302" t="str">
            <v>Item No.</v>
          </cell>
          <cell r="D302" t="str">
            <v>:</v>
          </cell>
        </row>
        <row r="303">
          <cell r="A303" t="str">
            <v>An-MIS-04</v>
          </cell>
          <cell r="B303" t="str">
            <v>Item Discription</v>
          </cell>
          <cell r="D303" t="str">
            <v>:</v>
          </cell>
          <cell r="E303" t="str">
            <v>Installing Curb Stone</v>
          </cell>
          <cell r="O303">
            <v>206330</v>
          </cell>
          <cell r="P303" t="str">
            <v>/ Lin.m</v>
          </cell>
        </row>
        <row r="304">
          <cell r="B304" t="str">
            <v>Unit</v>
          </cell>
          <cell r="D304" t="str">
            <v>:</v>
          </cell>
          <cell r="E304" t="str">
            <v>10  Lin.m</v>
          </cell>
        </row>
        <row r="305">
          <cell r="B305" t="str">
            <v>Unit Price</v>
          </cell>
          <cell r="D305" t="str">
            <v>:</v>
          </cell>
          <cell r="E305" t="str">
            <v>Rp.</v>
          </cell>
          <cell r="F305">
            <v>206330</v>
          </cell>
          <cell r="G305" t="str">
            <v>/ Lin.m</v>
          </cell>
        </row>
        <row r="307">
          <cell r="B307" t="str">
            <v>No.</v>
          </cell>
          <cell r="C307" t="str">
            <v>Description</v>
          </cell>
          <cell r="H307" t="str">
            <v>Unit</v>
          </cell>
          <cell r="I307" t="str">
            <v>Quantity</v>
          </cell>
          <cell r="J307" t="str">
            <v>Foreign Currency (USD)</v>
          </cell>
          <cell r="L307" t="str">
            <v>Local Currency (Rp.)</v>
          </cell>
        </row>
        <row r="308">
          <cell r="J308" t="str">
            <v>Unit Price</v>
          </cell>
          <cell r="K308" t="str">
            <v>Amount</v>
          </cell>
          <cell r="L308" t="str">
            <v>Unit Price</v>
          </cell>
          <cell r="M308" t="str">
            <v>Amount</v>
          </cell>
        </row>
        <row r="309">
          <cell r="B309">
            <v>1</v>
          </cell>
          <cell r="C309">
            <v>2</v>
          </cell>
          <cell r="H309">
            <v>3</v>
          </cell>
          <cell r="I309">
            <v>4</v>
          </cell>
          <cell r="J309">
            <v>5</v>
          </cell>
          <cell r="K309">
            <v>6</v>
          </cell>
          <cell r="L309">
            <v>7</v>
          </cell>
          <cell r="M309">
            <v>8</v>
          </cell>
        </row>
        <row r="310">
          <cell r="B310" t="str">
            <v>A.</v>
          </cell>
          <cell r="C310" t="str">
            <v>LABOUR</v>
          </cell>
        </row>
        <row r="311">
          <cell r="C311" t="str">
            <v>Foreman</v>
          </cell>
          <cell r="H311" t="str">
            <v>Md</v>
          </cell>
          <cell r="I311">
            <v>0.111</v>
          </cell>
          <cell r="L311">
            <v>45000</v>
          </cell>
          <cell r="M311">
            <v>4995</v>
          </cell>
        </row>
        <row r="312">
          <cell r="C312" t="str">
            <v xml:space="preserve">Mason </v>
          </cell>
          <cell r="H312" t="str">
            <v>Md</v>
          </cell>
          <cell r="I312">
            <v>0.66700000000000004</v>
          </cell>
          <cell r="L312">
            <v>35000</v>
          </cell>
          <cell r="M312">
            <v>23345</v>
          </cell>
        </row>
        <row r="313">
          <cell r="C313" t="str">
            <v>Common labour</v>
          </cell>
          <cell r="H313" t="str">
            <v>Md</v>
          </cell>
          <cell r="I313">
            <v>1.667</v>
          </cell>
          <cell r="L313">
            <v>30000</v>
          </cell>
          <cell r="M313">
            <v>50010</v>
          </cell>
        </row>
        <row r="318">
          <cell r="B318" t="str">
            <v>B.</v>
          </cell>
          <cell r="C318" t="str">
            <v>EQUIPMENT</v>
          </cell>
        </row>
        <row r="319">
          <cell r="C319" t="str">
            <v>Ordinary Truck 2 ton</v>
          </cell>
          <cell r="H319" t="str">
            <v>hr</v>
          </cell>
          <cell r="I319">
            <v>1.0529999999999999</v>
          </cell>
          <cell r="L319">
            <v>173498</v>
          </cell>
          <cell r="M319">
            <v>182693.394</v>
          </cell>
        </row>
        <row r="327">
          <cell r="B327" t="str">
            <v>C.</v>
          </cell>
          <cell r="C327" t="str">
            <v>MATERIAL</v>
          </cell>
        </row>
        <row r="328">
          <cell r="C328" t="str">
            <v>Ready mixed concrete K- 175</v>
          </cell>
          <cell r="H328" t="str">
            <v>Cu.m</v>
          </cell>
          <cell r="I328">
            <v>1.63</v>
          </cell>
          <cell r="L328">
            <v>680460</v>
          </cell>
          <cell r="M328">
            <v>1109149.7999999998</v>
          </cell>
        </row>
        <row r="329">
          <cell r="C329" t="str">
            <v>Plywood waterproof</v>
          </cell>
          <cell r="H329" t="str">
            <v>Nos</v>
          </cell>
          <cell r="I329">
            <v>3.6110000000000002</v>
          </cell>
          <cell r="L329">
            <v>140000</v>
          </cell>
          <cell r="M329">
            <v>505540.00000000006</v>
          </cell>
        </row>
        <row r="337">
          <cell r="B337" t="str">
            <v>D.</v>
          </cell>
          <cell r="C337" t="str">
            <v>SUB TOTAL</v>
          </cell>
          <cell r="M337">
            <v>1875733.1939999999</v>
          </cell>
        </row>
        <row r="338">
          <cell r="B338" t="str">
            <v>E.</v>
          </cell>
          <cell r="C338" t="str">
            <v>OVERHEAD AND PROFIT</v>
          </cell>
          <cell r="H338">
            <v>0.1</v>
          </cell>
          <cell r="M338">
            <v>187573.31940000001</v>
          </cell>
        </row>
        <row r="339">
          <cell r="B339" t="str">
            <v>F.</v>
          </cell>
          <cell r="C339" t="str">
            <v>TOTAL ( D + E )</v>
          </cell>
          <cell r="H339" t="str">
            <v>Lin.m</v>
          </cell>
          <cell r="I339">
            <v>10</v>
          </cell>
          <cell r="M339">
            <v>2063306.5133999998</v>
          </cell>
        </row>
        <row r="340">
          <cell r="C340" t="str">
            <v>UNIT PRICE</v>
          </cell>
          <cell r="H340" t="str">
            <v>Lin.m</v>
          </cell>
          <cell r="I340">
            <v>1</v>
          </cell>
          <cell r="M340">
            <v>206330.65133999998</v>
          </cell>
        </row>
        <row r="341">
          <cell r="C341" t="str">
            <v>ROUNDED</v>
          </cell>
          <cell r="H341" t="str">
            <v>Lin.m</v>
          </cell>
          <cell r="I341">
            <v>1</v>
          </cell>
          <cell r="M341">
            <v>206330</v>
          </cell>
        </row>
        <row r="343">
          <cell r="K343" t="str">
            <v>Jakarta, August 19th, 2008</v>
          </cell>
        </row>
        <row r="344">
          <cell r="K344" t="str">
            <v>Waskita - Adhi J.O.</v>
          </cell>
        </row>
        <row r="349">
          <cell r="K349" t="str">
            <v>Ir. Desi Arryani, MM</v>
          </cell>
        </row>
        <row r="350">
          <cell r="K350" t="str">
            <v>J.O Representative</v>
          </cell>
        </row>
        <row r="352">
          <cell r="B352" t="str">
            <v>UNIT PRICE ANALYSIS</v>
          </cell>
        </row>
        <row r="354">
          <cell r="B354" t="str">
            <v>Item No.</v>
          </cell>
          <cell r="D354" t="str">
            <v>:</v>
          </cell>
        </row>
        <row r="355">
          <cell r="A355" t="str">
            <v>An-MIS-05</v>
          </cell>
          <cell r="B355" t="str">
            <v>Item Discription</v>
          </cell>
          <cell r="D355" t="str">
            <v>:</v>
          </cell>
          <cell r="E355" t="str">
            <v>Sand Filling, Machinery</v>
          </cell>
          <cell r="O355">
            <v>121301</v>
          </cell>
          <cell r="P355" t="str">
            <v>/ Lin.m</v>
          </cell>
        </row>
        <row r="356">
          <cell r="B356" t="str">
            <v>Unit</v>
          </cell>
          <cell r="D356" t="str">
            <v>:</v>
          </cell>
          <cell r="E356">
            <v>10</v>
          </cell>
          <cell r="F356" t="str">
            <v>Cu.m</v>
          </cell>
        </row>
        <row r="357">
          <cell r="B357" t="str">
            <v>Unit Price</v>
          </cell>
          <cell r="D357" t="str">
            <v>:</v>
          </cell>
          <cell r="E357" t="str">
            <v>Rp.</v>
          </cell>
          <cell r="F357">
            <v>121301</v>
          </cell>
          <cell r="G357" t="str">
            <v>/ Lin.m</v>
          </cell>
        </row>
        <row r="359">
          <cell r="B359" t="str">
            <v>No.</v>
          </cell>
          <cell r="C359" t="str">
            <v>Description</v>
          </cell>
          <cell r="H359" t="str">
            <v>Unit</v>
          </cell>
          <cell r="I359" t="str">
            <v>Quantity</v>
          </cell>
          <cell r="J359" t="str">
            <v>Foreign Currency (USD)</v>
          </cell>
          <cell r="L359" t="str">
            <v>Local Currency (Rp.)</v>
          </cell>
        </row>
        <row r="360">
          <cell r="J360" t="str">
            <v>Unit Price</v>
          </cell>
          <cell r="K360" t="str">
            <v>Amount</v>
          </cell>
          <cell r="L360" t="str">
            <v>Unit Price</v>
          </cell>
          <cell r="M360" t="str">
            <v>Amount</v>
          </cell>
        </row>
        <row r="361">
          <cell r="B361">
            <v>1</v>
          </cell>
          <cell r="C361">
            <v>2</v>
          </cell>
          <cell r="H361">
            <v>3</v>
          </cell>
          <cell r="I361">
            <v>4</v>
          </cell>
          <cell r="J361">
            <v>5</v>
          </cell>
          <cell r="K361">
            <v>6</v>
          </cell>
          <cell r="L361">
            <v>7</v>
          </cell>
          <cell r="M361">
            <v>8</v>
          </cell>
        </row>
        <row r="362">
          <cell r="B362" t="str">
            <v>A.</v>
          </cell>
          <cell r="C362" t="str">
            <v>LABOUR</v>
          </cell>
        </row>
        <row r="363">
          <cell r="C363" t="str">
            <v>Foreman</v>
          </cell>
          <cell r="H363" t="str">
            <v>Md</v>
          </cell>
          <cell r="I363">
            <v>0.111</v>
          </cell>
          <cell r="L363">
            <v>45000</v>
          </cell>
          <cell r="M363">
            <v>4995</v>
          </cell>
        </row>
        <row r="364">
          <cell r="C364" t="str">
            <v xml:space="preserve">Mason </v>
          </cell>
          <cell r="H364" t="str">
            <v>Md</v>
          </cell>
          <cell r="I364">
            <v>0.66700000000000004</v>
          </cell>
          <cell r="L364">
            <v>35000</v>
          </cell>
          <cell r="M364">
            <v>23345</v>
          </cell>
        </row>
        <row r="365">
          <cell r="C365" t="str">
            <v>Common labour</v>
          </cell>
          <cell r="H365" t="str">
            <v>Md</v>
          </cell>
          <cell r="I365">
            <v>1.667</v>
          </cell>
          <cell r="L365">
            <v>30000</v>
          </cell>
          <cell r="M365">
            <v>50010</v>
          </cell>
        </row>
        <row r="370">
          <cell r="B370" t="str">
            <v>B.</v>
          </cell>
          <cell r="C370" t="str">
            <v>EQUIPMENT</v>
          </cell>
        </row>
        <row r="371">
          <cell r="C371" t="str">
            <v>Excavator 0,6 cu.m</v>
          </cell>
          <cell r="H371" t="str">
            <v>hr</v>
          </cell>
          <cell r="I371">
            <v>1.0529999999999999</v>
          </cell>
          <cell r="L371">
            <v>266747</v>
          </cell>
          <cell r="M371">
            <v>280884.59099999996</v>
          </cell>
        </row>
        <row r="378">
          <cell r="B378" t="str">
            <v>C.</v>
          </cell>
          <cell r="C378" t="str">
            <v>MATERIAL</v>
          </cell>
        </row>
        <row r="379">
          <cell r="C379" t="str">
            <v>Sand/Filter</v>
          </cell>
          <cell r="H379" t="str">
            <v>Cu.m</v>
          </cell>
          <cell r="I379">
            <v>10.5</v>
          </cell>
          <cell r="L379">
            <v>70810</v>
          </cell>
          <cell r="M379">
            <v>743505</v>
          </cell>
        </row>
        <row r="386">
          <cell r="B386" t="str">
            <v>D.</v>
          </cell>
          <cell r="C386" t="str">
            <v>SUB TOTAL</v>
          </cell>
          <cell r="M386">
            <v>1102739.591</v>
          </cell>
        </row>
        <row r="387">
          <cell r="B387" t="str">
            <v>E.</v>
          </cell>
          <cell r="C387" t="str">
            <v>OVERHEAD AND PROFIT</v>
          </cell>
          <cell r="H387">
            <v>0.1</v>
          </cell>
          <cell r="M387">
            <v>110273.95910000001</v>
          </cell>
        </row>
        <row r="388">
          <cell r="B388" t="str">
            <v>F.</v>
          </cell>
          <cell r="C388" t="str">
            <v>TOTAL ( D + E )</v>
          </cell>
          <cell r="H388" t="str">
            <v>Lin.m</v>
          </cell>
          <cell r="I388">
            <v>10</v>
          </cell>
          <cell r="M388">
            <v>1213013.5501000001</v>
          </cell>
        </row>
        <row r="389">
          <cell r="C389" t="str">
            <v>UNIT PRICE</v>
          </cell>
          <cell r="H389" t="str">
            <v>Lin.m</v>
          </cell>
          <cell r="I389">
            <v>1</v>
          </cell>
          <cell r="M389">
            <v>121301.35501000001</v>
          </cell>
        </row>
        <row r="390">
          <cell r="C390" t="str">
            <v>ROUNDED</v>
          </cell>
          <cell r="H390" t="str">
            <v>Lin.m</v>
          </cell>
          <cell r="I390">
            <v>1</v>
          </cell>
          <cell r="M390">
            <v>121301</v>
          </cell>
        </row>
        <row r="392">
          <cell r="K392" t="str">
            <v>Jakarta, August 19th, 2008</v>
          </cell>
        </row>
        <row r="393">
          <cell r="K393" t="str">
            <v>Waskita - Adhi J.O.</v>
          </cell>
        </row>
        <row r="398">
          <cell r="K398" t="str">
            <v>Ir. Desi Arryani, MM</v>
          </cell>
        </row>
        <row r="399">
          <cell r="K399" t="str">
            <v>J.O Representative</v>
          </cell>
        </row>
        <row r="401">
          <cell r="B401" t="str">
            <v>UNIT PRICE ANALYSIS</v>
          </cell>
        </row>
        <row r="403">
          <cell r="B403" t="str">
            <v>Item No.</v>
          </cell>
          <cell r="D403" t="str">
            <v>:</v>
          </cell>
        </row>
        <row r="404">
          <cell r="A404" t="str">
            <v>An-BRI-02</v>
          </cell>
          <cell r="B404" t="str">
            <v>Item Discription</v>
          </cell>
          <cell r="D404" t="str">
            <v>:</v>
          </cell>
          <cell r="E404" t="str">
            <v>Furnishing &amp; erecting diaphragma H = 0.70 m</v>
          </cell>
          <cell r="O404">
            <v>2781625</v>
          </cell>
          <cell r="P404" t="str">
            <v>/ nos</v>
          </cell>
        </row>
        <row r="405">
          <cell r="B405" t="str">
            <v>Unit Price</v>
          </cell>
          <cell r="D405" t="str">
            <v>:</v>
          </cell>
          <cell r="E405" t="str">
            <v>Rp.</v>
          </cell>
          <cell r="F405">
            <v>2781625</v>
          </cell>
          <cell r="G405" t="str">
            <v>/ nos</v>
          </cell>
        </row>
        <row r="407">
          <cell r="B407" t="str">
            <v>No.</v>
          </cell>
          <cell r="C407" t="str">
            <v>Description</v>
          </cell>
          <cell r="H407" t="str">
            <v>Unit</v>
          </cell>
          <cell r="I407" t="str">
            <v>Quantity</v>
          </cell>
          <cell r="J407" t="str">
            <v>Foreign Currency (USD)</v>
          </cell>
          <cell r="L407" t="str">
            <v>Local Currency (Rp.)</v>
          </cell>
        </row>
        <row r="408">
          <cell r="J408" t="str">
            <v>Unit Price</v>
          </cell>
          <cell r="K408" t="str">
            <v>Amount</v>
          </cell>
          <cell r="L408" t="str">
            <v>Unit Price</v>
          </cell>
          <cell r="M408" t="str">
            <v>Amount</v>
          </cell>
        </row>
        <row r="409">
          <cell r="B409">
            <v>1</v>
          </cell>
          <cell r="C409">
            <v>2</v>
          </cell>
          <cell r="H409">
            <v>3</v>
          </cell>
          <cell r="I409">
            <v>4</v>
          </cell>
          <cell r="J409">
            <v>5</v>
          </cell>
          <cell r="K409">
            <v>6</v>
          </cell>
          <cell r="L409">
            <v>7</v>
          </cell>
          <cell r="M409">
            <v>8</v>
          </cell>
        </row>
        <row r="410">
          <cell r="B410" t="str">
            <v>A.</v>
          </cell>
          <cell r="C410" t="str">
            <v>LABOUR</v>
          </cell>
        </row>
        <row r="418">
          <cell r="B418" t="str">
            <v>B.</v>
          </cell>
          <cell r="C418" t="str">
            <v>EQUIPMENT</v>
          </cell>
        </row>
        <row r="426">
          <cell r="B426" t="str">
            <v>C.</v>
          </cell>
          <cell r="C426" t="str">
            <v>MATERIAL</v>
          </cell>
        </row>
        <row r="427">
          <cell r="C427" t="str">
            <v>Furnishing and erecting diaphragma</v>
          </cell>
          <cell r="H427" t="str">
            <v>no</v>
          </cell>
          <cell r="I427">
            <v>1</v>
          </cell>
          <cell r="L427">
            <v>2528750</v>
          </cell>
          <cell r="M427">
            <v>2528750</v>
          </cell>
        </row>
        <row r="428">
          <cell r="C428" t="str">
            <v>of   Ø, H = 70 cm</v>
          </cell>
        </row>
        <row r="436">
          <cell r="B436" t="str">
            <v>D.</v>
          </cell>
          <cell r="C436" t="str">
            <v>SUB TOTAL</v>
          </cell>
          <cell r="M436">
            <v>2528750</v>
          </cell>
        </row>
        <row r="437">
          <cell r="B437" t="str">
            <v>E.</v>
          </cell>
          <cell r="C437" t="str">
            <v>OVERHEAD AND PROFIT</v>
          </cell>
          <cell r="H437">
            <v>0.1</v>
          </cell>
          <cell r="M437">
            <v>252875</v>
          </cell>
        </row>
        <row r="438">
          <cell r="B438" t="str">
            <v>F.</v>
          </cell>
          <cell r="C438" t="str">
            <v>TOTAL ( D + E )</v>
          </cell>
          <cell r="M438">
            <v>2781625</v>
          </cell>
        </row>
        <row r="439">
          <cell r="C439" t="str">
            <v>ROUNDED</v>
          </cell>
          <cell r="M439">
            <v>2781625</v>
          </cell>
        </row>
        <row r="441">
          <cell r="K441" t="str">
            <v>Jakarta, August 19th, 2008</v>
          </cell>
        </row>
        <row r="442">
          <cell r="K442" t="str">
            <v>Waskita - Adhi J.O.</v>
          </cell>
        </row>
        <row r="447">
          <cell r="K447" t="str">
            <v>Ir. Desi Arryani, MM</v>
          </cell>
        </row>
        <row r="448">
          <cell r="K448" t="str">
            <v>J.O Representative</v>
          </cell>
        </row>
        <row r="450">
          <cell r="B450" t="str">
            <v>UNIT PRICE ANALYSIS</v>
          </cell>
        </row>
        <row r="452">
          <cell r="B452" t="str">
            <v>Item No.</v>
          </cell>
          <cell r="D452" t="str">
            <v>:</v>
          </cell>
        </row>
        <row r="453">
          <cell r="A453" t="str">
            <v>An-BRI-02a</v>
          </cell>
          <cell r="B453" t="str">
            <v>Item Discription</v>
          </cell>
          <cell r="D453" t="str">
            <v>:</v>
          </cell>
          <cell r="E453" t="str">
            <v>Furnishing &amp; erecting diaphragma H = 0.90 m</v>
          </cell>
          <cell r="O453">
            <v>3300000</v>
          </cell>
          <cell r="P453" t="str">
            <v>/ nos</v>
          </cell>
        </row>
        <row r="454">
          <cell r="B454" t="str">
            <v>Unit Price</v>
          </cell>
          <cell r="D454" t="str">
            <v>:</v>
          </cell>
          <cell r="E454" t="str">
            <v>Rp.</v>
          </cell>
          <cell r="F454">
            <v>3300000</v>
          </cell>
          <cell r="G454" t="str">
            <v>/ nos</v>
          </cell>
        </row>
        <row r="456">
          <cell r="B456" t="str">
            <v>No.</v>
          </cell>
          <cell r="C456" t="str">
            <v>Description</v>
          </cell>
          <cell r="H456" t="str">
            <v>Unit</v>
          </cell>
          <cell r="I456" t="str">
            <v>Quantity</v>
          </cell>
          <cell r="J456" t="str">
            <v>Foreign Currency (USD)</v>
          </cell>
          <cell r="L456" t="str">
            <v>Local Currency (Rp.)</v>
          </cell>
        </row>
        <row r="457">
          <cell r="J457" t="str">
            <v>Unit Price</v>
          </cell>
          <cell r="K457" t="str">
            <v>Amount</v>
          </cell>
          <cell r="L457" t="str">
            <v>Unit Price</v>
          </cell>
          <cell r="M457" t="str">
            <v>Amount</v>
          </cell>
        </row>
        <row r="458">
          <cell r="B458">
            <v>1</v>
          </cell>
          <cell r="C458">
            <v>2</v>
          </cell>
          <cell r="H458">
            <v>3</v>
          </cell>
          <cell r="I458">
            <v>4</v>
          </cell>
          <cell r="J458">
            <v>5</v>
          </cell>
          <cell r="K458">
            <v>6</v>
          </cell>
          <cell r="L458">
            <v>7</v>
          </cell>
          <cell r="M458">
            <v>8</v>
          </cell>
        </row>
        <row r="459">
          <cell r="B459" t="str">
            <v>A.</v>
          </cell>
          <cell r="C459" t="str">
            <v>LABOUR</v>
          </cell>
        </row>
        <row r="466">
          <cell r="B466" t="str">
            <v>B.</v>
          </cell>
          <cell r="C466" t="str">
            <v>EQUIPMENT</v>
          </cell>
        </row>
        <row r="467">
          <cell r="C467" t="str">
            <v>Diaphragm H 90 cm</v>
          </cell>
          <cell r="H467" t="str">
            <v>No</v>
          </cell>
          <cell r="I467">
            <v>1</v>
          </cell>
          <cell r="L467">
            <v>2500000</v>
          </cell>
          <cell r="M467">
            <v>2500000</v>
          </cell>
        </row>
        <row r="468">
          <cell r="C468" t="str">
            <v>of   Ø, H = 90 cm</v>
          </cell>
        </row>
        <row r="475">
          <cell r="B475" t="str">
            <v>C.</v>
          </cell>
          <cell r="C475" t="str">
            <v>ERECTING COST</v>
          </cell>
        </row>
        <row r="476">
          <cell r="C476" t="str">
            <v>Erecting diaphragm (estimate)</v>
          </cell>
          <cell r="H476" t="str">
            <v>No</v>
          </cell>
          <cell r="I476">
            <v>1</v>
          </cell>
          <cell r="L476">
            <v>500000</v>
          </cell>
          <cell r="M476">
            <v>500000</v>
          </cell>
        </row>
        <row r="485">
          <cell r="B485" t="str">
            <v>D.</v>
          </cell>
          <cell r="C485" t="str">
            <v>SUB TOTAL</v>
          </cell>
          <cell r="M485">
            <v>3000000</v>
          </cell>
        </row>
        <row r="486">
          <cell r="B486" t="str">
            <v>E.</v>
          </cell>
          <cell r="C486" t="str">
            <v>OVERHEAD AND PROFIT</v>
          </cell>
          <cell r="H486">
            <v>0.1</v>
          </cell>
          <cell r="M486">
            <v>300000</v>
          </cell>
        </row>
        <row r="487">
          <cell r="B487" t="str">
            <v>F.</v>
          </cell>
          <cell r="C487" t="str">
            <v>TOTAL ( D + E )</v>
          </cell>
          <cell r="M487">
            <v>3300000</v>
          </cell>
        </row>
        <row r="488">
          <cell r="C488" t="str">
            <v>ROUNDED</v>
          </cell>
          <cell r="M488">
            <v>3300000</v>
          </cell>
        </row>
        <row r="490">
          <cell r="K490" t="str">
            <v>Jakarta, August 19th, 2008</v>
          </cell>
        </row>
        <row r="491">
          <cell r="K491" t="str">
            <v>Waskita - Adhi J.O.</v>
          </cell>
        </row>
        <row r="496">
          <cell r="K496" t="str">
            <v>Ir. Desi Arryani, MM</v>
          </cell>
        </row>
        <row r="497">
          <cell r="K497" t="str">
            <v>J.O Representative</v>
          </cell>
        </row>
        <row r="499">
          <cell r="B499" t="str">
            <v>UNIT PRICE ANALYSIS</v>
          </cell>
        </row>
        <row r="501">
          <cell r="B501" t="str">
            <v>Item No.</v>
          </cell>
          <cell r="D501" t="str">
            <v>:</v>
          </cell>
        </row>
        <row r="502">
          <cell r="A502" t="str">
            <v>An-BRI-02b</v>
          </cell>
          <cell r="B502" t="str">
            <v>Item Discription</v>
          </cell>
          <cell r="D502" t="str">
            <v>:</v>
          </cell>
          <cell r="E502" t="str">
            <v>Furnishing &amp; erecting diaphragma H = 1.25 m</v>
          </cell>
          <cell r="O502">
            <v>3960000</v>
          </cell>
          <cell r="P502" t="str">
            <v>/ nos</v>
          </cell>
        </row>
        <row r="503">
          <cell r="B503" t="str">
            <v>Unit Price</v>
          </cell>
          <cell r="D503" t="str">
            <v>:</v>
          </cell>
          <cell r="E503" t="str">
            <v>Rp.</v>
          </cell>
          <cell r="F503">
            <v>3960000</v>
          </cell>
          <cell r="G503" t="str">
            <v>/ nos</v>
          </cell>
        </row>
        <row r="505">
          <cell r="B505" t="str">
            <v>No.</v>
          </cell>
          <cell r="C505" t="str">
            <v>Description</v>
          </cell>
          <cell r="H505" t="str">
            <v>Unit</v>
          </cell>
          <cell r="I505" t="str">
            <v>Quantity</v>
          </cell>
          <cell r="J505" t="str">
            <v>Foreign Currency (USD)</v>
          </cell>
          <cell r="L505" t="str">
            <v>Local Currency (Rp.)</v>
          </cell>
        </row>
        <row r="506">
          <cell r="J506" t="str">
            <v>Unit Price</v>
          </cell>
          <cell r="K506" t="str">
            <v>Amount</v>
          </cell>
          <cell r="L506" t="str">
            <v>Unit Price</v>
          </cell>
          <cell r="M506" t="str">
            <v>Amount</v>
          </cell>
        </row>
        <row r="507">
          <cell r="B507">
            <v>1</v>
          </cell>
          <cell r="C507">
            <v>2</v>
          </cell>
          <cell r="H507">
            <v>3</v>
          </cell>
          <cell r="I507">
            <v>4</v>
          </cell>
          <cell r="J507">
            <v>5</v>
          </cell>
          <cell r="K507">
            <v>6</v>
          </cell>
          <cell r="L507">
            <v>7</v>
          </cell>
          <cell r="M507">
            <v>8</v>
          </cell>
        </row>
        <row r="508">
          <cell r="B508" t="str">
            <v>A.</v>
          </cell>
          <cell r="C508" t="str">
            <v>LABOUR</v>
          </cell>
        </row>
        <row r="516">
          <cell r="B516" t="str">
            <v>B.</v>
          </cell>
          <cell r="C516" t="str">
            <v>EQUIPMENT</v>
          </cell>
        </row>
        <row r="517">
          <cell r="C517" t="str">
            <v>Diaphragm H 125 cm</v>
          </cell>
          <cell r="H517" t="str">
            <v>No</v>
          </cell>
          <cell r="I517">
            <v>1</v>
          </cell>
          <cell r="L517">
            <v>3000000</v>
          </cell>
          <cell r="M517">
            <v>3000000</v>
          </cell>
        </row>
        <row r="518">
          <cell r="C518" t="str">
            <v>of   Ø, H = 90 cm</v>
          </cell>
        </row>
        <row r="525">
          <cell r="B525" t="str">
            <v>C.</v>
          </cell>
          <cell r="C525" t="str">
            <v>ERECTING COST</v>
          </cell>
        </row>
        <row r="526">
          <cell r="C526" t="str">
            <v>Erecting diaphragma (estimate)</v>
          </cell>
          <cell r="H526" t="str">
            <v>no</v>
          </cell>
          <cell r="I526">
            <v>1</v>
          </cell>
          <cell r="L526">
            <v>600000</v>
          </cell>
          <cell r="M526">
            <v>600000</v>
          </cell>
        </row>
        <row r="527">
          <cell r="C527" t="str">
            <v>of   Ø, H = 125 cm</v>
          </cell>
        </row>
        <row r="535">
          <cell r="B535" t="str">
            <v>D.</v>
          </cell>
          <cell r="C535" t="str">
            <v>SUB TOTAL</v>
          </cell>
          <cell r="M535">
            <v>3600000</v>
          </cell>
        </row>
        <row r="536">
          <cell r="B536" t="str">
            <v>E.</v>
          </cell>
          <cell r="C536" t="str">
            <v>OVERHEAD AND PROFIT</v>
          </cell>
          <cell r="H536">
            <v>0.1</v>
          </cell>
          <cell r="M536">
            <v>360000</v>
          </cell>
        </row>
        <row r="537">
          <cell r="B537" t="str">
            <v>F.</v>
          </cell>
          <cell r="C537" t="str">
            <v>TOTAL ( D + E )</v>
          </cell>
          <cell r="M537">
            <v>3960000</v>
          </cell>
        </row>
        <row r="538">
          <cell r="C538" t="str">
            <v>ROUNDED</v>
          </cell>
          <cell r="M538">
            <v>3960000</v>
          </cell>
        </row>
        <row r="540">
          <cell r="K540" t="str">
            <v>Jakarta, August 19th, 2008</v>
          </cell>
        </row>
        <row r="541">
          <cell r="K541" t="str">
            <v>Waskita - Adhi J.O.</v>
          </cell>
        </row>
        <row r="546">
          <cell r="K546" t="str">
            <v>Ir. Desi Arryani, MM</v>
          </cell>
        </row>
        <row r="547">
          <cell r="K547" t="str">
            <v>J.O Representative</v>
          </cell>
        </row>
        <row r="549">
          <cell r="B549" t="str">
            <v>UNIT PRICE ANALYSIS</v>
          </cell>
        </row>
        <row r="551">
          <cell r="B551" t="str">
            <v>Item No.</v>
          </cell>
          <cell r="D551" t="str">
            <v>:</v>
          </cell>
        </row>
        <row r="552">
          <cell r="A552" t="str">
            <v>An-BRI-02c</v>
          </cell>
          <cell r="B552" t="str">
            <v>Item Discription</v>
          </cell>
          <cell r="D552" t="str">
            <v>:</v>
          </cell>
          <cell r="E552" t="str">
            <v>Furnishing &amp; Installing Drain Pipe PVC Dia 75 mm</v>
          </cell>
          <cell r="O552">
            <v>42450</v>
          </cell>
          <cell r="P552" t="str">
            <v>/ nos</v>
          </cell>
        </row>
        <row r="553">
          <cell r="B553" t="str">
            <v>Unit Price</v>
          </cell>
          <cell r="D553" t="str">
            <v>:</v>
          </cell>
          <cell r="E553" t="str">
            <v>Rp.</v>
          </cell>
          <cell r="F553">
            <v>42450</v>
          </cell>
          <cell r="G553" t="str">
            <v>/ nos</v>
          </cell>
        </row>
        <row r="555">
          <cell r="B555" t="str">
            <v>No.</v>
          </cell>
          <cell r="C555" t="str">
            <v>Description</v>
          </cell>
          <cell r="H555" t="str">
            <v>Unit</v>
          </cell>
          <cell r="I555" t="str">
            <v>Quantity</v>
          </cell>
          <cell r="J555" t="str">
            <v>Foreign Currency (USD)</v>
          </cell>
          <cell r="L555" t="str">
            <v>Local Currency (Rp.)</v>
          </cell>
        </row>
        <row r="556">
          <cell r="J556" t="str">
            <v>Unit Price</v>
          </cell>
          <cell r="K556" t="str">
            <v>Amount</v>
          </cell>
          <cell r="L556" t="str">
            <v>Unit Price</v>
          </cell>
          <cell r="M556" t="str">
            <v>Amount</v>
          </cell>
        </row>
        <row r="557">
          <cell r="B557">
            <v>1</v>
          </cell>
          <cell r="C557">
            <v>2</v>
          </cell>
          <cell r="H557">
            <v>3</v>
          </cell>
          <cell r="I557">
            <v>4</v>
          </cell>
          <cell r="J557">
            <v>5</v>
          </cell>
          <cell r="K557">
            <v>6</v>
          </cell>
          <cell r="L557">
            <v>7</v>
          </cell>
          <cell r="M557">
            <v>8</v>
          </cell>
        </row>
        <row r="558">
          <cell r="B558" t="str">
            <v>A.</v>
          </cell>
          <cell r="C558" t="str">
            <v>LABOUR</v>
          </cell>
        </row>
        <row r="559">
          <cell r="C559" t="str">
            <v>Foreman</v>
          </cell>
          <cell r="H559" t="str">
            <v>Md</v>
          </cell>
          <cell r="I559">
            <v>3.7499999999999999E-3</v>
          </cell>
          <cell r="L559">
            <v>45000</v>
          </cell>
          <cell r="M559">
            <v>168.75</v>
          </cell>
        </row>
        <row r="560">
          <cell r="C560" t="str">
            <v>Common labour</v>
          </cell>
          <cell r="H560" t="str">
            <v>Md</v>
          </cell>
          <cell r="I560">
            <v>7.4999999999999997E-2</v>
          </cell>
          <cell r="L560">
            <v>30000</v>
          </cell>
          <cell r="M560">
            <v>2250</v>
          </cell>
        </row>
        <row r="561">
          <cell r="C561" t="str">
            <v>Skilled labour</v>
          </cell>
          <cell r="H561" t="str">
            <v>Md</v>
          </cell>
          <cell r="I561">
            <v>7.4999999999999997E-3</v>
          </cell>
          <cell r="L561">
            <v>35000</v>
          </cell>
          <cell r="M561">
            <v>262.5</v>
          </cell>
        </row>
        <row r="566">
          <cell r="B566" t="str">
            <v>B.</v>
          </cell>
          <cell r="C566" t="str">
            <v>EQUIPMENT</v>
          </cell>
        </row>
        <row r="575">
          <cell r="B575" t="str">
            <v>C.</v>
          </cell>
          <cell r="C575" t="str">
            <v>MATERIAL</v>
          </cell>
        </row>
        <row r="576">
          <cell r="C576" t="str">
            <v>PVC Dia 75 mm, L = 1.00 m</v>
          </cell>
          <cell r="H576" t="str">
            <v>m</v>
          </cell>
          <cell r="I576">
            <v>1</v>
          </cell>
          <cell r="L576">
            <v>35910</v>
          </cell>
          <cell r="M576">
            <v>35910</v>
          </cell>
        </row>
        <row r="585">
          <cell r="B585" t="str">
            <v>D.</v>
          </cell>
          <cell r="C585" t="str">
            <v>SUB TOTAL</v>
          </cell>
          <cell r="M585">
            <v>38591.25</v>
          </cell>
        </row>
        <row r="586">
          <cell r="B586" t="str">
            <v>E.</v>
          </cell>
          <cell r="C586" t="str">
            <v>OVERHEAD AND PROFIT</v>
          </cell>
          <cell r="H586">
            <v>0.1</v>
          </cell>
          <cell r="M586">
            <v>3859.125</v>
          </cell>
        </row>
        <row r="587">
          <cell r="B587" t="str">
            <v>F.</v>
          </cell>
          <cell r="C587" t="str">
            <v>TOTAL ( D + E )</v>
          </cell>
          <cell r="M587">
            <v>42450.375</v>
          </cell>
        </row>
        <row r="588">
          <cell r="C588" t="str">
            <v>ROUNDED</v>
          </cell>
          <cell r="M588">
            <v>42450</v>
          </cell>
        </row>
        <row r="590">
          <cell r="K590" t="str">
            <v>Jakarta, August 19th, 2008</v>
          </cell>
        </row>
        <row r="591">
          <cell r="K591" t="str">
            <v>Waskita - Adhi J.O.</v>
          </cell>
        </row>
        <row r="596">
          <cell r="K596" t="str">
            <v>Ir. Desi Arryani, MM</v>
          </cell>
        </row>
        <row r="597">
          <cell r="K597" t="str">
            <v>J.O Representative</v>
          </cell>
        </row>
        <row r="599">
          <cell r="B599" t="str">
            <v>UNIT PRICE ANALYSIS</v>
          </cell>
        </row>
        <row r="601">
          <cell r="B601" t="str">
            <v>Item No.</v>
          </cell>
          <cell r="D601" t="str">
            <v>:</v>
          </cell>
        </row>
        <row r="602">
          <cell r="A602" t="str">
            <v>An-BRI-02d</v>
          </cell>
          <cell r="B602" t="str">
            <v>Item Discription</v>
          </cell>
          <cell r="D602" t="str">
            <v>:</v>
          </cell>
          <cell r="E602" t="str">
            <v>Furnishing and Installing Elastomeric Bearing Pad, t= 63 mm, 400 mm x 300 mm</v>
          </cell>
          <cell r="O602">
            <v>697722</v>
          </cell>
          <cell r="P602" t="str">
            <v>/ nos</v>
          </cell>
        </row>
        <row r="603">
          <cell r="B603" t="str">
            <v>Unit Price</v>
          </cell>
          <cell r="D603" t="str">
            <v>:</v>
          </cell>
          <cell r="E603" t="str">
            <v>Rp.</v>
          </cell>
          <cell r="F603">
            <v>697722</v>
          </cell>
          <cell r="G603" t="str">
            <v>/ nos</v>
          </cell>
        </row>
        <row r="605">
          <cell r="B605" t="str">
            <v>No.</v>
          </cell>
          <cell r="C605" t="str">
            <v>Description</v>
          </cell>
          <cell r="H605" t="str">
            <v>Unit</v>
          </cell>
          <cell r="I605" t="str">
            <v>Quantity</v>
          </cell>
          <cell r="J605" t="str">
            <v>Foreign Currency (USD)</v>
          </cell>
          <cell r="L605" t="str">
            <v>Local Currency (Rp.)</v>
          </cell>
        </row>
        <row r="606">
          <cell r="J606" t="str">
            <v>Unit Price</v>
          </cell>
          <cell r="K606" t="str">
            <v>Amount</v>
          </cell>
          <cell r="L606" t="str">
            <v>Unit Price</v>
          </cell>
          <cell r="M606" t="str">
            <v>Amount</v>
          </cell>
        </row>
        <row r="607">
          <cell r="B607">
            <v>1</v>
          </cell>
          <cell r="C607">
            <v>2</v>
          </cell>
          <cell r="H607">
            <v>3</v>
          </cell>
          <cell r="I607">
            <v>4</v>
          </cell>
          <cell r="J607">
            <v>5</v>
          </cell>
          <cell r="K607">
            <v>6</v>
          </cell>
          <cell r="L607">
            <v>7</v>
          </cell>
          <cell r="M607">
            <v>8</v>
          </cell>
        </row>
        <row r="608">
          <cell r="B608" t="str">
            <v>A.</v>
          </cell>
          <cell r="C608" t="str">
            <v>LABOUR</v>
          </cell>
        </row>
        <row r="609">
          <cell r="C609" t="str">
            <v>Foreman</v>
          </cell>
          <cell r="H609" t="str">
            <v>Md</v>
          </cell>
          <cell r="I609">
            <v>3.1300000000000001E-2</v>
          </cell>
          <cell r="L609">
            <v>45000</v>
          </cell>
          <cell r="M609">
            <v>1408.5</v>
          </cell>
        </row>
        <row r="610">
          <cell r="C610" t="str">
            <v>Common labour</v>
          </cell>
          <cell r="H610" t="str">
            <v>Md</v>
          </cell>
          <cell r="I610">
            <v>0.32500000000000001</v>
          </cell>
          <cell r="L610">
            <v>30000</v>
          </cell>
          <cell r="M610">
            <v>9750</v>
          </cell>
        </row>
        <row r="611">
          <cell r="C611" t="str">
            <v>Skilled labour</v>
          </cell>
          <cell r="H611" t="str">
            <v>Md</v>
          </cell>
          <cell r="I611">
            <v>0.32500000000000001</v>
          </cell>
          <cell r="L611">
            <v>35000</v>
          </cell>
          <cell r="M611">
            <v>11375</v>
          </cell>
        </row>
        <row r="616">
          <cell r="B616" t="str">
            <v>B.</v>
          </cell>
          <cell r="C616" t="str">
            <v>EQUIPMENT</v>
          </cell>
        </row>
        <row r="625">
          <cell r="B625" t="str">
            <v>C.</v>
          </cell>
          <cell r="C625" t="str">
            <v>MATERIAL</v>
          </cell>
        </row>
        <row r="626">
          <cell r="C626" t="str">
            <v>Elestomeric bearing pad t = 63 x 400 x</v>
          </cell>
          <cell r="H626" t="str">
            <v>nos</v>
          </cell>
          <cell r="I626">
            <v>1</v>
          </cell>
          <cell r="L626">
            <v>611760</v>
          </cell>
          <cell r="M626">
            <v>611760</v>
          </cell>
        </row>
        <row r="627">
          <cell r="C627" t="str">
            <v>300 mm</v>
          </cell>
        </row>
        <row r="635">
          <cell r="B635" t="str">
            <v>D.</v>
          </cell>
          <cell r="C635" t="str">
            <v>SUB TOTAL</v>
          </cell>
          <cell r="M635">
            <v>634293.5</v>
          </cell>
        </row>
        <row r="636">
          <cell r="B636" t="str">
            <v>E.</v>
          </cell>
          <cell r="C636" t="str">
            <v>OVERHEAD AND PROFIT</v>
          </cell>
          <cell r="H636">
            <v>0.1</v>
          </cell>
          <cell r="M636">
            <v>63429.350000000006</v>
          </cell>
        </row>
        <row r="637">
          <cell r="B637" t="str">
            <v>F.</v>
          </cell>
          <cell r="C637" t="str">
            <v>TOTAL ( D + E )</v>
          </cell>
          <cell r="M637">
            <v>697722.85</v>
          </cell>
        </row>
        <row r="638">
          <cell r="C638" t="str">
            <v>ROUNDED</v>
          </cell>
          <cell r="M638">
            <v>697722</v>
          </cell>
        </row>
        <row r="640">
          <cell r="K640" t="str">
            <v>Jakarta, August 19th, 2008</v>
          </cell>
        </row>
        <row r="641">
          <cell r="K641" t="str">
            <v>Waskita - Adhi J.O.</v>
          </cell>
        </row>
        <row r="646">
          <cell r="K646" t="str">
            <v>Ir. Desi Arryani, MM</v>
          </cell>
        </row>
        <row r="647">
          <cell r="K647" t="str">
            <v>J.O Representative</v>
          </cell>
        </row>
        <row r="649">
          <cell r="B649" t="str">
            <v>UNIT PRICE ANALYSIS</v>
          </cell>
        </row>
        <row r="651">
          <cell r="B651" t="str">
            <v>Item No.</v>
          </cell>
          <cell r="D651" t="str">
            <v>:</v>
          </cell>
        </row>
        <row r="652">
          <cell r="A652" t="str">
            <v>An-BRI-02e</v>
          </cell>
          <cell r="B652" t="str">
            <v>Item Discription</v>
          </cell>
          <cell r="D652" t="str">
            <v>:</v>
          </cell>
          <cell r="E652" t="str">
            <v>Furnishing and Installing Rubber Bearing Strip, t= 20 mm, 95 x 600 mm</v>
          </cell>
          <cell r="O652">
            <v>117595</v>
          </cell>
          <cell r="P652" t="str">
            <v>/ nos</v>
          </cell>
        </row>
        <row r="653">
          <cell r="B653" t="str">
            <v>Unit Price</v>
          </cell>
          <cell r="D653" t="str">
            <v>:</v>
          </cell>
          <cell r="E653" t="str">
            <v>Rp.</v>
          </cell>
          <cell r="F653">
            <v>117595</v>
          </cell>
          <cell r="G653" t="str">
            <v>/ nos</v>
          </cell>
        </row>
        <row r="655">
          <cell r="B655" t="str">
            <v>No.</v>
          </cell>
          <cell r="C655" t="str">
            <v>Description</v>
          </cell>
          <cell r="H655" t="str">
            <v>Unit</v>
          </cell>
          <cell r="I655" t="str">
            <v>Quantity</v>
          </cell>
          <cell r="J655" t="str">
            <v>Foreign Currency (USD)</v>
          </cell>
          <cell r="L655" t="str">
            <v>Local Currency (Rp.)</v>
          </cell>
        </row>
        <row r="656">
          <cell r="J656" t="str">
            <v>Unit Price</v>
          </cell>
          <cell r="K656" t="str">
            <v>Amount</v>
          </cell>
          <cell r="L656" t="str">
            <v>Unit Price</v>
          </cell>
          <cell r="M656" t="str">
            <v>Amount</v>
          </cell>
        </row>
        <row r="657">
          <cell r="B657">
            <v>1</v>
          </cell>
          <cell r="C657">
            <v>2</v>
          </cell>
          <cell r="H657">
            <v>3</v>
          </cell>
          <cell r="I657">
            <v>4</v>
          </cell>
          <cell r="J657">
            <v>5</v>
          </cell>
          <cell r="K657">
            <v>6</v>
          </cell>
          <cell r="L657">
            <v>7</v>
          </cell>
          <cell r="M657">
            <v>8</v>
          </cell>
        </row>
        <row r="658">
          <cell r="B658" t="str">
            <v>A.</v>
          </cell>
          <cell r="C658" t="str">
            <v>LABOUR</v>
          </cell>
        </row>
        <row r="659">
          <cell r="C659" t="str">
            <v>Foreman</v>
          </cell>
          <cell r="H659" t="str">
            <v>Md</v>
          </cell>
          <cell r="I659">
            <v>0.125</v>
          </cell>
          <cell r="L659">
            <v>45000</v>
          </cell>
          <cell r="M659">
            <v>5625</v>
          </cell>
        </row>
        <row r="660">
          <cell r="C660" t="str">
            <v>Common labour</v>
          </cell>
          <cell r="H660" t="str">
            <v>Md</v>
          </cell>
          <cell r="I660">
            <v>0.5</v>
          </cell>
          <cell r="L660">
            <v>30000</v>
          </cell>
          <cell r="M660">
            <v>15000</v>
          </cell>
        </row>
        <row r="661">
          <cell r="C661" t="str">
            <v>Skilled labour</v>
          </cell>
          <cell r="H661" t="str">
            <v>Md</v>
          </cell>
          <cell r="I661">
            <v>0.5</v>
          </cell>
          <cell r="L661">
            <v>35000</v>
          </cell>
          <cell r="M661">
            <v>17500</v>
          </cell>
        </row>
        <row r="666">
          <cell r="B666" t="str">
            <v>B.</v>
          </cell>
          <cell r="C666" t="str">
            <v>EQUIPMENT</v>
          </cell>
        </row>
        <row r="675">
          <cell r="B675" t="str">
            <v>C.</v>
          </cell>
          <cell r="C675" t="str">
            <v>MATERIAL</v>
          </cell>
        </row>
        <row r="676">
          <cell r="C676" t="str">
            <v>Rubber bearing Strip, t = 20mm, 95 x</v>
          </cell>
          <cell r="H676" t="str">
            <v>nos</v>
          </cell>
          <cell r="I676">
            <v>1</v>
          </cell>
          <cell r="L676">
            <v>68780</v>
          </cell>
          <cell r="M676">
            <v>68780</v>
          </cell>
        </row>
        <row r="677">
          <cell r="C677" t="str">
            <v>600 mm</v>
          </cell>
        </row>
        <row r="685">
          <cell r="B685" t="str">
            <v>D.</v>
          </cell>
          <cell r="C685" t="str">
            <v>SUB TOTAL</v>
          </cell>
          <cell r="M685">
            <v>106905</v>
          </cell>
        </row>
        <row r="686">
          <cell r="B686" t="str">
            <v>E.</v>
          </cell>
          <cell r="C686" t="str">
            <v>OVERHEAD AND PROFIT</v>
          </cell>
          <cell r="H686">
            <v>0.1</v>
          </cell>
          <cell r="M686">
            <v>10690.5</v>
          </cell>
        </row>
        <row r="687">
          <cell r="B687" t="str">
            <v>F.</v>
          </cell>
          <cell r="C687" t="str">
            <v>TOTAL ( D + E )</v>
          </cell>
          <cell r="M687">
            <v>117595.5</v>
          </cell>
        </row>
        <row r="688">
          <cell r="C688" t="str">
            <v>ROUNDED</v>
          </cell>
          <cell r="M688">
            <v>117595</v>
          </cell>
        </row>
        <row r="690">
          <cell r="K690" t="str">
            <v>Jakarta, August 19th, 2008</v>
          </cell>
        </row>
        <row r="691">
          <cell r="K691" t="str">
            <v>Waskita - Adhi J.O.</v>
          </cell>
        </row>
        <row r="696">
          <cell r="K696" t="str">
            <v>Ir. Desi Arryani, MM</v>
          </cell>
        </row>
        <row r="697">
          <cell r="K697" t="str">
            <v>J.O Representative</v>
          </cell>
        </row>
        <row r="699">
          <cell r="B699" t="str">
            <v>UNIT PRICE ANALYSIS</v>
          </cell>
        </row>
        <row r="701">
          <cell r="B701" t="str">
            <v>Item No.</v>
          </cell>
          <cell r="D701" t="str">
            <v>:</v>
          </cell>
          <cell r="O701">
            <v>0</v>
          </cell>
          <cell r="P701">
            <v>0</v>
          </cell>
        </row>
        <row r="702">
          <cell r="A702" t="str">
            <v>An-BRI-02f</v>
          </cell>
          <cell r="B702" t="str">
            <v>Item Discription</v>
          </cell>
          <cell r="D702" t="str">
            <v>:</v>
          </cell>
          <cell r="E702" t="str">
            <v>Bridge hand rail, H = 1.0 m</v>
          </cell>
          <cell r="O702">
            <v>862367</v>
          </cell>
          <cell r="P702" t="str">
            <v>/ lin m</v>
          </cell>
        </row>
        <row r="703">
          <cell r="B703" t="str">
            <v>Unit Price</v>
          </cell>
          <cell r="D703" t="str">
            <v>:</v>
          </cell>
          <cell r="E703" t="str">
            <v>Rp.</v>
          </cell>
          <cell r="F703">
            <v>862367</v>
          </cell>
          <cell r="G703" t="str">
            <v>/ lin m</v>
          </cell>
        </row>
        <row r="705">
          <cell r="B705" t="str">
            <v>No.</v>
          </cell>
          <cell r="C705" t="str">
            <v>Description</v>
          </cell>
          <cell r="H705" t="str">
            <v>Unit</v>
          </cell>
          <cell r="I705" t="str">
            <v>Quantity</v>
          </cell>
          <cell r="J705" t="str">
            <v>Foreign Currency (USD)</v>
          </cell>
          <cell r="L705" t="str">
            <v>Local Currency (Rp.)</v>
          </cell>
        </row>
        <row r="706">
          <cell r="J706" t="str">
            <v>Unit Price</v>
          </cell>
          <cell r="K706" t="str">
            <v>Amount</v>
          </cell>
          <cell r="L706" t="str">
            <v>Unit Price</v>
          </cell>
          <cell r="M706" t="str">
            <v>Amount</v>
          </cell>
        </row>
        <row r="707">
          <cell r="B707">
            <v>1</v>
          </cell>
          <cell r="C707">
            <v>2</v>
          </cell>
          <cell r="H707">
            <v>3</v>
          </cell>
          <cell r="I707">
            <v>4</v>
          </cell>
          <cell r="J707">
            <v>5</v>
          </cell>
          <cell r="K707">
            <v>6</v>
          </cell>
          <cell r="L707">
            <v>7</v>
          </cell>
          <cell r="M707">
            <v>8</v>
          </cell>
        </row>
        <row r="708">
          <cell r="B708" t="str">
            <v>A.</v>
          </cell>
          <cell r="C708" t="str">
            <v>LABOUR</v>
          </cell>
        </row>
        <row r="709">
          <cell r="C709" t="str">
            <v>Foreman</v>
          </cell>
          <cell r="H709" t="str">
            <v>Md</v>
          </cell>
          <cell r="I709">
            <v>6.5000000000000002E-2</v>
          </cell>
          <cell r="L709">
            <v>45000</v>
          </cell>
          <cell r="M709">
            <v>2925</v>
          </cell>
        </row>
        <row r="710">
          <cell r="C710" t="str">
            <v>Skilled labour</v>
          </cell>
          <cell r="H710" t="str">
            <v>Md</v>
          </cell>
          <cell r="I710">
            <v>0.32500000000000001</v>
          </cell>
          <cell r="L710">
            <v>35000</v>
          </cell>
          <cell r="M710">
            <v>11375</v>
          </cell>
        </row>
        <row r="717">
          <cell r="B717" t="str">
            <v>B.</v>
          </cell>
          <cell r="C717" t="str">
            <v>EQUIPMENT</v>
          </cell>
        </row>
        <row r="726">
          <cell r="B726" t="str">
            <v>C.</v>
          </cell>
          <cell r="C726" t="str">
            <v>MATERIAL</v>
          </cell>
        </row>
        <row r="727">
          <cell r="C727" t="str">
            <v>Guard rail</v>
          </cell>
          <cell r="H727" t="str">
            <v>nos</v>
          </cell>
          <cell r="I727">
            <v>1</v>
          </cell>
          <cell r="L727">
            <v>537660</v>
          </cell>
          <cell r="M727">
            <v>537660</v>
          </cell>
        </row>
        <row r="728">
          <cell r="C728" t="str">
            <v>Guard post</v>
          </cell>
          <cell r="H728" t="str">
            <v>nos</v>
          </cell>
          <cell r="I728">
            <v>1</v>
          </cell>
          <cell r="L728">
            <v>232010</v>
          </cell>
          <cell r="M728">
            <v>232010</v>
          </cell>
        </row>
        <row r="735">
          <cell r="B735" t="str">
            <v>D.</v>
          </cell>
          <cell r="C735" t="str">
            <v>SUB TOTAL</v>
          </cell>
          <cell r="M735">
            <v>783970</v>
          </cell>
        </row>
        <row r="736">
          <cell r="B736" t="str">
            <v>E.</v>
          </cell>
          <cell r="C736" t="str">
            <v>OVERHEAD AND PROFIT</v>
          </cell>
          <cell r="H736">
            <v>0.1</v>
          </cell>
          <cell r="M736">
            <v>78397</v>
          </cell>
        </row>
        <row r="737">
          <cell r="B737" t="str">
            <v>F.</v>
          </cell>
          <cell r="C737" t="str">
            <v>TOTAL ( D + E )</v>
          </cell>
          <cell r="M737">
            <v>862367</v>
          </cell>
        </row>
        <row r="738">
          <cell r="C738" t="str">
            <v>ROUNDED</v>
          </cell>
          <cell r="M738">
            <v>862367</v>
          </cell>
        </row>
        <row r="740">
          <cell r="K740" t="str">
            <v>Jakarta, August 19th, 2008</v>
          </cell>
        </row>
        <row r="741">
          <cell r="K741" t="str">
            <v>Waskita - Adhi J.O.</v>
          </cell>
        </row>
        <row r="746">
          <cell r="K746" t="str">
            <v>Ir. Desi Arryani, MM</v>
          </cell>
        </row>
        <row r="747">
          <cell r="K747" t="str">
            <v>J.O Representative</v>
          </cell>
        </row>
        <row r="749">
          <cell r="B749" t="str">
            <v>UNIT PRICE ANALYSIS</v>
          </cell>
        </row>
        <row r="751">
          <cell r="B751" t="str">
            <v>Item No.</v>
          </cell>
          <cell r="D751" t="str">
            <v>:</v>
          </cell>
        </row>
        <row r="752">
          <cell r="A752" t="str">
            <v>An-BRI-02g</v>
          </cell>
          <cell r="B752" t="str">
            <v>Item Discription</v>
          </cell>
          <cell r="D752" t="str">
            <v>:</v>
          </cell>
          <cell r="E752" t="str">
            <v>Furnishing and Installing Steel Expantion Joint for Bridge</v>
          </cell>
          <cell r="O752">
            <v>2500486</v>
          </cell>
          <cell r="P752" t="str">
            <v>/ lin m</v>
          </cell>
        </row>
        <row r="753">
          <cell r="B753" t="str">
            <v>Item Discription Unit</v>
          </cell>
          <cell r="D753" t="str">
            <v>:</v>
          </cell>
          <cell r="E753" t="str">
            <v>10 Lin.m</v>
          </cell>
        </row>
        <row r="754">
          <cell r="B754" t="str">
            <v>Price</v>
          </cell>
          <cell r="D754" t="str">
            <v>:</v>
          </cell>
          <cell r="E754" t="str">
            <v>Rp.</v>
          </cell>
          <cell r="F754">
            <v>2500486</v>
          </cell>
          <cell r="G754" t="str">
            <v>/ lin m</v>
          </cell>
        </row>
        <row r="756">
          <cell r="B756" t="str">
            <v>No.</v>
          </cell>
          <cell r="C756" t="str">
            <v>Description</v>
          </cell>
          <cell r="H756" t="str">
            <v>Unit</v>
          </cell>
          <cell r="I756" t="str">
            <v>Quantity</v>
          </cell>
          <cell r="J756" t="str">
            <v>Foreign Currency (USD)</v>
          </cell>
          <cell r="L756" t="str">
            <v>Local Currency (Rp.)</v>
          </cell>
        </row>
        <row r="757">
          <cell r="J757" t="str">
            <v>Unit Price</v>
          </cell>
          <cell r="K757" t="str">
            <v>Amount</v>
          </cell>
          <cell r="L757" t="str">
            <v>Unit Price</v>
          </cell>
          <cell r="M757" t="str">
            <v>Amount</v>
          </cell>
        </row>
        <row r="758">
          <cell r="B758">
            <v>1</v>
          </cell>
          <cell r="C758">
            <v>2</v>
          </cell>
          <cell r="H758">
            <v>3</v>
          </cell>
          <cell r="I758">
            <v>4</v>
          </cell>
          <cell r="J758">
            <v>5</v>
          </cell>
          <cell r="K758">
            <v>6</v>
          </cell>
          <cell r="L758">
            <v>7</v>
          </cell>
          <cell r="M758">
            <v>8</v>
          </cell>
        </row>
        <row r="759">
          <cell r="B759" t="str">
            <v>A.</v>
          </cell>
          <cell r="C759" t="str">
            <v>LABOUR</v>
          </cell>
        </row>
        <row r="760">
          <cell r="C760" t="str">
            <v>Foreman</v>
          </cell>
          <cell r="H760" t="str">
            <v>Md</v>
          </cell>
          <cell r="I760">
            <v>1.0669999999999999</v>
          </cell>
          <cell r="L760">
            <v>45000</v>
          </cell>
          <cell r="M760">
            <v>48015</v>
          </cell>
        </row>
        <row r="761">
          <cell r="C761" t="str">
            <v>Skiiled Labour</v>
          </cell>
          <cell r="H761" t="str">
            <v>Md</v>
          </cell>
          <cell r="I761">
            <v>8</v>
          </cell>
          <cell r="L761">
            <v>35000</v>
          </cell>
          <cell r="M761">
            <v>280000</v>
          </cell>
        </row>
        <row r="762">
          <cell r="C762" t="str">
            <v>Welder</v>
          </cell>
          <cell r="H762" t="str">
            <v>Md</v>
          </cell>
          <cell r="I762">
            <v>8</v>
          </cell>
          <cell r="L762">
            <v>35000</v>
          </cell>
          <cell r="M762">
            <v>280000</v>
          </cell>
        </row>
        <row r="763">
          <cell r="C763" t="str">
            <v>Common labor</v>
          </cell>
          <cell r="H763" t="str">
            <v>Md</v>
          </cell>
          <cell r="I763">
            <v>16</v>
          </cell>
          <cell r="L763">
            <v>30000</v>
          </cell>
          <cell r="M763">
            <v>480000</v>
          </cell>
        </row>
        <row r="766">
          <cell r="B766" t="str">
            <v>B.</v>
          </cell>
          <cell r="C766" t="str">
            <v>EQUIPMENT</v>
          </cell>
        </row>
        <row r="767">
          <cell r="C767" t="str">
            <v>Welding Machine</v>
          </cell>
          <cell r="H767" t="str">
            <v>day</v>
          </cell>
          <cell r="I767">
            <v>1.8</v>
          </cell>
          <cell r="L767">
            <v>25000</v>
          </cell>
          <cell r="M767">
            <v>45000</v>
          </cell>
        </row>
        <row r="768">
          <cell r="C768" t="str">
            <v>Diesel generator, 45 KVA</v>
          </cell>
          <cell r="H768" t="str">
            <v>day</v>
          </cell>
          <cell r="I768">
            <v>1.8</v>
          </cell>
          <cell r="L768">
            <v>94714</v>
          </cell>
          <cell r="M768">
            <v>170485.2</v>
          </cell>
        </row>
        <row r="769">
          <cell r="C769" t="str">
            <v>Ordinary truck</v>
          </cell>
          <cell r="H769" t="str">
            <v>hr</v>
          </cell>
          <cell r="I769">
            <v>3</v>
          </cell>
          <cell r="L769">
            <v>173498</v>
          </cell>
          <cell r="M769">
            <v>520494</v>
          </cell>
          <cell r="O769">
            <v>112855.31999999999</v>
          </cell>
        </row>
        <row r="770">
          <cell r="O770">
            <v>44203</v>
          </cell>
        </row>
        <row r="773">
          <cell r="O773">
            <v>157058.32</v>
          </cell>
        </row>
        <row r="774">
          <cell r="O774">
            <v>19632.29</v>
          </cell>
        </row>
        <row r="775">
          <cell r="B775" t="str">
            <v>C.</v>
          </cell>
          <cell r="C775" t="str">
            <v>MATERIAL</v>
          </cell>
        </row>
        <row r="776">
          <cell r="C776" t="str">
            <v>Anchor bar</v>
          </cell>
          <cell r="H776" t="str">
            <v>Ton</v>
          </cell>
          <cell r="I776">
            <v>0.15</v>
          </cell>
          <cell r="L776">
            <v>17195500</v>
          </cell>
          <cell r="M776">
            <v>2579325</v>
          </cell>
        </row>
        <row r="777">
          <cell r="C777" t="str">
            <v>Angle</v>
          </cell>
          <cell r="H777" t="str">
            <v>Ton</v>
          </cell>
          <cell r="I777">
            <v>1.2</v>
          </cell>
          <cell r="L777">
            <v>15273650</v>
          </cell>
          <cell r="M777">
            <v>18328380</v>
          </cell>
        </row>
        <row r="785">
          <cell r="B785" t="str">
            <v>D.</v>
          </cell>
          <cell r="C785" t="str">
            <v>SUB TOTAL</v>
          </cell>
          <cell r="M785">
            <v>22731699.199999999</v>
          </cell>
        </row>
        <row r="786">
          <cell r="B786" t="str">
            <v>E.</v>
          </cell>
          <cell r="C786" t="str">
            <v>OVERHEAD AND PROFIT</v>
          </cell>
          <cell r="H786">
            <v>0.1</v>
          </cell>
          <cell r="M786">
            <v>2273169.92</v>
          </cell>
        </row>
        <row r="787">
          <cell r="B787" t="str">
            <v>F.</v>
          </cell>
          <cell r="C787" t="str">
            <v>TOTAL ( D + E )</v>
          </cell>
          <cell r="H787" t="str">
            <v>Lin.m</v>
          </cell>
          <cell r="I787">
            <v>10</v>
          </cell>
          <cell r="M787">
            <v>25004869.119999997</v>
          </cell>
        </row>
        <row r="788">
          <cell r="C788" t="str">
            <v>UNIT PRICE</v>
          </cell>
          <cell r="H788" t="str">
            <v>Lin.m</v>
          </cell>
          <cell r="I788">
            <v>1</v>
          </cell>
          <cell r="M788">
            <v>2500486.9119999995</v>
          </cell>
        </row>
        <row r="789">
          <cell r="C789" t="str">
            <v>ROUNDED</v>
          </cell>
          <cell r="H789" t="str">
            <v>Lin.m</v>
          </cell>
          <cell r="I789">
            <v>1</v>
          </cell>
          <cell r="M789">
            <v>2500486</v>
          </cell>
        </row>
        <row r="791">
          <cell r="K791" t="str">
            <v>Jakarta, August 19th, 2008</v>
          </cell>
        </row>
        <row r="792">
          <cell r="K792" t="str">
            <v>Waskita - Adhi J.O.</v>
          </cell>
        </row>
        <row r="797">
          <cell r="K797" t="str">
            <v>Ir. Desi Arryani, MM</v>
          </cell>
        </row>
        <row r="798">
          <cell r="K798" t="str">
            <v>J.O Representative</v>
          </cell>
        </row>
        <row r="800">
          <cell r="B800" t="str">
            <v>UNIT PRICE ANALYSIS</v>
          </cell>
        </row>
        <row r="802">
          <cell r="B802" t="str">
            <v>Item No.</v>
          </cell>
          <cell r="D802" t="str">
            <v>:</v>
          </cell>
        </row>
        <row r="803">
          <cell r="A803" t="str">
            <v>An-BRI-02h</v>
          </cell>
          <cell r="B803" t="str">
            <v>Item Discription</v>
          </cell>
          <cell r="D803" t="str">
            <v>:</v>
          </cell>
          <cell r="E803" t="str">
            <v>Furnishing and Erection of PC Concrete Slab, t = 70 mm</v>
          </cell>
          <cell r="O803">
            <v>180730</v>
          </cell>
          <cell r="P803" t="str">
            <v>/ nos</v>
          </cell>
        </row>
        <row r="804">
          <cell r="B804" t="str">
            <v>Price</v>
          </cell>
          <cell r="D804" t="str">
            <v>:</v>
          </cell>
          <cell r="E804" t="str">
            <v>Rp.</v>
          </cell>
          <cell r="F804">
            <v>180730</v>
          </cell>
          <cell r="G804" t="str">
            <v>/ nos</v>
          </cell>
        </row>
        <row r="806">
          <cell r="B806" t="str">
            <v>No.</v>
          </cell>
          <cell r="C806" t="str">
            <v>Description</v>
          </cell>
          <cell r="H806" t="str">
            <v>Unit</v>
          </cell>
          <cell r="I806" t="str">
            <v>Quantity</v>
          </cell>
          <cell r="J806" t="str">
            <v>Foreign Currency (USD)</v>
          </cell>
          <cell r="L806" t="str">
            <v>Local Currency (Rp.)</v>
          </cell>
        </row>
        <row r="807">
          <cell r="J807" t="str">
            <v>Unit Price</v>
          </cell>
          <cell r="K807" t="str">
            <v>Amount</v>
          </cell>
          <cell r="L807" t="str">
            <v>Unit Price</v>
          </cell>
          <cell r="M807" t="str">
            <v>Amount</v>
          </cell>
        </row>
        <row r="808">
          <cell r="B808">
            <v>1</v>
          </cell>
          <cell r="C808">
            <v>2</v>
          </cell>
          <cell r="H808">
            <v>3</v>
          </cell>
          <cell r="I808">
            <v>4</v>
          </cell>
          <cell r="J808">
            <v>5</v>
          </cell>
          <cell r="K808">
            <v>6</v>
          </cell>
          <cell r="L808">
            <v>7</v>
          </cell>
          <cell r="M808">
            <v>8</v>
          </cell>
        </row>
        <row r="809">
          <cell r="B809" t="str">
            <v>A.</v>
          </cell>
          <cell r="C809" t="str">
            <v>LABOUR</v>
          </cell>
        </row>
        <row r="810">
          <cell r="C810" t="str">
            <v>Foreman</v>
          </cell>
          <cell r="H810" t="str">
            <v>Md</v>
          </cell>
          <cell r="I810">
            <v>6.5000000000000002E-2</v>
          </cell>
          <cell r="L810">
            <v>45000</v>
          </cell>
          <cell r="M810">
            <v>2925</v>
          </cell>
        </row>
        <row r="811">
          <cell r="C811" t="str">
            <v>Skilled labour</v>
          </cell>
          <cell r="H811" t="str">
            <v>Md</v>
          </cell>
          <cell r="I811">
            <v>0.32500000000000001</v>
          </cell>
          <cell r="L811">
            <v>35000</v>
          </cell>
          <cell r="M811">
            <v>11375</v>
          </cell>
        </row>
        <row r="816">
          <cell r="B816" t="str">
            <v>B.</v>
          </cell>
          <cell r="C816" t="str">
            <v>EQUIPMENT</v>
          </cell>
        </row>
        <row r="824">
          <cell r="B824" t="str">
            <v>C.</v>
          </cell>
          <cell r="C824" t="str">
            <v>MATERIAL</v>
          </cell>
        </row>
        <row r="825">
          <cell r="C825" t="str">
            <v>Furnishing &amp; Erection of Plat Deck, t = 7 cm</v>
          </cell>
          <cell r="H825" t="str">
            <v>nos</v>
          </cell>
          <cell r="I825">
            <v>1</v>
          </cell>
          <cell r="L825">
            <v>150000</v>
          </cell>
          <cell r="M825">
            <v>150000</v>
          </cell>
        </row>
        <row r="834">
          <cell r="B834" t="str">
            <v>D.</v>
          </cell>
          <cell r="C834" t="str">
            <v>SUB TOTAL</v>
          </cell>
          <cell r="M834">
            <v>164300</v>
          </cell>
        </row>
        <row r="835">
          <cell r="B835" t="str">
            <v>E.</v>
          </cell>
          <cell r="C835" t="str">
            <v>OVERHEAD AND PROFIT</v>
          </cell>
          <cell r="H835">
            <v>0.1</v>
          </cell>
          <cell r="M835">
            <v>16430</v>
          </cell>
        </row>
        <row r="836">
          <cell r="B836" t="str">
            <v>F.</v>
          </cell>
          <cell r="C836" t="str">
            <v>TOTAL ( D + E )</v>
          </cell>
          <cell r="M836">
            <v>180730</v>
          </cell>
        </row>
        <row r="837">
          <cell r="C837" t="str">
            <v>ROUNDED</v>
          </cell>
          <cell r="M837">
            <v>180730</v>
          </cell>
        </row>
        <row r="839">
          <cell r="K839" t="str">
            <v>Jakarta, August 19th, 2008</v>
          </cell>
        </row>
        <row r="840">
          <cell r="K840" t="str">
            <v>Waskita - Adhi J.O.</v>
          </cell>
        </row>
        <row r="845">
          <cell r="K845" t="str">
            <v>Ir. Desi Arryani, MM</v>
          </cell>
        </row>
        <row r="846">
          <cell r="K846" t="str">
            <v>J.O Representative</v>
          </cell>
        </row>
        <row r="848">
          <cell r="B848" t="str">
            <v>UNIT PRICE ANALYSIS</v>
          </cell>
        </row>
        <row r="850">
          <cell r="B850" t="str">
            <v>Item No.</v>
          </cell>
          <cell r="D850" t="str">
            <v>:</v>
          </cell>
        </row>
        <row r="851">
          <cell r="A851" t="str">
            <v>An-BRI-01</v>
          </cell>
          <cell r="B851" t="str">
            <v>Item Discription</v>
          </cell>
          <cell r="D851" t="str">
            <v>:</v>
          </cell>
          <cell r="E851" t="str">
            <v>Furnishing and Erecting PC Beam, span  24.6 m,  H  125 cm</v>
          </cell>
          <cell r="O851">
            <v>114175061</v>
          </cell>
          <cell r="P851" t="str">
            <v>/ nos</v>
          </cell>
        </row>
        <row r="852">
          <cell r="B852" t="str">
            <v>Price</v>
          </cell>
          <cell r="D852" t="str">
            <v>:</v>
          </cell>
          <cell r="E852" t="str">
            <v>Rp.</v>
          </cell>
          <cell r="F852">
            <v>114175061</v>
          </cell>
          <cell r="G852" t="str">
            <v>/ nos</v>
          </cell>
        </row>
        <row r="854">
          <cell r="B854" t="str">
            <v>No.</v>
          </cell>
          <cell r="C854" t="str">
            <v>Description</v>
          </cell>
          <cell r="H854" t="str">
            <v>Unit</v>
          </cell>
          <cell r="I854" t="str">
            <v>Quantity</v>
          </cell>
          <cell r="J854" t="str">
            <v>Foreign Currency (USD)</v>
          </cell>
          <cell r="L854" t="str">
            <v>Local Currency (Rp.)</v>
          </cell>
        </row>
        <row r="855">
          <cell r="J855" t="str">
            <v>Unit Price</v>
          </cell>
          <cell r="K855" t="str">
            <v>Amount</v>
          </cell>
          <cell r="L855" t="str">
            <v>Unit Price</v>
          </cell>
          <cell r="M855" t="str">
            <v>Amount</v>
          </cell>
        </row>
        <row r="856">
          <cell r="B856">
            <v>1</v>
          </cell>
          <cell r="C856">
            <v>2</v>
          </cell>
          <cell r="H856">
            <v>3</v>
          </cell>
          <cell r="I856">
            <v>4</v>
          </cell>
          <cell r="J856">
            <v>5</v>
          </cell>
          <cell r="K856">
            <v>6</v>
          </cell>
          <cell r="L856">
            <v>7</v>
          </cell>
          <cell r="M856">
            <v>8</v>
          </cell>
        </row>
        <row r="857">
          <cell r="B857" t="str">
            <v>A.</v>
          </cell>
          <cell r="C857" t="str">
            <v>LABOUR</v>
          </cell>
        </row>
        <row r="865">
          <cell r="B865" t="str">
            <v>B.</v>
          </cell>
          <cell r="C865" t="str">
            <v>EQUIPMENT</v>
          </cell>
        </row>
        <row r="866">
          <cell r="C866" t="str">
            <v>Erection PC Beam</v>
          </cell>
          <cell r="H866" t="str">
            <v>Ton</v>
          </cell>
          <cell r="I866">
            <v>30.3</v>
          </cell>
          <cell r="L866">
            <v>350000</v>
          </cell>
          <cell r="M866">
            <v>10605000</v>
          </cell>
        </row>
        <row r="867">
          <cell r="C867" t="str">
            <v>( 1,23 t x 24,6 m = 30,3 t )</v>
          </cell>
        </row>
        <row r="873">
          <cell r="B873" t="str">
            <v>C.</v>
          </cell>
          <cell r="C873" t="str">
            <v>MATERIAL</v>
          </cell>
        </row>
        <row r="874">
          <cell r="C874" t="str">
            <v>Furnishing span 24.6 m, H = 125 cm</v>
          </cell>
          <cell r="H874" t="str">
            <v>No</v>
          </cell>
          <cell r="I874">
            <v>1</v>
          </cell>
          <cell r="L874">
            <v>93190510</v>
          </cell>
          <cell r="M874">
            <v>93190510</v>
          </cell>
        </row>
        <row r="883">
          <cell r="B883" t="str">
            <v>D.</v>
          </cell>
          <cell r="C883" t="str">
            <v>SUB TOTAL</v>
          </cell>
          <cell r="M883">
            <v>103795510</v>
          </cell>
        </row>
        <row r="884">
          <cell r="B884" t="str">
            <v>E.</v>
          </cell>
          <cell r="C884" t="str">
            <v>OVERHEAD AND PROFIT</v>
          </cell>
          <cell r="H884">
            <v>0.1</v>
          </cell>
          <cell r="M884">
            <v>10379551</v>
          </cell>
        </row>
        <row r="885">
          <cell r="B885" t="str">
            <v>F.</v>
          </cell>
          <cell r="C885" t="str">
            <v>TOTAL ( D + E )</v>
          </cell>
          <cell r="M885">
            <v>114175061</v>
          </cell>
        </row>
        <row r="886">
          <cell r="C886" t="str">
            <v>ROUNDED</v>
          </cell>
          <cell r="M886">
            <v>114175061</v>
          </cell>
        </row>
        <row r="888">
          <cell r="K888" t="str">
            <v>Jakarta, August 19th, 2008</v>
          </cell>
        </row>
        <row r="889">
          <cell r="K889" t="str">
            <v>Waskita - Adhi J.O.</v>
          </cell>
        </row>
        <row r="894">
          <cell r="K894" t="str">
            <v>Ir. Desi Arryani, MM</v>
          </cell>
        </row>
        <row r="895">
          <cell r="K895" t="str">
            <v>J.O Representative</v>
          </cell>
        </row>
        <row r="897">
          <cell r="B897" t="str">
            <v>UNIT PRICE ANALYSIS</v>
          </cell>
        </row>
        <row r="899">
          <cell r="B899" t="str">
            <v>Item No.</v>
          </cell>
          <cell r="D899" t="str">
            <v>:</v>
          </cell>
        </row>
        <row r="900">
          <cell r="A900" t="str">
            <v>An-BRI-01a</v>
          </cell>
          <cell r="B900" t="str">
            <v>Item Discription</v>
          </cell>
          <cell r="D900" t="str">
            <v>:</v>
          </cell>
          <cell r="E900" t="str">
            <v>Furnishing and Erecting PC Beam, span  22.0 m,  H  125 cm</v>
          </cell>
          <cell r="O900">
            <v>100736625</v>
          </cell>
          <cell r="P900" t="str">
            <v>/ nos</v>
          </cell>
        </row>
        <row r="901">
          <cell r="B901" t="str">
            <v>Price</v>
          </cell>
          <cell r="D901" t="str">
            <v>:</v>
          </cell>
          <cell r="E901" t="str">
            <v>Rp.</v>
          </cell>
          <cell r="F901">
            <v>100736625</v>
          </cell>
          <cell r="G901" t="str">
            <v>/ nos</v>
          </cell>
        </row>
        <row r="903">
          <cell r="B903" t="str">
            <v>No.</v>
          </cell>
          <cell r="C903" t="str">
            <v>Description</v>
          </cell>
          <cell r="H903" t="str">
            <v>Unit</v>
          </cell>
          <cell r="I903" t="str">
            <v>Quantity</v>
          </cell>
          <cell r="J903" t="str">
            <v>Foreign Currency (USD)</v>
          </cell>
          <cell r="L903" t="str">
            <v>Local Currency (Rp.)</v>
          </cell>
        </row>
        <row r="904">
          <cell r="J904" t="str">
            <v>Unit Price</v>
          </cell>
          <cell r="K904" t="str">
            <v>Amount</v>
          </cell>
          <cell r="L904" t="str">
            <v>Unit Price</v>
          </cell>
          <cell r="M904" t="str">
            <v>Amount</v>
          </cell>
        </row>
        <row r="905">
          <cell r="B905">
            <v>1</v>
          </cell>
          <cell r="C905">
            <v>2</v>
          </cell>
          <cell r="H905">
            <v>3</v>
          </cell>
          <cell r="I905">
            <v>4</v>
          </cell>
          <cell r="J905">
            <v>5</v>
          </cell>
          <cell r="K905">
            <v>6</v>
          </cell>
          <cell r="L905">
            <v>7</v>
          </cell>
          <cell r="M905">
            <v>8</v>
          </cell>
        </row>
        <row r="906">
          <cell r="B906" t="str">
            <v>A.</v>
          </cell>
          <cell r="C906" t="str">
            <v>LABOUR</v>
          </cell>
        </row>
        <row r="914">
          <cell r="B914" t="str">
            <v>B.</v>
          </cell>
          <cell r="C914" t="str">
            <v>EQUIPMENT</v>
          </cell>
        </row>
        <row r="915">
          <cell r="C915" t="str">
            <v>Erection PC Beam</v>
          </cell>
          <cell r="H915" t="str">
            <v>Ton</v>
          </cell>
          <cell r="I915">
            <v>27.1</v>
          </cell>
          <cell r="L915">
            <v>300000</v>
          </cell>
          <cell r="M915">
            <v>8130000</v>
          </cell>
        </row>
        <row r="916">
          <cell r="C916" t="str">
            <v>( 1,23 t x 22,0 m = 27,1 t )</v>
          </cell>
        </row>
        <row r="922">
          <cell r="B922" t="str">
            <v>C.</v>
          </cell>
          <cell r="C922" t="str">
            <v>MATERIAL</v>
          </cell>
        </row>
        <row r="923">
          <cell r="C923" t="str">
            <v>Furnishing span 22,0 m, H = 125 cm</v>
          </cell>
          <cell r="H923" t="str">
            <v>No</v>
          </cell>
          <cell r="I923">
            <v>1</v>
          </cell>
          <cell r="L923">
            <v>83448750</v>
          </cell>
          <cell r="M923">
            <v>83448750</v>
          </cell>
        </row>
        <row r="932">
          <cell r="B932" t="str">
            <v>D.</v>
          </cell>
          <cell r="C932" t="str">
            <v>SUB TOTAL</v>
          </cell>
          <cell r="M932">
            <v>91578750</v>
          </cell>
        </row>
        <row r="933">
          <cell r="B933" t="str">
            <v>E.</v>
          </cell>
          <cell r="C933" t="str">
            <v>OVERHEAD AND PROFIT</v>
          </cell>
          <cell r="H933">
            <v>0.1</v>
          </cell>
          <cell r="M933">
            <v>9157875</v>
          </cell>
        </row>
        <row r="934">
          <cell r="B934" t="str">
            <v>F.</v>
          </cell>
          <cell r="C934" t="str">
            <v>TOTAL ( D + E )</v>
          </cell>
          <cell r="M934">
            <v>100736625</v>
          </cell>
        </row>
        <row r="935">
          <cell r="C935" t="str">
            <v>ROUNDED</v>
          </cell>
          <cell r="M935">
            <v>100736625</v>
          </cell>
        </row>
        <row r="937">
          <cell r="K937" t="str">
            <v>Jakarta, August 19th, 2008</v>
          </cell>
        </row>
        <row r="938">
          <cell r="K938" t="str">
            <v>Waskita - Adhi J.O.</v>
          </cell>
        </row>
        <row r="943">
          <cell r="K943" t="str">
            <v>Ir. Desi Arryani, MM</v>
          </cell>
        </row>
        <row r="944">
          <cell r="K944" t="str">
            <v>J.O Representative</v>
          </cell>
        </row>
        <row r="946">
          <cell r="B946" t="str">
            <v>UNIT PRICE ANALYSIS</v>
          </cell>
        </row>
        <row r="948">
          <cell r="B948" t="str">
            <v>Item No.</v>
          </cell>
          <cell r="D948" t="str">
            <v>:</v>
          </cell>
        </row>
        <row r="949">
          <cell r="A949" t="str">
            <v>An-BRI-01b</v>
          </cell>
          <cell r="B949" t="str">
            <v>Item Discription</v>
          </cell>
          <cell r="D949" t="str">
            <v>:</v>
          </cell>
          <cell r="E949" t="str">
            <v>Furnishing and Erecting PC Beam, span  19.6 m,  H  90 cm</v>
          </cell>
          <cell r="O949">
            <v>77382360</v>
          </cell>
          <cell r="P949" t="str">
            <v>/ nos</v>
          </cell>
        </row>
        <row r="950">
          <cell r="B950" t="str">
            <v>Price</v>
          </cell>
          <cell r="D950" t="str">
            <v>:</v>
          </cell>
          <cell r="E950" t="str">
            <v>Rp.</v>
          </cell>
          <cell r="F950">
            <v>77382360</v>
          </cell>
          <cell r="G950" t="str">
            <v>/ nos</v>
          </cell>
        </row>
        <row r="952">
          <cell r="B952" t="str">
            <v>No.</v>
          </cell>
          <cell r="C952" t="str">
            <v>Description</v>
          </cell>
          <cell r="H952" t="str">
            <v>Unit</v>
          </cell>
          <cell r="I952" t="str">
            <v>Quantity</v>
          </cell>
          <cell r="J952" t="str">
            <v>Foreign Currency (USD)</v>
          </cell>
          <cell r="L952" t="str">
            <v>Local Currency (Rp.)</v>
          </cell>
        </row>
        <row r="953">
          <cell r="J953" t="str">
            <v>Unit Price</v>
          </cell>
          <cell r="K953" t="str">
            <v>Amount</v>
          </cell>
          <cell r="L953" t="str">
            <v>Unit Price</v>
          </cell>
          <cell r="M953" t="str">
            <v>Amount</v>
          </cell>
        </row>
        <row r="954">
          <cell r="B954">
            <v>1</v>
          </cell>
          <cell r="C954">
            <v>2</v>
          </cell>
          <cell r="H954">
            <v>3</v>
          </cell>
          <cell r="I954">
            <v>4</v>
          </cell>
          <cell r="J954">
            <v>5</v>
          </cell>
          <cell r="K954">
            <v>6</v>
          </cell>
          <cell r="L954">
            <v>7</v>
          </cell>
          <cell r="M954">
            <v>8</v>
          </cell>
        </row>
        <row r="955">
          <cell r="B955" t="str">
            <v>A.</v>
          </cell>
          <cell r="C955" t="str">
            <v>LABOUR</v>
          </cell>
        </row>
        <row r="963">
          <cell r="B963" t="str">
            <v>B.</v>
          </cell>
          <cell r="C963" t="str">
            <v>EQUIPMENT</v>
          </cell>
        </row>
        <row r="964">
          <cell r="C964" t="str">
            <v>Erection PC Beam</v>
          </cell>
          <cell r="H964" t="str">
            <v>Ton</v>
          </cell>
          <cell r="I964">
            <v>24.1</v>
          </cell>
          <cell r="L964">
            <v>300000</v>
          </cell>
          <cell r="M964">
            <v>7230000</v>
          </cell>
        </row>
        <row r="965">
          <cell r="C965" t="str">
            <v>( 1,23 t x 19,6 m = 24,1 t )</v>
          </cell>
        </row>
        <row r="971">
          <cell r="B971" t="str">
            <v>C.</v>
          </cell>
          <cell r="C971" t="str">
            <v>MATERIAL</v>
          </cell>
        </row>
        <row r="972">
          <cell r="C972" t="str">
            <v>PC Beam, span  19.6 m,  H  90 cm</v>
          </cell>
          <cell r="H972" t="str">
            <v>No</v>
          </cell>
          <cell r="I972">
            <v>1</v>
          </cell>
          <cell r="L972">
            <v>63117600</v>
          </cell>
          <cell r="M972">
            <v>63117600</v>
          </cell>
        </row>
        <row r="981">
          <cell r="B981" t="str">
            <v>D.</v>
          </cell>
          <cell r="C981" t="str">
            <v>SUB TOTAL</v>
          </cell>
          <cell r="M981">
            <v>70347600</v>
          </cell>
        </row>
        <row r="982">
          <cell r="B982" t="str">
            <v>E.</v>
          </cell>
          <cell r="C982" t="str">
            <v>OVERHEAD AND PROFIT</v>
          </cell>
          <cell r="H982">
            <v>0.1</v>
          </cell>
          <cell r="M982">
            <v>7034760</v>
          </cell>
        </row>
        <row r="983">
          <cell r="B983" t="str">
            <v>F.</v>
          </cell>
          <cell r="C983" t="str">
            <v>TOTAL ( D + E )</v>
          </cell>
          <cell r="M983">
            <v>77382360</v>
          </cell>
        </row>
        <row r="984">
          <cell r="C984" t="str">
            <v>ROUNDED</v>
          </cell>
          <cell r="M984">
            <v>77382360</v>
          </cell>
        </row>
        <row r="986">
          <cell r="K986" t="str">
            <v>Jakarta, August 19th, 2008</v>
          </cell>
        </row>
        <row r="987">
          <cell r="K987" t="str">
            <v>Waskita - Adhi J.O.</v>
          </cell>
        </row>
        <row r="992">
          <cell r="K992" t="str">
            <v>Ir. Desi Arryani, MM</v>
          </cell>
        </row>
        <row r="993">
          <cell r="K993" t="str">
            <v>J.O Representative</v>
          </cell>
        </row>
        <row r="995">
          <cell r="B995" t="str">
            <v>UNIT PRICE ANALYSIS</v>
          </cell>
        </row>
        <row r="997">
          <cell r="B997" t="str">
            <v>Item No.</v>
          </cell>
          <cell r="D997" t="str">
            <v>:</v>
          </cell>
        </row>
        <row r="998">
          <cell r="A998" t="str">
            <v>An-BRI-01c</v>
          </cell>
          <cell r="B998" t="str">
            <v>Item Discription</v>
          </cell>
          <cell r="D998" t="str">
            <v>:</v>
          </cell>
          <cell r="E998" t="str">
            <v>Furnishing and Erecting PC Beam, span  16.6 m</v>
          </cell>
          <cell r="O998">
            <v>62249726</v>
          </cell>
          <cell r="P998" t="str">
            <v>/ nos</v>
          </cell>
        </row>
        <row r="999">
          <cell r="B999" t="str">
            <v>Price</v>
          </cell>
          <cell r="D999" t="str">
            <v>:</v>
          </cell>
          <cell r="E999" t="str">
            <v>Rp.</v>
          </cell>
          <cell r="F999">
            <v>62249726</v>
          </cell>
          <cell r="G999" t="str">
            <v>/ nos</v>
          </cell>
        </row>
        <row r="1000">
          <cell r="B1000" t="str">
            <v>No.</v>
          </cell>
          <cell r="C1000" t="str">
            <v>Description</v>
          </cell>
          <cell r="H1000" t="str">
            <v>Unit</v>
          </cell>
          <cell r="I1000" t="str">
            <v>Quantity</v>
          </cell>
          <cell r="J1000" t="str">
            <v>Foreign Currency (USD)</v>
          </cell>
          <cell r="L1000" t="str">
            <v>Local Currency (Rp.)</v>
          </cell>
        </row>
        <row r="1001">
          <cell r="J1001" t="str">
            <v>Unit Price</v>
          </cell>
          <cell r="K1001" t="str">
            <v>Amount</v>
          </cell>
          <cell r="L1001" t="str">
            <v>Unit Price</v>
          </cell>
          <cell r="M1001" t="str">
            <v>Amount</v>
          </cell>
        </row>
        <row r="1002">
          <cell r="B1002">
            <v>1</v>
          </cell>
          <cell r="C1002">
            <v>2</v>
          </cell>
          <cell r="H1002">
            <v>3</v>
          </cell>
          <cell r="I1002">
            <v>4</v>
          </cell>
          <cell r="J1002">
            <v>5</v>
          </cell>
          <cell r="K1002">
            <v>6</v>
          </cell>
          <cell r="L1002">
            <v>7</v>
          </cell>
          <cell r="M1002">
            <v>8</v>
          </cell>
        </row>
        <row r="1004">
          <cell r="B1004" t="str">
            <v>A.</v>
          </cell>
          <cell r="C1004" t="str">
            <v>LABOUR</v>
          </cell>
        </row>
        <row r="1012">
          <cell r="B1012" t="str">
            <v>B.</v>
          </cell>
          <cell r="C1012" t="str">
            <v>EQUIPMENT</v>
          </cell>
        </row>
        <row r="1013">
          <cell r="C1013" t="str">
            <v>Erection PC Beam</v>
          </cell>
          <cell r="H1013" t="str">
            <v>Ton</v>
          </cell>
          <cell r="I1013">
            <v>20.399999999999999</v>
          </cell>
          <cell r="L1013">
            <v>300000</v>
          </cell>
          <cell r="M1013">
            <v>6120000</v>
          </cell>
        </row>
        <row r="1014">
          <cell r="C1014" t="str">
            <v>( 1,23 t x 16,6 m = 20,4 t )</v>
          </cell>
        </row>
        <row r="1020">
          <cell r="B1020" t="str">
            <v>C.</v>
          </cell>
          <cell r="C1020" t="str">
            <v>MATERIAL</v>
          </cell>
        </row>
        <row r="1021">
          <cell r="C1021" t="str">
            <v>Furnishing span 16,6 m, H = 90 cm</v>
          </cell>
          <cell r="H1021" t="str">
            <v>No</v>
          </cell>
          <cell r="I1021">
            <v>1</v>
          </cell>
          <cell r="L1021">
            <v>50470660</v>
          </cell>
          <cell r="M1021">
            <v>50470660</v>
          </cell>
        </row>
        <row r="1030">
          <cell r="B1030" t="str">
            <v>D.</v>
          </cell>
          <cell r="C1030" t="str">
            <v>SUB TOTAL</v>
          </cell>
          <cell r="M1030">
            <v>56590660</v>
          </cell>
        </row>
        <row r="1031">
          <cell r="B1031" t="str">
            <v>E.</v>
          </cell>
          <cell r="C1031" t="str">
            <v>OVERHEAD AND PROFIT</v>
          </cell>
          <cell r="H1031">
            <v>0.1</v>
          </cell>
          <cell r="M1031">
            <v>5659066</v>
          </cell>
        </row>
        <row r="1032">
          <cell r="B1032" t="str">
            <v>F.</v>
          </cell>
          <cell r="C1032" t="str">
            <v>TOTAL ( D + E )</v>
          </cell>
          <cell r="M1032">
            <v>62249726</v>
          </cell>
        </row>
        <row r="1033">
          <cell r="C1033" t="str">
            <v>ROUNDED</v>
          </cell>
          <cell r="M1033">
            <v>62249726</v>
          </cell>
        </row>
        <row r="1035">
          <cell r="K1035" t="str">
            <v>Jakarta, August 19th, 2008</v>
          </cell>
        </row>
        <row r="1036">
          <cell r="K1036" t="str">
            <v>Waskita - Adhi J.O.</v>
          </cell>
        </row>
        <row r="1041">
          <cell r="K1041" t="str">
            <v>Ir. Desi Arryani, MM</v>
          </cell>
        </row>
        <row r="1042">
          <cell r="K1042" t="str">
            <v>J.O Representative</v>
          </cell>
        </row>
        <row r="1044">
          <cell r="B1044" t="str">
            <v>UNIT PRICE ANALYSIS</v>
          </cell>
        </row>
        <row r="1046">
          <cell r="B1046" t="str">
            <v>Item No.</v>
          </cell>
          <cell r="D1046" t="str">
            <v>:</v>
          </cell>
        </row>
        <row r="1047">
          <cell r="A1047" t="str">
            <v>An-BRI-01d</v>
          </cell>
          <cell r="B1047" t="str">
            <v>Item Discription</v>
          </cell>
          <cell r="D1047" t="str">
            <v>:</v>
          </cell>
          <cell r="E1047" t="str">
            <v>Furnishing and Erecting PC Beam, span  9.1 m</v>
          </cell>
          <cell r="O1047">
            <v>41239143</v>
          </cell>
          <cell r="P1047" t="str">
            <v>/ nos</v>
          </cell>
        </row>
        <row r="1048">
          <cell r="B1048" t="str">
            <v>Price</v>
          </cell>
          <cell r="D1048" t="str">
            <v>:</v>
          </cell>
          <cell r="E1048" t="str">
            <v>Rp.</v>
          </cell>
          <cell r="F1048">
            <v>41239143</v>
          </cell>
          <cell r="G1048" t="str">
            <v>/ nos</v>
          </cell>
        </row>
        <row r="1050">
          <cell r="B1050" t="str">
            <v>No.</v>
          </cell>
          <cell r="C1050" t="str">
            <v>Description</v>
          </cell>
          <cell r="H1050" t="str">
            <v>Unit</v>
          </cell>
          <cell r="I1050" t="str">
            <v>Quantity</v>
          </cell>
          <cell r="J1050" t="str">
            <v>Foreign Currency (USD)</v>
          </cell>
          <cell r="L1050" t="str">
            <v>Local Currency (Rp.)</v>
          </cell>
        </row>
        <row r="1051">
          <cell r="J1051" t="str">
            <v>Unit Price</v>
          </cell>
          <cell r="K1051" t="str">
            <v>Amount</v>
          </cell>
          <cell r="L1051" t="str">
            <v>Unit Price</v>
          </cell>
          <cell r="M1051" t="str">
            <v>Amount</v>
          </cell>
        </row>
        <row r="1052">
          <cell r="B1052">
            <v>1</v>
          </cell>
          <cell r="C1052">
            <v>2</v>
          </cell>
          <cell r="H1052">
            <v>3</v>
          </cell>
          <cell r="I1052">
            <v>4</v>
          </cell>
          <cell r="J1052">
            <v>5</v>
          </cell>
          <cell r="K1052">
            <v>6</v>
          </cell>
          <cell r="L1052">
            <v>7</v>
          </cell>
          <cell r="M1052">
            <v>8</v>
          </cell>
        </row>
        <row r="1053">
          <cell r="B1053" t="str">
            <v>A.</v>
          </cell>
          <cell r="C1053" t="str">
            <v>LABOUR</v>
          </cell>
        </row>
        <row r="1061">
          <cell r="B1061" t="str">
            <v>B.</v>
          </cell>
          <cell r="C1061" t="str">
            <v>EQUIPMENT</v>
          </cell>
        </row>
        <row r="1062">
          <cell r="C1062" t="str">
            <v>Erection PC Beam</v>
          </cell>
          <cell r="H1062" t="str">
            <v>Ton</v>
          </cell>
          <cell r="I1062">
            <v>11.2</v>
          </cell>
          <cell r="L1062">
            <v>300000</v>
          </cell>
          <cell r="M1062">
            <v>3360000</v>
          </cell>
        </row>
        <row r="1069">
          <cell r="B1069" t="str">
            <v>C.</v>
          </cell>
          <cell r="C1069" t="str">
            <v>MATERIAL</v>
          </cell>
        </row>
        <row r="1070">
          <cell r="C1070" t="str">
            <v>Furnishing span 9,1 m, H = 90 cm</v>
          </cell>
          <cell r="H1070" t="str">
            <v>No</v>
          </cell>
          <cell r="I1070">
            <v>1</v>
          </cell>
          <cell r="L1070">
            <v>34130130</v>
          </cell>
          <cell r="M1070">
            <v>34130130</v>
          </cell>
        </row>
        <row r="1079">
          <cell r="B1079" t="str">
            <v>D.</v>
          </cell>
          <cell r="C1079" t="str">
            <v>SUB TOTAL</v>
          </cell>
          <cell r="M1079">
            <v>37490130</v>
          </cell>
        </row>
        <row r="1080">
          <cell r="B1080" t="str">
            <v>E.</v>
          </cell>
          <cell r="C1080" t="str">
            <v>OVERHEAD AND PROFIT</v>
          </cell>
          <cell r="H1080">
            <v>0.1</v>
          </cell>
          <cell r="M1080">
            <v>3749013</v>
          </cell>
        </row>
        <row r="1081">
          <cell r="B1081" t="str">
            <v>F.</v>
          </cell>
          <cell r="C1081" t="str">
            <v>TOTAL ( D + E )</v>
          </cell>
          <cell r="M1081">
            <v>41239143</v>
          </cell>
        </row>
        <row r="1082">
          <cell r="C1082" t="str">
            <v>ROUNDED</v>
          </cell>
          <cell r="M1082">
            <v>41239143</v>
          </cell>
        </row>
        <row r="1084">
          <cell r="K1084" t="str">
            <v>Jakarta, August 19th, 2008</v>
          </cell>
        </row>
        <row r="1085">
          <cell r="K1085" t="str">
            <v>Waskita - Adhi J.O.</v>
          </cell>
        </row>
        <row r="1090">
          <cell r="K1090" t="str">
            <v>Ir. Desi Arryani, MM</v>
          </cell>
        </row>
        <row r="1091">
          <cell r="K1091" t="str">
            <v>J.O Representative</v>
          </cell>
        </row>
        <row r="1093">
          <cell r="B1093" t="str">
            <v>UNIT PRICE ANALYSIS</v>
          </cell>
        </row>
        <row r="1095">
          <cell r="B1095" t="str">
            <v>Item No.</v>
          </cell>
          <cell r="D1095" t="str">
            <v>:</v>
          </cell>
        </row>
        <row r="1096">
          <cell r="A1096" t="str">
            <v>BQ 4.1 / 18</v>
          </cell>
          <cell r="B1096" t="str">
            <v>Item Discription</v>
          </cell>
          <cell r="D1096" t="str">
            <v>:</v>
          </cell>
          <cell r="E1096" t="str">
            <v>Erecting PC Beam, span  24.6 m,  H 90</v>
          </cell>
          <cell r="O1096">
            <v>37543143</v>
          </cell>
          <cell r="P1096" t="str">
            <v>/ nos</v>
          </cell>
        </row>
        <row r="1097">
          <cell r="B1097" t="str">
            <v>Price</v>
          </cell>
          <cell r="D1097" t="str">
            <v>:</v>
          </cell>
          <cell r="E1097" t="str">
            <v>Rp.</v>
          </cell>
          <cell r="F1097">
            <v>37543143</v>
          </cell>
          <cell r="G1097" t="str">
            <v>/ nos</v>
          </cell>
        </row>
        <row r="1099">
          <cell r="B1099" t="str">
            <v>No.</v>
          </cell>
          <cell r="C1099" t="str">
            <v>Description</v>
          </cell>
          <cell r="H1099" t="str">
            <v>Unit</v>
          </cell>
          <cell r="I1099" t="str">
            <v>Quantity</v>
          </cell>
          <cell r="J1099" t="str">
            <v>Foreign Currency (USD)</v>
          </cell>
          <cell r="L1099" t="str">
            <v>Local Currency (Rp.)</v>
          </cell>
        </row>
        <row r="1100">
          <cell r="J1100" t="str">
            <v>Unit Price</v>
          </cell>
          <cell r="K1100" t="str">
            <v>Amount</v>
          </cell>
          <cell r="L1100" t="str">
            <v>Unit Price</v>
          </cell>
          <cell r="M1100" t="str">
            <v>Amount</v>
          </cell>
        </row>
        <row r="1101">
          <cell r="B1101">
            <v>1</v>
          </cell>
          <cell r="C1101">
            <v>2</v>
          </cell>
          <cell r="H1101">
            <v>3</v>
          </cell>
          <cell r="I1101">
            <v>4</v>
          </cell>
          <cell r="J1101">
            <v>5</v>
          </cell>
          <cell r="K1101">
            <v>6</v>
          </cell>
          <cell r="L1101">
            <v>7</v>
          </cell>
          <cell r="M1101">
            <v>8</v>
          </cell>
        </row>
        <row r="1102">
          <cell r="B1102" t="str">
            <v>A.</v>
          </cell>
          <cell r="C1102" t="str">
            <v>LABOUR</v>
          </cell>
        </row>
        <row r="1110">
          <cell r="B1110" t="str">
            <v>B.</v>
          </cell>
          <cell r="C1110" t="str">
            <v>EQUIPMENT</v>
          </cell>
        </row>
        <row r="1118">
          <cell r="B1118" t="str">
            <v>C.</v>
          </cell>
          <cell r="C1118" t="str">
            <v>MATERIAL</v>
          </cell>
        </row>
        <row r="1119">
          <cell r="C1119" t="str">
            <v>Erecting span 24,6 m, H = 0.90 m</v>
          </cell>
          <cell r="H1119" t="str">
            <v>nos</v>
          </cell>
          <cell r="I1119">
            <v>1</v>
          </cell>
          <cell r="L1119">
            <v>34130130</v>
          </cell>
          <cell r="M1119">
            <v>34130130</v>
          </cell>
        </row>
        <row r="1126">
          <cell r="B1126" t="str">
            <v>D.</v>
          </cell>
          <cell r="C1126" t="str">
            <v>SUB TOTAL</v>
          </cell>
          <cell r="M1126">
            <v>34130130</v>
          </cell>
        </row>
        <row r="1127">
          <cell r="B1127" t="str">
            <v>E.</v>
          </cell>
          <cell r="C1127" t="str">
            <v>OVERHEAD AND PROFIT</v>
          </cell>
          <cell r="H1127">
            <v>0.1</v>
          </cell>
          <cell r="M1127">
            <v>3413013</v>
          </cell>
        </row>
        <row r="1128">
          <cell r="B1128" t="str">
            <v>F.</v>
          </cell>
          <cell r="C1128" t="str">
            <v>TOTAL ( D + E )</v>
          </cell>
          <cell r="M1128">
            <v>37543143</v>
          </cell>
        </row>
        <row r="1129">
          <cell r="C1129" t="str">
            <v>ROUNDED</v>
          </cell>
          <cell r="M1129">
            <v>37543143</v>
          </cell>
        </row>
      </sheetData>
      <sheetData sheetId="6"/>
      <sheetData sheetId="7"/>
      <sheetData sheetId="8"/>
      <sheetData sheetId="9"/>
      <sheetData sheetId="10"/>
      <sheetData sheetId="11" refreshError="1"/>
      <sheetData sheetId="12" refreshError="1"/>
      <sheetData sheetId="13" refreshError="1"/>
      <sheetData sheetId="14" refreshError="1"/>
      <sheetData sheetId="15">
        <row r="3">
          <cell r="N3">
            <v>0.1</v>
          </cell>
        </row>
      </sheetData>
      <sheetData sheetId="16"/>
      <sheetData sheetId="17"/>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327.xml><?xml version="1.0" encoding="utf-8"?>
<externalLink xmlns="http://schemas.openxmlformats.org/spreadsheetml/2006/main">
  <externalBook xmlns:r="http://schemas.openxmlformats.org/officeDocument/2006/relationships" r:id="rId1">
    <sheetNames>
      <sheetName val="h.satuan"/>
      <sheetName val="Alat"/>
      <sheetName val="PP"/>
      <sheetName val="bau"/>
      <sheetName val="bank"/>
      <sheetName val="Rupa2"/>
      <sheetName val="MAP"/>
      <sheetName val="Summary"/>
      <sheetName val="BOQ"/>
      <sheetName val="DaftarHS"/>
      <sheetName val="Analisa"/>
      <sheetName val="Enc14b"/>
      <sheetName val="Enc14"/>
      <sheetName val="Estimated CF"/>
      <sheetName val="Sheet2"/>
      <sheetName val="Sheet3"/>
      <sheetName val="Jml Alat"/>
      <sheetName val="DayWork"/>
      <sheetName val="BQDaywo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ow r="14">
          <cell r="D14" t="str">
            <v>A. DEWATERING &amp; COVERING WORK</v>
          </cell>
          <cell r="F14" t="str">
            <v>1-A</v>
          </cell>
        </row>
        <row r="15">
          <cell r="D15" t="str">
            <v>B. MOBILISATION / DEMOBILISATION</v>
          </cell>
          <cell r="F15" t="str">
            <v>1-B</v>
          </cell>
        </row>
        <row r="16">
          <cell r="F16">
            <v>0</v>
          </cell>
        </row>
        <row r="17">
          <cell r="D17" t="str">
            <v>DEMOLISHING</v>
          </cell>
          <cell r="F17">
            <v>2</v>
          </cell>
        </row>
        <row r="18">
          <cell r="D18" t="str">
            <v>Demolition of wet masonry</v>
          </cell>
          <cell r="F18" t="str">
            <v>9-1-01</v>
          </cell>
        </row>
        <row r="19">
          <cell r="F19">
            <v>0</v>
          </cell>
        </row>
        <row r="20">
          <cell r="D20" t="str">
            <v>EXCAVATION</v>
          </cell>
          <cell r="F20">
            <v>3</v>
          </cell>
        </row>
        <row r="21">
          <cell r="D21" t="str">
            <v>Excavation of common soil by machinery</v>
          </cell>
          <cell r="F21" t="str">
            <v>2-1-01;5-1-01;8-1-01;9-2-01</v>
          </cell>
        </row>
        <row r="22">
          <cell r="D22" t="str">
            <v>Excavation of sand-gravel by machinery</v>
          </cell>
          <cell r="F22" t="str">
            <v>6-1-01</v>
          </cell>
        </row>
        <row r="23">
          <cell r="D23" t="str">
            <v>Excavation of common soil by Man - power</v>
          </cell>
          <cell r="F23" t="str">
            <v>4-1-01</v>
          </cell>
        </row>
        <row r="24">
          <cell r="D24" t="str">
            <v>Excavation of common soil by machinery (Carrying out)</v>
          </cell>
          <cell r="F24" t="str">
            <v>3-1-01</v>
          </cell>
        </row>
        <row r="25">
          <cell r="F25">
            <v>0</v>
          </cell>
        </row>
        <row r="26">
          <cell r="D26" t="str">
            <v>EMBANKMENT</v>
          </cell>
          <cell r="F26">
            <v>4</v>
          </cell>
        </row>
        <row r="27">
          <cell r="D27" t="str">
            <v>Embankment of common soil by machinery</v>
          </cell>
          <cell r="F27" t="str">
            <v>4-2-01</v>
          </cell>
        </row>
        <row r="28">
          <cell r="D28" t="str">
            <v>Sodding</v>
          </cell>
          <cell r="F28" t="str">
            <v>2-2-01</v>
          </cell>
        </row>
        <row r="29">
          <cell r="F29">
            <v>0</v>
          </cell>
        </row>
        <row r="30">
          <cell r="D30" t="str">
            <v>BACKFILL</v>
          </cell>
          <cell r="F30">
            <v>5</v>
          </cell>
        </row>
        <row r="31">
          <cell r="D31" t="str">
            <v>Backfill of common soil by machinery</v>
          </cell>
          <cell r="F31" t="str">
            <v>2-3-01</v>
          </cell>
        </row>
        <row r="32">
          <cell r="F32">
            <v>0</v>
          </cell>
        </row>
        <row r="33">
          <cell r="D33" t="str">
            <v>CONCRETE</v>
          </cell>
          <cell r="F33">
            <v>6</v>
          </cell>
        </row>
        <row r="34">
          <cell r="D34" t="str">
            <v>Concrete class-A (K = 23-kN/mm2)</v>
          </cell>
          <cell r="F34" t="str">
            <v>9-4-01</v>
          </cell>
        </row>
        <row r="35">
          <cell r="D35" t="str">
            <v>Concrete class-B (K = 23-kN/mm2)</v>
          </cell>
          <cell r="F35" t="str">
            <v>4-3-01;5-3-01;9-4-02</v>
          </cell>
        </row>
        <row r="36">
          <cell r="D36" t="str">
            <v>Concrete class-C (K = 18-kN/mm2)</v>
          </cell>
          <cell r="F36" t="str">
            <v>4-4-01;5-3-02;6-2-01;8-2-01</v>
          </cell>
        </row>
        <row r="37">
          <cell r="D37" t="str">
            <v>Reinforcing steel bar (Deformed)</v>
          </cell>
          <cell r="F37" t="str">
            <v>2-4-02;4-3-02;5-3-03;6-2-02;8-2-02</v>
          </cell>
        </row>
        <row r="38">
          <cell r="D38" t="str">
            <v>Form Work and Removal</v>
          </cell>
          <cell r="F38" t="str">
            <v>2-4-03;4-3-03;5-3-04;6-2-03;8-2-03;9-4-03</v>
          </cell>
        </row>
        <row r="39">
          <cell r="D39" t="str">
            <v>Form Support and Removal</v>
          </cell>
          <cell r="F39" t="str">
            <v>4-3-04;5-3-05</v>
          </cell>
        </row>
        <row r="40">
          <cell r="F40">
            <v>0</v>
          </cell>
        </row>
        <row r="41">
          <cell r="D41" t="str">
            <v>WET MASONRY</v>
          </cell>
          <cell r="F41">
            <v>7</v>
          </cell>
        </row>
        <row r="42">
          <cell r="D42" t="str">
            <v>Wet masonry type-A (1 Pc : 3 Sand)</v>
          </cell>
          <cell r="F42" t="str">
            <v>2-5-01;3-3-01;5-4-01;9-5-01</v>
          </cell>
        </row>
        <row r="43">
          <cell r="D43" t="str">
            <v>Wet masonry type-B (1 Pc : 4 Sand)</v>
          </cell>
          <cell r="F43" t="str">
            <v>2-5-02;3-302;4-4-01;5-4-02;6-3-01;8-3-01;9-5-02</v>
          </cell>
        </row>
        <row r="44">
          <cell r="D44" t="str">
            <v>Plastering (1 Pc : 3 Sand)</v>
          </cell>
          <cell r="F44" t="str">
            <v>3-3-03;4-4-02;6-3-02;8-3-02</v>
          </cell>
        </row>
        <row r="45">
          <cell r="D45" t="str">
            <v>Pointing (1 Pc : 2 Sand)</v>
          </cell>
          <cell r="F45" t="str">
            <v>3-3-04;6-3-03;8-3-03</v>
          </cell>
        </row>
        <row r="46">
          <cell r="F46">
            <v>0</v>
          </cell>
        </row>
        <row r="47">
          <cell r="D47" t="str">
            <v>BRIDGE AND IRR CROSS STRUCTURE STEEL WORK</v>
          </cell>
          <cell r="F47">
            <v>8</v>
          </cell>
        </row>
        <row r="48">
          <cell r="D48" t="str">
            <v>Hand rail for bridge Ø 3" galvanize</v>
          </cell>
          <cell r="F48" t="str">
            <v>5-5-01</v>
          </cell>
        </row>
        <row r="49">
          <cell r="D49" t="str">
            <v>Steel works for irrigation crossing structure</v>
          </cell>
          <cell r="F49" t="str">
            <v>4-5-01</v>
          </cell>
        </row>
        <row r="50">
          <cell r="D50" t="str">
            <v>Bearing Plate</v>
          </cell>
          <cell r="F50" t="str">
            <v>4-5-02;5-5-02</v>
          </cell>
        </row>
        <row r="51">
          <cell r="D51" t="str">
            <v>a. Elastomeric Type - D (40 x 50 x 5) cm</v>
          </cell>
          <cell r="F51">
            <v>0</v>
          </cell>
        </row>
        <row r="52">
          <cell r="D52" t="str">
            <v>Provision of prestressed concrete pile 60 cm dia</v>
          </cell>
          <cell r="F52" t="str">
            <v>5-5-03</v>
          </cell>
        </row>
        <row r="53">
          <cell r="D53" t="str">
            <v>Driving of concrete pile</v>
          </cell>
          <cell r="F53" t="str">
            <v>5-5-04</v>
          </cell>
        </row>
        <row r="54">
          <cell r="D54" t="str">
            <v>Steel profile (L) for bridge curb</v>
          </cell>
          <cell r="F54" t="str">
            <v>4-5-04;5-5-05</v>
          </cell>
        </row>
        <row r="55">
          <cell r="D55" t="str">
            <v>Provision of PCL Beam for 35 m span lenght</v>
          </cell>
          <cell r="F55" t="str">
            <v>5-5-06</v>
          </cell>
        </row>
        <row r="56">
          <cell r="D56" t="str">
            <v>Provision of outer diaphragm (30-35 m span)</v>
          </cell>
          <cell r="F56" t="str">
            <v>5-5-07</v>
          </cell>
        </row>
        <row r="57">
          <cell r="D57" t="str">
            <v>Provision of inner diaphragm (30-35 m span)</v>
          </cell>
          <cell r="F57" t="str">
            <v>5-5-08</v>
          </cell>
        </row>
        <row r="58">
          <cell r="D58" t="str">
            <v>Provision of deck slab (30-35 m span)</v>
          </cell>
          <cell r="F58" t="str">
            <v>5-5-09</v>
          </cell>
        </row>
        <row r="59">
          <cell r="D59" t="str">
            <v>Erection of PCL beam inch diaphragm &amp; deck</v>
          </cell>
          <cell r="F59" t="str">
            <v>5-5-10</v>
          </cell>
        </row>
        <row r="60">
          <cell r="F60">
            <v>0</v>
          </cell>
        </row>
        <row r="61">
          <cell r="D61" t="str">
            <v>MISCELLANEOUS WORK</v>
          </cell>
          <cell r="F61">
            <v>9</v>
          </cell>
        </row>
        <row r="62">
          <cell r="D62" t="str">
            <v>PVC Pipe 5 cm dia for weep holes</v>
          </cell>
          <cell r="F62" t="str">
            <v>2-6-01;6-4-01;9-6-01</v>
          </cell>
        </row>
        <row r="63">
          <cell r="D63" t="str">
            <v>Furnish &amp; Installation of water rubber stop</v>
          </cell>
          <cell r="F63" t="str">
            <v>2-6-02;4-6-02;8-4-01</v>
          </cell>
        </row>
        <row r="64">
          <cell r="D64" t="str">
            <v>Joint Filler</v>
          </cell>
          <cell r="F64" t="str">
            <v>2-6-03;4-6-03</v>
          </cell>
        </row>
        <row r="65">
          <cell r="D65" t="str">
            <v>Joint Sealant</v>
          </cell>
          <cell r="F65" t="str">
            <v>2-6-04</v>
          </cell>
        </row>
        <row r="66">
          <cell r="D66" t="str">
            <v>Stoplog</v>
          </cell>
          <cell r="F66" t="str">
            <v>4-6-01</v>
          </cell>
        </row>
        <row r="67">
          <cell r="D67" t="str">
            <v>Gabion work</v>
          </cell>
          <cell r="F67" t="str">
            <v>9-6-02</v>
          </cell>
        </row>
        <row r="68">
          <cell r="D68" t="str">
            <v>Concrete pipe dia 0,50 m for culvert</v>
          </cell>
          <cell r="F68" t="str">
            <v>4-6-04</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28.xml><?xml version="1.0" encoding="utf-8"?>
<externalLink xmlns="http://schemas.openxmlformats.org/spreadsheetml/2006/main">
  <externalBook xmlns:r="http://schemas.openxmlformats.org/officeDocument/2006/relationships" r:id="rId1">
    <sheetNames>
      <sheetName val="1 data-awal"/>
      <sheetName val="rekap"/>
      <sheetName val="boq"/>
      <sheetName val="ana-alat"/>
      <sheetName val="ana-bahan"/>
      <sheetName val="hs-dasar"/>
      <sheetName val="ur-analisa"/>
      <sheetName val="analisa"/>
      <sheetName val="mob"/>
      <sheetName val="Sheet11"/>
      <sheetName val="Sheet10"/>
      <sheetName val="Sheet9"/>
      <sheetName val="Sheet8"/>
      <sheetName val="Sheet7"/>
      <sheetName val="Sheet3"/>
    </sheetNames>
    <sheetDataSet>
      <sheetData sheetId="0"/>
      <sheetData sheetId="1" refreshError="1">
        <row r="10">
          <cell r="J10" t="str">
            <v>NATAL - TABUYUNG ( EFF. 12,00 KM )</v>
          </cell>
        </row>
        <row r="12">
          <cell r="J12" t="str">
            <v>PT. ISTAKA KARYA (Persero)</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29.xml><?xml version="1.0" encoding="utf-8"?>
<externalLink xmlns="http://schemas.openxmlformats.org/spreadsheetml/2006/main">
  <externalBook xmlns:r="http://schemas.openxmlformats.org/officeDocument/2006/relationships" r:id="rId1">
    <sheetNames>
      <sheetName val="samsidb"/>
      <sheetName val="TOTAL"/>
      <sheetName val="Divisi1"/>
      <sheetName val="JLR17"/>
      <sheetName val="SEBALIK"/>
      <sheetName val="SAPAI"/>
      <sheetName val="CERUCUK"/>
      <sheetName val="TotalWK"/>
      <sheetName val="JALUR17"/>
      <sheetName val="wkawal"/>
    </sheetNames>
    <sheetDataSet>
      <sheetData sheetId="0" refreshError="1"/>
      <sheetData sheetId="1"/>
      <sheetData sheetId="2">
        <row r="83">
          <cell r="AW83">
            <v>22119587424.66</v>
          </cell>
        </row>
      </sheetData>
      <sheetData sheetId="3"/>
      <sheetData sheetId="4"/>
      <sheetData sheetId="5"/>
      <sheetData sheetId="6"/>
      <sheetData sheetId="7" refreshError="1"/>
      <sheetData sheetId="8" refreshError="1"/>
      <sheetData sheetId="9" refreshError="1"/>
    </sheetDataSet>
  </externalBook>
</externalLink>
</file>

<file path=xl/externalLinks/externalLink330.xml><?xml version="1.0" encoding="utf-8"?>
<externalLink xmlns="http://schemas.openxmlformats.org/spreadsheetml/2006/main">
  <externalBook xmlns:r="http://schemas.openxmlformats.org/officeDocument/2006/relationships" r:id="rId1">
    <sheetNames>
      <sheetName val="Rekap"/>
      <sheetName val="Kuantitas"/>
      <sheetName val="Analisa"/>
      <sheetName val="DUB"/>
      <sheetName val="jadwal"/>
    </sheetNames>
    <sheetDataSet>
      <sheetData sheetId="0"/>
      <sheetData sheetId="1"/>
      <sheetData sheetId="2"/>
      <sheetData sheetId="3">
        <row r="9">
          <cell r="F9">
            <v>24000</v>
          </cell>
        </row>
        <row r="11">
          <cell r="F11">
            <v>50000</v>
          </cell>
        </row>
        <row r="22">
          <cell r="F22">
            <v>10000</v>
          </cell>
        </row>
        <row r="23">
          <cell r="F23">
            <v>37400</v>
          </cell>
        </row>
      </sheetData>
      <sheetData sheetId="4"/>
    </sheetDataSet>
  </externalBook>
</externalLink>
</file>

<file path=xl/externalLinks/externalLink331.xml><?xml version="1.0" encoding="utf-8"?>
<externalLink xmlns="http://schemas.openxmlformats.org/spreadsheetml/2006/main">
  <externalBook xmlns:r="http://schemas.openxmlformats.org/officeDocument/2006/relationships" r:id="rId1">
    <sheetNames>
      <sheetName val="link"/>
      <sheetName val="OPNAME"/>
      <sheetName val="SCHEDULE"/>
      <sheetName val="STRIP MAP"/>
      <sheetName val="SERTIFIKAT"/>
      <sheetName val="REKAP"/>
      <sheetName val="sampul"/>
      <sheetName val="REKAP VOLUME"/>
      <sheetName val="REKAP-cco"/>
      <sheetName val="Volume +&amp;-"/>
      <sheetName val="Bulanan"/>
      <sheetName val="beton k250"/>
      <sheetName val="beton k125"/>
      <sheetName val="Besi"/>
      <sheetName val="PAS. BATU"/>
      <sheetName val="T. Pilihan Baru"/>
      <sheetName val="Galian"/>
      <sheetName val="Pny.bdn jalan"/>
      <sheetName val="MARKA"/>
      <sheetName val="LPA"/>
      <sheetName val="LPB"/>
      <sheetName val="LPA - bahu"/>
      <sheetName val="LPB - bahu "/>
      <sheetName val="burtu"/>
      <sheetName val="AC-BC"/>
      <sheetName val="AC-WC"/>
      <sheetName val="Lapis perekat"/>
      <sheetName val="Lapis resap Pengik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32.xml><?xml version="1.0" encoding="utf-8"?>
<externalLink xmlns="http://schemas.openxmlformats.org/spreadsheetml/2006/main">
  <externalBook xmlns:r="http://schemas.openxmlformats.org/officeDocument/2006/relationships" r:id="rId1">
    <sheetNames>
      <sheetName val="Sheet1"/>
      <sheetName val="Sheet4"/>
      <sheetName val="Sheet2"/>
      <sheetName val="Sheet3"/>
      <sheetName val="Sheet2 (2)"/>
      <sheetName val="PegawaiUNIB"/>
      <sheetName val="Form Gaji FISIP"/>
      <sheetName val="Tabel Rapel FISIP"/>
      <sheetName val="Form Rapel FISIP"/>
      <sheetName val="Sheet5"/>
      <sheetName val="Sheet6"/>
      <sheetName val="Sheet7"/>
      <sheetName val="Sheet8"/>
      <sheetName val="Sheet9"/>
      <sheetName val="Sheet10"/>
      <sheetName val="Sheet11"/>
      <sheetName val="Sheet12"/>
      <sheetName val="KULIT"/>
      <sheetName val="Hlm 1"/>
      <sheetName val="Hlm 2"/>
      <sheetName val="Hlm 3,4"/>
      <sheetName val="Hlm 5,6"/>
      <sheetName val="Hlm 7"/>
      <sheetName val="Hlm 9-10"/>
      <sheetName val="Hlm 11"/>
      <sheetName val="UMK 12"/>
      <sheetName val="SPP-SPM Hlm 13"/>
      <sheetName val="PAJAK Hlm 14"/>
      <sheetName val="RIIL-15"/>
      <sheetName val="LABUL Hlm 16"/>
      <sheetName val="PANDANGAN"/>
      <sheetName val="UTK PENGUJIAN"/>
      <sheetName val="RAB NEO (2)"/>
      <sheetName val="OE BAHAN"/>
      <sheetName val="OE Analisa"/>
      <sheetName val="OE RAB"/>
      <sheetName val="OE REKAP"/>
      <sheetName val="BAHAN"/>
      <sheetName val="Analisa"/>
      <sheetName val="RAB"/>
      <sheetName val="REKAP"/>
      <sheetName val="Jadwal"/>
      <sheetName val="Jadwal Kontrak"/>
      <sheetName val="Nego"/>
      <sheetName val="RAB Kontrak"/>
      <sheetName val="REKAP Kontrak"/>
      <sheetName val="REKAP Kontrak (2)"/>
      <sheetName val="Upah&amp;Bhn"/>
      <sheetName val="anl"/>
      <sheetName val="JDL BAHAN"/>
      <sheetName val="sche"/>
      <sheetName val="Jadwal Personil inti"/>
      <sheetName val="L-1.2-1"/>
      <sheetName val="L-1.2-2"/>
      <sheetName val="Anl EI"/>
      <sheetName val="U Anl Bahan"/>
      <sheetName val="U Agregat"/>
      <sheetName val="H.Upah"/>
      <sheetName val="H.Bahan"/>
      <sheetName val="Quarry"/>
      <sheetName val="Sewa Alat"/>
      <sheetName val="MPU"/>
      <sheetName val="TS"/>
      <sheetName val="TS A"/>
      <sheetName val="TS M"/>
      <sheetName val="TS P"/>
      <sheetName val="On Site"/>
      <sheetName val="SUb"/>
      <sheetName val="Rekap MP"/>
      <sheetName val="MPU (2)"/>
      <sheetName val="MPUtama"/>
      <sheetName val="TKDN"/>
      <sheetName val="nwp"/>
      <sheetName val="Plant Batu"/>
      <sheetName val="Plant Aspal"/>
      <sheetName val="Plant Beton"/>
      <sheetName val="Anl-Alat"/>
      <sheetName val="RAB 1"/>
      <sheetName val="H. BAHAN"/>
      <sheetName val="ANLS 2007"/>
      <sheetName val="A"/>
      <sheetName val="HARGA"/>
      <sheetName val="REKAP "/>
      <sheetName val="Persi"/>
      <sheetName val="3 RKB + KTR"/>
      <sheetName val="WC"/>
      <sheetName val="Srbguna"/>
      <sheetName val="Asr Guru"/>
      <sheetName val="Pompa"/>
      <sheetName val="Site Dev"/>
      <sheetName val="Furnit"/>
      <sheetName val="REKAP FISIK"/>
      <sheetName val="BOS"/>
      <sheetName val="insentif"/>
      <sheetName val="Adm"/>
      <sheetName val="Peng.buku"/>
      <sheetName val="sppb"/>
      <sheetName val="1 RKB + 1 Kantor"/>
      <sheetName val="Bangsal"/>
      <sheetName val="cek"/>
      <sheetName val="Ruang Kelas"/>
      <sheetName val="Pagar"/>
      <sheetName val="Sub-Kont"/>
      <sheetName val="Rekap MPU"/>
      <sheetName val="MPU1"/>
      <sheetName val="MPU2"/>
      <sheetName val="MPU3"/>
      <sheetName val="S. Penawaran"/>
      <sheetName val="S. Pernyataan"/>
      <sheetName val="S.Teknis"/>
      <sheetName val="Personil Inti"/>
      <sheetName val="Peralatan Utama"/>
      <sheetName val="REK"/>
      <sheetName val="Perh. Volume"/>
      <sheetName val="P.raja"/>
      <sheetName val="mns.tue"/>
      <sheetName val="L. kawat"/>
      <sheetName val="TDT"/>
      <sheetName val="INFO"/>
      <sheetName val="Jadwal Pelaksanaan"/>
      <sheetName val="BASIC"/>
      <sheetName val="ALAT"/>
      <sheetName val="MOBIL"/>
      <sheetName val="DIV.2.1"/>
      <sheetName val="DIV.2.2"/>
      <sheetName val="DIV.2.2 (1)"/>
      <sheetName val="DIV.2.2 (2)"/>
      <sheetName val="DIV.3.2 (1)"/>
      <sheetName val="DIV.3.2 (3)"/>
      <sheetName val="DIV.3.2(4)"/>
      <sheetName val="DIV.3.2 (5)"/>
      <sheetName val="DIV.3.3"/>
      <sheetName val="DIV.4.2 (2)"/>
      <sheetName val="AGGR.HALUS &amp; KASAR"/>
      <sheetName val="KAP.PLANT"/>
      <sheetName val="ANLS. ON SITE"/>
      <sheetName val="AGGR.KELAS B"/>
      <sheetName val="AGGR.KELAS C"/>
      <sheetName val="AGGR.KELAS A"/>
      <sheetName val="DIV.5.1 (1)"/>
      <sheetName val="DIV.5.1 (2)"/>
      <sheetName val="DIV.6.1 (1)"/>
      <sheetName val="DIV.6.3 (6)"/>
      <sheetName val="DIV.7.1 (5)"/>
      <sheetName val="DIV.7.1 (6)"/>
      <sheetName val="DIV.7.3 (1)"/>
      <sheetName val="DIV.7.9 (1)"/>
      <sheetName val="DIV.7.10 (2)"/>
      <sheetName val="cth anal"/>
      <sheetName val="PBERSIHAN"/>
      <sheetName val="ANALISA EXCAVATOR"/>
      <sheetName val="ANALISA SATUAN"/>
      <sheetName val="Analisa Teknik"/>
      <sheetName val="ANALISA TEKNIS"/>
      <sheetName val="ANL.TEKNIS"/>
      <sheetName val="DAFTAR HARGA"/>
      <sheetName val="Anl.Excavator"/>
      <sheetName val="Anl. TP"/>
      <sheetName val="GALIAN MP"/>
      <sheetName val="TIMBUNAN MP"/>
      <sheetName val="TIMBUNAN DTG MP"/>
      <sheetName val="BONGKARAN"/>
      <sheetName val="PAS. BATU"/>
      <sheetName val="PLESTER"/>
      <sheetName val="DRAIN HOLE"/>
      <sheetName val="BETON 1;2;3"/>
      <sheetName val="PAS BRONJONG"/>
      <sheetName val="BATU KOSONG"/>
      <sheetName val="PMSNGAN GEOTEXTILE"/>
      <sheetName val="TIME SCHEDULE"/>
      <sheetName val="Roler"/>
      <sheetName val="Dozer"/>
      <sheetName val="Beko"/>
      <sheetName val="Truck"/>
      <sheetName val="J.Faktor"/>
      <sheetName val="Analisa Alat"/>
      <sheetName val="L.Selatan"/>
      <sheetName val="L.Utara"/>
      <sheetName val="Cunda"/>
      <sheetName val="Kandang"/>
      <sheetName val="Paloh Timur"/>
      <sheetName val="Paloh Barat"/>
      <sheetName val="Peunteut"/>
      <sheetName val="Meuraksa"/>
      <sheetName val="BoQ"/>
      <sheetName val="Anl."/>
      <sheetName val="Sche Bhn"/>
      <sheetName val="RAP"/>
      <sheetName val="Sche lap"/>
      <sheetName val="BESI"/>
      <sheetName val="REKAP TOTAL"/>
      <sheetName val="HIT"/>
      <sheetName val="anlisa teknik"/>
      <sheetName val="JDL ALAT"/>
      <sheetName val="EE"/>
      <sheetName val="Hit Vol"/>
      <sheetName val="HARGA BAHAN"/>
      <sheetName val="1. KUA PEUREULAK BARAT"/>
      <sheetName val="2. KUA INDRA MAKMUR"/>
      <sheetName val="3. GEDUNG KEMENAG A. TIMUR"/>
      <sheetName val="4. KEMENAG A. TIMUR"/>
      <sheetName val="5. KEMENAG A. TIMUR"/>
      <sheetName val="6. KEMENAG A. TIMUR"/>
      <sheetName val="7. KEMENAG A. TIMUR"/>
      <sheetName val="8. KEMENAG A. TIMUR"/>
      <sheetName val="9. KEMENAG A. TIMUR"/>
      <sheetName val="10. KEMENAG A. TIMUR"/>
      <sheetName val="11. MAS IDI CUT"/>
      <sheetName val="12. MIS BABUTTAQWA"/>
      <sheetName val="13. MIS BUSTANUL SUQRA"/>
      <sheetName val="14. MIS TAMPAK"/>
      <sheetName val="15. MTsS KP. BEUSA"/>
      <sheetName val="16. MTsS DAMA PUTEH"/>
      <sheetName val="17. MTsS DARUL FALAH"/>
      <sheetName val="18. MTsS BUKET BATA"/>
      <sheetName val="19. MAS DARUN NAJA"/>
      <sheetName val="20. MIS BINA BENIH BANGSA"/>
      <sheetName val="21. MTs DARUL SA'ADAH"/>
      <sheetName val="22. MTsS DARUSSA'ADAH"/>
      <sheetName val="23. MAN IDI"/>
      <sheetName val="24. MAN IDI"/>
      <sheetName val="25. MAN IDI"/>
      <sheetName val="26. MAN SIMPANG ULIM"/>
      <sheetName val="27. MAN SIMPANG ULIM"/>
      <sheetName val="28. MAN SIMPANG ULIM"/>
      <sheetName val="29. MAN SIMPANG ULIM"/>
      <sheetName val="30. MIN BLANG BUKET KUTA"/>
      <sheetName val="31. MIN BUKIT BATA"/>
      <sheetName val="32. MIN DAMA PUTEH"/>
      <sheetName val="33. MIN LUENG SA"/>
      <sheetName val="34. MIN MEUNASAH TEUNGOH "/>
      <sheetName val="35. MIN SIMPANG IV"/>
      <sheetName val="36. MIN TANJUNG TUALANG"/>
      <sheetName val="37. MTsN IDI"/>
      <sheetName val="38. MTsN MADAT"/>
      <sheetName val="39. MTsN SIMPANG ULIN"/>
      <sheetName val="Activity Plan"/>
      <sheetName val="Seed Starting Log"/>
      <sheetName val="Task List"/>
      <sheetName val="Garden Planning Grid"/>
      <sheetName val="JADWAL PELELANGAN"/>
      <sheetName val="Data Mail Merge"/>
      <sheetName val="ADMIN WORK PLAN "/>
      <sheetName val="2. MTsS SUAK BILIE"/>
      <sheetName val="PENAWARAN"/>
      <sheetName val="NEGOSIASI"/>
      <sheetName val="Hasil Klarifikasi Nego"/>
      <sheetName val="MTsS SUAK BILIE"/>
      <sheetName val="Harga Satuan"/>
      <sheetName val="Persen"/>
      <sheetName val="HPS"/>
      <sheetName val="bq"/>
      <sheetName val="KoefExc_Dump_Vibro"/>
      <sheetName val="DUB"/>
      <sheetName val="Gedung Kantor"/>
      <sheetName val="Srt Pnwrn"/>
      <sheetName val="ANALISA SNI"/>
      <sheetName val="D.BAH.2"/>
      <sheetName val="Daf. Upah"/>
      <sheetName val="ceklist"/>
      <sheetName val="B. Acara"/>
    </sheetNames>
    <sheetDataSet>
      <sheetData sheetId="0" refreshError="1"/>
      <sheetData sheetId="1" refreshError="1">
        <row r="1">
          <cell r="A1">
            <v>0</v>
          </cell>
          <cell r="B1" t="str">
            <v>Nol</v>
          </cell>
        </row>
        <row r="2">
          <cell r="A2">
            <v>1</v>
          </cell>
          <cell r="B2" t="str">
            <v>Satu</v>
          </cell>
        </row>
        <row r="3">
          <cell r="A3">
            <v>2</v>
          </cell>
          <cell r="B3" t="str">
            <v>Dua</v>
          </cell>
        </row>
        <row r="4">
          <cell r="A4">
            <v>3</v>
          </cell>
          <cell r="B4" t="str">
            <v>Tiga</v>
          </cell>
        </row>
        <row r="5">
          <cell r="A5">
            <v>4</v>
          </cell>
          <cell r="B5" t="str">
            <v>Empat</v>
          </cell>
        </row>
        <row r="6">
          <cell r="A6">
            <v>5</v>
          </cell>
          <cell r="B6" t="str">
            <v>Lima</v>
          </cell>
        </row>
        <row r="7">
          <cell r="A7">
            <v>6</v>
          </cell>
          <cell r="B7" t="str">
            <v>Enam</v>
          </cell>
        </row>
        <row r="8">
          <cell r="A8">
            <v>7</v>
          </cell>
          <cell r="B8" t="str">
            <v>Tujuh</v>
          </cell>
        </row>
        <row r="9">
          <cell r="A9">
            <v>8</v>
          </cell>
          <cell r="B9" t="str">
            <v>Delapan</v>
          </cell>
        </row>
        <row r="10">
          <cell r="A10">
            <v>9</v>
          </cell>
          <cell r="B10" t="str">
            <v>Sembilan</v>
          </cell>
        </row>
        <row r="11">
          <cell r="A11">
            <v>10</v>
          </cell>
          <cell r="B11" t="str">
            <v>Sepuluh</v>
          </cell>
        </row>
        <row r="12">
          <cell r="A12">
            <v>11</v>
          </cell>
          <cell r="B12" t="str">
            <v>Sebelas</v>
          </cell>
        </row>
        <row r="13">
          <cell r="A13">
            <v>12</v>
          </cell>
          <cell r="B13" t="str">
            <v>Dua Belas</v>
          </cell>
        </row>
        <row r="14">
          <cell r="A14">
            <v>13</v>
          </cell>
          <cell r="B14" t="str">
            <v>Tiga Belas</v>
          </cell>
        </row>
        <row r="15">
          <cell r="A15">
            <v>14</v>
          </cell>
          <cell r="B15" t="str">
            <v>Empat Belas</v>
          </cell>
        </row>
        <row r="16">
          <cell r="A16">
            <v>15</v>
          </cell>
          <cell r="B16" t="str">
            <v>Lima Belas</v>
          </cell>
        </row>
        <row r="17">
          <cell r="A17">
            <v>16</v>
          </cell>
          <cell r="B17" t="str">
            <v>Enam Belas</v>
          </cell>
        </row>
        <row r="18">
          <cell r="A18">
            <v>17</v>
          </cell>
          <cell r="B18" t="str">
            <v>Tujuh Belas</v>
          </cell>
        </row>
        <row r="19">
          <cell r="A19">
            <v>18</v>
          </cell>
          <cell r="B19" t="str">
            <v>Delapan Belas</v>
          </cell>
        </row>
        <row r="20">
          <cell r="A20">
            <v>19</v>
          </cell>
          <cell r="B20" t="str">
            <v>Sembilan Belas</v>
          </cell>
        </row>
        <row r="21">
          <cell r="A21">
            <v>20</v>
          </cell>
          <cell r="B21" t="str">
            <v>Dua Puluh</v>
          </cell>
        </row>
        <row r="22">
          <cell r="A22">
            <v>21</v>
          </cell>
          <cell r="B22" t="str">
            <v>Dua Puluh Satu</v>
          </cell>
        </row>
        <row r="23">
          <cell r="A23">
            <v>22</v>
          </cell>
          <cell r="B23" t="str">
            <v>Dua Puluh Dua</v>
          </cell>
        </row>
        <row r="24">
          <cell r="A24">
            <v>23</v>
          </cell>
          <cell r="B24" t="str">
            <v>Dua Puluh Tiga</v>
          </cell>
        </row>
        <row r="25">
          <cell r="A25">
            <v>24</v>
          </cell>
          <cell r="B25" t="str">
            <v>Dua Puluh Empat</v>
          </cell>
        </row>
        <row r="26">
          <cell r="A26">
            <v>25</v>
          </cell>
          <cell r="B26" t="str">
            <v>Dua Puluh Lima</v>
          </cell>
        </row>
        <row r="27">
          <cell r="A27">
            <v>26</v>
          </cell>
          <cell r="B27" t="str">
            <v>Dua Puluh Enam</v>
          </cell>
        </row>
        <row r="28">
          <cell r="A28">
            <v>27</v>
          </cell>
          <cell r="B28" t="str">
            <v>Dua Puluh Tujuh</v>
          </cell>
        </row>
        <row r="29">
          <cell r="A29">
            <v>28</v>
          </cell>
          <cell r="B29" t="str">
            <v>Dua Puluh Delapan</v>
          </cell>
        </row>
        <row r="30">
          <cell r="A30">
            <v>29</v>
          </cell>
          <cell r="B30" t="str">
            <v>Dua Puluh Sembilan</v>
          </cell>
        </row>
        <row r="31">
          <cell r="A31">
            <v>30</v>
          </cell>
          <cell r="B31" t="str">
            <v>Tiga Puluh</v>
          </cell>
        </row>
        <row r="32">
          <cell r="A32">
            <v>31</v>
          </cell>
          <cell r="B32" t="str">
            <v>Tiga Puluh Satu</v>
          </cell>
        </row>
        <row r="33">
          <cell r="A33">
            <v>32</v>
          </cell>
          <cell r="B33" t="str">
            <v>Tiga Puluh Dua</v>
          </cell>
        </row>
        <row r="34">
          <cell r="A34">
            <v>33</v>
          </cell>
          <cell r="B34" t="str">
            <v>Tiga Puluh Tiga</v>
          </cell>
        </row>
        <row r="35">
          <cell r="A35">
            <v>34</v>
          </cell>
          <cell r="B35" t="str">
            <v>Tiga Puluh Empat</v>
          </cell>
        </row>
        <row r="36">
          <cell r="A36">
            <v>35</v>
          </cell>
          <cell r="B36" t="str">
            <v>Tiga Puluh Lima</v>
          </cell>
        </row>
        <row r="37">
          <cell r="A37">
            <v>36</v>
          </cell>
          <cell r="B37" t="str">
            <v>Tiga Puluh Enam</v>
          </cell>
        </row>
        <row r="38">
          <cell r="A38">
            <v>37</v>
          </cell>
          <cell r="B38" t="str">
            <v>Tiga Puluh Tujuh</v>
          </cell>
        </row>
        <row r="39">
          <cell r="A39">
            <v>38</v>
          </cell>
          <cell r="B39" t="str">
            <v>Tiga Puluh Delapan</v>
          </cell>
        </row>
        <row r="40">
          <cell r="A40">
            <v>39</v>
          </cell>
          <cell r="B40" t="str">
            <v>Tiga Puluh Sembilan</v>
          </cell>
        </row>
        <row r="41">
          <cell r="A41">
            <v>40</v>
          </cell>
          <cell r="B41" t="str">
            <v>Empat Puluh</v>
          </cell>
        </row>
        <row r="42">
          <cell r="A42">
            <v>41</v>
          </cell>
          <cell r="B42" t="str">
            <v>Empat Puluh Satu</v>
          </cell>
        </row>
        <row r="43">
          <cell r="A43">
            <v>42</v>
          </cell>
          <cell r="B43" t="str">
            <v>Empat Puluh Dua</v>
          </cell>
        </row>
        <row r="44">
          <cell r="A44">
            <v>43</v>
          </cell>
          <cell r="B44" t="str">
            <v>Empat Puluh Tiga</v>
          </cell>
        </row>
        <row r="45">
          <cell r="A45">
            <v>44</v>
          </cell>
          <cell r="B45" t="str">
            <v>Empat Puluh Empat</v>
          </cell>
        </row>
        <row r="46">
          <cell r="A46">
            <v>45</v>
          </cell>
          <cell r="B46" t="str">
            <v>Empat Puluh Lima</v>
          </cell>
        </row>
        <row r="47">
          <cell r="A47">
            <v>46</v>
          </cell>
          <cell r="B47" t="str">
            <v>Empat Puluh Enam</v>
          </cell>
        </row>
        <row r="48">
          <cell r="A48">
            <v>47</v>
          </cell>
          <cell r="B48" t="str">
            <v>Empat Puluh Tujuh</v>
          </cell>
        </row>
        <row r="49">
          <cell r="A49">
            <v>48</v>
          </cell>
          <cell r="B49" t="str">
            <v>Empat Puluh Delapan</v>
          </cell>
        </row>
        <row r="50">
          <cell r="A50">
            <v>49</v>
          </cell>
          <cell r="B50" t="str">
            <v>Empat Puluh Sembilan</v>
          </cell>
        </row>
        <row r="51">
          <cell r="A51">
            <v>50</v>
          </cell>
          <cell r="B51" t="str">
            <v>Lima Puluh</v>
          </cell>
        </row>
        <row r="52">
          <cell r="A52">
            <v>51</v>
          </cell>
          <cell r="B52" t="str">
            <v>Lima Puluh Satu</v>
          </cell>
        </row>
        <row r="53">
          <cell r="A53">
            <v>52</v>
          </cell>
          <cell r="B53" t="str">
            <v>Lima Puluh Dua</v>
          </cell>
        </row>
        <row r="54">
          <cell r="A54">
            <v>53</v>
          </cell>
          <cell r="B54" t="str">
            <v>Lima Puluh Tiga</v>
          </cell>
        </row>
        <row r="55">
          <cell r="A55">
            <v>54</v>
          </cell>
          <cell r="B55" t="str">
            <v>Lima Puluh Empat</v>
          </cell>
        </row>
        <row r="56">
          <cell r="A56">
            <v>55</v>
          </cell>
          <cell r="B56" t="str">
            <v>Lima Puluh Lima</v>
          </cell>
        </row>
        <row r="57">
          <cell r="A57">
            <v>56</v>
          </cell>
          <cell r="B57" t="str">
            <v>Lima Puluh Enam</v>
          </cell>
        </row>
        <row r="58">
          <cell r="A58">
            <v>57</v>
          </cell>
          <cell r="B58" t="str">
            <v>Lima Puluh Tujuh</v>
          </cell>
        </row>
        <row r="59">
          <cell r="A59">
            <v>58</v>
          </cell>
          <cell r="B59" t="str">
            <v>Lima Puluh Delapan</v>
          </cell>
        </row>
        <row r="60">
          <cell r="A60">
            <v>59</v>
          </cell>
          <cell r="B60" t="str">
            <v>Lima Puluh Sembilan</v>
          </cell>
        </row>
        <row r="61">
          <cell r="A61">
            <v>60</v>
          </cell>
          <cell r="B61" t="str">
            <v>Enam Puluh</v>
          </cell>
        </row>
        <row r="62">
          <cell r="A62">
            <v>61</v>
          </cell>
          <cell r="B62" t="str">
            <v>Enam Puluh Satu</v>
          </cell>
        </row>
        <row r="63">
          <cell r="A63">
            <v>62</v>
          </cell>
          <cell r="B63" t="str">
            <v>Enam Puluh Dua</v>
          </cell>
        </row>
        <row r="64">
          <cell r="A64">
            <v>63</v>
          </cell>
          <cell r="B64" t="str">
            <v>Enam Puluh Tiga</v>
          </cell>
        </row>
        <row r="65">
          <cell r="A65">
            <v>64</v>
          </cell>
          <cell r="B65" t="str">
            <v>Enam Puluh Empat</v>
          </cell>
        </row>
        <row r="66">
          <cell r="A66">
            <v>65</v>
          </cell>
          <cell r="B66" t="str">
            <v>Enam Puluh Lima</v>
          </cell>
        </row>
        <row r="67">
          <cell r="A67">
            <v>66</v>
          </cell>
          <cell r="B67" t="str">
            <v>Enam Puluh Enam</v>
          </cell>
        </row>
        <row r="68">
          <cell r="A68">
            <v>67</v>
          </cell>
          <cell r="B68" t="str">
            <v>Enam Puluh Tujuh</v>
          </cell>
        </row>
        <row r="69">
          <cell r="A69">
            <v>68</v>
          </cell>
          <cell r="B69" t="str">
            <v>Enam Puluh Delapan</v>
          </cell>
        </row>
        <row r="70">
          <cell r="A70">
            <v>69</v>
          </cell>
          <cell r="B70" t="str">
            <v>Enam Puluh Sembilan</v>
          </cell>
        </row>
        <row r="71">
          <cell r="A71">
            <v>70</v>
          </cell>
          <cell r="B71" t="str">
            <v>Tujuh Puluh</v>
          </cell>
        </row>
        <row r="72">
          <cell r="A72">
            <v>71</v>
          </cell>
          <cell r="B72" t="str">
            <v>Tujuh Puluh Satu</v>
          </cell>
        </row>
        <row r="73">
          <cell r="A73">
            <v>72</v>
          </cell>
          <cell r="B73" t="str">
            <v>Tujuh Puluh Dua</v>
          </cell>
        </row>
        <row r="74">
          <cell r="A74">
            <v>73</v>
          </cell>
          <cell r="B74" t="str">
            <v>Tujuh Puluh Tiga</v>
          </cell>
        </row>
        <row r="75">
          <cell r="A75">
            <v>74</v>
          </cell>
          <cell r="B75" t="str">
            <v>Tujuh Puluh Empat</v>
          </cell>
        </row>
        <row r="76">
          <cell r="A76">
            <v>75</v>
          </cell>
          <cell r="B76" t="str">
            <v>Tujuh Puluh Lima</v>
          </cell>
        </row>
        <row r="77">
          <cell r="A77">
            <v>76</v>
          </cell>
          <cell r="B77" t="str">
            <v>Tujuh Puluh Enam</v>
          </cell>
        </row>
        <row r="78">
          <cell r="A78">
            <v>77</v>
          </cell>
          <cell r="B78" t="str">
            <v>Tujuh Puluh Tujuh</v>
          </cell>
        </row>
        <row r="79">
          <cell r="A79">
            <v>78</v>
          </cell>
          <cell r="B79" t="str">
            <v>Tujuh Puluh Delapan</v>
          </cell>
        </row>
        <row r="80">
          <cell r="A80">
            <v>79</v>
          </cell>
          <cell r="B80" t="str">
            <v>Tujuh Puluh Sembilan</v>
          </cell>
        </row>
        <row r="81">
          <cell r="A81">
            <v>80</v>
          </cell>
          <cell r="B81" t="str">
            <v>Delapan Puluh</v>
          </cell>
        </row>
        <row r="82">
          <cell r="A82">
            <v>81</v>
          </cell>
          <cell r="B82" t="str">
            <v>Delapan Puluh Satu</v>
          </cell>
        </row>
        <row r="83">
          <cell r="A83">
            <v>82</v>
          </cell>
          <cell r="B83" t="str">
            <v>Delapan Puluh Dua</v>
          </cell>
        </row>
        <row r="84">
          <cell r="A84">
            <v>83</v>
          </cell>
          <cell r="B84" t="str">
            <v>Delapan Puluh Tiga</v>
          </cell>
        </row>
        <row r="85">
          <cell r="A85">
            <v>84</v>
          </cell>
          <cell r="B85" t="str">
            <v>Delapan Puluh Empat</v>
          </cell>
        </row>
        <row r="86">
          <cell r="A86">
            <v>85</v>
          </cell>
          <cell r="B86" t="str">
            <v>Delapan Puluh Lima</v>
          </cell>
        </row>
        <row r="87">
          <cell r="A87">
            <v>86</v>
          </cell>
          <cell r="B87" t="str">
            <v>Delapan Puluh Enam</v>
          </cell>
        </row>
        <row r="88">
          <cell r="A88">
            <v>87</v>
          </cell>
          <cell r="B88" t="str">
            <v>Delapan Puluh Tujuh</v>
          </cell>
        </row>
        <row r="89">
          <cell r="A89">
            <v>88</v>
          </cell>
          <cell r="B89" t="str">
            <v>Delapan Puluh Delapan</v>
          </cell>
        </row>
        <row r="90">
          <cell r="A90">
            <v>89</v>
          </cell>
          <cell r="B90" t="str">
            <v>Delapan Puluh Sembilan</v>
          </cell>
        </row>
        <row r="91">
          <cell r="A91">
            <v>90</v>
          </cell>
          <cell r="B91" t="str">
            <v>Sembilan Puluh</v>
          </cell>
        </row>
        <row r="92">
          <cell r="A92">
            <v>91</v>
          </cell>
          <cell r="B92" t="str">
            <v>Sembilan Puluh Satu</v>
          </cell>
        </row>
        <row r="93">
          <cell r="A93">
            <v>92</v>
          </cell>
          <cell r="B93" t="str">
            <v>Sembilan Puluh Dua</v>
          </cell>
        </row>
        <row r="94">
          <cell r="A94">
            <v>93</v>
          </cell>
          <cell r="B94" t="str">
            <v>Sembilan Puluh Tiga</v>
          </cell>
        </row>
        <row r="95">
          <cell r="A95">
            <v>94</v>
          </cell>
          <cell r="B95" t="str">
            <v>Sembilan Puluh Empat</v>
          </cell>
        </row>
        <row r="96">
          <cell r="A96">
            <v>95</v>
          </cell>
          <cell r="B96" t="str">
            <v>Sembilan Puluh Lima</v>
          </cell>
        </row>
        <row r="97">
          <cell r="A97">
            <v>96</v>
          </cell>
          <cell r="B97" t="str">
            <v>Sembilan Puluh Enam</v>
          </cell>
        </row>
        <row r="98">
          <cell r="A98">
            <v>97</v>
          </cell>
          <cell r="B98" t="str">
            <v>Sembilan Puluh Tujuh</v>
          </cell>
        </row>
        <row r="99">
          <cell r="A99">
            <v>98</v>
          </cell>
          <cell r="B99" t="str">
            <v>Sembilan Puluh Delapan</v>
          </cell>
        </row>
        <row r="100">
          <cell r="A100">
            <v>99</v>
          </cell>
          <cell r="B100" t="str">
            <v>Sembilan Puluh Sembilan</v>
          </cell>
        </row>
        <row r="101">
          <cell r="A101">
            <v>100</v>
          </cell>
          <cell r="B101" t="str">
            <v>Seratus</v>
          </cell>
        </row>
        <row r="102">
          <cell r="A102">
            <v>101</v>
          </cell>
          <cell r="B102" t="str">
            <v>Seratus Satu</v>
          </cell>
        </row>
        <row r="103">
          <cell r="A103">
            <v>102</v>
          </cell>
          <cell r="B103" t="str">
            <v>Seratus Dua</v>
          </cell>
        </row>
        <row r="104">
          <cell r="A104">
            <v>103</v>
          </cell>
          <cell r="B104" t="str">
            <v>Seratus Tiga</v>
          </cell>
        </row>
        <row r="105">
          <cell r="A105">
            <v>104</v>
          </cell>
          <cell r="B105" t="str">
            <v>Seratus Empat</v>
          </cell>
        </row>
        <row r="106">
          <cell r="A106">
            <v>105</v>
          </cell>
          <cell r="B106" t="str">
            <v>Seratus Lima</v>
          </cell>
        </row>
        <row r="107">
          <cell r="A107">
            <v>106</v>
          </cell>
          <cell r="B107" t="str">
            <v>Seratus Enam</v>
          </cell>
        </row>
        <row r="108">
          <cell r="A108">
            <v>107</v>
          </cell>
          <cell r="B108" t="str">
            <v>Seratus Tujuh</v>
          </cell>
        </row>
        <row r="109">
          <cell r="A109">
            <v>108</v>
          </cell>
          <cell r="B109" t="str">
            <v>Seratus Delapan</v>
          </cell>
        </row>
        <row r="110">
          <cell r="A110">
            <v>109</v>
          </cell>
          <cell r="B110" t="str">
            <v>Seratus Sembilan</v>
          </cell>
        </row>
        <row r="111">
          <cell r="A111">
            <v>110</v>
          </cell>
          <cell r="B111" t="str">
            <v>Seratus Sepuluh</v>
          </cell>
        </row>
        <row r="112">
          <cell r="A112">
            <v>111</v>
          </cell>
          <cell r="B112" t="str">
            <v>Seratus Sebelas</v>
          </cell>
        </row>
        <row r="113">
          <cell r="A113">
            <v>112</v>
          </cell>
          <cell r="B113" t="str">
            <v>Seratus Dua Belas</v>
          </cell>
        </row>
        <row r="114">
          <cell r="A114">
            <v>113</v>
          </cell>
          <cell r="B114" t="str">
            <v>Seratus Tiga Belas</v>
          </cell>
        </row>
        <row r="115">
          <cell r="A115">
            <v>114</v>
          </cell>
          <cell r="B115" t="str">
            <v>Seratus Empat Belas</v>
          </cell>
        </row>
        <row r="116">
          <cell r="A116">
            <v>115</v>
          </cell>
          <cell r="B116" t="str">
            <v>Seratus Lima Belas</v>
          </cell>
        </row>
        <row r="117">
          <cell r="A117">
            <v>116</v>
          </cell>
          <cell r="B117" t="str">
            <v>Seratus Enam Belas</v>
          </cell>
        </row>
        <row r="118">
          <cell r="A118">
            <v>117</v>
          </cell>
          <cell r="B118" t="str">
            <v>Seratus Tujuh Belas</v>
          </cell>
        </row>
        <row r="119">
          <cell r="A119">
            <v>118</v>
          </cell>
          <cell r="B119" t="str">
            <v>Seratus Delapan Belas</v>
          </cell>
        </row>
        <row r="120">
          <cell r="A120">
            <v>119</v>
          </cell>
          <cell r="B120" t="str">
            <v>Seratus Sembilan Belas</v>
          </cell>
        </row>
        <row r="121">
          <cell r="A121">
            <v>120</v>
          </cell>
          <cell r="B121" t="str">
            <v>Seratus Dua Puluh</v>
          </cell>
        </row>
        <row r="122">
          <cell r="A122">
            <v>121</v>
          </cell>
          <cell r="B122" t="str">
            <v>Seratus Dua Puluh Satu</v>
          </cell>
        </row>
        <row r="123">
          <cell r="A123">
            <v>122</v>
          </cell>
          <cell r="B123" t="str">
            <v>Seratus Dua Puluh Dua</v>
          </cell>
        </row>
        <row r="124">
          <cell r="A124">
            <v>123</v>
          </cell>
          <cell r="B124" t="str">
            <v>Seratus Dua Puluh Tiga</v>
          </cell>
        </row>
        <row r="125">
          <cell r="A125">
            <v>124</v>
          </cell>
          <cell r="B125" t="str">
            <v>Seratus Dua Puluh Empat</v>
          </cell>
        </row>
        <row r="126">
          <cell r="A126">
            <v>125</v>
          </cell>
          <cell r="B126" t="str">
            <v>Seratus Dua Puluh Lima</v>
          </cell>
        </row>
        <row r="127">
          <cell r="A127">
            <v>126</v>
          </cell>
          <cell r="B127" t="str">
            <v>Seratus Dua Puluh Enam</v>
          </cell>
        </row>
        <row r="128">
          <cell r="A128">
            <v>127</v>
          </cell>
          <cell r="B128" t="str">
            <v>Seratus Dua Puluh Tujuh</v>
          </cell>
        </row>
        <row r="129">
          <cell r="A129">
            <v>128</v>
          </cell>
          <cell r="B129" t="str">
            <v>Seratus Dua Puluh Delapan</v>
          </cell>
        </row>
        <row r="130">
          <cell r="A130">
            <v>129</v>
          </cell>
          <cell r="B130" t="str">
            <v>Seratus Dua Puluh Sembilan</v>
          </cell>
        </row>
        <row r="131">
          <cell r="A131">
            <v>130</v>
          </cell>
          <cell r="B131" t="str">
            <v>Seratus Tiga Puluh</v>
          </cell>
        </row>
        <row r="132">
          <cell r="A132">
            <v>131</v>
          </cell>
          <cell r="B132" t="str">
            <v>Seratus Tiga Puluh Satu</v>
          </cell>
        </row>
        <row r="133">
          <cell r="A133">
            <v>132</v>
          </cell>
          <cell r="B133" t="str">
            <v>Seratus Tiga Puluh Dua</v>
          </cell>
        </row>
        <row r="134">
          <cell r="A134">
            <v>133</v>
          </cell>
          <cell r="B134" t="str">
            <v>Seratus Tiga Puluh Tiga</v>
          </cell>
        </row>
        <row r="135">
          <cell r="A135">
            <v>134</v>
          </cell>
          <cell r="B135" t="str">
            <v>Seratus Tiga Puluh Empat</v>
          </cell>
        </row>
        <row r="136">
          <cell r="A136">
            <v>135</v>
          </cell>
          <cell r="B136" t="str">
            <v>Seratus Tiga Puluh Lima</v>
          </cell>
        </row>
        <row r="137">
          <cell r="A137">
            <v>136</v>
          </cell>
          <cell r="B137" t="str">
            <v>Seratus Tiga Puluh Enam</v>
          </cell>
        </row>
        <row r="138">
          <cell r="A138">
            <v>137</v>
          </cell>
          <cell r="B138" t="str">
            <v>Seratus Tiga Puluh Tujuh</v>
          </cell>
        </row>
        <row r="139">
          <cell r="A139">
            <v>138</v>
          </cell>
          <cell r="B139" t="str">
            <v>Seratus Tiga Puluh Delapan</v>
          </cell>
        </row>
        <row r="140">
          <cell r="A140">
            <v>139</v>
          </cell>
          <cell r="B140" t="str">
            <v>Seratus Tiga Puluh Sembilan</v>
          </cell>
        </row>
        <row r="141">
          <cell r="A141">
            <v>140</v>
          </cell>
          <cell r="B141" t="str">
            <v>Seratus Empat Puluh</v>
          </cell>
        </row>
        <row r="142">
          <cell r="A142">
            <v>141</v>
          </cell>
          <cell r="B142" t="str">
            <v>Seratus Empat Puluh Satu</v>
          </cell>
        </row>
        <row r="143">
          <cell r="A143">
            <v>142</v>
          </cell>
          <cell r="B143" t="str">
            <v>Seratus Empat Puluh Dua</v>
          </cell>
        </row>
        <row r="144">
          <cell r="A144">
            <v>143</v>
          </cell>
          <cell r="B144" t="str">
            <v>Seratus Empat Puluh Tiga</v>
          </cell>
        </row>
        <row r="145">
          <cell r="A145">
            <v>144</v>
          </cell>
          <cell r="B145" t="str">
            <v>Seratus Empat Puluh Empat</v>
          </cell>
        </row>
        <row r="146">
          <cell r="A146">
            <v>145</v>
          </cell>
          <cell r="B146" t="str">
            <v>Seratus Empat Puluh Lima</v>
          </cell>
        </row>
        <row r="147">
          <cell r="A147">
            <v>146</v>
          </cell>
          <cell r="B147" t="str">
            <v>Seratus Empat Puluh Enam</v>
          </cell>
        </row>
        <row r="148">
          <cell r="A148">
            <v>147</v>
          </cell>
          <cell r="B148" t="str">
            <v>Seratus Empat Puluh Tujuh</v>
          </cell>
        </row>
        <row r="149">
          <cell r="A149">
            <v>148</v>
          </cell>
          <cell r="B149" t="str">
            <v>Seratus Empat Puluh Delapan</v>
          </cell>
        </row>
        <row r="150">
          <cell r="A150">
            <v>149</v>
          </cell>
          <cell r="B150" t="str">
            <v>Seratus Empat Puluh Sembilan</v>
          </cell>
        </row>
        <row r="151">
          <cell r="A151">
            <v>150</v>
          </cell>
          <cell r="B151" t="str">
            <v>Seratus Lima Puluh</v>
          </cell>
        </row>
        <row r="152">
          <cell r="A152">
            <v>151</v>
          </cell>
          <cell r="B152" t="str">
            <v>Seratus Lima Puluh Satu</v>
          </cell>
        </row>
        <row r="153">
          <cell r="A153">
            <v>152</v>
          </cell>
          <cell r="B153" t="str">
            <v>Seratus Lima Puluh Dua</v>
          </cell>
        </row>
        <row r="154">
          <cell r="A154">
            <v>153</v>
          </cell>
          <cell r="B154" t="str">
            <v>Seratus Lima Puluh Tiga</v>
          </cell>
        </row>
        <row r="155">
          <cell r="A155">
            <v>154</v>
          </cell>
          <cell r="B155" t="str">
            <v>Seratus Lima Puluh Empat</v>
          </cell>
        </row>
        <row r="156">
          <cell r="A156">
            <v>155</v>
          </cell>
          <cell r="B156" t="str">
            <v>Seratus Lima Puluh Lima</v>
          </cell>
        </row>
        <row r="157">
          <cell r="A157">
            <v>156</v>
          </cell>
          <cell r="B157" t="str">
            <v>Seratus Lima Puluh Enam</v>
          </cell>
        </row>
        <row r="158">
          <cell r="A158">
            <v>157</v>
          </cell>
          <cell r="B158" t="str">
            <v>Seratus Lima Puluh Tujuh</v>
          </cell>
        </row>
        <row r="159">
          <cell r="A159">
            <v>158</v>
          </cell>
          <cell r="B159" t="str">
            <v>Seratus Lima Puluh Delapan</v>
          </cell>
        </row>
        <row r="160">
          <cell r="A160">
            <v>159</v>
          </cell>
          <cell r="B160" t="str">
            <v>Seratus Lima Puluh Sembilan</v>
          </cell>
        </row>
        <row r="161">
          <cell r="A161">
            <v>160</v>
          </cell>
          <cell r="B161" t="str">
            <v>Seratus Enam Puluh</v>
          </cell>
        </row>
        <row r="162">
          <cell r="A162">
            <v>161</v>
          </cell>
          <cell r="B162" t="str">
            <v>Seratus Enam Puluh Satu</v>
          </cell>
        </row>
        <row r="163">
          <cell r="A163">
            <v>162</v>
          </cell>
          <cell r="B163" t="str">
            <v>Seratus Enam Puluh Dua</v>
          </cell>
        </row>
        <row r="164">
          <cell r="A164">
            <v>163</v>
          </cell>
          <cell r="B164" t="str">
            <v>Seratus Enam Puluh Tiga</v>
          </cell>
        </row>
        <row r="165">
          <cell r="A165">
            <v>164</v>
          </cell>
          <cell r="B165" t="str">
            <v>Seratus Enam Puluh Empat</v>
          </cell>
        </row>
        <row r="166">
          <cell r="A166">
            <v>165</v>
          </cell>
          <cell r="B166" t="str">
            <v>Seratus Enam Puluh Lima</v>
          </cell>
        </row>
        <row r="167">
          <cell r="A167">
            <v>166</v>
          </cell>
          <cell r="B167" t="str">
            <v>Seratus Enam Puluh Enam</v>
          </cell>
        </row>
        <row r="168">
          <cell r="A168">
            <v>167</v>
          </cell>
          <cell r="B168" t="str">
            <v>Seratus Enam Puluh Tujuh</v>
          </cell>
        </row>
        <row r="169">
          <cell r="A169">
            <v>168</v>
          </cell>
          <cell r="B169" t="str">
            <v>Seratus Enam Puluh Delapan</v>
          </cell>
        </row>
        <row r="170">
          <cell r="A170">
            <v>169</v>
          </cell>
          <cell r="B170" t="str">
            <v>Seratus Enam Puluh Sembilan</v>
          </cell>
        </row>
        <row r="171">
          <cell r="A171">
            <v>170</v>
          </cell>
          <cell r="B171" t="str">
            <v>Seratus Tujuh Puluh</v>
          </cell>
        </row>
        <row r="172">
          <cell r="A172">
            <v>171</v>
          </cell>
          <cell r="B172" t="str">
            <v>Seratus Tujuh Puluh Satu</v>
          </cell>
        </row>
        <row r="173">
          <cell r="A173">
            <v>172</v>
          </cell>
          <cell r="B173" t="str">
            <v>Seratus Tujuh Puluh Dua</v>
          </cell>
        </row>
        <row r="174">
          <cell r="A174">
            <v>173</v>
          </cell>
          <cell r="B174" t="str">
            <v>Seratus Tujuh Puluh Tiga</v>
          </cell>
        </row>
        <row r="175">
          <cell r="A175">
            <v>174</v>
          </cell>
          <cell r="B175" t="str">
            <v>Seratus Tujuh Puluh Empat</v>
          </cell>
        </row>
        <row r="176">
          <cell r="A176">
            <v>175</v>
          </cell>
          <cell r="B176" t="str">
            <v>Seratus Tujuh Puluh Lima</v>
          </cell>
        </row>
        <row r="177">
          <cell r="A177">
            <v>176</v>
          </cell>
          <cell r="B177" t="str">
            <v>Seratus Tujuh Puluh Enam</v>
          </cell>
        </row>
        <row r="178">
          <cell r="A178">
            <v>177</v>
          </cell>
          <cell r="B178" t="str">
            <v>Seratus Tujuh Puluh Tujuh</v>
          </cell>
        </row>
        <row r="179">
          <cell r="A179">
            <v>178</v>
          </cell>
          <cell r="B179" t="str">
            <v>Seratus Tujuh Puluh Delapan</v>
          </cell>
        </row>
        <row r="180">
          <cell r="A180">
            <v>179</v>
          </cell>
          <cell r="B180" t="str">
            <v>Seratus Tujuh Puluh Sembilan</v>
          </cell>
        </row>
        <row r="181">
          <cell r="A181">
            <v>180</v>
          </cell>
          <cell r="B181" t="str">
            <v>Seratus Delapan Puluh</v>
          </cell>
        </row>
        <row r="182">
          <cell r="A182">
            <v>181</v>
          </cell>
          <cell r="B182" t="str">
            <v>Seratus Delapan Puluh Satu</v>
          </cell>
        </row>
        <row r="183">
          <cell r="A183">
            <v>182</v>
          </cell>
          <cell r="B183" t="str">
            <v>Seratus Delapan Puluh Dua</v>
          </cell>
        </row>
        <row r="184">
          <cell r="A184">
            <v>183</v>
          </cell>
          <cell r="B184" t="str">
            <v>Seratus Delapan Puluh Tiga</v>
          </cell>
        </row>
        <row r="185">
          <cell r="A185">
            <v>184</v>
          </cell>
          <cell r="B185" t="str">
            <v>Seratus Delapan Puluh Empat</v>
          </cell>
        </row>
        <row r="186">
          <cell r="A186">
            <v>185</v>
          </cell>
          <cell r="B186" t="str">
            <v>Seratus Delapan Puluh Lima</v>
          </cell>
        </row>
        <row r="187">
          <cell r="A187">
            <v>186</v>
          </cell>
          <cell r="B187" t="str">
            <v>Seratus Delapan Puluh Enam</v>
          </cell>
        </row>
        <row r="188">
          <cell r="A188">
            <v>187</v>
          </cell>
          <cell r="B188" t="str">
            <v>Seratus Delapan Puluh Tujuh</v>
          </cell>
        </row>
        <row r="189">
          <cell r="A189">
            <v>188</v>
          </cell>
          <cell r="B189" t="str">
            <v>Seratus Delapan Puluh Delapan</v>
          </cell>
        </row>
        <row r="190">
          <cell r="A190">
            <v>189</v>
          </cell>
          <cell r="B190" t="str">
            <v>Seratus Delapan Puluh Sembilan</v>
          </cell>
        </row>
        <row r="191">
          <cell r="A191">
            <v>190</v>
          </cell>
          <cell r="B191" t="str">
            <v>Seratus Sembilan Puluh</v>
          </cell>
        </row>
        <row r="192">
          <cell r="A192">
            <v>191</v>
          </cell>
          <cell r="B192" t="str">
            <v>Seratus Sembilan Puluh Satu</v>
          </cell>
        </row>
        <row r="193">
          <cell r="A193">
            <v>192</v>
          </cell>
          <cell r="B193" t="str">
            <v>Seratus Sembilan Puluh Dua</v>
          </cell>
        </row>
        <row r="194">
          <cell r="A194">
            <v>193</v>
          </cell>
          <cell r="B194" t="str">
            <v>Seratus Sembilan Puluh Tiga</v>
          </cell>
        </row>
        <row r="195">
          <cell r="A195">
            <v>194</v>
          </cell>
          <cell r="B195" t="str">
            <v>Seratus Sembilan Puluh Empat</v>
          </cell>
        </row>
        <row r="196">
          <cell r="A196">
            <v>195</v>
          </cell>
          <cell r="B196" t="str">
            <v>Seratus Sembilan Puluh Lima</v>
          </cell>
        </row>
        <row r="197">
          <cell r="A197">
            <v>196</v>
          </cell>
          <cell r="B197" t="str">
            <v>Seratus Sembilan Puluh Enam</v>
          </cell>
        </row>
        <row r="198">
          <cell r="A198">
            <v>197</v>
          </cell>
          <cell r="B198" t="str">
            <v>Seratus Sembilan Puluh Tujuh</v>
          </cell>
        </row>
        <row r="199">
          <cell r="A199">
            <v>198</v>
          </cell>
          <cell r="B199" t="str">
            <v>Seratus Sembilan Puluh Delapan</v>
          </cell>
        </row>
        <row r="200">
          <cell r="A200">
            <v>199</v>
          </cell>
          <cell r="B200" t="str">
            <v>Seratus Sembilan Puluh Sembilan</v>
          </cell>
        </row>
        <row r="201">
          <cell r="A201">
            <v>200</v>
          </cell>
          <cell r="B201" t="str">
            <v>Dua Ratus</v>
          </cell>
        </row>
        <row r="202">
          <cell r="A202">
            <v>201</v>
          </cell>
          <cell r="B202" t="str">
            <v>Dua Ratus Satu</v>
          </cell>
        </row>
        <row r="203">
          <cell r="A203">
            <v>202</v>
          </cell>
          <cell r="B203" t="str">
            <v>Dua Ratus Dua</v>
          </cell>
        </row>
        <row r="204">
          <cell r="A204">
            <v>203</v>
          </cell>
          <cell r="B204" t="str">
            <v>Dua Ratus Tiga</v>
          </cell>
        </row>
        <row r="205">
          <cell r="A205">
            <v>204</v>
          </cell>
          <cell r="B205" t="str">
            <v>Dua Ratus Empat</v>
          </cell>
        </row>
        <row r="206">
          <cell r="A206">
            <v>205</v>
          </cell>
          <cell r="B206" t="str">
            <v>Dua Ratus Lima</v>
          </cell>
        </row>
        <row r="207">
          <cell r="A207">
            <v>206</v>
          </cell>
          <cell r="B207" t="str">
            <v>Dua Ratus Enam</v>
          </cell>
        </row>
        <row r="208">
          <cell r="A208">
            <v>207</v>
          </cell>
          <cell r="B208" t="str">
            <v>Dua Ratus Tujuh</v>
          </cell>
        </row>
        <row r="209">
          <cell r="A209">
            <v>208</v>
          </cell>
          <cell r="B209" t="str">
            <v>Dua Ratus Delapan</v>
          </cell>
        </row>
        <row r="210">
          <cell r="A210">
            <v>209</v>
          </cell>
          <cell r="B210" t="str">
            <v>Dua Ratus Sembilan</v>
          </cell>
        </row>
        <row r="211">
          <cell r="A211">
            <v>210</v>
          </cell>
          <cell r="B211" t="str">
            <v>Dua Ratus Sepuluh</v>
          </cell>
        </row>
        <row r="212">
          <cell r="A212">
            <v>211</v>
          </cell>
          <cell r="B212" t="str">
            <v>Dua Ratus Sebelas</v>
          </cell>
        </row>
        <row r="213">
          <cell r="A213">
            <v>212</v>
          </cell>
          <cell r="B213" t="str">
            <v>Dua Ratus Dua Belas</v>
          </cell>
        </row>
        <row r="214">
          <cell r="A214">
            <v>213</v>
          </cell>
          <cell r="B214" t="str">
            <v>Dua Ratus Tiga Belas</v>
          </cell>
        </row>
        <row r="215">
          <cell r="A215">
            <v>214</v>
          </cell>
          <cell r="B215" t="str">
            <v>Dua Ratus Empat Belas</v>
          </cell>
        </row>
        <row r="216">
          <cell r="A216">
            <v>215</v>
          </cell>
          <cell r="B216" t="str">
            <v>Dua Ratus Lima Belas</v>
          </cell>
        </row>
        <row r="217">
          <cell r="A217">
            <v>216</v>
          </cell>
          <cell r="B217" t="str">
            <v>Dua Ratus Enam Belas</v>
          </cell>
        </row>
        <row r="218">
          <cell r="A218">
            <v>217</v>
          </cell>
          <cell r="B218" t="str">
            <v>Dua Ratus Tujuh Belas</v>
          </cell>
        </row>
        <row r="219">
          <cell r="A219">
            <v>218</v>
          </cell>
          <cell r="B219" t="str">
            <v>Dua Ratus Delapan Belas</v>
          </cell>
        </row>
        <row r="220">
          <cell r="A220">
            <v>219</v>
          </cell>
          <cell r="B220" t="str">
            <v>Dua Ratus Sembilan Belas</v>
          </cell>
        </row>
        <row r="221">
          <cell r="A221">
            <v>220</v>
          </cell>
          <cell r="B221" t="str">
            <v>Dua Ratus Dua Puluh</v>
          </cell>
        </row>
        <row r="222">
          <cell r="A222">
            <v>221</v>
          </cell>
          <cell r="B222" t="str">
            <v>Dua Ratus Dua Puluh Satu</v>
          </cell>
        </row>
        <row r="223">
          <cell r="A223">
            <v>222</v>
          </cell>
          <cell r="B223" t="str">
            <v>Dua Ratus Dua Puluh Dua</v>
          </cell>
        </row>
        <row r="224">
          <cell r="A224">
            <v>223</v>
          </cell>
          <cell r="B224" t="str">
            <v>Dua Ratus Dua Puluh Tiga</v>
          </cell>
        </row>
        <row r="225">
          <cell r="A225">
            <v>224</v>
          </cell>
          <cell r="B225" t="str">
            <v>Dua Ratus Dua Puluh Empat</v>
          </cell>
        </row>
        <row r="226">
          <cell r="A226">
            <v>225</v>
          </cell>
          <cell r="B226" t="str">
            <v>Dua Ratus Dua Puluh Lima</v>
          </cell>
        </row>
        <row r="227">
          <cell r="A227">
            <v>226</v>
          </cell>
          <cell r="B227" t="str">
            <v>Dua Ratus Dua Puluh Enam</v>
          </cell>
        </row>
        <row r="228">
          <cell r="A228">
            <v>227</v>
          </cell>
          <cell r="B228" t="str">
            <v>Dua Ratus Dua Puluh Tujuh</v>
          </cell>
        </row>
        <row r="229">
          <cell r="A229">
            <v>228</v>
          </cell>
          <cell r="B229" t="str">
            <v>Dua Ratus Dua Puluh Delapan</v>
          </cell>
        </row>
        <row r="230">
          <cell r="A230">
            <v>229</v>
          </cell>
          <cell r="B230" t="str">
            <v>Dua Ratus Dua Puluh Sembilan</v>
          </cell>
        </row>
        <row r="231">
          <cell r="A231">
            <v>230</v>
          </cell>
          <cell r="B231" t="str">
            <v>Dua Ratus Tiga Puluh</v>
          </cell>
        </row>
        <row r="232">
          <cell r="A232">
            <v>231</v>
          </cell>
          <cell r="B232" t="str">
            <v>Dua Ratus Tiga Puluh Satu</v>
          </cell>
        </row>
        <row r="233">
          <cell r="A233">
            <v>232</v>
          </cell>
          <cell r="B233" t="str">
            <v>Dua Ratus Tiga Puluh Dua</v>
          </cell>
        </row>
        <row r="234">
          <cell r="A234">
            <v>233</v>
          </cell>
          <cell r="B234" t="str">
            <v>Dua Ratus Tiga Puluh Tiga</v>
          </cell>
        </row>
        <row r="235">
          <cell r="A235">
            <v>234</v>
          </cell>
          <cell r="B235" t="str">
            <v>Dua Ratus Tiga Puluh Empat</v>
          </cell>
        </row>
        <row r="236">
          <cell r="A236">
            <v>235</v>
          </cell>
          <cell r="B236" t="str">
            <v>Dua Ratus Tiga Puluh Lima</v>
          </cell>
        </row>
        <row r="237">
          <cell r="A237">
            <v>236</v>
          </cell>
          <cell r="B237" t="str">
            <v>Dua Ratus Tiga Puluh Enam</v>
          </cell>
        </row>
        <row r="238">
          <cell r="A238">
            <v>237</v>
          </cell>
          <cell r="B238" t="str">
            <v>Dua Ratus Tiga Puluh Tujuh</v>
          </cell>
        </row>
        <row r="239">
          <cell r="A239">
            <v>238</v>
          </cell>
          <cell r="B239" t="str">
            <v>Dua Ratus Tiga Puluh Delapan</v>
          </cell>
        </row>
        <row r="240">
          <cell r="A240">
            <v>239</v>
          </cell>
          <cell r="B240" t="str">
            <v>Dua Ratus Tiga Puluh Sembilan</v>
          </cell>
        </row>
        <row r="241">
          <cell r="A241">
            <v>240</v>
          </cell>
          <cell r="B241" t="str">
            <v>Dua Ratus Empat Puluh</v>
          </cell>
        </row>
        <row r="242">
          <cell r="A242">
            <v>241</v>
          </cell>
          <cell r="B242" t="str">
            <v>Dua Ratus Empat Puluh Satu</v>
          </cell>
        </row>
        <row r="243">
          <cell r="A243">
            <v>242</v>
          </cell>
          <cell r="B243" t="str">
            <v>Dua Ratus Empat Puluh Dua</v>
          </cell>
        </row>
        <row r="244">
          <cell r="A244">
            <v>243</v>
          </cell>
          <cell r="B244" t="str">
            <v>Dua Ratus Empat Puluh Tiga</v>
          </cell>
        </row>
        <row r="245">
          <cell r="A245">
            <v>244</v>
          </cell>
          <cell r="B245" t="str">
            <v>Dua Ratus Empat Puluh Empat</v>
          </cell>
        </row>
        <row r="246">
          <cell r="A246">
            <v>245</v>
          </cell>
          <cell r="B246" t="str">
            <v>Dua Ratus Empat Puluh Lima</v>
          </cell>
        </row>
        <row r="247">
          <cell r="A247">
            <v>246</v>
          </cell>
          <cell r="B247" t="str">
            <v>Dua Ratus Empat Puluh Enam</v>
          </cell>
        </row>
        <row r="248">
          <cell r="A248">
            <v>247</v>
          </cell>
          <cell r="B248" t="str">
            <v>Dua Ratus Empat Puluh Tujuh</v>
          </cell>
        </row>
        <row r="249">
          <cell r="A249">
            <v>248</v>
          </cell>
          <cell r="B249" t="str">
            <v>Dua Ratus Empat Puluh Delapan</v>
          </cell>
        </row>
        <row r="250">
          <cell r="A250">
            <v>249</v>
          </cell>
          <cell r="B250" t="str">
            <v>Dua Ratus Empat Puluh Sembilan</v>
          </cell>
        </row>
        <row r="251">
          <cell r="A251">
            <v>250</v>
          </cell>
          <cell r="B251" t="str">
            <v>Dua Ratus Lima Puluh</v>
          </cell>
        </row>
        <row r="252">
          <cell r="A252">
            <v>251</v>
          </cell>
          <cell r="B252" t="str">
            <v>Dua Ratus Lima Puluh Satu</v>
          </cell>
        </row>
        <row r="253">
          <cell r="A253">
            <v>252</v>
          </cell>
          <cell r="B253" t="str">
            <v>Dua Ratus Lima Puluh Dua</v>
          </cell>
        </row>
        <row r="254">
          <cell r="A254">
            <v>253</v>
          </cell>
          <cell r="B254" t="str">
            <v>Dua Ratus Lima Puluh Tiga</v>
          </cell>
        </row>
        <row r="255">
          <cell r="A255">
            <v>254</v>
          </cell>
          <cell r="B255" t="str">
            <v>Dua Ratus Lima Puluh Empat</v>
          </cell>
        </row>
        <row r="256">
          <cell r="A256">
            <v>255</v>
          </cell>
          <cell r="B256" t="str">
            <v>Dua Ratus Lima Puluh Lima</v>
          </cell>
        </row>
        <row r="257">
          <cell r="A257">
            <v>256</v>
          </cell>
          <cell r="B257" t="str">
            <v>Dua Ratus Lima Puluh Enam</v>
          </cell>
        </row>
        <row r="258">
          <cell r="A258">
            <v>257</v>
          </cell>
          <cell r="B258" t="str">
            <v>Dua Ratus Lima Puluh Tujuh</v>
          </cell>
        </row>
        <row r="259">
          <cell r="A259">
            <v>258</v>
          </cell>
          <cell r="B259" t="str">
            <v>Dua Ratus Lima Puluh Delapan</v>
          </cell>
        </row>
        <row r="260">
          <cell r="A260">
            <v>259</v>
          </cell>
          <cell r="B260" t="str">
            <v>Dua Ratus Lima Puluh Sembilan</v>
          </cell>
        </row>
        <row r="261">
          <cell r="A261">
            <v>260</v>
          </cell>
          <cell r="B261" t="str">
            <v>Dua Ratus Enam Puluh</v>
          </cell>
        </row>
        <row r="262">
          <cell r="A262">
            <v>261</v>
          </cell>
          <cell r="B262" t="str">
            <v>Dua Ratus Enam Puluh Satu</v>
          </cell>
        </row>
        <row r="263">
          <cell r="A263">
            <v>262</v>
          </cell>
          <cell r="B263" t="str">
            <v>Dua Ratus Enam Puluh Dua</v>
          </cell>
        </row>
        <row r="264">
          <cell r="A264">
            <v>263</v>
          </cell>
          <cell r="B264" t="str">
            <v>Dua Ratus Enam Puluh Tiga</v>
          </cell>
        </row>
        <row r="265">
          <cell r="A265">
            <v>264</v>
          </cell>
          <cell r="B265" t="str">
            <v>Dua Ratus Enam Puluh Empat</v>
          </cell>
        </row>
        <row r="266">
          <cell r="A266">
            <v>265</v>
          </cell>
          <cell r="B266" t="str">
            <v>Dua Ratus Enam Puluh Lima</v>
          </cell>
        </row>
        <row r="267">
          <cell r="A267">
            <v>266</v>
          </cell>
          <cell r="B267" t="str">
            <v>Dua Ratus Enam Puluh Enam</v>
          </cell>
        </row>
        <row r="268">
          <cell r="A268">
            <v>267</v>
          </cell>
          <cell r="B268" t="str">
            <v>Dua Ratus Enam Puluh Tujuh</v>
          </cell>
        </row>
        <row r="269">
          <cell r="A269">
            <v>268</v>
          </cell>
          <cell r="B269" t="str">
            <v>Dua Ratus Enam Puluh Delapan</v>
          </cell>
        </row>
        <row r="270">
          <cell r="A270">
            <v>269</v>
          </cell>
          <cell r="B270" t="str">
            <v>Dua Ratus Enam Puluh Sembilan</v>
          </cell>
        </row>
        <row r="271">
          <cell r="A271">
            <v>270</v>
          </cell>
          <cell r="B271" t="str">
            <v>Dua Ratus Tujuh Puluh</v>
          </cell>
        </row>
        <row r="272">
          <cell r="A272">
            <v>271</v>
          </cell>
          <cell r="B272" t="str">
            <v>Dua Ratus Tujuh Puluh Satu</v>
          </cell>
        </row>
        <row r="273">
          <cell r="A273">
            <v>272</v>
          </cell>
          <cell r="B273" t="str">
            <v>Dua Ratus Tujuh Puluh Dua</v>
          </cell>
        </row>
        <row r="274">
          <cell r="A274">
            <v>273</v>
          </cell>
          <cell r="B274" t="str">
            <v>Dua Ratus Tujuh Puluh Tiga</v>
          </cell>
        </row>
        <row r="275">
          <cell r="A275">
            <v>274</v>
          </cell>
          <cell r="B275" t="str">
            <v>Dua Ratus Tujuh Puluh Empat</v>
          </cell>
        </row>
        <row r="276">
          <cell r="A276">
            <v>275</v>
          </cell>
          <cell r="B276" t="str">
            <v>Dua Ratus Tujuh Puluh Lima</v>
          </cell>
        </row>
        <row r="277">
          <cell r="A277">
            <v>276</v>
          </cell>
          <cell r="B277" t="str">
            <v>Dua Ratus Tujuh Puluh Enam</v>
          </cell>
        </row>
        <row r="278">
          <cell r="A278">
            <v>277</v>
          </cell>
          <cell r="B278" t="str">
            <v>Dua Ratus Tujuh Puluh Tujuh</v>
          </cell>
        </row>
        <row r="279">
          <cell r="A279">
            <v>278</v>
          </cell>
          <cell r="B279" t="str">
            <v>Dua Ratus Tujuh Puluh Delapan</v>
          </cell>
        </row>
        <row r="280">
          <cell r="A280">
            <v>279</v>
          </cell>
          <cell r="B280" t="str">
            <v>Dua Ratus Tujuh Puluh Sembilan</v>
          </cell>
        </row>
        <row r="281">
          <cell r="A281">
            <v>280</v>
          </cell>
          <cell r="B281" t="str">
            <v>Dua Ratus Delapan Puluh</v>
          </cell>
        </row>
        <row r="282">
          <cell r="A282">
            <v>281</v>
          </cell>
          <cell r="B282" t="str">
            <v>Dua Ratus Delapan Puluh Satu</v>
          </cell>
        </row>
        <row r="283">
          <cell r="A283">
            <v>282</v>
          </cell>
          <cell r="B283" t="str">
            <v>Dua Ratus Delapan Puluh Dua</v>
          </cell>
        </row>
        <row r="284">
          <cell r="A284">
            <v>283</v>
          </cell>
          <cell r="B284" t="str">
            <v>Dua Ratus Delapan Puluh Tiga</v>
          </cell>
        </row>
        <row r="285">
          <cell r="A285">
            <v>284</v>
          </cell>
          <cell r="B285" t="str">
            <v>Dua Ratus Delapan Puluh Empat</v>
          </cell>
        </row>
        <row r="286">
          <cell r="A286">
            <v>285</v>
          </cell>
          <cell r="B286" t="str">
            <v>Dua Ratus Delapan Puluh Lima</v>
          </cell>
        </row>
        <row r="287">
          <cell r="A287">
            <v>286</v>
          </cell>
          <cell r="B287" t="str">
            <v>Dua Ratus Delapan Puluh Enam</v>
          </cell>
        </row>
        <row r="288">
          <cell r="A288">
            <v>287</v>
          </cell>
          <cell r="B288" t="str">
            <v>Dua Ratus Delapan Puluh Tujuh</v>
          </cell>
        </row>
        <row r="289">
          <cell r="A289">
            <v>288</v>
          </cell>
          <cell r="B289" t="str">
            <v>Dua Ratus Delapan Puluh Delapan</v>
          </cell>
        </row>
        <row r="290">
          <cell r="A290">
            <v>289</v>
          </cell>
          <cell r="B290" t="str">
            <v>Dua Ratus Delapan Puluh Sembilan</v>
          </cell>
        </row>
        <row r="291">
          <cell r="A291">
            <v>290</v>
          </cell>
          <cell r="B291" t="str">
            <v>Dua Ratus Sembilan Puluh</v>
          </cell>
        </row>
        <row r="292">
          <cell r="A292">
            <v>291</v>
          </cell>
          <cell r="B292" t="str">
            <v>Dua Ratus Sembilan Puluh Satu</v>
          </cell>
        </row>
        <row r="293">
          <cell r="A293">
            <v>292</v>
          </cell>
          <cell r="B293" t="str">
            <v>Dua Ratus Sembilan Puluh Dua</v>
          </cell>
        </row>
        <row r="294">
          <cell r="A294">
            <v>293</v>
          </cell>
          <cell r="B294" t="str">
            <v>Dua Ratus Sembilan Puluh Tiga</v>
          </cell>
        </row>
        <row r="295">
          <cell r="A295">
            <v>294</v>
          </cell>
          <cell r="B295" t="str">
            <v>Dua Ratus Sembilan Puluh Empat</v>
          </cell>
        </row>
        <row r="296">
          <cell r="A296">
            <v>295</v>
          </cell>
          <cell r="B296" t="str">
            <v>Dua Ratus Sembilan Puluh Lima</v>
          </cell>
        </row>
        <row r="297">
          <cell r="A297">
            <v>296</v>
          </cell>
          <cell r="B297" t="str">
            <v>Dua Ratus Sembilan Puluh Enam</v>
          </cell>
        </row>
        <row r="298">
          <cell r="A298">
            <v>297</v>
          </cell>
          <cell r="B298" t="str">
            <v>Dua Ratus Sembilan Puluh Tujuh</v>
          </cell>
        </row>
        <row r="299">
          <cell r="A299">
            <v>298</v>
          </cell>
          <cell r="B299" t="str">
            <v>Dua Ratus Sembilan Puluh Delapan</v>
          </cell>
        </row>
        <row r="300">
          <cell r="A300">
            <v>299</v>
          </cell>
          <cell r="B300" t="str">
            <v>Dua Ratus Sembilan Puluh Sembilan</v>
          </cell>
        </row>
        <row r="301">
          <cell r="A301">
            <v>300</v>
          </cell>
          <cell r="B301" t="str">
            <v>Tiga Ratus</v>
          </cell>
        </row>
        <row r="302">
          <cell r="A302">
            <v>301</v>
          </cell>
          <cell r="B302" t="str">
            <v>Tiga Ratus Satu</v>
          </cell>
        </row>
        <row r="303">
          <cell r="A303">
            <v>302</v>
          </cell>
          <cell r="B303" t="str">
            <v>Tiga Ratus Dua</v>
          </cell>
        </row>
        <row r="304">
          <cell r="A304">
            <v>303</v>
          </cell>
          <cell r="B304" t="str">
            <v>Tiga Ratus Tiga</v>
          </cell>
        </row>
        <row r="305">
          <cell r="A305">
            <v>304</v>
          </cell>
          <cell r="B305" t="str">
            <v>Tiga Ratus Empat</v>
          </cell>
        </row>
        <row r="306">
          <cell r="A306">
            <v>305</v>
          </cell>
          <cell r="B306" t="str">
            <v>Tiga Ratus Lima</v>
          </cell>
        </row>
        <row r="307">
          <cell r="A307">
            <v>306</v>
          </cell>
          <cell r="B307" t="str">
            <v>Tiga Ratus Enam</v>
          </cell>
        </row>
        <row r="308">
          <cell r="A308">
            <v>307</v>
          </cell>
          <cell r="B308" t="str">
            <v>Tiga Ratus Tujuh</v>
          </cell>
        </row>
        <row r="309">
          <cell r="A309">
            <v>308</v>
          </cell>
          <cell r="B309" t="str">
            <v>Tiga Ratus Delapan</v>
          </cell>
        </row>
        <row r="310">
          <cell r="A310">
            <v>309</v>
          </cell>
          <cell r="B310" t="str">
            <v>Tiga Ratus Sembilan</v>
          </cell>
        </row>
        <row r="311">
          <cell r="A311">
            <v>310</v>
          </cell>
          <cell r="B311" t="str">
            <v>Tiga Ratus Sepuluh</v>
          </cell>
        </row>
        <row r="312">
          <cell r="A312">
            <v>311</v>
          </cell>
          <cell r="B312" t="str">
            <v>Tiga Ratus Sebelas</v>
          </cell>
        </row>
        <row r="313">
          <cell r="A313">
            <v>312</v>
          </cell>
          <cell r="B313" t="str">
            <v>Tiga Ratus Dua Belas</v>
          </cell>
        </row>
        <row r="314">
          <cell r="A314">
            <v>313</v>
          </cell>
          <cell r="B314" t="str">
            <v>Tiga Ratus Tiga Belas</v>
          </cell>
        </row>
        <row r="315">
          <cell r="A315">
            <v>314</v>
          </cell>
          <cell r="B315" t="str">
            <v>Tiga Ratus Empat Belas</v>
          </cell>
        </row>
        <row r="316">
          <cell r="A316">
            <v>315</v>
          </cell>
          <cell r="B316" t="str">
            <v>Tiga Ratus Lima Belas</v>
          </cell>
        </row>
        <row r="317">
          <cell r="A317">
            <v>316</v>
          </cell>
          <cell r="B317" t="str">
            <v>Tiga Ratus Enam Belas</v>
          </cell>
        </row>
        <row r="318">
          <cell r="A318">
            <v>317</v>
          </cell>
          <cell r="B318" t="str">
            <v>Tiga Ratus Tujuh Belas</v>
          </cell>
        </row>
        <row r="319">
          <cell r="A319">
            <v>318</v>
          </cell>
          <cell r="B319" t="str">
            <v>Tiga Ratus Delapan Belas</v>
          </cell>
        </row>
        <row r="320">
          <cell r="A320">
            <v>319</v>
          </cell>
          <cell r="B320" t="str">
            <v>Tiga Ratus Sembilan Belas</v>
          </cell>
        </row>
        <row r="321">
          <cell r="A321">
            <v>320</v>
          </cell>
          <cell r="B321" t="str">
            <v>Tiga Ratus Dua Puluh</v>
          </cell>
        </row>
        <row r="322">
          <cell r="A322">
            <v>321</v>
          </cell>
          <cell r="B322" t="str">
            <v>Tiga Ratus Dua Puluh Satu</v>
          </cell>
        </row>
        <row r="323">
          <cell r="A323">
            <v>322</v>
          </cell>
          <cell r="B323" t="str">
            <v>Tiga Ratus Dua Puluh Dua</v>
          </cell>
        </row>
        <row r="324">
          <cell r="A324">
            <v>323</v>
          </cell>
          <cell r="B324" t="str">
            <v>Tiga Ratus Dua Puluh Tiga</v>
          </cell>
        </row>
        <row r="325">
          <cell r="A325">
            <v>324</v>
          </cell>
          <cell r="B325" t="str">
            <v>Tiga Ratus Dua Puluh Empat</v>
          </cell>
        </row>
        <row r="326">
          <cell r="A326">
            <v>325</v>
          </cell>
          <cell r="B326" t="str">
            <v>Tiga Ratus Dua Puluh Lima</v>
          </cell>
        </row>
        <row r="327">
          <cell r="A327">
            <v>326</v>
          </cell>
          <cell r="B327" t="str">
            <v>Tiga Ratus Dua Puluh Enam</v>
          </cell>
        </row>
        <row r="328">
          <cell r="A328">
            <v>327</v>
          </cell>
          <cell r="B328" t="str">
            <v>Tiga Ratus Dua Puluh Tujuh</v>
          </cell>
        </row>
        <row r="329">
          <cell r="A329">
            <v>328</v>
          </cell>
          <cell r="B329" t="str">
            <v>Tiga Ratus Dua Puluh Delapan</v>
          </cell>
        </row>
        <row r="330">
          <cell r="A330">
            <v>329</v>
          </cell>
          <cell r="B330" t="str">
            <v>Tiga Ratus Dua Puluh Sembilan</v>
          </cell>
        </row>
        <row r="331">
          <cell r="A331">
            <v>330</v>
          </cell>
          <cell r="B331" t="str">
            <v>Tiga Ratus Tiga Puluh</v>
          </cell>
        </row>
        <row r="332">
          <cell r="A332">
            <v>331</v>
          </cell>
          <cell r="B332" t="str">
            <v>Tiga Ratus Tiga Puluh Satu</v>
          </cell>
        </row>
        <row r="333">
          <cell r="A333">
            <v>332</v>
          </cell>
          <cell r="B333" t="str">
            <v>Tiga Ratus Tiga Puluh Dua</v>
          </cell>
        </row>
        <row r="334">
          <cell r="A334">
            <v>333</v>
          </cell>
          <cell r="B334" t="str">
            <v>Tiga Ratus Tiga Puluh Tiga</v>
          </cell>
        </row>
        <row r="335">
          <cell r="A335">
            <v>334</v>
          </cell>
          <cell r="B335" t="str">
            <v>Tiga Ratus Tiga Puluh Empat</v>
          </cell>
        </row>
        <row r="336">
          <cell r="A336">
            <v>335</v>
          </cell>
          <cell r="B336" t="str">
            <v>Tiga Ratus Tiga Puluh Lima</v>
          </cell>
        </row>
        <row r="337">
          <cell r="A337">
            <v>336</v>
          </cell>
          <cell r="B337" t="str">
            <v>Tiga Ratus Tiga Puluh Enam</v>
          </cell>
        </row>
        <row r="338">
          <cell r="A338">
            <v>337</v>
          </cell>
          <cell r="B338" t="str">
            <v>Tiga Ratus Tiga Puluh Tujuh</v>
          </cell>
        </row>
        <row r="339">
          <cell r="A339">
            <v>338</v>
          </cell>
          <cell r="B339" t="str">
            <v>Tiga Ratus Tiga Puluh Delapan</v>
          </cell>
        </row>
        <row r="340">
          <cell r="A340">
            <v>339</v>
          </cell>
          <cell r="B340" t="str">
            <v>Tiga Ratus Tiga Puluh Sembilan</v>
          </cell>
        </row>
        <row r="341">
          <cell r="A341">
            <v>340</v>
          </cell>
          <cell r="B341" t="str">
            <v>Tiga Ratus Empat Puluh</v>
          </cell>
        </row>
        <row r="342">
          <cell r="A342">
            <v>341</v>
          </cell>
          <cell r="B342" t="str">
            <v>Tiga Ratus Empat Puluh Satu</v>
          </cell>
        </row>
        <row r="343">
          <cell r="A343">
            <v>342</v>
          </cell>
          <cell r="B343" t="str">
            <v>Tiga Ratus Empat Puluh Dua</v>
          </cell>
        </row>
        <row r="344">
          <cell r="A344">
            <v>343</v>
          </cell>
          <cell r="B344" t="str">
            <v>Tiga Ratus Empat Puluh Tiga</v>
          </cell>
        </row>
        <row r="345">
          <cell r="A345">
            <v>344</v>
          </cell>
          <cell r="B345" t="str">
            <v>Tiga Ratus Empat Puluh Empat</v>
          </cell>
        </row>
        <row r="346">
          <cell r="A346">
            <v>345</v>
          </cell>
          <cell r="B346" t="str">
            <v>Tiga Ratus Empat Puluh Lima</v>
          </cell>
        </row>
        <row r="347">
          <cell r="A347">
            <v>346</v>
          </cell>
          <cell r="B347" t="str">
            <v>Tiga Ratus Empat Puluh Enam</v>
          </cell>
        </row>
        <row r="348">
          <cell r="A348">
            <v>347</v>
          </cell>
          <cell r="B348" t="str">
            <v>Tiga Ratus Empat Puluh Tujuh</v>
          </cell>
        </row>
        <row r="349">
          <cell r="A349">
            <v>348</v>
          </cell>
          <cell r="B349" t="str">
            <v>Tiga Ratus Empat Puluh Delapan</v>
          </cell>
        </row>
        <row r="350">
          <cell r="A350">
            <v>349</v>
          </cell>
          <cell r="B350" t="str">
            <v>Tiga Ratus Empat Puluh Sembilan</v>
          </cell>
        </row>
        <row r="351">
          <cell r="A351">
            <v>350</v>
          </cell>
          <cell r="B351" t="str">
            <v>Tiga Ratus Lima Puluh</v>
          </cell>
        </row>
        <row r="352">
          <cell r="A352">
            <v>351</v>
          </cell>
          <cell r="B352" t="str">
            <v>Tiga Ratus Lima Puluh Satu</v>
          </cell>
        </row>
        <row r="353">
          <cell r="A353">
            <v>352</v>
          </cell>
          <cell r="B353" t="str">
            <v>Tiga Ratus Lima Puluh Dua</v>
          </cell>
        </row>
        <row r="354">
          <cell r="A354">
            <v>353</v>
          </cell>
          <cell r="B354" t="str">
            <v>Tiga Ratus Lima Puluh Tiga</v>
          </cell>
        </row>
        <row r="355">
          <cell r="A355">
            <v>354</v>
          </cell>
          <cell r="B355" t="str">
            <v>Tiga Ratus Lima Puluh Empat</v>
          </cell>
        </row>
        <row r="356">
          <cell r="A356">
            <v>355</v>
          </cell>
          <cell r="B356" t="str">
            <v>Tiga Ratus Lima Puluh Lima</v>
          </cell>
        </row>
        <row r="357">
          <cell r="A357">
            <v>356</v>
          </cell>
          <cell r="B357" t="str">
            <v>Tiga Ratus Lima Puluh Enam</v>
          </cell>
        </row>
        <row r="358">
          <cell r="A358">
            <v>357</v>
          </cell>
          <cell r="B358" t="str">
            <v>Tiga Ratus Lima Puluh Tujuh</v>
          </cell>
        </row>
        <row r="359">
          <cell r="A359">
            <v>358</v>
          </cell>
          <cell r="B359" t="str">
            <v>Tiga Ratus Lima Puluh Delapan</v>
          </cell>
        </row>
        <row r="360">
          <cell r="A360">
            <v>359</v>
          </cell>
          <cell r="B360" t="str">
            <v>Tiga Ratus Lima Puluh Sembilan</v>
          </cell>
        </row>
        <row r="361">
          <cell r="A361">
            <v>360</v>
          </cell>
          <cell r="B361" t="str">
            <v>Tiga Ratus Enam Puluh</v>
          </cell>
        </row>
        <row r="362">
          <cell r="A362">
            <v>361</v>
          </cell>
          <cell r="B362" t="str">
            <v>Tiga Ratus Enam Puluh Satu</v>
          </cell>
        </row>
        <row r="363">
          <cell r="A363">
            <v>362</v>
          </cell>
          <cell r="B363" t="str">
            <v>Tiga Ratus Enam Puluh Dua</v>
          </cell>
        </row>
        <row r="364">
          <cell r="A364">
            <v>363</v>
          </cell>
          <cell r="B364" t="str">
            <v>Tiga Ratus Enam Puluh Tiga</v>
          </cell>
        </row>
        <row r="365">
          <cell r="A365">
            <v>364</v>
          </cell>
          <cell r="B365" t="str">
            <v>Tiga Ratus Enam Puluh Empat</v>
          </cell>
        </row>
        <row r="366">
          <cell r="A366">
            <v>365</v>
          </cell>
          <cell r="B366" t="str">
            <v>Tiga Ratus Enam Puluh Lima</v>
          </cell>
        </row>
        <row r="367">
          <cell r="A367">
            <v>366</v>
          </cell>
          <cell r="B367" t="str">
            <v>Tiga Ratus Enam Puluh Enam</v>
          </cell>
        </row>
        <row r="368">
          <cell r="A368">
            <v>367</v>
          </cell>
          <cell r="B368" t="str">
            <v>Tiga Ratus Enam Puluh Tujuh</v>
          </cell>
        </row>
        <row r="369">
          <cell r="A369">
            <v>368</v>
          </cell>
          <cell r="B369" t="str">
            <v>Tiga Ratus Enam Puluh Delapan</v>
          </cell>
        </row>
        <row r="370">
          <cell r="A370">
            <v>369</v>
          </cell>
          <cell r="B370" t="str">
            <v>Tiga Ratus Enam Puluh Sembilan</v>
          </cell>
        </row>
        <row r="371">
          <cell r="A371">
            <v>370</v>
          </cell>
          <cell r="B371" t="str">
            <v>Tiga Ratus Tujuh Puluh</v>
          </cell>
        </row>
        <row r="372">
          <cell r="A372">
            <v>371</v>
          </cell>
          <cell r="B372" t="str">
            <v>Tiga Ratus Tujuh Puluh Satu</v>
          </cell>
        </row>
        <row r="373">
          <cell r="A373">
            <v>372</v>
          </cell>
          <cell r="B373" t="str">
            <v>Tiga Ratus Tujuh Puluh Dua</v>
          </cell>
        </row>
        <row r="374">
          <cell r="A374">
            <v>373</v>
          </cell>
          <cell r="B374" t="str">
            <v>Tiga Ratus Tujuh Puluh Tiga</v>
          </cell>
        </row>
        <row r="375">
          <cell r="A375">
            <v>374</v>
          </cell>
          <cell r="B375" t="str">
            <v>Tiga Ratus Tujuh Puluh Empat</v>
          </cell>
        </row>
        <row r="376">
          <cell r="A376">
            <v>375</v>
          </cell>
          <cell r="B376" t="str">
            <v>Tiga Ratus Tujuh Puluh Lima</v>
          </cell>
        </row>
        <row r="377">
          <cell r="A377">
            <v>376</v>
          </cell>
          <cell r="B377" t="str">
            <v>Tiga Ratus Tujuh Puluh Enam</v>
          </cell>
        </row>
        <row r="378">
          <cell r="A378">
            <v>377</v>
          </cell>
          <cell r="B378" t="str">
            <v>Tiga Ratus Tujuh Puluh Tujuh</v>
          </cell>
        </row>
        <row r="379">
          <cell r="A379">
            <v>378</v>
          </cell>
          <cell r="B379" t="str">
            <v>Tiga Ratus Tujuh Puluh Delapan</v>
          </cell>
        </row>
        <row r="380">
          <cell r="A380">
            <v>379</v>
          </cell>
          <cell r="B380" t="str">
            <v>Tiga Ratus Tujuh Puluh Sembilan</v>
          </cell>
        </row>
        <row r="381">
          <cell r="A381">
            <v>380</v>
          </cell>
          <cell r="B381" t="str">
            <v>Tiga Ratus Delapan Puluh</v>
          </cell>
        </row>
        <row r="382">
          <cell r="A382">
            <v>381</v>
          </cell>
          <cell r="B382" t="str">
            <v>Tiga Ratus Delapan Puluh Satu</v>
          </cell>
        </row>
        <row r="383">
          <cell r="A383">
            <v>382</v>
          </cell>
          <cell r="B383" t="str">
            <v>Tiga Ratus Delapan Puluh Dua</v>
          </cell>
        </row>
        <row r="384">
          <cell r="A384">
            <v>383</v>
          </cell>
          <cell r="B384" t="str">
            <v>Tiga Ratus Delapan Puluh Tiga</v>
          </cell>
        </row>
        <row r="385">
          <cell r="A385">
            <v>384</v>
          </cell>
          <cell r="B385" t="str">
            <v>Tiga Ratus Delapan Puluh Empat</v>
          </cell>
        </row>
        <row r="386">
          <cell r="A386">
            <v>385</v>
          </cell>
          <cell r="B386" t="str">
            <v>Tiga Ratus Delapan Puluh Lima</v>
          </cell>
        </row>
        <row r="387">
          <cell r="A387">
            <v>386</v>
          </cell>
          <cell r="B387" t="str">
            <v>Tiga Ratus Delapan Puluh Enam</v>
          </cell>
        </row>
        <row r="388">
          <cell r="A388">
            <v>387</v>
          </cell>
          <cell r="B388" t="str">
            <v>Tiga Ratus Delapan Puluh Tujuh</v>
          </cell>
        </row>
        <row r="389">
          <cell r="A389">
            <v>388</v>
          </cell>
          <cell r="B389" t="str">
            <v>Tiga Ratus Delapan Puluh Delapan</v>
          </cell>
        </row>
        <row r="390">
          <cell r="A390">
            <v>389</v>
          </cell>
          <cell r="B390" t="str">
            <v>Tiga Ratus Delapan Puluh Sembilan</v>
          </cell>
        </row>
        <row r="391">
          <cell r="A391">
            <v>390</v>
          </cell>
          <cell r="B391" t="str">
            <v>Tiga Ratus Sembilan Puluh</v>
          </cell>
        </row>
        <row r="392">
          <cell r="A392">
            <v>391</v>
          </cell>
          <cell r="B392" t="str">
            <v>Tiga Ratus Sembilan Puluh Satu</v>
          </cell>
        </row>
        <row r="393">
          <cell r="A393">
            <v>392</v>
          </cell>
          <cell r="B393" t="str">
            <v>Tiga Ratus Sembilan Puluh Dua</v>
          </cell>
        </row>
        <row r="394">
          <cell r="A394">
            <v>393</v>
          </cell>
          <cell r="B394" t="str">
            <v>Tiga Ratus Sembilan Puluh Tiga</v>
          </cell>
        </row>
        <row r="395">
          <cell r="A395">
            <v>394</v>
          </cell>
          <cell r="B395" t="str">
            <v>Tiga Ratus Sembilan Puluh Empat</v>
          </cell>
        </row>
        <row r="396">
          <cell r="A396">
            <v>395</v>
          </cell>
          <cell r="B396" t="str">
            <v>Tiga Ratus Sembilan Puluh Lima</v>
          </cell>
        </row>
        <row r="397">
          <cell r="A397">
            <v>396</v>
          </cell>
          <cell r="B397" t="str">
            <v>Tiga Ratus Sembilan Puluh Enam</v>
          </cell>
        </row>
        <row r="398">
          <cell r="A398">
            <v>397</v>
          </cell>
          <cell r="B398" t="str">
            <v>Tiga Ratus Sembilan Puluh Tujuh</v>
          </cell>
        </row>
        <row r="399">
          <cell r="A399">
            <v>398</v>
          </cell>
          <cell r="B399" t="str">
            <v>Tiga Ratus Sembilan Puluh Delapan</v>
          </cell>
        </row>
        <row r="400">
          <cell r="A400">
            <v>399</v>
          </cell>
          <cell r="B400" t="str">
            <v>Tiga Ratus Sembilan Puluh Sembilan</v>
          </cell>
        </row>
        <row r="401">
          <cell r="A401">
            <v>400</v>
          </cell>
          <cell r="B401" t="str">
            <v>Empat Ratus</v>
          </cell>
        </row>
        <row r="402">
          <cell r="A402">
            <v>401</v>
          </cell>
          <cell r="B402" t="str">
            <v>Empat Ratus Satu</v>
          </cell>
        </row>
        <row r="403">
          <cell r="A403">
            <v>402</v>
          </cell>
          <cell r="B403" t="str">
            <v>Empat Ratus Dua</v>
          </cell>
        </row>
        <row r="404">
          <cell r="A404">
            <v>403</v>
          </cell>
          <cell r="B404" t="str">
            <v>Empat Ratus Tiga</v>
          </cell>
        </row>
        <row r="405">
          <cell r="A405">
            <v>404</v>
          </cell>
          <cell r="B405" t="str">
            <v>Empat Ratus Empat</v>
          </cell>
        </row>
        <row r="406">
          <cell r="A406">
            <v>405</v>
          </cell>
          <cell r="B406" t="str">
            <v>Empat Ratus Lima</v>
          </cell>
        </row>
        <row r="407">
          <cell r="A407">
            <v>406</v>
          </cell>
          <cell r="B407" t="str">
            <v>Empat Ratus Enam</v>
          </cell>
        </row>
        <row r="408">
          <cell r="A408">
            <v>407</v>
          </cell>
          <cell r="B408" t="str">
            <v>Empat Ratus Tujuh</v>
          </cell>
        </row>
        <row r="409">
          <cell r="A409">
            <v>408</v>
          </cell>
          <cell r="B409" t="str">
            <v>Empat Ratus Delapan</v>
          </cell>
        </row>
        <row r="410">
          <cell r="A410">
            <v>409</v>
          </cell>
          <cell r="B410" t="str">
            <v>Empat Ratus Sembilan</v>
          </cell>
        </row>
        <row r="411">
          <cell r="A411">
            <v>410</v>
          </cell>
          <cell r="B411" t="str">
            <v>Empat Ratus Sepuluh</v>
          </cell>
        </row>
        <row r="412">
          <cell r="A412">
            <v>411</v>
          </cell>
          <cell r="B412" t="str">
            <v>Empat Ratus Sebelas</v>
          </cell>
        </row>
        <row r="413">
          <cell r="A413">
            <v>412</v>
          </cell>
          <cell r="B413" t="str">
            <v>Empat Ratus Dua Belas</v>
          </cell>
        </row>
        <row r="414">
          <cell r="A414">
            <v>413</v>
          </cell>
          <cell r="B414" t="str">
            <v>Empat Ratus Tiga Belas</v>
          </cell>
        </row>
        <row r="415">
          <cell r="A415">
            <v>414</v>
          </cell>
          <cell r="B415" t="str">
            <v>Empat Ratus Empat Belas</v>
          </cell>
        </row>
        <row r="416">
          <cell r="A416">
            <v>415</v>
          </cell>
          <cell r="B416" t="str">
            <v>Empat Ratus Lima Belas</v>
          </cell>
        </row>
        <row r="417">
          <cell r="A417">
            <v>416</v>
          </cell>
          <cell r="B417" t="str">
            <v>Empat Ratus Enam Belas</v>
          </cell>
        </row>
        <row r="418">
          <cell r="A418">
            <v>417</v>
          </cell>
          <cell r="B418" t="str">
            <v>Empat Ratus Tujuh Belas</v>
          </cell>
        </row>
        <row r="419">
          <cell r="A419">
            <v>418</v>
          </cell>
          <cell r="B419" t="str">
            <v>Empat Ratus Delapan Belas</v>
          </cell>
        </row>
        <row r="420">
          <cell r="A420">
            <v>419</v>
          </cell>
          <cell r="B420" t="str">
            <v>Empat Ratus Sembilan Belas</v>
          </cell>
        </row>
        <row r="421">
          <cell r="A421">
            <v>420</v>
          </cell>
          <cell r="B421" t="str">
            <v>Empat Ratus Dua Puluh</v>
          </cell>
        </row>
        <row r="422">
          <cell r="A422">
            <v>421</v>
          </cell>
          <cell r="B422" t="str">
            <v>Empat Ratus Dua Puluh Satu</v>
          </cell>
        </row>
        <row r="423">
          <cell r="A423">
            <v>422</v>
          </cell>
          <cell r="B423" t="str">
            <v>Empat Ratus Dua Puluh Dua</v>
          </cell>
        </row>
        <row r="424">
          <cell r="A424">
            <v>423</v>
          </cell>
          <cell r="B424" t="str">
            <v>Empat Ratus Dua Puluh Tiga</v>
          </cell>
        </row>
        <row r="425">
          <cell r="A425">
            <v>424</v>
          </cell>
          <cell r="B425" t="str">
            <v>Empat Ratus Dua Puluh Empat</v>
          </cell>
        </row>
        <row r="426">
          <cell r="A426">
            <v>425</v>
          </cell>
          <cell r="B426" t="str">
            <v>Empat Ratus Dua Puluh Lima</v>
          </cell>
        </row>
        <row r="427">
          <cell r="A427">
            <v>426</v>
          </cell>
          <cell r="B427" t="str">
            <v>Empat Ratus Dua Puluh Enam</v>
          </cell>
        </row>
        <row r="428">
          <cell r="A428">
            <v>427</v>
          </cell>
          <cell r="B428" t="str">
            <v>Empat Ratus Dua Puluh Tujuh</v>
          </cell>
        </row>
        <row r="429">
          <cell r="A429">
            <v>428</v>
          </cell>
          <cell r="B429" t="str">
            <v>Empat Ratus Dua Puluh Delapan</v>
          </cell>
        </row>
        <row r="430">
          <cell r="A430">
            <v>429</v>
          </cell>
          <cell r="B430" t="str">
            <v>Empat Ratus Dua Puluh Sembilan</v>
          </cell>
        </row>
        <row r="431">
          <cell r="A431">
            <v>430</v>
          </cell>
          <cell r="B431" t="str">
            <v>Empat Ratus Tiga Puluh</v>
          </cell>
        </row>
        <row r="432">
          <cell r="A432">
            <v>431</v>
          </cell>
          <cell r="B432" t="str">
            <v>Empat Ratus Tiga Puluh Satu</v>
          </cell>
        </row>
        <row r="433">
          <cell r="A433">
            <v>432</v>
          </cell>
          <cell r="B433" t="str">
            <v>Empat Ratus Tiga Puluh Dua</v>
          </cell>
        </row>
        <row r="434">
          <cell r="A434">
            <v>433</v>
          </cell>
          <cell r="B434" t="str">
            <v>Empat Ratus Tiga Puluh Tiga</v>
          </cell>
        </row>
        <row r="435">
          <cell r="A435">
            <v>434</v>
          </cell>
          <cell r="B435" t="str">
            <v>Empat Ratus Tiga Puluh Empat</v>
          </cell>
        </row>
        <row r="436">
          <cell r="A436">
            <v>435</v>
          </cell>
          <cell r="B436" t="str">
            <v>Empat Ratus Tiga Puluh Lima</v>
          </cell>
        </row>
        <row r="437">
          <cell r="A437">
            <v>436</v>
          </cell>
          <cell r="B437" t="str">
            <v>Empat Ratus Tiga Puluh Enam</v>
          </cell>
        </row>
        <row r="438">
          <cell r="A438">
            <v>437</v>
          </cell>
          <cell r="B438" t="str">
            <v>Empat Ratus Tiga Puluh Tujuh</v>
          </cell>
        </row>
        <row r="439">
          <cell r="A439">
            <v>438</v>
          </cell>
          <cell r="B439" t="str">
            <v>Empat Ratus Tiga Puluh Delapan</v>
          </cell>
        </row>
        <row r="440">
          <cell r="A440">
            <v>439</v>
          </cell>
          <cell r="B440" t="str">
            <v>Empat Ratus Tiga Puluh Sembilan</v>
          </cell>
        </row>
        <row r="441">
          <cell r="A441">
            <v>440</v>
          </cell>
          <cell r="B441" t="str">
            <v>Empat Ratus Empat Puluh</v>
          </cell>
        </row>
        <row r="442">
          <cell r="A442">
            <v>441</v>
          </cell>
          <cell r="B442" t="str">
            <v>Empat Ratus Empat Puluh Satu</v>
          </cell>
        </row>
        <row r="443">
          <cell r="A443">
            <v>442</v>
          </cell>
          <cell r="B443" t="str">
            <v>Empat Ratus Empat Puluh Dua</v>
          </cell>
        </row>
        <row r="444">
          <cell r="A444">
            <v>443</v>
          </cell>
          <cell r="B444" t="str">
            <v>Empat Ratus Empat Puluh Tiga</v>
          </cell>
        </row>
        <row r="445">
          <cell r="A445">
            <v>444</v>
          </cell>
          <cell r="B445" t="str">
            <v>Empat Ratus Empat Puluh Empat</v>
          </cell>
        </row>
        <row r="446">
          <cell r="A446">
            <v>445</v>
          </cell>
          <cell r="B446" t="str">
            <v>Empat Ratus Empat Puluh Lima</v>
          </cell>
        </row>
        <row r="447">
          <cell r="A447">
            <v>446</v>
          </cell>
          <cell r="B447" t="str">
            <v>Empat Ratus Empat Puluh Enam</v>
          </cell>
        </row>
        <row r="448">
          <cell r="A448">
            <v>447</v>
          </cell>
          <cell r="B448" t="str">
            <v>Empat Ratus Empat Puluh Tujuh</v>
          </cell>
        </row>
        <row r="449">
          <cell r="A449">
            <v>448</v>
          </cell>
          <cell r="B449" t="str">
            <v>Empat Ratus Empat Puluh Delapan</v>
          </cell>
        </row>
        <row r="450">
          <cell r="A450">
            <v>449</v>
          </cell>
          <cell r="B450" t="str">
            <v>Empat Ratus Empat Puluh Sembilan</v>
          </cell>
        </row>
        <row r="451">
          <cell r="A451">
            <v>450</v>
          </cell>
          <cell r="B451" t="str">
            <v>Empat Ratus Lima Puluh</v>
          </cell>
        </row>
        <row r="452">
          <cell r="A452">
            <v>451</v>
          </cell>
          <cell r="B452" t="str">
            <v>Empat Ratus Lima Puluh Satu</v>
          </cell>
        </row>
        <row r="453">
          <cell r="A453">
            <v>452</v>
          </cell>
          <cell r="B453" t="str">
            <v>Empat Ratus Lima Puluh Dua</v>
          </cell>
        </row>
        <row r="454">
          <cell r="A454">
            <v>453</v>
          </cell>
          <cell r="B454" t="str">
            <v>Empat Ratus Lima Puluh Tiga</v>
          </cell>
        </row>
        <row r="455">
          <cell r="A455">
            <v>454</v>
          </cell>
          <cell r="B455" t="str">
            <v>Empat Ratus Lima Puluh Empat</v>
          </cell>
        </row>
        <row r="456">
          <cell r="A456">
            <v>455</v>
          </cell>
          <cell r="B456" t="str">
            <v>Empat Ratus Lima Puluh Lima</v>
          </cell>
        </row>
        <row r="457">
          <cell r="A457">
            <v>456</v>
          </cell>
          <cell r="B457" t="str">
            <v>Empat Ratus Lima Puluh Enam</v>
          </cell>
        </row>
        <row r="458">
          <cell r="A458">
            <v>457</v>
          </cell>
          <cell r="B458" t="str">
            <v>Empat Ratus Lima Puluh Tujuh</v>
          </cell>
        </row>
        <row r="459">
          <cell r="A459">
            <v>458</v>
          </cell>
          <cell r="B459" t="str">
            <v>Empat Ratus Lima Puluh Delapan</v>
          </cell>
        </row>
        <row r="460">
          <cell r="A460">
            <v>459</v>
          </cell>
          <cell r="B460" t="str">
            <v>Empat Ratus Lima Puluh Sembilan</v>
          </cell>
        </row>
        <row r="461">
          <cell r="A461">
            <v>460</v>
          </cell>
          <cell r="B461" t="str">
            <v>Empat Ratus Enam Puluh</v>
          </cell>
        </row>
        <row r="462">
          <cell r="A462">
            <v>461</v>
          </cell>
          <cell r="B462" t="str">
            <v>Empat Ratus Enam Puluh Satu</v>
          </cell>
        </row>
        <row r="463">
          <cell r="A463">
            <v>462</v>
          </cell>
          <cell r="B463" t="str">
            <v>Empat Ratus Enam Puluh Dua</v>
          </cell>
        </row>
        <row r="464">
          <cell r="A464">
            <v>463</v>
          </cell>
          <cell r="B464" t="str">
            <v>Empat Ratus Enam Puluh Tiga</v>
          </cell>
        </row>
        <row r="465">
          <cell r="A465">
            <v>464</v>
          </cell>
          <cell r="B465" t="str">
            <v>Empat Ratus Enam Puluh Empat</v>
          </cell>
        </row>
        <row r="466">
          <cell r="A466">
            <v>465</v>
          </cell>
          <cell r="B466" t="str">
            <v>Empat Ratus Enam Puluh Lima</v>
          </cell>
        </row>
        <row r="467">
          <cell r="A467">
            <v>466</v>
          </cell>
          <cell r="B467" t="str">
            <v>Empat Ratus Enam Puluh Enam</v>
          </cell>
        </row>
        <row r="468">
          <cell r="A468">
            <v>467</v>
          </cell>
          <cell r="B468" t="str">
            <v>Empat Ratus Enam Puluh Tujuh</v>
          </cell>
        </row>
        <row r="469">
          <cell r="A469">
            <v>468</v>
          </cell>
          <cell r="B469" t="str">
            <v>Empat Ratus Enam Puluh Delapan</v>
          </cell>
        </row>
        <row r="470">
          <cell r="A470">
            <v>469</v>
          </cell>
          <cell r="B470" t="str">
            <v>Empat Ratus Enam Puluh Sembilan</v>
          </cell>
        </row>
        <row r="471">
          <cell r="A471">
            <v>470</v>
          </cell>
          <cell r="B471" t="str">
            <v>Empat Ratus Tujuh Puluh</v>
          </cell>
        </row>
        <row r="472">
          <cell r="A472">
            <v>471</v>
          </cell>
          <cell r="B472" t="str">
            <v>Empat Ratus Tujuh Puluh Satu</v>
          </cell>
        </row>
        <row r="473">
          <cell r="A473">
            <v>472</v>
          </cell>
          <cell r="B473" t="str">
            <v>Empat Ratus Tujuh Puluh Dua</v>
          </cell>
        </row>
        <row r="474">
          <cell r="A474">
            <v>473</v>
          </cell>
          <cell r="B474" t="str">
            <v>Empat Ratus Tujuh Puluh Tiga</v>
          </cell>
        </row>
        <row r="475">
          <cell r="A475">
            <v>474</v>
          </cell>
          <cell r="B475" t="str">
            <v>Empat Ratus Tujuh Puluh Empat</v>
          </cell>
        </row>
        <row r="476">
          <cell r="A476">
            <v>475</v>
          </cell>
          <cell r="B476" t="str">
            <v>Empat Ratus Tujuh Puluh Lima</v>
          </cell>
        </row>
        <row r="477">
          <cell r="A477">
            <v>476</v>
          </cell>
          <cell r="B477" t="str">
            <v>Empat Ratus Tujuh Puluh Enam</v>
          </cell>
        </row>
        <row r="478">
          <cell r="A478">
            <v>477</v>
          </cell>
          <cell r="B478" t="str">
            <v>Empat Ratus Tujuh Puluh Tujuh</v>
          </cell>
        </row>
        <row r="479">
          <cell r="A479">
            <v>478</v>
          </cell>
          <cell r="B479" t="str">
            <v>Empat Ratus Tujuh Puluh Delapan</v>
          </cell>
        </row>
        <row r="480">
          <cell r="A480">
            <v>479</v>
          </cell>
          <cell r="B480" t="str">
            <v>Empat Ratus Tujuh Puluh Sembilan</v>
          </cell>
        </row>
        <row r="481">
          <cell r="A481">
            <v>480</v>
          </cell>
          <cell r="B481" t="str">
            <v>Empat Ratus Delapan Puluh</v>
          </cell>
        </row>
        <row r="482">
          <cell r="A482">
            <v>481</v>
          </cell>
          <cell r="B482" t="str">
            <v>Empat Ratus Delapan Puluh Satu</v>
          </cell>
        </row>
        <row r="483">
          <cell r="A483">
            <v>482</v>
          </cell>
          <cell r="B483" t="str">
            <v>Empat Ratus Delapan Puluh Dua</v>
          </cell>
        </row>
        <row r="484">
          <cell r="A484">
            <v>483</v>
          </cell>
          <cell r="B484" t="str">
            <v>Empat Ratus Delapan Puluh Tiga</v>
          </cell>
        </row>
        <row r="485">
          <cell r="A485">
            <v>484</v>
          </cell>
          <cell r="B485" t="str">
            <v>Empat Ratus Delapan Puluh Empat</v>
          </cell>
        </row>
        <row r="486">
          <cell r="A486">
            <v>485</v>
          </cell>
          <cell r="B486" t="str">
            <v>Empat Ratus Delapan Puluh Lima</v>
          </cell>
        </row>
        <row r="487">
          <cell r="A487">
            <v>486</v>
          </cell>
          <cell r="B487" t="str">
            <v>Empat Ratus Delapan Puluh Enam</v>
          </cell>
        </row>
        <row r="488">
          <cell r="A488">
            <v>487</v>
          </cell>
          <cell r="B488" t="str">
            <v>Empat Ratus Delapan Puluh Tujuh</v>
          </cell>
        </row>
        <row r="489">
          <cell r="A489">
            <v>488</v>
          </cell>
          <cell r="B489" t="str">
            <v>Empat Ratus Delapan Puluh Delapan</v>
          </cell>
        </row>
        <row r="490">
          <cell r="A490">
            <v>489</v>
          </cell>
          <cell r="B490" t="str">
            <v>Empat Ratus Delapan Puluh Sembilan</v>
          </cell>
        </row>
        <row r="491">
          <cell r="A491">
            <v>490</v>
          </cell>
          <cell r="B491" t="str">
            <v>Empat Ratus Sembilan Puluh</v>
          </cell>
        </row>
        <row r="492">
          <cell r="A492">
            <v>491</v>
          </cell>
          <cell r="B492" t="str">
            <v>Empat Ratus Sembilan Puluh Satu</v>
          </cell>
        </row>
        <row r="493">
          <cell r="A493">
            <v>492</v>
          </cell>
          <cell r="B493" t="str">
            <v>Empat Ratus Sembilan Puluh Dua</v>
          </cell>
        </row>
        <row r="494">
          <cell r="A494">
            <v>493</v>
          </cell>
          <cell r="B494" t="str">
            <v>Empat Ratus Sembilan Puluh Tiga</v>
          </cell>
        </row>
        <row r="495">
          <cell r="A495">
            <v>494</v>
          </cell>
          <cell r="B495" t="str">
            <v>Empat Ratus Sembilan Puluh Empat</v>
          </cell>
        </row>
        <row r="496">
          <cell r="A496">
            <v>495</v>
          </cell>
          <cell r="B496" t="str">
            <v>Empat Ratus Sembilan Puluh Lima</v>
          </cell>
        </row>
        <row r="497">
          <cell r="A497">
            <v>496</v>
          </cell>
          <cell r="B497" t="str">
            <v>Empat Ratus Sembilan Puluh Enam</v>
          </cell>
        </row>
        <row r="498">
          <cell r="A498">
            <v>497</v>
          </cell>
          <cell r="B498" t="str">
            <v>Empat Ratus Sembilan Puluh Tujuh</v>
          </cell>
        </row>
        <row r="499">
          <cell r="A499">
            <v>498</v>
          </cell>
          <cell r="B499" t="str">
            <v>Empat Ratus Sembilan Puluh Delapan</v>
          </cell>
        </row>
        <row r="500">
          <cell r="A500">
            <v>499</v>
          </cell>
          <cell r="B500" t="str">
            <v>Empat Ratus Sembilan Puluh Sembilan</v>
          </cell>
        </row>
        <row r="501">
          <cell r="A501">
            <v>500</v>
          </cell>
          <cell r="B501" t="str">
            <v>Lima Ratus</v>
          </cell>
        </row>
        <row r="502">
          <cell r="A502">
            <v>501</v>
          </cell>
          <cell r="B502" t="str">
            <v>Lima Ratus Satu</v>
          </cell>
        </row>
        <row r="503">
          <cell r="A503">
            <v>502</v>
          </cell>
          <cell r="B503" t="str">
            <v>Lima Ratus Dua</v>
          </cell>
        </row>
        <row r="504">
          <cell r="A504">
            <v>503</v>
          </cell>
          <cell r="B504" t="str">
            <v>Lima Ratus Tiga</v>
          </cell>
        </row>
        <row r="505">
          <cell r="A505">
            <v>504</v>
          </cell>
          <cell r="B505" t="str">
            <v>Lima Ratus Empat</v>
          </cell>
        </row>
        <row r="506">
          <cell r="A506">
            <v>505</v>
          </cell>
          <cell r="B506" t="str">
            <v>Lima Ratus Lima</v>
          </cell>
        </row>
        <row r="507">
          <cell r="A507">
            <v>506</v>
          </cell>
          <cell r="B507" t="str">
            <v>Lima Ratus Enam</v>
          </cell>
        </row>
        <row r="508">
          <cell r="A508">
            <v>507</v>
          </cell>
          <cell r="B508" t="str">
            <v>Lima Ratus Tujuh</v>
          </cell>
        </row>
        <row r="509">
          <cell r="A509">
            <v>508</v>
          </cell>
          <cell r="B509" t="str">
            <v>Lima Ratus Delapan</v>
          </cell>
        </row>
        <row r="510">
          <cell r="A510">
            <v>509</v>
          </cell>
          <cell r="B510" t="str">
            <v>Lima Ratus Sembilan</v>
          </cell>
        </row>
        <row r="511">
          <cell r="A511">
            <v>510</v>
          </cell>
          <cell r="B511" t="str">
            <v>Lima Ratus Sepuluh</v>
          </cell>
        </row>
        <row r="512">
          <cell r="A512">
            <v>511</v>
          </cell>
          <cell r="B512" t="str">
            <v>Lima Ratus Sebelas</v>
          </cell>
        </row>
        <row r="513">
          <cell r="A513">
            <v>512</v>
          </cell>
          <cell r="B513" t="str">
            <v>Lima Ratus Dua Belas</v>
          </cell>
        </row>
        <row r="514">
          <cell r="A514">
            <v>513</v>
          </cell>
          <cell r="B514" t="str">
            <v>Lima Ratus Tiga Belas</v>
          </cell>
        </row>
        <row r="515">
          <cell r="A515">
            <v>514</v>
          </cell>
          <cell r="B515" t="str">
            <v>Lima Ratus Empat Belas</v>
          </cell>
        </row>
        <row r="516">
          <cell r="A516">
            <v>515</v>
          </cell>
          <cell r="B516" t="str">
            <v>Lima Ratus Lima Belas</v>
          </cell>
        </row>
        <row r="517">
          <cell r="A517">
            <v>516</v>
          </cell>
          <cell r="B517" t="str">
            <v>Lima Ratus Enam Belas</v>
          </cell>
        </row>
        <row r="518">
          <cell r="A518">
            <v>517</v>
          </cell>
          <cell r="B518" t="str">
            <v>Lima Ratus Tujuh Belas</v>
          </cell>
        </row>
        <row r="519">
          <cell r="A519">
            <v>518</v>
          </cell>
          <cell r="B519" t="str">
            <v>Lima Ratus Delapan Belas</v>
          </cell>
        </row>
        <row r="520">
          <cell r="A520">
            <v>519</v>
          </cell>
          <cell r="B520" t="str">
            <v>Lima Ratus Sembilan Belas</v>
          </cell>
        </row>
        <row r="521">
          <cell r="A521">
            <v>520</v>
          </cell>
          <cell r="B521" t="str">
            <v>Lima Ratus Dua Puluh</v>
          </cell>
        </row>
        <row r="522">
          <cell r="A522">
            <v>521</v>
          </cell>
          <cell r="B522" t="str">
            <v>Lima Ratus Dua Puluh Satu</v>
          </cell>
        </row>
        <row r="523">
          <cell r="A523">
            <v>522</v>
          </cell>
          <cell r="B523" t="str">
            <v>Lima Ratus Dua Puluh Dua</v>
          </cell>
        </row>
        <row r="524">
          <cell r="A524">
            <v>523</v>
          </cell>
          <cell r="B524" t="str">
            <v>Lima Ratus Dua Puluh Tiga</v>
          </cell>
        </row>
        <row r="525">
          <cell r="A525">
            <v>524</v>
          </cell>
          <cell r="B525" t="str">
            <v>Lima Ratus Dua Puluh Empat</v>
          </cell>
        </row>
        <row r="526">
          <cell r="A526">
            <v>525</v>
          </cell>
          <cell r="B526" t="str">
            <v>Lima Ratus Dua Puluh Lima</v>
          </cell>
        </row>
        <row r="527">
          <cell r="A527">
            <v>526</v>
          </cell>
          <cell r="B527" t="str">
            <v>Lima Ratus Dua Puluh Enam</v>
          </cell>
        </row>
        <row r="528">
          <cell r="A528">
            <v>527</v>
          </cell>
          <cell r="B528" t="str">
            <v>Lima Ratus Dua Puluh Tujuh</v>
          </cell>
        </row>
        <row r="529">
          <cell r="A529">
            <v>528</v>
          </cell>
          <cell r="B529" t="str">
            <v>Lima Ratus Dua Puluh Delapan</v>
          </cell>
        </row>
        <row r="530">
          <cell r="A530">
            <v>529</v>
          </cell>
          <cell r="B530" t="str">
            <v>Lima Ratus Dua Puluh Sembilan</v>
          </cell>
        </row>
        <row r="531">
          <cell r="A531">
            <v>530</v>
          </cell>
          <cell r="B531" t="str">
            <v>Lima Ratus Tiga Puluh</v>
          </cell>
        </row>
        <row r="532">
          <cell r="A532">
            <v>531</v>
          </cell>
          <cell r="B532" t="str">
            <v>Lima Ratus Tiga Puluh Satu</v>
          </cell>
        </row>
        <row r="533">
          <cell r="A533">
            <v>532</v>
          </cell>
          <cell r="B533" t="str">
            <v>Lima Ratus Tiga Puluh Dua</v>
          </cell>
        </row>
        <row r="534">
          <cell r="A534">
            <v>533</v>
          </cell>
          <cell r="B534" t="str">
            <v>Lima Ratus Tiga Puluh Tiga</v>
          </cell>
        </row>
        <row r="535">
          <cell r="A535">
            <v>534</v>
          </cell>
          <cell r="B535" t="str">
            <v>Lima Ratus Tiga Puluh Empat</v>
          </cell>
        </row>
        <row r="536">
          <cell r="A536">
            <v>535</v>
          </cell>
          <cell r="B536" t="str">
            <v>Lima Ratus Tiga Puluh Lima</v>
          </cell>
        </row>
        <row r="537">
          <cell r="A537">
            <v>536</v>
          </cell>
          <cell r="B537" t="str">
            <v>Lima Ratus Tiga Puluh Enam</v>
          </cell>
        </row>
        <row r="538">
          <cell r="A538">
            <v>537</v>
          </cell>
          <cell r="B538" t="str">
            <v>Lima Ratus Tiga Puluh Tujuh</v>
          </cell>
        </row>
        <row r="539">
          <cell r="A539">
            <v>538</v>
          </cell>
          <cell r="B539" t="str">
            <v>Lima Ratus Tiga Puluh Delapan</v>
          </cell>
        </row>
        <row r="540">
          <cell r="A540">
            <v>539</v>
          </cell>
          <cell r="B540" t="str">
            <v>Lima Ratus Tiga Puluh Sembilan</v>
          </cell>
        </row>
        <row r="541">
          <cell r="A541">
            <v>540</v>
          </cell>
          <cell r="B541" t="str">
            <v>Lima Ratus Empat Puluh</v>
          </cell>
        </row>
        <row r="542">
          <cell r="A542">
            <v>541</v>
          </cell>
          <cell r="B542" t="str">
            <v>Lima Ratus Empat Puluh Satu</v>
          </cell>
        </row>
        <row r="543">
          <cell r="A543">
            <v>542</v>
          </cell>
          <cell r="B543" t="str">
            <v>Lima Ratus Empat Puluh Dua</v>
          </cell>
        </row>
        <row r="544">
          <cell r="A544">
            <v>543</v>
          </cell>
          <cell r="B544" t="str">
            <v>Lima Ratus Empat Puluh Tiga</v>
          </cell>
        </row>
        <row r="545">
          <cell r="A545">
            <v>544</v>
          </cell>
          <cell r="B545" t="str">
            <v>Lima Ratus Empat Puluh Empat</v>
          </cell>
        </row>
        <row r="546">
          <cell r="A546">
            <v>545</v>
          </cell>
          <cell r="B546" t="str">
            <v>Lima Ratus Empat Puluh Lima</v>
          </cell>
        </row>
        <row r="547">
          <cell r="A547">
            <v>546</v>
          </cell>
          <cell r="B547" t="str">
            <v>Lima Ratus Empat Puluh Enam</v>
          </cell>
        </row>
        <row r="548">
          <cell r="A548">
            <v>547</v>
          </cell>
          <cell r="B548" t="str">
            <v>Lima Ratus Empat Puluh Tujuh</v>
          </cell>
        </row>
        <row r="549">
          <cell r="A549">
            <v>548</v>
          </cell>
          <cell r="B549" t="str">
            <v>Lima Ratus Empat Puluh Delapan</v>
          </cell>
        </row>
        <row r="550">
          <cell r="A550">
            <v>549</v>
          </cell>
          <cell r="B550" t="str">
            <v>Lima Ratus Empat Puluh Sembilan</v>
          </cell>
        </row>
        <row r="551">
          <cell r="A551">
            <v>550</v>
          </cell>
          <cell r="B551" t="str">
            <v>Lima Ratus Lima Puluh</v>
          </cell>
        </row>
        <row r="552">
          <cell r="A552">
            <v>551</v>
          </cell>
          <cell r="B552" t="str">
            <v>Lima Ratus Lima Puluh Satu</v>
          </cell>
        </row>
        <row r="553">
          <cell r="A553">
            <v>552</v>
          </cell>
          <cell r="B553" t="str">
            <v>Lima Ratus Lima Puluh Dua</v>
          </cell>
        </row>
        <row r="554">
          <cell r="A554">
            <v>553</v>
          </cell>
          <cell r="B554" t="str">
            <v>Lima Ratus Lima Puluh Tiga</v>
          </cell>
        </row>
        <row r="555">
          <cell r="A555">
            <v>554</v>
          </cell>
          <cell r="B555" t="str">
            <v>Lima Ratus Lima Puluh Empat</v>
          </cell>
        </row>
        <row r="556">
          <cell r="A556">
            <v>555</v>
          </cell>
          <cell r="B556" t="str">
            <v>Lima Ratus Lima Puluh Lima</v>
          </cell>
        </row>
        <row r="557">
          <cell r="A557">
            <v>556</v>
          </cell>
          <cell r="B557" t="str">
            <v>Lima Ratus Lima Puluh Enam</v>
          </cell>
        </row>
        <row r="558">
          <cell r="A558">
            <v>557</v>
          </cell>
          <cell r="B558" t="str">
            <v>Lima Ratus Lima Puluh Tujuh</v>
          </cell>
        </row>
        <row r="559">
          <cell r="A559">
            <v>558</v>
          </cell>
          <cell r="B559" t="str">
            <v>Lima Ratus Lima Puluh Delapan</v>
          </cell>
        </row>
        <row r="560">
          <cell r="A560">
            <v>559</v>
          </cell>
          <cell r="B560" t="str">
            <v>Lima Ratus Lima Puluh Sembilan</v>
          </cell>
        </row>
        <row r="561">
          <cell r="A561">
            <v>560</v>
          </cell>
          <cell r="B561" t="str">
            <v>Lima Ratus Enam Puluh</v>
          </cell>
        </row>
        <row r="562">
          <cell r="A562">
            <v>561</v>
          </cell>
          <cell r="B562" t="str">
            <v>Lima Ratus Enam Puluh Satu</v>
          </cell>
        </row>
        <row r="563">
          <cell r="A563">
            <v>562</v>
          </cell>
          <cell r="B563" t="str">
            <v>Lima Ratus Enam Puluh Dua</v>
          </cell>
        </row>
        <row r="564">
          <cell r="A564">
            <v>563</v>
          </cell>
          <cell r="B564" t="str">
            <v>Lima Ratus Enam Puluh Tiga</v>
          </cell>
        </row>
        <row r="565">
          <cell r="A565">
            <v>564</v>
          </cell>
          <cell r="B565" t="str">
            <v>Lima Ratus Enam Puluh Empat</v>
          </cell>
        </row>
        <row r="566">
          <cell r="A566">
            <v>565</v>
          </cell>
          <cell r="B566" t="str">
            <v>Lima Ratus Enam Puluh Lima</v>
          </cell>
        </row>
        <row r="567">
          <cell r="A567">
            <v>566</v>
          </cell>
          <cell r="B567" t="str">
            <v>Lima Ratus Enam Puluh Enam</v>
          </cell>
        </row>
        <row r="568">
          <cell r="A568">
            <v>567</v>
          </cell>
          <cell r="B568" t="str">
            <v>Lima Ratus Enam Puluh Tujuh</v>
          </cell>
        </row>
        <row r="569">
          <cell r="A569">
            <v>568</v>
          </cell>
          <cell r="B569" t="str">
            <v>Lima Ratus Enam Puluh Delapan</v>
          </cell>
        </row>
        <row r="570">
          <cell r="A570">
            <v>569</v>
          </cell>
          <cell r="B570" t="str">
            <v>Lima Ratus Enam Puluh Sembilan</v>
          </cell>
        </row>
        <row r="571">
          <cell r="A571">
            <v>570</v>
          </cell>
          <cell r="B571" t="str">
            <v>Lima Ratus Tujuh Puluh</v>
          </cell>
        </row>
        <row r="572">
          <cell r="A572">
            <v>571</v>
          </cell>
          <cell r="B572" t="str">
            <v>Lima Ratus Tujuh Puluh Satu</v>
          </cell>
        </row>
        <row r="573">
          <cell r="A573">
            <v>572</v>
          </cell>
          <cell r="B573" t="str">
            <v>Lima Ratus Tujuh Puluh Dua</v>
          </cell>
        </row>
        <row r="574">
          <cell r="A574">
            <v>573</v>
          </cell>
          <cell r="B574" t="str">
            <v>Lima Ratus Tujuh Puluh Tiga</v>
          </cell>
        </row>
        <row r="575">
          <cell r="A575">
            <v>574</v>
          </cell>
          <cell r="B575" t="str">
            <v>Lima Ratus Tujuh Puluh Empat</v>
          </cell>
        </row>
        <row r="576">
          <cell r="A576">
            <v>575</v>
          </cell>
          <cell r="B576" t="str">
            <v>Lima Ratus Tujuh Puluh Lima</v>
          </cell>
        </row>
        <row r="577">
          <cell r="A577">
            <v>576</v>
          </cell>
          <cell r="B577" t="str">
            <v>Lima Ratus Tujuh Puluh Enam</v>
          </cell>
        </row>
        <row r="578">
          <cell r="A578">
            <v>577</v>
          </cell>
          <cell r="B578" t="str">
            <v>Lima Ratus Tujuh Puluh Tujuh</v>
          </cell>
        </row>
        <row r="579">
          <cell r="A579">
            <v>578</v>
          </cell>
          <cell r="B579" t="str">
            <v>Lima Ratus Tujuh Puluh Delapan</v>
          </cell>
        </row>
        <row r="580">
          <cell r="A580">
            <v>579</v>
          </cell>
          <cell r="B580" t="str">
            <v>Lima Ratus Tujuh Puluh Sembilan</v>
          </cell>
        </row>
        <row r="581">
          <cell r="A581">
            <v>580</v>
          </cell>
          <cell r="B581" t="str">
            <v>Lima Ratus Delapan Puluh</v>
          </cell>
        </row>
        <row r="582">
          <cell r="A582">
            <v>581</v>
          </cell>
          <cell r="B582" t="str">
            <v>Lima Ratus Delapan Puluh Satu</v>
          </cell>
        </row>
        <row r="583">
          <cell r="A583">
            <v>582</v>
          </cell>
          <cell r="B583" t="str">
            <v>Lima Ratus Delapan Puluh Dua</v>
          </cell>
        </row>
        <row r="584">
          <cell r="A584">
            <v>583</v>
          </cell>
          <cell r="B584" t="str">
            <v>Lima Ratus Delapan Puluh Tiga</v>
          </cell>
        </row>
        <row r="585">
          <cell r="A585">
            <v>584</v>
          </cell>
          <cell r="B585" t="str">
            <v>Lima Ratus Delapan Puluh Empat</v>
          </cell>
        </row>
        <row r="586">
          <cell r="A586">
            <v>585</v>
          </cell>
          <cell r="B586" t="str">
            <v>Lima Ratus Delapan Puluh Lima</v>
          </cell>
        </row>
        <row r="587">
          <cell r="A587">
            <v>586</v>
          </cell>
          <cell r="B587" t="str">
            <v>Lima Ratus Delapan Puluh Enam</v>
          </cell>
        </row>
        <row r="588">
          <cell r="A588">
            <v>587</v>
          </cell>
          <cell r="B588" t="str">
            <v>Lima Ratus Delapan Puluh Tujuh</v>
          </cell>
        </row>
        <row r="589">
          <cell r="A589">
            <v>588</v>
          </cell>
          <cell r="B589" t="str">
            <v>Lima Ratus Delapan Puluh Delapan</v>
          </cell>
        </row>
        <row r="590">
          <cell r="A590">
            <v>589</v>
          </cell>
          <cell r="B590" t="str">
            <v>Lima Ratus Delapan Puluh Sembilan</v>
          </cell>
        </row>
        <row r="591">
          <cell r="A591">
            <v>590</v>
          </cell>
          <cell r="B591" t="str">
            <v>Lima Ratus Sembilan Puluh</v>
          </cell>
        </row>
        <row r="592">
          <cell r="A592">
            <v>591</v>
          </cell>
          <cell r="B592" t="str">
            <v>Lima Ratus Sembilan Puluh Satu</v>
          </cell>
        </row>
        <row r="593">
          <cell r="A593">
            <v>592</v>
          </cell>
          <cell r="B593" t="str">
            <v>Lima Ratus Sembilan Puluh Dua</v>
          </cell>
        </row>
        <row r="594">
          <cell r="A594">
            <v>593</v>
          </cell>
          <cell r="B594" t="str">
            <v>Lima Ratus Sembilan Puluh Tiga</v>
          </cell>
        </row>
        <row r="595">
          <cell r="A595">
            <v>594</v>
          </cell>
          <cell r="B595" t="str">
            <v>Lima Ratus Sembilan Puluh Empat</v>
          </cell>
        </row>
        <row r="596">
          <cell r="A596">
            <v>595</v>
          </cell>
          <cell r="B596" t="str">
            <v>Lima Ratus Sembilan Puluh Lima</v>
          </cell>
        </row>
        <row r="597">
          <cell r="A597">
            <v>596</v>
          </cell>
          <cell r="B597" t="str">
            <v>Lima Ratus Sembilan Puluh Enam</v>
          </cell>
        </row>
        <row r="598">
          <cell r="A598">
            <v>597</v>
          </cell>
          <cell r="B598" t="str">
            <v>Lima Ratus Sembilan Puluh Tujuh</v>
          </cell>
        </row>
        <row r="599">
          <cell r="A599">
            <v>598</v>
          </cell>
          <cell r="B599" t="str">
            <v>Lima Ratus Sembilan Puluh Delapan</v>
          </cell>
        </row>
        <row r="600">
          <cell r="A600">
            <v>599</v>
          </cell>
          <cell r="B600" t="str">
            <v>Lima Ratus Sembilan Puluh Sembilan</v>
          </cell>
        </row>
        <row r="601">
          <cell r="A601">
            <v>600</v>
          </cell>
          <cell r="B601" t="str">
            <v>Enam Ratus</v>
          </cell>
        </row>
        <row r="602">
          <cell r="A602">
            <v>601</v>
          </cell>
          <cell r="B602" t="str">
            <v>Enam Ratus Satu</v>
          </cell>
        </row>
        <row r="603">
          <cell r="A603">
            <v>602</v>
          </cell>
          <cell r="B603" t="str">
            <v>Enam Ratus Dua</v>
          </cell>
        </row>
        <row r="604">
          <cell r="A604">
            <v>603</v>
          </cell>
          <cell r="B604" t="str">
            <v>Enam Ratus Tiga</v>
          </cell>
        </row>
        <row r="605">
          <cell r="A605">
            <v>604</v>
          </cell>
          <cell r="B605" t="str">
            <v>Enam Ratus Empat</v>
          </cell>
        </row>
        <row r="606">
          <cell r="A606">
            <v>605</v>
          </cell>
          <cell r="B606" t="str">
            <v>Enam Ratus Lima</v>
          </cell>
        </row>
        <row r="607">
          <cell r="A607">
            <v>606</v>
          </cell>
          <cell r="B607" t="str">
            <v>Enam Ratus Enam</v>
          </cell>
        </row>
        <row r="608">
          <cell r="A608">
            <v>607</v>
          </cell>
          <cell r="B608" t="str">
            <v>Enam Ratus Tujuh</v>
          </cell>
        </row>
        <row r="609">
          <cell r="A609">
            <v>608</v>
          </cell>
          <cell r="B609" t="str">
            <v>Enam Ratus Delapan</v>
          </cell>
        </row>
        <row r="610">
          <cell r="A610">
            <v>609</v>
          </cell>
          <cell r="B610" t="str">
            <v>Enam Ratus Sembilan</v>
          </cell>
        </row>
        <row r="611">
          <cell r="A611">
            <v>610</v>
          </cell>
          <cell r="B611" t="str">
            <v>Enam Ratus Sepuluh</v>
          </cell>
        </row>
        <row r="612">
          <cell r="A612">
            <v>611</v>
          </cell>
          <cell r="B612" t="str">
            <v>Enam Ratus Sebelas</v>
          </cell>
        </row>
        <row r="613">
          <cell r="A613">
            <v>612</v>
          </cell>
          <cell r="B613" t="str">
            <v>Enam Ratus Dua Belas</v>
          </cell>
        </row>
        <row r="614">
          <cell r="A614">
            <v>613</v>
          </cell>
          <cell r="B614" t="str">
            <v>Enam Ratus Tiga Belas</v>
          </cell>
        </row>
        <row r="615">
          <cell r="A615">
            <v>614</v>
          </cell>
          <cell r="B615" t="str">
            <v>Enam Ratus Empat Belas</v>
          </cell>
        </row>
        <row r="616">
          <cell r="A616">
            <v>615</v>
          </cell>
          <cell r="B616" t="str">
            <v>Enam Ratus Lima Belas</v>
          </cell>
        </row>
        <row r="617">
          <cell r="A617">
            <v>616</v>
          </cell>
          <cell r="B617" t="str">
            <v>Enam Ratus Enam Belas</v>
          </cell>
        </row>
        <row r="618">
          <cell r="A618">
            <v>617</v>
          </cell>
          <cell r="B618" t="str">
            <v>Enam Ratus Tujuh Belas</v>
          </cell>
        </row>
        <row r="619">
          <cell r="A619">
            <v>618</v>
          </cell>
          <cell r="B619" t="str">
            <v>Enam Ratus Delapan Belas</v>
          </cell>
        </row>
        <row r="620">
          <cell r="A620">
            <v>619</v>
          </cell>
          <cell r="B620" t="str">
            <v>Enam Ratus Sembilan Belas</v>
          </cell>
        </row>
        <row r="621">
          <cell r="A621">
            <v>620</v>
          </cell>
          <cell r="B621" t="str">
            <v>Enam Ratus Dua Puluh</v>
          </cell>
        </row>
        <row r="622">
          <cell r="A622">
            <v>621</v>
          </cell>
          <cell r="B622" t="str">
            <v>Enam Ratus Dua Puluh Satu</v>
          </cell>
        </row>
        <row r="623">
          <cell r="A623">
            <v>622</v>
          </cell>
          <cell r="B623" t="str">
            <v>Enam Ratus Dua Puluh Dua</v>
          </cell>
        </row>
        <row r="624">
          <cell r="A624">
            <v>623</v>
          </cell>
          <cell r="B624" t="str">
            <v>Enam Ratus Dua Puluh Tiga</v>
          </cell>
        </row>
        <row r="625">
          <cell r="A625">
            <v>624</v>
          </cell>
          <cell r="B625" t="str">
            <v>Enam Ratus Dua Puluh Empat</v>
          </cell>
        </row>
        <row r="626">
          <cell r="A626">
            <v>625</v>
          </cell>
          <cell r="B626" t="str">
            <v>Enam Ratus Dua Puluh Lima</v>
          </cell>
        </row>
        <row r="627">
          <cell r="A627">
            <v>626</v>
          </cell>
          <cell r="B627" t="str">
            <v>Enam Ratus Dua Puluh Enam</v>
          </cell>
        </row>
        <row r="628">
          <cell r="A628">
            <v>627</v>
          </cell>
          <cell r="B628" t="str">
            <v>Enam Ratus Dua Puluh Tujuh</v>
          </cell>
        </row>
        <row r="629">
          <cell r="A629">
            <v>628</v>
          </cell>
          <cell r="B629" t="str">
            <v>Enam Ratus Dua Puluh Delapan</v>
          </cell>
        </row>
        <row r="630">
          <cell r="A630">
            <v>629</v>
          </cell>
          <cell r="B630" t="str">
            <v>Enam Ratus Dua Puluh Sembilan</v>
          </cell>
        </row>
        <row r="631">
          <cell r="A631">
            <v>630</v>
          </cell>
          <cell r="B631" t="str">
            <v>Enam Ratus Tiga Puluh</v>
          </cell>
        </row>
        <row r="632">
          <cell r="A632">
            <v>631</v>
          </cell>
          <cell r="B632" t="str">
            <v>Enam Ratus Tiga Puluh Satu</v>
          </cell>
        </row>
        <row r="633">
          <cell r="A633">
            <v>632</v>
          </cell>
          <cell r="B633" t="str">
            <v>Enam Ratus Tiga Puluh Dua</v>
          </cell>
        </row>
        <row r="634">
          <cell r="A634">
            <v>633</v>
          </cell>
          <cell r="B634" t="str">
            <v>Enam Ratus Tiga Puluh Tiga</v>
          </cell>
        </row>
        <row r="635">
          <cell r="A635">
            <v>634</v>
          </cell>
          <cell r="B635" t="str">
            <v>Enam Ratus Tiga Puluh Empat</v>
          </cell>
        </row>
        <row r="636">
          <cell r="A636">
            <v>635</v>
          </cell>
          <cell r="B636" t="str">
            <v>Enam Ratus Tiga Puluh Lima</v>
          </cell>
        </row>
        <row r="637">
          <cell r="A637">
            <v>636</v>
          </cell>
          <cell r="B637" t="str">
            <v>Enam Ratus Tiga Puluh Enam</v>
          </cell>
        </row>
        <row r="638">
          <cell r="A638">
            <v>637</v>
          </cell>
          <cell r="B638" t="str">
            <v>Enam Ratus Tiga Puluh Tujuh</v>
          </cell>
        </row>
        <row r="639">
          <cell r="A639">
            <v>638</v>
          </cell>
          <cell r="B639" t="str">
            <v>Enam Ratus Tiga Puluh Delapan</v>
          </cell>
        </row>
        <row r="640">
          <cell r="A640">
            <v>639</v>
          </cell>
          <cell r="B640" t="str">
            <v>Enam Ratus Tiga Puluh Sembilan</v>
          </cell>
        </row>
        <row r="641">
          <cell r="A641">
            <v>640</v>
          </cell>
          <cell r="B641" t="str">
            <v>Enam Ratus Empat Puluh</v>
          </cell>
        </row>
        <row r="642">
          <cell r="A642">
            <v>641</v>
          </cell>
          <cell r="B642" t="str">
            <v>Enam Ratus Empat Puluh Satu</v>
          </cell>
        </row>
        <row r="643">
          <cell r="A643">
            <v>642</v>
          </cell>
          <cell r="B643" t="str">
            <v>Enam Ratus Empat Puluh Dua</v>
          </cell>
        </row>
        <row r="644">
          <cell r="A644">
            <v>643</v>
          </cell>
          <cell r="B644" t="str">
            <v>Enam Ratus Empat Puluh Tiga</v>
          </cell>
        </row>
        <row r="645">
          <cell r="A645">
            <v>644</v>
          </cell>
          <cell r="B645" t="str">
            <v>Enam Ratus Empat Puluh Empat</v>
          </cell>
        </row>
        <row r="646">
          <cell r="A646">
            <v>645</v>
          </cell>
          <cell r="B646" t="str">
            <v>Enam Ratus Empat Puluh Lima</v>
          </cell>
        </row>
        <row r="647">
          <cell r="A647">
            <v>646</v>
          </cell>
          <cell r="B647" t="str">
            <v>Enam Ratus Empat Puluh Enam</v>
          </cell>
        </row>
        <row r="648">
          <cell r="A648">
            <v>647</v>
          </cell>
          <cell r="B648" t="str">
            <v>Enam Ratus Empat Puluh Tujuh</v>
          </cell>
        </row>
        <row r="649">
          <cell r="A649">
            <v>648</v>
          </cell>
          <cell r="B649" t="str">
            <v>Enam Ratus Empat Puluh Delapan</v>
          </cell>
        </row>
        <row r="650">
          <cell r="A650">
            <v>649</v>
          </cell>
          <cell r="B650" t="str">
            <v>Enam Ratus Empat Puluh Sembilan</v>
          </cell>
        </row>
        <row r="651">
          <cell r="A651">
            <v>650</v>
          </cell>
          <cell r="B651" t="str">
            <v>Enam Ratus Lima Puluh</v>
          </cell>
        </row>
        <row r="652">
          <cell r="A652">
            <v>651</v>
          </cell>
          <cell r="B652" t="str">
            <v>Enam Ratus Lima Puluh Satu</v>
          </cell>
        </row>
        <row r="653">
          <cell r="A653">
            <v>652</v>
          </cell>
          <cell r="B653" t="str">
            <v>Enam Ratus Lima Puluh Dua</v>
          </cell>
        </row>
        <row r="654">
          <cell r="A654">
            <v>653</v>
          </cell>
          <cell r="B654" t="str">
            <v>Enam Ratus Lima Puluh Tiga</v>
          </cell>
        </row>
        <row r="655">
          <cell r="A655">
            <v>654</v>
          </cell>
          <cell r="B655" t="str">
            <v>Enam Ratus Lima Puluh Empat</v>
          </cell>
        </row>
        <row r="656">
          <cell r="A656">
            <v>655</v>
          </cell>
          <cell r="B656" t="str">
            <v>Enam Ratus Lima Puluh Lima</v>
          </cell>
        </row>
        <row r="657">
          <cell r="A657">
            <v>656</v>
          </cell>
          <cell r="B657" t="str">
            <v>Enam Ratus Lima Puluh Enam</v>
          </cell>
        </row>
        <row r="658">
          <cell r="A658">
            <v>657</v>
          </cell>
          <cell r="B658" t="str">
            <v>Enam Ratus Lima Puluh Tujuh</v>
          </cell>
        </row>
        <row r="659">
          <cell r="A659">
            <v>658</v>
          </cell>
          <cell r="B659" t="str">
            <v>Enam Ratus Lima Puluh Delapan</v>
          </cell>
        </row>
        <row r="660">
          <cell r="A660">
            <v>659</v>
          </cell>
          <cell r="B660" t="str">
            <v>Enam Ratus Lima Puluh Sembilan</v>
          </cell>
        </row>
        <row r="661">
          <cell r="A661">
            <v>660</v>
          </cell>
          <cell r="B661" t="str">
            <v>Enam Ratus Enam Puluh</v>
          </cell>
        </row>
        <row r="662">
          <cell r="A662">
            <v>661</v>
          </cell>
          <cell r="B662" t="str">
            <v>Enam Ratus Enam Puluh Satu</v>
          </cell>
        </row>
        <row r="663">
          <cell r="A663">
            <v>662</v>
          </cell>
          <cell r="B663" t="str">
            <v>Enam Ratus Enam Puluh Dua</v>
          </cell>
        </row>
        <row r="664">
          <cell r="A664">
            <v>663</v>
          </cell>
          <cell r="B664" t="str">
            <v>Enam Ratus Enam Puluh Tiga</v>
          </cell>
        </row>
        <row r="665">
          <cell r="A665">
            <v>664</v>
          </cell>
          <cell r="B665" t="str">
            <v>Enam Ratus Enam Puluh Empat</v>
          </cell>
        </row>
        <row r="666">
          <cell r="A666">
            <v>665</v>
          </cell>
          <cell r="B666" t="str">
            <v>Enam Ratus Enam Puluh Lima</v>
          </cell>
        </row>
        <row r="667">
          <cell r="A667">
            <v>666</v>
          </cell>
          <cell r="B667" t="str">
            <v>Enam Ratus Enam Puluh Enam</v>
          </cell>
        </row>
        <row r="668">
          <cell r="A668">
            <v>667</v>
          </cell>
          <cell r="B668" t="str">
            <v>Enam Ratus Enam Puluh Tujuh</v>
          </cell>
        </row>
        <row r="669">
          <cell r="A669">
            <v>668</v>
          </cell>
          <cell r="B669" t="str">
            <v>Enam Ratus Enam Puluh Delapan</v>
          </cell>
        </row>
        <row r="670">
          <cell r="A670">
            <v>669</v>
          </cell>
          <cell r="B670" t="str">
            <v>Enam Ratus Enam Puluh Sembilan</v>
          </cell>
        </row>
        <row r="671">
          <cell r="A671">
            <v>670</v>
          </cell>
          <cell r="B671" t="str">
            <v>Enam Ratus Tujuh Puluh</v>
          </cell>
        </row>
        <row r="672">
          <cell r="A672">
            <v>671</v>
          </cell>
          <cell r="B672" t="str">
            <v>Enam Ratus Tujuh Puluh Satu</v>
          </cell>
        </row>
        <row r="673">
          <cell r="A673">
            <v>672</v>
          </cell>
          <cell r="B673" t="str">
            <v>Enam Ratus Tujuh Puluh Dua</v>
          </cell>
        </row>
        <row r="674">
          <cell r="A674">
            <v>673</v>
          </cell>
          <cell r="B674" t="str">
            <v>Enam Ratus Tujuh Puluh Tiga</v>
          </cell>
        </row>
        <row r="675">
          <cell r="A675">
            <v>674</v>
          </cell>
          <cell r="B675" t="str">
            <v>Enam Ratus Tujuh Puluh Empat</v>
          </cell>
        </row>
        <row r="676">
          <cell r="A676">
            <v>675</v>
          </cell>
          <cell r="B676" t="str">
            <v>Enam Ratus Tujuh Puluh Lima</v>
          </cell>
        </row>
        <row r="677">
          <cell r="A677">
            <v>676</v>
          </cell>
          <cell r="B677" t="str">
            <v>Enam Ratus Tujuh Puluh Enam</v>
          </cell>
        </row>
        <row r="678">
          <cell r="A678">
            <v>677</v>
          </cell>
          <cell r="B678" t="str">
            <v>Enam Ratus Tujuh Puluh Tujuh</v>
          </cell>
        </row>
        <row r="679">
          <cell r="A679">
            <v>678</v>
          </cell>
          <cell r="B679" t="str">
            <v>Enam Ratus Tujuh Puluh Delapan</v>
          </cell>
        </row>
        <row r="680">
          <cell r="A680">
            <v>679</v>
          </cell>
          <cell r="B680" t="str">
            <v>Enam Ratus Tujuh Puluh Sembilan</v>
          </cell>
        </row>
        <row r="681">
          <cell r="A681">
            <v>680</v>
          </cell>
          <cell r="B681" t="str">
            <v>Enam Ratus Delapan Puluh</v>
          </cell>
        </row>
        <row r="682">
          <cell r="A682">
            <v>681</v>
          </cell>
          <cell r="B682" t="str">
            <v>Enam Ratus Delapan Puluh Satu</v>
          </cell>
        </row>
        <row r="683">
          <cell r="A683">
            <v>682</v>
          </cell>
          <cell r="B683" t="str">
            <v>Enam Ratus Delapan Puluh Dua</v>
          </cell>
        </row>
        <row r="684">
          <cell r="A684">
            <v>683</v>
          </cell>
          <cell r="B684" t="str">
            <v>Enam Ratus Delapan Puluh Tiga</v>
          </cell>
        </row>
        <row r="685">
          <cell r="A685">
            <v>684</v>
          </cell>
          <cell r="B685" t="str">
            <v>Enam Ratus Delapan Puluh Empat</v>
          </cell>
        </row>
        <row r="686">
          <cell r="A686">
            <v>685</v>
          </cell>
          <cell r="B686" t="str">
            <v>Enam Ratus Delapan Puluh Lima</v>
          </cell>
        </row>
        <row r="687">
          <cell r="A687">
            <v>686</v>
          </cell>
          <cell r="B687" t="str">
            <v>Enam Ratus Delapan Puluh Enam</v>
          </cell>
        </row>
        <row r="688">
          <cell r="A688">
            <v>687</v>
          </cell>
          <cell r="B688" t="str">
            <v>Enam Ratus Delapan Puluh Tujuh</v>
          </cell>
        </row>
        <row r="689">
          <cell r="A689">
            <v>688</v>
          </cell>
          <cell r="B689" t="str">
            <v>Enam Ratus Delapan Puluh Delapan</v>
          </cell>
        </row>
        <row r="690">
          <cell r="A690">
            <v>689</v>
          </cell>
          <cell r="B690" t="str">
            <v>Enam Ratus Delapan Puluh Sembilan</v>
          </cell>
        </row>
        <row r="691">
          <cell r="A691">
            <v>690</v>
          </cell>
          <cell r="B691" t="str">
            <v>Enam Ratus Sembilan Puluh</v>
          </cell>
        </row>
        <row r="692">
          <cell r="A692">
            <v>691</v>
          </cell>
          <cell r="B692" t="str">
            <v>Enam Ratus Sembilan Puluh Satu</v>
          </cell>
        </row>
        <row r="693">
          <cell r="A693">
            <v>692</v>
          </cell>
          <cell r="B693" t="str">
            <v>Enam Ratus Sembilan Puluh Dua</v>
          </cell>
        </row>
        <row r="694">
          <cell r="A694">
            <v>693</v>
          </cell>
          <cell r="B694" t="str">
            <v>Enam Ratus Sembilan Puluh Tiga</v>
          </cell>
        </row>
        <row r="695">
          <cell r="A695">
            <v>694</v>
          </cell>
          <cell r="B695" t="str">
            <v>Enam Ratus Sembilan Puluh Empat</v>
          </cell>
        </row>
        <row r="696">
          <cell r="A696">
            <v>695</v>
          </cell>
          <cell r="B696" t="str">
            <v>Enam Ratus Sembilan Puluh Lima</v>
          </cell>
        </row>
        <row r="697">
          <cell r="A697">
            <v>696</v>
          </cell>
          <cell r="B697" t="str">
            <v>Enam Ratus Sembilan Puluh Enam</v>
          </cell>
        </row>
        <row r="698">
          <cell r="A698">
            <v>697</v>
          </cell>
          <cell r="B698" t="str">
            <v>Enam Ratus Sembilan Puluh Tujuh</v>
          </cell>
        </row>
        <row r="699">
          <cell r="A699">
            <v>698</v>
          </cell>
          <cell r="B699" t="str">
            <v>Enam Ratus Sembilan Puluh Delapan</v>
          </cell>
        </row>
        <row r="700">
          <cell r="A700">
            <v>699</v>
          </cell>
          <cell r="B700" t="str">
            <v>Enam Ratus Sembilan Puluh Sembilan</v>
          </cell>
        </row>
        <row r="701">
          <cell r="A701">
            <v>700</v>
          </cell>
          <cell r="B701" t="str">
            <v>Tujuh Ratus</v>
          </cell>
        </row>
        <row r="702">
          <cell r="A702">
            <v>701</v>
          </cell>
          <cell r="B702" t="str">
            <v>Tujuh Ratus Satu</v>
          </cell>
        </row>
        <row r="703">
          <cell r="A703">
            <v>702</v>
          </cell>
          <cell r="B703" t="str">
            <v>Tujuh Ratus Dua</v>
          </cell>
        </row>
        <row r="704">
          <cell r="A704">
            <v>703</v>
          </cell>
          <cell r="B704" t="str">
            <v>Tujuh Ratus Tiga</v>
          </cell>
        </row>
        <row r="705">
          <cell r="A705">
            <v>704</v>
          </cell>
          <cell r="B705" t="str">
            <v>Tujuh Ratus Empat</v>
          </cell>
        </row>
        <row r="706">
          <cell r="A706">
            <v>705</v>
          </cell>
          <cell r="B706" t="str">
            <v>Tujuh Ratus Lima</v>
          </cell>
        </row>
        <row r="707">
          <cell r="A707">
            <v>706</v>
          </cell>
          <cell r="B707" t="str">
            <v>Tujuh Ratus Enam</v>
          </cell>
        </row>
        <row r="708">
          <cell r="A708">
            <v>707</v>
          </cell>
          <cell r="B708" t="str">
            <v>Tujuh Ratus Tujuh</v>
          </cell>
        </row>
        <row r="709">
          <cell r="A709">
            <v>708</v>
          </cell>
          <cell r="B709" t="str">
            <v>Tujuh Ratus Delapan</v>
          </cell>
        </row>
        <row r="710">
          <cell r="A710">
            <v>709</v>
          </cell>
          <cell r="B710" t="str">
            <v>Tujuh Ratus Sembilan</v>
          </cell>
        </row>
        <row r="711">
          <cell r="A711">
            <v>710</v>
          </cell>
          <cell r="B711" t="str">
            <v>Tujuh Ratus Sepuluh</v>
          </cell>
        </row>
        <row r="712">
          <cell r="A712">
            <v>711</v>
          </cell>
          <cell r="B712" t="str">
            <v>Tujuh Ratus Sebelas</v>
          </cell>
        </row>
        <row r="713">
          <cell r="A713">
            <v>712</v>
          </cell>
          <cell r="B713" t="str">
            <v>Tujuh Ratus Dua Belas</v>
          </cell>
        </row>
        <row r="714">
          <cell r="A714">
            <v>713</v>
          </cell>
          <cell r="B714" t="str">
            <v>Tujuh Ratus Tiga Belas</v>
          </cell>
        </row>
        <row r="715">
          <cell r="A715">
            <v>714</v>
          </cell>
          <cell r="B715" t="str">
            <v>Tujuh Ratus Empat Belas</v>
          </cell>
        </row>
        <row r="716">
          <cell r="A716">
            <v>715</v>
          </cell>
          <cell r="B716" t="str">
            <v>Tujuh Ratus Lima Belas</v>
          </cell>
        </row>
        <row r="717">
          <cell r="A717">
            <v>716</v>
          </cell>
          <cell r="B717" t="str">
            <v>Tujuh Ratus Enam Belas</v>
          </cell>
        </row>
        <row r="718">
          <cell r="A718">
            <v>717</v>
          </cell>
          <cell r="B718" t="str">
            <v>Tujuh Ratus Tujuh Belas</v>
          </cell>
        </row>
        <row r="719">
          <cell r="A719">
            <v>718</v>
          </cell>
          <cell r="B719" t="str">
            <v>Tujuh Ratus Delapan Belas</v>
          </cell>
        </row>
        <row r="720">
          <cell r="A720">
            <v>719</v>
          </cell>
          <cell r="B720" t="str">
            <v>Tujuh Ratus Sembilan Belas</v>
          </cell>
        </row>
        <row r="721">
          <cell r="A721">
            <v>720</v>
          </cell>
          <cell r="B721" t="str">
            <v>Tujuh Ratus Dua Puluh</v>
          </cell>
        </row>
        <row r="722">
          <cell r="A722">
            <v>721</v>
          </cell>
          <cell r="B722" t="str">
            <v>Tujuh Ratus Dua Puluh Satu</v>
          </cell>
        </row>
        <row r="723">
          <cell r="A723">
            <v>722</v>
          </cell>
          <cell r="B723" t="str">
            <v>Tujuh Ratus Dua Puluh Dua</v>
          </cell>
        </row>
        <row r="724">
          <cell r="A724">
            <v>723</v>
          </cell>
          <cell r="B724" t="str">
            <v>Tujuh Ratus Dua Puluh Tiga</v>
          </cell>
        </row>
        <row r="725">
          <cell r="A725">
            <v>724</v>
          </cell>
          <cell r="B725" t="str">
            <v>Tujuh Ratus Dua Puluh Empat</v>
          </cell>
        </row>
        <row r="726">
          <cell r="A726">
            <v>725</v>
          </cell>
          <cell r="B726" t="str">
            <v>Tujuh Ratus Dua Puluh Lima</v>
          </cell>
        </row>
        <row r="727">
          <cell r="A727">
            <v>726</v>
          </cell>
          <cell r="B727" t="str">
            <v>Tujuh Ratus Dua Puluh Enam</v>
          </cell>
        </row>
        <row r="728">
          <cell r="A728">
            <v>727</v>
          </cell>
          <cell r="B728" t="str">
            <v>Tujuh Ratus Dua Puluh Tujuh</v>
          </cell>
        </row>
        <row r="729">
          <cell r="A729">
            <v>728</v>
          </cell>
          <cell r="B729" t="str">
            <v>Tujuh Ratus Dua Puluh Delapan</v>
          </cell>
        </row>
        <row r="730">
          <cell r="A730">
            <v>729</v>
          </cell>
          <cell r="B730" t="str">
            <v>Tujuh Ratus Dua Puluh Sembilan</v>
          </cell>
        </row>
        <row r="731">
          <cell r="A731">
            <v>730</v>
          </cell>
          <cell r="B731" t="str">
            <v>Tujuh Ratus Tiga Puluh</v>
          </cell>
        </row>
        <row r="732">
          <cell r="A732">
            <v>731</v>
          </cell>
          <cell r="B732" t="str">
            <v>Tujuh Ratus Tiga Puluh Satu</v>
          </cell>
        </row>
        <row r="733">
          <cell r="A733">
            <v>732</v>
          </cell>
          <cell r="B733" t="str">
            <v>Tujuh Ratus Tiga Puluh Dua</v>
          </cell>
        </row>
        <row r="734">
          <cell r="A734">
            <v>733</v>
          </cell>
          <cell r="B734" t="str">
            <v>Tujuh Ratus Tiga Puluh Tiga</v>
          </cell>
        </row>
        <row r="735">
          <cell r="A735">
            <v>734</v>
          </cell>
          <cell r="B735" t="str">
            <v>Tujuh Ratus Tiga Puluh Empat</v>
          </cell>
        </row>
        <row r="736">
          <cell r="A736">
            <v>735</v>
          </cell>
          <cell r="B736" t="str">
            <v>Tujuh Ratus Tiga Puluh Lima</v>
          </cell>
        </row>
        <row r="737">
          <cell r="A737">
            <v>736</v>
          </cell>
          <cell r="B737" t="str">
            <v>Tujuh Ratus Tiga Puluh Enam</v>
          </cell>
        </row>
        <row r="738">
          <cell r="A738">
            <v>737</v>
          </cell>
          <cell r="B738" t="str">
            <v>Tujuh Ratus Tiga Puluh Tujuh</v>
          </cell>
        </row>
        <row r="739">
          <cell r="A739">
            <v>738</v>
          </cell>
          <cell r="B739" t="str">
            <v>Tujuh Ratus Tiga Puluh Delapan</v>
          </cell>
        </row>
        <row r="740">
          <cell r="A740">
            <v>739</v>
          </cell>
          <cell r="B740" t="str">
            <v>Tujuh Ratus Tiga Puluh Sembilan</v>
          </cell>
        </row>
        <row r="741">
          <cell r="A741">
            <v>740</v>
          </cell>
          <cell r="B741" t="str">
            <v>Tujuh Ratus Empat Puluh</v>
          </cell>
        </row>
        <row r="742">
          <cell r="A742">
            <v>741</v>
          </cell>
          <cell r="B742" t="str">
            <v>Tujuh Ratus Empat Puluh Satu</v>
          </cell>
        </row>
        <row r="743">
          <cell r="A743">
            <v>742</v>
          </cell>
          <cell r="B743" t="str">
            <v>Tujuh Ratus Empat Puluh Dua</v>
          </cell>
        </row>
        <row r="744">
          <cell r="A744">
            <v>743</v>
          </cell>
          <cell r="B744" t="str">
            <v>Tujuh Ratus Empat Puluh Tiga</v>
          </cell>
        </row>
        <row r="745">
          <cell r="A745">
            <v>744</v>
          </cell>
          <cell r="B745" t="str">
            <v>Tujuh Ratus Empat Puluh Empat</v>
          </cell>
        </row>
        <row r="746">
          <cell r="A746">
            <v>745</v>
          </cell>
          <cell r="B746" t="str">
            <v>Tujuh Ratus Empat Puluh Lima</v>
          </cell>
        </row>
        <row r="747">
          <cell r="A747">
            <v>746</v>
          </cell>
          <cell r="B747" t="str">
            <v>Tujuh Ratus Empat Puluh Enam</v>
          </cell>
        </row>
        <row r="748">
          <cell r="A748">
            <v>747</v>
          </cell>
          <cell r="B748" t="str">
            <v>Tujuh Ratus Empat Puluh Tujuh</v>
          </cell>
        </row>
        <row r="749">
          <cell r="A749">
            <v>748</v>
          </cell>
          <cell r="B749" t="str">
            <v>Tujuh Ratus Empat Puluh Delapan</v>
          </cell>
        </row>
        <row r="750">
          <cell r="A750">
            <v>749</v>
          </cell>
          <cell r="B750" t="str">
            <v>Tujuh Ratus Empat Puluh Sembilan</v>
          </cell>
        </row>
        <row r="751">
          <cell r="A751">
            <v>750</v>
          </cell>
          <cell r="B751" t="str">
            <v>Tujuh Ratus Lima Puluh</v>
          </cell>
        </row>
        <row r="752">
          <cell r="A752">
            <v>751</v>
          </cell>
          <cell r="B752" t="str">
            <v>Tujuh Ratus Lima Puluh Satu</v>
          </cell>
        </row>
        <row r="753">
          <cell r="A753">
            <v>752</v>
          </cell>
          <cell r="B753" t="str">
            <v>Tujuh Ratus Lima Puluh Dua</v>
          </cell>
        </row>
        <row r="754">
          <cell r="A754">
            <v>753</v>
          </cell>
          <cell r="B754" t="str">
            <v>Tujuh Ratus Lima Puluh Tiga</v>
          </cell>
        </row>
        <row r="755">
          <cell r="A755">
            <v>754</v>
          </cell>
          <cell r="B755" t="str">
            <v>Tujuh Ratus Lima Puluh Empat</v>
          </cell>
        </row>
        <row r="756">
          <cell r="A756">
            <v>755</v>
          </cell>
          <cell r="B756" t="str">
            <v>Tujuh Ratus Lima Puluh Lima</v>
          </cell>
        </row>
        <row r="757">
          <cell r="A757">
            <v>756</v>
          </cell>
          <cell r="B757" t="str">
            <v>Tujuh Ratus Lima Puluh Enam</v>
          </cell>
        </row>
        <row r="758">
          <cell r="A758">
            <v>757</v>
          </cell>
          <cell r="B758" t="str">
            <v>Tujuh Ratus Lima Puluh Tujuh</v>
          </cell>
        </row>
        <row r="759">
          <cell r="A759">
            <v>758</v>
          </cell>
          <cell r="B759" t="str">
            <v>Tujuh Ratus Lima Puluh Delapan</v>
          </cell>
        </row>
        <row r="760">
          <cell r="A760">
            <v>759</v>
          </cell>
          <cell r="B760" t="str">
            <v>Tujuh Ratus Lima Puluh Sembilan</v>
          </cell>
        </row>
        <row r="761">
          <cell r="A761">
            <v>760</v>
          </cell>
          <cell r="B761" t="str">
            <v>Tujuh Ratus Enam Puluh</v>
          </cell>
        </row>
        <row r="762">
          <cell r="A762">
            <v>761</v>
          </cell>
          <cell r="B762" t="str">
            <v>Tujuh Ratus Enam Puluh Satu</v>
          </cell>
        </row>
        <row r="763">
          <cell r="A763">
            <v>762</v>
          </cell>
          <cell r="B763" t="str">
            <v>Tujuh Ratus Enam Puluh Dua</v>
          </cell>
        </row>
        <row r="764">
          <cell r="A764">
            <v>763</v>
          </cell>
          <cell r="B764" t="str">
            <v>Tujuh Ratus Enam Puluh Tiga</v>
          </cell>
        </row>
        <row r="765">
          <cell r="A765">
            <v>764</v>
          </cell>
          <cell r="B765" t="str">
            <v>Tujuh Ratus Enam Puluh Empat</v>
          </cell>
        </row>
        <row r="766">
          <cell r="A766">
            <v>765</v>
          </cell>
          <cell r="B766" t="str">
            <v>Tujuh Ratus Enam Puluh Lima</v>
          </cell>
        </row>
        <row r="767">
          <cell r="A767">
            <v>766</v>
          </cell>
          <cell r="B767" t="str">
            <v>Tujuh Ratus Enam Puluh Enam</v>
          </cell>
        </row>
        <row r="768">
          <cell r="A768">
            <v>767</v>
          </cell>
          <cell r="B768" t="str">
            <v>Tujuh Ratus Enam Puluh Tujuh</v>
          </cell>
        </row>
        <row r="769">
          <cell r="A769">
            <v>768</v>
          </cell>
          <cell r="B769" t="str">
            <v>Tujuh Ratus Enam Puluh Delapan</v>
          </cell>
        </row>
        <row r="770">
          <cell r="A770">
            <v>769</v>
          </cell>
          <cell r="B770" t="str">
            <v>Tujuh Ratus Enam Puluh Sembilan</v>
          </cell>
        </row>
        <row r="771">
          <cell r="A771">
            <v>770</v>
          </cell>
          <cell r="B771" t="str">
            <v>Tujuh Ratus Tujuh Puluh</v>
          </cell>
        </row>
        <row r="772">
          <cell r="A772">
            <v>771</v>
          </cell>
          <cell r="B772" t="str">
            <v>Tujuh Ratus Tujuh Puluh Satu</v>
          </cell>
        </row>
        <row r="773">
          <cell r="A773">
            <v>772</v>
          </cell>
          <cell r="B773" t="str">
            <v>Tujuh Ratus Tujuh Puluh Dua</v>
          </cell>
        </row>
        <row r="774">
          <cell r="A774">
            <v>773</v>
          </cell>
          <cell r="B774" t="str">
            <v>Tujuh Ratus Tujuh Puluh Tiga</v>
          </cell>
        </row>
        <row r="775">
          <cell r="A775">
            <v>774</v>
          </cell>
          <cell r="B775" t="str">
            <v>Tujuh Ratus Tujuh Puluh Empat</v>
          </cell>
        </row>
        <row r="776">
          <cell r="A776">
            <v>775</v>
          </cell>
          <cell r="B776" t="str">
            <v>Tujuh Ratus Tujuh Puluh Lima</v>
          </cell>
        </row>
        <row r="777">
          <cell r="A777">
            <v>776</v>
          </cell>
          <cell r="B777" t="str">
            <v>Tujuh Ratus Tujuh Puluh Enam</v>
          </cell>
        </row>
        <row r="778">
          <cell r="A778">
            <v>777</v>
          </cell>
          <cell r="B778" t="str">
            <v>Tujuh Ratus Tujuh Puluh Tujuh</v>
          </cell>
        </row>
        <row r="779">
          <cell r="A779">
            <v>778</v>
          </cell>
          <cell r="B779" t="str">
            <v>Tujuh Ratus Tujuh Puluh Delapan</v>
          </cell>
        </row>
        <row r="780">
          <cell r="A780">
            <v>779</v>
          </cell>
          <cell r="B780" t="str">
            <v>Tujuh Ratus Tujuh Puluh Sembilan</v>
          </cell>
        </row>
        <row r="781">
          <cell r="A781">
            <v>780</v>
          </cell>
          <cell r="B781" t="str">
            <v>Tujuh Ratus Delapan Puluh</v>
          </cell>
        </row>
        <row r="782">
          <cell r="A782">
            <v>781</v>
          </cell>
          <cell r="B782" t="str">
            <v>Tujuh Ratus Delapan Puluh Satu</v>
          </cell>
        </row>
        <row r="783">
          <cell r="A783">
            <v>782</v>
          </cell>
          <cell r="B783" t="str">
            <v>Tujuh Ratus Delapan Puluh Dua</v>
          </cell>
        </row>
        <row r="784">
          <cell r="A784">
            <v>783</v>
          </cell>
          <cell r="B784" t="str">
            <v>Tujuh Ratus Delapan Puluh Tiga</v>
          </cell>
        </row>
        <row r="785">
          <cell r="A785">
            <v>784</v>
          </cell>
          <cell r="B785" t="str">
            <v>Tujuh Ratus Delapan Puluh Empat</v>
          </cell>
        </row>
        <row r="786">
          <cell r="A786">
            <v>785</v>
          </cell>
          <cell r="B786" t="str">
            <v>Tujuh Ratus Delapan Puluh Lima</v>
          </cell>
        </row>
        <row r="787">
          <cell r="A787">
            <v>786</v>
          </cell>
          <cell r="B787" t="str">
            <v>Tujuh Ratus Delapan Puluh Enam</v>
          </cell>
        </row>
        <row r="788">
          <cell r="A788">
            <v>787</v>
          </cell>
          <cell r="B788" t="str">
            <v>Tujuh Ratus Delapan Puluh Tujuh</v>
          </cell>
        </row>
        <row r="789">
          <cell r="A789">
            <v>788</v>
          </cell>
          <cell r="B789" t="str">
            <v>Tujuh Ratus Delapan Puluh Delapan</v>
          </cell>
        </row>
        <row r="790">
          <cell r="A790">
            <v>789</v>
          </cell>
          <cell r="B790" t="str">
            <v>Tujuh Ratus Delapan Puluh Sembilan</v>
          </cell>
        </row>
        <row r="791">
          <cell r="A791">
            <v>790</v>
          </cell>
          <cell r="B791" t="str">
            <v>Tujuh Ratus Sembilan Puluh</v>
          </cell>
        </row>
        <row r="792">
          <cell r="A792">
            <v>791</v>
          </cell>
          <cell r="B792" t="str">
            <v>Tujuh Ratus Sembilan Puluh Satu</v>
          </cell>
        </row>
        <row r="793">
          <cell r="A793">
            <v>792</v>
          </cell>
          <cell r="B793" t="str">
            <v>Tujuh Ratus Sembilan Puluh Dua</v>
          </cell>
        </row>
        <row r="794">
          <cell r="A794">
            <v>793</v>
          </cell>
          <cell r="B794" t="str">
            <v>Tujuh Ratus Sembilan Puluh Tiga</v>
          </cell>
        </row>
        <row r="795">
          <cell r="A795">
            <v>794</v>
          </cell>
          <cell r="B795" t="str">
            <v>Tujuh Ratus Sembilan Puluh Empat</v>
          </cell>
        </row>
        <row r="796">
          <cell r="A796">
            <v>795</v>
          </cell>
          <cell r="B796" t="str">
            <v>Tujuh Ratus Sembilan Puluh Lima</v>
          </cell>
        </row>
        <row r="797">
          <cell r="A797">
            <v>796</v>
          </cell>
          <cell r="B797" t="str">
            <v>Tujuh Ratus Sembilan Puluh Enam</v>
          </cell>
        </row>
        <row r="798">
          <cell r="A798">
            <v>797</v>
          </cell>
          <cell r="B798" t="str">
            <v>Tujuh Ratus Sembilan Puluh Tujuh</v>
          </cell>
        </row>
        <row r="799">
          <cell r="A799">
            <v>798</v>
          </cell>
          <cell r="B799" t="str">
            <v>Tujuh Ratus Sembilan Puluh Delapan</v>
          </cell>
        </row>
        <row r="800">
          <cell r="A800">
            <v>799</v>
          </cell>
          <cell r="B800" t="str">
            <v>Tujuh Ratus Sembilan Puluh Sembilan</v>
          </cell>
        </row>
        <row r="801">
          <cell r="A801">
            <v>800</v>
          </cell>
          <cell r="B801" t="str">
            <v>Delapan Ratus</v>
          </cell>
        </row>
        <row r="802">
          <cell r="A802">
            <v>801</v>
          </cell>
          <cell r="B802" t="str">
            <v>Delapan Ratus Satu</v>
          </cell>
        </row>
        <row r="803">
          <cell r="A803">
            <v>802</v>
          </cell>
          <cell r="B803" t="str">
            <v>Delapan Ratus Dua</v>
          </cell>
        </row>
        <row r="804">
          <cell r="A804">
            <v>803</v>
          </cell>
          <cell r="B804" t="str">
            <v>Delapan Ratus Tiga</v>
          </cell>
        </row>
        <row r="805">
          <cell r="A805">
            <v>804</v>
          </cell>
          <cell r="B805" t="str">
            <v>Delapan Ratus Empat</v>
          </cell>
        </row>
        <row r="806">
          <cell r="A806">
            <v>805</v>
          </cell>
          <cell r="B806" t="str">
            <v>Delapan Ratus Lima</v>
          </cell>
        </row>
        <row r="807">
          <cell r="A807">
            <v>806</v>
          </cell>
          <cell r="B807" t="str">
            <v>Delapan Ratus Enam</v>
          </cell>
        </row>
        <row r="808">
          <cell r="A808">
            <v>807</v>
          </cell>
          <cell r="B808" t="str">
            <v>Delapan Ratus Tujuh</v>
          </cell>
        </row>
        <row r="809">
          <cell r="A809">
            <v>808</v>
          </cell>
          <cell r="B809" t="str">
            <v>Delapan Ratus Delapan</v>
          </cell>
        </row>
        <row r="810">
          <cell r="A810">
            <v>809</v>
          </cell>
          <cell r="B810" t="str">
            <v>Delapan Ratus Sembilan</v>
          </cell>
        </row>
        <row r="811">
          <cell r="A811">
            <v>810</v>
          </cell>
          <cell r="B811" t="str">
            <v>Delapan Ratus Sepuluh</v>
          </cell>
        </row>
        <row r="812">
          <cell r="A812">
            <v>811</v>
          </cell>
          <cell r="B812" t="str">
            <v>Delapan Ratus Sebelas</v>
          </cell>
        </row>
        <row r="813">
          <cell r="A813">
            <v>812</v>
          </cell>
          <cell r="B813" t="str">
            <v>Delapan Ratus Dua Belas</v>
          </cell>
        </row>
        <row r="814">
          <cell r="A814">
            <v>813</v>
          </cell>
          <cell r="B814" t="str">
            <v>Delapan Ratus Tiga Belas</v>
          </cell>
        </row>
        <row r="815">
          <cell r="A815">
            <v>814</v>
          </cell>
          <cell r="B815" t="str">
            <v>Delapan Ratus Empat Belas</v>
          </cell>
        </row>
        <row r="816">
          <cell r="A816">
            <v>815</v>
          </cell>
          <cell r="B816" t="str">
            <v>Delapan Ratus Lima Belas</v>
          </cell>
        </row>
        <row r="817">
          <cell r="A817">
            <v>816</v>
          </cell>
          <cell r="B817" t="str">
            <v>Delapan Ratus Enam Belas</v>
          </cell>
        </row>
        <row r="818">
          <cell r="A818">
            <v>817</v>
          </cell>
          <cell r="B818" t="str">
            <v>Delapan Ratus Tujuh Belas</v>
          </cell>
        </row>
        <row r="819">
          <cell r="A819">
            <v>818</v>
          </cell>
          <cell r="B819" t="str">
            <v>Delapan Ratus Delapan Belas</v>
          </cell>
        </row>
        <row r="820">
          <cell r="A820">
            <v>819</v>
          </cell>
          <cell r="B820" t="str">
            <v>Delapan Ratus Sembilan Belas</v>
          </cell>
        </row>
        <row r="821">
          <cell r="A821">
            <v>820</v>
          </cell>
          <cell r="B821" t="str">
            <v>Delapan Ratus Dua Puluh</v>
          </cell>
        </row>
        <row r="822">
          <cell r="A822">
            <v>821</v>
          </cell>
          <cell r="B822" t="str">
            <v>Delapan Ratus Dua Puluh Satu</v>
          </cell>
        </row>
        <row r="823">
          <cell r="A823">
            <v>822</v>
          </cell>
          <cell r="B823" t="str">
            <v>Delapan Ratus Dua Puluh Dua</v>
          </cell>
        </row>
        <row r="824">
          <cell r="A824">
            <v>823</v>
          </cell>
          <cell r="B824" t="str">
            <v>Delapan Ratus Dua Puluh Tiga</v>
          </cell>
        </row>
        <row r="825">
          <cell r="A825">
            <v>824</v>
          </cell>
          <cell r="B825" t="str">
            <v>Delapan Ratus Dua Puluh Empat</v>
          </cell>
        </row>
        <row r="826">
          <cell r="A826">
            <v>825</v>
          </cell>
          <cell r="B826" t="str">
            <v>Delapan Ratus Dua Puluh Lima</v>
          </cell>
        </row>
        <row r="827">
          <cell r="A827">
            <v>826</v>
          </cell>
          <cell r="B827" t="str">
            <v>Delapan Ratus Dua Puluh Enam</v>
          </cell>
        </row>
        <row r="828">
          <cell r="A828">
            <v>827</v>
          </cell>
          <cell r="B828" t="str">
            <v>Delapan Ratus Dua Puluh Tujuh</v>
          </cell>
        </row>
        <row r="829">
          <cell r="A829">
            <v>828</v>
          </cell>
          <cell r="B829" t="str">
            <v>Delapan Ratus Dua Puluh Delapan</v>
          </cell>
        </row>
        <row r="830">
          <cell r="A830">
            <v>829</v>
          </cell>
          <cell r="B830" t="str">
            <v>Delapan Ratus Dua Puluh Sembilan</v>
          </cell>
        </row>
        <row r="831">
          <cell r="A831">
            <v>830</v>
          </cell>
          <cell r="B831" t="str">
            <v>Delapan Ratus Tiga Puluh</v>
          </cell>
        </row>
        <row r="832">
          <cell r="A832">
            <v>831</v>
          </cell>
          <cell r="B832" t="str">
            <v>Delapan Ratus Tiga Puluh Satu</v>
          </cell>
        </row>
        <row r="833">
          <cell r="A833">
            <v>832</v>
          </cell>
          <cell r="B833" t="str">
            <v>Delapan Ratus Tiga Puluh Dua</v>
          </cell>
        </row>
        <row r="834">
          <cell r="A834">
            <v>833</v>
          </cell>
          <cell r="B834" t="str">
            <v>Delapan Ratus Tiga Puluh Tiga</v>
          </cell>
        </row>
        <row r="835">
          <cell r="A835">
            <v>834</v>
          </cell>
          <cell r="B835" t="str">
            <v>Delapan Ratus Tiga Puluh Empat</v>
          </cell>
        </row>
        <row r="836">
          <cell r="A836">
            <v>835</v>
          </cell>
          <cell r="B836" t="str">
            <v>Delapan Ratus Tiga Puluh Lima</v>
          </cell>
        </row>
        <row r="837">
          <cell r="A837">
            <v>836</v>
          </cell>
          <cell r="B837" t="str">
            <v>Delapan Ratus Tiga Puluh Enam</v>
          </cell>
        </row>
        <row r="838">
          <cell r="A838">
            <v>837</v>
          </cell>
          <cell r="B838" t="str">
            <v>Delapan Ratus Tiga Puluh Tujuh</v>
          </cell>
        </row>
        <row r="839">
          <cell r="A839">
            <v>838</v>
          </cell>
          <cell r="B839" t="str">
            <v>Delapan Ratus Tiga Puluh Delapan</v>
          </cell>
        </row>
        <row r="840">
          <cell r="A840">
            <v>839</v>
          </cell>
          <cell r="B840" t="str">
            <v>Delapan Ratus Tiga Puluh Sembilan</v>
          </cell>
        </row>
        <row r="841">
          <cell r="A841">
            <v>840</v>
          </cell>
          <cell r="B841" t="str">
            <v>Delapan Ratus Empat Puluh</v>
          </cell>
        </row>
        <row r="842">
          <cell r="A842">
            <v>841</v>
          </cell>
          <cell r="B842" t="str">
            <v>Delapan Ratus Empat Puluh Satu</v>
          </cell>
        </row>
        <row r="843">
          <cell r="A843">
            <v>842</v>
          </cell>
          <cell r="B843" t="str">
            <v>Delapan Ratus Empat Puluh Dua</v>
          </cell>
        </row>
        <row r="844">
          <cell r="A844">
            <v>843</v>
          </cell>
          <cell r="B844" t="str">
            <v>Delapan Ratus Empat Puluh Tiga</v>
          </cell>
        </row>
        <row r="845">
          <cell r="A845">
            <v>844</v>
          </cell>
          <cell r="B845" t="str">
            <v>Delapan Ratus Empat Puluh Empat</v>
          </cell>
        </row>
        <row r="846">
          <cell r="A846">
            <v>845</v>
          </cell>
          <cell r="B846" t="str">
            <v>Delapan Ratus Empat Puluh Lima</v>
          </cell>
        </row>
        <row r="847">
          <cell r="A847">
            <v>846</v>
          </cell>
          <cell r="B847" t="str">
            <v>Delapan Ratus Empat Puluh Enam</v>
          </cell>
        </row>
        <row r="848">
          <cell r="A848">
            <v>847</v>
          </cell>
          <cell r="B848" t="str">
            <v>Delapan Ratus Empat Puluh Tujuh</v>
          </cell>
        </row>
        <row r="849">
          <cell r="A849">
            <v>848</v>
          </cell>
          <cell r="B849" t="str">
            <v>Delapan Ratus Empat Puluh Delapan</v>
          </cell>
        </row>
        <row r="850">
          <cell r="A850">
            <v>849</v>
          </cell>
          <cell r="B850" t="str">
            <v>Delapan Ratus Empat Puluh Sembilan</v>
          </cell>
        </row>
        <row r="851">
          <cell r="A851">
            <v>850</v>
          </cell>
          <cell r="B851" t="str">
            <v>Delapan Ratus Lima Puluh</v>
          </cell>
        </row>
        <row r="852">
          <cell r="A852">
            <v>851</v>
          </cell>
          <cell r="B852" t="str">
            <v>Delapan Ratus Lima Puluh Satu</v>
          </cell>
        </row>
        <row r="853">
          <cell r="A853">
            <v>852</v>
          </cell>
          <cell r="B853" t="str">
            <v>Delapan Ratus Lima Puluh Dua</v>
          </cell>
        </row>
        <row r="854">
          <cell r="A854">
            <v>853</v>
          </cell>
          <cell r="B854" t="str">
            <v>Delapan Ratus Lima Puluh Tiga</v>
          </cell>
        </row>
        <row r="855">
          <cell r="A855">
            <v>854</v>
          </cell>
          <cell r="B855" t="str">
            <v>Delapan Ratus Lima Puluh Empat</v>
          </cell>
        </row>
        <row r="856">
          <cell r="A856">
            <v>855</v>
          </cell>
          <cell r="B856" t="str">
            <v>Delapan Ratus Lima Puluh Lima</v>
          </cell>
        </row>
        <row r="857">
          <cell r="A857">
            <v>856</v>
          </cell>
          <cell r="B857" t="str">
            <v>Delapan Ratus Lima Puluh Enam</v>
          </cell>
        </row>
        <row r="858">
          <cell r="A858">
            <v>857</v>
          </cell>
          <cell r="B858" t="str">
            <v>Delapan Ratus Lima Puluh Tujuh</v>
          </cell>
        </row>
        <row r="859">
          <cell r="A859">
            <v>858</v>
          </cell>
          <cell r="B859" t="str">
            <v>Delapan Ratus Lima Puluh Delapan</v>
          </cell>
        </row>
        <row r="860">
          <cell r="A860">
            <v>859</v>
          </cell>
          <cell r="B860" t="str">
            <v>Delapan Ratus Lima Puluh Sembilan</v>
          </cell>
        </row>
        <row r="861">
          <cell r="A861">
            <v>860</v>
          </cell>
          <cell r="B861" t="str">
            <v>Delapan Ratus Enam Puluh</v>
          </cell>
        </row>
        <row r="862">
          <cell r="A862">
            <v>861</v>
          </cell>
          <cell r="B862" t="str">
            <v>Delapan Ratus Enam Puluh Satu</v>
          </cell>
        </row>
        <row r="863">
          <cell r="A863">
            <v>862</v>
          </cell>
          <cell r="B863" t="str">
            <v>Delapan Ratus Enam Puluh Dua</v>
          </cell>
        </row>
        <row r="864">
          <cell r="A864">
            <v>863</v>
          </cell>
          <cell r="B864" t="str">
            <v>Delapan Ratus Enam Puluh Tiga</v>
          </cell>
        </row>
        <row r="865">
          <cell r="A865">
            <v>864</v>
          </cell>
          <cell r="B865" t="str">
            <v>Delapan Ratus Enam Puluh Empat</v>
          </cell>
        </row>
        <row r="866">
          <cell r="A866">
            <v>865</v>
          </cell>
          <cell r="B866" t="str">
            <v>Delapan Ratus Enam Puluh Lima</v>
          </cell>
        </row>
        <row r="867">
          <cell r="A867">
            <v>866</v>
          </cell>
          <cell r="B867" t="str">
            <v>Delapan Ratus Enam Puluh Enam</v>
          </cell>
        </row>
        <row r="868">
          <cell r="A868">
            <v>867</v>
          </cell>
          <cell r="B868" t="str">
            <v>Delapan Ratus Enam Puluh Tujuh</v>
          </cell>
        </row>
        <row r="869">
          <cell r="A869">
            <v>868</v>
          </cell>
          <cell r="B869" t="str">
            <v>Delapan Ratus Enam Puluh Delapan</v>
          </cell>
        </row>
        <row r="870">
          <cell r="A870">
            <v>869</v>
          </cell>
          <cell r="B870" t="str">
            <v>Delapan Ratus Enam Puluh Sembilan</v>
          </cell>
        </row>
        <row r="871">
          <cell r="A871">
            <v>870</v>
          </cell>
          <cell r="B871" t="str">
            <v>Delapan Ratus Tujuh Puluh</v>
          </cell>
        </row>
        <row r="872">
          <cell r="A872">
            <v>871</v>
          </cell>
          <cell r="B872" t="str">
            <v>Delapan Ratus Tujuh Puluh Satu</v>
          </cell>
        </row>
        <row r="873">
          <cell r="A873">
            <v>872</v>
          </cell>
          <cell r="B873" t="str">
            <v>Delapan Ratus Tujuh Puluh Dua</v>
          </cell>
        </row>
        <row r="874">
          <cell r="A874">
            <v>873</v>
          </cell>
          <cell r="B874" t="str">
            <v>Delapan Ratus Tujuh Puluh Tiga</v>
          </cell>
        </row>
        <row r="875">
          <cell r="A875">
            <v>874</v>
          </cell>
          <cell r="B875" t="str">
            <v>Delapan Ratus Tujuh Puluh Empat</v>
          </cell>
        </row>
        <row r="876">
          <cell r="A876">
            <v>875</v>
          </cell>
          <cell r="B876" t="str">
            <v>Delapan Ratus Tujuh Puluh Lima</v>
          </cell>
        </row>
        <row r="877">
          <cell r="A877">
            <v>876</v>
          </cell>
          <cell r="B877" t="str">
            <v>Delapan Ratus Tujuh Puluh Enam</v>
          </cell>
        </row>
        <row r="878">
          <cell r="A878">
            <v>877</v>
          </cell>
          <cell r="B878" t="str">
            <v>Delapan Ratus Tujuh Puluh Tujuh</v>
          </cell>
        </row>
        <row r="879">
          <cell r="A879">
            <v>878</v>
          </cell>
          <cell r="B879" t="str">
            <v>Delapan Ratus Tujuh Puluh Delapan</v>
          </cell>
        </row>
        <row r="880">
          <cell r="A880">
            <v>879</v>
          </cell>
          <cell r="B880" t="str">
            <v>Delapan Ratus Tujuh Puluh Sembilan</v>
          </cell>
        </row>
        <row r="881">
          <cell r="A881">
            <v>880</v>
          </cell>
          <cell r="B881" t="str">
            <v>Delapan Ratus Delapan Puluh</v>
          </cell>
        </row>
        <row r="882">
          <cell r="A882">
            <v>881</v>
          </cell>
          <cell r="B882" t="str">
            <v>Delapan Ratus Delapan Puluh Satu</v>
          </cell>
        </row>
        <row r="883">
          <cell r="A883">
            <v>882</v>
          </cell>
          <cell r="B883" t="str">
            <v>Delapan Ratus Delapan Puluh Dua</v>
          </cell>
        </row>
        <row r="884">
          <cell r="A884">
            <v>883</v>
          </cell>
          <cell r="B884" t="str">
            <v>Delapan Ratus Delapan Puluh Tiga</v>
          </cell>
        </row>
        <row r="885">
          <cell r="A885">
            <v>884</v>
          </cell>
          <cell r="B885" t="str">
            <v>Delapan Ratus Delapan Puluh Empat</v>
          </cell>
        </row>
        <row r="886">
          <cell r="A886">
            <v>885</v>
          </cell>
          <cell r="B886" t="str">
            <v>Delapan Ratus Delapan Puluh Lima</v>
          </cell>
        </row>
        <row r="887">
          <cell r="A887">
            <v>886</v>
          </cell>
          <cell r="B887" t="str">
            <v>Delapan Ratus Delapan Puluh Enam</v>
          </cell>
        </row>
        <row r="888">
          <cell r="A888">
            <v>887</v>
          </cell>
          <cell r="B888" t="str">
            <v>Delapan Ratus Delapan Puluh Tujuh</v>
          </cell>
        </row>
        <row r="889">
          <cell r="A889">
            <v>888</v>
          </cell>
          <cell r="B889" t="str">
            <v>Delapan Ratus Delapan Puluh Delapan</v>
          </cell>
        </row>
        <row r="890">
          <cell r="A890">
            <v>889</v>
          </cell>
          <cell r="B890" t="str">
            <v>Delapan Ratus Delapan Puluh Sembilan</v>
          </cell>
        </row>
        <row r="891">
          <cell r="A891">
            <v>890</v>
          </cell>
          <cell r="B891" t="str">
            <v>Delapan Ratus Sembilan Puluh</v>
          </cell>
        </row>
        <row r="892">
          <cell r="A892">
            <v>891</v>
          </cell>
          <cell r="B892" t="str">
            <v>Delapan Ratus Sembilan Puluh Satu</v>
          </cell>
        </row>
        <row r="893">
          <cell r="A893">
            <v>892</v>
          </cell>
          <cell r="B893" t="str">
            <v>Delapan Ratus Sembilan Puluh Dua</v>
          </cell>
        </row>
        <row r="894">
          <cell r="A894">
            <v>893</v>
          </cell>
          <cell r="B894" t="str">
            <v>Delapan Ratus Sembilan Puluh Tiga</v>
          </cell>
        </row>
        <row r="895">
          <cell r="A895">
            <v>894</v>
          </cell>
          <cell r="B895" t="str">
            <v>Delapan Ratus Sembilan Puluh Empat</v>
          </cell>
        </row>
        <row r="896">
          <cell r="A896">
            <v>895</v>
          </cell>
          <cell r="B896" t="str">
            <v>Delapan Ratus Sembilan Puluh Lima</v>
          </cell>
        </row>
        <row r="897">
          <cell r="A897">
            <v>896</v>
          </cell>
          <cell r="B897" t="str">
            <v>Delapan Ratus Sembilan Puluh Enam</v>
          </cell>
        </row>
        <row r="898">
          <cell r="A898">
            <v>897</v>
          </cell>
          <cell r="B898" t="str">
            <v>Delapan Ratus Sembilan Puluh Tujuh</v>
          </cell>
        </row>
        <row r="899">
          <cell r="A899">
            <v>898</v>
          </cell>
          <cell r="B899" t="str">
            <v>Delapan Ratus Sembilan Puluh Delapan</v>
          </cell>
        </row>
        <row r="900">
          <cell r="A900">
            <v>899</v>
          </cell>
          <cell r="B900" t="str">
            <v>Delapan Ratus Sembilan Puluh Sembilan</v>
          </cell>
        </row>
        <row r="901">
          <cell r="A901">
            <v>900</v>
          </cell>
          <cell r="B901" t="str">
            <v>Sembilan Ratus</v>
          </cell>
        </row>
        <row r="902">
          <cell r="A902">
            <v>901</v>
          </cell>
          <cell r="B902" t="str">
            <v>Sembilan Ratus Satu</v>
          </cell>
        </row>
        <row r="903">
          <cell r="A903">
            <v>902</v>
          </cell>
          <cell r="B903" t="str">
            <v>Sembilan Ratus Dua</v>
          </cell>
        </row>
        <row r="904">
          <cell r="A904">
            <v>903</v>
          </cell>
          <cell r="B904" t="str">
            <v>Sembilan Ratus Tiga</v>
          </cell>
        </row>
        <row r="905">
          <cell r="A905">
            <v>904</v>
          </cell>
          <cell r="B905" t="str">
            <v>Sembilan Ratus Empat</v>
          </cell>
        </row>
        <row r="906">
          <cell r="A906">
            <v>905</v>
          </cell>
          <cell r="B906" t="str">
            <v>Sembilan Ratus Lima</v>
          </cell>
        </row>
        <row r="907">
          <cell r="A907">
            <v>906</v>
          </cell>
          <cell r="B907" t="str">
            <v>Sembilan Ratus Enam</v>
          </cell>
        </row>
        <row r="908">
          <cell r="A908">
            <v>907</v>
          </cell>
          <cell r="B908" t="str">
            <v>Sembilan Ratus Tujuh</v>
          </cell>
        </row>
        <row r="909">
          <cell r="A909">
            <v>908</v>
          </cell>
          <cell r="B909" t="str">
            <v>Sembilan Ratus Delapan</v>
          </cell>
        </row>
        <row r="910">
          <cell r="A910">
            <v>909</v>
          </cell>
          <cell r="B910" t="str">
            <v>Sembilan Ratus Sembilan</v>
          </cell>
        </row>
        <row r="911">
          <cell r="A911">
            <v>910</v>
          </cell>
          <cell r="B911" t="str">
            <v>Sembilan Ratus Sepuluh</v>
          </cell>
        </row>
        <row r="912">
          <cell r="A912">
            <v>911</v>
          </cell>
          <cell r="B912" t="str">
            <v>Sembilan Ratus Sebelas</v>
          </cell>
        </row>
        <row r="913">
          <cell r="A913">
            <v>912</v>
          </cell>
          <cell r="B913" t="str">
            <v>Sembilan Ratus Dua Belas</v>
          </cell>
        </row>
        <row r="914">
          <cell r="A914">
            <v>913</v>
          </cell>
          <cell r="B914" t="str">
            <v>Sembilan Ratus Tiga Belas</v>
          </cell>
        </row>
        <row r="915">
          <cell r="A915">
            <v>914</v>
          </cell>
          <cell r="B915" t="str">
            <v>Sembilan Ratus Empat Belas</v>
          </cell>
        </row>
        <row r="916">
          <cell r="A916">
            <v>915</v>
          </cell>
          <cell r="B916" t="str">
            <v>Sembilan Ratus Lima Belas</v>
          </cell>
        </row>
        <row r="917">
          <cell r="A917">
            <v>916</v>
          </cell>
          <cell r="B917" t="str">
            <v>Sembilan Ratus Enam Belas</v>
          </cell>
        </row>
        <row r="918">
          <cell r="A918">
            <v>917</v>
          </cell>
          <cell r="B918" t="str">
            <v>Sembilan Ratus Tujuh Belas</v>
          </cell>
        </row>
        <row r="919">
          <cell r="A919">
            <v>918</v>
          </cell>
          <cell r="B919" t="str">
            <v>Sembilan Ratus Delapan Belas</v>
          </cell>
        </row>
        <row r="920">
          <cell r="A920">
            <v>919</v>
          </cell>
          <cell r="B920" t="str">
            <v>Sembilan Ratus Sembilan Belas</v>
          </cell>
        </row>
        <row r="921">
          <cell r="A921">
            <v>920</v>
          </cell>
          <cell r="B921" t="str">
            <v>Sembilan Ratus Dua Puluh</v>
          </cell>
        </row>
        <row r="922">
          <cell r="A922">
            <v>921</v>
          </cell>
          <cell r="B922" t="str">
            <v>Sembilan Ratus Dua Puluh Satu</v>
          </cell>
        </row>
        <row r="923">
          <cell r="A923">
            <v>922</v>
          </cell>
          <cell r="B923" t="str">
            <v>Sembilan Ratus Dua Puluh Dua</v>
          </cell>
        </row>
        <row r="924">
          <cell r="A924">
            <v>923</v>
          </cell>
          <cell r="B924" t="str">
            <v>Sembilan Ratus Dua Puluh Tiga</v>
          </cell>
        </row>
        <row r="925">
          <cell r="A925">
            <v>924</v>
          </cell>
          <cell r="B925" t="str">
            <v>Sembilan Ratus Dua Puluh Empat</v>
          </cell>
        </row>
        <row r="926">
          <cell r="A926">
            <v>925</v>
          </cell>
          <cell r="B926" t="str">
            <v>Sembilan Ratus Dua Puluh Lima</v>
          </cell>
        </row>
        <row r="927">
          <cell r="A927">
            <v>926</v>
          </cell>
          <cell r="B927" t="str">
            <v>Sembilan Ratus Dua Puluh Enam</v>
          </cell>
        </row>
        <row r="928">
          <cell r="A928">
            <v>927</v>
          </cell>
          <cell r="B928" t="str">
            <v>Sembilan Ratus Dua Puluh Tujuh</v>
          </cell>
        </row>
        <row r="929">
          <cell r="A929">
            <v>928</v>
          </cell>
          <cell r="B929" t="str">
            <v>Sembilan Ratus Dua Puluh Delapan</v>
          </cell>
        </row>
        <row r="930">
          <cell r="A930">
            <v>929</v>
          </cell>
          <cell r="B930" t="str">
            <v>Sembilan Ratus Dua Puluh Sembilan</v>
          </cell>
        </row>
        <row r="931">
          <cell r="A931">
            <v>930</v>
          </cell>
          <cell r="B931" t="str">
            <v>Sembilan Ratus Tiga Puluh</v>
          </cell>
        </row>
        <row r="932">
          <cell r="A932">
            <v>931</v>
          </cell>
          <cell r="B932" t="str">
            <v>Sembilan Ratus Tiga Puluh Satu</v>
          </cell>
        </row>
        <row r="933">
          <cell r="A933">
            <v>932</v>
          </cell>
          <cell r="B933" t="str">
            <v>Sembilan Ratus Tiga Puluh Dua</v>
          </cell>
        </row>
        <row r="934">
          <cell r="A934">
            <v>933</v>
          </cell>
          <cell r="B934" t="str">
            <v>Sembilan Ratus Tiga Puluh Tiga</v>
          </cell>
        </row>
        <row r="935">
          <cell r="A935">
            <v>934</v>
          </cell>
          <cell r="B935" t="str">
            <v>Sembilan Ratus Tiga Puluh Empat</v>
          </cell>
        </row>
        <row r="936">
          <cell r="A936">
            <v>935</v>
          </cell>
          <cell r="B936" t="str">
            <v>Sembilan Ratus Tiga Puluh Lima</v>
          </cell>
        </row>
        <row r="937">
          <cell r="A937">
            <v>936</v>
          </cell>
          <cell r="B937" t="str">
            <v>Sembilan Ratus Tiga Puluh Enam</v>
          </cell>
        </row>
        <row r="938">
          <cell r="A938">
            <v>937</v>
          </cell>
          <cell r="B938" t="str">
            <v>Sembilan Ratus Tiga Puluh Tujuh</v>
          </cell>
        </row>
        <row r="939">
          <cell r="A939">
            <v>938</v>
          </cell>
          <cell r="B939" t="str">
            <v>Sembilan Ratus Tiga Puluh Delapan</v>
          </cell>
        </row>
        <row r="940">
          <cell r="A940">
            <v>939</v>
          </cell>
          <cell r="B940" t="str">
            <v>Sembilan Ratus Tiga Puluh Sembilan</v>
          </cell>
        </row>
        <row r="941">
          <cell r="A941">
            <v>940</v>
          </cell>
          <cell r="B941" t="str">
            <v>Sembilan Ratus Empat Puluh</v>
          </cell>
        </row>
        <row r="942">
          <cell r="A942">
            <v>941</v>
          </cell>
          <cell r="B942" t="str">
            <v>Sembilan Ratus Empat Puluh Satu</v>
          </cell>
        </row>
        <row r="943">
          <cell r="A943">
            <v>942</v>
          </cell>
          <cell r="B943" t="str">
            <v>Sembilan Ratus Empat Puluh Dua</v>
          </cell>
        </row>
        <row r="944">
          <cell r="A944">
            <v>943</v>
          </cell>
          <cell r="B944" t="str">
            <v>Sembilan Ratus Empat Puluh Tiga</v>
          </cell>
        </row>
        <row r="945">
          <cell r="A945">
            <v>944</v>
          </cell>
          <cell r="B945" t="str">
            <v>Sembilan Ratus Empat Puluh Empat</v>
          </cell>
        </row>
        <row r="946">
          <cell r="A946">
            <v>945</v>
          </cell>
          <cell r="B946" t="str">
            <v>Sembilan Ratus Empat Puluh Lima</v>
          </cell>
        </row>
        <row r="947">
          <cell r="A947">
            <v>946</v>
          </cell>
          <cell r="B947" t="str">
            <v>Sembilan Ratus Empat Puluh Enam</v>
          </cell>
        </row>
        <row r="948">
          <cell r="A948">
            <v>947</v>
          </cell>
          <cell r="B948" t="str">
            <v>Sembilan Ratus Empat Puluh Tujuh</v>
          </cell>
        </row>
        <row r="949">
          <cell r="A949">
            <v>948</v>
          </cell>
          <cell r="B949" t="str">
            <v>Sembilan Ratus Empat Puluh Delapan</v>
          </cell>
        </row>
        <row r="950">
          <cell r="A950">
            <v>949</v>
          </cell>
          <cell r="B950" t="str">
            <v>Sembilan Ratus Empat Puluh Sembilan</v>
          </cell>
        </row>
        <row r="951">
          <cell r="A951">
            <v>950</v>
          </cell>
          <cell r="B951" t="str">
            <v>Sembilan Ratus Lima Puluh</v>
          </cell>
        </row>
        <row r="952">
          <cell r="A952">
            <v>951</v>
          </cell>
          <cell r="B952" t="str">
            <v>Sembilan Ratus Lima Puluh Satu</v>
          </cell>
        </row>
        <row r="953">
          <cell r="A953">
            <v>952</v>
          </cell>
          <cell r="B953" t="str">
            <v>Sembilan Ratus Lima Puluh Dua</v>
          </cell>
        </row>
        <row r="954">
          <cell r="A954">
            <v>953</v>
          </cell>
          <cell r="B954" t="str">
            <v>Sembilan Ratus Lima Puluh Tiga</v>
          </cell>
        </row>
        <row r="955">
          <cell r="A955">
            <v>954</v>
          </cell>
          <cell r="B955" t="str">
            <v>Sembilan Ratus Lima Puluh Empat</v>
          </cell>
        </row>
        <row r="956">
          <cell r="A956">
            <v>955</v>
          </cell>
          <cell r="B956" t="str">
            <v>Sembilan Ratus Lima Puluh Lima</v>
          </cell>
        </row>
        <row r="957">
          <cell r="A957">
            <v>956</v>
          </cell>
          <cell r="B957" t="str">
            <v>Sembilan Ratus Lima Puluh Enam</v>
          </cell>
        </row>
        <row r="958">
          <cell r="A958">
            <v>957</v>
          </cell>
          <cell r="B958" t="str">
            <v>Sembilan Ratus Lima Puluh Tujuh</v>
          </cell>
        </row>
        <row r="959">
          <cell r="A959">
            <v>958</v>
          </cell>
          <cell r="B959" t="str">
            <v>Sembilan Ratus Lima Puluh Delapan</v>
          </cell>
        </row>
        <row r="960">
          <cell r="A960">
            <v>959</v>
          </cell>
          <cell r="B960" t="str">
            <v>Sembilan Ratus Lima Puluh Sembilan</v>
          </cell>
        </row>
        <row r="961">
          <cell r="A961">
            <v>960</v>
          </cell>
          <cell r="B961" t="str">
            <v>Sembilan Ratus Enam Puluh</v>
          </cell>
        </row>
        <row r="962">
          <cell r="A962">
            <v>961</v>
          </cell>
          <cell r="B962" t="str">
            <v>Sembilan Ratus Enam Puluh Satu</v>
          </cell>
        </row>
        <row r="963">
          <cell r="A963">
            <v>962</v>
          </cell>
          <cell r="B963" t="str">
            <v>Sembilan Ratus Enam Puluh Dua</v>
          </cell>
        </row>
        <row r="964">
          <cell r="A964">
            <v>963</v>
          </cell>
          <cell r="B964" t="str">
            <v>Sembilan Ratus Enam Puluh Tiga</v>
          </cell>
        </row>
        <row r="965">
          <cell r="A965">
            <v>964</v>
          </cell>
          <cell r="B965" t="str">
            <v>Sembilan Ratus Enam Puluh Empat</v>
          </cell>
        </row>
        <row r="966">
          <cell r="A966">
            <v>965</v>
          </cell>
          <cell r="B966" t="str">
            <v>Sembilan Ratus Enam Puluh Lima</v>
          </cell>
        </row>
        <row r="967">
          <cell r="A967">
            <v>966</v>
          </cell>
          <cell r="B967" t="str">
            <v>Sembilan Ratus Enam Puluh Enam</v>
          </cell>
        </row>
        <row r="968">
          <cell r="A968">
            <v>967</v>
          </cell>
          <cell r="B968" t="str">
            <v>Sembilan Ratus Enam Puluh Tujuh</v>
          </cell>
        </row>
        <row r="969">
          <cell r="A969">
            <v>968</v>
          </cell>
          <cell r="B969" t="str">
            <v>Sembilan Ratus Enam Puluh Delapan</v>
          </cell>
        </row>
        <row r="970">
          <cell r="A970">
            <v>969</v>
          </cell>
          <cell r="B970" t="str">
            <v>Sembilan Ratus Enam Puluh Sembilan</v>
          </cell>
        </row>
        <row r="971">
          <cell r="A971">
            <v>970</v>
          </cell>
          <cell r="B971" t="str">
            <v>Sembilan Ratus Tujuh Puluh</v>
          </cell>
        </row>
        <row r="972">
          <cell r="A972">
            <v>971</v>
          </cell>
          <cell r="B972" t="str">
            <v>Sembilan Ratus Tujuh Puluh Satu</v>
          </cell>
        </row>
        <row r="973">
          <cell r="A973">
            <v>972</v>
          </cell>
          <cell r="B973" t="str">
            <v>Sembilan Ratus Tujuh Puluh Dua</v>
          </cell>
        </row>
        <row r="974">
          <cell r="A974">
            <v>973</v>
          </cell>
          <cell r="B974" t="str">
            <v>Sembilan Ratus Tujuh Puluh Tiga</v>
          </cell>
        </row>
        <row r="975">
          <cell r="A975">
            <v>974</v>
          </cell>
          <cell r="B975" t="str">
            <v>Sembilan Ratus Tujuh Puluh Empat</v>
          </cell>
        </row>
        <row r="976">
          <cell r="A976">
            <v>975</v>
          </cell>
          <cell r="B976" t="str">
            <v>Sembilan Ratus Tujuh Puluh Lima</v>
          </cell>
        </row>
        <row r="977">
          <cell r="A977">
            <v>976</v>
          </cell>
          <cell r="B977" t="str">
            <v>Sembilan Ratus Tujuh Puluh Enam</v>
          </cell>
        </row>
        <row r="978">
          <cell r="A978">
            <v>977</v>
          </cell>
          <cell r="B978" t="str">
            <v>Sembilan Ratus Tujuh Puluh Tujuh</v>
          </cell>
        </row>
        <row r="979">
          <cell r="A979">
            <v>978</v>
          </cell>
          <cell r="B979" t="str">
            <v>Sembilan Ratus Tujuh Puluh Delapan</v>
          </cell>
        </row>
        <row r="980">
          <cell r="A980">
            <v>979</v>
          </cell>
          <cell r="B980" t="str">
            <v>Sembilan Ratus Tujuh Puluh Sembilan</v>
          </cell>
        </row>
        <row r="981">
          <cell r="A981">
            <v>980</v>
          </cell>
          <cell r="B981" t="str">
            <v>Sembilan Ratus Delapan Puluh</v>
          </cell>
        </row>
        <row r="982">
          <cell r="A982">
            <v>981</v>
          </cell>
          <cell r="B982" t="str">
            <v>Sembilan Ratus Delapan Puluh Satu</v>
          </cell>
        </row>
        <row r="983">
          <cell r="A983">
            <v>982</v>
          </cell>
          <cell r="B983" t="str">
            <v>Sembilan Ratus Delapan Puluh Dua</v>
          </cell>
        </row>
        <row r="984">
          <cell r="A984">
            <v>983</v>
          </cell>
          <cell r="B984" t="str">
            <v>Sembilan Ratus Delapan Puluh Tiga</v>
          </cell>
        </row>
        <row r="985">
          <cell r="A985">
            <v>984</v>
          </cell>
          <cell r="B985" t="str">
            <v>Sembilan Ratus Delapan Puluh Empat</v>
          </cell>
        </row>
        <row r="986">
          <cell r="A986">
            <v>985</v>
          </cell>
          <cell r="B986" t="str">
            <v>Sembilan Ratus Delapan Puluh Lima</v>
          </cell>
        </row>
        <row r="987">
          <cell r="A987">
            <v>986</v>
          </cell>
          <cell r="B987" t="str">
            <v>Sembilan Ratus Delapan Puluh Enam</v>
          </cell>
        </row>
        <row r="988">
          <cell r="A988">
            <v>987</v>
          </cell>
          <cell r="B988" t="str">
            <v>Sembilan Ratus Delapan Puluh Tujuh</v>
          </cell>
        </row>
        <row r="989">
          <cell r="A989">
            <v>988</v>
          </cell>
          <cell r="B989" t="str">
            <v>Sembilan Ratus Delapan Puluh Delapan</v>
          </cell>
        </row>
        <row r="990">
          <cell r="A990">
            <v>989</v>
          </cell>
          <cell r="B990" t="str">
            <v>Sembilan Ratus Delapan Puluh Sembilan</v>
          </cell>
        </row>
        <row r="991">
          <cell r="A991">
            <v>990</v>
          </cell>
          <cell r="B991" t="str">
            <v>Sembilan Ratus Sembilan Puluh</v>
          </cell>
        </row>
        <row r="992">
          <cell r="A992">
            <v>991</v>
          </cell>
          <cell r="B992" t="str">
            <v>Sembilan Ratus Sembilan Puluh Satu</v>
          </cell>
        </row>
        <row r="993">
          <cell r="A993">
            <v>992</v>
          </cell>
          <cell r="B993" t="str">
            <v>Sembilan Ratus Sembilan Puluh Dua</v>
          </cell>
        </row>
        <row r="994">
          <cell r="A994">
            <v>993</v>
          </cell>
          <cell r="B994" t="str">
            <v>Sembilan Ratus Sembilan Puluh Tiga</v>
          </cell>
        </row>
        <row r="995">
          <cell r="A995">
            <v>994</v>
          </cell>
          <cell r="B995" t="str">
            <v>Sembilan Ratus Sembilan Puluh Empat</v>
          </cell>
        </row>
        <row r="996">
          <cell r="A996">
            <v>995</v>
          </cell>
          <cell r="B996" t="str">
            <v>Sembilan Ratus Sembilan Puluh Lima</v>
          </cell>
        </row>
        <row r="997">
          <cell r="A997">
            <v>996</v>
          </cell>
          <cell r="B997" t="str">
            <v>Sembilan Ratus Sembilan Puluh Enam</v>
          </cell>
        </row>
        <row r="998">
          <cell r="A998">
            <v>997</v>
          </cell>
          <cell r="B998" t="str">
            <v>Sembilan Ratus Sembilan Puluh Tujuh</v>
          </cell>
        </row>
        <row r="999">
          <cell r="A999">
            <v>998</v>
          </cell>
          <cell r="B999" t="str">
            <v>Sembilan Ratus Sembilan Puluh Delapan</v>
          </cell>
        </row>
        <row r="1000">
          <cell r="A1000">
            <v>999</v>
          </cell>
          <cell r="B1000" t="str">
            <v>Sembilan Ratus Sembilan Puluh Sembilan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Set>
  </externalBook>
</externalLink>
</file>

<file path=xl/externalLinks/externalLink333.xml><?xml version="1.0" encoding="utf-8"?>
<externalLink xmlns="http://schemas.openxmlformats.org/spreadsheetml/2006/main">
  <externalBook xmlns:r="http://schemas.openxmlformats.org/officeDocument/2006/relationships" r:id="rId1">
    <sheetNames>
      <sheetName val="00000"/>
      <sheetName val="RAB"/>
      <sheetName val="Daftar Mata Pemb Utama"/>
      <sheetName val="SUB"/>
      <sheetName val="Jadwal Bahan"/>
      <sheetName val="Jadwal Alat"/>
      <sheetName val="SCH"/>
      <sheetName val="Alat"/>
      <sheetName val="BAHAN"/>
      <sheetName val="ANL"/>
      <sheetName val="REKAP"/>
      <sheetName val="Data Met"/>
      <sheetName val="MET"/>
    </sheetNames>
    <sheetDataSet>
      <sheetData sheetId="0"/>
      <sheetData sheetId="1"/>
      <sheetData sheetId="2"/>
      <sheetData sheetId="3"/>
      <sheetData sheetId="4"/>
      <sheetData sheetId="5"/>
      <sheetData sheetId="6"/>
      <sheetData sheetId="7"/>
      <sheetData sheetId="8">
        <row r="14">
          <cell r="G14">
            <v>5960</v>
          </cell>
        </row>
        <row r="17">
          <cell r="G17">
            <v>3720</v>
          </cell>
        </row>
        <row r="19">
          <cell r="G19">
            <v>5210</v>
          </cell>
        </row>
      </sheetData>
      <sheetData sheetId="9"/>
      <sheetData sheetId="10"/>
      <sheetData sheetId="11"/>
      <sheetData sheetId="12"/>
    </sheetDataSet>
  </externalBook>
</externalLink>
</file>

<file path=xl/externalLinks/externalLink334.xml><?xml version="1.0" encoding="utf-8"?>
<externalLink xmlns="http://schemas.openxmlformats.org/spreadsheetml/2006/main">
  <externalBook xmlns:r="http://schemas.openxmlformats.org/officeDocument/2006/relationships" r:id="rId1">
    <sheetNames>
      <sheetName val="DASAR"/>
      <sheetName val="KULIT"/>
      <sheetName val="SRT.PNWR"/>
      <sheetName val="INFORM"/>
      <sheetName val="SEJ."/>
      <sheetName val="PENGLM"/>
      <sheetName val="SRT.PRSN"/>
      <sheetName val="CV"/>
      <sheetName val="REK.PRSN"/>
      <sheetName val="ALAT"/>
      <sheetName val="KEU"/>
      <sheetName val="NERACA"/>
      <sheetName val="SRT.PRNYT"/>
      <sheetName val="BANWAS"/>
      <sheetName val="DIP"/>
      <sheetName val="Sheet1"/>
      <sheetName val="SENGKETA"/>
      <sheetName val="EVAL."/>
    </sheetNames>
    <sheetDataSet>
      <sheetData sheetId="0">
        <row r="9">
          <cell r="D9" t="str">
            <v>CV NGADA JAYA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5.xml><?xml version="1.0" encoding="utf-8"?>
<externalLink xmlns="http://schemas.openxmlformats.org/spreadsheetml/2006/main">
  <externalBook xmlns:r="http://schemas.openxmlformats.org/officeDocument/2006/relationships" r:id="rId1">
    <sheetNames>
      <sheetName val="REKAPITULASI"/>
      <sheetName val="RAB"/>
      <sheetName val="ANALISA HARGA"/>
      <sheetName val="analisa asli"/>
      <sheetName val="HARGA BAHAN"/>
      <sheetName val="KURVA S"/>
    </sheetNames>
    <sheetDataSet>
      <sheetData sheetId="0">
        <row r="12">
          <cell r="E12" t="e">
            <v>#REF!</v>
          </cell>
        </row>
      </sheetData>
      <sheetData sheetId="1" refreshError="1"/>
      <sheetData sheetId="2" refreshError="1"/>
      <sheetData sheetId="3" refreshError="1"/>
      <sheetData sheetId="4" refreshError="1"/>
      <sheetData sheetId="5" refreshError="1"/>
    </sheetDataSet>
  </externalBook>
</externalLink>
</file>

<file path=xl/externalLinks/externalLink336.xml><?xml version="1.0" encoding="utf-8"?>
<externalLink xmlns="http://schemas.openxmlformats.org/spreadsheetml/2006/main">
  <externalBook xmlns:r="http://schemas.openxmlformats.org/officeDocument/2006/relationships" r:id="rId1">
    <sheetNames>
      <sheetName val="RekMaterial"/>
      <sheetName val="HarDasTenaga"/>
      <sheetName val="HarDasMat"/>
      <sheetName val="RekMat"/>
      <sheetName val="DaftAnalisa"/>
      <sheetName val="Analisa"/>
      <sheetName val="ProdAlat"/>
      <sheetName val="OwnAlat"/>
      <sheetName val="InputAlat"/>
    </sheetNames>
    <sheetDataSet>
      <sheetData sheetId="0"/>
      <sheetData sheetId="1">
        <row r="8">
          <cell r="G8">
            <v>3500</v>
          </cell>
        </row>
        <row r="9">
          <cell r="G9">
            <v>3500</v>
          </cell>
        </row>
      </sheetData>
      <sheetData sheetId="2">
        <row r="103">
          <cell r="E103">
            <v>71740</v>
          </cell>
        </row>
        <row r="156">
          <cell r="E156">
            <v>71740</v>
          </cell>
        </row>
      </sheetData>
      <sheetData sheetId="3"/>
      <sheetData sheetId="4"/>
      <sheetData sheetId="5"/>
      <sheetData sheetId="6"/>
      <sheetData sheetId="7"/>
      <sheetData sheetId="8"/>
    </sheetDataSet>
  </externalBook>
</externalLink>
</file>

<file path=xl/externalLinks/externalLink337.xml><?xml version="1.0" encoding="utf-8"?>
<externalLink xmlns="http://schemas.openxmlformats.org/spreadsheetml/2006/main">
  <externalBook xmlns:r="http://schemas.openxmlformats.org/officeDocument/2006/relationships" r:id="rId1">
    <sheetNames>
      <sheetName val="RAB (2)"/>
      <sheetName val="RAB TUGU"/>
      <sheetName val="Cover"/>
      <sheetName val="Rekap"/>
      <sheetName val="Rab"/>
      <sheetName val="Jbt"/>
      <sheetName val="Jbt2"/>
      <sheetName val="An. HS"/>
      <sheetName val="BOW"/>
      <sheetName val="Upah&amp;Bhn "/>
      <sheetName val="Anl Tknis"/>
    </sheetNames>
    <sheetDataSet>
      <sheetData sheetId="0"/>
      <sheetData sheetId="1"/>
      <sheetData sheetId="2"/>
      <sheetData sheetId="3"/>
      <sheetData sheetId="4"/>
      <sheetData sheetId="5"/>
      <sheetData sheetId="6"/>
      <sheetData sheetId="7"/>
      <sheetData sheetId="8"/>
      <sheetData sheetId="9">
        <row r="11">
          <cell r="M11">
            <v>19900</v>
          </cell>
        </row>
        <row r="25">
          <cell r="M25">
            <v>76000</v>
          </cell>
        </row>
        <row r="28">
          <cell r="M28">
            <v>6000</v>
          </cell>
        </row>
        <row r="29">
          <cell r="M29">
            <v>1900</v>
          </cell>
        </row>
        <row r="45">
          <cell r="M45">
            <v>79400</v>
          </cell>
        </row>
        <row r="80">
          <cell r="L80">
            <v>45000</v>
          </cell>
        </row>
        <row r="81">
          <cell r="L81">
            <v>50000</v>
          </cell>
        </row>
        <row r="85">
          <cell r="L85">
            <v>60000</v>
          </cell>
        </row>
        <row r="86">
          <cell r="L86">
            <v>50000</v>
          </cell>
        </row>
        <row r="88">
          <cell r="L88">
            <v>50000</v>
          </cell>
        </row>
        <row r="89">
          <cell r="L89">
            <v>40000</v>
          </cell>
        </row>
        <row r="91">
          <cell r="L91">
            <v>30000</v>
          </cell>
        </row>
        <row r="92">
          <cell r="L92">
            <v>32500</v>
          </cell>
        </row>
        <row r="93">
          <cell r="L93">
            <v>35000</v>
          </cell>
        </row>
      </sheetData>
      <sheetData sheetId="10" refreshError="1"/>
    </sheetDataSet>
  </externalBook>
</externalLink>
</file>

<file path=xl/externalLinks/externalLink338.xml><?xml version="1.0" encoding="utf-8"?>
<externalLink xmlns="http://schemas.openxmlformats.org/spreadsheetml/2006/main">
  <externalBook xmlns:r="http://schemas.openxmlformats.org/officeDocument/2006/relationships" r:id="rId1">
    <sheetNames>
      <sheetName val="Info"/>
      <sheetName val="Kamus"/>
      <sheetName val="Daf. Simak"/>
      <sheetName val="Rekap"/>
      <sheetName val="S. Penawaran"/>
      <sheetName val="Kuantitas &amp; Harga"/>
      <sheetName val="Ku&amp; Ha (6)"/>
      <sheetName val="Subkontrak"/>
      <sheetName val="Mob"/>
      <sheetName val="Lalu Lintas"/>
      <sheetName val="Mata Utama"/>
      <sheetName val="Price"/>
      <sheetName val="SEW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Analisa Alat"/>
      <sheetName val="Ku&amp; Ha (4)"/>
      <sheetName val="JP. Pekerjaan (2)"/>
      <sheetName val="JP. Pekerjaan"/>
      <sheetName val="JP. Alat"/>
      <sheetName val="Material"/>
      <sheetName val="JP. Bahan"/>
      <sheetName val="JP.  Person In &amp; Tnaga Kerja"/>
      <sheetName val="REKAPITULASI"/>
    </sheetNames>
    <sheetDataSet>
      <sheetData sheetId="0" refreshError="1">
        <row r="80">
          <cell r="J80" t="str">
            <v>LAMPIRAN 2</v>
          </cell>
          <cell r="L80" t="str">
            <v>LAMPIRAN 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39.xml><?xml version="1.0" encoding="utf-8"?>
<externalLink xmlns="http://schemas.openxmlformats.org/spreadsheetml/2006/main">
  <externalBook xmlns:r="http://schemas.openxmlformats.org/officeDocument/2006/relationships" r:id="rId1">
    <sheetNames>
      <sheetName val="610.04"/>
      <sheetName val="610.05"/>
      <sheetName val="610.06"/>
      <sheetName val="610.07"/>
      <sheetName val="610.08"/>
      <sheetName val="DashBoard"/>
      <sheetName val="Summary"/>
      <sheetName val="BQ"/>
      <sheetName val="Summary Concrete"/>
      <sheetName val="Additional"/>
      <sheetName val="Concrete Analyses"/>
      <sheetName val="ConAnalwithFly"/>
      <sheetName val="UnitRate"/>
      <sheetName val="HVAC"/>
      <sheetName val="MasterAnalisa"/>
      <sheetName val="BasicPrice"/>
      <sheetName val="HVAC in Dollar"/>
      <sheetName val="Major List"/>
      <sheetName val="ProdukAlat"/>
      <sheetName val="BQ Cadangan"/>
      <sheetName val="Unit Rate Pesanan"/>
      <sheetName val="List of Material"/>
      <sheetName val="Productivity"/>
      <sheetName val="Owning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52">
          <cell r="F52">
            <v>8.6</v>
          </cell>
        </row>
        <row r="54">
          <cell r="F54">
            <v>16.13</v>
          </cell>
        </row>
        <row r="68">
          <cell r="F68">
            <v>997.85</v>
          </cell>
        </row>
        <row r="69">
          <cell r="F69">
            <v>769.35</v>
          </cell>
        </row>
        <row r="70">
          <cell r="F70">
            <v>938.17</v>
          </cell>
        </row>
        <row r="72">
          <cell r="F72">
            <v>909.41</v>
          </cell>
        </row>
        <row r="79">
          <cell r="F79">
            <v>4.3</v>
          </cell>
        </row>
        <row r="80">
          <cell r="F80">
            <v>2.54</v>
          </cell>
        </row>
        <row r="81">
          <cell r="F81">
            <v>4.84</v>
          </cell>
        </row>
        <row r="83">
          <cell r="F83">
            <v>1.45</v>
          </cell>
        </row>
        <row r="87">
          <cell r="F87">
            <v>4.3</v>
          </cell>
        </row>
        <row r="91">
          <cell r="F91">
            <v>15.65</v>
          </cell>
        </row>
        <row r="92">
          <cell r="F92">
            <v>16.899999999999999</v>
          </cell>
        </row>
        <row r="93">
          <cell r="F93">
            <v>21.68</v>
          </cell>
        </row>
        <row r="94">
          <cell r="F94">
            <v>18.18</v>
          </cell>
        </row>
        <row r="95">
          <cell r="F95">
            <v>18.18</v>
          </cell>
        </row>
        <row r="96">
          <cell r="F96">
            <v>18.18</v>
          </cell>
        </row>
        <row r="97">
          <cell r="F97">
            <v>18.18</v>
          </cell>
        </row>
        <row r="99">
          <cell r="F99">
            <v>6.34</v>
          </cell>
        </row>
        <row r="101">
          <cell r="F101">
            <v>4.3</v>
          </cell>
        </row>
        <row r="102">
          <cell r="F102">
            <v>4.3</v>
          </cell>
        </row>
        <row r="109">
          <cell r="F109">
            <v>10.93</v>
          </cell>
        </row>
        <row r="113">
          <cell r="F113">
            <v>75.27</v>
          </cell>
        </row>
        <row r="114">
          <cell r="F114">
            <v>80.650000000000006</v>
          </cell>
        </row>
        <row r="119">
          <cell r="F119">
            <v>20.43</v>
          </cell>
        </row>
        <row r="123">
          <cell r="F123">
            <v>41.4</v>
          </cell>
        </row>
        <row r="126">
          <cell r="F126">
            <v>55.91</v>
          </cell>
        </row>
        <row r="127">
          <cell r="F127">
            <v>150.76</v>
          </cell>
        </row>
        <row r="128">
          <cell r="F128">
            <v>89.57</v>
          </cell>
        </row>
        <row r="133">
          <cell r="F133">
            <v>129.03</v>
          </cell>
        </row>
        <row r="134">
          <cell r="F134">
            <v>33.01</v>
          </cell>
        </row>
        <row r="135">
          <cell r="F135">
            <v>150.76</v>
          </cell>
        </row>
        <row r="137">
          <cell r="F137">
            <v>43.98</v>
          </cell>
        </row>
        <row r="138">
          <cell r="F138">
            <v>170.74</v>
          </cell>
        </row>
        <row r="143">
          <cell r="F143">
            <v>85.59</v>
          </cell>
        </row>
        <row r="151">
          <cell r="F151">
            <v>8.06</v>
          </cell>
        </row>
        <row r="154">
          <cell r="F154">
            <v>18.82</v>
          </cell>
        </row>
        <row r="155">
          <cell r="F155">
            <v>64.52</v>
          </cell>
        </row>
        <row r="162">
          <cell r="F162">
            <v>9784.9500000000007</v>
          </cell>
        </row>
        <row r="163">
          <cell r="F163">
            <v>99.38</v>
          </cell>
        </row>
        <row r="167">
          <cell r="F167">
            <v>2.74</v>
          </cell>
        </row>
        <row r="168">
          <cell r="F168">
            <v>3.39</v>
          </cell>
        </row>
        <row r="170">
          <cell r="F170">
            <v>7.41</v>
          </cell>
        </row>
        <row r="171">
          <cell r="F171">
            <v>10.16</v>
          </cell>
        </row>
        <row r="172">
          <cell r="F172">
            <v>16.239999999999998</v>
          </cell>
        </row>
        <row r="173">
          <cell r="F173">
            <v>23.8</v>
          </cell>
        </row>
        <row r="174">
          <cell r="F174">
            <v>4.54</v>
          </cell>
        </row>
        <row r="176">
          <cell r="F176">
            <v>25.31</v>
          </cell>
        </row>
        <row r="177">
          <cell r="F177">
            <v>39.479999999999997</v>
          </cell>
        </row>
        <row r="179">
          <cell r="F179">
            <v>0</v>
          </cell>
        </row>
        <row r="191">
          <cell r="F191">
            <v>0</v>
          </cell>
        </row>
        <row r="193">
          <cell r="F193">
            <v>0</v>
          </cell>
        </row>
        <row r="197">
          <cell r="F197">
            <v>0</v>
          </cell>
        </row>
        <row r="200">
          <cell r="F200">
            <v>0</v>
          </cell>
        </row>
        <row r="206">
          <cell r="F206">
            <v>0</v>
          </cell>
        </row>
        <row r="207">
          <cell r="F207">
            <v>0</v>
          </cell>
        </row>
        <row r="208">
          <cell r="F208">
            <v>0</v>
          </cell>
        </row>
        <row r="215">
          <cell r="F215">
            <v>15.05</v>
          </cell>
        </row>
        <row r="234">
          <cell r="F234">
            <v>23.82</v>
          </cell>
        </row>
        <row r="242">
          <cell r="F242">
            <v>21.77</v>
          </cell>
        </row>
        <row r="249">
          <cell r="F249">
            <v>26.16</v>
          </cell>
        </row>
        <row r="250">
          <cell r="F250">
            <v>18.09</v>
          </cell>
        </row>
      </sheetData>
      <sheetData sheetId="16"/>
      <sheetData sheetId="17"/>
      <sheetData sheetId="18"/>
      <sheetData sheetId="19"/>
      <sheetData sheetId="20"/>
      <sheetData sheetId="21"/>
      <sheetData sheetId="22"/>
      <sheetData sheetId="23"/>
    </sheetDataSet>
  </externalBook>
</externalLink>
</file>

<file path=xl/externalLinks/externalLink340.xml><?xml version="1.0" encoding="utf-8"?>
<externalLink xmlns="http://schemas.openxmlformats.org/spreadsheetml/2006/main">
  <externalBook xmlns:r="http://schemas.openxmlformats.org/officeDocument/2006/relationships" r:id="rId1">
    <sheetNames>
      <sheetName val="Listing"/>
      <sheetName val="Analisa"/>
      <sheetName val="Rab"/>
      <sheetName val="Hit Volume"/>
      <sheetName val="Foto"/>
      <sheetName val="Kulit"/>
      <sheetName val="UPAH BAHAN"/>
      <sheetName val="MENU"/>
      <sheetName val="Basic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1.xml><?xml version="1.0" encoding="utf-8"?>
<externalLink xmlns="http://schemas.openxmlformats.org/spreadsheetml/2006/main">
  <externalBook xmlns:r="http://schemas.openxmlformats.org/officeDocument/2006/relationships" r:id="rId1">
    <sheetNames>
      <sheetName val="SD Tanjung"/>
      <sheetName val="Sheet1"/>
      <sheetName val="ANALISA"/>
      <sheetName val="SMP"/>
      <sheetName val="hITUNGAN"/>
      <sheetName val="Listing"/>
    </sheetNames>
    <sheetDataSet>
      <sheetData sheetId="0"/>
      <sheetData sheetId="1"/>
      <sheetData sheetId="2"/>
      <sheetData sheetId="3"/>
      <sheetData sheetId="4"/>
      <sheetData sheetId="5" refreshError="1"/>
    </sheetDataSet>
  </externalBook>
</externalLink>
</file>

<file path=xl/externalLinks/externalLink342.xml><?xml version="1.0" encoding="utf-8"?>
<externalLink xmlns="http://schemas.openxmlformats.org/spreadsheetml/2006/main">
  <externalBook xmlns:r="http://schemas.openxmlformats.org/officeDocument/2006/relationships" r:id="rId1">
    <sheetNames>
      <sheetName val="Basic Price"/>
      <sheetName val="Rekapitulasi"/>
      <sheetName val="Daftar Kuantitas dan Harga"/>
      <sheetName val="div 2"/>
      <sheetName val="Lamp1"/>
      <sheetName val="Lampiran 9"/>
    </sheetNames>
    <sheetDataSet>
      <sheetData sheetId="0"/>
      <sheetData sheetId="1"/>
      <sheetData sheetId="2"/>
      <sheetData sheetId="3"/>
      <sheetData sheetId="4"/>
      <sheetData sheetId="5"/>
    </sheetDataSet>
  </externalBook>
</externalLink>
</file>

<file path=xl/externalLinks/externalLink343.xml><?xml version="1.0" encoding="utf-8"?>
<externalLink xmlns="http://schemas.openxmlformats.org/spreadsheetml/2006/main">
  <externalBook xmlns:r="http://schemas.openxmlformats.org/officeDocument/2006/relationships" r:id="rId1">
    <sheetNames>
      <sheetName val="metoda Pelaksanaan "/>
      <sheetName val="ateknis (2)"/>
      <sheetName val="ateknis"/>
      <sheetName val="K-S"/>
      <sheetName val="KULIT"/>
      <sheetName val="Pawoh"/>
      <sheetName val="BOW-1"/>
      <sheetName val="Anl-2"/>
      <sheetName val="Bhn-2"/>
      <sheetName val="Upah (2)"/>
      <sheetName val="Alat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44.xml><?xml version="1.0" encoding="utf-8"?>
<externalLink xmlns="http://schemas.openxmlformats.org/spreadsheetml/2006/main">
  <externalBook xmlns:r="http://schemas.openxmlformats.org/officeDocument/2006/relationships" r:id="rId1">
    <sheetNames>
      <sheetName val="Alat"/>
      <sheetName val="PP"/>
      <sheetName val="bau"/>
      <sheetName val="bank"/>
      <sheetName val="Rupa2"/>
      <sheetName val="MAP1"/>
      <sheetName val="RABHub"/>
      <sheetName val="UnitRate"/>
      <sheetName val="PriceList"/>
      <sheetName val="BOQNew"/>
      <sheetName val="BOQAlt1"/>
      <sheetName val="KURVA S"/>
      <sheetName val="BOQAlt3"/>
      <sheetName val="JenisPek"/>
      <sheetName val="Sheet2"/>
      <sheetName val="Sheet3"/>
    </sheetNames>
    <sheetDataSet>
      <sheetData sheetId="0"/>
      <sheetData sheetId="1"/>
      <sheetData sheetId="2"/>
      <sheetData sheetId="3"/>
      <sheetData sheetId="4"/>
      <sheetData sheetId="5"/>
      <sheetData sheetId="6"/>
      <sheetData sheetId="7"/>
      <sheetData sheetId="8">
        <row r="8">
          <cell r="F8">
            <v>0</v>
          </cell>
        </row>
        <row r="13">
          <cell r="F13">
            <v>0</v>
          </cell>
        </row>
        <row r="16">
          <cell r="E16">
            <v>1</v>
          </cell>
        </row>
        <row r="17">
          <cell r="E17">
            <v>1</v>
          </cell>
        </row>
      </sheetData>
      <sheetData sheetId="9"/>
      <sheetData sheetId="10"/>
      <sheetData sheetId="11"/>
      <sheetData sheetId="12"/>
      <sheetData sheetId="13"/>
      <sheetData sheetId="14"/>
      <sheetData sheetId="15"/>
    </sheetDataSet>
  </externalBook>
</externalLink>
</file>

<file path=xl/externalLinks/externalLink345.xml><?xml version="1.0" encoding="utf-8"?>
<externalLink xmlns="http://schemas.openxmlformats.org/spreadsheetml/2006/main">
  <externalBook xmlns:r="http://schemas.openxmlformats.org/officeDocument/2006/relationships" r:id="rId1">
    <sheetNames>
      <sheetName val="Monitor"/>
      <sheetName val="DashBoard_1"/>
      <sheetName val="DashBoard_2"/>
      <sheetName val="DashBoard_3"/>
      <sheetName val="Rekap_1"/>
      <sheetName val="Rekap_2"/>
      <sheetName val="Rekap_3"/>
      <sheetName val="BOQ_1"/>
      <sheetName val="BOQ_2"/>
      <sheetName val="BOQ_3"/>
      <sheetName val="DaftarHarga"/>
      <sheetName val="AnAlat"/>
      <sheetName val="UnitRate22"/>
      <sheetName val="daftarjenis"/>
      <sheetName val="mookervart1"/>
      <sheetName val="AltAntek"/>
      <sheetName val="AnalisTnk"/>
      <sheetName val="Antek22"/>
      <sheetName val="MinAlat"/>
      <sheetName val="DataAngktn"/>
      <sheetName val="BetMortar"/>
    </sheetNames>
    <sheetDataSet>
      <sheetData sheetId="0">
        <row r="12">
          <cell r="D12">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46.xml><?xml version="1.0" encoding="utf-8"?>
<externalLink xmlns="http://schemas.openxmlformats.org/spreadsheetml/2006/main">
  <externalBook xmlns:r="http://schemas.openxmlformats.org/officeDocument/2006/relationships" r:id="rId1">
    <sheetNames>
      <sheetName val="Anal3"/>
      <sheetName val="KSO3"/>
      <sheetName val="Data3"/>
      <sheetName val="Srt Twr3"/>
      <sheetName val="Sub3"/>
      <sheetName val="REK RAB3"/>
      <sheetName val="Anl Hrg3"/>
      <sheetName val="Up Bhn3"/>
      <sheetName val="H Alat 3"/>
      <sheetName val="Anal3a"/>
      <sheetName val="Sewa3"/>
      <sheetName val="Met3"/>
      <sheetName val="SCD3"/>
      <sheetName val="Anl Sikl E3"/>
      <sheetName val="Org3"/>
      <sheetName val="Alat3"/>
      <sheetName val="Smpl Dlm3"/>
      <sheetName val="Smpl Lr3"/>
      <sheetName val="Srt Tw3"/>
      <sheetName val="Anl E3"/>
      <sheetName val="Person Proyek3"/>
      <sheetName val="Alat Proy3"/>
    </sheetNames>
    <sheetDataSet>
      <sheetData sheetId="0"/>
      <sheetData sheetId="1"/>
      <sheetData sheetId="2"/>
      <sheetData sheetId="3"/>
      <sheetData sheetId="4"/>
      <sheetData sheetId="5"/>
      <sheetData sheetId="6"/>
      <sheetData sheetId="7">
        <row r="12">
          <cell r="AA12">
            <v>40000</v>
          </cell>
        </row>
        <row r="32">
          <cell r="AA32">
            <v>2100</v>
          </cell>
        </row>
        <row r="33">
          <cell r="AA33">
            <v>30000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47.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Source"/>
      <sheetName val="DashBoard"/>
      <sheetName val="Summary"/>
      <sheetName val="BOQ"/>
      <sheetName val="AnalisaHarga"/>
      <sheetName val="DaftarHarga"/>
      <sheetName val="EstimatedCashFlow"/>
      <sheetName val="TimeSchedule"/>
      <sheetName val="DaftarPekerjaan"/>
      <sheetName val="Sortir"/>
      <sheetName val="AnaBet"/>
    </sheetNames>
    <sheetDataSet>
      <sheetData sheetId="0" refreshError="1"/>
      <sheetData sheetId="1" refreshError="1"/>
      <sheetData sheetId="2" refreshError="1"/>
      <sheetData sheetId="3" refreshError="1"/>
      <sheetData sheetId="4" refreshError="1"/>
      <sheetData sheetId="5" refreshError="1"/>
      <sheetData sheetId="6">
        <row r="12">
          <cell r="E12">
            <v>1</v>
          </cell>
        </row>
        <row r="13">
          <cell r="E13">
            <v>1</v>
          </cell>
        </row>
        <row r="20">
          <cell r="E20">
            <v>1</v>
          </cell>
        </row>
        <row r="21">
          <cell r="E21">
            <v>1</v>
          </cell>
        </row>
        <row r="24">
          <cell r="E24">
            <v>0</v>
          </cell>
        </row>
      </sheetData>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8.xml><?xml version="1.0" encoding="utf-8"?>
<externalLink xmlns="http://schemas.openxmlformats.org/spreadsheetml/2006/main">
  <externalBook xmlns:r="http://schemas.openxmlformats.org/officeDocument/2006/relationships" r:id="rId1">
    <sheetNames>
      <sheetName val="CH"/>
      <sheetName val="surat "/>
      <sheetName val="LMP.12"/>
      <sheetName val="REK"/>
      <sheetName val="BOQ"/>
      <sheetName val="HSD"/>
      <sheetName val="DMPU"/>
      <sheetName val="ANA"/>
      <sheetName val="staf"/>
      <sheetName val="alat"/>
      <sheetName val="Met-02"/>
      <sheetName val="MET-BAB-04"/>
      <sheetName val="MET-BAB-06"/>
      <sheetName val="SUBkon"/>
      <sheetName val="SCH"/>
      <sheetName val="MET-BAB-06b"/>
      <sheetName val="Met-Bab-08"/>
      <sheetName val="Met-master"/>
      <sheetName val="ANA LS"/>
      <sheetName val="RTN"/>
      <sheetName val="Met Rtn"/>
      <sheetName val="MOS"/>
      <sheetName val="LMP.6"/>
      <sheetName val="Kar"/>
      <sheetName val="BALT"/>
      <sheetName val="IND"/>
      <sheetName val="Sheet2"/>
      <sheetName val="Sheet2 (2)"/>
      <sheetName val="Sheet1"/>
      <sheetName val="Sheet1 (2)"/>
    </sheetNames>
    <sheetDataSet>
      <sheetData sheetId="0" refreshError="1"/>
      <sheetData sheetId="1" refreshError="1"/>
      <sheetData sheetId="2" refreshError="1"/>
      <sheetData sheetId="3" refreshError="1"/>
      <sheetData sheetId="4" refreshError="1">
        <row r="15">
          <cell r="A15" t="str">
            <v>BAB I</v>
          </cell>
          <cell r="C15" t="str">
            <v>UMUM</v>
          </cell>
          <cell r="E15" t="str">
            <v/>
          </cell>
        </row>
        <row r="16">
          <cell r="A16" t="str">
            <v>1.2</v>
          </cell>
          <cell r="C16" t="str">
            <v xml:space="preserve">Mobilisasi </v>
          </cell>
          <cell r="D16" t="str">
            <v>Lump Sum</v>
          </cell>
          <cell r="E16" t="str">
            <v/>
          </cell>
          <cell r="G16" t="str">
            <v/>
          </cell>
        </row>
        <row r="18">
          <cell r="C18" t="str">
            <v xml:space="preserve"> JUMLAH HARGA PEKERJAAN BAB I (masuk pada Rekapitulasi   Biaya )</v>
          </cell>
          <cell r="G18">
            <v>0</v>
          </cell>
        </row>
        <row r="20">
          <cell r="A20" t="str">
            <v>BAB II</v>
          </cell>
          <cell r="C20" t="str">
            <v xml:space="preserve"> DRAINASE</v>
          </cell>
        </row>
        <row r="21">
          <cell r="A21" t="str">
            <v>2.1</v>
          </cell>
          <cell r="C21" t="str">
            <v>Pekerjaan Galian untuk Selokan, Drainase dan Saluran Air</v>
          </cell>
          <cell r="D21" t="str">
            <v>M³</v>
          </cell>
          <cell r="E21">
            <v>1600</v>
          </cell>
          <cell r="F21">
            <v>25000</v>
          </cell>
          <cell r="G21">
            <v>40000000</v>
          </cell>
        </row>
        <row r="22">
          <cell r="A22" t="str">
            <v>2.2</v>
          </cell>
          <cell r="C22" t="str">
            <v xml:space="preserve">Pekerjaan Pasangan Batu dengan Mortar                      </v>
          </cell>
          <cell r="D22" t="str">
            <v>M³</v>
          </cell>
          <cell r="E22">
            <v>2400</v>
          </cell>
          <cell r="F22">
            <v>319000</v>
          </cell>
          <cell r="G22">
            <v>765600000</v>
          </cell>
        </row>
        <row r="23">
          <cell r="A23" t="str">
            <v>2.3 (1)</v>
          </cell>
          <cell r="C23" t="str">
            <v>Gorong-gorong Pipa Beton Bertulang diameter dalam &lt;45cm</v>
          </cell>
          <cell r="D23" t="str">
            <v>M¹</v>
          </cell>
          <cell r="E23" t="str">
            <v/>
          </cell>
          <cell r="G23" t="str">
            <v/>
          </cell>
        </row>
        <row r="24">
          <cell r="A24" t="str">
            <v>2.3 (2)</v>
          </cell>
          <cell r="C24" t="str">
            <v>Gorong-gorong Pipa Beton Bertulang diameter dalam  45 - &lt;75 cm</v>
          </cell>
          <cell r="D24" t="str">
            <v>M¹</v>
          </cell>
          <cell r="E24" t="str">
            <v/>
          </cell>
          <cell r="F24" t="str">
            <v/>
          </cell>
          <cell r="G24" t="str">
            <v/>
          </cell>
        </row>
        <row r="25">
          <cell r="A25" t="str">
            <v>2.3 (3)</v>
          </cell>
          <cell r="C25" t="str">
            <v>Gorong-gorong Pipa Beton Bertulang diameter dalam  75 - 120 cm</v>
          </cell>
          <cell r="D25" t="str">
            <v>M¹</v>
          </cell>
          <cell r="E25" t="str">
            <v/>
          </cell>
          <cell r="G25" t="str">
            <v/>
          </cell>
        </row>
        <row r="26">
          <cell r="A26" t="str">
            <v>2.3 (4)</v>
          </cell>
          <cell r="C26" t="str">
            <v>Gorong-gorong pipa baja bergelombang</v>
          </cell>
          <cell r="D26" t="str">
            <v>Ton</v>
          </cell>
          <cell r="E26" t="str">
            <v/>
          </cell>
          <cell r="G26" t="str">
            <v/>
          </cell>
        </row>
        <row r="27">
          <cell r="A27" t="str">
            <v>2.3 (5)</v>
          </cell>
          <cell r="C27" t="str">
            <v>Gorong-gorong Pipa Beton  tanpa Tulang diameter dalam 20 cm</v>
          </cell>
          <cell r="D27" t="str">
            <v>M¹</v>
          </cell>
          <cell r="E27" t="str">
            <v/>
          </cell>
          <cell r="G27" t="str">
            <v/>
          </cell>
        </row>
        <row r="28">
          <cell r="A28" t="str">
            <v>2.3 (6)</v>
          </cell>
          <cell r="C28" t="str">
            <v>Gorong-gorong Pipa Beton  tanpa Tulang diameter dalam 25 cm</v>
          </cell>
          <cell r="D28" t="str">
            <v>M¹</v>
          </cell>
          <cell r="E28" t="str">
            <v/>
          </cell>
          <cell r="G28" t="str">
            <v/>
          </cell>
        </row>
        <row r="29">
          <cell r="A29" t="str">
            <v>2.3 (7)</v>
          </cell>
          <cell r="C29" t="str">
            <v>Gorong-gorong Pipa Beton  tanpa Tulang diameter dalam 30 cm</v>
          </cell>
          <cell r="D29" t="str">
            <v>M¹</v>
          </cell>
          <cell r="E29" t="str">
            <v/>
          </cell>
          <cell r="G29" t="str">
            <v/>
          </cell>
        </row>
        <row r="30">
          <cell r="A30" t="str">
            <v>2.4 (1)</v>
          </cell>
          <cell r="C30" t="str">
            <v xml:space="preserve">Bahan Porous untuk penimbunan kembali atau Bahan Penyaring (Filter) </v>
          </cell>
          <cell r="D30" t="str">
            <v>M³</v>
          </cell>
          <cell r="E30" t="str">
            <v/>
          </cell>
          <cell r="F30" t="str">
            <v/>
          </cell>
          <cell r="G30" t="str">
            <v/>
          </cell>
        </row>
        <row r="31">
          <cell r="A31" t="str">
            <v>2.4 (2)</v>
          </cell>
          <cell r="C31" t="str">
            <v>Anyaman Filter Plastik</v>
          </cell>
          <cell r="D31" t="str">
            <v>M²</v>
          </cell>
          <cell r="G31" t="str">
            <v/>
          </cell>
        </row>
        <row r="32">
          <cell r="A32" t="str">
            <v>2.4 (3)</v>
          </cell>
          <cell r="C32" t="str">
            <v>Pipa berlubang banyak (Perforated pipe) untuk pekerjaan drainase bawah permukaan.</v>
          </cell>
          <cell r="D32" t="str">
            <v>M¹</v>
          </cell>
          <cell r="G32" t="str">
            <v/>
          </cell>
        </row>
        <row r="34">
          <cell r="C34" t="str">
            <v xml:space="preserve"> JUMLAH HARGA PEKERJAAN BAB II (masuk pada Rekapitulasi   Biaya )</v>
          </cell>
          <cell r="G34">
            <v>805600000</v>
          </cell>
        </row>
        <row r="36">
          <cell r="A36" t="str">
            <v>BAB III</v>
          </cell>
          <cell r="C36" t="str">
            <v>PEKERJAAN TANAH</v>
          </cell>
        </row>
        <row r="37">
          <cell r="A37" t="str">
            <v>3.1 (1)</v>
          </cell>
          <cell r="C37" t="str">
            <v>Galian Biasa</v>
          </cell>
          <cell r="D37" t="str">
            <v>M³</v>
          </cell>
          <cell r="E37">
            <v>100</v>
          </cell>
          <cell r="F37">
            <v>30000</v>
          </cell>
          <cell r="G37">
            <v>3000000</v>
          </cell>
        </row>
        <row r="38">
          <cell r="A38" t="str">
            <v>3.1 (2)</v>
          </cell>
          <cell r="C38" t="str">
            <v>Galian  Padas / Batuan</v>
          </cell>
          <cell r="D38" t="str">
            <v>M³</v>
          </cell>
          <cell r="E38">
            <v>1600</v>
          </cell>
          <cell r="F38">
            <v>75000</v>
          </cell>
          <cell r="G38">
            <v>120000000</v>
          </cell>
        </row>
        <row r="39">
          <cell r="A39" t="str">
            <v>3.1 (3)</v>
          </cell>
          <cell r="C39" t="str">
            <v>Galian Struktur dengan Kedalaman 0-2 meter</v>
          </cell>
          <cell r="D39" t="str">
            <v>M³</v>
          </cell>
          <cell r="E39" t="str">
            <v/>
          </cell>
        </row>
        <row r="40">
          <cell r="A40" t="str">
            <v>3.1 (4)</v>
          </cell>
          <cell r="C40" t="str">
            <v>Galian Struktur dengan Kedalaman 2-4 meter</v>
          </cell>
          <cell r="D40" t="str">
            <v>M³</v>
          </cell>
          <cell r="E40" t="str">
            <v/>
          </cell>
        </row>
        <row r="41">
          <cell r="A41" t="str">
            <v>3.1 (5)</v>
          </cell>
          <cell r="C41" t="str">
            <v>Galian Struktur dengan Kedalaman 4-6 meter</v>
          </cell>
          <cell r="D41" t="str">
            <v>M³</v>
          </cell>
          <cell r="E41" t="str">
            <v/>
          </cell>
          <cell r="G41" t="str">
            <v/>
          </cell>
        </row>
        <row r="42">
          <cell r="A42" t="str">
            <v>3.1 (6)</v>
          </cell>
          <cell r="C42" t="str">
            <v>Cofferdam, Penyokong, Pengkaku dan pekerjaan yang berkaitan</v>
          </cell>
          <cell r="D42" t="str">
            <v>Ls</v>
          </cell>
          <cell r="E42" t="str">
            <v/>
          </cell>
        </row>
        <row r="43">
          <cell r="A43" t="str">
            <v>3.1 (7)</v>
          </cell>
          <cell r="C43" t="str">
            <v>Galian perkerasan beraspal Dengan Cold Milling Machine</v>
          </cell>
          <cell r="D43" t="str">
            <v>M³</v>
          </cell>
          <cell r="E43" t="str">
            <v/>
          </cell>
        </row>
        <row r="44">
          <cell r="A44" t="str">
            <v>3.1 (8)</v>
          </cell>
          <cell r="C44" t="str">
            <v>Galian perkerasan beraspal tanpa Cold Milling Machine</v>
          </cell>
          <cell r="D44" t="str">
            <v>M³</v>
          </cell>
          <cell r="E44" t="str">
            <v/>
          </cell>
          <cell r="G44" t="str">
            <v/>
          </cell>
        </row>
        <row r="45">
          <cell r="A45" t="str">
            <v>3.1 (9)</v>
          </cell>
          <cell r="C45" t="str">
            <v>Biaya Tambahan Untuk Pengangkutan Bahan Galian &gt; 5 Km</v>
          </cell>
          <cell r="D45" t="str">
            <v>M³/Km</v>
          </cell>
          <cell r="E45" t="str">
            <v/>
          </cell>
        </row>
        <row r="46">
          <cell r="A46" t="str">
            <v>3.2(1)</v>
          </cell>
          <cell r="C46" t="str">
            <v>Urugan  Biasa</v>
          </cell>
          <cell r="D46" t="str">
            <v>M³</v>
          </cell>
          <cell r="E46">
            <v>126</v>
          </cell>
          <cell r="F46">
            <v>85000</v>
          </cell>
          <cell r="G46">
            <v>10710000</v>
          </cell>
        </row>
        <row r="47">
          <cell r="A47" t="str">
            <v>3.2(2)</v>
          </cell>
          <cell r="C47" t="str">
            <v xml:space="preserve">Urugan Pilihan </v>
          </cell>
          <cell r="D47" t="str">
            <v>M³</v>
          </cell>
          <cell r="E47" t="str">
            <v/>
          </cell>
          <cell r="G47" t="str">
            <v/>
          </cell>
        </row>
        <row r="48">
          <cell r="A48" t="str">
            <v>3.2(3)</v>
          </cell>
          <cell r="C48" t="str">
            <v>Timbunan Pilihan di Atas Tanah Rawa (diukur di atas bak truk)</v>
          </cell>
          <cell r="D48" t="str">
            <v>M³</v>
          </cell>
          <cell r="E48" t="str">
            <v/>
          </cell>
        </row>
        <row r="49">
          <cell r="A49">
            <v>3.3</v>
          </cell>
          <cell r="C49" t="str">
            <v>Penyiapan Badan Jalan</v>
          </cell>
          <cell r="D49" t="str">
            <v>M²</v>
          </cell>
          <cell r="E49">
            <v>13676</v>
          </cell>
          <cell r="F49">
            <v>2500</v>
          </cell>
          <cell r="G49">
            <v>34190000</v>
          </cell>
        </row>
        <row r="51">
          <cell r="C51" t="str">
            <v xml:space="preserve"> JUMLAH HARGA PEKERJAAN BAB III (masuk pada Rekapitulasi   Biaya )</v>
          </cell>
          <cell r="G51">
            <v>167900000</v>
          </cell>
        </row>
        <row r="53">
          <cell r="A53" t="str">
            <v>BAB IV</v>
          </cell>
          <cell r="C53" t="str">
            <v>PELEBARAN  PERKERASAN DAN BAHU JALAN</v>
          </cell>
        </row>
        <row r="54">
          <cell r="A54" t="str">
            <v>4.1 (1)</v>
          </cell>
          <cell r="C54" t="str">
            <v>Lapis Atas Pondasi Agregat Kelas A</v>
          </cell>
          <cell r="D54" t="str">
            <v>M³</v>
          </cell>
          <cell r="E54" t="str">
            <v/>
          </cell>
          <cell r="G54" t="str">
            <v/>
          </cell>
        </row>
        <row r="55">
          <cell r="A55" t="str">
            <v>4.1 (2)</v>
          </cell>
          <cell r="C55" t="str">
            <v xml:space="preserve">Lapis Bawah  Pondasi Agregat Kelas B </v>
          </cell>
          <cell r="D55" t="str">
            <v>M³</v>
          </cell>
          <cell r="E55">
            <v>1200</v>
          </cell>
          <cell r="F55">
            <v>131400</v>
          </cell>
          <cell r="G55">
            <v>157680000</v>
          </cell>
        </row>
        <row r="56">
          <cell r="A56" t="str">
            <v>4.2 (3)</v>
          </cell>
          <cell r="C56" t="str">
            <v>Semen Untuk Lapis Pondasi Tanah Semen</v>
          </cell>
          <cell r="D56" t="str">
            <v>Ton</v>
          </cell>
          <cell r="E56" t="str">
            <v/>
          </cell>
        </row>
        <row r="57">
          <cell r="A57" t="str">
            <v>4.2 (4)</v>
          </cell>
          <cell r="C57" t="str">
            <v>Lapis Pondasi Tanah Semen</v>
          </cell>
          <cell r="D57" t="str">
            <v>M³</v>
          </cell>
          <cell r="E57" t="str">
            <v/>
          </cell>
        </row>
        <row r="58">
          <cell r="A58" t="str">
            <v>4.2 (5)</v>
          </cell>
          <cell r="C58" t="str">
            <v>Agregat Penutup Burtu</v>
          </cell>
          <cell r="D58" t="str">
            <v>M²</v>
          </cell>
          <cell r="E58" t="str">
            <v/>
          </cell>
        </row>
        <row r="59">
          <cell r="A59" t="str">
            <v>4.2 (6)</v>
          </cell>
          <cell r="C59" t="str">
            <v>Bahan Aspal untuk Pekerjaan Pelaburan</v>
          </cell>
          <cell r="D59" t="str">
            <v>Liter</v>
          </cell>
          <cell r="E59" t="str">
            <v/>
          </cell>
        </row>
        <row r="60">
          <cell r="A60" t="str">
            <v>4.2 (7)</v>
          </cell>
          <cell r="C60" t="str">
            <v>Lapis Resap Pengikat</v>
          </cell>
          <cell r="D60" t="str">
            <v>Liter</v>
          </cell>
          <cell r="E60" t="str">
            <v/>
          </cell>
        </row>
        <row r="61">
          <cell r="E61" t="str">
            <v/>
          </cell>
        </row>
        <row r="63">
          <cell r="C63" t="str">
            <v xml:space="preserve"> JUMLAH HARGA PEKERJAAN BAB IV (masuk pada Rekapitulasi   Biaya )</v>
          </cell>
          <cell r="G63">
            <v>157680000</v>
          </cell>
        </row>
        <row r="65">
          <cell r="A65" t="str">
            <v>BAB V</v>
          </cell>
          <cell r="C65" t="str">
            <v xml:space="preserve"> PERKERASAN BERBUTIR</v>
          </cell>
        </row>
        <row r="66">
          <cell r="A66" t="str">
            <v>5.1 (1)</v>
          </cell>
          <cell r="C66" t="str">
            <v>Lapis Pondasi Agregat Kelas A</v>
          </cell>
          <cell r="D66" t="str">
            <v>M³</v>
          </cell>
          <cell r="E66">
            <v>520</v>
          </cell>
          <cell r="F66">
            <v>148000</v>
          </cell>
          <cell r="G66">
            <v>76960000</v>
          </cell>
        </row>
        <row r="67">
          <cell r="A67" t="str">
            <v>5.1 (2)</v>
          </cell>
          <cell r="C67" t="str">
            <v>Lapis Pondasi Agregat Kelas B</v>
          </cell>
          <cell r="D67" t="str">
            <v>M³</v>
          </cell>
          <cell r="E67">
            <v>289</v>
          </cell>
          <cell r="F67">
            <v>131400</v>
          </cell>
          <cell r="G67">
            <v>37974600</v>
          </cell>
        </row>
        <row r="68">
          <cell r="A68" t="str">
            <v>5.2 (1)</v>
          </cell>
          <cell r="C68" t="str">
            <v>Lapis Pondasi Agregat Kelas C</v>
          </cell>
          <cell r="D68" t="str">
            <v>M³</v>
          </cell>
          <cell r="E68" t="str">
            <v/>
          </cell>
        </row>
        <row r="69">
          <cell r="A69" t="str">
            <v>5.4(1)</v>
          </cell>
          <cell r="C69" t="str">
            <v>Semen untuk Lapis Pondasi Tanah Semen</v>
          </cell>
          <cell r="D69" t="str">
            <v>Ton</v>
          </cell>
          <cell r="E69" t="str">
            <v/>
          </cell>
        </row>
        <row r="70">
          <cell r="A70" t="str">
            <v>5.4(2)</v>
          </cell>
          <cell r="C70" t="str">
            <v>Lapis Pondasi Tanah Semen</v>
          </cell>
          <cell r="D70" t="str">
            <v>M³</v>
          </cell>
          <cell r="E70" t="str">
            <v/>
          </cell>
        </row>
        <row r="71">
          <cell r="A71" t="str">
            <v>SS 5.4(1)</v>
          </cell>
          <cell r="C71" t="str">
            <v>Lapis Pondasi Telford t = 15 cm</v>
          </cell>
          <cell r="D71" t="str">
            <v>M³</v>
          </cell>
          <cell r="E71" t="str">
            <v/>
          </cell>
        </row>
        <row r="72">
          <cell r="A72" t="str">
            <v>SS 5.4(2)</v>
          </cell>
          <cell r="C72" t="str">
            <v>Lapis Pondasi Telford t = 20 cm</v>
          </cell>
          <cell r="D72" t="str">
            <v>M³</v>
          </cell>
          <cell r="E72" t="str">
            <v/>
          </cell>
        </row>
        <row r="73">
          <cell r="A73" t="str">
            <v>SS 5.6</v>
          </cell>
          <cell r="C73" t="str">
            <v>Lapis Aspal Beton Atas Perata (ATBL)</v>
          </cell>
          <cell r="D73" t="str">
            <v>Ton</v>
          </cell>
          <cell r="G73" t="str">
            <v/>
          </cell>
        </row>
        <row r="74">
          <cell r="A74" t="str">
            <v>SS 5.6</v>
          </cell>
          <cell r="C74" t="str">
            <v>Lapis Pondasi Beton Semen (CBC) K-300</v>
          </cell>
          <cell r="D74" t="str">
            <v>M³</v>
          </cell>
          <cell r="E74" t="str">
            <v/>
          </cell>
        </row>
        <row r="75">
          <cell r="A75" t="str">
            <v>SS 5.7</v>
          </cell>
          <cell r="C75" t="str">
            <v>Waterbound  Macadam</v>
          </cell>
          <cell r="D75" t="str">
            <v>M³</v>
          </cell>
        </row>
        <row r="77">
          <cell r="C77" t="str">
            <v xml:space="preserve"> JUMLAH HARGA PEKERJAAN BAB V (masuk pada Rekapitulasi   Biaya )</v>
          </cell>
          <cell r="G77">
            <v>114934600</v>
          </cell>
        </row>
        <row r="79">
          <cell r="A79" t="str">
            <v>BAB VI</v>
          </cell>
          <cell r="C79" t="str">
            <v xml:space="preserve"> PERKERASAN ASPAL</v>
          </cell>
        </row>
        <row r="80">
          <cell r="A80" t="str">
            <v>6.1 (1)</v>
          </cell>
          <cell r="C80" t="str">
            <v>Lapis Resap Pengikat</v>
          </cell>
          <cell r="D80" t="str">
            <v>Liter</v>
          </cell>
          <cell r="E80">
            <v>788</v>
          </cell>
          <cell r="F80">
            <v>4000</v>
          </cell>
          <cell r="G80">
            <v>3152000</v>
          </cell>
        </row>
        <row r="81">
          <cell r="A81" t="str">
            <v>6.1 (2)</v>
          </cell>
          <cell r="C81" t="str">
            <v>Lapis Perekat</v>
          </cell>
          <cell r="D81" t="str">
            <v>Liter</v>
          </cell>
          <cell r="E81">
            <v>8633</v>
          </cell>
          <cell r="F81">
            <v>4200</v>
          </cell>
          <cell r="G81">
            <v>36258600</v>
          </cell>
        </row>
        <row r="82">
          <cell r="A82" t="str">
            <v>6.2 (1)</v>
          </cell>
          <cell r="C82" t="str">
            <v>Agregat Penutup BURAS</v>
          </cell>
          <cell r="D82" t="str">
            <v>M²</v>
          </cell>
          <cell r="E82" t="str">
            <v/>
          </cell>
        </row>
        <row r="83">
          <cell r="A83" t="str">
            <v>6.2 (2)</v>
          </cell>
          <cell r="C83" t="str">
            <v>Agregat Penutup BURTU</v>
          </cell>
          <cell r="D83" t="str">
            <v>M²</v>
          </cell>
          <cell r="E83" t="str">
            <v/>
          </cell>
        </row>
        <row r="84">
          <cell r="A84" t="str">
            <v>6.2 (3)</v>
          </cell>
          <cell r="C84" t="str">
            <v>Agregat Penutup BURDA</v>
          </cell>
          <cell r="D84" t="str">
            <v>M²</v>
          </cell>
          <cell r="E84" t="str">
            <v/>
          </cell>
        </row>
        <row r="85">
          <cell r="A85" t="str">
            <v>6.2 (4)</v>
          </cell>
          <cell r="C85" t="str">
            <v>Maaterial Aspal untuk Pekerjaan Pelaburan</v>
          </cell>
          <cell r="D85" t="str">
            <v>Liter</v>
          </cell>
          <cell r="E85" t="str">
            <v/>
          </cell>
        </row>
        <row r="86">
          <cell r="A86" t="str">
            <v>6.3 (1)</v>
          </cell>
          <cell r="C86" t="str">
            <v>Latasir  Kelas A  (SS-A)</v>
          </cell>
          <cell r="D86" t="str">
            <v>M²</v>
          </cell>
          <cell r="E86" t="str">
            <v/>
          </cell>
          <cell r="G86" t="str">
            <v/>
          </cell>
        </row>
        <row r="87">
          <cell r="A87" t="str">
            <v>6.3 (2)</v>
          </cell>
          <cell r="C87" t="str">
            <v>Latasir  Kelas B  (SS-B)</v>
          </cell>
          <cell r="D87" t="str">
            <v>M²</v>
          </cell>
          <cell r="E87" t="str">
            <v/>
          </cell>
          <cell r="G87" t="str">
            <v/>
          </cell>
        </row>
        <row r="88">
          <cell r="A88" t="str">
            <v>6.3 (3)</v>
          </cell>
          <cell r="C88" t="str">
            <v>Lataston - Lapis Aus (HRS - WC)</v>
          </cell>
          <cell r="D88" t="str">
            <v>M²</v>
          </cell>
          <cell r="E88" t="str">
            <v/>
          </cell>
          <cell r="F88" t="str">
            <v/>
          </cell>
          <cell r="G88" t="str">
            <v/>
          </cell>
        </row>
        <row r="89">
          <cell r="A89" t="str">
            <v>6.3 (4)</v>
          </cell>
          <cell r="C89" t="str">
            <v>Lataston - Lapis Pondasi (HRS - Base)</v>
          </cell>
          <cell r="D89" t="str">
            <v>M³</v>
          </cell>
          <cell r="E89" t="str">
            <v/>
          </cell>
          <cell r="G89" t="str">
            <v/>
          </cell>
        </row>
        <row r="90">
          <cell r="A90" t="str">
            <v>6.3 (5)</v>
          </cell>
          <cell r="C90" t="str">
            <v>Laston - Lapis Aus (AC - WC)</v>
          </cell>
          <cell r="D90" t="str">
            <v>M²</v>
          </cell>
          <cell r="E90">
            <v>24000</v>
          </cell>
          <cell r="F90">
            <v>42300</v>
          </cell>
          <cell r="G90">
            <v>1015200000</v>
          </cell>
        </row>
        <row r="91">
          <cell r="A91" t="str">
            <v>6.3 (6)</v>
          </cell>
          <cell r="C91" t="str">
            <v>Laston - Lapis Pondasi (AC - BC)</v>
          </cell>
          <cell r="D91" t="str">
            <v>M³</v>
          </cell>
          <cell r="E91">
            <v>1200</v>
          </cell>
          <cell r="F91">
            <v>1045600</v>
          </cell>
          <cell r="G91">
            <v>1254720000</v>
          </cell>
        </row>
        <row r="92">
          <cell r="A92" t="str">
            <v>6.3 (7)</v>
          </cell>
          <cell r="C92" t="str">
            <v>Laston - Lapis Pengikat  (AC - Base)</v>
          </cell>
          <cell r="D92" t="str">
            <v>M³</v>
          </cell>
          <cell r="E92">
            <v>541</v>
          </cell>
          <cell r="F92">
            <v>982100</v>
          </cell>
          <cell r="G92">
            <v>531316100</v>
          </cell>
        </row>
        <row r="93">
          <cell r="A93" t="str">
            <v>SS.3.8</v>
          </cell>
          <cell r="C93" t="str">
            <v>Asphalt Trated Base  (ATB)</v>
          </cell>
          <cell r="D93" t="str">
            <v>M³</v>
          </cell>
        </row>
        <row r="94">
          <cell r="A94" t="str">
            <v>6.4.1</v>
          </cell>
          <cell r="C94" t="str">
            <v>Lasbutag</v>
          </cell>
        </row>
        <row r="95">
          <cell r="A95" t="str">
            <v>6.4.2</v>
          </cell>
          <cell r="C95" t="str">
            <v>Latasbusir Kelas A</v>
          </cell>
        </row>
        <row r="96">
          <cell r="A96" t="str">
            <v>6.4.3</v>
          </cell>
          <cell r="C96" t="str">
            <v>Latasbusir Kelas B</v>
          </cell>
        </row>
        <row r="97">
          <cell r="A97" t="str">
            <v>6.4.4</v>
          </cell>
          <cell r="C97" t="str">
            <v>Bitumen Asbuton</v>
          </cell>
        </row>
        <row r="98">
          <cell r="A98" t="str">
            <v>6.4.5</v>
          </cell>
          <cell r="C98" t="str">
            <v>Bitumen  Bahan Peremaja</v>
          </cell>
        </row>
        <row r="99">
          <cell r="A99" t="str">
            <v>6.4.6</v>
          </cell>
          <cell r="C99" t="str">
            <v>Bahan Anti Oengelupasan (anti stripping agent)</v>
          </cell>
        </row>
        <row r="100">
          <cell r="A100" t="str">
            <v>6.5(1)</v>
          </cell>
          <cell r="C100" t="str">
            <v>Campuran Aspal Dingin Untuk Pelapisan</v>
          </cell>
          <cell r="D100" t="str">
            <v>M³</v>
          </cell>
          <cell r="E100" t="str">
            <v/>
          </cell>
        </row>
        <row r="101">
          <cell r="A101" t="str">
            <v>6.6a</v>
          </cell>
          <cell r="C101" t="str">
            <v>Lapis  Penetrasi Macadam  (t = 5 cm)</v>
          </cell>
          <cell r="D101" t="str">
            <v>M²</v>
          </cell>
          <cell r="E101" t="str">
            <v/>
          </cell>
          <cell r="G101" t="str">
            <v/>
          </cell>
        </row>
        <row r="102">
          <cell r="A102" t="str">
            <v>SS.6.8</v>
          </cell>
          <cell r="C102" t="str">
            <v>Perkerasan Beton Semen</v>
          </cell>
          <cell r="D102" t="str">
            <v>M³</v>
          </cell>
          <cell r="E102" t="str">
            <v/>
          </cell>
          <cell r="G102" t="str">
            <v/>
          </cell>
        </row>
        <row r="104">
          <cell r="C104" t="str">
            <v xml:space="preserve"> JUMLAH HARGA PEKERJAAN BAB VI (masuk pada Rekapitulasi   Biaya )</v>
          </cell>
          <cell r="G104">
            <v>2840646700</v>
          </cell>
        </row>
        <row r="106">
          <cell r="A106" t="str">
            <v>BAB VII</v>
          </cell>
          <cell r="C106" t="str">
            <v>STRUKTUR</v>
          </cell>
        </row>
        <row r="107">
          <cell r="A107" t="str">
            <v>7.1 (1)</v>
          </cell>
          <cell r="C107" t="str">
            <v>Beton K500</v>
          </cell>
          <cell r="D107" t="str">
            <v>M³</v>
          </cell>
          <cell r="E107" t="str">
            <v/>
          </cell>
          <cell r="G107" t="str">
            <v/>
          </cell>
        </row>
        <row r="108">
          <cell r="A108" t="str">
            <v>7.1 (2)</v>
          </cell>
          <cell r="C108" t="str">
            <v>Beton K400</v>
          </cell>
          <cell r="D108" t="str">
            <v>M³</v>
          </cell>
          <cell r="E108" t="str">
            <v/>
          </cell>
          <cell r="G108" t="str">
            <v/>
          </cell>
        </row>
        <row r="109">
          <cell r="A109" t="str">
            <v>7.1 (3)</v>
          </cell>
          <cell r="C109" t="str">
            <v>Beton Struktur Kelas K-350</v>
          </cell>
          <cell r="D109" t="str">
            <v>M³</v>
          </cell>
          <cell r="E109" t="str">
            <v/>
          </cell>
          <cell r="G109" t="str">
            <v/>
          </cell>
        </row>
        <row r="110">
          <cell r="A110" t="str">
            <v>7.1 (4)</v>
          </cell>
          <cell r="C110" t="str">
            <v>Beton K250</v>
          </cell>
          <cell r="D110" t="str">
            <v>M³</v>
          </cell>
          <cell r="E110" t="str">
            <v/>
          </cell>
          <cell r="G110" t="str">
            <v/>
          </cell>
        </row>
        <row r="111">
          <cell r="A111" t="str">
            <v>7.1 (5)</v>
          </cell>
          <cell r="C111" t="str">
            <v>Beton Struktur Kelas K225 pada elevasi</v>
          </cell>
          <cell r="D111" t="str">
            <v>M³</v>
          </cell>
          <cell r="E111">
            <v>31</v>
          </cell>
          <cell r="F111">
            <v>650000</v>
          </cell>
          <cell r="G111">
            <v>20150000</v>
          </cell>
        </row>
        <row r="112">
          <cell r="A112" t="str">
            <v>7.1 (8)</v>
          </cell>
          <cell r="C112" t="str">
            <v>Beton Struktur Kelas K175</v>
          </cell>
          <cell r="D112" t="str">
            <v>M³</v>
          </cell>
          <cell r="E112" t="str">
            <v/>
          </cell>
          <cell r="G112" t="str">
            <v/>
          </cell>
        </row>
        <row r="113">
          <cell r="A113" t="str">
            <v>7.1 (7)</v>
          </cell>
          <cell r="C113" t="str">
            <v>Beton Siklop K175</v>
          </cell>
          <cell r="D113" t="str">
            <v>M³</v>
          </cell>
          <cell r="E113" t="str">
            <v/>
          </cell>
          <cell r="G113" t="str">
            <v/>
          </cell>
        </row>
        <row r="114">
          <cell r="A114" t="str">
            <v>7.1 (8)</v>
          </cell>
          <cell r="C114" t="str">
            <v>Beton K125</v>
          </cell>
          <cell r="D114" t="str">
            <v>M³</v>
          </cell>
          <cell r="E114" t="str">
            <v/>
          </cell>
          <cell r="G114" t="str">
            <v/>
          </cell>
        </row>
        <row r="115">
          <cell r="A115" t="str">
            <v>7.2(1)</v>
          </cell>
          <cell r="C115" t="str">
            <v>Baja Tulangan U24  (Polos)</v>
          </cell>
          <cell r="D115" t="str">
            <v>Kg</v>
          </cell>
          <cell r="E115">
            <v>1810</v>
          </cell>
          <cell r="F115">
            <v>7200</v>
          </cell>
          <cell r="G115">
            <v>13032000</v>
          </cell>
        </row>
        <row r="116">
          <cell r="A116" t="str">
            <v>7.2(3)</v>
          </cell>
          <cell r="C116" t="str">
            <v>Baja Tulangan U32   (Polos)</v>
          </cell>
          <cell r="D116" t="str">
            <v>Kg</v>
          </cell>
          <cell r="E116" t="str">
            <v/>
          </cell>
          <cell r="G116" t="str">
            <v/>
          </cell>
        </row>
        <row r="117">
          <cell r="A117" t="str">
            <v>7.3(3)</v>
          </cell>
          <cell r="C117" t="str">
            <v>Baja Tulangan U32 Ulir</v>
          </cell>
          <cell r="D117" t="str">
            <v>Kg</v>
          </cell>
          <cell r="E117" t="str">
            <v/>
          </cell>
          <cell r="G117" t="str">
            <v/>
          </cell>
        </row>
        <row r="118">
          <cell r="A118" t="str">
            <v>7.3(4)</v>
          </cell>
          <cell r="C118" t="str">
            <v>Baja Tulangan U39 Ulir</v>
          </cell>
          <cell r="D118" t="str">
            <v>Kg</v>
          </cell>
          <cell r="E118" t="str">
            <v/>
          </cell>
          <cell r="G118" t="str">
            <v/>
          </cell>
        </row>
        <row r="119">
          <cell r="A119" t="str">
            <v>7.3(5)</v>
          </cell>
          <cell r="C119" t="str">
            <v>Baja Tulangan U48 Ulir</v>
          </cell>
          <cell r="D119" t="str">
            <v>Kg</v>
          </cell>
          <cell r="E119" t="str">
            <v/>
          </cell>
          <cell r="G119" t="str">
            <v/>
          </cell>
        </row>
        <row r="120">
          <cell r="A120" t="str">
            <v>7.3(6)</v>
          </cell>
          <cell r="C120" t="str">
            <v>Anyaman Kawat Yang Dilas (Welded Wire Mesh)</v>
          </cell>
          <cell r="D120" t="str">
            <v>Kg</v>
          </cell>
          <cell r="E120" t="str">
            <v/>
          </cell>
        </row>
        <row r="121">
          <cell r="A121" t="str">
            <v>7.6(1)</v>
          </cell>
          <cell r="C121" t="str">
            <v>Pondasi Cerucuk, Penyediaan, Pemancangan</v>
          </cell>
          <cell r="D121" t="str">
            <v>M¹</v>
          </cell>
          <cell r="E121" t="str">
            <v/>
          </cell>
          <cell r="G121" t="str">
            <v/>
          </cell>
        </row>
        <row r="122">
          <cell r="A122">
            <v>7.4</v>
          </cell>
          <cell r="C122" t="str">
            <v>Pasangan Batu  dengan adukan</v>
          </cell>
          <cell r="D122" t="str">
            <v>M³</v>
          </cell>
          <cell r="E122">
            <v>966</v>
          </cell>
          <cell r="F122">
            <v>309000</v>
          </cell>
          <cell r="G122">
            <v>298494000</v>
          </cell>
        </row>
        <row r="123">
          <cell r="A123" t="str">
            <v>7.10(1)</v>
          </cell>
          <cell r="C123" t="str">
            <v>Pasangan Batu Kosong yang Diisi Adukan</v>
          </cell>
          <cell r="D123" t="str">
            <v>M³</v>
          </cell>
          <cell r="E123" t="str">
            <v/>
          </cell>
          <cell r="F123" t="str">
            <v/>
          </cell>
          <cell r="G123" t="str">
            <v/>
          </cell>
        </row>
        <row r="124">
          <cell r="A124" t="str">
            <v>7.10(2)</v>
          </cell>
          <cell r="C124" t="str">
            <v xml:space="preserve">Pasangan Batu Kosong </v>
          </cell>
          <cell r="D124" t="str">
            <v>M³</v>
          </cell>
          <cell r="E124" t="str">
            <v/>
          </cell>
          <cell r="G124" t="str">
            <v/>
          </cell>
        </row>
        <row r="125">
          <cell r="A125" t="str">
            <v>7.5(3)</v>
          </cell>
          <cell r="C125" t="str">
            <v>Bronjong (Gabions)</v>
          </cell>
          <cell r="D125" t="str">
            <v>M³</v>
          </cell>
          <cell r="E125" t="str">
            <v/>
          </cell>
          <cell r="G125" t="str">
            <v/>
          </cell>
        </row>
        <row r="126">
          <cell r="A126" t="str">
            <v>7.11(1)</v>
          </cell>
          <cell r="C126" t="str">
            <v>Expansion Joint Tipe Torma</v>
          </cell>
          <cell r="D126" t="str">
            <v>M¹</v>
          </cell>
          <cell r="E126" t="str">
            <v/>
          </cell>
          <cell r="G126" t="str">
            <v/>
          </cell>
        </row>
        <row r="127">
          <cell r="A127" t="str">
            <v>7.12(2)</v>
          </cell>
          <cell r="C127" t="str">
            <v>Perletakan Elastomerik jenis I</v>
          </cell>
          <cell r="D127" t="str">
            <v>buah</v>
          </cell>
          <cell r="E127" t="str">
            <v/>
          </cell>
          <cell r="G127" t="str">
            <v/>
          </cell>
        </row>
        <row r="128">
          <cell r="A128">
            <v>7.13</v>
          </cell>
          <cell r="C128" t="str">
            <v>Sandaran (Railling)</v>
          </cell>
          <cell r="D128" t="str">
            <v>M¹</v>
          </cell>
          <cell r="E128" t="str">
            <v/>
          </cell>
          <cell r="G128" t="str">
            <v/>
          </cell>
        </row>
        <row r="129">
          <cell r="G129" t="str">
            <v/>
          </cell>
        </row>
        <row r="131">
          <cell r="C131" t="str">
            <v xml:space="preserve"> JUMLAH HARGA PEKERJAAN BAB VII (masuk pada Rekapitulasi   Biaya )</v>
          </cell>
          <cell r="G131">
            <v>331676000</v>
          </cell>
        </row>
        <row r="133">
          <cell r="A133" t="str">
            <v>BAB VIII</v>
          </cell>
          <cell r="C133" t="str">
            <v xml:space="preserve"> PENGEMBALIAN KONDISI DAN PEKERJAAN MINOR</v>
          </cell>
        </row>
        <row r="135">
          <cell r="A135" t="str">
            <v>8.1 (1)</v>
          </cell>
          <cell r="C135" t="str">
            <v>Lapis Pondasi Agregat Kelas A Untuk Pekerjaan Minor</v>
          </cell>
          <cell r="D135" t="str">
            <v>M³</v>
          </cell>
          <cell r="E135" t="str">
            <v/>
          </cell>
          <cell r="G135" t="str">
            <v/>
          </cell>
        </row>
        <row r="136">
          <cell r="A136" t="str">
            <v>8.1 (2)</v>
          </cell>
          <cell r="C136" t="str">
            <v>Lapis Pondasi Agregat Kelas B Untuk Pekerjaan Minor</v>
          </cell>
          <cell r="D136" t="str">
            <v>M³</v>
          </cell>
          <cell r="E136" t="str">
            <v/>
          </cell>
          <cell r="G136" t="str">
            <v/>
          </cell>
        </row>
        <row r="137">
          <cell r="A137" t="str">
            <v>8.1 (3)</v>
          </cell>
          <cell r="C137" t="str">
            <v>Agregat untuk Perkerasan Tanpa Penutup Aspal untuk Pekerjaan Minor</v>
          </cell>
          <cell r="D137" t="str">
            <v>M³</v>
          </cell>
          <cell r="E137" t="str">
            <v/>
          </cell>
          <cell r="G137" t="str">
            <v/>
          </cell>
        </row>
        <row r="138">
          <cell r="A138" t="str">
            <v>8.1 (4)</v>
          </cell>
          <cell r="C138" t="str">
            <v>Waterbound Macadam untuk Pekerjaan Minor</v>
          </cell>
          <cell r="D138" t="str">
            <v>M³</v>
          </cell>
          <cell r="E138" t="str">
            <v/>
          </cell>
          <cell r="G138" t="str">
            <v/>
          </cell>
        </row>
        <row r="139">
          <cell r="A139" t="str">
            <v>8.1 (5)</v>
          </cell>
          <cell r="C139" t="str">
            <v xml:space="preserve">Campuran Aspal Panas untuk Pekerjaan Minor              </v>
          </cell>
          <cell r="D139" t="str">
            <v>M³</v>
          </cell>
          <cell r="E139" t="str">
            <v/>
          </cell>
          <cell r="G139" t="str">
            <v/>
          </cell>
        </row>
        <row r="140">
          <cell r="A140" t="str">
            <v>8.1 (6)</v>
          </cell>
          <cell r="C140" t="str">
            <v>Lasbutag atau latasbusir untuk pekerjaan minor</v>
          </cell>
          <cell r="D140" t="str">
            <v>M³</v>
          </cell>
          <cell r="E140" t="str">
            <v/>
          </cell>
          <cell r="G140" t="str">
            <v/>
          </cell>
        </row>
        <row r="141">
          <cell r="A141" t="str">
            <v>8.1 (7)</v>
          </cell>
          <cell r="C141" t="str">
            <v>Penetrasi Macadam Untuk Pekerjaan Minor</v>
          </cell>
          <cell r="D141" t="str">
            <v>M³</v>
          </cell>
          <cell r="E141" t="str">
            <v/>
          </cell>
          <cell r="F141" t="str">
            <v/>
          </cell>
          <cell r="G141" t="str">
            <v/>
          </cell>
        </row>
        <row r="142">
          <cell r="A142" t="str">
            <v>8.1 (8)</v>
          </cell>
          <cell r="C142" t="str">
            <v>Campuran Aspal Dingin untuk Pekerjaan Minor</v>
          </cell>
          <cell r="D142" t="str">
            <v>M³</v>
          </cell>
          <cell r="E142" t="str">
            <v/>
          </cell>
          <cell r="G142" t="str">
            <v/>
          </cell>
        </row>
        <row r="143">
          <cell r="A143" t="str">
            <v>8.1 (9)</v>
          </cell>
          <cell r="C143" t="str">
            <v>Bitumen Residual untuk Pekerjaan Minor</v>
          </cell>
          <cell r="D143" t="str">
            <v>Liter</v>
          </cell>
          <cell r="E143" t="str">
            <v/>
          </cell>
          <cell r="G143" t="str">
            <v/>
          </cell>
        </row>
        <row r="144">
          <cell r="A144" t="str">
            <v>8.2(1)</v>
          </cell>
          <cell r="C144" t="str">
            <v xml:space="preserve">Galian untuk Bahu Jalan dan Pekerjaan Minor Lainnya </v>
          </cell>
          <cell r="D144" t="str">
            <v>M³</v>
          </cell>
          <cell r="E144" t="str">
            <v/>
          </cell>
          <cell r="F144">
            <v>0</v>
          </cell>
          <cell r="G144" t="str">
            <v/>
          </cell>
        </row>
        <row r="145">
          <cell r="A145" t="str">
            <v>8.2(2)</v>
          </cell>
          <cell r="C145" t="str">
            <v>Penebangan Pohon, Diameter 15-30 cm</v>
          </cell>
          <cell r="D145" t="str">
            <v>buah</v>
          </cell>
          <cell r="E145" t="str">
            <v/>
          </cell>
        </row>
        <row r="146">
          <cell r="A146" t="str">
            <v>8.2(3)</v>
          </cell>
          <cell r="C146" t="str">
            <v>Penebangan Pohon, Diameter 30-50 cm</v>
          </cell>
          <cell r="D146" t="str">
            <v>buah</v>
          </cell>
          <cell r="E146" t="str">
            <v/>
          </cell>
        </row>
        <row r="147">
          <cell r="A147" t="str">
            <v>8.2(4)</v>
          </cell>
          <cell r="C147" t="str">
            <v>Penebangan Pohon, Diameter 50-75 cm</v>
          </cell>
          <cell r="D147" t="str">
            <v>buah</v>
          </cell>
          <cell r="E147" t="str">
            <v/>
          </cell>
        </row>
        <row r="148">
          <cell r="A148" t="str">
            <v>8.2(5)</v>
          </cell>
          <cell r="C148" t="str">
            <v>Penebangan Pohon, Diameter &gt;75 cm</v>
          </cell>
          <cell r="D148" t="str">
            <v>buah</v>
          </cell>
          <cell r="E148" t="str">
            <v/>
          </cell>
        </row>
        <row r="149">
          <cell r="A149" t="str">
            <v>8.3(1)</v>
          </cell>
          <cell r="C149" t="str">
            <v>Stabilisasi dengan Tanaman</v>
          </cell>
          <cell r="D149" t="str">
            <v>M²</v>
          </cell>
          <cell r="E149" t="str">
            <v/>
          </cell>
          <cell r="G149" t="str">
            <v/>
          </cell>
        </row>
        <row r="150">
          <cell r="A150" t="str">
            <v>8.3(2)</v>
          </cell>
          <cell r="C150" t="str">
            <v>Semak/Perdu</v>
          </cell>
          <cell r="D150" t="str">
            <v>M²</v>
          </cell>
          <cell r="E150" t="str">
            <v/>
          </cell>
          <cell r="G150" t="str">
            <v/>
          </cell>
        </row>
        <row r="151">
          <cell r="A151" t="str">
            <v>8.3(3)</v>
          </cell>
          <cell r="C151" t="str">
            <v>Pohon</v>
          </cell>
          <cell r="D151" t="str">
            <v>Buah</v>
          </cell>
          <cell r="E151">
            <v>250</v>
          </cell>
          <cell r="F151">
            <v>50000</v>
          </cell>
          <cell r="G151">
            <v>12500000</v>
          </cell>
        </row>
        <row r="152">
          <cell r="A152" t="str">
            <v>8.4(1)</v>
          </cell>
          <cell r="C152" t="str">
            <v>Pengembalian Kondisi Lantai Jembatan Beton</v>
          </cell>
          <cell r="D152" t="str">
            <v>M²</v>
          </cell>
          <cell r="E152" t="str">
            <v/>
          </cell>
        </row>
        <row r="153">
          <cell r="A153" t="str">
            <v>8.4(2)</v>
          </cell>
          <cell r="C153" t="str">
            <v>Pengembalian Kondisi Lantai Jembatan Kayu</v>
          </cell>
          <cell r="D153" t="str">
            <v>M²</v>
          </cell>
          <cell r="E153" t="str">
            <v/>
          </cell>
        </row>
        <row r="154">
          <cell r="A154" t="str">
            <v>8.4(3)</v>
          </cell>
          <cell r="C154" t="str">
            <v>Pengembalian Kondisi Pelapisan Permukaan Baja Struktur</v>
          </cell>
          <cell r="D154" t="str">
            <v>M²</v>
          </cell>
          <cell r="E154" t="str">
            <v/>
          </cell>
        </row>
        <row r="155">
          <cell r="A155" t="str">
            <v>8.5(1)</v>
          </cell>
          <cell r="C155" t="str">
            <v xml:space="preserve">Marka Jalan </v>
          </cell>
          <cell r="D155" t="str">
            <v>M²</v>
          </cell>
          <cell r="E155">
            <v>1498</v>
          </cell>
          <cell r="F155">
            <v>64800</v>
          </cell>
          <cell r="G155">
            <v>97070400</v>
          </cell>
        </row>
        <row r="156">
          <cell r="A156" t="str">
            <v>8.4(2)a</v>
          </cell>
          <cell r="C156" t="str">
            <v>Rambu Jalan (Tiang Tunggal)</v>
          </cell>
          <cell r="D156" t="str">
            <v>Buah</v>
          </cell>
        </row>
        <row r="157">
          <cell r="A157" t="str">
            <v>8.4(2)b</v>
          </cell>
          <cell r="C157" t="str">
            <v>Rambu Jalan (Tiang Gandal)</v>
          </cell>
          <cell r="D157" t="str">
            <v>Buah</v>
          </cell>
        </row>
        <row r="158">
          <cell r="A158" t="str">
            <v>8.5(2)</v>
          </cell>
          <cell r="C158" t="str">
            <v>Marka Jalan Bukan Thermoplastic</v>
          </cell>
          <cell r="D158" t="str">
            <v>M²</v>
          </cell>
          <cell r="E158" t="str">
            <v/>
          </cell>
          <cell r="G158" t="str">
            <v/>
          </cell>
        </row>
        <row r="159">
          <cell r="A159" t="str">
            <v>8.4(3)</v>
          </cell>
          <cell r="C159" t="str">
            <v>Patok Pengarah</v>
          </cell>
          <cell r="D159" t="str">
            <v>Buah</v>
          </cell>
          <cell r="E159" t="str">
            <v/>
          </cell>
          <cell r="G159" t="str">
            <v/>
          </cell>
        </row>
        <row r="160">
          <cell r="A160" t="str">
            <v>8.4(4)</v>
          </cell>
          <cell r="C160" t="str">
            <v>Patok Kilometer</v>
          </cell>
          <cell r="D160" t="str">
            <v>Buah</v>
          </cell>
          <cell r="E160" t="str">
            <v/>
          </cell>
          <cell r="G160" t="str">
            <v/>
          </cell>
        </row>
        <row r="161">
          <cell r="A161" t="str">
            <v>SS 8.5(3)</v>
          </cell>
          <cell r="C161" t="str">
            <v>Pengecetan Kerb/Kanstin</v>
          </cell>
          <cell r="D161" t="str">
            <v>M²</v>
          </cell>
          <cell r="E161" t="str">
            <v/>
          </cell>
          <cell r="G161" t="str">
            <v/>
          </cell>
        </row>
        <row r="162">
          <cell r="A162" t="str">
            <v>SS 8.5(5)</v>
          </cell>
          <cell r="C162" t="str">
            <v>Lantai Tegel ukuran 30x30 cm</v>
          </cell>
          <cell r="D162" t="str">
            <v>M²</v>
          </cell>
          <cell r="E162" t="str">
            <v/>
          </cell>
          <cell r="G162" t="str">
            <v/>
          </cell>
        </row>
        <row r="163">
          <cell r="A163" t="str">
            <v>SS 8.5(6)</v>
          </cell>
          <cell r="C163" t="str">
            <v>Pemasangan Paving Block tebal 6 cm</v>
          </cell>
          <cell r="D163" t="str">
            <v>M²</v>
          </cell>
          <cell r="E163" t="str">
            <v/>
          </cell>
          <cell r="G163" t="str">
            <v/>
          </cell>
        </row>
        <row r="164">
          <cell r="A164" t="str">
            <v>8.5(10)</v>
          </cell>
          <cell r="C164" t="str">
            <v>Kerb Pracetak</v>
          </cell>
          <cell r="D164" t="str">
            <v>M¹</v>
          </cell>
          <cell r="E164" t="str">
            <v/>
          </cell>
          <cell r="G164" t="str">
            <v/>
          </cell>
        </row>
        <row r="165">
          <cell r="A165" t="str">
            <v>8.5(11)</v>
          </cell>
          <cell r="C165" t="str">
            <v>Kerb Yang Digunakan Kembali</v>
          </cell>
          <cell r="D165" t="str">
            <v>M¹</v>
          </cell>
          <cell r="E165" t="str">
            <v/>
          </cell>
          <cell r="G165" t="str">
            <v/>
          </cell>
        </row>
        <row r="166">
          <cell r="A166" t="str">
            <v>8.5(12)</v>
          </cell>
          <cell r="C166" t="str">
            <v>Perkerasan Blok Beton pada Trotoar dan Median</v>
          </cell>
          <cell r="D166" t="str">
            <v>M²</v>
          </cell>
          <cell r="E166" t="str">
            <v/>
          </cell>
          <cell r="G166" t="str">
            <v/>
          </cell>
        </row>
        <row r="167">
          <cell r="A167" t="str">
            <v>8.4(5)</v>
          </cell>
          <cell r="C167" t="str">
            <v>Rel Pengaman</v>
          </cell>
          <cell r="D167" t="str">
            <v>M¹</v>
          </cell>
        </row>
        <row r="169">
          <cell r="C169" t="str">
            <v xml:space="preserve"> JUMLAH HARGA PEKERJAAN BAB VIII (masuk pada Rekapitulasi   Biaya )</v>
          </cell>
          <cell r="G169">
            <v>109570400</v>
          </cell>
        </row>
        <row r="171">
          <cell r="A171" t="str">
            <v>BAB IX</v>
          </cell>
          <cell r="C171" t="str">
            <v xml:space="preserve"> PEKERJAAN HARIAN</v>
          </cell>
        </row>
        <row r="172">
          <cell r="A172" t="str">
            <v>9.1(1)</v>
          </cell>
          <cell r="C172" t="str">
            <v>Mandor</v>
          </cell>
          <cell r="D172" t="str">
            <v>Jam</v>
          </cell>
          <cell r="E172" t="str">
            <v/>
          </cell>
          <cell r="G172" t="str">
            <v/>
          </cell>
        </row>
        <row r="173">
          <cell r="A173" t="str">
            <v>9.1(2)</v>
          </cell>
          <cell r="C173" t="str">
            <v>Pekerja Biasa</v>
          </cell>
          <cell r="D173" t="str">
            <v>Jam</v>
          </cell>
          <cell r="E173" t="str">
            <v/>
          </cell>
          <cell r="G173" t="str">
            <v/>
          </cell>
        </row>
        <row r="174">
          <cell r="A174" t="str">
            <v>9.1(3)</v>
          </cell>
          <cell r="C174" t="str">
            <v>Tukang Kayu, Tukang Batu dsb</v>
          </cell>
          <cell r="D174" t="str">
            <v>Jam</v>
          </cell>
          <cell r="E174" t="str">
            <v/>
          </cell>
          <cell r="G174" t="str">
            <v/>
          </cell>
        </row>
        <row r="175">
          <cell r="A175" t="str">
            <v>9.1(4)</v>
          </cell>
          <cell r="C175" t="str">
            <v>Dump Truck 3 - 4 M³</v>
          </cell>
          <cell r="D175" t="str">
            <v>Jam</v>
          </cell>
          <cell r="E175" t="str">
            <v/>
          </cell>
          <cell r="G175" t="str">
            <v/>
          </cell>
        </row>
        <row r="176">
          <cell r="A176" t="str">
            <v>9.1(5)</v>
          </cell>
          <cell r="C176" t="str">
            <v>Truk  bak Terbuka  3 - 4 M³</v>
          </cell>
          <cell r="D176" t="str">
            <v>Jam</v>
          </cell>
        </row>
        <row r="177">
          <cell r="A177" t="str">
            <v>9.1(6)</v>
          </cell>
          <cell r="C177" t="str">
            <v>Truk Tangki  3000-4500 liter</v>
          </cell>
          <cell r="D177" t="str">
            <v>Jam</v>
          </cell>
        </row>
        <row r="178">
          <cell r="A178" t="str">
            <v>9.1(7)</v>
          </cell>
          <cell r="C178" t="str">
            <v>Bulldozer 100 - 150 HP</v>
          </cell>
          <cell r="D178" t="str">
            <v>Jam</v>
          </cell>
        </row>
        <row r="179">
          <cell r="A179" t="str">
            <v>9.1(8)</v>
          </cell>
          <cell r="C179" t="str">
            <v>Motor Grader min 100 HP</v>
          </cell>
          <cell r="D179" t="str">
            <v>Jam</v>
          </cell>
        </row>
        <row r="180">
          <cell r="A180" t="str">
            <v>9.1(9)</v>
          </cell>
          <cell r="C180" t="str">
            <v>Loader Roda Karet  1.0 - 1.6 M³</v>
          </cell>
          <cell r="D180" t="str">
            <v>Jam</v>
          </cell>
        </row>
        <row r="181">
          <cell r="A181" t="str">
            <v>9.1(13)</v>
          </cell>
          <cell r="C181" t="str">
            <v>Mesin Gilas Roda Besi 6 - 9 ton</v>
          </cell>
          <cell r="D181" t="str">
            <v>Jam</v>
          </cell>
        </row>
        <row r="182">
          <cell r="A182" t="str">
            <v>9.(20)</v>
          </cell>
          <cell r="C182" t="str">
            <v>Benkelman Beam</v>
          </cell>
          <cell r="D182" t="str">
            <v>Titik</v>
          </cell>
        </row>
        <row r="183">
          <cell r="A183" t="str">
            <v>9.(21)</v>
          </cell>
          <cell r="C183" t="str">
            <v>DCP  Test</v>
          </cell>
          <cell r="D183" t="str">
            <v>Titik</v>
          </cell>
        </row>
        <row r="185">
          <cell r="C185" t="str">
            <v xml:space="preserve"> JUMLAH HARGA PEKERJAAN BAB IX  (masuk pada Rekapitulasi   Biaya )</v>
          </cell>
          <cell r="G185">
            <v>0</v>
          </cell>
        </row>
        <row r="187">
          <cell r="A187" t="str">
            <v>BAB X</v>
          </cell>
          <cell r="C187" t="str">
            <v xml:space="preserve"> PEKERJAAN PEMELIHARAAN RUTIN</v>
          </cell>
        </row>
        <row r="188">
          <cell r="A188" t="str">
            <v>10.1.1 (1a)</v>
          </cell>
          <cell r="C188" t="str">
            <v>BURAS untuk Pemeliharaan Rutin</v>
          </cell>
          <cell r="D188" t="str">
            <v>m2</v>
          </cell>
        </row>
        <row r="189">
          <cell r="A189" t="str">
            <v>10.1.1 (1b)</v>
          </cell>
          <cell r="C189" t="str">
            <v>Upah Menghampar BURAS untuk Pemeliharaan Rutin</v>
          </cell>
          <cell r="D189" t="str">
            <v>m2</v>
          </cell>
        </row>
        <row r="190">
          <cell r="A190" t="str">
            <v>10.1.1 (1c)</v>
          </cell>
          <cell r="C190" t="str">
            <v>Alat Menghampar BURAS untuk Pemeliharaan Rutin</v>
          </cell>
          <cell r="D190" t="str">
            <v>m2</v>
          </cell>
        </row>
        <row r="191">
          <cell r="A191" t="str">
            <v>10.1.1 (2a)</v>
          </cell>
          <cell r="C191" t="str">
            <v>Bahan untuk Perbaikan Retak-retak Memanjang yang Lebar untuk Pemeliharaan Rutin</v>
          </cell>
          <cell r="D191" t="str">
            <v>m'</v>
          </cell>
        </row>
        <row r="192">
          <cell r="A192" t="str">
            <v>10.1.1 (2b)</v>
          </cell>
          <cell r="C192" t="str">
            <v>Upah untuk Perbaikan Retak-retak Memanjang yang Lebar untuk Pemeliharaan Rutin</v>
          </cell>
          <cell r="D192" t="str">
            <v>m'</v>
          </cell>
        </row>
        <row r="193">
          <cell r="A193" t="str">
            <v>10.1.1 (2c)</v>
          </cell>
          <cell r="C193" t="str">
            <v>Alat untuk Perbaikan Retak-retak Memanjang yang Lebar untuk Pemeliharaan Rutin</v>
          </cell>
          <cell r="D193" t="str">
            <v>m'</v>
          </cell>
        </row>
        <row r="194">
          <cell r="A194" t="str">
            <v>10.1.1 (5a)</v>
          </cell>
          <cell r="C194" t="str">
            <v>Campuran Aspal Dingin untuk Pemeliharaan rutin</v>
          </cell>
          <cell r="D194" t="str">
            <v>m3</v>
          </cell>
        </row>
        <row r="195">
          <cell r="A195" t="str">
            <v>10.1.1 (5b)</v>
          </cell>
          <cell r="C195" t="str">
            <v>Upah Menghampar Campuran Aspal Dingin untuk Pemeliharaan Rutin</v>
          </cell>
          <cell r="D195" t="str">
            <v>m3</v>
          </cell>
        </row>
        <row r="196">
          <cell r="A196" t="str">
            <v>10.1.1 (5c)</v>
          </cell>
          <cell r="C196" t="str">
            <v>Alat  Menghampar Campuran Aspal Dingin untuk Pemeliharaan Rutin</v>
          </cell>
          <cell r="D196" t="str">
            <v>m3</v>
          </cell>
        </row>
        <row r="197">
          <cell r="A197" t="str">
            <v>10.1.1 (7a)</v>
          </cell>
          <cell r="C197" t="str">
            <v>Campuran Aspal Panas untuk Pemeliharaan rutin</v>
          </cell>
          <cell r="D197" t="str">
            <v>m3</v>
          </cell>
        </row>
        <row r="198">
          <cell r="A198" t="str">
            <v>10.1.1 (7b)</v>
          </cell>
          <cell r="C198" t="str">
            <v>Upah Menghampar Campuran Aspal Panas untuk Pemeliharaan Rutin</v>
          </cell>
          <cell r="D198" t="str">
            <v>m3</v>
          </cell>
        </row>
        <row r="199">
          <cell r="A199" t="str">
            <v>10.1.1 (7c)</v>
          </cell>
          <cell r="C199" t="str">
            <v>Alat  Menghampar Campuran Aspal Panas untuk Pemeliharaan Rutin</v>
          </cell>
          <cell r="D199" t="str">
            <v>m3</v>
          </cell>
        </row>
        <row r="200">
          <cell r="A200" t="str">
            <v>10.1.1 (8)</v>
          </cell>
          <cell r="C200" t="str">
            <v>Galian pada Perkerasan Lama untuk Pemeliharaan Rutin</v>
          </cell>
          <cell r="D200" t="str">
            <v>m3</v>
          </cell>
        </row>
        <row r="201">
          <cell r="A201" t="str">
            <v>10.1.3 (1a)</v>
          </cell>
          <cell r="C201" t="str">
            <v>Upah Untuk Pemotongan Tanaman (rumput, semak, pohon) atau Pembentukan Kembali Permukaan Bahu Jalan untuk Pemeliharaan Rutin</v>
          </cell>
          <cell r="D201" t="str">
            <v>m2</v>
          </cell>
        </row>
        <row r="202">
          <cell r="A202" t="str">
            <v>10.1.3 (1b)</v>
          </cell>
          <cell r="C202" t="str">
            <v>Alat Untuk Pemotongan Tanaman (rumput, semak, pohon) atau Pembentukan Kembali Permukaan Bahu Jalan untuk Pemeliharaan Rutin</v>
          </cell>
          <cell r="D202" t="str">
            <v>m2</v>
          </cell>
        </row>
        <row r="203">
          <cell r="A203" t="str">
            <v>10.1.3 (2a)</v>
          </cell>
          <cell r="C203" t="str">
            <v>Peninggian Bahu Jalan Untuk Pemeliharaan Rutin</v>
          </cell>
          <cell r="D203" t="str">
            <v>m3</v>
          </cell>
        </row>
        <row r="204">
          <cell r="A204" t="str">
            <v>10.1.3 (2b)</v>
          </cell>
          <cell r="C204" t="str">
            <v>Upah Untuk Peninggian Bahu Jalan Untuk Pemeliharaan Rutin</v>
          </cell>
          <cell r="D204" t="str">
            <v>m3</v>
          </cell>
        </row>
        <row r="205">
          <cell r="A205" t="str">
            <v>10.1.3 (2c)</v>
          </cell>
          <cell r="C205" t="str">
            <v>Alat Untuk Peninggian Bahu Jalan Untuk Pemeliharaan Rutin</v>
          </cell>
          <cell r="D205" t="str">
            <v>m3</v>
          </cell>
        </row>
        <row r="206">
          <cell r="A206" t="str">
            <v>10.1.4 (1)</v>
          </cell>
          <cell r="C206" t="str">
            <v>Pembersihan dan Normalisasi Saluran Tepi untuk Pemeliharaan Rutin</v>
          </cell>
          <cell r="D206" t="str">
            <v>m'</v>
          </cell>
        </row>
        <row r="207">
          <cell r="A207" t="str">
            <v>10.1.4 (2)</v>
          </cell>
          <cell r="C207" t="str">
            <v>Pembersihan dan Normalisasi Gorong-gorong untuk Pemeliharaan Rutin</v>
          </cell>
          <cell r="D207" t="str">
            <v>m'</v>
          </cell>
        </row>
        <row r="208">
          <cell r="A208" t="str">
            <v>10.1.5 (1)</v>
          </cell>
          <cell r="C208" t="str">
            <v>Pembersihan dan Pengecatan Rambu Lalu Lintas dan rel Pengaman untuk Pemeliharaan Rutin</v>
          </cell>
          <cell r="D208" t="str">
            <v>ls</v>
          </cell>
        </row>
        <row r="209">
          <cell r="A209" t="str">
            <v>10.1.6 (1)</v>
          </cell>
          <cell r="C209" t="str">
            <v>Pembersihan Bangunan Jembatan dan Pembabatan Tanaman di Lintasan Air untuk Pemeliharaan Rutin</v>
          </cell>
          <cell r="D209" t="str">
            <v>ls</v>
          </cell>
        </row>
        <row r="211">
          <cell r="C211" t="str">
            <v xml:space="preserve"> JUMLAH HARGA PEKERJAAN BAB X  (masuk pada Rekapitulasi   Biaya )</v>
          </cell>
          <cell r="G211">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9.xml><?xml version="1.0" encoding="utf-8"?>
<externalLink xmlns="http://schemas.openxmlformats.org/spreadsheetml/2006/main">
  <externalBook xmlns:r="http://schemas.openxmlformats.org/officeDocument/2006/relationships" r:id="rId1">
    <sheetNames>
      <sheetName val="ANALISA (2)"/>
      <sheetName val="AANL ALAT"/>
    </sheetNames>
    <sheetDataSet>
      <sheetData sheetId="0" refreshError="1">
        <row r="40">
          <cell r="Z40">
            <v>550</v>
          </cell>
        </row>
        <row r="41">
          <cell r="Z41">
            <v>1000</v>
          </cell>
        </row>
        <row r="42">
          <cell r="Z42">
            <v>6000</v>
          </cell>
        </row>
      </sheetData>
      <sheetData sheetId="1" refreshError="1"/>
    </sheetDataSet>
  </externalBook>
</externalLink>
</file>

<file path=xl/externalLinks/externalLink350.xml><?xml version="1.0" encoding="utf-8"?>
<externalLink xmlns="http://schemas.openxmlformats.org/spreadsheetml/2006/main">
  <externalBook xmlns:r="http://schemas.openxmlformats.org/officeDocument/2006/relationships" r:id="rId1">
    <sheetNames>
      <sheetName val="BQ"/>
      <sheetName val="Sheet1"/>
      <sheetName val="AnBaru"/>
      <sheetName val="AnTek"/>
      <sheetName val="own"/>
      <sheetName val="hardas"/>
    </sheetNames>
    <sheetDataSet>
      <sheetData sheetId="0"/>
      <sheetData sheetId="1"/>
      <sheetData sheetId="2"/>
      <sheetData sheetId="3"/>
      <sheetData sheetId="4"/>
      <sheetData sheetId="5" refreshError="1">
        <row r="3">
          <cell r="J3">
            <v>1</v>
          </cell>
        </row>
      </sheetData>
    </sheetDataSet>
  </externalBook>
</externalLink>
</file>

<file path=xl/externalLinks/externalLink351.xml><?xml version="1.0" encoding="utf-8"?>
<externalLink xmlns="http://schemas.openxmlformats.org/spreadsheetml/2006/main">
  <externalBook xmlns:r="http://schemas.openxmlformats.org/officeDocument/2006/relationships" r:id="rId1">
    <sheetNames>
      <sheetName val="Data"/>
      <sheetName val="Mars"/>
      <sheetName val="Cover"/>
      <sheetName val="Schedule"/>
      <sheetName val="Rekap total"/>
      <sheetName val="Rekap"/>
      <sheetName val="Alam-Panji"/>
      <sheetName val="Rekap (2)"/>
      <sheetName val="Panji-Taba"/>
      <sheetName val="Rekap (3)"/>
      <sheetName val="Pakan-Panji"/>
      <sheetName val="Rekap (4)"/>
      <sheetName val="Kapau-Muto"/>
      <sheetName val="Rekap (5)"/>
      <sheetName val="Muto-Alam"/>
      <sheetName val="Anal-BM"/>
      <sheetName val="Anal-alat"/>
      <sheetName val="hrg-stn-pek"/>
      <sheetName val="Hrg-Bahan"/>
      <sheetName val="Hrg-Upah"/>
      <sheetName val="Sub-kotrak"/>
      <sheetName val="Bukan Pegawai Negeri"/>
      <sheetName val="Data Lelang"/>
      <sheetName val="Data-pendukung"/>
      <sheetName val="Lampiran"/>
      <sheetName val="daftar-personil"/>
      <sheetName val="daftar-peralatan"/>
      <sheetName val="Daftar simak"/>
      <sheetName val="Perny. Tenaga Teknik"/>
      <sheetName val="UPAH"/>
    </sheetNames>
    <sheetDataSet>
      <sheetData sheetId="0" refreshError="1">
        <row r="10">
          <cell r="G10" t="str">
            <v>: PT. STATIKA MITRASARANA</v>
          </cell>
        </row>
        <row r="14">
          <cell r="G14" t="str">
            <v>: Penggantian Jembatan Simpang Haru - Indarung</v>
          </cell>
        </row>
        <row r="16">
          <cell r="G16" t="str">
            <v>: AK - 7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52.xml><?xml version="1.0" encoding="utf-8"?>
<externalLink xmlns="http://schemas.openxmlformats.org/spreadsheetml/2006/main">
  <externalBook xmlns:r="http://schemas.openxmlformats.org/officeDocument/2006/relationships" r:id="rId1">
    <sheetNames>
      <sheetName val="Mars"/>
      <sheetName val="Judul Cover"/>
      <sheetName val="Surat Penawaran"/>
      <sheetName val="Amplop"/>
      <sheetName val="Lampiran"/>
      <sheetName val="time_schedule"/>
      <sheetName val="Rekapitulasi"/>
      <sheetName val="R A B"/>
      <sheetName val="Mata Pemb Utama"/>
      <sheetName val="Analisa-Harga"/>
      <sheetName val="Anal Keof Bab 1-5"/>
      <sheetName val="Anal Keof Bab 6-10"/>
      <sheetName val="Upah&amp;Bahan"/>
      <sheetName val="Anal-onsite"/>
      <sheetName val="Anal Alat"/>
      <sheetName val="Koefisien-bahan"/>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 val="Penawaran"/>
      <sheetName val="Rekap Jalan"/>
      <sheetName val="Sche REKAP"/>
      <sheetName val="Rekap Jalan per R"/>
      <sheetName val="SP.CONGKONG"/>
      <sheetName val="Sche sp.congkong"/>
      <sheetName val="lt.batu-gurun"/>
      <sheetName val="Sche lt.batu-gurun"/>
      <sheetName val="sei.jambu-batur"/>
      <sheetName val="Sch sei jambu"/>
      <sheetName val="sp.labuatan"/>
      <sheetName val="Sche sp.labuatan"/>
      <sheetName val="simabur"/>
      <sheetName val="Sche simabur"/>
      <sheetName val="sp.gobah"/>
      <sheetName val="Sche sp.gobah"/>
      <sheetName val="Batu Limbak"/>
      <sheetName val="Sche batu limbak"/>
      <sheetName val="malintang"/>
      <sheetName val="Sche malintang"/>
      <sheetName val="sp.panorama"/>
      <sheetName val="Sche Sppanorama"/>
      <sheetName val="sitakuak"/>
      <sheetName val="Sche sitakuak"/>
      <sheetName val="badinah-taratak"/>
      <sheetName val="Sche badinah-taratak"/>
      <sheetName val="sp.jirek"/>
      <sheetName val="Sche jirek"/>
      <sheetName val="sp.KUD"/>
      <sheetName val="Sche Sp.KUD"/>
      <sheetName val="jl smp2 tj alam"/>
      <sheetName val="Sche jln smp 2"/>
      <sheetName val="sp. tugu"/>
      <sheetName val="Sche sp tugu"/>
      <sheetName val="sp.batu balang"/>
      <sheetName val="Sche Sp.batu balang"/>
      <sheetName val="sp. pandai sikek"/>
      <sheetName val="Sche pandai sikek"/>
      <sheetName val="ambacang"/>
      <sheetName val="Sche ambacang"/>
      <sheetName val="daftar harga sat.pek"/>
      <sheetName val="Rekap Jembatan"/>
      <sheetName val="Sche Rek. Jmbtn"/>
      <sheetName val="Malalo"/>
      <sheetName val="Sche Malalo"/>
      <sheetName val="Ustano"/>
      <sheetName val="Sche Ustano"/>
      <sheetName val="Peralatan"/>
      <sheetName val="daftar-keb-peralatan"/>
      <sheetName val="daftar-keb-tenaga"/>
      <sheetName val="daftar-keb-bahan  "/>
      <sheetName val="Analisa Alat"/>
      <sheetName val="Analisa Mob.1"/>
      <sheetName val="Analisa Mob. 2"/>
      <sheetName val="Analisa Mob. 3"/>
      <sheetName val="Analisa Mob. Jembatan"/>
      <sheetName val="struktur"/>
      <sheetName val="Sheet1"/>
      <sheetName val="daftar-hrg-pek"/>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16">
          <cell r="H16" t="str">
            <v>: Pembangunan jalan lingkar maninjau</v>
          </cell>
        </row>
        <row r="20">
          <cell r="H20" t="str">
            <v>: -</v>
          </cell>
        </row>
      </sheetData>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53.xml><?xml version="1.0" encoding="utf-8"?>
<externalLink xmlns="http://schemas.openxmlformats.org/spreadsheetml/2006/main">
  <externalBook xmlns:r="http://schemas.openxmlformats.org/officeDocument/2006/relationships" r:id="rId1">
    <sheetNames>
      <sheetName val="Mars"/>
      <sheetName val="Judul Cover"/>
      <sheetName val="Surat Penawaran"/>
      <sheetName val="Amplop"/>
      <sheetName val="Lampiran"/>
      <sheetName val="time_schedule"/>
      <sheetName val="Rekapitulasi"/>
      <sheetName val="R A B"/>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2">
          <cell r="H12" t="str">
            <v>: Pembangunan Jalan dan Jembatan Sumbar</v>
          </cell>
        </row>
      </sheetData>
      <sheetData sheetId="26" refreshError="1"/>
      <sheetData sheetId="27" refreshError="1"/>
    </sheetDataSet>
  </externalBook>
</externalLink>
</file>

<file path=xl/externalLinks/externalLink354.xml><?xml version="1.0" encoding="utf-8"?>
<externalLink xmlns="http://schemas.openxmlformats.org/spreadsheetml/2006/main">
  <externalBook xmlns:r="http://schemas.openxmlformats.org/officeDocument/2006/relationships" r:id="rId1">
    <sheetNames>
      <sheetName val="Rumus"/>
      <sheetName val="Daftar Isi"/>
      <sheetName val="RESUM-2"/>
      <sheetName val="PROSES-EVA-LLG"/>
      <sheetName val="TABEL-A-B-C (2)"/>
      <sheetName val="TABEL MUNDUR"/>
      <sheetName val="TABEL-D"/>
      <sheetName val="RESUME"/>
      <sheetName val="BAHP"/>
      <sheetName val="REKOM"/>
      <sheetName val="menu"/>
      <sheetName val="BAB-1-IV"/>
      <sheetName val="BAB-VI (2)"/>
      <sheetName val="BAB-VII (2)"/>
      <sheetName val="ARITMATIK"/>
      <sheetName val="ARITMATIK Banyak"/>
      <sheetName val="TOTAL HARGA"/>
      <sheetName val="BAB-VIII"/>
      <sheetName val="BAB-IX"/>
      <sheetName val="VII-1"/>
      <sheetName val="VII-2"/>
      <sheetName val="VII-3"/>
      <sheetName val="VII-4"/>
      <sheetName val="VII-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Pembangunan Jalan Peulumat - Gunung Rotan</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55.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s>
    <sheetDataSet>
      <sheetData sheetId="0" refreshError="1"/>
      <sheetData sheetId="1" refreshError="1"/>
      <sheetData sheetId="2" refreshError="1"/>
    </sheetDataSet>
  </externalBook>
</externalLink>
</file>

<file path=xl/externalLinks/externalLink356.xml><?xml version="1.0" encoding="utf-8"?>
<externalLink xmlns="http://schemas.openxmlformats.org/spreadsheetml/2006/main">
  <externalBook xmlns:r="http://schemas.openxmlformats.org/officeDocument/2006/relationships" r:id="rId1">
    <sheetNames>
      <sheetName val="CH"/>
      <sheetName val="SCHE"/>
      <sheetName val="Minat"/>
      <sheetName val="SRT"/>
      <sheetName val="Rek"/>
      <sheetName val="BQ"/>
      <sheetName val="ANA"/>
      <sheetName val="Ana.Maj"/>
      <sheetName val="Met.baru"/>
      <sheetName val="1.20"/>
      <sheetName val="1.19"/>
      <sheetName val="Recyling"/>
      <sheetName val="Meth"/>
      <sheetName val="hsd"/>
      <sheetName val="Lamp.Meth"/>
      <sheetName val="Ana.Non "/>
      <sheetName val="Meth.Non"/>
      <sheetName val="MOS"/>
      <sheetName val="AN-E"/>
      <sheetName val="ALAT"/>
      <sheetName val="Major"/>
      <sheetName val="CHECK"/>
      <sheetName val="GEL"/>
      <sheetName val="STAF"/>
      <sheetName val="ORG2"/>
      <sheetName val="CUR"/>
      <sheetName val="Peta"/>
      <sheetName val="KOP"/>
      <sheetName val="cov.2"/>
      <sheetName val="Person"/>
      <sheetName val="IND"/>
      <sheetName val="PENG.3"/>
      <sheetName val="PENG.2"/>
      <sheetName val="PENG."/>
      <sheetName val="rekap"/>
      <sheetName val="kuantitas"/>
      <sheetName val="analisa F-X"/>
      <sheetName val="metode-F-X"/>
      <sheetName val="MET"/>
      <sheetName val="metode-4"/>
      <sheetName val="Lamp.Meth (2)"/>
      <sheetName val="upah"/>
      <sheetName val="bahan"/>
      <sheetName val="Rupiah"/>
    </sheetNames>
    <sheetDataSet>
      <sheetData sheetId="0">
        <row r="6">
          <cell r="A6" t="str">
            <v>Pekerjaan Pelapisan Ulang (Overlay) Jalan Tol Jagorawi</v>
          </cell>
        </row>
        <row r="7">
          <cell r="A7" t="str">
            <v>09/PAN-OVL.JGR/2003</v>
          </cell>
        </row>
        <row r="8">
          <cell r="A8" t="str">
            <v>12 Mei 2003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57.xml><?xml version="1.0" encoding="utf-8"?>
<externalLink xmlns="http://schemas.openxmlformats.org/spreadsheetml/2006/main">
  <externalBook xmlns:r="http://schemas.openxmlformats.org/officeDocument/2006/relationships" r:id="rId1">
    <sheetNames>
      <sheetName val="metod"/>
      <sheetName val="CH"/>
      <sheetName val="LMP.12"/>
      <sheetName val="surat "/>
      <sheetName val="REK"/>
      <sheetName val="BOQ"/>
      <sheetName val="SCH"/>
      <sheetName val="ANA.1"/>
      <sheetName val="ANA"/>
      <sheetName val="HSD"/>
      <sheetName val="ANA LS"/>
      <sheetName val="RTN"/>
      <sheetName val="Met Rtn"/>
      <sheetName val="MOS"/>
      <sheetName val="LMP.6"/>
      <sheetName val="LMP 7"/>
      <sheetName val="alat"/>
      <sheetName val="staf"/>
      <sheetName val="Kar"/>
      <sheetName val="SUBkon"/>
      <sheetName val="MET-BAB-04"/>
      <sheetName val="MET-BAB-06"/>
      <sheetName val="MET-BAB-06b"/>
      <sheetName val="MET-bab-08"/>
      <sheetName val="BALT"/>
      <sheetName val="IND"/>
      <sheetName val="Sheet2"/>
      <sheetName val="Sheet2 (2)"/>
      <sheetName val="Sheet1"/>
      <sheetName val="Sheet1 (2)"/>
    </sheetNames>
    <sheetDataSet>
      <sheetData sheetId="0"/>
      <sheetData sheetId="1">
        <row r="8">
          <cell r="C8" t="str">
            <v>PENINGKATAN JALAN SURADE - TEGALBULEUD KM.BDG. 213+714 - KM.BDG. 217+714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58.xml><?xml version="1.0" encoding="utf-8"?>
<externalLink xmlns="http://schemas.openxmlformats.org/spreadsheetml/2006/main">
  <externalBook xmlns:r="http://schemas.openxmlformats.org/officeDocument/2006/relationships" r:id="rId1">
    <sheetNames>
      <sheetName val="Daftar Isi"/>
      <sheetName val="RESUM-2"/>
      <sheetName val="PROSES-EVA-LLG"/>
      <sheetName val="TABEL-A-B-C (3)"/>
      <sheetName val="TABEL MUNDUR"/>
      <sheetName val="TABEL-D"/>
      <sheetName val="RESUME"/>
      <sheetName val="BAHP"/>
      <sheetName val="REKOM"/>
      <sheetName val="menu"/>
      <sheetName val="BAB-1-IV"/>
      <sheetName val="BAB-VI"/>
      <sheetName val="BAB-VII"/>
      <sheetName val="ARITMATIK"/>
      <sheetName val="TOTAL HARGA"/>
      <sheetName val="BAB-VIII"/>
      <sheetName val="BAB-IX"/>
      <sheetName val="VII-1"/>
      <sheetName val="VII-2"/>
      <sheetName val="VII-3"/>
      <sheetName val="VII-4"/>
      <sheetName val="VII-5"/>
    </sheetNames>
    <sheetDataSet>
      <sheetData sheetId="0"/>
      <sheetData sheetId="1"/>
      <sheetData sheetId="2"/>
      <sheetData sheetId="3"/>
      <sheetData sheetId="4"/>
      <sheetData sheetId="5"/>
      <sheetData sheetId="6"/>
      <sheetData sheetId="7"/>
      <sheetData sheetId="8"/>
      <sheetData sheetId="9" refreshError="1">
        <row r="17">
          <cell r="D17">
            <v>19999995000</v>
          </cell>
        </row>
      </sheetData>
      <sheetData sheetId="10"/>
      <sheetData sheetId="11"/>
      <sheetData sheetId="12" refreshError="1"/>
      <sheetData sheetId="13"/>
      <sheetData sheetId="14"/>
      <sheetData sheetId="15"/>
      <sheetData sheetId="16"/>
      <sheetData sheetId="17"/>
      <sheetData sheetId="18"/>
      <sheetData sheetId="19"/>
      <sheetData sheetId="20"/>
      <sheetData sheetId="21"/>
    </sheetDataSet>
  </externalBook>
</externalLink>
</file>

<file path=xl/externalLinks/externalLink359.xml><?xml version="1.0" encoding="utf-8"?>
<externalLink xmlns="http://schemas.openxmlformats.org/spreadsheetml/2006/main">
  <externalBook xmlns:r="http://schemas.openxmlformats.org/officeDocument/2006/relationships" r:id="rId1">
    <sheetNames>
      <sheetName val="divII"/>
      <sheetName val="alat"/>
      <sheetName val="upah"/>
      <sheetName val="bahan"/>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DRUP (ASLI)"/>
      <sheetName val="An.K"/>
      <sheetName val="HARGA BAHAN"/>
      <sheetName val="Analisa"/>
      <sheetName val="DU&amp;B"/>
    </sheetNames>
    <sheetDataSet>
      <sheetData sheetId="0" refreshError="1">
        <row r="1">
          <cell r="I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0.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73">
          <cell r="G73">
            <v>1133971058.7800002</v>
          </cell>
        </row>
        <row r="82">
          <cell r="G82">
            <v>187809004.94</v>
          </cell>
        </row>
      </sheetData>
      <sheetData sheetId="2"/>
      <sheetData sheetId="3"/>
    </sheetDataSet>
  </externalBook>
</externalLink>
</file>

<file path=xl/externalLinks/externalLink361.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362.xml><?xml version="1.0" encoding="utf-8"?>
<externalLink xmlns="http://schemas.openxmlformats.org/spreadsheetml/2006/main">
  <externalBook xmlns:r="http://schemas.openxmlformats.org/officeDocument/2006/relationships" r:id="rId1">
    <sheetNames>
      <sheetName val="Upah"/>
      <sheetName val="bahan"/>
      <sheetName val="METODE"/>
      <sheetName val="ANALISA"/>
      <sheetName val="HS"/>
      <sheetName val="uraianaspal"/>
      <sheetName val="uraianII_VIII"/>
      <sheetName val="uraianIX"/>
      <sheetName val="UraianX"/>
      <sheetName val="alat"/>
      <sheetName val="kaputama"/>
      <sheetName val="PRODBAHAN"/>
      <sheetName val="quarry"/>
      <sheetName val="satbahan"/>
      <sheetName val="Sheet2"/>
      <sheetName val="satalat"/>
      <sheetName val="cover"/>
      <sheetName val="Menu"/>
      <sheetName val="L.3"/>
      <sheetName val="BHN"/>
      <sheetName val="SCHEDULE"/>
      <sheetName val="Rekap"/>
    </sheetNames>
    <sheetDataSet>
      <sheetData sheetId="0">
        <row r="14">
          <cell r="G14">
            <v>2000</v>
          </cell>
        </row>
      </sheetData>
      <sheetData sheetId="1">
        <row r="34">
          <cell r="G34">
            <v>8500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3.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DashBoardPaket1"/>
      <sheetName val="DashBoardPaket2"/>
      <sheetName val="PriceList"/>
      <sheetName val="SummaryPaket1"/>
      <sheetName val="Paket1"/>
      <sheetName val="SummaryPaket2"/>
      <sheetName val="Paket2"/>
      <sheetName val="UnitRatePaket1"/>
      <sheetName val="UnitRatePaket2"/>
      <sheetName val="RekapAlat"/>
      <sheetName val="Time schedule 2"/>
      <sheetName val="Cashflow_ref"/>
      <sheetName val="TimeSchedulePkt1r"/>
      <sheetName val="EstimatedCashFlow"/>
      <sheetName val="AnaBetMortar"/>
      <sheetName val="EquipProdu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21">
          <cell r="L1021">
            <v>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4.xml><?xml version="1.0" encoding="utf-8"?>
<externalLink xmlns="http://schemas.openxmlformats.org/spreadsheetml/2006/main">
  <externalBook xmlns:r="http://schemas.openxmlformats.org/officeDocument/2006/relationships" r:id="rId1">
    <sheetNames>
      <sheetName val="Revisi-Zarkasyi (2)"/>
      <sheetName val="Bahan"/>
      <sheetName val="Analisa"/>
      <sheetName val="Revisi-Zarkasyi"/>
      <sheetName val="RAB"/>
    </sheetNames>
    <sheetDataSet>
      <sheetData sheetId="0" refreshError="1"/>
      <sheetData sheetId="1"/>
      <sheetData sheetId="2"/>
      <sheetData sheetId="3"/>
      <sheetData sheetId="4"/>
    </sheetDataSet>
  </externalBook>
</externalLink>
</file>

<file path=xl/externalLinks/externalLink365.xml><?xml version="1.0" encoding="utf-8"?>
<externalLink xmlns="http://schemas.openxmlformats.org/spreadsheetml/2006/main">
  <externalBook xmlns:r="http://schemas.openxmlformats.org/officeDocument/2006/relationships" r:id="rId1">
    <sheetNames>
      <sheetName val="NP"/>
      <sheetName val="Gal Tnp Cold Mllng"/>
      <sheetName val="Gal Cold Milling"/>
      <sheetName val="Pekrjaan Pk Jack Hammer"/>
    </sheetNames>
    <sheetDataSet>
      <sheetData sheetId="0">
        <row r="841">
          <cell r="T841" t="str">
            <v>Analisa EI-322</v>
          </cell>
        </row>
        <row r="843">
          <cell r="L843" t="str">
            <v>FORMULIR STANDAR UNTUK</v>
          </cell>
        </row>
        <row r="844">
          <cell r="L844" t="str">
            <v>PEREKAMAN ANALISA MASING-MASING HARGA SATUAN</v>
          </cell>
        </row>
        <row r="845">
          <cell r="L845" t="str">
            <v/>
          </cell>
        </row>
        <row r="848">
          <cell r="L848" t="str">
            <v>PROYEK</v>
          </cell>
          <cell r="O848" t="str">
            <v>: ADB Earthquake and Tsunami Emergency Support Project (ETESP)</v>
          </cell>
        </row>
        <row r="849">
          <cell r="L849" t="str">
            <v>No. PAKET KONTRAK</v>
          </cell>
          <cell r="O849" t="str">
            <v>: Package 4 East Coast Road 1</v>
          </cell>
        </row>
        <row r="850">
          <cell r="L850" t="str">
            <v>NAMA PAKET</v>
          </cell>
          <cell r="O850" t="str">
            <v>: Contract XI</v>
          </cell>
        </row>
        <row r="851">
          <cell r="L851" t="str">
            <v>PROP / KAB / KODYA</v>
          </cell>
          <cell r="O851" t="str">
            <v>: Nanggroe Aceh Darussalam (NAD)</v>
          </cell>
        </row>
        <row r="852">
          <cell r="L852" t="str">
            <v>ITEM PEMBAYARAN NO.</v>
          </cell>
          <cell r="O852" t="str">
            <v>:  3.2 (2)</v>
          </cell>
          <cell r="R852" t="str">
            <v>PERKIRAAN VOL. PEK.</v>
          </cell>
          <cell r="T852" t="str">
            <v>:</v>
          </cell>
          <cell r="U852">
            <v>18400.91</v>
          </cell>
        </row>
        <row r="853">
          <cell r="L853" t="str">
            <v>JENIS PEKERJAAN</v>
          </cell>
          <cell r="O853" t="str">
            <v>:  Timbunan Pilihan</v>
          </cell>
          <cell r="R853" t="str">
            <v>TOTAL HARGA (Rp.)</v>
          </cell>
          <cell r="T853" t="str">
            <v>:</v>
          </cell>
          <cell r="U853">
            <v>1212943272.9887002</v>
          </cell>
        </row>
        <row r="854">
          <cell r="L854" t="str">
            <v>SATUAN PEMBAYARAN</v>
          </cell>
          <cell r="O854" t="str">
            <v>:  M3</v>
          </cell>
          <cell r="R854" t="str">
            <v>% THD. BIAYA PROYEK</v>
          </cell>
          <cell r="T854" t="str">
            <v>:</v>
          </cell>
          <cell r="U854">
            <v>2.8082110089709036</v>
          </cell>
        </row>
        <row r="857">
          <cell r="Q857" t="str">
            <v>PERKIRAAN</v>
          </cell>
          <cell r="R857" t="str">
            <v>HARGA</v>
          </cell>
          <cell r="S857" t="str">
            <v>JUMLAH</v>
          </cell>
        </row>
        <row r="858">
          <cell r="L858" t="str">
            <v>NO.</v>
          </cell>
          <cell r="N858" t="str">
            <v>KOMPONEN</v>
          </cell>
          <cell r="P858" t="str">
            <v>SATUAN</v>
          </cell>
          <cell r="Q858" t="str">
            <v>KUANTITAS</v>
          </cell>
          <cell r="R858" t="str">
            <v>SATUAN</v>
          </cell>
          <cell r="S858" t="str">
            <v>HARGA</v>
          </cell>
        </row>
        <row r="859">
          <cell r="R859" t="str">
            <v>(Rp.)</v>
          </cell>
          <cell r="S859" t="str">
            <v>(Rp.)</v>
          </cell>
        </row>
        <row r="862">
          <cell r="L862" t="str">
            <v>A.</v>
          </cell>
          <cell r="N862" t="str">
            <v>TENAGA</v>
          </cell>
        </row>
        <row r="864">
          <cell r="L864" t="str">
            <v>1.</v>
          </cell>
          <cell r="N864" t="str">
            <v>Pekerja</v>
          </cell>
          <cell r="O864" t="str">
            <v>(L01)</v>
          </cell>
          <cell r="P864" t="str">
            <v>Jam</v>
          </cell>
          <cell r="Q864">
            <v>5.7117358322177597E-2</v>
          </cell>
          <cell r="R864">
            <v>5857</v>
          </cell>
          <cell r="U864">
            <v>334.53636769299419</v>
          </cell>
        </row>
        <row r="865">
          <cell r="L865" t="str">
            <v>2.</v>
          </cell>
          <cell r="N865" t="str">
            <v>Mandor</v>
          </cell>
          <cell r="O865" t="str">
            <v>(L03)</v>
          </cell>
          <cell r="P865" t="str">
            <v>Jam</v>
          </cell>
          <cell r="Q865">
            <v>1.4279339580544399E-2</v>
          </cell>
          <cell r="R865">
            <v>8357</v>
          </cell>
          <cell r="U865">
            <v>119.33244087460955</v>
          </cell>
        </row>
        <row r="868">
          <cell r="Q868" t="str">
            <v xml:space="preserve">JUMLAH HARGA TENAGA   </v>
          </cell>
          <cell r="U868">
            <v>453.86880856760376</v>
          </cell>
        </row>
        <row r="870">
          <cell r="L870" t="str">
            <v>B.</v>
          </cell>
          <cell r="N870" t="str">
            <v>BAHAN</v>
          </cell>
        </row>
        <row r="872">
          <cell r="L872" t="str">
            <v>1.</v>
          </cell>
          <cell r="N872" t="str">
            <v>Bahan Timb. Pilihan</v>
          </cell>
          <cell r="O872" t="str">
            <v>(M10)</v>
          </cell>
          <cell r="P872" t="str">
            <v>M3</v>
          </cell>
          <cell r="Q872">
            <v>1.2</v>
          </cell>
          <cell r="R872">
            <v>16000</v>
          </cell>
          <cell r="U872">
            <v>19200</v>
          </cell>
        </row>
        <row r="878">
          <cell r="Q878" t="str">
            <v xml:space="preserve">JUMLAH HARGA BAHAN   </v>
          </cell>
          <cell r="U878">
            <v>19200</v>
          </cell>
        </row>
        <row r="880">
          <cell r="L880" t="str">
            <v>C.</v>
          </cell>
          <cell r="N880" t="str">
            <v>PERALATAN</v>
          </cell>
        </row>
        <row r="881">
          <cell r="L881" t="str">
            <v>1.</v>
          </cell>
          <cell r="N881" t="str">
            <v>Wheel  Loader</v>
          </cell>
          <cell r="O881" t="str">
            <v>(E15)</v>
          </cell>
          <cell r="P881" t="str">
            <v>Jam</v>
          </cell>
          <cell r="Q881">
            <v>1.4279339580544399E-2</v>
          </cell>
          <cell r="R881">
            <v>287706.91953343368</v>
          </cell>
          <cell r="U881">
            <v>4108.2648036902619</v>
          </cell>
        </row>
        <row r="882">
          <cell r="L882" t="str">
            <v>2.</v>
          </cell>
          <cell r="N882" t="str">
            <v>Dump Truck</v>
          </cell>
          <cell r="O882" t="str">
            <v>(E08)</v>
          </cell>
          <cell r="P882" t="str">
            <v>Jam</v>
          </cell>
          <cell r="Q882">
            <v>0.15261044176706831</v>
          </cell>
          <cell r="R882">
            <v>174093.91109438831</v>
          </cell>
          <cell r="U882">
            <v>26568.548681071316</v>
          </cell>
        </row>
        <row r="883">
          <cell r="L883" t="str">
            <v>3.</v>
          </cell>
          <cell r="N883" t="str">
            <v>Motor Grader</v>
          </cell>
          <cell r="O883" t="str">
            <v>(E13)</v>
          </cell>
          <cell r="P883" t="str">
            <v>Jam</v>
          </cell>
          <cell r="Q883">
            <v>8.9245872378402504E-3</v>
          </cell>
          <cell r="R883">
            <v>297313.52187701571</v>
          </cell>
          <cell r="U883">
            <v>2653.4004629809524</v>
          </cell>
        </row>
        <row r="884">
          <cell r="L884" t="str">
            <v>3.</v>
          </cell>
          <cell r="N884" t="str">
            <v>Vibro Roller</v>
          </cell>
          <cell r="O884" t="str">
            <v>(E19)</v>
          </cell>
          <cell r="P884" t="str">
            <v>Jam</v>
          </cell>
          <cell r="Q884">
            <v>1.0040160642570281E-2</v>
          </cell>
          <cell r="R884">
            <v>204991.99098360655</v>
          </cell>
          <cell r="U884">
            <v>2058.1525199157286</v>
          </cell>
        </row>
        <row r="885">
          <cell r="L885" t="str">
            <v>4.</v>
          </cell>
          <cell r="N885" t="str">
            <v>Water Tanker</v>
          </cell>
          <cell r="O885" t="str">
            <v>(E23)</v>
          </cell>
          <cell r="P885" t="str">
            <v>Jam</v>
          </cell>
          <cell r="Q885">
            <v>2.1084337349397592E-2</v>
          </cell>
          <cell r="R885">
            <v>160442.56981294346</v>
          </cell>
          <cell r="U885">
            <v>3382.8252671403743</v>
          </cell>
        </row>
        <row r="886">
          <cell r="L886" t="str">
            <v>5.</v>
          </cell>
          <cell r="N886" t="str">
            <v>Alat  Bantu</v>
          </cell>
          <cell r="P886" t="str">
            <v>Ls</v>
          </cell>
          <cell r="Q886">
            <v>1</v>
          </cell>
          <cell r="R886">
            <v>1500</v>
          </cell>
          <cell r="U886">
            <v>1500</v>
          </cell>
        </row>
        <row r="890">
          <cell r="Q890" t="str">
            <v xml:space="preserve">JUMLAH HARGA PERALATAN   </v>
          </cell>
          <cell r="U890">
            <v>40271.191734798631</v>
          </cell>
        </row>
        <row r="892">
          <cell r="L892" t="str">
            <v>D.</v>
          </cell>
          <cell r="N892" t="str">
            <v>JUMLAH HARGA TENAGA, BAHAN DAN PERALATAN  ( A + B + C )</v>
          </cell>
          <cell r="U892">
            <v>59925.060543366235</v>
          </cell>
        </row>
        <row r="893">
          <cell r="L893" t="str">
            <v>E.</v>
          </cell>
          <cell r="N893" t="str">
            <v>OVERHEAD &amp; PROFIT</v>
          </cell>
          <cell r="P893">
            <v>10</v>
          </cell>
          <cell r="Q893" t="str">
            <v>%  x  D</v>
          </cell>
          <cell r="U893">
            <v>5992.5060543366235</v>
          </cell>
        </row>
        <row r="894">
          <cell r="L894" t="str">
            <v>F.</v>
          </cell>
          <cell r="N894" t="str">
            <v>HARGA SATUAN PEKERJAAN  ( D + E )</v>
          </cell>
          <cell r="U894">
            <v>65917.566597702855</v>
          </cell>
        </row>
        <row r="895">
          <cell r="L895" t="str">
            <v>Note: 1</v>
          </cell>
          <cell r="N895" t="str">
            <v>SATUAN dapat berdasarkan atas jam operasi untuk Tenaga Kerja dan Peralatan, volume dan/atau ukuran</v>
          </cell>
        </row>
        <row r="896">
          <cell r="N896" t="str">
            <v>berat untuk bahan-bahan.</v>
          </cell>
        </row>
        <row r="897">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N901" t="str">
            <v>yang dibayar dari kontrak) dan biaya-biaya lainnya.</v>
          </cell>
        </row>
      </sheetData>
      <sheetData sheetId="1"/>
      <sheetData sheetId="2"/>
      <sheetData sheetId="3"/>
    </sheetDataSet>
  </externalBook>
</externalLink>
</file>

<file path=xl/externalLinks/externalLink366.xml><?xml version="1.0" encoding="utf-8"?>
<externalLink xmlns="http://schemas.openxmlformats.org/spreadsheetml/2006/main">
  <externalBook xmlns:r="http://schemas.openxmlformats.org/officeDocument/2006/relationships" r:id="rId1">
    <sheetNames>
      <sheetName val="upah"/>
      <sheetName val="bahan"/>
      <sheetName val="Jadwal"/>
      <sheetName val="alat"/>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NP"/>
      <sheetName val="MENU"/>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7.xml><?xml version="1.0" encoding="utf-8"?>
<externalLink xmlns="http://schemas.openxmlformats.org/spreadsheetml/2006/main">
  <externalBook xmlns:r="http://schemas.openxmlformats.org/officeDocument/2006/relationships" r:id="rId1">
    <sheetNames>
      <sheetName val="0000"/>
      <sheetName val="XXXX"/>
      <sheetName val="REKAP"/>
      <sheetName val="BQ"/>
      <sheetName val="L-3a(Analisa)"/>
      <sheetName val="Lamp-3b(Ur-Anl)"/>
      <sheetName val="L-3b(Ur-Anl) (2)"/>
      <sheetName val="REKAP DIRECT COST"/>
      <sheetName val="BQ DIRECT COST"/>
      <sheetName val="L-1(Dt Ktk)"/>
      <sheetName val="L-2a(Schedule)"/>
      <sheetName val="L-2b(Pengg Alt)"/>
      <sheetName val="L-2c(Peny Bhn)"/>
      <sheetName val="Penawaran"/>
      <sheetName val="L-4a(Mob)"/>
      <sheetName val="L6a,6b(Plant)"/>
      <sheetName val="L-7(Pemb Utama) "/>
      <sheetName val="L-8(Alat)"/>
      <sheetName val="L-9(Personil)"/>
      <sheetName val="L-10(Sub-Kont)"/>
      <sheetName val="L-11(Lp-Penaw)"/>
      <sheetName val="Hrg Upah"/>
      <sheetName val="Hrg Bahan"/>
      <sheetName val="Anl-Bahan"/>
      <sheetName val="Hrg Alat"/>
      <sheetName val="Anl-Alt"/>
      <sheetName val="Bahan&amp;Jarak(Quary)"/>
      <sheetName val="Denah AMP"/>
      <sheetName val="Lamp 5 On-Site"/>
      <sheetName val="Lamp-9 (Rutin)"/>
      <sheetName val="Dft Kelengkapan PQ"/>
      <sheetName val="Penilaian Kualifikasi"/>
      <sheetName val="Pakta Integritas"/>
      <sheetName val="Srt Minat (2)"/>
      <sheetName val="Harga Sewa Alat"/>
      <sheetName val="Alamat"/>
      <sheetName val="cari alat"/>
      <sheetName val="cari alat (2)"/>
      <sheetName val="Dft Kelengkapan PQ (2)"/>
      <sheetName val="Sheet1"/>
      <sheetName val="Sheet2"/>
      <sheetName val="Sheet3"/>
    </sheetNames>
    <sheetDataSet>
      <sheetData sheetId="0"/>
      <sheetData sheetId="1"/>
      <sheetData sheetId="2" refreshError="1">
        <row r="9">
          <cell r="J9" t="str">
            <v>PEMBANGUNAN JALAN DAN JEMBATAN</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368.xml><?xml version="1.0" encoding="utf-8"?>
<externalLink xmlns="http://schemas.openxmlformats.org/spreadsheetml/2006/main">
  <externalBook xmlns:r="http://schemas.openxmlformats.org/officeDocument/2006/relationships" r:id="rId1">
    <sheetNames>
      <sheetName val="Sub Kon"/>
      <sheetName val="peralatan utama"/>
      <sheetName val="Personil inti"/>
      <sheetName val="DIV 7"/>
      <sheetName val="NP"/>
      <sheetName val="Mobilisasi"/>
      <sheetName val="Peralatan"/>
      <sheetName val="Analisa"/>
      <sheetName val="ANALISA TEKNIS"/>
      <sheetName val="Harga"/>
      <sheetName val="REKAP"/>
      <sheetName val="Kuantitas &amp; Harga"/>
      <sheetName val="JADW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9.xml><?xml version="1.0" encoding="utf-8"?>
<externalLink xmlns="http://schemas.openxmlformats.org/spreadsheetml/2006/main">
  <externalBook xmlns:r="http://schemas.openxmlformats.org/officeDocument/2006/relationships" r:id="rId1">
    <sheetNames>
      <sheetName val="JA B  MD"/>
      <sheetName val="JA AP MD"/>
      <sheetName val="JA AP (2)"/>
      <sheetName val="JB AP "/>
      <sheetName val="Rekap Biaya"/>
      <sheetName val="Kuantitas &amp; Harga"/>
      <sheetName val="Pekerjaan Utama"/>
      <sheetName val="%"/>
      <sheetName val="Analisa Teknik"/>
      <sheetName val="MPU"/>
      <sheetName val="Schedule"/>
      <sheetName val="JAdwal Bahan"/>
      <sheetName val="Jadwal Alat"/>
      <sheetName val="Net Work"/>
      <sheetName val="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0.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371.xml><?xml version="1.0" encoding="utf-8"?>
<externalLink xmlns="http://schemas.openxmlformats.org/spreadsheetml/2006/main">
  <externalBook xmlns:r="http://schemas.openxmlformats.org/officeDocument/2006/relationships" r:id="rId1">
    <sheetNames>
      <sheetName val="Konfirm"/>
      <sheetName val="Jadwal Pek"/>
      <sheetName val="RAB (2)"/>
      <sheetName val="RAB"/>
      <sheetName val="ANTEK"/>
      <sheetName val="Analisa Quarry"/>
      <sheetName val="Schedule Kerja"/>
      <sheetName val="Schedule"/>
      <sheetName val="LAMPIRAN"/>
      <sheetName val="Mayor"/>
      <sheetName val="2C"/>
      <sheetName val="SUB"/>
      <sheetName val="DATA"/>
      <sheetName val="STAF"/>
      <sheetName val="STAF (2)"/>
      <sheetName val="ALAT"/>
      <sheetName val="ALAT (2)"/>
    </sheetNames>
    <sheetDataSet>
      <sheetData sheetId="0" refreshError="1"/>
      <sheetData sheetId="1" refreshError="1"/>
      <sheetData sheetId="2" refreshError="1"/>
      <sheetData sheetId="3" refreshError="1"/>
      <sheetData sheetId="4" refreshError="1"/>
      <sheetData sheetId="5" refreshError="1">
        <row r="37">
          <cell r="A37" t="str">
            <v>ANALISA HARGA DASAR SATUAN BAHAN</v>
          </cell>
        </row>
        <row r="39">
          <cell r="A39" t="str">
            <v>Jenis</v>
          </cell>
          <cell r="B39" t="str">
            <v>:</v>
          </cell>
          <cell r="C39" t="str">
            <v>M01 -  Pasir</v>
          </cell>
        </row>
        <row r="40">
          <cell r="A40" t="str">
            <v>Lokasi</v>
          </cell>
          <cell r="B40" t="str">
            <v>:</v>
          </cell>
          <cell r="C40" t="str">
            <v>Quarry</v>
          </cell>
        </row>
        <row r="41">
          <cell r="A41" t="str">
            <v>Tujuan</v>
          </cell>
          <cell r="B41" t="str">
            <v>:</v>
          </cell>
          <cell r="C41" t="str">
            <v>Base Camp</v>
          </cell>
        </row>
        <row r="44">
          <cell r="H44" t="str">
            <v>HARGA</v>
          </cell>
        </row>
        <row r="45">
          <cell r="A45" t="str">
            <v>No.</v>
          </cell>
          <cell r="B45" t="str">
            <v>URAIAN</v>
          </cell>
          <cell r="E45" t="str">
            <v>KODE</v>
          </cell>
          <cell r="F45" t="str">
            <v>KOEF.</v>
          </cell>
          <cell r="G45" t="str">
            <v>SATUAN</v>
          </cell>
          <cell r="H45" t="str">
            <v>SATUAN</v>
          </cell>
        </row>
        <row r="46">
          <cell r="H46" t="str">
            <v>(Rp.)</v>
          </cell>
        </row>
        <row r="48">
          <cell r="A48" t="str">
            <v>I.</v>
          </cell>
          <cell r="C48" t="str">
            <v>ASUMSI</v>
          </cell>
        </row>
        <row r="49">
          <cell r="A49">
            <v>1</v>
          </cell>
          <cell r="C49" t="str">
            <v>Menggunakan alat berat</v>
          </cell>
        </row>
        <row r="50">
          <cell r="A50">
            <v>2</v>
          </cell>
          <cell r="C50" t="str">
            <v>Kondisi Jalan   :  sedang / baik</v>
          </cell>
        </row>
        <row r="51">
          <cell r="A51">
            <v>3</v>
          </cell>
          <cell r="C51" t="str">
            <v>Jarak Quarry ke lokasi Base Camp</v>
          </cell>
          <cell r="E51" t="str">
            <v>L</v>
          </cell>
          <cell r="F51">
            <v>5</v>
          </cell>
          <cell r="G51" t="str">
            <v>Km</v>
          </cell>
        </row>
        <row r="52">
          <cell r="A52">
            <v>4</v>
          </cell>
          <cell r="C52" t="str">
            <v>Harga satuan pasir di Quarry</v>
          </cell>
          <cell r="E52" t="str">
            <v>RpM01</v>
          </cell>
          <cell r="F52">
            <v>1</v>
          </cell>
          <cell r="G52" t="str">
            <v>M3</v>
          </cell>
          <cell r="H52">
            <v>58000</v>
          </cell>
        </row>
        <row r="53">
          <cell r="A53">
            <v>5</v>
          </cell>
          <cell r="C53" t="str">
            <v>Harga Satuan Dasar Excavator</v>
          </cell>
          <cell r="E53" t="str">
            <v>RpE10</v>
          </cell>
          <cell r="F53">
            <v>1</v>
          </cell>
          <cell r="G53" t="str">
            <v>Jam</v>
          </cell>
          <cell r="H53">
            <v>287600</v>
          </cell>
        </row>
        <row r="54">
          <cell r="A54">
            <v>6</v>
          </cell>
          <cell r="C54" t="str">
            <v>Harga Satuan Dasar Dump Truck</v>
          </cell>
          <cell r="E54" t="str">
            <v>RpE08</v>
          </cell>
          <cell r="F54">
            <v>1</v>
          </cell>
          <cell r="G54" t="str">
            <v>Jam</v>
          </cell>
          <cell r="H54">
            <v>157200</v>
          </cell>
        </row>
        <row r="56">
          <cell r="A56" t="str">
            <v>II.</v>
          </cell>
          <cell r="C56" t="str">
            <v>URUTAN KERJA</v>
          </cell>
        </row>
        <row r="57">
          <cell r="A57">
            <v>1</v>
          </cell>
          <cell r="C57" t="str">
            <v>Pasir digali dengan Excavator</v>
          </cell>
        </row>
        <row r="58">
          <cell r="A58">
            <v>2</v>
          </cell>
          <cell r="C58" t="str">
            <v>Excavator sekaligus memuat pasir hasil</v>
          </cell>
        </row>
        <row r="59">
          <cell r="C59" t="str">
            <v>galian ke dalam Dump Truck</v>
          </cell>
        </row>
        <row r="60">
          <cell r="A60">
            <v>3</v>
          </cell>
          <cell r="C60" t="str">
            <v>Dump Truck mengangkut pasir ke lokasi</v>
          </cell>
        </row>
        <row r="61">
          <cell r="C61" t="str">
            <v>Base Camp</v>
          </cell>
        </row>
        <row r="63">
          <cell r="A63" t="str">
            <v>III.</v>
          </cell>
          <cell r="C63" t="str">
            <v>PERHITUNGAN</v>
          </cell>
        </row>
        <row r="65">
          <cell r="C65" t="str">
            <v>EXCAVATOR</v>
          </cell>
          <cell r="E65" t="str">
            <v>(E10)</v>
          </cell>
        </row>
        <row r="66">
          <cell r="C66" t="str">
            <v>Kapasitas Bucket</v>
          </cell>
          <cell r="E66" t="str">
            <v>V</v>
          </cell>
          <cell r="F66">
            <v>0.8</v>
          </cell>
          <cell r="G66" t="str">
            <v>M3</v>
          </cell>
        </row>
        <row r="67">
          <cell r="C67" t="str">
            <v>Faktor Bucket</v>
          </cell>
          <cell r="E67" t="str">
            <v>Fb</v>
          </cell>
          <cell r="F67">
            <v>0.86</v>
          </cell>
          <cell r="G67" t="str">
            <v>-</v>
          </cell>
        </row>
        <row r="68">
          <cell r="C68" t="str">
            <v>Faktor  Efisiensi alat</v>
          </cell>
          <cell r="E68" t="str">
            <v>Fa</v>
          </cell>
          <cell r="F68">
            <v>0.82</v>
          </cell>
          <cell r="G68" t="str">
            <v>-</v>
          </cell>
        </row>
        <row r="69">
          <cell r="C69" t="str">
            <v>Waktu siklus</v>
          </cell>
          <cell r="E69" t="str">
            <v>Ts1</v>
          </cell>
        </row>
        <row r="70">
          <cell r="C70" t="str">
            <v>- Menggali / memuat</v>
          </cell>
          <cell r="E70" t="str">
            <v>T1</v>
          </cell>
          <cell r="F70">
            <v>0.9</v>
          </cell>
          <cell r="G70" t="str">
            <v>menit</v>
          </cell>
        </row>
        <row r="71">
          <cell r="C71" t="str">
            <v>- Lain-lain</v>
          </cell>
          <cell r="E71" t="str">
            <v>T2</v>
          </cell>
          <cell r="F71">
            <v>0.5</v>
          </cell>
          <cell r="G71" t="str">
            <v>menit</v>
          </cell>
        </row>
        <row r="72">
          <cell r="E72" t="str">
            <v>Ts1</v>
          </cell>
          <cell r="F72">
            <v>1.4</v>
          </cell>
          <cell r="G72" t="str">
            <v>menit</v>
          </cell>
        </row>
        <row r="73">
          <cell r="C73" t="str">
            <v>Kap. Prod. / jam =</v>
          </cell>
        </row>
        <row r="74">
          <cell r="C74" t="str">
            <v>V  x Fb x Fa x 60</v>
          </cell>
          <cell r="E74" t="str">
            <v>Q1</v>
          </cell>
          <cell r="F74">
            <v>24.178285714285717</v>
          </cell>
          <cell r="G74" t="str">
            <v>M3 / Jam</v>
          </cell>
        </row>
        <row r="75">
          <cell r="C75" t="str">
            <v>Ts1</v>
          </cell>
        </row>
        <row r="77">
          <cell r="C77" t="str">
            <v>Biaya Excavator / M3  =  (1 : Q1) x RpE10</v>
          </cell>
          <cell r="E77" t="str">
            <v>Rp1</v>
          </cell>
          <cell r="F77">
            <v>11894.970693892983</v>
          </cell>
          <cell r="G77" t="str">
            <v>Rupiah</v>
          </cell>
        </row>
        <row r="80">
          <cell r="C80" t="str">
            <v>DUMP TRUCK</v>
          </cell>
          <cell r="E80" t="str">
            <v>(E08)</v>
          </cell>
        </row>
        <row r="81">
          <cell r="C81" t="str">
            <v>Kapasitas bak</v>
          </cell>
          <cell r="E81" t="str">
            <v>V</v>
          </cell>
          <cell r="F81">
            <v>8</v>
          </cell>
          <cell r="G81" t="str">
            <v>M3</v>
          </cell>
        </row>
        <row r="82">
          <cell r="C82" t="str">
            <v>Faktor  efisiensi alat</v>
          </cell>
          <cell r="E82" t="str">
            <v>Fa</v>
          </cell>
          <cell r="F82">
            <v>0.8</v>
          </cell>
          <cell r="G82" t="str">
            <v>-</v>
          </cell>
        </row>
        <row r="83">
          <cell r="C83" t="str">
            <v>Kecepatan rata-rata bermuatan</v>
          </cell>
          <cell r="E83" t="str">
            <v>v1</v>
          </cell>
          <cell r="F83">
            <v>30</v>
          </cell>
          <cell r="G83" t="str">
            <v>KM/Jam</v>
          </cell>
        </row>
        <row r="84">
          <cell r="C84" t="str">
            <v>Kecepatan rata-rata kosong</v>
          </cell>
          <cell r="E84" t="str">
            <v>v2</v>
          </cell>
          <cell r="F84">
            <v>50</v>
          </cell>
          <cell r="G84" t="str">
            <v>KM/Jam</v>
          </cell>
        </row>
        <row r="85">
          <cell r="C85" t="str">
            <v>Waktu  siklus</v>
          </cell>
          <cell r="E85" t="str">
            <v>Ts2</v>
          </cell>
        </row>
        <row r="86">
          <cell r="C86" t="str">
            <v>- Waktu tempuh isi  =  (L/v1) x 60</v>
          </cell>
          <cell r="E86" t="str">
            <v>T1</v>
          </cell>
          <cell r="F86">
            <v>10</v>
          </cell>
          <cell r="G86" t="str">
            <v>menit</v>
          </cell>
        </row>
        <row r="87">
          <cell r="C87" t="str">
            <v>- Waktu tempuh kosong  =  (L/v2) x 60</v>
          </cell>
          <cell r="E87" t="str">
            <v>T2</v>
          </cell>
          <cell r="F87">
            <v>6</v>
          </cell>
          <cell r="G87" t="str">
            <v>menit</v>
          </cell>
        </row>
        <row r="88">
          <cell r="C88" t="str">
            <v>- Muat   =  (V/Q1) x 60</v>
          </cell>
          <cell r="E88" t="str">
            <v>T3</v>
          </cell>
          <cell r="F88">
            <v>19.852524106636412</v>
          </cell>
          <cell r="G88" t="str">
            <v>menit</v>
          </cell>
        </row>
        <row r="89">
          <cell r="C89" t="str">
            <v>- Lain-lain</v>
          </cell>
          <cell r="E89" t="str">
            <v>T4</v>
          </cell>
          <cell r="F89">
            <v>1</v>
          </cell>
          <cell r="G89" t="str">
            <v>menit</v>
          </cell>
        </row>
        <row r="90">
          <cell r="E90" t="str">
            <v>Ts2</v>
          </cell>
          <cell r="F90">
            <v>36.852524106636409</v>
          </cell>
          <cell r="G90" t="str">
            <v>menit</v>
          </cell>
        </row>
        <row r="92">
          <cell r="H92" t="str">
            <v xml:space="preserve">Bersambung  </v>
          </cell>
        </row>
        <row r="93">
          <cell r="A93" t="str">
            <v>ANALISA HARGA DASAR SATUAN BAHAN</v>
          </cell>
        </row>
        <row r="95">
          <cell r="A95" t="str">
            <v>Jenis</v>
          </cell>
          <cell r="B95" t="str">
            <v>:</v>
          </cell>
          <cell r="C95" t="str">
            <v>M01 -  Pasir</v>
          </cell>
        </row>
        <row r="96">
          <cell r="A96" t="str">
            <v>Lokasi</v>
          </cell>
          <cell r="B96" t="str">
            <v>:</v>
          </cell>
          <cell r="C96" t="str">
            <v>Quarry</v>
          </cell>
        </row>
        <row r="97">
          <cell r="A97" t="str">
            <v>Tujuan</v>
          </cell>
          <cell r="B97" t="str">
            <v>:</v>
          </cell>
          <cell r="C97" t="str">
            <v>Base Camp</v>
          </cell>
        </row>
        <row r="99">
          <cell r="H99" t="str">
            <v xml:space="preserve">Lanjutan  </v>
          </cell>
        </row>
        <row r="100">
          <cell r="H100" t="str">
            <v>HARGA</v>
          </cell>
        </row>
        <row r="101">
          <cell r="A101" t="str">
            <v>No.</v>
          </cell>
          <cell r="B101" t="str">
            <v>URAIAN</v>
          </cell>
          <cell r="E101" t="str">
            <v>KODE</v>
          </cell>
          <cell r="F101" t="str">
            <v>KOEF.</v>
          </cell>
          <cell r="G101" t="str">
            <v>SATUAN</v>
          </cell>
          <cell r="H101" t="str">
            <v>SATUAN</v>
          </cell>
        </row>
        <row r="102">
          <cell r="H102" t="str">
            <v>(Rp.)</v>
          </cell>
        </row>
        <row r="104">
          <cell r="C104" t="str">
            <v>Kapasitas Produksi / Jam   =</v>
          </cell>
        </row>
        <row r="105">
          <cell r="C105" t="str">
            <v>V x Fa x 60</v>
          </cell>
          <cell r="E105" t="str">
            <v>Q2</v>
          </cell>
          <cell r="F105">
            <v>10.419910421572704</v>
          </cell>
          <cell r="G105" t="str">
            <v>M3 / Jam</v>
          </cell>
        </row>
        <row r="106">
          <cell r="C106" t="str">
            <v>Ts2</v>
          </cell>
        </row>
        <row r="108">
          <cell r="C108" t="str">
            <v>Biaya Dump Truck / M3  =  (1 : Q2) x RpE08</v>
          </cell>
          <cell r="E108" t="str">
            <v>Rp2</v>
          </cell>
          <cell r="F108">
            <v>15086.502056154279</v>
          </cell>
          <cell r="G108" t="str">
            <v>Rupiah</v>
          </cell>
        </row>
        <row r="111">
          <cell r="A111" t="str">
            <v>IV.</v>
          </cell>
          <cell r="C111" t="str">
            <v>HARGA SATUAN DASAR BAHAN</v>
          </cell>
        </row>
        <row r="112">
          <cell r="C112" t="str">
            <v>DI LOKASI BASE CAMP</v>
          </cell>
        </row>
        <row r="114">
          <cell r="C114" t="str">
            <v>Harga Satuan Dasar Pasir   =</v>
          </cell>
        </row>
        <row r="116">
          <cell r="C116" t="str">
            <v>(  RpM01  +  Rp1  +  Rp2  )</v>
          </cell>
          <cell r="E116" t="str">
            <v>M01</v>
          </cell>
          <cell r="F116">
            <v>84981.472750047265</v>
          </cell>
          <cell r="G116" t="str">
            <v>Rupiah</v>
          </cell>
        </row>
        <row r="118">
          <cell r="C118" t="str">
            <v>Dibulatkan   :</v>
          </cell>
          <cell r="E118" t="str">
            <v>M01</v>
          </cell>
          <cell r="F118">
            <v>85000</v>
          </cell>
          <cell r="G118" t="str">
            <v>Rupiah</v>
          </cell>
        </row>
        <row r="149">
          <cell r="A149" t="str">
            <v>ANALISA HARGA DASAR SATUAN BAHAN</v>
          </cell>
        </row>
        <row r="151">
          <cell r="A151" t="str">
            <v>Jenis</v>
          </cell>
          <cell r="B151" t="str">
            <v>:</v>
          </cell>
          <cell r="C151" t="str">
            <v>M02  -  Batu Kali</v>
          </cell>
        </row>
        <row r="152">
          <cell r="A152" t="str">
            <v>Lokasi</v>
          </cell>
          <cell r="B152" t="str">
            <v>:</v>
          </cell>
          <cell r="C152" t="str">
            <v>Quarry</v>
          </cell>
        </row>
        <row r="153">
          <cell r="A153" t="str">
            <v>Tujuan</v>
          </cell>
          <cell r="B153" t="str">
            <v>:</v>
          </cell>
          <cell r="C153" t="str">
            <v>Lokasi Pekerjaan</v>
          </cell>
        </row>
        <row r="156">
          <cell r="H156" t="str">
            <v>HARGA</v>
          </cell>
        </row>
        <row r="157">
          <cell r="A157" t="str">
            <v>No.</v>
          </cell>
          <cell r="B157" t="str">
            <v>URAIAN</v>
          </cell>
          <cell r="E157" t="str">
            <v>KODE</v>
          </cell>
          <cell r="F157" t="str">
            <v>KOEF.</v>
          </cell>
          <cell r="G157" t="str">
            <v>SATUAN</v>
          </cell>
          <cell r="H157" t="str">
            <v>SATUAN</v>
          </cell>
        </row>
        <row r="158">
          <cell r="H158" t="str">
            <v>(Rp.)</v>
          </cell>
        </row>
        <row r="160">
          <cell r="A160" t="str">
            <v>I.</v>
          </cell>
          <cell r="C160" t="str">
            <v>ASUMSI</v>
          </cell>
        </row>
        <row r="161">
          <cell r="A161">
            <v>1</v>
          </cell>
          <cell r="C161" t="str">
            <v>Menggunakan alat berat</v>
          </cell>
        </row>
        <row r="162">
          <cell r="A162">
            <v>2</v>
          </cell>
          <cell r="C162" t="str">
            <v>Kondisi Jalan   :  sedang / baik</v>
          </cell>
        </row>
        <row r="163">
          <cell r="A163">
            <v>3</v>
          </cell>
          <cell r="C163" t="str">
            <v>Jarak Quarry ke Lokasi Pekerjaan</v>
          </cell>
          <cell r="E163" t="str">
            <v>L</v>
          </cell>
          <cell r="F163">
            <v>5</v>
          </cell>
          <cell r="G163" t="str">
            <v>Km</v>
          </cell>
        </row>
        <row r="164">
          <cell r="A164">
            <v>4</v>
          </cell>
          <cell r="C164" t="str">
            <v>Harga satuan batu kali di Quarry</v>
          </cell>
          <cell r="E164" t="str">
            <v>RpM02</v>
          </cell>
          <cell r="F164">
            <v>1</v>
          </cell>
          <cell r="G164" t="str">
            <v>M3</v>
          </cell>
          <cell r="H164">
            <v>43500</v>
          </cell>
        </row>
        <row r="165">
          <cell r="A165">
            <v>5</v>
          </cell>
          <cell r="C165" t="str">
            <v>Harga Satuan Dasar Excavator</v>
          </cell>
          <cell r="E165" t="str">
            <v>RpE10</v>
          </cell>
          <cell r="F165">
            <v>1</v>
          </cell>
          <cell r="G165" t="str">
            <v>Jam</v>
          </cell>
          <cell r="H165">
            <v>287600</v>
          </cell>
        </row>
        <row r="166">
          <cell r="A166">
            <v>6</v>
          </cell>
          <cell r="C166" t="str">
            <v>Harga Satuan Dasar Dump Truck</v>
          </cell>
          <cell r="E166" t="str">
            <v>RpE08</v>
          </cell>
          <cell r="F166">
            <v>1</v>
          </cell>
          <cell r="G166" t="str">
            <v>Jam</v>
          </cell>
          <cell r="H166">
            <v>157200</v>
          </cell>
        </row>
        <row r="168">
          <cell r="A168" t="str">
            <v>II.</v>
          </cell>
          <cell r="C168" t="str">
            <v>URUTAN KERJA</v>
          </cell>
        </row>
        <row r="169">
          <cell r="A169">
            <v>1</v>
          </cell>
          <cell r="C169" t="str">
            <v>Batu kali digali dengan Excavator</v>
          </cell>
        </row>
        <row r="170">
          <cell r="A170">
            <v>2</v>
          </cell>
          <cell r="C170" t="str">
            <v>Excavator sekaligus memuat batu kali</v>
          </cell>
        </row>
        <row r="171">
          <cell r="C171" t="str">
            <v>hasil galian ke dalam Dump Truck</v>
          </cell>
        </row>
        <row r="172">
          <cell r="A172">
            <v>3</v>
          </cell>
          <cell r="C172" t="str">
            <v>Dump Truck mengangkut batu kali ke</v>
          </cell>
        </row>
        <row r="173">
          <cell r="C173" t="str">
            <v>lokasi pekerjaan</v>
          </cell>
        </row>
        <row r="175">
          <cell r="A175" t="str">
            <v>III.</v>
          </cell>
          <cell r="C175" t="str">
            <v>PERHITUNGAN</v>
          </cell>
        </row>
        <row r="177">
          <cell r="C177" t="str">
            <v>EXCAVATOR</v>
          </cell>
          <cell r="E177" t="str">
            <v>(E10)</v>
          </cell>
        </row>
        <row r="178">
          <cell r="C178" t="str">
            <v>Kapasitas Bucket</v>
          </cell>
          <cell r="E178" t="str">
            <v>V</v>
          </cell>
          <cell r="F178">
            <v>0.8</v>
          </cell>
          <cell r="G178" t="str">
            <v>M3</v>
          </cell>
        </row>
        <row r="179">
          <cell r="C179" t="str">
            <v>Faktor Bucket</v>
          </cell>
          <cell r="E179" t="str">
            <v>Fb</v>
          </cell>
          <cell r="F179">
            <v>0.9</v>
          </cell>
          <cell r="G179" t="str">
            <v>-</v>
          </cell>
        </row>
        <row r="180">
          <cell r="C180" t="str">
            <v>Faktor  Efisiensi alat</v>
          </cell>
          <cell r="E180" t="str">
            <v>Fa</v>
          </cell>
          <cell r="F180">
            <v>0.81</v>
          </cell>
          <cell r="G180" t="str">
            <v>-</v>
          </cell>
        </row>
        <row r="181">
          <cell r="C181" t="str">
            <v>Waktu siklus</v>
          </cell>
          <cell r="E181" t="str">
            <v>Ts1</v>
          </cell>
        </row>
        <row r="182">
          <cell r="C182" t="str">
            <v>- Menggali / memuat</v>
          </cell>
          <cell r="E182" t="str">
            <v>T1</v>
          </cell>
          <cell r="F182">
            <v>0.9</v>
          </cell>
          <cell r="G182" t="str">
            <v>menit</v>
          </cell>
        </row>
        <row r="183">
          <cell r="C183" t="str">
            <v>- Lain-lain</v>
          </cell>
          <cell r="E183" t="str">
            <v>T2</v>
          </cell>
          <cell r="F183">
            <v>0.8</v>
          </cell>
          <cell r="G183" t="str">
            <v>menit</v>
          </cell>
        </row>
        <row r="184">
          <cell r="E184" t="str">
            <v>Ts1</v>
          </cell>
          <cell r="F184">
            <v>1.7000000000000002</v>
          </cell>
          <cell r="G184" t="str">
            <v>menit</v>
          </cell>
        </row>
        <row r="185">
          <cell r="C185" t="str">
            <v>Kap. Prod. / jam =</v>
          </cell>
        </row>
        <row r="186">
          <cell r="C186" t="str">
            <v>V  x Fb x Fa x 60</v>
          </cell>
          <cell r="E186" t="str">
            <v>Q1</v>
          </cell>
          <cell r="F186">
            <v>20.583529411764708</v>
          </cell>
          <cell r="G186" t="str">
            <v>M3 / Jam</v>
          </cell>
        </row>
        <row r="187">
          <cell r="C187" t="str">
            <v>Ts1</v>
          </cell>
        </row>
        <row r="189">
          <cell r="C189" t="str">
            <v>Biaya Excavator / M3  =  (1 : Q1) x RpE10</v>
          </cell>
          <cell r="E189" t="str">
            <v>Rp1</v>
          </cell>
          <cell r="F189">
            <v>13972.336534064927</v>
          </cell>
          <cell r="G189" t="str">
            <v>Rupiah</v>
          </cell>
        </row>
        <row r="192">
          <cell r="C192" t="str">
            <v>DUMP TRUCK</v>
          </cell>
          <cell r="E192" t="str">
            <v>(E08)</v>
          </cell>
        </row>
        <row r="193">
          <cell r="C193" t="str">
            <v>Kapasitas bak</v>
          </cell>
          <cell r="E193" t="str">
            <v>V</v>
          </cell>
          <cell r="F193">
            <v>8</v>
          </cell>
          <cell r="G193" t="str">
            <v>M3</v>
          </cell>
        </row>
        <row r="194">
          <cell r="C194" t="str">
            <v>Faktor  efisiensi alat</v>
          </cell>
          <cell r="E194" t="str">
            <v>Fa</v>
          </cell>
          <cell r="F194">
            <v>0.83</v>
          </cell>
          <cell r="G194" t="str">
            <v>-</v>
          </cell>
        </row>
        <row r="195">
          <cell r="C195" t="str">
            <v>Kecepatan rata-rata bermuatan</v>
          </cell>
          <cell r="E195" t="str">
            <v>v1</v>
          </cell>
          <cell r="F195">
            <v>30</v>
          </cell>
          <cell r="G195" t="str">
            <v>KM/Jam</v>
          </cell>
        </row>
        <row r="196">
          <cell r="C196" t="str">
            <v>Kecepatan rata-rata kosong</v>
          </cell>
          <cell r="E196" t="str">
            <v>v2</v>
          </cell>
          <cell r="F196">
            <v>40</v>
          </cell>
          <cell r="G196" t="str">
            <v>KM/Jam</v>
          </cell>
        </row>
        <row r="197">
          <cell r="C197" t="str">
            <v>Waktu  siklus</v>
          </cell>
          <cell r="E197" t="str">
            <v>Ts2</v>
          </cell>
        </row>
        <row r="198">
          <cell r="C198" t="str">
            <v>- Waktu tempuh isi  =  (L/v1) x 60</v>
          </cell>
          <cell r="E198" t="str">
            <v>T1</v>
          </cell>
          <cell r="F198">
            <v>10</v>
          </cell>
          <cell r="G198" t="str">
            <v>menit</v>
          </cell>
        </row>
        <row r="199">
          <cell r="C199" t="str">
            <v>- Waktu tempuh kosong  =  (L/v2) x 60</v>
          </cell>
          <cell r="E199" t="str">
            <v>T2</v>
          </cell>
          <cell r="F199">
            <v>7.5</v>
          </cell>
          <cell r="G199" t="str">
            <v>menit</v>
          </cell>
        </row>
        <row r="200">
          <cell r="C200" t="str">
            <v>- Muat   =  (V/Q1) x 60</v>
          </cell>
          <cell r="E200" t="str">
            <v>T3</v>
          </cell>
          <cell r="F200">
            <v>23.319615912208501</v>
          </cell>
          <cell r="G200" t="str">
            <v>menit</v>
          </cell>
        </row>
        <row r="201">
          <cell r="C201" t="str">
            <v>- Lain-lain</v>
          </cell>
          <cell r="E201" t="str">
            <v>T4</v>
          </cell>
          <cell r="F201">
            <v>1</v>
          </cell>
          <cell r="G201" t="str">
            <v>menit</v>
          </cell>
        </row>
        <row r="202">
          <cell r="E202" t="str">
            <v>Ts2</v>
          </cell>
          <cell r="F202">
            <v>41.819615912208505</v>
          </cell>
          <cell r="G202" t="str">
            <v>menit</v>
          </cell>
        </row>
        <row r="204">
          <cell r="H204" t="str">
            <v xml:space="preserve">Bersambung  </v>
          </cell>
        </row>
        <row r="205">
          <cell r="A205" t="str">
            <v>ANALISA HARGA DASAR SATUAN BAHAN</v>
          </cell>
        </row>
        <row r="207">
          <cell r="A207" t="str">
            <v>Jenis</v>
          </cell>
          <cell r="B207" t="str">
            <v>:</v>
          </cell>
          <cell r="C207" t="str">
            <v>M02  -  Batu Kali</v>
          </cell>
        </row>
        <row r="208">
          <cell r="A208" t="str">
            <v>Lokasi</v>
          </cell>
          <cell r="B208" t="str">
            <v>:</v>
          </cell>
          <cell r="C208" t="str">
            <v>Quarry</v>
          </cell>
        </row>
        <row r="209">
          <cell r="A209" t="str">
            <v>Tujuan</v>
          </cell>
          <cell r="B209" t="str">
            <v>:</v>
          </cell>
          <cell r="C209" t="str">
            <v>Lokasi Pekerjaan</v>
          </cell>
        </row>
        <row r="211">
          <cell r="H211" t="str">
            <v xml:space="preserve">Lanjutan  </v>
          </cell>
        </row>
        <row r="212">
          <cell r="H212" t="str">
            <v>HARGA</v>
          </cell>
        </row>
        <row r="213">
          <cell r="A213" t="str">
            <v>No.</v>
          </cell>
          <cell r="B213" t="str">
            <v>URAIAN</v>
          </cell>
          <cell r="E213" t="str">
            <v>KODE</v>
          </cell>
          <cell r="F213" t="str">
            <v>KOEF.</v>
          </cell>
          <cell r="G213" t="str">
            <v>SATUAN</v>
          </cell>
          <cell r="H213" t="str">
            <v>SATUAN</v>
          </cell>
        </row>
        <row r="214">
          <cell r="H214" t="str">
            <v>(Rp.)</v>
          </cell>
        </row>
        <row r="216">
          <cell r="C216" t="str">
            <v>Kapasitas Produksi / Jam   =</v>
          </cell>
        </row>
        <row r="217">
          <cell r="C217" t="str">
            <v>V x Fa x 60</v>
          </cell>
          <cell r="E217" t="str">
            <v>Q2</v>
          </cell>
          <cell r="F217">
            <v>9.5266298197562858</v>
          </cell>
          <cell r="G217" t="str">
            <v>M3 / Jam</v>
          </cell>
        </row>
        <row r="218">
          <cell r="C218" t="str">
            <v>Ts2</v>
          </cell>
        </row>
        <row r="220">
          <cell r="C220" t="str">
            <v>Biaya Dump Truck / M3  =  (1 : Q2) x RpE08</v>
          </cell>
          <cell r="E220" t="str">
            <v>Rp2</v>
          </cell>
          <cell r="F220">
            <v>16501.113507528054</v>
          </cell>
          <cell r="G220" t="str">
            <v>Rupiah</v>
          </cell>
        </row>
        <row r="223">
          <cell r="A223" t="str">
            <v>IV.</v>
          </cell>
          <cell r="C223" t="str">
            <v>HARGA SATUAN DASAR BAHAN</v>
          </cell>
        </row>
        <row r="224">
          <cell r="C224" t="str">
            <v>DI LOKASI PEKERJAAN</v>
          </cell>
        </row>
        <row r="226">
          <cell r="C226" t="str">
            <v>Harga Satuan Dasar Batu kali   =</v>
          </cell>
        </row>
        <row r="228">
          <cell r="C228" t="str">
            <v>(  RpM02  +  Rp1  +  Rp2  )</v>
          </cell>
          <cell r="E228" t="str">
            <v>M02</v>
          </cell>
          <cell r="F228">
            <v>73973.45004159298</v>
          </cell>
          <cell r="G228" t="str">
            <v>Rupiah</v>
          </cell>
        </row>
        <row r="230">
          <cell r="C230" t="str">
            <v>Dibulatkan   :</v>
          </cell>
          <cell r="E230" t="str">
            <v>M02</v>
          </cell>
          <cell r="F230">
            <v>74000</v>
          </cell>
          <cell r="G230" t="str">
            <v>Rupiah</v>
          </cell>
        </row>
        <row r="373">
          <cell r="A373" t="str">
            <v>ANALISA HARGA DASAR SATUAN BAHAN</v>
          </cell>
        </row>
        <row r="375">
          <cell r="A375" t="str">
            <v>Jenis</v>
          </cell>
          <cell r="B375" t="str">
            <v>:</v>
          </cell>
          <cell r="C375" t="str">
            <v>M07  -  Gravel</v>
          </cell>
        </row>
        <row r="376">
          <cell r="A376" t="str">
            <v>Lokasi</v>
          </cell>
          <cell r="B376" t="str">
            <v>:</v>
          </cell>
          <cell r="C376" t="str">
            <v>Quarry</v>
          </cell>
        </row>
        <row r="377">
          <cell r="A377" t="str">
            <v>Tujuan</v>
          </cell>
          <cell r="B377" t="str">
            <v>:</v>
          </cell>
          <cell r="C377" t="str">
            <v>Base Camp</v>
          </cell>
        </row>
        <row r="380">
          <cell r="H380" t="str">
            <v>HARGA</v>
          </cell>
        </row>
        <row r="381">
          <cell r="A381" t="str">
            <v>No.</v>
          </cell>
          <cell r="B381" t="str">
            <v>URAIAN</v>
          </cell>
          <cell r="E381" t="str">
            <v>KODE</v>
          </cell>
          <cell r="F381" t="str">
            <v>KOEF.</v>
          </cell>
          <cell r="G381" t="str">
            <v>SATUAN</v>
          </cell>
          <cell r="H381" t="str">
            <v>SATUAN</v>
          </cell>
        </row>
        <row r="382">
          <cell r="H382" t="str">
            <v>(Rp.)</v>
          </cell>
        </row>
        <row r="384">
          <cell r="A384" t="str">
            <v>I.</v>
          </cell>
          <cell r="C384" t="str">
            <v>ASUMSI</v>
          </cell>
        </row>
        <row r="385">
          <cell r="A385">
            <v>1</v>
          </cell>
          <cell r="C385" t="str">
            <v>Menggunakan alat berat</v>
          </cell>
        </row>
        <row r="386">
          <cell r="A386">
            <v>2</v>
          </cell>
          <cell r="C386" t="str">
            <v>Kondisi Jalan   :  sedang / baik</v>
          </cell>
        </row>
        <row r="387">
          <cell r="A387">
            <v>3</v>
          </cell>
          <cell r="C387" t="str">
            <v>Jarak Quarry ke Lokasi Pekerjaan</v>
          </cell>
          <cell r="E387" t="str">
            <v>L</v>
          </cell>
          <cell r="F387">
            <v>5</v>
          </cell>
          <cell r="G387" t="str">
            <v>Km</v>
          </cell>
        </row>
        <row r="388">
          <cell r="A388">
            <v>4</v>
          </cell>
          <cell r="C388" t="str">
            <v>Harga satuan Gravel di Quarry</v>
          </cell>
          <cell r="E388" t="str">
            <v>RpM07</v>
          </cell>
          <cell r="F388">
            <v>1</v>
          </cell>
          <cell r="G388" t="str">
            <v>M3</v>
          </cell>
          <cell r="H388">
            <v>29000</v>
          </cell>
        </row>
        <row r="389">
          <cell r="A389">
            <v>5</v>
          </cell>
          <cell r="C389" t="str">
            <v>Harga Satuan Dasar Excavator</v>
          </cell>
          <cell r="E389" t="str">
            <v>RpE10</v>
          </cell>
          <cell r="F389">
            <v>1</v>
          </cell>
          <cell r="G389" t="str">
            <v>Jam</v>
          </cell>
          <cell r="H389">
            <v>287600</v>
          </cell>
        </row>
        <row r="390">
          <cell r="A390">
            <v>6</v>
          </cell>
          <cell r="C390" t="str">
            <v>Harga Satuan Dasar Dump Truck</v>
          </cell>
          <cell r="E390" t="str">
            <v>RpE08</v>
          </cell>
          <cell r="F390">
            <v>1</v>
          </cell>
          <cell r="G390" t="str">
            <v>Jam</v>
          </cell>
          <cell r="H390">
            <v>157200</v>
          </cell>
        </row>
        <row r="392">
          <cell r="A392" t="str">
            <v>II.</v>
          </cell>
          <cell r="C392" t="str">
            <v>URUTAN KERJA</v>
          </cell>
        </row>
        <row r="393">
          <cell r="A393">
            <v>1</v>
          </cell>
          <cell r="C393" t="str">
            <v>Gravel digali dengan Excavator</v>
          </cell>
        </row>
        <row r="394">
          <cell r="A394">
            <v>2</v>
          </cell>
          <cell r="C394" t="str">
            <v>Excavator sekaligus memuat gravel</v>
          </cell>
        </row>
        <row r="395">
          <cell r="C395" t="str">
            <v>hasil galian ke dalam Dump Truck</v>
          </cell>
        </row>
        <row r="396">
          <cell r="A396">
            <v>3</v>
          </cell>
          <cell r="C396" t="str">
            <v>Dump Truck mengangkut gravel ke</v>
          </cell>
        </row>
        <row r="397">
          <cell r="C397" t="str">
            <v>lokasi pekerjaan</v>
          </cell>
        </row>
        <row r="399">
          <cell r="A399" t="str">
            <v>III.</v>
          </cell>
          <cell r="C399" t="str">
            <v>PERHITUNGAN</v>
          </cell>
        </row>
        <row r="401">
          <cell r="C401" t="str">
            <v>EXCAVATOR</v>
          </cell>
          <cell r="E401" t="str">
            <v>(E10)</v>
          </cell>
        </row>
        <row r="402">
          <cell r="C402" t="str">
            <v>Kapasitas Bucket</v>
          </cell>
          <cell r="E402" t="str">
            <v>V</v>
          </cell>
          <cell r="F402">
            <v>0.8</v>
          </cell>
          <cell r="G402" t="str">
            <v>M3</v>
          </cell>
        </row>
        <row r="403">
          <cell r="C403" t="str">
            <v>Faktor Bucket</v>
          </cell>
          <cell r="E403" t="str">
            <v>Fb</v>
          </cell>
          <cell r="F403">
            <v>0.75</v>
          </cell>
          <cell r="G403" t="str">
            <v>-</v>
          </cell>
        </row>
        <row r="404">
          <cell r="C404" t="str">
            <v>Faktor  Efisiensi alat</v>
          </cell>
          <cell r="E404" t="str">
            <v>Fa</v>
          </cell>
          <cell r="F404">
            <v>0.83</v>
          </cell>
          <cell r="G404" t="str">
            <v>-</v>
          </cell>
        </row>
        <row r="405">
          <cell r="C405" t="str">
            <v>Waktu siklus</v>
          </cell>
          <cell r="E405" t="str">
            <v>Ts1</v>
          </cell>
        </row>
        <row r="406">
          <cell r="C406" t="str">
            <v>- Menggali / memuat</v>
          </cell>
          <cell r="E406" t="str">
            <v>T1</v>
          </cell>
          <cell r="F406">
            <v>0.9</v>
          </cell>
          <cell r="G406" t="str">
            <v>menit</v>
          </cell>
        </row>
        <row r="407">
          <cell r="C407" t="str">
            <v>- Lain-lain</v>
          </cell>
          <cell r="E407" t="str">
            <v>T2</v>
          </cell>
          <cell r="F407">
            <v>0.5</v>
          </cell>
          <cell r="G407" t="str">
            <v>menit</v>
          </cell>
        </row>
        <row r="408">
          <cell r="E408" t="str">
            <v>Ts1</v>
          </cell>
          <cell r="F408">
            <v>1.4</v>
          </cell>
          <cell r="G408" t="str">
            <v>menit</v>
          </cell>
        </row>
        <row r="409">
          <cell r="C409" t="str">
            <v>Kap. Prod. / jam =</v>
          </cell>
        </row>
        <row r="410">
          <cell r="C410" t="str">
            <v>V  x Fb x Fa x 60</v>
          </cell>
          <cell r="E410" t="str">
            <v>Q1</v>
          </cell>
          <cell r="F410">
            <v>21.342857142857145</v>
          </cell>
          <cell r="G410" t="str">
            <v>M3 / Jam</v>
          </cell>
        </row>
        <row r="411">
          <cell r="C411" t="str">
            <v>Ts1</v>
          </cell>
        </row>
        <row r="413">
          <cell r="C413" t="str">
            <v>Biaya Excavator / M3  =  (1 : Q1) x RpE10</v>
          </cell>
          <cell r="E413" t="str">
            <v>Rp1</v>
          </cell>
          <cell r="F413">
            <v>13475.234270414991</v>
          </cell>
          <cell r="G413" t="str">
            <v>Rupiah</v>
          </cell>
        </row>
        <row r="416">
          <cell r="C416" t="str">
            <v>DUMP TRUCK</v>
          </cell>
          <cell r="E416" t="str">
            <v>(E08)</v>
          </cell>
        </row>
        <row r="417">
          <cell r="C417" t="str">
            <v>Kapasitas bak</v>
          </cell>
          <cell r="E417" t="str">
            <v>V</v>
          </cell>
          <cell r="F417">
            <v>16</v>
          </cell>
          <cell r="G417" t="str">
            <v>M3</v>
          </cell>
        </row>
        <row r="418">
          <cell r="C418" t="str">
            <v>Faktor  efisiensi alat</v>
          </cell>
          <cell r="E418" t="str">
            <v>Fa</v>
          </cell>
          <cell r="F418">
            <v>0.83</v>
          </cell>
          <cell r="G418" t="str">
            <v>-</v>
          </cell>
        </row>
        <row r="419">
          <cell r="C419" t="str">
            <v>Kecepatan rata-rata bermuatan</v>
          </cell>
          <cell r="E419" t="str">
            <v>v1</v>
          </cell>
          <cell r="F419">
            <v>20</v>
          </cell>
          <cell r="G419" t="str">
            <v>KM/Jam</v>
          </cell>
        </row>
        <row r="420">
          <cell r="C420" t="str">
            <v>Kecepatan rata-rata kosong</v>
          </cell>
          <cell r="E420" t="str">
            <v>v2</v>
          </cell>
          <cell r="F420">
            <v>40</v>
          </cell>
          <cell r="G420" t="str">
            <v>KM/Jam</v>
          </cell>
        </row>
        <row r="421">
          <cell r="C421" t="str">
            <v>Waktu  siklus</v>
          </cell>
          <cell r="E421" t="str">
            <v>Ts2</v>
          </cell>
        </row>
        <row r="422">
          <cell r="C422" t="str">
            <v>- Waktu tempuh isi  =  (L/v1) x 60</v>
          </cell>
          <cell r="E422" t="str">
            <v>T1</v>
          </cell>
          <cell r="F422">
            <v>15</v>
          </cell>
          <cell r="G422" t="str">
            <v>menit</v>
          </cell>
        </row>
        <row r="423">
          <cell r="C423" t="str">
            <v>- Waktu tempuh kosong  =  (L/v2) x 60</v>
          </cell>
          <cell r="E423" t="str">
            <v>T2</v>
          </cell>
          <cell r="F423">
            <v>7.5</v>
          </cell>
          <cell r="G423" t="str">
            <v>menit</v>
          </cell>
        </row>
        <row r="424">
          <cell r="C424" t="str">
            <v>- Muat   =  (V/Q1) x 60</v>
          </cell>
          <cell r="E424" t="str">
            <v>T3</v>
          </cell>
          <cell r="F424">
            <v>44.97991967871485</v>
          </cell>
          <cell r="G424" t="str">
            <v>menit</v>
          </cell>
        </row>
        <row r="425">
          <cell r="C425" t="str">
            <v>- Lain-lain</v>
          </cell>
          <cell r="E425" t="str">
            <v>T4</v>
          </cell>
          <cell r="F425">
            <v>1</v>
          </cell>
          <cell r="G425" t="str">
            <v>menit</v>
          </cell>
        </row>
        <row r="426">
          <cell r="E426" t="str">
            <v>Ts2</v>
          </cell>
          <cell r="F426">
            <v>68.47991967871485</v>
          </cell>
          <cell r="G426" t="str">
            <v>menit</v>
          </cell>
        </row>
        <row r="428">
          <cell r="H428" t="str">
            <v xml:space="preserve">Bersambung  </v>
          </cell>
        </row>
        <row r="429">
          <cell r="A429" t="str">
            <v>ANALISA HARGA DASAR SATUAN BAHAN</v>
          </cell>
        </row>
        <row r="431">
          <cell r="A431" t="str">
            <v>Jenis</v>
          </cell>
          <cell r="B431" t="str">
            <v>:</v>
          </cell>
          <cell r="C431" t="str">
            <v>M07  -  Gravel</v>
          </cell>
        </row>
        <row r="432">
          <cell r="A432" t="str">
            <v>Lokasi</v>
          </cell>
          <cell r="B432" t="str">
            <v>:</v>
          </cell>
          <cell r="C432" t="str">
            <v>Quarry</v>
          </cell>
        </row>
        <row r="433">
          <cell r="A433" t="str">
            <v>Tujuan</v>
          </cell>
          <cell r="B433" t="str">
            <v>:</v>
          </cell>
          <cell r="C433" t="str">
            <v>Base Camp</v>
          </cell>
        </row>
        <row r="435">
          <cell r="H435" t="str">
            <v xml:space="preserve">Lanjutan  </v>
          </cell>
        </row>
        <row r="436">
          <cell r="H436" t="str">
            <v>HARGA</v>
          </cell>
        </row>
        <row r="437">
          <cell r="A437" t="str">
            <v>No.</v>
          </cell>
          <cell r="B437" t="str">
            <v>URAIAN</v>
          </cell>
          <cell r="E437" t="str">
            <v>KODE</v>
          </cell>
          <cell r="F437" t="str">
            <v>KOEF.</v>
          </cell>
          <cell r="G437" t="str">
            <v>SATUAN</v>
          </cell>
          <cell r="H437" t="str">
            <v>SATUAN</v>
          </cell>
        </row>
        <row r="438">
          <cell r="H438" t="str">
            <v>(Rp.)</v>
          </cell>
        </row>
        <row r="440">
          <cell r="C440" t="str">
            <v>Kapasitas Produksi / Jam   =</v>
          </cell>
        </row>
        <row r="441">
          <cell r="C441" t="str">
            <v>V x Fa x 60</v>
          </cell>
          <cell r="E441" t="str">
            <v>Q2</v>
          </cell>
          <cell r="F441">
            <v>11.635527666187727</v>
          </cell>
          <cell r="G441" t="str">
            <v>M3 / Jam</v>
          </cell>
        </row>
        <row r="442">
          <cell r="C442" t="str">
            <v>Ts2</v>
          </cell>
        </row>
        <row r="444">
          <cell r="C444" t="str">
            <v>Biaya Dump Truck / M3  =  (1 : Q2) x RpE08</v>
          </cell>
          <cell r="E444" t="str">
            <v>Rp2</v>
          </cell>
          <cell r="F444">
            <v>13510.345599264527</v>
          </cell>
          <cell r="G444" t="str">
            <v>Rupiah</v>
          </cell>
        </row>
        <row r="447">
          <cell r="A447" t="str">
            <v>IV.</v>
          </cell>
          <cell r="C447" t="str">
            <v>HARGA SATUAN DASAR BAHAN</v>
          </cell>
        </row>
        <row r="448">
          <cell r="C448" t="str">
            <v>DI LOKASI BASE CAMP</v>
          </cell>
        </row>
        <row r="450">
          <cell r="C450" t="str">
            <v>Harga Satuan Dasar Gravel   =</v>
          </cell>
        </row>
        <row r="452">
          <cell r="C452" t="str">
            <v>(  RpM07  +  Rp1  +  Rp2  )</v>
          </cell>
          <cell r="E452" t="str">
            <v>M07</v>
          </cell>
          <cell r="F452">
            <v>55985.579869679517</v>
          </cell>
          <cell r="G452" t="str">
            <v>Rupiah</v>
          </cell>
        </row>
        <row r="454">
          <cell r="C454" t="str">
            <v>Dibulatkan   :</v>
          </cell>
          <cell r="E454" t="str">
            <v>M07</v>
          </cell>
          <cell r="F454">
            <v>56000</v>
          </cell>
          <cell r="G454" t="str">
            <v>Rupiah</v>
          </cell>
        </row>
        <row r="485">
          <cell r="A485" t="str">
            <v>ANALISA HARGA DASAR SATUAN BAHAN</v>
          </cell>
        </row>
        <row r="487">
          <cell r="A487" t="str">
            <v>Jenis</v>
          </cell>
          <cell r="B487" t="str">
            <v>:</v>
          </cell>
          <cell r="C487" t="str">
            <v>M16 -  Sirtu</v>
          </cell>
        </row>
        <row r="488">
          <cell r="A488" t="str">
            <v>Lokasi</v>
          </cell>
          <cell r="B488" t="str">
            <v>:</v>
          </cell>
          <cell r="C488" t="str">
            <v>Quarry</v>
          </cell>
        </row>
        <row r="489">
          <cell r="A489" t="str">
            <v>Tujuan</v>
          </cell>
          <cell r="B489" t="str">
            <v>:</v>
          </cell>
          <cell r="C489" t="str">
            <v>Lokasi Pekerjaan</v>
          </cell>
        </row>
        <row r="492">
          <cell r="H492" t="str">
            <v>HARGA</v>
          </cell>
        </row>
        <row r="493">
          <cell r="A493" t="str">
            <v>No.</v>
          </cell>
          <cell r="B493" t="str">
            <v>URAIAN</v>
          </cell>
          <cell r="E493" t="str">
            <v>KODE</v>
          </cell>
          <cell r="F493" t="str">
            <v>KOEF.</v>
          </cell>
          <cell r="G493" t="str">
            <v>SATUAN</v>
          </cell>
          <cell r="H493" t="str">
            <v>SATUAN</v>
          </cell>
        </row>
        <row r="494">
          <cell r="H494" t="str">
            <v>(Rp.)</v>
          </cell>
        </row>
        <row r="496">
          <cell r="A496" t="str">
            <v>I.</v>
          </cell>
          <cell r="C496" t="str">
            <v>ASUMSI</v>
          </cell>
        </row>
        <row r="497">
          <cell r="A497">
            <v>1</v>
          </cell>
          <cell r="C497" t="str">
            <v>Menggunakan alat berat</v>
          </cell>
        </row>
        <row r="498">
          <cell r="A498">
            <v>2</v>
          </cell>
          <cell r="C498" t="str">
            <v>Kondisi Jalan   :  sedang / baik</v>
          </cell>
        </row>
        <row r="499">
          <cell r="A499">
            <v>3</v>
          </cell>
          <cell r="C499" t="str">
            <v>Jarak Quarry ke lokasi Base Camp</v>
          </cell>
          <cell r="E499" t="str">
            <v>L</v>
          </cell>
          <cell r="F499">
            <v>5</v>
          </cell>
          <cell r="G499" t="str">
            <v>Km</v>
          </cell>
        </row>
        <row r="500">
          <cell r="A500">
            <v>4</v>
          </cell>
          <cell r="C500" t="str">
            <v>Harga satuan Sirtu di Quarry</v>
          </cell>
          <cell r="E500" t="str">
            <v>RpM16</v>
          </cell>
          <cell r="F500">
            <v>1</v>
          </cell>
          <cell r="G500" t="str">
            <v>M3</v>
          </cell>
          <cell r="H500">
            <v>29000</v>
          </cell>
        </row>
        <row r="501">
          <cell r="A501">
            <v>5</v>
          </cell>
          <cell r="C501" t="str">
            <v>Harga Satuan Dasar Excavator</v>
          </cell>
          <cell r="E501" t="str">
            <v>RpE10</v>
          </cell>
          <cell r="F501">
            <v>1</v>
          </cell>
          <cell r="G501" t="str">
            <v>Jam</v>
          </cell>
          <cell r="H501">
            <v>287600</v>
          </cell>
        </row>
        <row r="502">
          <cell r="A502">
            <v>6</v>
          </cell>
          <cell r="C502" t="str">
            <v>Harga Satuan Dasar Dump Truck</v>
          </cell>
          <cell r="E502" t="str">
            <v>RpE08</v>
          </cell>
          <cell r="F502">
            <v>1</v>
          </cell>
          <cell r="G502" t="str">
            <v>Jam</v>
          </cell>
          <cell r="H502">
            <v>157200</v>
          </cell>
        </row>
        <row r="504">
          <cell r="A504" t="str">
            <v>II.</v>
          </cell>
          <cell r="C504" t="str">
            <v>URUTAN KERJA</v>
          </cell>
        </row>
        <row r="505">
          <cell r="A505">
            <v>1</v>
          </cell>
          <cell r="C505" t="str">
            <v>Sirtu digali dengan Excavator</v>
          </cell>
        </row>
        <row r="506">
          <cell r="A506">
            <v>2</v>
          </cell>
          <cell r="C506" t="str">
            <v>Excavator sekaligus memuat sirtu hasil</v>
          </cell>
        </row>
        <row r="507">
          <cell r="C507" t="str">
            <v>galian ke dalam Dump Truck</v>
          </cell>
        </row>
        <row r="508">
          <cell r="A508">
            <v>3</v>
          </cell>
          <cell r="C508" t="str">
            <v>Dump Truck mengangkut sirtu ke lokasi</v>
          </cell>
        </row>
        <row r="509">
          <cell r="C509" t="str">
            <v>Base Camp</v>
          </cell>
        </row>
        <row r="511">
          <cell r="A511" t="str">
            <v>III.</v>
          </cell>
          <cell r="C511" t="str">
            <v>PERHITUNGAN</v>
          </cell>
        </row>
        <row r="513">
          <cell r="C513" t="str">
            <v>EXCAVATOR</v>
          </cell>
          <cell r="E513" t="str">
            <v>(E10)</v>
          </cell>
        </row>
        <row r="514">
          <cell r="C514" t="str">
            <v>Kapasitas Bucket</v>
          </cell>
          <cell r="E514" t="str">
            <v>V</v>
          </cell>
          <cell r="F514">
            <v>0.8</v>
          </cell>
          <cell r="G514" t="str">
            <v>M3</v>
          </cell>
        </row>
        <row r="515">
          <cell r="C515" t="str">
            <v>Faktor Bucket</v>
          </cell>
          <cell r="E515" t="str">
            <v>Fb</v>
          </cell>
          <cell r="F515">
            <v>0.9</v>
          </cell>
          <cell r="G515" t="str">
            <v>-</v>
          </cell>
        </row>
        <row r="516">
          <cell r="C516" t="str">
            <v>Faktor  Efisiensi alat</v>
          </cell>
          <cell r="E516" t="str">
            <v>Fa</v>
          </cell>
          <cell r="F516">
            <v>0.83</v>
          </cell>
          <cell r="G516" t="str">
            <v>-</v>
          </cell>
        </row>
        <row r="517">
          <cell r="C517" t="str">
            <v>Waktu siklus</v>
          </cell>
          <cell r="E517" t="str">
            <v>Ts1</v>
          </cell>
        </row>
        <row r="518">
          <cell r="C518" t="str">
            <v>- Menggali / memuat</v>
          </cell>
          <cell r="E518" t="str">
            <v>T1</v>
          </cell>
          <cell r="F518">
            <v>0.4</v>
          </cell>
          <cell r="G518" t="str">
            <v>menit</v>
          </cell>
        </row>
        <row r="519">
          <cell r="C519" t="str">
            <v>- Lain-lain</v>
          </cell>
          <cell r="E519" t="str">
            <v>T2</v>
          </cell>
          <cell r="F519">
            <v>0.4</v>
          </cell>
          <cell r="G519" t="str">
            <v>menit</v>
          </cell>
        </row>
        <row r="520">
          <cell r="E520" t="str">
            <v>Ts1</v>
          </cell>
          <cell r="F520">
            <v>0.8</v>
          </cell>
          <cell r="G520" t="str">
            <v>menit</v>
          </cell>
        </row>
        <row r="521">
          <cell r="C521" t="str">
            <v>Kap. Prod. / jam =</v>
          </cell>
        </row>
        <row r="522">
          <cell r="C522" t="str">
            <v>V  x Fb x Fa x 60</v>
          </cell>
          <cell r="E522" t="str">
            <v>Q1</v>
          </cell>
          <cell r="F522">
            <v>44.82</v>
          </cell>
          <cell r="G522" t="str">
            <v>M3 / Jam</v>
          </cell>
        </row>
        <row r="523">
          <cell r="C523" t="str">
            <v>Ts1</v>
          </cell>
        </row>
        <row r="525">
          <cell r="C525" t="str">
            <v>Biaya Excavator / M3  =  (1 : Q1) x RpE10</v>
          </cell>
          <cell r="E525" t="str">
            <v>Rp1</v>
          </cell>
          <cell r="F525">
            <v>6416.7782240071392</v>
          </cell>
          <cell r="G525" t="str">
            <v>Rupiah</v>
          </cell>
        </row>
        <row r="528">
          <cell r="C528" t="str">
            <v>DUMP TRUCK</v>
          </cell>
          <cell r="E528" t="str">
            <v>(E08)</v>
          </cell>
        </row>
        <row r="529">
          <cell r="C529" t="str">
            <v>Kapasitas bak</v>
          </cell>
          <cell r="E529" t="str">
            <v>V</v>
          </cell>
          <cell r="F529">
            <v>14</v>
          </cell>
          <cell r="G529" t="str">
            <v>M3</v>
          </cell>
        </row>
        <row r="530">
          <cell r="C530" t="str">
            <v>Faktor  efisiensi alat</v>
          </cell>
          <cell r="E530" t="str">
            <v>Fa</v>
          </cell>
          <cell r="F530">
            <v>0.9</v>
          </cell>
          <cell r="G530" t="str">
            <v>-</v>
          </cell>
        </row>
        <row r="531">
          <cell r="C531" t="str">
            <v>Kecepatan rata-rata bermuatan</v>
          </cell>
          <cell r="E531" t="str">
            <v>v1</v>
          </cell>
          <cell r="F531">
            <v>40</v>
          </cell>
          <cell r="G531" t="str">
            <v>KM/Jam</v>
          </cell>
        </row>
        <row r="532">
          <cell r="C532" t="str">
            <v>Kecepatan rata-rata kosong</v>
          </cell>
          <cell r="E532" t="str">
            <v>v2</v>
          </cell>
          <cell r="F532">
            <v>50</v>
          </cell>
          <cell r="G532" t="str">
            <v>KM/Jam</v>
          </cell>
        </row>
        <row r="533">
          <cell r="C533" t="str">
            <v>Waktu  siklus</v>
          </cell>
          <cell r="E533" t="str">
            <v>Ts2</v>
          </cell>
        </row>
        <row r="534">
          <cell r="C534" t="str">
            <v>- Waktu tempuh isi  =  (L/v1) x 60</v>
          </cell>
          <cell r="E534" t="str">
            <v>T1</v>
          </cell>
          <cell r="F534">
            <v>7.5</v>
          </cell>
          <cell r="G534" t="str">
            <v>menit</v>
          </cell>
        </row>
        <row r="535">
          <cell r="C535" t="str">
            <v>- Waktu tempuh kosong  =  (L/v2) x 60</v>
          </cell>
          <cell r="E535" t="str">
            <v>T2</v>
          </cell>
          <cell r="F535">
            <v>6</v>
          </cell>
          <cell r="G535" t="str">
            <v>menit</v>
          </cell>
        </row>
        <row r="536">
          <cell r="C536" t="str">
            <v>- Muat   =  (V/Q1) x 60</v>
          </cell>
          <cell r="E536" t="str">
            <v>T3</v>
          </cell>
          <cell r="F536">
            <v>18.741633199464527</v>
          </cell>
          <cell r="G536" t="str">
            <v>menit</v>
          </cell>
        </row>
        <row r="537">
          <cell r="C537" t="str">
            <v>- Lain-lain</v>
          </cell>
          <cell r="E537" t="str">
            <v>T4</v>
          </cell>
          <cell r="F537">
            <v>1</v>
          </cell>
          <cell r="G537" t="str">
            <v>menit</v>
          </cell>
        </row>
        <row r="538">
          <cell r="E538" t="str">
            <v>Ts2</v>
          </cell>
          <cell r="F538">
            <v>33.24163319946453</v>
          </cell>
          <cell r="G538" t="str">
            <v>menit</v>
          </cell>
        </row>
        <row r="540">
          <cell r="H540" t="str">
            <v xml:space="preserve">Bersambung  </v>
          </cell>
        </row>
        <row r="541">
          <cell r="A541" t="str">
            <v>ANALISA HARGA DASAR SATUAN BAHAN</v>
          </cell>
        </row>
        <row r="543">
          <cell r="A543" t="str">
            <v>Jenis</v>
          </cell>
          <cell r="B543" t="str">
            <v>:</v>
          </cell>
          <cell r="C543" t="str">
            <v>M16 -  Sirtu</v>
          </cell>
        </row>
        <row r="544">
          <cell r="A544" t="str">
            <v>Lokasi</v>
          </cell>
          <cell r="B544" t="str">
            <v>:</v>
          </cell>
          <cell r="C544" t="str">
            <v>Quarry</v>
          </cell>
        </row>
        <row r="545">
          <cell r="A545" t="str">
            <v>Tujuan</v>
          </cell>
          <cell r="B545" t="str">
            <v>:</v>
          </cell>
          <cell r="C545" t="str">
            <v>Lokasi Pekerjaan</v>
          </cell>
        </row>
        <row r="547">
          <cell r="H547" t="str">
            <v xml:space="preserve">Lanjutan  </v>
          </cell>
        </row>
        <row r="548">
          <cell r="H548" t="str">
            <v>HARGA</v>
          </cell>
        </row>
        <row r="549">
          <cell r="A549" t="str">
            <v>No.</v>
          </cell>
          <cell r="B549" t="str">
            <v>URAIAN</v>
          </cell>
          <cell r="E549" t="str">
            <v>KODE</v>
          </cell>
          <cell r="F549" t="str">
            <v>KOEF.</v>
          </cell>
          <cell r="G549" t="str">
            <v>SATUAN</v>
          </cell>
          <cell r="H549" t="str">
            <v>SATUAN</v>
          </cell>
        </row>
        <row r="550">
          <cell r="H550" t="str">
            <v>(Rp.)</v>
          </cell>
        </row>
        <row r="552">
          <cell r="C552" t="str">
            <v>Kapasitas Produksi / Jam   =</v>
          </cell>
        </row>
        <row r="553">
          <cell r="C553" t="str">
            <v>V x Fa x 60</v>
          </cell>
          <cell r="E553" t="str">
            <v>Q2</v>
          </cell>
          <cell r="F553">
            <v>22.742564887340674</v>
          </cell>
          <cell r="G553" t="str">
            <v>M3 / Jam</v>
          </cell>
        </row>
        <row r="554">
          <cell r="C554" t="str">
            <v>Ts2</v>
          </cell>
        </row>
        <row r="556">
          <cell r="C556" t="str">
            <v>Biaya Dump Truck / M3  =  (1 : Q2) x RpE08</v>
          </cell>
          <cell r="E556" t="str">
            <v>Rp2</v>
          </cell>
          <cell r="F556">
            <v>6912.1491256029412</v>
          </cell>
          <cell r="G556" t="str">
            <v>Rupiah</v>
          </cell>
        </row>
        <row r="559">
          <cell r="A559" t="str">
            <v>IV.</v>
          </cell>
          <cell r="C559" t="str">
            <v>HARGA SATUAN DASAR BAHAN</v>
          </cell>
        </row>
        <row r="560">
          <cell r="C560" t="str">
            <v>DI LOKASI PEKERJAAN</v>
          </cell>
        </row>
        <row r="562">
          <cell r="C562" t="str">
            <v>Harga Satuan Dasar Sirtu   =</v>
          </cell>
        </row>
        <row r="564">
          <cell r="C564" t="str">
            <v>(  RpM16  +  Rp1  +  Rp2  )</v>
          </cell>
          <cell r="E564" t="str">
            <v>M16</v>
          </cell>
          <cell r="F564">
            <v>42328.92734961008</v>
          </cell>
          <cell r="G564" t="str">
            <v>Rupiah</v>
          </cell>
        </row>
        <row r="566">
          <cell r="C566" t="str">
            <v>Dibulatkan   :</v>
          </cell>
          <cell r="E566" t="str">
            <v>M16</v>
          </cell>
          <cell r="F566">
            <v>42300</v>
          </cell>
          <cell r="G566" t="str">
            <v>Rupiah</v>
          </cell>
        </row>
        <row r="597">
          <cell r="A597" t="str">
            <v>ANALISA HARGA DASAR SATUAN BAHAN</v>
          </cell>
        </row>
        <row r="599">
          <cell r="A599" t="str">
            <v>Jenis</v>
          </cell>
          <cell r="B599" t="str">
            <v>:</v>
          </cell>
          <cell r="C599" t="str">
            <v>Tanah Urug</v>
          </cell>
        </row>
        <row r="600">
          <cell r="A600" t="str">
            <v>Lokasi</v>
          </cell>
          <cell r="B600" t="str">
            <v>:</v>
          </cell>
          <cell r="C600" t="str">
            <v>Quarry</v>
          </cell>
        </row>
        <row r="601">
          <cell r="A601" t="str">
            <v>Tujuan</v>
          </cell>
          <cell r="B601" t="str">
            <v>:</v>
          </cell>
          <cell r="C601" t="str">
            <v>Lokasi Pekerjaan</v>
          </cell>
        </row>
        <row r="604">
          <cell r="H604" t="str">
            <v>HARGA</v>
          </cell>
        </row>
        <row r="605">
          <cell r="A605" t="str">
            <v>No.</v>
          </cell>
          <cell r="B605" t="str">
            <v>URAIAN</v>
          </cell>
          <cell r="E605" t="str">
            <v>KODE</v>
          </cell>
          <cell r="F605" t="str">
            <v>KOEF.</v>
          </cell>
          <cell r="G605" t="str">
            <v>SATUAN</v>
          </cell>
          <cell r="H605" t="str">
            <v>SATUAN</v>
          </cell>
        </row>
        <row r="606">
          <cell r="H606" t="str">
            <v>(Rp.)</v>
          </cell>
        </row>
        <row r="608">
          <cell r="A608" t="str">
            <v>I.</v>
          </cell>
          <cell r="C608" t="str">
            <v>ASUMSI</v>
          </cell>
        </row>
        <row r="609">
          <cell r="A609">
            <v>1</v>
          </cell>
          <cell r="C609" t="str">
            <v>Menggunakan alat berat</v>
          </cell>
        </row>
        <row r="610">
          <cell r="A610">
            <v>2</v>
          </cell>
          <cell r="C610" t="str">
            <v>Kondisi Jalan   :  sedang / baik</v>
          </cell>
        </row>
        <row r="611">
          <cell r="A611">
            <v>3</v>
          </cell>
          <cell r="C611" t="str">
            <v>Jarak Quarry ke lokasi pekerjaan</v>
          </cell>
          <cell r="E611" t="str">
            <v>L</v>
          </cell>
          <cell r="F611">
            <v>1</v>
          </cell>
          <cell r="G611" t="str">
            <v>Km</v>
          </cell>
        </row>
        <row r="612">
          <cell r="A612">
            <v>4</v>
          </cell>
          <cell r="C612" t="str">
            <v>Harga satuan pasir urug di Quarry</v>
          </cell>
          <cell r="E612" t="str">
            <v>RpM44</v>
          </cell>
          <cell r="F612">
            <v>1</v>
          </cell>
          <cell r="G612" t="str">
            <v>M3</v>
          </cell>
          <cell r="H612">
            <v>29000</v>
          </cell>
        </row>
        <row r="613">
          <cell r="A613">
            <v>5</v>
          </cell>
          <cell r="C613" t="str">
            <v>Harga Satuan Dasar Excavator</v>
          </cell>
          <cell r="E613" t="str">
            <v>RpE10</v>
          </cell>
          <cell r="F613">
            <v>1</v>
          </cell>
          <cell r="G613" t="str">
            <v>Jam</v>
          </cell>
          <cell r="H613">
            <v>287600</v>
          </cell>
        </row>
        <row r="614">
          <cell r="A614">
            <v>6</v>
          </cell>
          <cell r="C614" t="str">
            <v>Harga Satuan Dasar Dump Truck</v>
          </cell>
          <cell r="E614" t="str">
            <v>RpE08</v>
          </cell>
          <cell r="F614">
            <v>1</v>
          </cell>
          <cell r="G614" t="str">
            <v>Jam</v>
          </cell>
          <cell r="H614">
            <v>157200</v>
          </cell>
        </row>
        <row r="616">
          <cell r="A616" t="str">
            <v>II.</v>
          </cell>
          <cell r="C616" t="str">
            <v>URUTAN KERJA</v>
          </cell>
        </row>
        <row r="617">
          <cell r="A617">
            <v>1</v>
          </cell>
          <cell r="C617" t="str">
            <v>pasir urug digali dengan Excavator</v>
          </cell>
        </row>
        <row r="618">
          <cell r="A618">
            <v>2</v>
          </cell>
          <cell r="C618" t="str">
            <v>Excavator sekaligus memuat pasir urug</v>
          </cell>
        </row>
        <row r="619">
          <cell r="C619" t="str">
            <v>hasil galian ke dalam Dump Truck</v>
          </cell>
        </row>
        <row r="620">
          <cell r="A620">
            <v>3</v>
          </cell>
          <cell r="C620" t="str">
            <v>Dump Truck mengangkut pasir urug</v>
          </cell>
        </row>
        <row r="621">
          <cell r="C621" t="str">
            <v>ke lokasi pekerjaan</v>
          </cell>
        </row>
        <row r="623">
          <cell r="A623" t="str">
            <v>III.</v>
          </cell>
          <cell r="C623" t="str">
            <v>PERHITUNGAN</v>
          </cell>
        </row>
        <row r="625">
          <cell r="C625" t="str">
            <v>EXCAVATOR</v>
          </cell>
          <cell r="E625" t="str">
            <v>(E10)</v>
          </cell>
        </row>
        <row r="626">
          <cell r="C626" t="str">
            <v>Kapasitas Bucket</v>
          </cell>
          <cell r="E626" t="str">
            <v>V</v>
          </cell>
          <cell r="F626">
            <v>0.8</v>
          </cell>
          <cell r="G626" t="str">
            <v>M3</v>
          </cell>
        </row>
        <row r="627">
          <cell r="C627" t="str">
            <v>Faktor Bucket</v>
          </cell>
          <cell r="E627" t="str">
            <v>Fb</v>
          </cell>
          <cell r="F627">
            <v>0.9</v>
          </cell>
          <cell r="G627" t="str">
            <v>-</v>
          </cell>
        </row>
        <row r="628">
          <cell r="C628" t="str">
            <v>Faktor  Efisiensi alat</v>
          </cell>
          <cell r="E628" t="str">
            <v>Fa</v>
          </cell>
          <cell r="F628">
            <v>0.83</v>
          </cell>
          <cell r="G628" t="str">
            <v>-</v>
          </cell>
        </row>
        <row r="629">
          <cell r="C629" t="str">
            <v>Waktu siklus</v>
          </cell>
          <cell r="E629" t="str">
            <v>Ts1</v>
          </cell>
        </row>
        <row r="630">
          <cell r="C630" t="str">
            <v>- Menggali / memuat</v>
          </cell>
          <cell r="E630" t="str">
            <v>T1</v>
          </cell>
          <cell r="F630">
            <v>0.5</v>
          </cell>
          <cell r="G630" t="str">
            <v>menit</v>
          </cell>
        </row>
        <row r="631">
          <cell r="C631" t="str">
            <v>- Lain-lain</v>
          </cell>
          <cell r="E631" t="str">
            <v>T2</v>
          </cell>
          <cell r="F631">
            <v>0.1</v>
          </cell>
          <cell r="G631" t="str">
            <v>menit</v>
          </cell>
        </row>
        <row r="632">
          <cell r="E632" t="str">
            <v>Ts1</v>
          </cell>
          <cell r="F632">
            <v>0.6</v>
          </cell>
          <cell r="G632" t="str">
            <v>menit</v>
          </cell>
        </row>
        <row r="633">
          <cell r="C633" t="str">
            <v>Kap. Prod. / jam =</v>
          </cell>
        </row>
        <row r="634">
          <cell r="C634" t="str">
            <v>V  x Fb x Fa x 60</v>
          </cell>
          <cell r="E634" t="str">
            <v>Q1</v>
          </cell>
          <cell r="F634">
            <v>59.760000000000005</v>
          </cell>
          <cell r="G634" t="str">
            <v>M3 / Jam</v>
          </cell>
        </row>
        <row r="635">
          <cell r="C635" t="str">
            <v>Ts1</v>
          </cell>
        </row>
        <row r="637">
          <cell r="C637" t="str">
            <v>Biaya Excavator / M3  =  (1 : Q1) x RpE10</v>
          </cell>
          <cell r="E637" t="str">
            <v>Rp1</v>
          </cell>
          <cell r="F637">
            <v>4812.5836680053544</v>
          </cell>
          <cell r="G637" t="str">
            <v>Rupiah</v>
          </cell>
        </row>
        <row r="640">
          <cell r="C640" t="str">
            <v>DUMP TRUCK</v>
          </cell>
          <cell r="E640" t="str">
            <v>(E08)</v>
          </cell>
        </row>
        <row r="641">
          <cell r="C641" t="str">
            <v>Kapasitas bak</v>
          </cell>
          <cell r="E641" t="str">
            <v>V</v>
          </cell>
          <cell r="F641">
            <v>14</v>
          </cell>
          <cell r="G641" t="str">
            <v>M3</v>
          </cell>
        </row>
        <row r="642">
          <cell r="C642" t="str">
            <v>Faktor  efisiensi alat</v>
          </cell>
          <cell r="E642" t="str">
            <v>Fa</v>
          </cell>
          <cell r="F642">
            <v>0.83</v>
          </cell>
          <cell r="G642" t="str">
            <v>-</v>
          </cell>
        </row>
        <row r="643">
          <cell r="C643" t="str">
            <v>Kecepatan rata-rata bermuatan</v>
          </cell>
          <cell r="E643" t="str">
            <v>v1</v>
          </cell>
          <cell r="F643">
            <v>20</v>
          </cell>
          <cell r="G643" t="str">
            <v>KM/Jam</v>
          </cell>
        </row>
        <row r="644">
          <cell r="C644" t="str">
            <v>Kecepatan rata-rata kosong</v>
          </cell>
          <cell r="E644" t="str">
            <v>v2</v>
          </cell>
          <cell r="F644">
            <v>35</v>
          </cell>
          <cell r="G644" t="str">
            <v>KM/Jam</v>
          </cell>
        </row>
        <row r="645">
          <cell r="C645" t="str">
            <v>Waktu  siklus</v>
          </cell>
          <cell r="E645" t="str">
            <v>Ts2</v>
          </cell>
        </row>
        <row r="646">
          <cell r="C646" t="str">
            <v>- Waktu tempuh isi  =  (L/v1) x 60</v>
          </cell>
          <cell r="E646" t="str">
            <v>T1</v>
          </cell>
          <cell r="F646">
            <v>3</v>
          </cell>
          <cell r="G646" t="str">
            <v>menit</v>
          </cell>
        </row>
        <row r="647">
          <cell r="C647" t="str">
            <v>- Waktu tempuh kosong  =  (L/v2) x 60</v>
          </cell>
          <cell r="E647" t="str">
            <v>T2</v>
          </cell>
          <cell r="F647">
            <v>1.7142857142857142</v>
          </cell>
          <cell r="G647" t="str">
            <v>menit</v>
          </cell>
        </row>
        <row r="648">
          <cell r="C648" t="str">
            <v>- Muat   =  (V/Q1) x 60</v>
          </cell>
          <cell r="E648" t="str">
            <v>T3</v>
          </cell>
          <cell r="F648">
            <v>14.056224899598392</v>
          </cell>
          <cell r="G648" t="str">
            <v>menit</v>
          </cell>
        </row>
        <row r="649">
          <cell r="C649" t="str">
            <v>- Lain-lain</v>
          </cell>
          <cell r="E649" t="str">
            <v>T4</v>
          </cell>
          <cell r="F649">
            <v>0.2</v>
          </cell>
          <cell r="G649" t="str">
            <v>menit</v>
          </cell>
        </row>
        <row r="650">
          <cell r="E650" t="str">
            <v>Ts2</v>
          </cell>
          <cell r="F650">
            <v>18.970510613884105</v>
          </cell>
          <cell r="G650" t="str">
            <v>menit</v>
          </cell>
        </row>
        <row r="652">
          <cell r="H652" t="str">
            <v xml:space="preserve">Bersambung  </v>
          </cell>
        </row>
        <row r="653">
          <cell r="A653" t="str">
            <v>ANALISA HARGA DASAR SATUAN BAHAN</v>
          </cell>
        </row>
        <row r="655">
          <cell r="A655" t="str">
            <v>Jenis</v>
          </cell>
          <cell r="B655" t="str">
            <v>:</v>
          </cell>
          <cell r="C655" t="str">
            <v>Tanah Urug</v>
          </cell>
        </row>
        <row r="656">
          <cell r="A656" t="str">
            <v>Lokasi</v>
          </cell>
          <cell r="B656" t="str">
            <v>:</v>
          </cell>
          <cell r="C656" t="str">
            <v>Quarry</v>
          </cell>
        </row>
        <row r="657">
          <cell r="A657" t="str">
            <v>Tujuan</v>
          </cell>
          <cell r="B657" t="str">
            <v>:</v>
          </cell>
          <cell r="C657" t="str">
            <v>Lokasi Pekerjaan</v>
          </cell>
        </row>
        <row r="659">
          <cell r="H659" t="str">
            <v xml:space="preserve">Lanjutan  </v>
          </cell>
        </row>
        <row r="660">
          <cell r="H660" t="str">
            <v>HARGA</v>
          </cell>
        </row>
        <row r="661">
          <cell r="A661" t="str">
            <v>No.</v>
          </cell>
          <cell r="B661" t="str">
            <v>URAIAN</v>
          </cell>
          <cell r="E661" t="str">
            <v>KODE</v>
          </cell>
          <cell r="F661" t="str">
            <v>KOEF.</v>
          </cell>
          <cell r="G661" t="str">
            <v>SATUAN</v>
          </cell>
          <cell r="H661" t="str">
            <v>SATUAN</v>
          </cell>
        </row>
        <row r="662">
          <cell r="H662" t="str">
            <v>(Rp.)</v>
          </cell>
        </row>
        <row r="664">
          <cell r="C664" t="str">
            <v>Kapasitas Produksi / Jam   =</v>
          </cell>
        </row>
        <row r="665">
          <cell r="C665" t="str">
            <v>V x Fa x 60</v>
          </cell>
          <cell r="E665" t="str">
            <v>Q2</v>
          </cell>
          <cell r="F665">
            <v>36.751778283170424</v>
          </cell>
          <cell r="G665" t="str">
            <v>M3 / Jam</v>
          </cell>
        </row>
        <row r="666">
          <cell r="C666" t="str">
            <v>Ts2</v>
          </cell>
        </row>
        <row r="668">
          <cell r="C668" t="str">
            <v>Biaya Dump Truck / M3  =  (1 : Q2) x RpE08</v>
          </cell>
          <cell r="E668" t="str">
            <v>Rp2</v>
          </cell>
          <cell r="F668">
            <v>4277.3440454712882</v>
          </cell>
          <cell r="G668" t="str">
            <v>Rupiah</v>
          </cell>
        </row>
        <row r="671">
          <cell r="A671" t="str">
            <v>IV.</v>
          </cell>
          <cell r="C671" t="str">
            <v>HARGA SATUAN DASAR BAHAN</v>
          </cell>
        </row>
        <row r="672">
          <cell r="C672" t="str">
            <v>DI LOKASI PEKERJAAN</v>
          </cell>
        </row>
        <row r="674">
          <cell r="C674" t="str">
            <v>Harga Satuan Dasar pasir urug   =</v>
          </cell>
        </row>
        <row r="676">
          <cell r="C676" t="str">
            <v>(  RpM44  +  Rp1  +  Rp2  )</v>
          </cell>
          <cell r="E676" t="str">
            <v>M44</v>
          </cell>
          <cell r="F676">
            <v>38089.927713476645</v>
          </cell>
          <cell r="G676" t="str">
            <v>Rupiah</v>
          </cell>
        </row>
        <row r="678">
          <cell r="C678" t="str">
            <v>Dibulatkan   :</v>
          </cell>
          <cell r="E678" t="str">
            <v>M44</v>
          </cell>
          <cell r="F678">
            <v>38100</v>
          </cell>
          <cell r="G678" t="str">
            <v>Rupiah</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72.xml><?xml version="1.0" encoding="utf-8"?>
<externalLink xmlns="http://schemas.openxmlformats.org/spreadsheetml/2006/main">
  <externalBook xmlns:r="http://schemas.openxmlformats.org/officeDocument/2006/relationships" r:id="rId1">
    <sheetNames>
      <sheetName val="cvr"/>
      <sheetName val="peta"/>
      <sheetName val="diagrm"/>
      <sheetName val="rinc_vol"/>
      <sheetName val="rekvol"/>
      <sheetName val="plot_item"/>
      <sheetName val="rek"/>
      <sheetName val="boq"/>
      <sheetName val="umum"/>
      <sheetName val="div1"/>
      <sheetName val="div2"/>
      <sheetName val="div3"/>
      <sheetName val="div4"/>
      <sheetName val="div5"/>
      <sheetName val="div6"/>
      <sheetName val="div7"/>
      <sheetName val="div8"/>
      <sheetName val="div9"/>
      <sheetName val="div10"/>
      <sheetName val="basic"/>
      <sheetName val="mos"/>
      <sheetName val="nonlok"/>
      <sheetName val="angkt_quary"/>
      <sheetName val="alat"/>
      <sheetName val="aggr"/>
      <sheetName val="mpu"/>
      <sheetName val="back_up"/>
      <sheetName val="mortar"/>
      <sheetName val="T.P"/>
      <sheetName val="gorong2"/>
      <sheetName val="patching"/>
      <sheetName val="patching (2)"/>
      <sheetName val="plot(item)"/>
      <sheetName val="sketim"/>
    </sheetNames>
    <sheetDataSet>
      <sheetData sheetId="0"/>
      <sheetData sheetId="1"/>
      <sheetData sheetId="2"/>
      <sheetData sheetId="3"/>
      <sheetData sheetId="4"/>
      <sheetData sheetId="5"/>
      <sheetData sheetId="6"/>
      <sheetData sheetId="7" refreshError="1">
        <row r="540">
          <cell r="A540" t="str">
            <v>DAFTAR KUANTITAS DAN HARGA</v>
          </cell>
        </row>
        <row r="542">
          <cell r="A542" t="str">
            <v>No. Paket Kontrak</v>
          </cell>
          <cell r="D542" t="str">
            <v>:</v>
          </cell>
          <cell r="E542">
            <v>0</v>
          </cell>
        </row>
        <row r="543">
          <cell r="A543" t="str">
            <v>Nama Paket</v>
          </cell>
          <cell r="D543" t="str">
            <v>:</v>
          </cell>
          <cell r="E543" t="str">
            <v>Pembangunan Jalan Noelmuti-Kefamenanu (N-062)</v>
          </cell>
        </row>
        <row r="544">
          <cell r="A544" t="str">
            <v>Prop/Kab/Kodya</v>
          </cell>
          <cell r="D544" t="str">
            <v>:</v>
          </cell>
          <cell r="E544" t="str">
            <v>Nusa Tenggara Timur / TTU</v>
          </cell>
        </row>
        <row r="545">
          <cell r="A545" t="str">
            <v>Nama Peserta Lelang</v>
          </cell>
          <cell r="D545" t="str">
            <v>:</v>
          </cell>
          <cell r="E545" t="str">
            <v xml:space="preserve"> -</v>
          </cell>
        </row>
        <row r="547">
          <cell r="A547" t="str">
            <v>Mata</v>
          </cell>
          <cell r="G547" t="str">
            <v>Perkiraan</v>
          </cell>
          <cell r="H547" t="str">
            <v>Harga</v>
          </cell>
          <cell r="I547" t="str">
            <v>Jumlah</v>
          </cell>
        </row>
        <row r="548">
          <cell r="A548" t="str">
            <v>Pemba-</v>
          </cell>
          <cell r="C548" t="str">
            <v>Uraian</v>
          </cell>
          <cell r="F548" t="str">
            <v>Satuan</v>
          </cell>
          <cell r="G548" t="str">
            <v>Kuantitas</v>
          </cell>
          <cell r="H548" t="str">
            <v>Satuan</v>
          </cell>
          <cell r="I548" t="str">
            <v>Harga</v>
          </cell>
        </row>
        <row r="549">
          <cell r="A549" t="str">
            <v>yaran</v>
          </cell>
          <cell r="H549" t="str">
            <v>(Rupiah)</v>
          </cell>
          <cell r="I549" t="str">
            <v>Rupiah)</v>
          </cell>
        </row>
        <row r="550">
          <cell r="A550" t="str">
            <v>a</v>
          </cell>
          <cell r="B550" t="str">
            <v>b</v>
          </cell>
          <cell r="F550" t="str">
            <v>c</v>
          </cell>
          <cell r="G550" t="str">
            <v>d</v>
          </cell>
          <cell r="H550" t="str">
            <v>e</v>
          </cell>
          <cell r="I550" t="str">
            <v>f=(d x e)</v>
          </cell>
        </row>
        <row r="552">
          <cell r="A552" t="str">
            <v>DIV. X</v>
          </cell>
          <cell r="C552" t="str">
            <v>PEKERJAAN PEMELIHARAAN RUTIN</v>
          </cell>
        </row>
        <row r="555">
          <cell r="A555" t="str">
            <v>10.1(1)</v>
          </cell>
          <cell r="C555" t="str">
            <v>Pemeliharaan Rutin Perkerasan</v>
          </cell>
          <cell r="F555" t="str">
            <v>Ls</v>
          </cell>
          <cell r="H555" t="e">
            <v>#REF!</v>
          </cell>
          <cell r="I555" t="e">
            <v>#REF!</v>
          </cell>
        </row>
        <row r="557">
          <cell r="A557" t="str">
            <v>10.1(2)</v>
          </cell>
          <cell r="C557" t="str">
            <v>Pemeliharaan Rutin Bahu Jalan</v>
          </cell>
          <cell r="F557" t="str">
            <v>Ls</v>
          </cell>
          <cell r="H557">
            <v>39858000</v>
          </cell>
          <cell r="I557">
            <v>0</v>
          </cell>
        </row>
        <row r="559">
          <cell r="A559" t="str">
            <v>10.1(3)</v>
          </cell>
          <cell r="C559" t="str">
            <v>Pemeliharaan Rutin Selokan, Saluran Air,</v>
          </cell>
          <cell r="F559" t="str">
            <v>Ls</v>
          </cell>
          <cell r="H559">
            <v>27884700</v>
          </cell>
          <cell r="I559">
            <v>0</v>
          </cell>
        </row>
        <row r="560">
          <cell r="C560" t="str">
            <v>Galian dan Timbunan</v>
          </cell>
        </row>
        <row r="562">
          <cell r="A562" t="str">
            <v>10.1(4)</v>
          </cell>
          <cell r="C562" t="str">
            <v>Pemeliharaan Rutin Perlengkapan Jalan</v>
          </cell>
          <cell r="F562" t="str">
            <v>Ls</v>
          </cell>
          <cell r="H562">
            <v>16721412.776686532</v>
          </cell>
          <cell r="I562">
            <v>0</v>
          </cell>
        </row>
        <row r="564">
          <cell r="A564" t="str">
            <v>10.1(5)</v>
          </cell>
          <cell r="C564" t="str">
            <v>Pemeliharaan Rutin Jembatan</v>
          </cell>
          <cell r="F564" t="str">
            <v>Ls</v>
          </cell>
          <cell r="H564">
            <v>13023469.351894036</v>
          </cell>
          <cell r="I564">
            <v>0</v>
          </cell>
        </row>
        <row r="570">
          <cell r="C570" t="str">
            <v>Jumlah Harga Penawaran Divisi 10  (masuk pada Rekapitulasi Daftar Kuantitas dan Harga)</v>
          </cell>
          <cell r="I570">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73.xml><?xml version="1.0" encoding="utf-8"?>
<externalLink xmlns="http://schemas.openxmlformats.org/spreadsheetml/2006/main">
  <externalBook xmlns:r="http://schemas.openxmlformats.org/officeDocument/2006/relationships" r:id="rId1">
    <sheetNames>
      <sheetName val="Upah"/>
      <sheetName val="Analisa"/>
      <sheetName val="rekap"/>
      <sheetName val="V.rkb"/>
      <sheetName val="rkb2"/>
      <sheetName val="v3rkb"/>
      <sheetName val="3rkb"/>
      <sheetName val="v.lab"/>
      <sheetName val="lab"/>
      <sheetName val="V.budi"/>
      <sheetName val="budi"/>
      <sheetName val="V.mus"/>
      <sheetName val="mus"/>
      <sheetName val="vr.g"/>
      <sheetName val="r.g betul"/>
      <sheetName val="3 rumah guru"/>
      <sheetName val="v.asrama"/>
      <sheetName val="asrama"/>
      <sheetName val="v.mck"/>
      <sheetName val="rabmck"/>
      <sheetName val="non stand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Set>
  </externalBook>
</externalLink>
</file>

<file path=xl/externalLinks/externalLink374.xml><?xml version="1.0" encoding="utf-8"?>
<externalLink xmlns="http://schemas.openxmlformats.org/spreadsheetml/2006/main">
  <externalBook xmlns:r="http://schemas.openxmlformats.org/officeDocument/2006/relationships" r:id="rId1">
    <sheetNames>
      <sheetName val="0000"/>
      <sheetName val="MAPP"/>
      <sheetName val="dpk"/>
      <sheetName val="rekap"/>
      <sheetName val="ubah"/>
      <sheetName val="rabcin"/>
      <sheetName val="pp-lalin"/>
      <sheetName val="MAJOR"/>
      <sheetName val="SATDASAR"/>
      <sheetName val="PRELIM"/>
      <sheetName val="umumfo"/>
      <sheetName val="umumOP"/>
      <sheetName val="mobilisasi"/>
      <sheetName val="LAMP2A"/>
      <sheetName val="rupa2"/>
      <sheetName val="fasilitas"/>
      <sheetName val="2pulautol"/>
      <sheetName val="3pulautol"/>
      <sheetName val="8pulautol"/>
      <sheetName val="alat"/>
      <sheetName val="pers"/>
      <sheetName val="SUMBTL"/>
      <sheetName val="BTL"/>
      <sheetName val="BILRIT"/>
      <sheetName val="Safety"/>
      <sheetName val="BAGAN2"/>
      <sheetName val="rupa"/>
      <sheetName val="bank"/>
      <sheetName val="standardalat"/>
      <sheetName val="ANTASARIJC"/>
      <sheetName val="OP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000">
          <cell r="P8000">
            <v>77750</v>
          </cell>
        </row>
      </sheetData>
      <sheetData sheetId="8">
        <row r="218">
          <cell r="G218">
            <v>335000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5.xml><?xml version="1.0" encoding="utf-8"?>
<externalLink xmlns="http://schemas.openxmlformats.org/spreadsheetml/2006/main">
  <externalBook xmlns:r="http://schemas.openxmlformats.org/officeDocument/2006/relationships" r:id="rId1">
    <sheetNames>
      <sheetName val="Cover"/>
      <sheetName val="Lampiran"/>
      <sheetName val="S-Penawaran"/>
      <sheetName val="Rekap"/>
      <sheetName val="Rincian"/>
      <sheetName val="Skedul"/>
      <sheetName val="Pemeliharaan"/>
      <sheetName val="Mobilisasi"/>
      <sheetName val="DMP-Utama"/>
      <sheetName val="Analisa DMPU"/>
      <sheetName val="Harsat"/>
      <sheetName val="On Site"/>
      <sheetName val="Peralatan"/>
      <sheetName val="Personil"/>
      <sheetName val="SubKontrak"/>
      <sheetName val="Bahan DN"/>
      <sheetName val="Metode"/>
      <sheetName val="Pernyataan"/>
      <sheetName val="Pengurus"/>
      <sheetName val="Modal"/>
      <sheetName val="Check List"/>
      <sheetName val="Pembatas"/>
      <sheetName val="Analisa HS"/>
    </sheetNames>
    <sheetDataSet>
      <sheetData sheetId="0"/>
      <sheetData sheetId="1"/>
      <sheetData sheetId="2"/>
      <sheetData sheetId="3"/>
      <sheetData sheetId="4"/>
      <sheetData sheetId="5"/>
      <sheetData sheetId="6"/>
      <sheetData sheetId="7"/>
      <sheetData sheetId="8"/>
      <sheetData sheetId="9"/>
      <sheetData sheetId="10">
        <row r="86">
          <cell r="E86">
            <v>70000</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76.xml><?xml version="1.0" encoding="utf-8"?>
<externalLink xmlns="http://schemas.openxmlformats.org/spreadsheetml/2006/main">
  <externalBook xmlns:r="http://schemas.openxmlformats.org/officeDocument/2006/relationships" r:id="rId1">
    <sheetNames>
      <sheetName val="MENU"/>
      <sheetName val="COVER"/>
      <sheetName val="S.PEN"/>
      <sheetName val="Rekap Total"/>
      <sheetName val="A. PERSIAPAN"/>
      <sheetName val="B. reklamasi"/>
      <sheetName val="1. kppp"/>
      <sheetName val="2. adpel"/>
      <sheetName val="D. pagar"/>
      <sheetName val="Anl"/>
      <sheetName val="Anl (2)"/>
      <sheetName val="HSItem-Print"/>
      <sheetName val="Metoda"/>
      <sheetName val="Anl. Tek KPPP"/>
      <sheetName val="Anl.Tek Adpel"/>
      <sheetName val="Skedul"/>
      <sheetName val="Subk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77.xml><?xml version="1.0" encoding="utf-8"?>
<externalLink xmlns="http://schemas.openxmlformats.org/spreadsheetml/2006/main">
  <externalBook xmlns:r="http://schemas.openxmlformats.org/officeDocument/2006/relationships" r:id="rId1">
    <sheetNames>
      <sheetName val="PIL mc "/>
      <sheetName val="Galian Sal mc Tot"/>
      <sheetName val="Galian Biasa mc 02"/>
      <sheetName val="Galian Biasa mc 03"/>
      <sheetName val="Galian Biasa mc 04"/>
      <sheetName val="Galian Biasa mc 05"/>
      <sheetName val="04"/>
      <sheetName val=" 05"/>
      <sheetName val="Rekap Sal"/>
      <sheetName val="Galian Sal FINAL (A)"/>
      <sheetName val="Galian Sal 02"/>
      <sheetName val="Galian Sal 03"/>
      <sheetName val="Galian Sal 04"/>
      <sheetName val="Galian Sal 05"/>
      <sheetName val="Kuantitas &amp; 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D2" t="str">
            <v>ESTIMASI VOLUME</v>
          </cell>
        </row>
        <row r="3">
          <cell r="D3" t="str">
            <v>KEGIATAN PENUNJANG PENANGANAN JALAN PERKOTAAN</v>
          </cell>
        </row>
        <row r="4">
          <cell r="D4" t="str">
            <v>NO. PAKET</v>
          </cell>
          <cell r="H4" t="str">
            <v xml:space="preserve">DINAS PRASARANA WILAYAH PROVINSI </v>
          </cell>
          <cell r="L4" t="str">
            <v>PEMBANGUNAN JALAN AKSES</v>
          </cell>
        </row>
        <row r="5">
          <cell r="D5" t="str">
            <v>PWK - 02 D</v>
          </cell>
          <cell r="H5" t="str">
            <v>NANGGROE ACEH DARUSSALAM</v>
          </cell>
          <cell r="L5" t="str">
            <v>NEW TOWN BANDA ACEH</v>
          </cell>
        </row>
        <row r="6">
          <cell r="D6" t="str">
            <v>KONSULTAN</v>
          </cell>
          <cell r="J6" t="str">
            <v>KONTRAKTOR</v>
          </cell>
        </row>
        <row r="7">
          <cell r="D7" t="str">
            <v>PT. BINA CIPTA PERDANA JO. PT ITBA CONSULTAN</v>
          </cell>
          <cell r="J7" t="str">
            <v>PT. ADHI KARYA (PERSERO)Tbk.</v>
          </cell>
        </row>
        <row r="8">
          <cell r="D8" t="str">
            <v>Nomor Mata Pembayaran</v>
          </cell>
          <cell r="J8" t="str">
            <v>Uraian</v>
          </cell>
        </row>
        <row r="9">
          <cell r="D9" t="str">
            <v>2.1</v>
          </cell>
          <cell r="J9" t="str">
            <v>Galian untuk Selokan, Srainase dan Saluran Air</v>
          </cell>
        </row>
        <row r="10">
          <cell r="D10" t="str">
            <v>Lokasi :</v>
          </cell>
          <cell r="G10" t="str">
            <v>Kanan dan kiri Jalan</v>
          </cell>
        </row>
        <row r="14">
          <cell r="F14" t="str">
            <v>REKAPITULASI VOLUME GALIAN SALURAN</v>
          </cell>
        </row>
        <row r="16">
          <cell r="F16" t="str">
            <v>No</v>
          </cell>
          <cell r="G16" t="str">
            <v>Uraian</v>
          </cell>
          <cell r="J16" t="str">
            <v>Volume (m3)</v>
          </cell>
          <cell r="L16" t="str">
            <v>Keterangan</v>
          </cell>
        </row>
        <row r="19">
          <cell r="F19">
            <v>1</v>
          </cell>
          <cell r="H19" t="str">
            <v>Galian Saluran pada Kanan Jalan</v>
          </cell>
          <cell r="J19">
            <v>345.33000000000004</v>
          </cell>
          <cell r="L19" t="str">
            <v>Arah Kanan</v>
          </cell>
        </row>
        <row r="21">
          <cell r="F21">
            <v>2</v>
          </cell>
          <cell r="H21" t="str">
            <v>Galian Saluran pada Jln. Masuk Dekranas</v>
          </cell>
          <cell r="J21">
            <v>30.720000000000002</v>
          </cell>
          <cell r="L21" t="str">
            <v>Arah Kiri</v>
          </cell>
        </row>
        <row r="23">
          <cell r="F23">
            <v>3</v>
          </cell>
          <cell r="H23" t="str">
            <v>Galian Saluran pada Jln. Masuk Dekranas</v>
          </cell>
          <cell r="J23">
            <v>30.720000000000002</v>
          </cell>
          <cell r="L23" t="str">
            <v>Arah Kanan</v>
          </cell>
        </row>
        <row r="29">
          <cell r="H29" t="str">
            <v>Total Volume Galian Saluran</v>
          </cell>
          <cell r="J29">
            <v>406.7700000000001</v>
          </cell>
        </row>
        <row r="37">
          <cell r="D37" t="str">
            <v>KONTRAKTOR</v>
          </cell>
          <cell r="I37" t="str">
            <v>KONSULTAN SUPERVISI</v>
          </cell>
          <cell r="L37" t="str">
            <v>DINAS PRASWIL</v>
          </cell>
        </row>
        <row r="46">
          <cell r="D46" t="str">
            <v>General Superitendent</v>
          </cell>
          <cell r="I46" t="str">
            <v>Chief Inspector</v>
          </cell>
          <cell r="L46" t="str">
            <v>Pengawas Lapangan</v>
          </cell>
        </row>
        <row r="48">
          <cell r="D48" t="str">
            <v>ESTIMASI VOLUME MC. NO. 01</v>
          </cell>
        </row>
        <row r="49">
          <cell r="D49" t="str">
            <v>KEGIATAN PENUNJANG PENANGANAN JALAN PERKOTAAN</v>
          </cell>
        </row>
        <row r="50">
          <cell r="D50" t="str">
            <v>NO. PAKET</v>
          </cell>
          <cell r="H50" t="str">
            <v xml:space="preserve">DINAS PRASARANA WILAYAH PROVINSI </v>
          </cell>
          <cell r="L50" t="str">
            <v>PEMBANGUNAN JALAN AKSES</v>
          </cell>
        </row>
        <row r="51">
          <cell r="D51" t="str">
            <v>PWK - 02 D</v>
          </cell>
          <cell r="H51" t="str">
            <v>NANGGROE ACEH DARUSSALAM</v>
          </cell>
          <cell r="L51" t="str">
            <v>TAMAN SRI RATU SAFIATUDDIN</v>
          </cell>
        </row>
        <row r="52">
          <cell r="D52" t="str">
            <v>KONSULTAN</v>
          </cell>
          <cell r="J52" t="str">
            <v>KONTRAKTOR</v>
          </cell>
        </row>
        <row r="53">
          <cell r="D53" t="str">
            <v>PT. BINA CIPTA PERDANA JO. PT ITBA CONSULTAN</v>
          </cell>
          <cell r="J53" t="str">
            <v>PT. ADHI KARYA (PERSERO)Tbk.</v>
          </cell>
        </row>
        <row r="54">
          <cell r="D54" t="str">
            <v>Nomor Mata Pembayaran</v>
          </cell>
          <cell r="J54" t="str">
            <v>Uraian</v>
          </cell>
        </row>
        <row r="55">
          <cell r="D55" t="str">
            <v>8.2. (2)</v>
          </cell>
          <cell r="J55" t="str">
            <v xml:space="preserve">Penebangan Pohon </v>
          </cell>
        </row>
        <row r="56">
          <cell r="D56" t="str">
            <v>Lokasi :</v>
          </cell>
          <cell r="G56" t="str">
            <v>Kanan dan kiri Jalan</v>
          </cell>
        </row>
        <row r="60">
          <cell r="F60" t="str">
            <v>REKAPITULASI VOLUME PENEBANGAN POHON</v>
          </cell>
        </row>
        <row r="62">
          <cell r="F62" t="str">
            <v>No</v>
          </cell>
          <cell r="G62" t="str">
            <v>Uraian</v>
          </cell>
          <cell r="J62" t="str">
            <v>Volume (Btg)</v>
          </cell>
          <cell r="L62" t="str">
            <v>Keterangan</v>
          </cell>
        </row>
        <row r="65">
          <cell r="F65">
            <v>1</v>
          </cell>
          <cell r="H65" t="str">
            <v>Penebangan Pohon Diameter 15 s/d 30 cm</v>
          </cell>
          <cell r="J65">
            <v>35</v>
          </cell>
        </row>
        <row r="67">
          <cell r="F67">
            <v>2</v>
          </cell>
          <cell r="H67" t="str">
            <v>Penebangan Pohon Diameter 30 s/d 50 cm</v>
          </cell>
          <cell r="J67">
            <v>15</v>
          </cell>
          <cell r="L67" t="str">
            <v>Saluran Induk</v>
          </cell>
        </row>
        <row r="69">
          <cell r="F69">
            <v>3</v>
          </cell>
          <cell r="H69" t="str">
            <v>Penebangan Pohon Diameter 50 s/d 75 cm</v>
          </cell>
          <cell r="J69">
            <v>5</v>
          </cell>
          <cell r="L69" t="str">
            <v>Arah Kiri</v>
          </cell>
        </row>
        <row r="71">
          <cell r="L71" t="str">
            <v>Arah Kanan</v>
          </cell>
        </row>
        <row r="75">
          <cell r="H75" t="str">
            <v>Total Volume Pasangan Batu dgn Mortar</v>
          </cell>
          <cell r="J75">
            <v>55</v>
          </cell>
        </row>
        <row r="82">
          <cell r="D82" t="str">
            <v>Disetujui Oleh :</v>
          </cell>
          <cell r="I82" t="str">
            <v>Diperiksa Oleh :</v>
          </cell>
          <cell r="L82" t="str">
            <v>Dibuat Oleh :</v>
          </cell>
        </row>
        <row r="83">
          <cell r="D83" t="str">
            <v>Koord. Pengawas Lapangan</v>
          </cell>
          <cell r="I83" t="str">
            <v>Konsultan Supervisi</v>
          </cell>
          <cell r="L83" t="str">
            <v>Penyedia Barang / Jasa</v>
          </cell>
        </row>
        <row r="84">
          <cell r="D84" t="str">
            <v>Kegiatan Pembangunan</v>
          </cell>
          <cell r="I84" t="str">
            <v>PT. BINA CIPTA PERDANA Bekerjasama</v>
          </cell>
          <cell r="L84" t="str">
            <v>PT. ADHI KARYA (PERSERO) Tbk.</v>
          </cell>
        </row>
        <row r="85">
          <cell r="D85" t="str">
            <v>Jalan Akses New Town</v>
          </cell>
          <cell r="I85" t="str">
            <v>PT. ITBA CONSULTANT</v>
          </cell>
          <cell r="L85" t="str">
            <v xml:space="preserve">Cabang I Wil. Sumut &amp; NAD </v>
          </cell>
        </row>
        <row r="92">
          <cell r="D92" t="str">
            <v>YUSRIZAL, ST. MT</v>
          </cell>
          <cell r="I92" t="str">
            <v>Ir. KAMARUZZAMAN</v>
          </cell>
          <cell r="L92" t="str">
            <v>Ir. MARGIANTO</v>
          </cell>
        </row>
        <row r="93">
          <cell r="D93" t="str">
            <v>NIP. 110 053 966</v>
          </cell>
          <cell r="I93" t="str">
            <v>Site Engineer</v>
          </cell>
          <cell r="L93" t="str">
            <v>General Superintendent</v>
          </cell>
        </row>
        <row r="95">
          <cell r="D95" t="str">
            <v>ESTIMASI VOLUME</v>
          </cell>
        </row>
        <row r="96">
          <cell r="D96" t="str">
            <v>KEGIATAN PENUNJANG PENANGANAN JALAN PERKOTAAN</v>
          </cell>
        </row>
        <row r="97">
          <cell r="D97" t="str">
            <v>NO. PAKET</v>
          </cell>
          <cell r="H97" t="str">
            <v xml:space="preserve">DINAS PRASARANA WILAYAH PROVINSI </v>
          </cell>
          <cell r="L97" t="str">
            <v>PEMBANGUNAN JALAN PENGHUBUNG</v>
          </cell>
        </row>
        <row r="98">
          <cell r="D98" t="str">
            <v>PWK - 02 E</v>
          </cell>
          <cell r="H98" t="str">
            <v>NANGGROE ACEH DARUSSALAM</v>
          </cell>
          <cell r="L98" t="str">
            <v>TAMAN SRI RATU SAFIATUDDIN</v>
          </cell>
        </row>
        <row r="99">
          <cell r="D99" t="str">
            <v>KONSULTAN</v>
          </cell>
          <cell r="J99" t="str">
            <v>KONTRAKTOR</v>
          </cell>
        </row>
        <row r="100">
          <cell r="J100" t="str">
            <v>PT. SARJIS AGUNG Jo. PT. AYU LESTARI INDAH</v>
          </cell>
        </row>
        <row r="101">
          <cell r="D101" t="str">
            <v>Nomor Mata Pembayaran</v>
          </cell>
          <cell r="J101" t="str">
            <v>Uraian</v>
          </cell>
        </row>
        <row r="102">
          <cell r="D102" t="str">
            <v>3.1 (1)</v>
          </cell>
          <cell r="J102" t="str">
            <v>Galian Tanah Biasa</v>
          </cell>
        </row>
        <row r="103">
          <cell r="D103" t="str">
            <v>Lokasi :</v>
          </cell>
          <cell r="G103" t="str">
            <v>Kanan dan kiri Jalan</v>
          </cell>
        </row>
        <row r="107">
          <cell r="F107" t="str">
            <v>REKAPITULASI VOLUME GALIAN TANAH BIASA</v>
          </cell>
        </row>
        <row r="109">
          <cell r="F109" t="str">
            <v>No</v>
          </cell>
          <cell r="G109" t="str">
            <v>Uraian</v>
          </cell>
          <cell r="J109" t="str">
            <v>Volume (m3)</v>
          </cell>
          <cell r="L109" t="str">
            <v>Keterangan</v>
          </cell>
        </row>
        <row r="112">
          <cell r="F112">
            <v>1</v>
          </cell>
          <cell r="H112" t="str">
            <v>Sta 0 + 000 s/d Sta 0 + 460 dan</v>
          </cell>
          <cell r="J112">
            <v>6266.1524999999992</v>
          </cell>
          <cell r="L112" t="str">
            <v>Arah Kanan</v>
          </cell>
        </row>
        <row r="113">
          <cell r="H113" t="str">
            <v>Sta 0+000 s/d 0+080 (Jalur Langsung)</v>
          </cell>
        </row>
        <row r="115">
          <cell r="F115">
            <v>2</v>
          </cell>
          <cell r="H115" t="str">
            <v xml:space="preserve">Sta 0 + 000 s/d Sta 0 + 500 </v>
          </cell>
          <cell r="J115">
            <v>2003.4625000000001</v>
          </cell>
          <cell r="L115" t="str">
            <v xml:space="preserve">Arah Kiri </v>
          </cell>
        </row>
        <row r="117">
          <cell r="F117">
            <v>3</v>
          </cell>
          <cell r="H117" t="str">
            <v>Sta 0 + 000 s/d Sta 0 + 040 (Pintu Masuk Dekranas)</v>
          </cell>
        </row>
        <row r="124">
          <cell r="H124" t="str">
            <v>Total Volume Galian Tanah Biasa</v>
          </cell>
          <cell r="J124">
            <v>8269.6149999999998</v>
          </cell>
        </row>
        <row r="128">
          <cell r="F128" t="str">
            <v>Volume Galian Tanah Biasa sampai saat ini :</v>
          </cell>
          <cell r="J128">
            <v>8269.6149999999998</v>
          </cell>
          <cell r="K128" t="str">
            <v>M3</v>
          </cell>
        </row>
        <row r="130">
          <cell r="F130" t="str">
            <v>Volume Galian Tanah Biasa yang dibayar pada MC No. 1 adalah :</v>
          </cell>
          <cell r="J130">
            <v>7969.35</v>
          </cell>
          <cell r="K130" t="str">
            <v>M3</v>
          </cell>
        </row>
        <row r="132">
          <cell r="F132" t="str">
            <v>Volume Galian Tanah Biasa yang dibayar pada MC No. 2 adalah :</v>
          </cell>
          <cell r="J132" t="str">
            <v>mc2</v>
          </cell>
          <cell r="K132" t="str">
            <v>M3</v>
          </cell>
        </row>
        <row r="134">
          <cell r="F134" t="str">
            <v>Sisa Volume Yang belum dibayar :</v>
          </cell>
          <cell r="J134" t="e">
            <v>#VALUE!</v>
          </cell>
          <cell r="K134" t="str">
            <v>M3</v>
          </cell>
        </row>
        <row r="144">
          <cell r="D144" t="str">
            <v>KONTRAKTOR</v>
          </cell>
          <cell r="I144" t="str">
            <v>KONSULTAN SUPERVISI</v>
          </cell>
          <cell r="L144" t="str">
            <v>DINAS PRASWIL</v>
          </cell>
        </row>
        <row r="153">
          <cell r="D153" t="str">
            <v>General Superitendent</v>
          </cell>
          <cell r="I153" t="str">
            <v>Chief Inspector</v>
          </cell>
          <cell r="L153" t="str">
            <v>Pengawas Lapangan</v>
          </cell>
        </row>
        <row r="155">
          <cell r="D155" t="str">
            <v>ESTIMASI VOLUME MC. NO. - 02</v>
          </cell>
        </row>
        <row r="156">
          <cell r="D156" t="str">
            <v>KEGIATAN PENUNJANG PENANGANAN JALAN PERKOTAAN</v>
          </cell>
        </row>
        <row r="157">
          <cell r="D157" t="str">
            <v>NO. PAKET</v>
          </cell>
          <cell r="H157" t="str">
            <v xml:space="preserve">DINAS PRASARANA WILAYAH PROVINSI </v>
          </cell>
          <cell r="L157" t="str">
            <v>PEMBANGUNAN JALAN PENGHUBUNG</v>
          </cell>
        </row>
        <row r="158">
          <cell r="D158" t="str">
            <v>PWK - 02 D</v>
          </cell>
          <cell r="H158" t="str">
            <v>NANGGROE ACEH DARUSSALAM</v>
          </cell>
          <cell r="L158" t="str">
            <v>NEW TOWN BANDA ACEH</v>
          </cell>
        </row>
        <row r="159">
          <cell r="D159" t="str">
            <v>KONSULTAN</v>
          </cell>
          <cell r="J159" t="str">
            <v>KONTRAKTOR</v>
          </cell>
        </row>
        <row r="160">
          <cell r="D160" t="str">
            <v>PT. BINA CIPTA PERDANA JO. PT ITBA CONSULTAN</v>
          </cell>
          <cell r="J160" t="str">
            <v>PT. ADHI KARYA (PERSERO)Tbk.</v>
          </cell>
        </row>
        <row r="161">
          <cell r="D161" t="str">
            <v>Nomor Mata Pembayaran</v>
          </cell>
          <cell r="J161" t="str">
            <v>Uraian</v>
          </cell>
        </row>
        <row r="162">
          <cell r="D162" t="str">
            <v>3.1 (2)</v>
          </cell>
          <cell r="J162" t="str">
            <v>Tanah Timbun Biasa</v>
          </cell>
        </row>
        <row r="163">
          <cell r="D163" t="str">
            <v>Lokasi :</v>
          </cell>
          <cell r="G163" t="str">
            <v>Banda Aceh-Aceh Besar</v>
          </cell>
        </row>
        <row r="167">
          <cell r="F167" t="str">
            <v>REKAPITULASI VOLUME TANAH TIMBUN BIASA</v>
          </cell>
        </row>
        <row r="169">
          <cell r="F169" t="str">
            <v>No</v>
          </cell>
          <cell r="G169" t="str">
            <v>Uraian</v>
          </cell>
          <cell r="J169" t="str">
            <v>Volume (m3)</v>
          </cell>
          <cell r="L169" t="str">
            <v>Keterangan</v>
          </cell>
        </row>
        <row r="172">
          <cell r="F172">
            <v>1</v>
          </cell>
          <cell r="H172" t="str">
            <v xml:space="preserve">Tanah Timbun pada Sta </v>
          </cell>
          <cell r="J172">
            <v>31472.31</v>
          </cell>
          <cell r="L172" t="str">
            <v>Arah Kanan</v>
          </cell>
        </row>
        <row r="185">
          <cell r="H185" t="str">
            <v>Total Volume Tanah Timbun Biasa</v>
          </cell>
          <cell r="J185">
            <v>31472.31</v>
          </cell>
        </row>
        <row r="193">
          <cell r="D193" t="str">
            <v>KONTRAKTOR</v>
          </cell>
          <cell r="I193" t="str">
            <v>KONSULTAN SUPERVISI</v>
          </cell>
          <cell r="L193" t="str">
            <v>DINAS PRASWIL</v>
          </cell>
        </row>
        <row r="202">
          <cell r="D202" t="str">
            <v>General Superitendent</v>
          </cell>
          <cell r="I202" t="str">
            <v>Chief Inspector</v>
          </cell>
          <cell r="L202" t="str">
            <v>Pengawas Lapangan</v>
          </cell>
        </row>
        <row r="204">
          <cell r="D204" t="str">
            <v>ESTIMASI VOLUME</v>
          </cell>
        </row>
        <row r="205">
          <cell r="D205" t="str">
            <v>KEGIATAN PENUNJANG PENANGANAN JALAN PERKOTAAN</v>
          </cell>
        </row>
        <row r="206">
          <cell r="D206" t="str">
            <v>NO. PAKET</v>
          </cell>
          <cell r="H206" t="str">
            <v xml:space="preserve">DINAS PRASARANA WILAYAH PROVINSI </v>
          </cell>
          <cell r="L206" t="str">
            <v>PEMBANGUNAN JALAN PENGHUBUNG</v>
          </cell>
        </row>
        <row r="207">
          <cell r="D207" t="str">
            <v>PWK - 02 E</v>
          </cell>
          <cell r="H207" t="str">
            <v>NANGGROE ACEH DARUSSALAM</v>
          </cell>
          <cell r="L207" t="str">
            <v>TAMAN SRI RATU SAFIATUDDIN</v>
          </cell>
        </row>
        <row r="208">
          <cell r="D208" t="str">
            <v>KONSULTAN</v>
          </cell>
          <cell r="J208" t="str">
            <v>KONTRAKTOR</v>
          </cell>
        </row>
        <row r="209">
          <cell r="J209" t="str">
            <v>PT. SARJIS AGUNG Jo. PT. AYU LESTARI INDAH</v>
          </cell>
        </row>
        <row r="210">
          <cell r="D210" t="str">
            <v>Nomor Mata Pembayaran</v>
          </cell>
          <cell r="J210" t="str">
            <v>Uraian</v>
          </cell>
        </row>
        <row r="211">
          <cell r="D211" t="str">
            <v>3.1 (2) a</v>
          </cell>
          <cell r="J211" t="str">
            <v>Tanah Timbun Biasa</v>
          </cell>
        </row>
        <row r="212">
          <cell r="D212" t="str">
            <v>Lokasi :</v>
          </cell>
          <cell r="G212" t="str">
            <v>Kanan dan kiri Jalan</v>
          </cell>
          <cell r="J212" t="str">
            <v>untuk Median</v>
          </cell>
        </row>
        <row r="216">
          <cell r="F216" t="str">
            <v>REKAPITULASI VOLUME TANAH TIMBUN BIASA UNTUK MEDIAN</v>
          </cell>
        </row>
        <row r="218">
          <cell r="F218" t="str">
            <v>No</v>
          </cell>
          <cell r="G218" t="str">
            <v>Uraian</v>
          </cell>
          <cell r="J218" t="str">
            <v>Volume (m3)</v>
          </cell>
          <cell r="L218" t="str">
            <v>Keterangan</v>
          </cell>
        </row>
        <row r="221">
          <cell r="F221">
            <v>1</v>
          </cell>
          <cell r="H221" t="str">
            <v>Tanah Timbun pada Median</v>
          </cell>
          <cell r="J221">
            <v>163.23840000000004</v>
          </cell>
          <cell r="L221" t="str">
            <v xml:space="preserve">Arah Kiri </v>
          </cell>
        </row>
        <row r="223">
          <cell r="F223">
            <v>2</v>
          </cell>
          <cell r="H223" t="str">
            <v>Tanah Timbun pada Median</v>
          </cell>
          <cell r="J223">
            <v>179.15000000000003</v>
          </cell>
          <cell r="L223" t="str">
            <v xml:space="preserve">Arah Kiri </v>
          </cell>
        </row>
        <row r="225">
          <cell r="F225">
            <v>3</v>
          </cell>
          <cell r="H225" t="str">
            <v>Tanah Timbun pada Median</v>
          </cell>
          <cell r="J225">
            <v>117.2</v>
          </cell>
          <cell r="L225" t="str">
            <v>Arah Tengah</v>
          </cell>
        </row>
        <row r="227">
          <cell r="F227">
            <v>4</v>
          </cell>
          <cell r="H227" t="str">
            <v>Tanah Timbun untuk Median pada Pulau Jalan</v>
          </cell>
          <cell r="J227">
            <v>56.07</v>
          </cell>
          <cell r="L227" t="str">
            <v>Arah Tengah</v>
          </cell>
        </row>
        <row r="234">
          <cell r="H234" t="str">
            <v>Total Volume Tanah Timbun Biasa untuk Median</v>
          </cell>
          <cell r="J234">
            <v>515.65840000000003</v>
          </cell>
        </row>
        <row r="242">
          <cell r="D242" t="str">
            <v>KONTRAKTOR</v>
          </cell>
          <cell r="I242" t="str">
            <v>KONSULTAN SUPERVISI</v>
          </cell>
          <cell r="L242" t="str">
            <v>DINAS PRASWIL</v>
          </cell>
        </row>
        <row r="251">
          <cell r="D251" t="str">
            <v>General Superitendent</v>
          </cell>
          <cell r="I251" t="str">
            <v>Chief Inspector</v>
          </cell>
          <cell r="L251" t="str">
            <v>Pengawas Lapangan</v>
          </cell>
        </row>
        <row r="253">
          <cell r="D253" t="str">
            <v>ESTIMASI VOLUME</v>
          </cell>
        </row>
        <row r="254">
          <cell r="D254" t="str">
            <v>KEGIATAN PENUNJANG PENANGANAN JALAN PERKOTAAN</v>
          </cell>
        </row>
        <row r="255">
          <cell r="D255" t="str">
            <v>NO. PAKET</v>
          </cell>
          <cell r="H255" t="str">
            <v xml:space="preserve">DINAS PRASARANA WILAYAH PROVINSI </v>
          </cell>
          <cell r="L255" t="str">
            <v>PEMBANGUNAN JALAN PENGHUBUNG</v>
          </cell>
        </row>
        <row r="256">
          <cell r="D256" t="str">
            <v>PWK - 02 E</v>
          </cell>
          <cell r="H256" t="str">
            <v>NANGGROE ACEH DARUSSALAM</v>
          </cell>
          <cell r="L256" t="str">
            <v>TAMAN SRI RATU SAFIATUDDIN</v>
          </cell>
        </row>
        <row r="257">
          <cell r="D257" t="str">
            <v>KONSULTAN</v>
          </cell>
          <cell r="J257" t="str">
            <v>KONTRAKTOR</v>
          </cell>
        </row>
        <row r="258">
          <cell r="J258" t="str">
            <v>PT. SARJIS AGUNG Jo. PT. AYU LESTARI INDAH</v>
          </cell>
        </row>
        <row r="259">
          <cell r="D259" t="str">
            <v>Nomor Mata Pembayaran</v>
          </cell>
          <cell r="J259" t="str">
            <v>Uraian</v>
          </cell>
        </row>
        <row r="260">
          <cell r="D260" t="str">
            <v>3.2 (2)</v>
          </cell>
          <cell r="J260" t="str">
            <v>Timbunan Pilihan</v>
          </cell>
        </row>
        <row r="261">
          <cell r="D261" t="str">
            <v>Lokasi :</v>
          </cell>
          <cell r="G261" t="str">
            <v>Kanan dan kiri Jalan</v>
          </cell>
        </row>
        <row r="265">
          <cell r="F265" t="str">
            <v>REKAPITULASI VOLUME TIMBUNAN PILIHAN</v>
          </cell>
        </row>
        <row r="267">
          <cell r="F267" t="str">
            <v>No</v>
          </cell>
          <cell r="G267" t="str">
            <v>Uraian</v>
          </cell>
          <cell r="J267" t="str">
            <v>Volume (m3)</v>
          </cell>
          <cell r="L267" t="str">
            <v>Keterangan</v>
          </cell>
        </row>
        <row r="270">
          <cell r="F270">
            <v>1</v>
          </cell>
          <cell r="H270" t="str">
            <v>Sta 0 + 000 s/d Sta 0 + 460 dan</v>
          </cell>
          <cell r="J270">
            <v>4097.0150000000003</v>
          </cell>
          <cell r="L270" t="str">
            <v>Arah Kanan</v>
          </cell>
        </row>
        <row r="271">
          <cell r="H271" t="str">
            <v>Sta 0+000 s/d 0+080 (Jalur Langsung)</v>
          </cell>
        </row>
        <row r="273">
          <cell r="F273">
            <v>2</v>
          </cell>
          <cell r="H273" t="str">
            <v xml:space="preserve">Sta 0 + 000 s/d Sta 0 + 500 </v>
          </cell>
          <cell r="J273">
            <v>1475.19</v>
          </cell>
          <cell r="L273" t="str">
            <v xml:space="preserve">Arah Kiri </v>
          </cell>
        </row>
        <row r="275">
          <cell r="F275">
            <v>3</v>
          </cell>
          <cell r="H275" t="str">
            <v>Sta 0 + 080 s/d Sta 0 + 290 (Daerah Geotextile)</v>
          </cell>
          <cell r="L275" t="str">
            <v xml:space="preserve">Arah Kiri </v>
          </cell>
        </row>
        <row r="276">
          <cell r="F276">
            <v>3</v>
          </cell>
          <cell r="H276" t="str">
            <v>Sta 0 + 080 s/d Sta 0 + 290 (Daerah Geotextile)</v>
          </cell>
          <cell r="J276">
            <v>1066.3500000000001</v>
          </cell>
          <cell r="L276" t="str">
            <v>Arah Kanan</v>
          </cell>
        </row>
        <row r="277">
          <cell r="F277">
            <v>4</v>
          </cell>
          <cell r="H277" t="str">
            <v>Sta 0 + 000 s/d Sta 0 + 040 (Pintu Masuk Dekranas)</v>
          </cell>
        </row>
        <row r="286">
          <cell r="H286" t="str">
            <v>Total Volume Timbunan Pilihan</v>
          </cell>
          <cell r="J286">
            <v>6638.5550000000003</v>
          </cell>
        </row>
        <row r="291">
          <cell r="F291" t="str">
            <v>Volume Tanah Timbun Pilihan sampai saat ini :</v>
          </cell>
          <cell r="J291">
            <v>6638.5550000000003</v>
          </cell>
          <cell r="L291" t="str">
            <v>M3</v>
          </cell>
        </row>
        <row r="293">
          <cell r="F293" t="str">
            <v>Volume Tanah Timbun Pilihan yang dibayar pada MC No. 1 adalah :</v>
          </cell>
          <cell r="J293">
            <v>5961.07</v>
          </cell>
          <cell r="L293" t="str">
            <v>M3</v>
          </cell>
        </row>
        <row r="308">
          <cell r="D308" t="str">
            <v>KONTRAKTOR</v>
          </cell>
          <cell r="I308" t="str">
            <v>KONSULTAN SUPERVISI</v>
          </cell>
          <cell r="L308" t="str">
            <v>DINAS PRASWIL</v>
          </cell>
        </row>
        <row r="317">
          <cell r="D317" t="str">
            <v>General Superitendent</v>
          </cell>
          <cell r="I317" t="str">
            <v>Chief Inspector</v>
          </cell>
          <cell r="L317" t="str">
            <v>Pengawas Lapangan</v>
          </cell>
        </row>
        <row r="319">
          <cell r="D319" t="str">
            <v>ESTIMASI VOLUME</v>
          </cell>
        </row>
        <row r="320">
          <cell r="D320" t="str">
            <v>KEGIATAN PENUNJANG PENANGANAN JALAN PERKOTAAN</v>
          </cell>
        </row>
        <row r="321">
          <cell r="D321" t="str">
            <v>NO. PAKET</v>
          </cell>
          <cell r="H321" t="str">
            <v xml:space="preserve">DINAS PRASARANA WILAYAH PROVINSI </v>
          </cell>
          <cell r="L321" t="str">
            <v>PEMBANGUNAN JALAN PENGHUBUNG</v>
          </cell>
        </row>
        <row r="322">
          <cell r="D322" t="str">
            <v>PWK - 02 E</v>
          </cell>
          <cell r="H322" t="str">
            <v>NANGGROE ACEH DARUSSALAM</v>
          </cell>
          <cell r="L322" t="str">
            <v>TAMAN SRI RATU SAFIATUDDIN</v>
          </cell>
        </row>
        <row r="323">
          <cell r="D323" t="str">
            <v>KONSULTAN</v>
          </cell>
          <cell r="J323" t="str">
            <v>KONTRAKTOR</v>
          </cell>
        </row>
        <row r="324">
          <cell r="J324" t="str">
            <v>PT. SARJIS AGUNG Jo. PT. AYU LESTARI INDAH</v>
          </cell>
        </row>
        <row r="325">
          <cell r="D325" t="str">
            <v>Nomor Mata Pembayaran</v>
          </cell>
          <cell r="J325" t="str">
            <v>Uraian</v>
          </cell>
        </row>
        <row r="326">
          <cell r="D326" t="str">
            <v>3.3</v>
          </cell>
          <cell r="J326" t="str">
            <v>Penyiapan Badan Jalan</v>
          </cell>
        </row>
        <row r="327">
          <cell r="D327" t="str">
            <v>Lokasi :</v>
          </cell>
          <cell r="G327" t="str">
            <v>Kanan dan kiri Jalan</v>
          </cell>
        </row>
        <row r="331">
          <cell r="F331" t="str">
            <v>REKAPITULASI VOLUME PENYIAPAN BADAN JALAN</v>
          </cell>
        </row>
        <row r="333">
          <cell r="F333" t="str">
            <v>No</v>
          </cell>
          <cell r="G333" t="str">
            <v>Uraian</v>
          </cell>
          <cell r="J333" t="str">
            <v>Volume (m2)</v>
          </cell>
          <cell r="L333" t="str">
            <v>Keterangan</v>
          </cell>
        </row>
        <row r="336">
          <cell r="F336">
            <v>1</v>
          </cell>
          <cell r="H336" t="str">
            <v>Sta 0 + 000 s/d Sta 0 + 040 (Pintu Masuk Dekranas)</v>
          </cell>
          <cell r="J336">
            <v>347.5</v>
          </cell>
          <cell r="L336" t="str">
            <v>Arah Kanan</v>
          </cell>
        </row>
        <row r="342">
          <cell r="H342" t="str">
            <v>Total Volume Penyiapan Badan Jalan</v>
          </cell>
          <cell r="J342">
            <v>347.5</v>
          </cell>
        </row>
        <row r="358">
          <cell r="D358" t="str">
            <v>KONTRAKTOR</v>
          </cell>
          <cell r="I358" t="str">
            <v>KONSULTAN SUPERVISI</v>
          </cell>
          <cell r="L358" t="str">
            <v>DINAS PRASWIL</v>
          </cell>
        </row>
        <row r="367">
          <cell r="D367" t="str">
            <v>General Superitendent</v>
          </cell>
          <cell r="I367" t="str">
            <v>Chief Inspector</v>
          </cell>
          <cell r="L367" t="str">
            <v>Pengawas Lapangan</v>
          </cell>
        </row>
        <row r="369">
          <cell r="D369" t="str">
            <v>ESTIMASI VOLUME</v>
          </cell>
        </row>
        <row r="370">
          <cell r="D370" t="str">
            <v>KEGIATAN PENUNJANG PENANGANAN JALAN PERKOTAAN</v>
          </cell>
        </row>
        <row r="371">
          <cell r="D371" t="str">
            <v>NO. PAKET</v>
          </cell>
          <cell r="H371" t="str">
            <v xml:space="preserve">DINAS PRASARANA WILAYAH PROVINSI </v>
          </cell>
          <cell r="L371" t="str">
            <v>PEMBANGUNAN JALAN PENGHUBUNG</v>
          </cell>
        </row>
        <row r="372">
          <cell r="D372" t="str">
            <v>PWK - 02 E</v>
          </cell>
          <cell r="H372" t="str">
            <v>NANGGROE ACEH DARUSSALAM</v>
          </cell>
          <cell r="L372" t="str">
            <v>TAMAN SRI RATU SAFIATUDDIN</v>
          </cell>
        </row>
        <row r="373">
          <cell r="D373" t="str">
            <v>KONSULTAN</v>
          </cell>
          <cell r="J373" t="str">
            <v>KONTRAKTOR</v>
          </cell>
        </row>
        <row r="374">
          <cell r="J374" t="str">
            <v>PT. SARJIS AGUNG Jo. PT. AYU LESTARI INDAH</v>
          </cell>
        </row>
        <row r="375">
          <cell r="D375" t="str">
            <v>Nomor Mata Pembayaran</v>
          </cell>
          <cell r="J375" t="str">
            <v>Uraian</v>
          </cell>
        </row>
        <row r="376">
          <cell r="D376" t="str">
            <v>5.1 (1)</v>
          </cell>
          <cell r="J376" t="str">
            <v>Lapis Pondasi Agregat Klas A</v>
          </cell>
        </row>
        <row r="377">
          <cell r="D377" t="str">
            <v>Lokasi :</v>
          </cell>
          <cell r="G377" t="str">
            <v>Kanan dan kiri Jalan</v>
          </cell>
        </row>
        <row r="381">
          <cell r="F381" t="str">
            <v>REKAPITULASI VOLUME LAPIS PONDASI AG. KLAS A</v>
          </cell>
        </row>
        <row r="383">
          <cell r="F383" t="str">
            <v>No</v>
          </cell>
          <cell r="G383" t="str">
            <v>Uraian</v>
          </cell>
          <cell r="J383" t="str">
            <v>Volume (m3)</v>
          </cell>
          <cell r="L383" t="str">
            <v>Keterangan</v>
          </cell>
        </row>
        <row r="386">
          <cell r="F386">
            <v>1</v>
          </cell>
          <cell r="H386" t="str">
            <v>Sta 0 + 000 s/d Sta 0 + 460 dan</v>
          </cell>
          <cell r="J386">
            <v>472.57500000000005</v>
          </cell>
          <cell r="L386" t="str">
            <v>Arah Kanan</v>
          </cell>
        </row>
        <row r="387">
          <cell r="H387" t="str">
            <v>Sta 0+000 s/d 0+080 (Jalur Langsung)</v>
          </cell>
        </row>
        <row r="389">
          <cell r="F389">
            <v>2</v>
          </cell>
          <cell r="H389" t="str">
            <v xml:space="preserve">Sta 0 + 000 s/d Sta 0 + 500 </v>
          </cell>
          <cell r="J389">
            <v>228.46250000000001</v>
          </cell>
          <cell r="L389" t="str">
            <v xml:space="preserve">Arah Kiri </v>
          </cell>
        </row>
        <row r="391">
          <cell r="F391">
            <v>3</v>
          </cell>
          <cell r="H391" t="str">
            <v>Sta 0 + 000 s/d Sta 0 + 040 (Pintu Masuk Dekranas)</v>
          </cell>
          <cell r="J391">
            <v>52.124999999999986</v>
          </cell>
        </row>
        <row r="393">
          <cell r="F393">
            <v>4</v>
          </cell>
          <cell r="H393" t="str">
            <v>Daerah Pertigaan (Persimpangan) Dan Bukaan Median</v>
          </cell>
          <cell r="J393">
            <v>52.504499999999986</v>
          </cell>
        </row>
        <row r="398">
          <cell r="H398" t="str">
            <v>Total Volume Lapis Pondasi Aggregat Klas A</v>
          </cell>
          <cell r="J398">
            <v>805.66700000000003</v>
          </cell>
        </row>
        <row r="406">
          <cell r="D406" t="str">
            <v>KONTRAKTOR</v>
          </cell>
          <cell r="I406" t="str">
            <v>KONSULTAN SUPERVISI</v>
          </cell>
          <cell r="L406" t="str">
            <v>DINAS PRASWIL</v>
          </cell>
        </row>
        <row r="415">
          <cell r="D415" t="str">
            <v>General Superitendent</v>
          </cell>
          <cell r="I415" t="str">
            <v>Chief Inspector</v>
          </cell>
          <cell r="L415" t="str">
            <v>Pengawas Lapangan</v>
          </cell>
        </row>
        <row r="417">
          <cell r="D417" t="str">
            <v>ESTIMASI VOLUME</v>
          </cell>
        </row>
        <row r="418">
          <cell r="D418" t="str">
            <v>KEGIATAN PENUNJANG PENANGANAN JALAN PERKOTAAN</v>
          </cell>
        </row>
        <row r="419">
          <cell r="D419" t="str">
            <v>NO. PAKET</v>
          </cell>
          <cell r="H419" t="str">
            <v xml:space="preserve">DINAS PRASARANA WILAYAH PROVINSI </v>
          </cell>
          <cell r="L419" t="str">
            <v>PEMBANGUNAN JALAN PENGHUBUNG</v>
          </cell>
        </row>
        <row r="420">
          <cell r="D420" t="str">
            <v>PWK - 02 E</v>
          </cell>
          <cell r="H420" t="str">
            <v>NANGGROE ACEH DARUSSALAM</v>
          </cell>
          <cell r="L420" t="str">
            <v>TAMAN SRI RATU SAFIATUDDIN</v>
          </cell>
        </row>
        <row r="421">
          <cell r="D421" t="str">
            <v>KONSULTAN</v>
          </cell>
          <cell r="J421" t="str">
            <v>KONTRAKTOR</v>
          </cell>
        </row>
        <row r="422">
          <cell r="J422" t="str">
            <v>PT. SARJIS AGUNG Jo. PT. AYU LESTARI INDAH</v>
          </cell>
        </row>
        <row r="423">
          <cell r="D423" t="str">
            <v>Nomor Mata Pembayaran</v>
          </cell>
          <cell r="J423" t="str">
            <v>Uraian</v>
          </cell>
        </row>
        <row r="424">
          <cell r="D424" t="str">
            <v>5.1 (2)</v>
          </cell>
          <cell r="J424" t="str">
            <v>Lapis Pondasi Agregat Klas B</v>
          </cell>
        </row>
        <row r="425">
          <cell r="D425" t="str">
            <v>Lokasi :</v>
          </cell>
          <cell r="G425" t="str">
            <v>Kanan dan kiri Jalan</v>
          </cell>
        </row>
        <row r="429">
          <cell r="F429" t="str">
            <v>REKAPITULASI VOLUME LAPIS PONDASI AG. KLAS B</v>
          </cell>
        </row>
        <row r="431">
          <cell r="F431" t="str">
            <v>No</v>
          </cell>
          <cell r="G431" t="str">
            <v>Uraian</v>
          </cell>
          <cell r="J431" t="str">
            <v>Volume (m3)</v>
          </cell>
          <cell r="L431" t="str">
            <v>Keterangan</v>
          </cell>
        </row>
        <row r="434">
          <cell r="F434">
            <v>1</v>
          </cell>
          <cell r="H434" t="str">
            <v>Sta 0 + 000 s/d Sta 0 + 460 dan</v>
          </cell>
          <cell r="J434">
            <v>630.1</v>
          </cell>
          <cell r="L434" t="str">
            <v>Arah Kanan</v>
          </cell>
        </row>
        <row r="435">
          <cell r="H435" t="str">
            <v>Sta 0+000 s/d 0+080 (Jalur Langsung)</v>
          </cell>
        </row>
        <row r="437">
          <cell r="F437">
            <v>2</v>
          </cell>
          <cell r="H437" t="str">
            <v xml:space="preserve">Sta 0 + 000 s/d Sta 0 + 500 </v>
          </cell>
          <cell r="J437">
            <v>301.86999999999995</v>
          </cell>
          <cell r="L437" t="str">
            <v xml:space="preserve">Arah Kiri </v>
          </cell>
        </row>
        <row r="439">
          <cell r="F439">
            <v>3</v>
          </cell>
          <cell r="H439" t="str">
            <v>Sta 0 + 000 s/d Sta 0 + 040 (Pintu Masuk Dekranas)</v>
          </cell>
          <cell r="J439">
            <v>84.06</v>
          </cell>
        </row>
        <row r="443">
          <cell r="H443" t="str">
            <v>Total Volume Lapis Pondasi Aggregat Klas B</v>
          </cell>
          <cell r="J443">
            <v>1016.03</v>
          </cell>
        </row>
        <row r="451">
          <cell r="D451" t="str">
            <v>KONTRAKTOR</v>
          </cell>
          <cell r="I451" t="str">
            <v>KONSULTAN SUPERVISI</v>
          </cell>
          <cell r="L451" t="str">
            <v>DINAS PRASWIL</v>
          </cell>
        </row>
        <row r="460">
          <cell r="D460" t="str">
            <v>General Superitendent</v>
          </cell>
          <cell r="I460" t="str">
            <v>Chief Inspector</v>
          </cell>
          <cell r="L460" t="str">
            <v>Pengawas Lapangan</v>
          </cell>
        </row>
        <row r="462">
          <cell r="D462" t="str">
            <v>ESTIMASI VOLUME</v>
          </cell>
        </row>
        <row r="463">
          <cell r="D463" t="str">
            <v>KEGIATAN PENUNJANG PENANGANAN JALAN PERKOTAAN</v>
          </cell>
        </row>
        <row r="464">
          <cell r="D464" t="str">
            <v>NO. PAKET</v>
          </cell>
          <cell r="H464" t="str">
            <v xml:space="preserve">DINAS PRASARANA WILAYAH PROVINSI </v>
          </cell>
          <cell r="L464" t="str">
            <v>PEMBANGUNAN JALAN PENGHUBUNG</v>
          </cell>
        </row>
        <row r="465">
          <cell r="D465" t="str">
            <v>PWK - 02 E</v>
          </cell>
          <cell r="H465" t="str">
            <v>NANGGROE ACEH DARUSSALAM</v>
          </cell>
          <cell r="L465" t="str">
            <v>TAMAN SRI RATU SAFIATUDDIN</v>
          </cell>
        </row>
        <row r="466">
          <cell r="D466" t="str">
            <v>KONSULTAN</v>
          </cell>
          <cell r="J466" t="str">
            <v>KONTRAKTOR</v>
          </cell>
        </row>
        <row r="467">
          <cell r="J467" t="str">
            <v>PT. SARJIS AGUNG Jo. PT. AYU LESTARI INDAH</v>
          </cell>
        </row>
        <row r="468">
          <cell r="D468" t="str">
            <v>Nomor Mata Pembayaran</v>
          </cell>
          <cell r="J468" t="str">
            <v>Uraian</v>
          </cell>
        </row>
        <row r="469">
          <cell r="D469" t="str">
            <v>6.1 (1)</v>
          </cell>
          <cell r="J469" t="str">
            <v>Lapis Resap Pengikat</v>
          </cell>
        </row>
        <row r="470">
          <cell r="D470" t="str">
            <v>Lokasi :</v>
          </cell>
          <cell r="G470" t="str">
            <v>Kanan dan kiri Jalan</v>
          </cell>
        </row>
        <row r="474">
          <cell r="F474" t="str">
            <v>REKAPITULASI VOLUME LAPIS RESAP PENGIKAT</v>
          </cell>
        </row>
        <row r="476">
          <cell r="F476" t="str">
            <v>No</v>
          </cell>
          <cell r="G476" t="str">
            <v>Uraian</v>
          </cell>
          <cell r="J476" t="str">
            <v>Volume (Liter)</v>
          </cell>
          <cell r="L476" t="str">
            <v>Keterangan</v>
          </cell>
        </row>
        <row r="479">
          <cell r="F479">
            <v>1</v>
          </cell>
          <cell r="H479" t="str">
            <v>Sta 0 + 000 s/d Sta 0 + 460 dan</v>
          </cell>
          <cell r="J479">
            <v>2450</v>
          </cell>
          <cell r="L479" t="str">
            <v>Arah Kanan</v>
          </cell>
        </row>
        <row r="480">
          <cell r="H480" t="str">
            <v>Sta 0+000 s/d 0+080 (Jalur Langsung)</v>
          </cell>
        </row>
        <row r="482">
          <cell r="F482">
            <v>2</v>
          </cell>
          <cell r="H482" t="str">
            <v>Sta 0 + 000 s/d Sta 0 + 500</v>
          </cell>
          <cell r="J482">
            <v>1206.6799999999998</v>
          </cell>
          <cell r="L482" t="str">
            <v xml:space="preserve">Arah Kiri </v>
          </cell>
        </row>
        <row r="484">
          <cell r="F484">
            <v>3</v>
          </cell>
          <cell r="H484" t="str">
            <v>Daerah Buakaan Median Jln Blanak dan</v>
          </cell>
          <cell r="J484">
            <v>132.56</v>
          </cell>
        </row>
        <row r="485">
          <cell r="H485" t="str">
            <v xml:space="preserve"> Jln. Masuk Dekranas</v>
          </cell>
        </row>
        <row r="487">
          <cell r="F487">
            <v>4</v>
          </cell>
          <cell r="H487" t="str">
            <v>Sta 0 + 000 s/d Sta 0 + 041,5 (Pintu Masuk Dekranas)</v>
          </cell>
          <cell r="J487">
            <v>297.17000000000007</v>
          </cell>
        </row>
        <row r="489">
          <cell r="F489">
            <v>5</v>
          </cell>
          <cell r="H489" t="str">
            <v>Daerah Pertigaan (Persimpangan)</v>
          </cell>
          <cell r="J489">
            <v>318.88800000000003</v>
          </cell>
        </row>
        <row r="495">
          <cell r="H495" t="str">
            <v>Total Volume Lapis Resap Pengikat</v>
          </cell>
          <cell r="J495">
            <v>4405.2979999999998</v>
          </cell>
        </row>
        <row r="503">
          <cell r="D503" t="str">
            <v>KONTRAKTOR</v>
          </cell>
          <cell r="I503" t="str">
            <v>KONSULTAN SUPERVISI</v>
          </cell>
          <cell r="L503" t="str">
            <v>DINAS PRASWIL</v>
          </cell>
        </row>
        <row r="512">
          <cell r="D512" t="str">
            <v>General Superitendent</v>
          </cell>
          <cell r="I512" t="str">
            <v>Chief Inspector</v>
          </cell>
          <cell r="L512" t="str">
            <v>Pengawas Lapangan</v>
          </cell>
        </row>
        <row r="514">
          <cell r="D514" t="str">
            <v>ESTIMASI VOLUME</v>
          </cell>
        </row>
        <row r="515">
          <cell r="D515" t="str">
            <v>KEGIATAN PENUNJANG PENANGANAN JALAN PERKOTAAN</v>
          </cell>
        </row>
        <row r="516">
          <cell r="D516" t="str">
            <v>NO. PAKET</v>
          </cell>
          <cell r="H516" t="str">
            <v xml:space="preserve">DINAS PRASARANA WILAYAH PROVINSI </v>
          </cell>
          <cell r="L516" t="str">
            <v>PEMBANGUNAN JALAN PENGHUBUNG</v>
          </cell>
        </row>
        <row r="517">
          <cell r="D517" t="str">
            <v>PWK - 02 E</v>
          </cell>
          <cell r="H517" t="str">
            <v>NANGGROE ACEH DARUSSALAM</v>
          </cell>
          <cell r="L517" t="str">
            <v>TAMAN SRI RATU SAFIATUDDIN</v>
          </cell>
        </row>
        <row r="518">
          <cell r="D518" t="str">
            <v>KONSULTAN</v>
          </cell>
          <cell r="J518" t="str">
            <v>KONTRAKTOR</v>
          </cell>
        </row>
        <row r="519">
          <cell r="J519" t="str">
            <v>PT. SARJIS AGUNG Jo. PT. AYU LESTARI INDAH</v>
          </cell>
        </row>
        <row r="520">
          <cell r="D520" t="str">
            <v>Nomor Mata Pembayaran</v>
          </cell>
          <cell r="J520" t="str">
            <v>Uraian</v>
          </cell>
        </row>
        <row r="521">
          <cell r="D521" t="str">
            <v>6.3 (6)</v>
          </cell>
          <cell r="J521" t="str">
            <v>Laston - Lapis Pengikat Beton (AC-BC)</v>
          </cell>
        </row>
        <row r="522">
          <cell r="D522" t="str">
            <v>Lokasi :</v>
          </cell>
          <cell r="G522" t="str">
            <v>Kanan dan kiri Jalan</v>
          </cell>
        </row>
        <row r="526">
          <cell r="F526" t="str">
            <v>REKAPITULASI VOLUME LASATON - LAPIS PENGIKAT BETON (AC-BC)</v>
          </cell>
        </row>
        <row r="528">
          <cell r="F528" t="str">
            <v>No</v>
          </cell>
          <cell r="G528" t="str">
            <v>Uraian</v>
          </cell>
          <cell r="J528" t="str">
            <v>Volume (M3)</v>
          </cell>
          <cell r="L528" t="str">
            <v>Keterangan</v>
          </cell>
        </row>
        <row r="531">
          <cell r="F531">
            <v>1</v>
          </cell>
          <cell r="H531" t="str">
            <v>Sta 0 + 000 s/d Sta 0 + 500 dan</v>
          </cell>
          <cell r="J531">
            <v>198.20000000000002</v>
          </cell>
          <cell r="L531" t="str">
            <v>Arah Kanan</v>
          </cell>
        </row>
        <row r="532">
          <cell r="H532" t="str">
            <v>Sta 0+000 s/d 0+080 (Jalur Langsung)</v>
          </cell>
        </row>
        <row r="534">
          <cell r="F534">
            <v>2</v>
          </cell>
          <cell r="H534" t="str">
            <v xml:space="preserve">Sta 0 + 000 s/d Sta 0 + 380 </v>
          </cell>
          <cell r="J534">
            <v>120.325</v>
          </cell>
          <cell r="L534" t="str">
            <v xml:space="preserve">Arah Kiri </v>
          </cell>
        </row>
        <row r="536">
          <cell r="F536">
            <v>3</v>
          </cell>
          <cell r="H536" t="str">
            <v>Daerah Bukaan Median Jln Blanak dan</v>
          </cell>
          <cell r="J536">
            <v>8.9999999999999982</v>
          </cell>
        </row>
        <row r="537">
          <cell r="H537" t="str">
            <v xml:space="preserve"> Jln. Masuk Dekranas</v>
          </cell>
        </row>
        <row r="539">
          <cell r="F539">
            <v>4</v>
          </cell>
          <cell r="H539" t="str">
            <v>Sta 0 + 000 s/d Sta 0 + 041,5 (Pintu Masuk Dekranas)</v>
          </cell>
          <cell r="J539">
            <v>18.575000000000003</v>
          </cell>
        </row>
        <row r="541">
          <cell r="F541">
            <v>5</v>
          </cell>
          <cell r="H541" t="str">
            <v>Daerah Pertigaan (Persimpangan) &amp; Daerah Bukaan Median</v>
          </cell>
          <cell r="J541">
            <v>13.861499999999999</v>
          </cell>
        </row>
        <row r="546">
          <cell r="H546" t="str">
            <v>Total Volume AC - BC</v>
          </cell>
          <cell r="J546">
            <v>359.9615</v>
          </cell>
        </row>
        <row r="554">
          <cell r="D554" t="str">
            <v>KONTRAKTOR</v>
          </cell>
          <cell r="I554" t="str">
            <v>KONSULTAN SUPERVISI</v>
          </cell>
          <cell r="L554" t="str">
            <v>DINAS PRASWIL</v>
          </cell>
        </row>
        <row r="563">
          <cell r="D563" t="str">
            <v>General Superitendent</v>
          </cell>
          <cell r="I563" t="str">
            <v>Chief Inspector</v>
          </cell>
          <cell r="L563" t="str">
            <v>Pengawas Lapangan</v>
          </cell>
        </row>
        <row r="565">
          <cell r="D565" t="str">
            <v>ESTIMASI VOLUME</v>
          </cell>
        </row>
        <row r="566">
          <cell r="D566" t="str">
            <v>KEGIATAN PENUNJANG PENANGANAN JALAN PERKOTAAN</v>
          </cell>
        </row>
        <row r="567">
          <cell r="D567" t="str">
            <v>NO. PAKET</v>
          </cell>
          <cell r="H567" t="str">
            <v xml:space="preserve">DINAS PRASARANA WILAYAH PROVINSI </v>
          </cell>
          <cell r="L567" t="str">
            <v>PEMBANGUNAN JALAN PENGHUBUNG</v>
          </cell>
        </row>
        <row r="568">
          <cell r="D568" t="str">
            <v>PWK - 02 E</v>
          </cell>
          <cell r="H568" t="str">
            <v>NANGGROE ACEH DARUSSALAM</v>
          </cell>
          <cell r="L568" t="str">
            <v>TAMAN SRI RATU SAFIATUDDIN</v>
          </cell>
        </row>
        <row r="569">
          <cell r="D569" t="str">
            <v>KONSULTAN</v>
          </cell>
          <cell r="J569" t="str">
            <v>KONTRAKTOR</v>
          </cell>
        </row>
        <row r="570">
          <cell r="J570" t="str">
            <v>PT. SARJIS AGUNG Jo. PT. AYU LESTARI INDAH</v>
          </cell>
        </row>
        <row r="571">
          <cell r="D571" t="str">
            <v>Nomor Mata Pembayaran</v>
          </cell>
          <cell r="J571" t="str">
            <v>Uraian</v>
          </cell>
        </row>
        <row r="572">
          <cell r="D572" t="str">
            <v>7.1 (5)</v>
          </cell>
          <cell r="J572" t="str">
            <v>Beton K.250</v>
          </cell>
        </row>
        <row r="573">
          <cell r="D573" t="str">
            <v>Lokasi :</v>
          </cell>
          <cell r="G573" t="str">
            <v>Kanan dan kiri Jalan</v>
          </cell>
        </row>
        <row r="577">
          <cell r="F577" t="str">
            <v>REKAPITULASI VOLUME BETON K. 250</v>
          </cell>
        </row>
        <row r="579">
          <cell r="F579" t="str">
            <v>No</v>
          </cell>
          <cell r="G579" t="str">
            <v>Uraian</v>
          </cell>
          <cell r="J579" t="str">
            <v>volume (m3)</v>
          </cell>
          <cell r="L579" t="str">
            <v>Keterangan</v>
          </cell>
        </row>
        <row r="582">
          <cell r="F582">
            <v>1</v>
          </cell>
          <cell r="H582" t="str">
            <v xml:space="preserve">Beton K. 250 pada Penutup Saluran </v>
          </cell>
          <cell r="J582">
            <v>189.50082749999999</v>
          </cell>
        </row>
        <row r="584">
          <cell r="F584">
            <v>2</v>
          </cell>
          <cell r="H584" t="str">
            <v>Beton K. 250 pada Footing Tembok Penahan</v>
          </cell>
        </row>
        <row r="586">
          <cell r="F586">
            <v>3</v>
          </cell>
          <cell r="H586" t="str">
            <v>Beton K. 250 Pintu masuk Samping Dekranas</v>
          </cell>
        </row>
        <row r="588">
          <cell r="F588">
            <v>4</v>
          </cell>
          <cell r="H588" t="str">
            <v>Beton K. 250 pada Penyangga Tiang Lampu</v>
          </cell>
        </row>
        <row r="590">
          <cell r="F590">
            <v>5</v>
          </cell>
          <cell r="H590" t="str">
            <v>Beton K. 250 pada Kerb Pejalan Kaki pada Jalan Masuk Dekranas</v>
          </cell>
        </row>
        <row r="596">
          <cell r="H596" t="str">
            <v>Total Volume Beton K. 250</v>
          </cell>
          <cell r="J596">
            <v>189.50082749999999</v>
          </cell>
        </row>
        <row r="600">
          <cell r="F600" t="str">
            <v>Volume Beton K. 250 sampai saat ini :</v>
          </cell>
          <cell r="J600">
            <v>189.50082749999999</v>
          </cell>
          <cell r="K600" t="str">
            <v>M3</v>
          </cell>
        </row>
        <row r="602">
          <cell r="F602" t="str">
            <v>Volume Beton K. 250 yang dibayar pada MC No. 1 adalah :</v>
          </cell>
          <cell r="J602">
            <v>153</v>
          </cell>
          <cell r="K602" t="str">
            <v>M3</v>
          </cell>
        </row>
        <row r="620">
          <cell r="D620" t="str">
            <v>KONTRAKTOR</v>
          </cell>
          <cell r="I620" t="str">
            <v>KONSULTAN SUPERVISI</v>
          </cell>
          <cell r="L620" t="str">
            <v>DINAS PRASWIL</v>
          </cell>
        </row>
        <row r="629">
          <cell r="D629" t="str">
            <v>General Superitendent</v>
          </cell>
          <cell r="I629" t="str">
            <v>Chief Inspector</v>
          </cell>
          <cell r="L629" t="str">
            <v>Pengawas Lapangan</v>
          </cell>
        </row>
        <row r="631">
          <cell r="D631" t="str">
            <v>ESTIMASI VOLUME</v>
          </cell>
        </row>
        <row r="632">
          <cell r="D632" t="str">
            <v>KEGIATAN PENUNJANG PENANGANAN JALAN PERKOTAAN</v>
          </cell>
        </row>
        <row r="633">
          <cell r="D633" t="str">
            <v>NO. PAKET</v>
          </cell>
          <cell r="H633" t="str">
            <v xml:space="preserve">DINAS PRASARANA WILAYAH PROVINSI </v>
          </cell>
          <cell r="L633" t="str">
            <v>PEMBANGUNAN JALAN PENGHUBUNG</v>
          </cell>
        </row>
        <row r="634">
          <cell r="D634" t="str">
            <v>PWK - 02 E</v>
          </cell>
          <cell r="H634" t="str">
            <v>NANGGROE ACEH DARUSSALAM</v>
          </cell>
          <cell r="L634" t="str">
            <v>TAMAN SRI RATU SAFIATUDDIN</v>
          </cell>
        </row>
        <row r="635">
          <cell r="D635" t="str">
            <v>KONSULTAN</v>
          </cell>
          <cell r="J635" t="str">
            <v>KONTRAKTOR</v>
          </cell>
        </row>
        <row r="636">
          <cell r="J636" t="str">
            <v>PT. SARJIS AGUNG Jo. PT. AYU LESTARI INDAH</v>
          </cell>
        </row>
        <row r="637">
          <cell r="D637" t="str">
            <v>Nomor Mata Pembayaran</v>
          </cell>
          <cell r="J637" t="str">
            <v>Uraian</v>
          </cell>
        </row>
        <row r="638">
          <cell r="D638" t="str">
            <v>7.1 (4)</v>
          </cell>
          <cell r="J638" t="str">
            <v>Beton K.300</v>
          </cell>
        </row>
        <row r="639">
          <cell r="D639" t="str">
            <v>Lokasi :</v>
          </cell>
          <cell r="G639" t="str">
            <v>Kanan dan kiri Jalan</v>
          </cell>
        </row>
        <row r="643">
          <cell r="F643" t="str">
            <v>REKAPITULASI VOLUME BETON K. 300</v>
          </cell>
        </row>
        <row r="645">
          <cell r="F645" t="str">
            <v>No</v>
          </cell>
          <cell r="G645" t="str">
            <v>Uraian</v>
          </cell>
          <cell r="J645" t="str">
            <v>volume (m3)</v>
          </cell>
          <cell r="L645" t="str">
            <v>Keterangan</v>
          </cell>
        </row>
        <row r="648">
          <cell r="F648">
            <v>1</v>
          </cell>
          <cell r="H648" t="str">
            <v>Beton K. 300 pada Box Culvert Panjang 24 m</v>
          </cell>
          <cell r="J648">
            <v>54.599999999999994</v>
          </cell>
          <cell r="L648" t="str">
            <v>Jalur Peralihan</v>
          </cell>
        </row>
        <row r="650">
          <cell r="F650">
            <v>2</v>
          </cell>
          <cell r="H650" t="str">
            <v>Beton K. 300 pada Box Culvert Panjang 7 m</v>
          </cell>
          <cell r="J650">
            <v>14.875</v>
          </cell>
          <cell r="L650" t="str">
            <v>Jalur Peralihan</v>
          </cell>
        </row>
        <row r="652">
          <cell r="F652">
            <v>3</v>
          </cell>
          <cell r="H652" t="str">
            <v>Beton K. 300 pada Plat Beton</v>
          </cell>
          <cell r="J652">
            <v>24.598414999999999</v>
          </cell>
        </row>
        <row r="654">
          <cell r="F654">
            <v>4</v>
          </cell>
          <cell r="H654" t="str">
            <v>Beton K. 300 pada Plat Sta. 0 + 460 (Sambungan Plat)</v>
          </cell>
          <cell r="J654">
            <v>0.95699999999999996</v>
          </cell>
        </row>
        <row r="658">
          <cell r="H658" t="str">
            <v>Total Volume Beton K. 300</v>
          </cell>
          <cell r="J658">
            <v>95.030414999999991</v>
          </cell>
        </row>
        <row r="662">
          <cell r="F662" t="str">
            <v>Volume Beton K. 300 sampai saat ini :</v>
          </cell>
          <cell r="J662">
            <v>95.030414999999991</v>
          </cell>
          <cell r="K662" t="str">
            <v>M3</v>
          </cell>
        </row>
        <row r="664">
          <cell r="F664" t="str">
            <v>Volume Beton K. 300 yang dibayar pada MC No. 1 adalah :</v>
          </cell>
          <cell r="J664">
            <v>91.37</v>
          </cell>
          <cell r="K664" t="str">
            <v>M3</v>
          </cell>
        </row>
        <row r="677">
          <cell r="D677" t="str">
            <v>KONTRAKTOR</v>
          </cell>
          <cell r="I677" t="str">
            <v>KONSULTAN SUPERVISI</v>
          </cell>
          <cell r="L677" t="str">
            <v>DINAS PRASWIL</v>
          </cell>
        </row>
        <row r="686">
          <cell r="D686" t="str">
            <v>General Superitendent</v>
          </cell>
          <cell r="I686" t="str">
            <v>Chief Inspector</v>
          </cell>
          <cell r="L686" t="str">
            <v>Pengawas Lapangan</v>
          </cell>
        </row>
        <row r="688">
          <cell r="D688" t="str">
            <v>ESTIMASI VOLUME</v>
          </cell>
        </row>
        <row r="689">
          <cell r="D689" t="str">
            <v>KEGIATAN PENUNJANG PENANGANAN JALAN PERKOTAAN</v>
          </cell>
        </row>
        <row r="690">
          <cell r="D690" t="str">
            <v>NO. PAKET</v>
          </cell>
          <cell r="H690" t="str">
            <v xml:space="preserve">DINAS PRASARANA WILAYAH PROVINSI </v>
          </cell>
          <cell r="L690" t="str">
            <v>PEMBANGUNAN JALAN PENGHUBUNG</v>
          </cell>
        </row>
        <row r="691">
          <cell r="D691" t="str">
            <v>PWK - 02 E</v>
          </cell>
          <cell r="H691" t="str">
            <v>NANGGROE ACEH DARUSSALAM</v>
          </cell>
          <cell r="L691" t="str">
            <v>TAMAN SRI RATU SAFIATUDDIN</v>
          </cell>
        </row>
        <row r="692">
          <cell r="D692" t="str">
            <v>KONSULTAN</v>
          </cell>
          <cell r="J692" t="str">
            <v>KONTRAKTOR</v>
          </cell>
        </row>
        <row r="693">
          <cell r="J693" t="str">
            <v>PT. SARJIS AGUNG Jo. PT. AYU LESTARI INDAH</v>
          </cell>
        </row>
        <row r="694">
          <cell r="D694" t="str">
            <v>Nomor Mata Pembayaran</v>
          </cell>
          <cell r="J694" t="str">
            <v>Uraian</v>
          </cell>
        </row>
        <row r="695">
          <cell r="D695" t="str">
            <v>7.1 (6)</v>
          </cell>
          <cell r="J695" t="str">
            <v>Beton K.175</v>
          </cell>
        </row>
        <row r="696">
          <cell r="D696" t="str">
            <v>Lokasi :</v>
          </cell>
          <cell r="G696" t="str">
            <v>Kanan dan kiri Jalan</v>
          </cell>
        </row>
        <row r="700">
          <cell r="F700" t="str">
            <v>REKAPITULASI VOLUME BETON K. 175</v>
          </cell>
        </row>
        <row r="702">
          <cell r="F702" t="str">
            <v>No</v>
          </cell>
          <cell r="G702" t="str">
            <v>Uraian</v>
          </cell>
          <cell r="J702" t="str">
            <v>volume (m3)</v>
          </cell>
          <cell r="L702" t="str">
            <v>Keterangan</v>
          </cell>
        </row>
        <row r="705">
          <cell r="F705">
            <v>1</v>
          </cell>
          <cell r="H705" t="str">
            <v>Beton K. 175 pada Kerb Pejalan Kaki</v>
          </cell>
          <cell r="J705">
            <v>26.953499999999998</v>
          </cell>
          <cell r="L705" t="str">
            <v>Arah Kiri + Kanan</v>
          </cell>
        </row>
        <row r="711">
          <cell r="H711" t="str">
            <v>Total Volume Beton K. 175</v>
          </cell>
          <cell r="J711">
            <v>26.953499999999998</v>
          </cell>
        </row>
        <row r="715">
          <cell r="F715" t="str">
            <v>Volume Beton K. 175 sampai saat ini :</v>
          </cell>
          <cell r="J715">
            <v>26.953499999999998</v>
          </cell>
          <cell r="K715" t="str">
            <v>M3</v>
          </cell>
        </row>
        <row r="717">
          <cell r="F717" t="str">
            <v>Volume Beton K. 175 yang dibayar pada MC No. 1 adalah :</v>
          </cell>
          <cell r="J717">
            <v>21.01</v>
          </cell>
          <cell r="K717" t="str">
            <v>M3</v>
          </cell>
        </row>
        <row r="724">
          <cell r="D724" t="str">
            <v>KONTRAKTOR</v>
          </cell>
          <cell r="I724" t="str">
            <v>KONSULTAN SUPERVISI</v>
          </cell>
          <cell r="L724" t="str">
            <v>DINAS PRASWIL</v>
          </cell>
        </row>
        <row r="733">
          <cell r="D733" t="str">
            <v>General Superitendent</v>
          </cell>
          <cell r="I733" t="str">
            <v>Chief Inspector</v>
          </cell>
          <cell r="L733" t="str">
            <v>Pengawas Lapangan</v>
          </cell>
        </row>
        <row r="735">
          <cell r="D735" t="str">
            <v>ESTIMASI VOLUME</v>
          </cell>
        </row>
        <row r="736">
          <cell r="D736" t="str">
            <v>KEGIATAN PENUNJANG PENANGANAN JALAN PERKOTAAN</v>
          </cell>
        </row>
        <row r="737">
          <cell r="D737" t="str">
            <v>NO. PAKET</v>
          </cell>
          <cell r="H737" t="str">
            <v xml:space="preserve">DINAS PRASARANA WILAYAH PROVINSI </v>
          </cell>
          <cell r="L737" t="str">
            <v>PEMBANGUNAN JALAN PENGHUBUNG</v>
          </cell>
        </row>
        <row r="738">
          <cell r="D738" t="str">
            <v>PWK - 02 E</v>
          </cell>
          <cell r="H738" t="str">
            <v>NANGGROE ACEH DARUSSALAM</v>
          </cell>
          <cell r="L738" t="str">
            <v>TAMAN SRI RATU SAFIATUDDIN</v>
          </cell>
        </row>
        <row r="739">
          <cell r="D739" t="str">
            <v>KONSULTAN</v>
          </cell>
          <cell r="J739" t="str">
            <v>KONTRAKTOR</v>
          </cell>
        </row>
        <row r="740">
          <cell r="J740" t="str">
            <v>PT. SARJIS AGUNG Jo. PT. AYU LESTARI INDAH</v>
          </cell>
        </row>
        <row r="741">
          <cell r="D741" t="str">
            <v>Nomor Mata Pembayaran</v>
          </cell>
          <cell r="J741" t="str">
            <v>Uraian</v>
          </cell>
        </row>
        <row r="742">
          <cell r="D742" t="str">
            <v>7.9</v>
          </cell>
          <cell r="J742" t="str">
            <v>Pasangan Batu</v>
          </cell>
        </row>
        <row r="743">
          <cell r="D743" t="str">
            <v>Lokasi :</v>
          </cell>
          <cell r="G743" t="str">
            <v>Kanan dan kiri Jalan</v>
          </cell>
        </row>
        <row r="747">
          <cell r="F747" t="str">
            <v>REKAPITULASI VOLUME PASANGAN BATU</v>
          </cell>
        </row>
        <row r="749">
          <cell r="F749" t="str">
            <v>No</v>
          </cell>
          <cell r="G749" t="str">
            <v>Uraian</v>
          </cell>
          <cell r="J749" t="str">
            <v>volume (m3)</v>
          </cell>
          <cell r="L749" t="str">
            <v>Keterangan</v>
          </cell>
        </row>
        <row r="752">
          <cell r="F752">
            <v>1</v>
          </cell>
          <cell r="H752" t="str">
            <v>Pasangan Batu Pada Plat Beton</v>
          </cell>
          <cell r="J752">
            <v>137.382125</v>
          </cell>
        </row>
        <row r="754">
          <cell r="F754">
            <v>2</v>
          </cell>
          <cell r="H754" t="str">
            <v>Pasangan Batu Tambahan Pada  Saluran Lama</v>
          </cell>
          <cell r="J754">
            <v>154.77249999999998</v>
          </cell>
        </row>
        <row r="763">
          <cell r="H763" t="str">
            <v>Total Volume Pasangan Batu</v>
          </cell>
          <cell r="J763">
            <v>292.15462500000001</v>
          </cell>
        </row>
        <row r="767">
          <cell r="F767" t="str">
            <v>Volume Pasangan Batu sampai saat ini :</v>
          </cell>
          <cell r="J767">
            <v>292.15462500000001</v>
          </cell>
          <cell r="K767" t="str">
            <v>M3</v>
          </cell>
        </row>
        <row r="769">
          <cell r="F769" t="str">
            <v>Volume Pasangan Batu yang dibayar pada MC No. 1 adalah :</v>
          </cell>
          <cell r="J769">
            <v>98.67</v>
          </cell>
          <cell r="K769" t="str">
            <v>M3</v>
          </cell>
        </row>
        <row r="781">
          <cell r="D781" t="str">
            <v>KONTRAKTOR</v>
          </cell>
          <cell r="I781" t="str">
            <v>KONSULTAN SUPERVISI</v>
          </cell>
          <cell r="L781" t="str">
            <v>DINAS PRASWIL</v>
          </cell>
        </row>
        <row r="790">
          <cell r="D790" t="str">
            <v>General Superitendent</v>
          </cell>
          <cell r="I790" t="str">
            <v>Chief Inspector</v>
          </cell>
          <cell r="L790" t="str">
            <v>Pengawas Lapangan</v>
          </cell>
        </row>
        <row r="792">
          <cell r="D792" t="str">
            <v>ESTIMASI VOLUME</v>
          </cell>
        </row>
        <row r="793">
          <cell r="D793" t="str">
            <v>KEGIATAN PENUNJANG PENANGANAN JALAN PERKOTAAN</v>
          </cell>
        </row>
        <row r="794">
          <cell r="D794" t="str">
            <v>NO. PAKET</v>
          </cell>
          <cell r="H794" t="str">
            <v xml:space="preserve">DINAS PRASARANA WILAYAH PROVINSI </v>
          </cell>
          <cell r="L794" t="str">
            <v>PEMBANGUNAN JALAN PENGHUBUNG</v>
          </cell>
        </row>
        <row r="795">
          <cell r="D795" t="str">
            <v>PWK - 02 E</v>
          </cell>
          <cell r="H795" t="str">
            <v>NANGGROE ACEH DARUSSALAM</v>
          </cell>
          <cell r="L795" t="str">
            <v>TAMAN SRI RATU SAFIATUDDIN</v>
          </cell>
        </row>
        <row r="796">
          <cell r="D796" t="str">
            <v>KONSULTAN</v>
          </cell>
          <cell r="J796" t="str">
            <v>KONTRAKTOR</v>
          </cell>
        </row>
        <row r="797">
          <cell r="J797" t="str">
            <v>PT. SARJIS AGUNG Jo. PT. AYU LESTARI INDAH</v>
          </cell>
        </row>
        <row r="798">
          <cell r="D798" t="str">
            <v>Nomor Mata Pembayaran</v>
          </cell>
          <cell r="J798" t="str">
            <v>Uraian</v>
          </cell>
        </row>
        <row r="799">
          <cell r="D799" t="str">
            <v>8.4(10)</v>
          </cell>
          <cell r="J799" t="str">
            <v>Kerb Pracetak</v>
          </cell>
        </row>
        <row r="800">
          <cell r="D800" t="str">
            <v>Lokasi :</v>
          </cell>
          <cell r="G800" t="str">
            <v>Kanan Tengah dan kiri Jalan</v>
          </cell>
        </row>
        <row r="804">
          <cell r="F804" t="str">
            <v>REKAPITULASI VOLUME KERB PRACETAK</v>
          </cell>
        </row>
        <row r="806">
          <cell r="F806" t="str">
            <v>No</v>
          </cell>
          <cell r="G806" t="str">
            <v>Uraian</v>
          </cell>
          <cell r="J806" t="str">
            <v>volume (m')</v>
          </cell>
          <cell r="L806" t="str">
            <v>Keterangan</v>
          </cell>
        </row>
        <row r="809">
          <cell r="F809">
            <v>1</v>
          </cell>
          <cell r="H809" t="str">
            <v>Kerb Pracetak</v>
          </cell>
          <cell r="J809">
            <v>1670.35</v>
          </cell>
        </row>
        <row r="817">
          <cell r="H817" t="str">
            <v>Total Panjang Kerb Pracetak</v>
          </cell>
          <cell r="J817">
            <v>1670.35</v>
          </cell>
        </row>
        <row r="825">
          <cell r="D825" t="str">
            <v>KONTRAKTOR</v>
          </cell>
          <cell r="I825" t="str">
            <v>KONSULTAN SUPERVISI</v>
          </cell>
          <cell r="L825" t="str">
            <v>DINAS PRASWIL</v>
          </cell>
        </row>
        <row r="834">
          <cell r="D834" t="str">
            <v>General Superitendent</v>
          </cell>
          <cell r="I834" t="str">
            <v>Chief Inspector</v>
          </cell>
          <cell r="L834" t="str">
            <v>Pengawas Lapangan</v>
          </cell>
        </row>
        <row r="836">
          <cell r="D836" t="str">
            <v>ESTIMASI VOLUME</v>
          </cell>
        </row>
        <row r="837">
          <cell r="D837" t="str">
            <v>KEGIATAN PENUNJANG PENANGANAN JALAN PERKOTAAN</v>
          </cell>
        </row>
        <row r="838">
          <cell r="D838" t="str">
            <v>NO. PAKET</v>
          </cell>
          <cell r="H838" t="str">
            <v xml:space="preserve">DINAS PRASARANA WILAYAH PROVINSI </v>
          </cell>
          <cell r="L838" t="str">
            <v>PEMBANGUNAN JALAN PENGHUBUNG</v>
          </cell>
        </row>
        <row r="839">
          <cell r="D839" t="str">
            <v>PWK - 02 E</v>
          </cell>
          <cell r="H839" t="str">
            <v>NANGGROE ACEH DARUSSALAM</v>
          </cell>
          <cell r="L839" t="str">
            <v>TAMAN SRI RATU SAFIATUDDIN</v>
          </cell>
        </row>
        <row r="840">
          <cell r="D840" t="str">
            <v>KONSULTAN</v>
          </cell>
          <cell r="J840" t="str">
            <v>KONTRAKTOR</v>
          </cell>
        </row>
        <row r="841">
          <cell r="J841" t="str">
            <v>PT. SARJIS AGUNG Jo. PT. AYU LESTARI INDAH</v>
          </cell>
        </row>
        <row r="842">
          <cell r="D842" t="str">
            <v>Nomor Mata Pembayaran</v>
          </cell>
          <cell r="J842" t="str">
            <v>Uraian</v>
          </cell>
        </row>
        <row r="843">
          <cell r="D843" t="str">
            <v>7.3(1)</v>
          </cell>
          <cell r="J843" t="str">
            <v>Baja Tulangan U.24 Polos</v>
          </cell>
        </row>
        <row r="844">
          <cell r="D844" t="str">
            <v>Lokasi :</v>
          </cell>
          <cell r="G844" t="str">
            <v>Kanan dan kiri Jalan</v>
          </cell>
        </row>
        <row r="848">
          <cell r="F848" t="str">
            <v xml:space="preserve">REKAPITULASI KUANTITAS BAJA TULANGAN </v>
          </cell>
        </row>
        <row r="850">
          <cell r="F850" t="str">
            <v>No</v>
          </cell>
          <cell r="G850" t="str">
            <v>Uraian</v>
          </cell>
          <cell r="J850" t="str">
            <v>Kuantitas (Kg)</v>
          </cell>
          <cell r="L850" t="str">
            <v>Keterangan</v>
          </cell>
        </row>
        <row r="853">
          <cell r="F853">
            <v>1</v>
          </cell>
          <cell r="H853" t="str">
            <v>Box Culvert Panjang 24 meter</v>
          </cell>
          <cell r="J853">
            <v>7986.8105600000008</v>
          </cell>
        </row>
        <row r="854">
          <cell r="F854">
            <v>2</v>
          </cell>
          <cell r="H854" t="str">
            <v>Box Culvert Panjang 7 meter</v>
          </cell>
          <cell r="J854">
            <v>2244.5364928000004</v>
          </cell>
        </row>
        <row r="855">
          <cell r="F855">
            <v>3</v>
          </cell>
          <cell r="H855" t="str">
            <v xml:space="preserve">Plat Beton Jalan Masuk Bawasda </v>
          </cell>
        </row>
        <row r="856">
          <cell r="F856">
            <v>3</v>
          </cell>
          <cell r="H856" t="str">
            <v xml:space="preserve">Plat Beton Jalan Gurami </v>
          </cell>
          <cell r="J856">
            <v>709.30149840000013</v>
          </cell>
        </row>
        <row r="857">
          <cell r="F857">
            <v>4</v>
          </cell>
          <cell r="H857" t="str">
            <v xml:space="preserve">Plat Beton Jalan Kepiting  </v>
          </cell>
          <cell r="J857">
            <v>749.06439200000011</v>
          </cell>
        </row>
        <row r="858">
          <cell r="F858">
            <v>5</v>
          </cell>
          <cell r="H858" t="str">
            <v xml:space="preserve">Plat Beton Jalan Masuk Telkom (arah Masuk) </v>
          </cell>
          <cell r="J858">
            <v>226.11444480000003</v>
          </cell>
        </row>
        <row r="859">
          <cell r="F859">
            <v>6</v>
          </cell>
          <cell r="H859" t="str">
            <v xml:space="preserve">Plat Beton Jalan Masuk Telkom (arah keluar) </v>
          </cell>
          <cell r="J859">
            <v>226.6727472</v>
          </cell>
        </row>
        <row r="860">
          <cell r="F860">
            <v>7</v>
          </cell>
          <cell r="H860" t="str">
            <v xml:space="preserve">Plat Beton Jalan Masuk Warung Kopi </v>
          </cell>
          <cell r="J860">
            <v>292.95290880000005</v>
          </cell>
        </row>
        <row r="861">
          <cell r="F861">
            <v>8</v>
          </cell>
          <cell r="H861" t="str">
            <v xml:space="preserve">Plat Beton Jalan Bandeng  </v>
          </cell>
          <cell r="J861">
            <v>904.44062800000006</v>
          </cell>
        </row>
        <row r="862">
          <cell r="F862">
            <v>9</v>
          </cell>
          <cell r="H862" t="str">
            <v>Plat Beton Jalan Cumi - Cumi</v>
          </cell>
          <cell r="J862">
            <v>929.02308479999999</v>
          </cell>
        </row>
        <row r="863">
          <cell r="F863">
            <v>10</v>
          </cell>
          <cell r="H863" t="str">
            <v xml:space="preserve">Plat Beton Jalan Senangin  </v>
          </cell>
          <cell r="J863">
            <v>986.360544</v>
          </cell>
        </row>
        <row r="864">
          <cell r="F864">
            <v>11</v>
          </cell>
          <cell r="H864" t="str">
            <v xml:space="preserve">Plat Beton Jalan Sepat  </v>
          </cell>
        </row>
        <row r="865">
          <cell r="F865">
            <v>12</v>
          </cell>
          <cell r="H865" t="str">
            <v xml:space="preserve">Plat Beton Jalan Masuk Dekranas  </v>
          </cell>
        </row>
        <row r="866">
          <cell r="F866">
            <v>13</v>
          </cell>
          <cell r="H866" t="str">
            <v xml:space="preserve">Plat Beton Jalan Pintu Masuk Pakir Dekranas (Kiri) </v>
          </cell>
        </row>
        <row r="867">
          <cell r="F867">
            <v>14</v>
          </cell>
          <cell r="H867" t="str">
            <v xml:space="preserve">Plat Beton Jalan Pintu Masuk Pakir Dekranas (Kanan) </v>
          </cell>
        </row>
        <row r="868">
          <cell r="F868">
            <v>15</v>
          </cell>
          <cell r="H868" t="str">
            <v>Footing Tembok Penahan daerah Tambak</v>
          </cell>
        </row>
        <row r="869">
          <cell r="F869">
            <v>11</v>
          </cell>
          <cell r="H869" t="str">
            <v>Plat Beton Penutup Saluran</v>
          </cell>
          <cell r="J869">
            <v>26209.2156732</v>
          </cell>
        </row>
        <row r="870">
          <cell r="F870">
            <v>12</v>
          </cell>
          <cell r="H870" t="str">
            <v>Plat Beton Penyangga Tiang Lampu</v>
          </cell>
        </row>
        <row r="871">
          <cell r="F871">
            <v>12</v>
          </cell>
          <cell r="H871" t="str">
            <v>Plat Beton Penutup Saluran Type VII</v>
          </cell>
          <cell r="J871">
            <v>146.45573999999999</v>
          </cell>
        </row>
        <row r="881">
          <cell r="H881" t="str">
            <v>Total Kuantitas Baja Tulangan (Kg)</v>
          </cell>
          <cell r="J881">
            <v>41610.948713999998</v>
          </cell>
        </row>
        <row r="885">
          <cell r="F885" t="str">
            <v>Volume Baja Tulangan sampai saat ini :</v>
          </cell>
          <cell r="J885">
            <v>41610.948713999998</v>
          </cell>
          <cell r="K885" t="str">
            <v>M3</v>
          </cell>
        </row>
        <row r="887">
          <cell r="F887" t="str">
            <v>Volume Baja Tulangan yang dibayar pada MC No. 1 adalah :</v>
          </cell>
          <cell r="J887">
            <v>31768.1</v>
          </cell>
          <cell r="K887" t="str">
            <v>M3</v>
          </cell>
        </row>
        <row r="901">
          <cell r="D901" t="str">
            <v>KONTRAKTOR</v>
          </cell>
          <cell r="I901" t="str">
            <v>KONSULTAN SUPERVISI</v>
          </cell>
          <cell r="L901" t="str">
            <v>DINAS PRASWIL</v>
          </cell>
        </row>
        <row r="910">
          <cell r="D910" t="str">
            <v>General Superitendent</v>
          </cell>
          <cell r="I910" t="str">
            <v>Chief Inspector</v>
          </cell>
          <cell r="L910" t="str">
            <v>Pengawas Lapangan</v>
          </cell>
        </row>
        <row r="912">
          <cell r="D912" t="str">
            <v>ESTIMASI VOLUME</v>
          </cell>
        </row>
        <row r="913">
          <cell r="D913" t="str">
            <v>KEGIATAN PENUNJANG PENANGANAN JALAN PERKOTAAN</v>
          </cell>
        </row>
        <row r="914">
          <cell r="D914" t="str">
            <v>NO. PAKET</v>
          </cell>
          <cell r="H914" t="str">
            <v xml:space="preserve">DINAS PRASARANA WILAYAH PROVINSI </v>
          </cell>
          <cell r="L914" t="str">
            <v>PEMBANGUNAN JALAN PENGHUBUNG</v>
          </cell>
        </row>
        <row r="915">
          <cell r="D915" t="str">
            <v>PWK - 02 E</v>
          </cell>
          <cell r="H915" t="str">
            <v>NANGGROE ACEH DARUSSALAM</v>
          </cell>
          <cell r="L915" t="str">
            <v>TAMAN SRI RATU SAFIATUDDIN</v>
          </cell>
        </row>
        <row r="916">
          <cell r="D916" t="str">
            <v>KONSULTAN</v>
          </cell>
          <cell r="J916" t="str">
            <v>KONTRAKTOR</v>
          </cell>
        </row>
        <row r="917">
          <cell r="J917" t="str">
            <v>PT. SARJIS AGUNG Jo. PT. AYU LESTARI INDAH</v>
          </cell>
        </row>
        <row r="918">
          <cell r="D918" t="str">
            <v>Nomor Mata Pembayaran</v>
          </cell>
          <cell r="J918" t="str">
            <v>Uraian</v>
          </cell>
        </row>
        <row r="919">
          <cell r="D919" t="str">
            <v>6.2 (1)</v>
          </cell>
          <cell r="J919" t="str">
            <v>Lapis Perekat</v>
          </cell>
        </row>
        <row r="920">
          <cell r="D920" t="str">
            <v>Lokasi :</v>
          </cell>
          <cell r="G920" t="str">
            <v>Kanan dan kiri Jalan</v>
          </cell>
        </row>
        <row r="924">
          <cell r="F924" t="str">
            <v>REKAPITULASI VOLUME LAPIS PEREKAT</v>
          </cell>
        </row>
        <row r="926">
          <cell r="F926" t="str">
            <v>No</v>
          </cell>
          <cell r="G926" t="str">
            <v>Uraian</v>
          </cell>
          <cell r="J926" t="str">
            <v>Volume (Liter)</v>
          </cell>
          <cell r="L926" t="str">
            <v>Keterangan</v>
          </cell>
        </row>
        <row r="929">
          <cell r="F929">
            <v>1</v>
          </cell>
          <cell r="H929" t="str">
            <v>Jalan Lama</v>
          </cell>
          <cell r="J929">
            <v>626.73749999999984</v>
          </cell>
          <cell r="L929" t="str">
            <v>Arah Kanan</v>
          </cell>
        </row>
        <row r="945">
          <cell r="H945" t="str">
            <v>Total Volume Lapis Resap Pengikat</v>
          </cell>
          <cell r="J945">
            <v>626.73749999999984</v>
          </cell>
        </row>
        <row r="953">
          <cell r="D953" t="str">
            <v>KONTRAKTOR</v>
          </cell>
          <cell r="I953" t="str">
            <v>KONSULTAN SUPERVISI</v>
          </cell>
          <cell r="L953" t="str">
            <v>DINAS PRASWIL</v>
          </cell>
        </row>
        <row r="962">
          <cell r="D962" t="str">
            <v>General Superitendent</v>
          </cell>
          <cell r="I962" t="str">
            <v>Chief Inspector</v>
          </cell>
          <cell r="L962" t="str">
            <v>Pengawas Lapangan</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8.xml><?xml version="1.0" encoding="utf-8"?>
<externalLink xmlns="http://schemas.openxmlformats.org/spreadsheetml/2006/main">
  <externalBook xmlns:r="http://schemas.openxmlformats.org/officeDocument/2006/relationships" r:id="rId1">
    <sheetNames>
      <sheetName val="harga"/>
      <sheetName val="analisa"/>
      <sheetName val="rekap"/>
      <sheetName val="rab pos tiket"/>
      <sheetName val="rab pagar tembok"/>
      <sheetName val="rab reklamasi"/>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79.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53">
          <cell r="G53">
            <v>240459480</v>
          </cell>
        </row>
        <row r="63">
          <cell r="G63">
            <v>1434993744.8</v>
          </cell>
        </row>
        <row r="73">
          <cell r="G73">
            <v>1133971058.7800002</v>
          </cell>
        </row>
        <row r="82">
          <cell r="G82">
            <v>187809004.94</v>
          </cell>
        </row>
      </sheetData>
      <sheetData sheetId="2"/>
      <sheetData sheetId="3"/>
    </sheetDataSet>
  </externalBook>
</externalLink>
</file>

<file path=xl/externalLinks/externalLink380.xml><?xml version="1.0" encoding="utf-8"?>
<externalLink xmlns="http://schemas.openxmlformats.org/spreadsheetml/2006/main">
  <externalBook xmlns:r="http://schemas.openxmlformats.org/officeDocument/2006/relationships" r:id="rId1">
    <sheetNames>
      <sheetName val="Mars"/>
      <sheetName val="Cover"/>
      <sheetName val="Rekap"/>
      <sheetName val="Divisi 1"/>
      <sheetName val="Divisi 2"/>
      <sheetName val="Divisi 3"/>
      <sheetName val="Divisi 4"/>
      <sheetName val="Divisi 5"/>
      <sheetName val="Divisi 6"/>
      <sheetName val="Divisi 7"/>
      <sheetName val="Divisi 8"/>
      <sheetName val="Rekap-Ruas"/>
      <sheetName val="Koto Panjang"/>
      <sheetName val="Sungayang"/>
      <sheetName val="Batu Batikam"/>
      <sheetName val="Simp.Cubadak"/>
      <sheetName val="cov-ruas"/>
      <sheetName val="Daftar tagihan"/>
      <sheetName val="Rekap S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81.xml><?xml version="1.0" encoding="utf-8"?>
<externalLink xmlns="http://schemas.openxmlformats.org/spreadsheetml/2006/main">
  <externalBook xmlns:r="http://schemas.openxmlformats.org/officeDocument/2006/relationships" r:id="rId1">
    <sheetNames>
      <sheetName val="BAP II"/>
      <sheetName val="Progr I"/>
      <sheetName val="T S"/>
      <sheetName val="Add I"/>
      <sheetName val="Add I Gateb"/>
      <sheetName val="Lap Ke RT"/>
      <sheetName val="Tag II"/>
      <sheetName val="Real Siap bada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382.xml><?xml version="1.0" encoding="utf-8"?>
<externalLink xmlns="http://schemas.openxmlformats.org/spreadsheetml/2006/main">
  <externalBook xmlns:r="http://schemas.openxmlformats.org/officeDocument/2006/relationships" r:id="rId1">
    <sheetNames>
      <sheetName val="SAM"/>
      <sheetName val="mpua"/>
      <sheetName val="MITRA"/>
      <sheetName val="ANL-PEMEL (2)"/>
      <sheetName val="PERALATAN"/>
      <sheetName val="struktur "/>
      <sheetName val="s.PDN"/>
      <sheetName val="s.pnwran"/>
      <sheetName val="ceklist"/>
      <sheetName val="batas"/>
      <sheetName val="REKAP"/>
      <sheetName val="(KONFIRMASI)"/>
      <sheetName val="mpu"/>
      <sheetName val="RAB"/>
      <sheetName val="KOEF"/>
      <sheetName val="an waktu"/>
      <sheetName val="sche"/>
      <sheetName val="METODa"/>
      <sheetName val="per-alat"/>
      <sheetName val="SCHE ALAT"/>
      <sheetName val="Personil"/>
      <sheetName val="usul alat"/>
      <sheetName val="SCHE-PERSONIL"/>
      <sheetName val="Sheet2"/>
      <sheetName val="keb-bhn"/>
      <sheetName val="sche-bhn"/>
      <sheetName val="HRGDASAR"/>
      <sheetName val="(ANALISA-lain)"/>
      <sheetName val="HRG-MOB"/>
      <sheetName val="ANL-PEMEL"/>
      <sheetName val="M0T"/>
      <sheetName val="L-7(MOS)"/>
      <sheetName val="M0S"/>
      <sheetName val="AN-ALAT"/>
      <sheetName val="BIAYA OP"/>
      <sheetName val="struktur &amp; flow chart"/>
      <sheetName val="Sheet4"/>
      <sheetName val="Sheet1"/>
      <sheetName val="DAF-ALAT"/>
      <sheetName val="AGG"/>
      <sheetName val="batu pecah"/>
      <sheetName val="SUBKONT"/>
      <sheetName val="MOBALAT"/>
      <sheetName val="TIDAK DICETAK"/>
      <sheetName val="S.P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22">
          <cell r="F22" t="str">
            <v>Divisi  1.</v>
          </cell>
          <cell r="G22" t="str">
            <v>UMUM</v>
          </cell>
        </row>
        <row r="24">
          <cell r="D24" t="str">
            <v>1.1</v>
          </cell>
          <cell r="F24" t="str">
            <v>Mobilisasi dan Demobilisasi</v>
          </cell>
          <cell r="M24" t="str">
            <v>Ls</v>
          </cell>
          <cell r="N24">
            <v>1</v>
          </cell>
          <cell r="O24">
            <v>79450000</v>
          </cell>
          <cell r="P24">
            <v>79450000</v>
          </cell>
          <cell r="Q24">
            <v>0</v>
          </cell>
          <cell r="R24">
            <v>7.0025652898454247</v>
          </cell>
          <cell r="T24">
            <v>1.400513057969085</v>
          </cell>
          <cell r="U24">
            <v>1.400513057969085</v>
          </cell>
          <cell r="V24">
            <v>1.400513057969085</v>
          </cell>
          <cell r="W24">
            <v>1.400513057969085</v>
          </cell>
          <cell r="AU24">
            <v>1.400513057969085</v>
          </cell>
        </row>
        <row r="27">
          <cell r="F27" t="str">
            <v>Jumlah Harga Penawaran Divisi 1  (masuk pada Rekapitulasi Daftar Kuantitas dan Harga)</v>
          </cell>
          <cell r="P27">
            <v>79450000</v>
          </cell>
          <cell r="R27">
            <v>7.0025652898454247</v>
          </cell>
        </row>
        <row r="29">
          <cell r="F29" t="str">
            <v>Divisi  2.</v>
          </cell>
          <cell r="G29" t="str">
            <v>D R A I N A S E</v>
          </cell>
        </row>
        <row r="31">
          <cell r="D31" t="str">
            <v>2.1</v>
          </cell>
          <cell r="F31" t="str">
            <v>Galian untuk Selokan Drainase dan Saluran Air</v>
          </cell>
          <cell r="M31" t="str">
            <v>M3</v>
          </cell>
          <cell r="N31">
            <v>45</v>
          </cell>
          <cell r="O31">
            <v>19397.3</v>
          </cell>
          <cell r="P31">
            <v>872878.5</v>
          </cell>
          <cell r="Q31">
            <v>1</v>
          </cell>
          <cell r="R31">
            <v>7.6933778305252873E-2</v>
          </cell>
          <cell r="W31">
            <v>5.1289185536835251E-2</v>
          </cell>
          <cell r="X31">
            <v>2.5644592768417625E-2</v>
          </cell>
        </row>
        <row r="33">
          <cell r="D33" t="str">
            <v>2.2</v>
          </cell>
          <cell r="F33" t="str">
            <v>Pasangan Batu Dengan Mortar</v>
          </cell>
          <cell r="M33" t="str">
            <v>M3</v>
          </cell>
          <cell r="N33">
            <v>28.5</v>
          </cell>
          <cell r="O33">
            <v>345580.38</v>
          </cell>
          <cell r="P33">
            <v>9849040.8300000001</v>
          </cell>
          <cell r="Q33">
            <v>3</v>
          </cell>
          <cell r="R33">
            <v>0.86807490817405131</v>
          </cell>
          <cell r="X33">
            <v>0.1302112362261077</v>
          </cell>
          <cell r="Y33">
            <v>0.1302112362261077</v>
          </cell>
          <cell r="Z33">
            <v>0.1302112362261077</v>
          </cell>
          <cell r="AA33">
            <v>0.1302112362261077</v>
          </cell>
          <cell r="AB33">
            <v>0.17361498163481026</v>
          </cell>
          <cell r="AC33">
            <v>0.17361498163481026</v>
          </cell>
        </row>
        <row r="35">
          <cell r="D35" t="str">
            <v>2.3 (1)</v>
          </cell>
          <cell r="F35" t="str">
            <v>Gorong-gorong  Pipa Beton Bertulang Dia. Dalam &lt; 45 cm</v>
          </cell>
          <cell r="M35" t="str">
            <v>M1</v>
          </cell>
          <cell r="N35">
            <v>0</v>
          </cell>
          <cell r="O35">
            <v>0</v>
          </cell>
          <cell r="P35">
            <v>0</v>
          </cell>
          <cell r="Q35">
            <v>0</v>
          </cell>
          <cell r="R35">
            <v>0</v>
          </cell>
        </row>
        <row r="37">
          <cell r="D37" t="str">
            <v>2.3 (2)</v>
          </cell>
          <cell r="F37" t="str">
            <v>Gorong-gorong  Pipa Beton Bertulang Dia. Dalam 45-75 cm</v>
          </cell>
          <cell r="M37" t="str">
            <v>M1</v>
          </cell>
          <cell r="N37">
            <v>0</v>
          </cell>
          <cell r="O37">
            <v>0</v>
          </cell>
          <cell r="P37">
            <v>0</v>
          </cell>
          <cell r="Q37">
            <v>0</v>
          </cell>
          <cell r="R37">
            <v>0</v>
          </cell>
        </row>
        <row r="39">
          <cell r="D39" t="str">
            <v>2.3 (3)</v>
          </cell>
          <cell r="F39" t="str">
            <v>Gorong-gorong  Pipa Beton Bertulang Dia. Dalam 75-120 cm</v>
          </cell>
          <cell r="M39" t="str">
            <v>M1</v>
          </cell>
          <cell r="N39">
            <v>0</v>
          </cell>
          <cell r="O39">
            <v>0</v>
          </cell>
          <cell r="P39">
            <v>0</v>
          </cell>
          <cell r="Q39">
            <v>0</v>
          </cell>
          <cell r="R39">
            <v>0</v>
          </cell>
        </row>
        <row r="41">
          <cell r="D41" t="str">
            <v>2.3 (4)</v>
          </cell>
          <cell r="F41" t="str">
            <v>Gorong-gorong Pipa Baja Bergelombang</v>
          </cell>
          <cell r="M41" t="str">
            <v>Ton</v>
          </cell>
          <cell r="N41">
            <v>0</v>
          </cell>
          <cell r="O41">
            <v>0</v>
          </cell>
          <cell r="P41">
            <v>0</v>
          </cell>
          <cell r="Q41">
            <v>0</v>
          </cell>
          <cell r="R41">
            <v>0</v>
          </cell>
        </row>
        <row r="43">
          <cell r="D43" t="str">
            <v>2.3 (5)</v>
          </cell>
          <cell r="F43" t="str">
            <v>Gorong-gorong Pipa Beton tanpa tulang Dia. Dalam 20 cm</v>
          </cell>
          <cell r="M43" t="str">
            <v>M1</v>
          </cell>
          <cell r="N43">
            <v>0</v>
          </cell>
          <cell r="O43">
            <v>0</v>
          </cell>
          <cell r="P43">
            <v>0</v>
          </cell>
          <cell r="Q43">
            <v>0</v>
          </cell>
          <cell r="R43">
            <v>0</v>
          </cell>
        </row>
        <row r="45">
          <cell r="D45" t="str">
            <v>2.3 (6)</v>
          </cell>
          <cell r="F45" t="str">
            <v>Gorong-gorong Pipa Beton tanpa tulang Dia. Dalam 25 cm</v>
          </cell>
          <cell r="M45" t="str">
            <v>M1</v>
          </cell>
          <cell r="N45">
            <v>0</v>
          </cell>
          <cell r="O45">
            <v>0</v>
          </cell>
          <cell r="P45">
            <v>0</v>
          </cell>
          <cell r="Q45">
            <v>0</v>
          </cell>
          <cell r="R45">
            <v>0</v>
          </cell>
        </row>
        <row r="47">
          <cell r="D47" t="str">
            <v>2.3 (7)</v>
          </cell>
          <cell r="F47" t="str">
            <v>Gorong-gorong Pipa Beton tanpa tulang Dia. Dalam 30 cm</v>
          </cell>
          <cell r="M47" t="str">
            <v>M1</v>
          </cell>
          <cell r="N47">
            <v>0</v>
          </cell>
          <cell r="O47">
            <v>0</v>
          </cell>
          <cell r="P47">
            <v>0</v>
          </cell>
          <cell r="Q47">
            <v>0</v>
          </cell>
          <cell r="R47">
            <v>0</v>
          </cell>
        </row>
        <row r="49">
          <cell r="D49" t="str">
            <v>2.4 (1)</v>
          </cell>
          <cell r="F49" t="str">
            <v>Timbunan Porous atau Bahan Penyaring</v>
          </cell>
          <cell r="M49" t="str">
            <v>M3</v>
          </cell>
          <cell r="N49">
            <v>0</v>
          </cell>
          <cell r="O49">
            <v>0</v>
          </cell>
          <cell r="P49">
            <v>0</v>
          </cell>
          <cell r="Q49">
            <v>0</v>
          </cell>
          <cell r="R49">
            <v>0</v>
          </cell>
        </row>
        <row r="51">
          <cell r="D51" t="str">
            <v>2.4 (2)</v>
          </cell>
          <cell r="F51" t="str">
            <v>Anyaman Filter Plastik</v>
          </cell>
          <cell r="M51" t="str">
            <v>M2</v>
          </cell>
          <cell r="N51">
            <v>0</v>
          </cell>
          <cell r="O51">
            <v>0</v>
          </cell>
          <cell r="P51">
            <v>0</v>
          </cell>
          <cell r="Q51">
            <v>0</v>
          </cell>
          <cell r="R51">
            <v>0</v>
          </cell>
        </row>
        <row r="53">
          <cell r="D53" t="str">
            <v>2.4 (3)</v>
          </cell>
          <cell r="F53" t="str">
            <v>Pipa berlubang banyak (Perforated Pipe) untuk Pekerjaan Drainase Bawah Permukaan</v>
          </cell>
          <cell r="M53" t="str">
            <v>M1</v>
          </cell>
          <cell r="N53">
            <v>0</v>
          </cell>
          <cell r="O53">
            <v>0</v>
          </cell>
          <cell r="P53">
            <v>0</v>
          </cell>
          <cell r="Q53">
            <v>0</v>
          </cell>
          <cell r="R53">
            <v>0</v>
          </cell>
        </row>
        <row r="55">
          <cell r="D55" t="str">
            <v>2.5</v>
          </cell>
          <cell r="F55" t="str">
            <v>Pemasangan Geoline</v>
          </cell>
          <cell r="M55" t="str">
            <v>M2</v>
          </cell>
          <cell r="N55">
            <v>0</v>
          </cell>
          <cell r="O55">
            <v>0</v>
          </cell>
          <cell r="P55">
            <v>0</v>
          </cell>
          <cell r="Q55">
            <v>0</v>
          </cell>
          <cell r="R55">
            <v>0</v>
          </cell>
        </row>
        <row r="58">
          <cell r="F58" t="str">
            <v>Jumlah Harga Penawaran Divisi 2 ( masuk pada Rekapitulasi Daftar Kuantitas dan Harga)</v>
          </cell>
          <cell r="P58">
            <v>10721919.33</v>
          </cell>
          <cell r="R58">
            <v>0.94500868647930414</v>
          </cell>
        </row>
        <row r="60">
          <cell r="F60" t="str">
            <v>Divisi  3.</v>
          </cell>
          <cell r="G60" t="str">
            <v>PEKERJAAN TANAH</v>
          </cell>
        </row>
        <row r="62">
          <cell r="D62" t="str">
            <v>3.1 (1)</v>
          </cell>
          <cell r="F62" t="str">
            <v>Galian Biasa</v>
          </cell>
          <cell r="M62" t="str">
            <v>M3</v>
          </cell>
          <cell r="N62">
            <v>1500</v>
          </cell>
          <cell r="O62">
            <v>19327.34</v>
          </cell>
          <cell r="P62">
            <v>28991010</v>
          </cell>
          <cell r="Q62">
            <v>2</v>
          </cell>
          <cell r="R62">
            <v>2.5552100735501777</v>
          </cell>
          <cell r="X62">
            <v>0.36503001050716827</v>
          </cell>
          <cell r="Y62">
            <v>0.73006002101433654</v>
          </cell>
          <cell r="Z62">
            <v>0.73006002101433654</v>
          </cell>
          <cell r="AA62">
            <v>0.73006002101433654</v>
          </cell>
        </row>
        <row r="64">
          <cell r="D64" t="str">
            <v>3.1 (2)</v>
          </cell>
          <cell r="F64" t="str">
            <v>Galian Padas/Batuan</v>
          </cell>
          <cell r="M64" t="str">
            <v>M3</v>
          </cell>
          <cell r="N64">
            <v>735</v>
          </cell>
          <cell r="O64">
            <v>68434.64</v>
          </cell>
          <cell r="P64">
            <v>50299460.399999999</v>
          </cell>
          <cell r="Q64">
            <v>3</v>
          </cell>
          <cell r="R64">
            <v>4.4332945940213282</v>
          </cell>
          <cell r="AB64">
            <v>0.42221853276393601</v>
          </cell>
          <cell r="AC64">
            <v>0.42221853276393601</v>
          </cell>
          <cell r="AD64">
            <v>0.42221853276393601</v>
          </cell>
          <cell r="AE64">
            <v>0.42221853276393601</v>
          </cell>
          <cell r="AF64">
            <v>0.42221853276393601</v>
          </cell>
          <cell r="AG64">
            <v>0.42221853276393601</v>
          </cell>
          <cell r="AH64">
            <v>0.42221853276393601</v>
          </cell>
          <cell r="AI64">
            <v>0.42221853276393601</v>
          </cell>
          <cell r="AJ64">
            <v>0.42221853276393601</v>
          </cell>
          <cell r="AK64">
            <v>0.42221853276393601</v>
          </cell>
          <cell r="AL64">
            <v>0.211109266381968</v>
          </cell>
        </row>
        <row r="66">
          <cell r="D66" t="str">
            <v>3.1 (3)</v>
          </cell>
          <cell r="F66" t="str">
            <v>Galian Struktur dengan kedalaman 0 - 2 meter</v>
          </cell>
          <cell r="M66" t="str">
            <v>M3</v>
          </cell>
          <cell r="N66">
            <v>0</v>
          </cell>
          <cell r="O66">
            <v>0</v>
          </cell>
          <cell r="P66">
            <v>0</v>
          </cell>
          <cell r="Q66">
            <v>0</v>
          </cell>
          <cell r="R66">
            <v>0</v>
          </cell>
        </row>
        <row r="68">
          <cell r="D68" t="str">
            <v>3.1 (4)</v>
          </cell>
          <cell r="F68" t="str">
            <v>Galian Struktur dengan kedalaman 2 - 4 meter</v>
          </cell>
          <cell r="M68" t="str">
            <v>M3</v>
          </cell>
          <cell r="N68">
            <v>0</v>
          </cell>
          <cell r="O68">
            <v>0</v>
          </cell>
          <cell r="P68">
            <v>0</v>
          </cell>
          <cell r="Q68">
            <v>0</v>
          </cell>
          <cell r="R68">
            <v>0</v>
          </cell>
        </row>
        <row r="70">
          <cell r="D70" t="str">
            <v>3.1 (5)</v>
          </cell>
          <cell r="F70" t="str">
            <v>Galian Struktur dengan kedalaman 4 - 6 meter</v>
          </cell>
          <cell r="M70" t="str">
            <v>M3</v>
          </cell>
          <cell r="N70">
            <v>0</v>
          </cell>
          <cell r="O70">
            <v>0</v>
          </cell>
          <cell r="P70">
            <v>0</v>
          </cell>
          <cell r="Q70">
            <v>0</v>
          </cell>
          <cell r="R70">
            <v>0</v>
          </cell>
        </row>
        <row r="72">
          <cell r="D72" t="str">
            <v>3.1 (6)</v>
          </cell>
          <cell r="F72" t="str">
            <v>Galian Perkerasan Beraspal Dengan Cold Milling Machine</v>
          </cell>
          <cell r="M72" t="str">
            <v>M3</v>
          </cell>
          <cell r="N72">
            <v>0</v>
          </cell>
          <cell r="O72">
            <v>0</v>
          </cell>
          <cell r="P72">
            <v>0</v>
          </cell>
          <cell r="Q72">
            <v>0</v>
          </cell>
          <cell r="R72">
            <v>0</v>
          </cell>
        </row>
        <row r="74">
          <cell r="D74" t="str">
            <v>3.1 (7)</v>
          </cell>
          <cell r="F74" t="str">
            <v>Galian Perkerasan Beraspal Tanpa Cold Milling Machine</v>
          </cell>
          <cell r="M74" t="str">
            <v>M3</v>
          </cell>
          <cell r="N74">
            <v>0</v>
          </cell>
          <cell r="O74">
            <v>0</v>
          </cell>
          <cell r="P74">
            <v>0</v>
          </cell>
          <cell r="Q74">
            <v>0</v>
          </cell>
          <cell r="R74">
            <v>0</v>
          </cell>
        </row>
        <row r="76">
          <cell r="D76" t="str">
            <v>3.1 (8)</v>
          </cell>
          <cell r="F76" t="str">
            <v>Biaya Tambahan Untuk Pengangkutan Bahan Galian Yang Melebihi 5 km</v>
          </cell>
          <cell r="M76" t="str">
            <v>Km</v>
          </cell>
          <cell r="N76">
            <v>0</v>
          </cell>
          <cell r="O76">
            <v>0</v>
          </cell>
          <cell r="P76">
            <v>0</v>
          </cell>
          <cell r="Q76">
            <v>0</v>
          </cell>
          <cell r="R76">
            <v>0</v>
          </cell>
        </row>
        <row r="78">
          <cell r="D78" t="str">
            <v>3.2 (1)</v>
          </cell>
          <cell r="F78" t="str">
            <v>Timbunan  Biasa</v>
          </cell>
          <cell r="M78" t="str">
            <v>M3</v>
          </cell>
          <cell r="N78">
            <v>0</v>
          </cell>
          <cell r="O78">
            <v>0</v>
          </cell>
          <cell r="P78">
            <v>0</v>
          </cell>
          <cell r="Q78">
            <v>0</v>
          </cell>
          <cell r="R78">
            <v>0</v>
          </cell>
        </row>
        <row r="80">
          <cell r="D80" t="str">
            <v>3.2 (2)</v>
          </cell>
          <cell r="F80" t="str">
            <v>Timbunan  Pilihan</v>
          </cell>
          <cell r="M80" t="str">
            <v>M3</v>
          </cell>
          <cell r="N80">
            <v>1889.19</v>
          </cell>
          <cell r="O80">
            <v>145133.07</v>
          </cell>
          <cell r="P80">
            <v>274183944.50999999</v>
          </cell>
          <cell r="Q80">
            <v>9</v>
          </cell>
          <cell r="R80">
            <v>24.166028607408812</v>
          </cell>
          <cell r="AK80">
            <v>6.9045796021168035</v>
          </cell>
          <cell r="AL80">
            <v>6.9045796021168035</v>
          </cell>
          <cell r="AM80">
            <v>6.9045796021168035</v>
          </cell>
          <cell r="AN80">
            <v>3.4522898010584018</v>
          </cell>
        </row>
        <row r="82">
          <cell r="D82" t="str">
            <v>3.2 (2)a</v>
          </cell>
          <cell r="F82" t="str">
            <v>Timbunan  Pilihan Bergradasi Sama</v>
          </cell>
          <cell r="M82" t="str">
            <v>M3</v>
          </cell>
          <cell r="N82">
            <v>0</v>
          </cell>
          <cell r="O82">
            <v>0</v>
          </cell>
          <cell r="P82">
            <v>0</v>
          </cell>
          <cell r="Q82">
            <v>0</v>
          </cell>
          <cell r="R82">
            <v>0</v>
          </cell>
        </row>
        <row r="84">
          <cell r="D84" t="str">
            <v>3.2 (3)</v>
          </cell>
          <cell r="F84" t="str">
            <v>Urugan Pilihan di atas Tanah Rawa (diukur di atas bak truck)</v>
          </cell>
          <cell r="M84" t="str">
            <v>M3</v>
          </cell>
          <cell r="N84">
            <v>0</v>
          </cell>
          <cell r="O84">
            <v>0</v>
          </cell>
          <cell r="P84">
            <v>0</v>
          </cell>
          <cell r="Q84">
            <v>0</v>
          </cell>
          <cell r="R84">
            <v>0</v>
          </cell>
        </row>
        <row r="86">
          <cell r="D86" t="str">
            <v>3.3</v>
          </cell>
          <cell r="F86" t="str">
            <v>Penyiapan Badan Jalan</v>
          </cell>
          <cell r="M86" t="str">
            <v>M2</v>
          </cell>
          <cell r="N86">
            <v>2625</v>
          </cell>
          <cell r="O86">
            <v>1185.43</v>
          </cell>
          <cell r="P86">
            <v>3111753.75</v>
          </cell>
          <cell r="Q86">
            <v>1</v>
          </cell>
          <cell r="R86">
            <v>0.27426379861921135</v>
          </cell>
          <cell r="AM86">
            <v>5.4852759723842272E-2</v>
          </cell>
          <cell r="AN86">
            <v>0.10970551944768454</v>
          </cell>
          <cell r="AO86">
            <v>0.10970551944768454</v>
          </cell>
        </row>
        <row r="89">
          <cell r="F89" t="str">
            <v>Jumlah Harga Penawaran Divisi 3 ( masuk pada Rekapitulasi Daftar Kuantitas dan Harga)</v>
          </cell>
          <cell r="P89">
            <v>356586168.65999997</v>
          </cell>
          <cell r="R89">
            <v>31.428797073599529</v>
          </cell>
        </row>
        <row r="91">
          <cell r="F91" t="str">
            <v>Divisi  4.</v>
          </cell>
          <cell r="G91" t="str">
            <v>PELEBARAN  PERKERASAN  DAN  BAHU  JALAN</v>
          </cell>
        </row>
        <row r="93">
          <cell r="D93" t="str">
            <v>4.1 (1)</v>
          </cell>
          <cell r="F93" t="str">
            <v>Pembersihan Damija dihitung</v>
          </cell>
          <cell r="M93" t="str">
            <v>km</v>
          </cell>
          <cell r="N93">
            <v>0</v>
          </cell>
          <cell r="O93">
            <v>0</v>
          </cell>
          <cell r="P93">
            <v>0</v>
          </cell>
          <cell r="Q93">
            <v>0</v>
          </cell>
          <cell r="R93">
            <v>0</v>
          </cell>
        </row>
        <row r="95">
          <cell r="D95" t="str">
            <v>4.1 (4)</v>
          </cell>
          <cell r="F95" t="str">
            <v>Timbunan Pilihan</v>
          </cell>
          <cell r="M95" t="str">
            <v>M3</v>
          </cell>
          <cell r="N95">
            <v>0</v>
          </cell>
          <cell r="O95">
            <v>0</v>
          </cell>
          <cell r="P95">
            <v>0</v>
          </cell>
          <cell r="Q95">
            <v>0</v>
          </cell>
          <cell r="R95">
            <v>0</v>
          </cell>
        </row>
        <row r="97">
          <cell r="D97" t="str">
            <v>4.2 (1)</v>
          </cell>
          <cell r="F97" t="str">
            <v>Lapis Pondasi Agregat Kelas A</v>
          </cell>
          <cell r="M97" t="str">
            <v>M3</v>
          </cell>
          <cell r="N97">
            <v>0</v>
          </cell>
          <cell r="O97">
            <v>0</v>
          </cell>
          <cell r="P97">
            <v>0</v>
          </cell>
          <cell r="Q97">
            <v>0</v>
          </cell>
          <cell r="R97">
            <v>0</v>
          </cell>
        </row>
        <row r="99">
          <cell r="D99" t="str">
            <v>4.2 (2)</v>
          </cell>
          <cell r="F99" t="str">
            <v>Lapis Pondasi Agregat Kelas B</v>
          </cell>
          <cell r="M99" t="str">
            <v>M3</v>
          </cell>
          <cell r="N99">
            <v>0</v>
          </cell>
          <cell r="O99">
            <v>0</v>
          </cell>
          <cell r="P99">
            <v>0</v>
          </cell>
          <cell r="Q99">
            <v>0</v>
          </cell>
          <cell r="R99">
            <v>0</v>
          </cell>
        </row>
        <row r="101">
          <cell r="D101" t="str">
            <v>4.2 (2a)</v>
          </cell>
          <cell r="F101" t="str">
            <v>Lapis Pondasi Agregat Kelas C</v>
          </cell>
          <cell r="M101" t="str">
            <v>M3</v>
          </cell>
          <cell r="N101">
            <v>0</v>
          </cell>
          <cell r="O101">
            <v>0</v>
          </cell>
          <cell r="P101">
            <v>0</v>
          </cell>
          <cell r="Q101">
            <v>0</v>
          </cell>
          <cell r="R101">
            <v>0</v>
          </cell>
        </row>
        <row r="103">
          <cell r="D103" t="str">
            <v>4.2 (3)</v>
          </cell>
          <cell r="F103" t="str">
            <v>Lapis Pondasi Semen Tanah</v>
          </cell>
          <cell r="M103" t="str">
            <v>Ton</v>
          </cell>
          <cell r="N103">
            <v>0</v>
          </cell>
          <cell r="O103">
            <v>0</v>
          </cell>
          <cell r="P103">
            <v>0</v>
          </cell>
          <cell r="Q103">
            <v>0</v>
          </cell>
          <cell r="R103">
            <v>0</v>
          </cell>
        </row>
        <row r="105">
          <cell r="D105" t="str">
            <v>4.2 (4)</v>
          </cell>
          <cell r="F105" t="str">
            <v>Semen Untuk Lapis Pondasi Semen Tanah</v>
          </cell>
          <cell r="M105" t="str">
            <v>M3</v>
          </cell>
          <cell r="N105">
            <v>0</v>
          </cell>
          <cell r="O105">
            <v>0</v>
          </cell>
          <cell r="P105">
            <v>0</v>
          </cell>
          <cell r="Q105">
            <v>0</v>
          </cell>
          <cell r="R105">
            <v>0</v>
          </cell>
        </row>
        <row r="107">
          <cell r="D107" t="str">
            <v>4.2 (5)</v>
          </cell>
          <cell r="F107" t="str">
            <v>Laburan Aspal Satu Lapis (BURTU)</v>
          </cell>
          <cell r="M107" t="str">
            <v>M2</v>
          </cell>
          <cell r="N107">
            <v>0</v>
          </cell>
          <cell r="O107">
            <v>0</v>
          </cell>
          <cell r="P107">
            <v>0</v>
          </cell>
          <cell r="Q107">
            <v>0</v>
          </cell>
          <cell r="R107">
            <v>0</v>
          </cell>
        </row>
        <row r="109">
          <cell r="D109" t="str">
            <v>4.2 (6)</v>
          </cell>
          <cell r="F109" t="str">
            <v>Bahan Aspal Untuk Pekerjaan Laburan</v>
          </cell>
          <cell r="M109" t="str">
            <v>Liter</v>
          </cell>
          <cell r="N109">
            <v>0</v>
          </cell>
          <cell r="O109">
            <v>0</v>
          </cell>
          <cell r="P109">
            <v>0</v>
          </cell>
          <cell r="Q109">
            <v>0</v>
          </cell>
          <cell r="R109">
            <v>0</v>
          </cell>
        </row>
        <row r="111">
          <cell r="D111" t="str">
            <v>4.2 (7)</v>
          </cell>
          <cell r="F111" t="str">
            <v>Lapis Resap Pengikat</v>
          </cell>
          <cell r="M111" t="str">
            <v>Liter</v>
          </cell>
          <cell r="N111">
            <v>0</v>
          </cell>
          <cell r="O111">
            <v>0</v>
          </cell>
          <cell r="P111">
            <v>0</v>
          </cell>
          <cell r="Q111">
            <v>0</v>
          </cell>
          <cell r="R111">
            <v>0</v>
          </cell>
        </row>
        <row r="113">
          <cell r="D113" t="str">
            <v>4.3 (3)</v>
          </cell>
          <cell r="F113" t="str">
            <v>Lapis Penetrasi Macadam</v>
          </cell>
          <cell r="M113" t="str">
            <v>M2</v>
          </cell>
          <cell r="N113">
            <v>0</v>
          </cell>
          <cell r="O113">
            <v>0</v>
          </cell>
          <cell r="P113">
            <v>0</v>
          </cell>
          <cell r="Q113">
            <v>0</v>
          </cell>
          <cell r="R113">
            <v>0</v>
          </cell>
        </row>
        <row r="116">
          <cell r="F116" t="str">
            <v>Jumlah Harga Penawaran Divisi 4 ( masuk pada Rekapitulasi Daftar Kuantitas dan Harga)</v>
          </cell>
          <cell r="P116">
            <v>0</v>
          </cell>
          <cell r="R116">
            <v>0</v>
          </cell>
        </row>
        <row r="118">
          <cell r="F118" t="str">
            <v>Divisi  5.</v>
          </cell>
          <cell r="G118" t="str">
            <v>PERKERASAN  BERBUTIR</v>
          </cell>
        </row>
        <row r="120">
          <cell r="D120" t="str">
            <v>5.1 (1)</v>
          </cell>
          <cell r="F120" t="str">
            <v>Lapis Pondasi Agregat Kelas A</v>
          </cell>
          <cell r="M120" t="str">
            <v>M3</v>
          </cell>
          <cell r="N120">
            <v>600</v>
          </cell>
          <cell r="O120">
            <v>270305.01</v>
          </cell>
          <cell r="P120">
            <v>162183006</v>
          </cell>
          <cell r="Q120">
            <v>4</v>
          </cell>
          <cell r="R120">
            <v>14.294488211685241</v>
          </cell>
          <cell r="AP120">
            <v>4.7648294038950807</v>
          </cell>
          <cell r="AQ120">
            <v>9.5296588077901614</v>
          </cell>
        </row>
        <row r="122">
          <cell r="D122" t="str">
            <v>5.1 (2)</v>
          </cell>
          <cell r="F122" t="str">
            <v>Lapis Pondasi Agregat Kelas B</v>
          </cell>
          <cell r="M122" t="str">
            <v>M3</v>
          </cell>
          <cell r="N122">
            <v>0</v>
          </cell>
          <cell r="O122">
            <v>0</v>
          </cell>
          <cell r="P122">
            <v>0</v>
          </cell>
          <cell r="Q122">
            <v>0</v>
          </cell>
          <cell r="R122">
            <v>0</v>
          </cell>
          <cell r="AO122">
            <v>0</v>
          </cell>
          <cell r="AP122">
            <v>0</v>
          </cell>
        </row>
        <row r="124">
          <cell r="D124" t="str">
            <v>5.2 (1)</v>
          </cell>
          <cell r="F124" t="str">
            <v>Lapis Pondasi  Kelas C</v>
          </cell>
          <cell r="M124" t="str">
            <v>M3</v>
          </cell>
          <cell r="N124">
            <v>0</v>
          </cell>
          <cell r="O124">
            <v>0</v>
          </cell>
          <cell r="P124">
            <v>0</v>
          </cell>
          <cell r="Q124">
            <v>0</v>
          </cell>
          <cell r="R124">
            <v>0</v>
          </cell>
        </row>
        <row r="126">
          <cell r="D126" t="str">
            <v>5.3 (1)</v>
          </cell>
          <cell r="F126" t="str">
            <v>Lapis Pondasi Telford</v>
          </cell>
          <cell r="M126" t="str">
            <v>M3</v>
          </cell>
          <cell r="N126">
            <v>0</v>
          </cell>
          <cell r="O126">
            <v>0</v>
          </cell>
          <cell r="P126">
            <v>0</v>
          </cell>
          <cell r="Q126">
            <v>0</v>
          </cell>
          <cell r="R126">
            <v>0</v>
          </cell>
        </row>
        <row r="128">
          <cell r="D128" t="str">
            <v>5.4 (1)</v>
          </cell>
          <cell r="F128" t="str">
            <v>Semen Untuk Lapis Pondasi Semen Tanah</v>
          </cell>
          <cell r="M128" t="str">
            <v>Ton</v>
          </cell>
          <cell r="N128">
            <v>0</v>
          </cell>
          <cell r="O128">
            <v>0</v>
          </cell>
          <cell r="P128">
            <v>0</v>
          </cell>
          <cell r="Q128">
            <v>0</v>
          </cell>
          <cell r="R128">
            <v>0</v>
          </cell>
        </row>
        <row r="130">
          <cell r="D130" t="str">
            <v>5.4 (2)</v>
          </cell>
          <cell r="F130" t="str">
            <v>Lapis Pondasi Tanah Semen</v>
          </cell>
          <cell r="M130" t="str">
            <v>M3</v>
          </cell>
          <cell r="N130">
            <v>0</v>
          </cell>
          <cell r="O130">
            <v>0</v>
          </cell>
          <cell r="P130">
            <v>0</v>
          </cell>
          <cell r="Q130">
            <v>0</v>
          </cell>
          <cell r="R130">
            <v>0</v>
          </cell>
        </row>
        <row r="133">
          <cell r="F133" t="str">
            <v>Jumlah Harga Penawaran Divisi 5 ( masuk pada Rekapitulasi Daftar Kuantitas dan Harga)</v>
          </cell>
          <cell r="P133">
            <v>162183006</v>
          </cell>
          <cell r="R133">
            <v>14.294488211685241</v>
          </cell>
        </row>
        <row r="135">
          <cell r="F135" t="str">
            <v>Divisi  6.</v>
          </cell>
          <cell r="G135" t="str">
            <v>PERKERASAN  ASPAL</v>
          </cell>
        </row>
        <row r="137">
          <cell r="D137" t="str">
            <v>6.1(1)</v>
          </cell>
          <cell r="F137" t="str">
            <v>Lapis Resap Pengikat</v>
          </cell>
          <cell r="M137" t="str">
            <v>Liter</v>
          </cell>
          <cell r="N137">
            <v>4000</v>
          </cell>
          <cell r="O137">
            <v>8488.82</v>
          </cell>
          <cell r="P137">
            <v>33955280</v>
          </cell>
          <cell r="Q137">
            <v>2</v>
          </cell>
          <cell r="R137">
            <v>2.9927509771552243</v>
          </cell>
          <cell r="AR137">
            <v>2.9927509771552243</v>
          </cell>
        </row>
        <row r="139">
          <cell r="D139" t="str">
            <v>6.1(2)</v>
          </cell>
          <cell r="F139" t="str">
            <v>Lapis Perekat</v>
          </cell>
          <cell r="M139" t="str">
            <v>Liter</v>
          </cell>
          <cell r="N139">
            <v>0</v>
          </cell>
          <cell r="O139">
            <v>0</v>
          </cell>
          <cell r="P139">
            <v>0</v>
          </cell>
          <cell r="Q139">
            <v>0</v>
          </cell>
          <cell r="R139">
            <v>0</v>
          </cell>
        </row>
        <row r="141">
          <cell r="D141" t="str">
            <v>6.2(1)</v>
          </cell>
          <cell r="F141" t="str">
            <v>Agregat Penutup BURTU</v>
          </cell>
          <cell r="M141" t="str">
            <v>M2</v>
          </cell>
          <cell r="N141">
            <v>0</v>
          </cell>
          <cell r="O141">
            <v>0</v>
          </cell>
          <cell r="P141">
            <v>0</v>
          </cell>
          <cell r="Q141">
            <v>0</v>
          </cell>
          <cell r="R141">
            <v>0</v>
          </cell>
        </row>
        <row r="143">
          <cell r="D143" t="str">
            <v>6.2(2)</v>
          </cell>
          <cell r="F143" t="str">
            <v>Agregat Penutup BURDA</v>
          </cell>
          <cell r="M143" t="str">
            <v>M2</v>
          </cell>
          <cell r="N143">
            <v>0</v>
          </cell>
          <cell r="O143">
            <v>0</v>
          </cell>
          <cell r="P143">
            <v>0</v>
          </cell>
          <cell r="Q143">
            <v>0</v>
          </cell>
          <cell r="R143">
            <v>0</v>
          </cell>
        </row>
        <row r="145">
          <cell r="D145" t="str">
            <v>6.2(3)</v>
          </cell>
          <cell r="F145" t="str">
            <v>Bahan Aspal Untuk Pekerjaan Laburan</v>
          </cell>
          <cell r="M145" t="str">
            <v>Liter</v>
          </cell>
          <cell r="N145">
            <v>0</v>
          </cell>
          <cell r="O145">
            <v>0</v>
          </cell>
          <cell r="P145">
            <v>0</v>
          </cell>
          <cell r="Q145">
            <v>0</v>
          </cell>
          <cell r="R145">
            <v>0</v>
          </cell>
        </row>
        <row r="147">
          <cell r="D147" t="str">
            <v>6.3(1)</v>
          </cell>
          <cell r="F147" t="str">
            <v xml:space="preserve">Latasir ( SS ) Kelas A </v>
          </cell>
          <cell r="M147" t="str">
            <v>M2</v>
          </cell>
          <cell r="N147">
            <v>0</v>
          </cell>
          <cell r="O147">
            <v>0</v>
          </cell>
          <cell r="P147">
            <v>0</v>
          </cell>
          <cell r="Q147">
            <v>0</v>
          </cell>
          <cell r="R147">
            <v>0</v>
          </cell>
        </row>
        <row r="149">
          <cell r="D149" t="str">
            <v>6.3(2)</v>
          </cell>
          <cell r="F149" t="str">
            <v>Latasir ( SS ) Kelas B</v>
          </cell>
          <cell r="M149" t="str">
            <v>M2</v>
          </cell>
          <cell r="N149">
            <v>0</v>
          </cell>
          <cell r="O149">
            <v>0</v>
          </cell>
          <cell r="P149">
            <v>0</v>
          </cell>
          <cell r="Q149">
            <v>0</v>
          </cell>
          <cell r="R149">
            <v>0</v>
          </cell>
        </row>
        <row r="151">
          <cell r="D151" t="str">
            <v>6.3(3)</v>
          </cell>
          <cell r="F151" t="str">
            <v>Lataston - Lapis Aus (HRS-WC)</v>
          </cell>
          <cell r="M151" t="str">
            <v>M2</v>
          </cell>
          <cell r="N151">
            <v>0</v>
          </cell>
          <cell r="O151">
            <v>0</v>
          </cell>
          <cell r="P151">
            <v>0</v>
          </cell>
          <cell r="Q151">
            <v>0</v>
          </cell>
          <cell r="R151">
            <v>0</v>
          </cell>
        </row>
        <row r="153">
          <cell r="D153" t="str">
            <v>6.3(3)a</v>
          </cell>
          <cell r="F153" t="str">
            <v>Lataston - Lapis Aus (HRS-WC) Leveling</v>
          </cell>
          <cell r="M153" t="str">
            <v>Ton</v>
          </cell>
          <cell r="N153">
            <v>0</v>
          </cell>
          <cell r="O153">
            <v>0</v>
          </cell>
          <cell r="P153">
            <v>0</v>
          </cell>
          <cell r="Q153">
            <v>0</v>
          </cell>
          <cell r="R153">
            <v>0</v>
          </cell>
        </row>
        <row r="155">
          <cell r="D155" t="str">
            <v>6.3(4)</v>
          </cell>
          <cell r="F155" t="str">
            <v>Lataston - Lapis Pondasi (HRS - Base)</v>
          </cell>
          <cell r="M155" t="str">
            <v>M3</v>
          </cell>
          <cell r="N155">
            <v>0</v>
          </cell>
          <cell r="O155">
            <v>0</v>
          </cell>
          <cell r="P155">
            <v>0</v>
          </cell>
          <cell r="Q155">
            <v>0</v>
          </cell>
          <cell r="R155">
            <v>0</v>
          </cell>
        </row>
        <row r="157">
          <cell r="D157" t="str">
            <v>6.3(4)a</v>
          </cell>
          <cell r="F157" t="str">
            <v>Lataston - Lapis Pondasi (HRS - Base) Leveling</v>
          </cell>
          <cell r="M157" t="str">
            <v>Ton</v>
          </cell>
          <cell r="N157">
            <v>0</v>
          </cell>
          <cell r="O157">
            <v>0</v>
          </cell>
          <cell r="P157">
            <v>0</v>
          </cell>
          <cell r="Q157">
            <v>0</v>
          </cell>
          <cell r="R157">
            <v>0</v>
          </cell>
        </row>
        <row r="159">
          <cell r="D159" t="str">
            <v>6.3(5)</v>
          </cell>
          <cell r="F159" t="str">
            <v>Laston - Lapis Aus (AC - WC)</v>
          </cell>
          <cell r="M159" t="str">
            <v>M2</v>
          </cell>
          <cell r="N159">
            <v>0</v>
          </cell>
          <cell r="O159">
            <v>0</v>
          </cell>
          <cell r="P159">
            <v>0</v>
          </cell>
          <cell r="Q159">
            <v>0</v>
          </cell>
          <cell r="R159">
            <v>0</v>
          </cell>
        </row>
        <row r="161">
          <cell r="D161" t="str">
            <v>6.3(5b)</v>
          </cell>
          <cell r="F161" t="str">
            <v>Laston - Lapis Aus (AC - WC) Modifikasi</v>
          </cell>
          <cell r="M161" t="str">
            <v>M2</v>
          </cell>
          <cell r="N161">
            <v>0</v>
          </cell>
          <cell r="O161">
            <v>0</v>
          </cell>
          <cell r="P161">
            <v>0</v>
          </cell>
          <cell r="Q161">
            <v>0</v>
          </cell>
          <cell r="R161">
            <v>0</v>
          </cell>
        </row>
        <row r="163">
          <cell r="D163" t="str">
            <v>6.3(5c)</v>
          </cell>
          <cell r="F163" t="str">
            <v>Laston - Lapis Aus (AC - WC) Levelling</v>
          </cell>
          <cell r="M163" t="str">
            <v>Ton</v>
          </cell>
          <cell r="N163">
            <v>0</v>
          </cell>
          <cell r="O163">
            <v>0</v>
          </cell>
          <cell r="P163">
            <v>0</v>
          </cell>
          <cell r="Q163">
            <v>0</v>
          </cell>
          <cell r="R163">
            <v>0</v>
          </cell>
        </row>
        <row r="165">
          <cell r="D165" t="str">
            <v>6.3(5d)</v>
          </cell>
          <cell r="F165" t="str">
            <v>Laston - Lapis Aus (AC - WC) Modifikasi Levelling</v>
          </cell>
          <cell r="M165" t="str">
            <v>Ton</v>
          </cell>
          <cell r="N165">
            <v>0</v>
          </cell>
          <cell r="O165">
            <v>0</v>
          </cell>
          <cell r="P165">
            <v>0</v>
          </cell>
          <cell r="Q165">
            <v>0</v>
          </cell>
          <cell r="R165">
            <v>0</v>
          </cell>
        </row>
        <row r="167">
          <cell r="D167" t="str">
            <v>6.3(6)</v>
          </cell>
          <cell r="F167" t="str">
            <v>Laston - Lapis Antara (AC - BC)</v>
          </cell>
          <cell r="M167" t="str">
            <v>M3</v>
          </cell>
          <cell r="N167">
            <v>0</v>
          </cell>
          <cell r="O167">
            <v>0</v>
          </cell>
          <cell r="P167">
            <v>0</v>
          </cell>
          <cell r="Q167">
            <v>0</v>
          </cell>
          <cell r="R167">
            <v>0</v>
          </cell>
        </row>
        <row r="169">
          <cell r="D169" t="str">
            <v>6.3(6b)</v>
          </cell>
          <cell r="F169" t="str">
            <v>Laston - Lapis Antara (AC - BC) Modifikasi</v>
          </cell>
          <cell r="M169" t="str">
            <v>M3</v>
          </cell>
          <cell r="N169">
            <v>0</v>
          </cell>
          <cell r="O169">
            <v>0</v>
          </cell>
          <cell r="P169">
            <v>0</v>
          </cell>
          <cell r="Q169">
            <v>0</v>
          </cell>
          <cell r="R169">
            <v>0</v>
          </cell>
        </row>
        <row r="171">
          <cell r="D171" t="str">
            <v>6.3(6c)</v>
          </cell>
          <cell r="F171" t="str">
            <v>Laston - Lapis Antara (AC - BC) Levelling</v>
          </cell>
          <cell r="M171" t="str">
            <v>Ton</v>
          </cell>
          <cell r="N171">
            <v>0</v>
          </cell>
          <cell r="O171">
            <v>0</v>
          </cell>
          <cell r="P171">
            <v>0</v>
          </cell>
          <cell r="Q171">
            <v>0</v>
          </cell>
          <cell r="R171">
            <v>0</v>
          </cell>
        </row>
        <row r="173">
          <cell r="D173" t="str">
            <v>6.3(6d)</v>
          </cell>
          <cell r="F173" t="str">
            <v>Laston - Lapis Antara (AC - BC) Modifikasi Levelling</v>
          </cell>
          <cell r="M173" t="str">
            <v>Ton</v>
          </cell>
          <cell r="N173">
            <v>0</v>
          </cell>
          <cell r="O173">
            <v>0</v>
          </cell>
          <cell r="P173">
            <v>0</v>
          </cell>
          <cell r="Q173">
            <v>0</v>
          </cell>
          <cell r="R173">
            <v>0</v>
          </cell>
        </row>
        <row r="175">
          <cell r="D175" t="str">
            <v>6.3(7)</v>
          </cell>
          <cell r="F175" t="str">
            <v>Laston - Lapis Pondasi  (AC - Base)</v>
          </cell>
          <cell r="M175" t="str">
            <v>M3</v>
          </cell>
          <cell r="N175">
            <v>0</v>
          </cell>
          <cell r="O175">
            <v>0</v>
          </cell>
          <cell r="P175">
            <v>0</v>
          </cell>
          <cell r="Q175">
            <v>0</v>
          </cell>
          <cell r="R175">
            <v>0</v>
          </cell>
        </row>
        <row r="177">
          <cell r="D177" t="str">
            <v>6.3.a(1a)</v>
          </cell>
          <cell r="F177" t="str">
            <v>Camp. Panas dng Asbuton Lap. Aus (AC-WC Asb) type 15/20</v>
          </cell>
          <cell r="M177" t="str">
            <v>M2</v>
          </cell>
          <cell r="N177">
            <v>0</v>
          </cell>
          <cell r="O177">
            <v>0</v>
          </cell>
          <cell r="P177">
            <v>0</v>
          </cell>
          <cell r="Q177">
            <v>0</v>
          </cell>
          <cell r="R177">
            <v>0</v>
          </cell>
        </row>
        <row r="179">
          <cell r="D179" t="str">
            <v>6.3.a(1b)</v>
          </cell>
          <cell r="F179" t="str">
            <v>Camp. Panas dng Asbuton Lap. Aus Perata (AC-WC Asb L), type 15/20</v>
          </cell>
          <cell r="M179" t="str">
            <v>Ton</v>
          </cell>
          <cell r="N179">
            <v>0</v>
          </cell>
          <cell r="O179">
            <v>0</v>
          </cell>
          <cell r="P179">
            <v>0</v>
          </cell>
          <cell r="Q179">
            <v>0</v>
          </cell>
          <cell r="R179">
            <v>0</v>
          </cell>
        </row>
        <row r="181">
          <cell r="D181" t="str">
            <v>6.3.a(2a)</v>
          </cell>
          <cell r="F181" t="str">
            <v>Camp. Panas dng Asbuton Lap. Aus Antara (AC-BC Asb), type 15/20</v>
          </cell>
          <cell r="M181" t="str">
            <v>M3</v>
          </cell>
          <cell r="N181">
            <v>0</v>
          </cell>
          <cell r="O181">
            <v>0</v>
          </cell>
          <cell r="P181">
            <v>0</v>
          </cell>
          <cell r="Q181">
            <v>0</v>
          </cell>
          <cell r="R181">
            <v>0</v>
          </cell>
        </row>
        <row r="183">
          <cell r="D183" t="str">
            <v>6.3.a(2b)</v>
          </cell>
          <cell r="F183" t="str">
            <v>Camp. Panas dng Asbuton Lap. Aus Antara Perata (AC-BC Asb L), type 15/20</v>
          </cell>
          <cell r="M183" t="str">
            <v>Ton</v>
          </cell>
          <cell r="N183">
            <v>0</v>
          </cell>
          <cell r="O183">
            <v>0</v>
          </cell>
          <cell r="P183">
            <v>0</v>
          </cell>
          <cell r="Q183">
            <v>0</v>
          </cell>
          <cell r="R183">
            <v>0</v>
          </cell>
        </row>
        <row r="185">
          <cell r="D185" t="str">
            <v>6.3.a(3a)</v>
          </cell>
          <cell r="F185" t="str">
            <v>Camp. Panas Asbuton Lap. Pondasi (AC-Base Asb), type 15/20</v>
          </cell>
          <cell r="M185" t="str">
            <v>M3</v>
          </cell>
          <cell r="N185">
            <v>0</v>
          </cell>
          <cell r="O185">
            <v>0</v>
          </cell>
          <cell r="P185">
            <v>0</v>
          </cell>
          <cell r="Q185">
            <v>0</v>
          </cell>
          <cell r="R185">
            <v>0</v>
          </cell>
        </row>
        <row r="187">
          <cell r="D187" t="str">
            <v>6.3.a(3b)</v>
          </cell>
          <cell r="F187" t="str">
            <v>Camp. Panas Asbuton Lap. Pondasi Perata (AC-Base As L), type 15/20</v>
          </cell>
          <cell r="M187" t="str">
            <v>Ton</v>
          </cell>
          <cell r="N187">
            <v>0</v>
          </cell>
          <cell r="O187">
            <v>0</v>
          </cell>
          <cell r="P187">
            <v>0</v>
          </cell>
          <cell r="R187">
            <v>0</v>
          </cell>
        </row>
        <row r="189">
          <cell r="D189" t="str">
            <v>6.3.b(1a)</v>
          </cell>
          <cell r="F189" t="str">
            <v>Camp. Berasapal Hangat dng Asbuton Butir Lap. Aus (AC-WC Asb-H), type 15/20</v>
          </cell>
          <cell r="M189" t="str">
            <v>M2</v>
          </cell>
          <cell r="N189">
            <v>0</v>
          </cell>
          <cell r="O189">
            <v>0</v>
          </cell>
          <cell r="P189">
            <v>0</v>
          </cell>
          <cell r="Q189">
            <v>0</v>
          </cell>
          <cell r="R189">
            <v>0</v>
          </cell>
        </row>
        <row r="191">
          <cell r="D191" t="str">
            <v>6.3.b(1b)</v>
          </cell>
          <cell r="F191" t="str">
            <v>Camp. Berasapal Hangat dng Asbuton Butir Lap. Aus Perata (AC-WC Asb-H L), type 15/20</v>
          </cell>
          <cell r="M191" t="str">
            <v>Ton</v>
          </cell>
          <cell r="N191">
            <v>0</v>
          </cell>
          <cell r="O191">
            <v>0</v>
          </cell>
          <cell r="P191">
            <v>0</v>
          </cell>
          <cell r="Q191">
            <v>0</v>
          </cell>
          <cell r="R191">
            <v>0</v>
          </cell>
        </row>
        <row r="193">
          <cell r="D193" t="str">
            <v>6.3.b(2a)</v>
          </cell>
          <cell r="F193" t="str">
            <v>Camp. Berasapal Hangat dng Asbuton Butir Lap. Antara (AC-BC Asb-H), type 15/20</v>
          </cell>
          <cell r="M193" t="str">
            <v>M3</v>
          </cell>
          <cell r="N193">
            <v>0</v>
          </cell>
          <cell r="O193">
            <v>0</v>
          </cell>
          <cell r="P193">
            <v>0</v>
          </cell>
          <cell r="Q193">
            <v>0</v>
          </cell>
          <cell r="R193">
            <v>0</v>
          </cell>
        </row>
        <row r="195">
          <cell r="D195" t="str">
            <v>6.3.b(2b)</v>
          </cell>
          <cell r="F195" t="str">
            <v>Camp. Berasapal Hangat dng Asbuton Butir Lap. Antara Perata (AC-BC Asb-H L), type 15/20</v>
          </cell>
          <cell r="M195" t="str">
            <v>M3</v>
          </cell>
          <cell r="N195">
            <v>0</v>
          </cell>
          <cell r="O195">
            <v>0</v>
          </cell>
          <cell r="P195">
            <v>0</v>
          </cell>
          <cell r="Q195">
            <v>0</v>
          </cell>
          <cell r="R195">
            <v>0</v>
          </cell>
        </row>
        <row r="197">
          <cell r="D197" t="str">
            <v>6.3.b(3a)</v>
          </cell>
          <cell r="F197" t="str">
            <v>Camp. Berasapal Hangat dng Asbuton Butir Lap. Pondasi (AC-Base Asb-H), type 15/20</v>
          </cell>
          <cell r="M197" t="str">
            <v>M3</v>
          </cell>
          <cell r="N197">
            <v>240</v>
          </cell>
          <cell r="O197">
            <v>1519833.17</v>
          </cell>
          <cell r="P197">
            <v>364759960.80000001</v>
          </cell>
          <cell r="Q197">
            <v>3</v>
          </cell>
          <cell r="R197">
            <v>32.149218887645794</v>
          </cell>
          <cell r="AR197">
            <v>6.4298437775291593</v>
          </cell>
          <cell r="AS197">
            <v>12.859687555058319</v>
          </cell>
          <cell r="AT197">
            <v>12.859687555058319</v>
          </cell>
        </row>
        <row r="199">
          <cell r="D199" t="str">
            <v>6.3.b(3b)</v>
          </cell>
          <cell r="F199" t="str">
            <v>Camp. Berasapal Hangat dng Asbuton Butir Lap. Pondasi Perata (AC-Base Asb-H L), type 15/20</v>
          </cell>
          <cell r="M199" t="str">
            <v>Ton</v>
          </cell>
          <cell r="N199">
            <v>0</v>
          </cell>
          <cell r="O199">
            <v>0</v>
          </cell>
          <cell r="P199">
            <v>0</v>
          </cell>
          <cell r="Q199">
            <v>0</v>
          </cell>
          <cell r="R199">
            <v>0</v>
          </cell>
        </row>
        <row r="201">
          <cell r="D201" t="str">
            <v>6.3(7b)</v>
          </cell>
          <cell r="F201" t="str">
            <v>Laston - Lapis Pondasi  (AC - Base) Modifikasi</v>
          </cell>
          <cell r="M201" t="str">
            <v>M3</v>
          </cell>
          <cell r="N201">
            <v>0</v>
          </cell>
          <cell r="O201">
            <v>0</v>
          </cell>
          <cell r="P201">
            <v>0</v>
          </cell>
          <cell r="Q201">
            <v>0</v>
          </cell>
          <cell r="R201">
            <v>0</v>
          </cell>
        </row>
        <row r="203">
          <cell r="D203" t="str">
            <v>6.3(7c)</v>
          </cell>
          <cell r="F203" t="str">
            <v>Laston - Lapis Pondasi  (AC - Base) Levelling</v>
          </cell>
          <cell r="M203" t="str">
            <v>Ton</v>
          </cell>
          <cell r="N203">
            <v>0</v>
          </cell>
          <cell r="O203">
            <v>0</v>
          </cell>
          <cell r="P203">
            <v>0</v>
          </cell>
          <cell r="Q203">
            <v>0</v>
          </cell>
          <cell r="R203">
            <v>0</v>
          </cell>
        </row>
        <row r="205">
          <cell r="D205" t="str">
            <v>6.3(7d)</v>
          </cell>
          <cell r="F205" t="str">
            <v>Laston - Lapis Pondasi  (AC - Base) Modifikasi Levelling</v>
          </cell>
          <cell r="M205" t="str">
            <v>Ton</v>
          </cell>
          <cell r="N205">
            <v>0</v>
          </cell>
          <cell r="O205">
            <v>0</v>
          </cell>
          <cell r="P205">
            <v>0</v>
          </cell>
          <cell r="Q205">
            <v>0</v>
          </cell>
          <cell r="R205">
            <v>0</v>
          </cell>
        </row>
        <row r="207">
          <cell r="D207" t="str">
            <v>6.4(1)</v>
          </cell>
          <cell r="F207" t="str">
            <v>Lasbutag</v>
          </cell>
          <cell r="M207" t="str">
            <v>M2</v>
          </cell>
          <cell r="N207">
            <v>0</v>
          </cell>
          <cell r="O207">
            <v>0</v>
          </cell>
          <cell r="P207">
            <v>0</v>
          </cell>
          <cell r="Q207">
            <v>0</v>
          </cell>
          <cell r="R207">
            <v>0</v>
          </cell>
        </row>
        <row r="209">
          <cell r="D209" t="str">
            <v>6.4(2)</v>
          </cell>
          <cell r="F209" t="str">
            <v>Latasbusir Kelas A</v>
          </cell>
          <cell r="M209" t="str">
            <v>M2</v>
          </cell>
          <cell r="N209">
            <v>0</v>
          </cell>
          <cell r="O209">
            <v>0</v>
          </cell>
          <cell r="P209">
            <v>0</v>
          </cell>
          <cell r="Q209">
            <v>0</v>
          </cell>
          <cell r="R209">
            <v>0</v>
          </cell>
        </row>
        <row r="211">
          <cell r="D211" t="str">
            <v>6.4(3)</v>
          </cell>
          <cell r="F211" t="str">
            <v>Latasbusir Kelas B</v>
          </cell>
          <cell r="M211" t="str">
            <v>M2</v>
          </cell>
          <cell r="N211">
            <v>0</v>
          </cell>
          <cell r="O211">
            <v>0</v>
          </cell>
          <cell r="P211">
            <v>0</v>
          </cell>
          <cell r="Q211">
            <v>0</v>
          </cell>
          <cell r="R211">
            <v>0</v>
          </cell>
        </row>
        <row r="213">
          <cell r="D213" t="str">
            <v>6.4(4)</v>
          </cell>
          <cell r="F213" t="str">
            <v>Bitumen Asbuton</v>
          </cell>
          <cell r="M213" t="str">
            <v>Ton</v>
          </cell>
          <cell r="N213">
            <v>0</v>
          </cell>
          <cell r="O213">
            <v>0</v>
          </cell>
          <cell r="P213">
            <v>0</v>
          </cell>
          <cell r="Q213">
            <v>0</v>
          </cell>
          <cell r="R213">
            <v>0</v>
          </cell>
        </row>
        <row r="215">
          <cell r="D215" t="str">
            <v>6.4(5)</v>
          </cell>
          <cell r="F215" t="str">
            <v>Bitumen Bahan Peremaja</v>
          </cell>
          <cell r="M215" t="str">
            <v>Ton</v>
          </cell>
          <cell r="N215">
            <v>0</v>
          </cell>
          <cell r="O215">
            <v>0</v>
          </cell>
          <cell r="P215">
            <v>0</v>
          </cell>
          <cell r="Q215">
            <v>0</v>
          </cell>
          <cell r="R215">
            <v>0</v>
          </cell>
        </row>
        <row r="217">
          <cell r="D217" t="str">
            <v>6.4(6)</v>
          </cell>
          <cell r="F217" t="str">
            <v>Bahan Anti Stripping</v>
          </cell>
          <cell r="M217" t="str">
            <v>Liter</v>
          </cell>
          <cell r="N217">
            <v>0</v>
          </cell>
          <cell r="O217">
            <v>0</v>
          </cell>
          <cell r="P217">
            <v>0</v>
          </cell>
          <cell r="Q217">
            <v>0</v>
          </cell>
          <cell r="R217">
            <v>0</v>
          </cell>
        </row>
        <row r="219">
          <cell r="D219" t="str">
            <v>6.5</v>
          </cell>
          <cell r="F219" t="str">
            <v>Aspal Campuran Dingin untuk Pelapisan kembali</v>
          </cell>
          <cell r="M219" t="str">
            <v>M3</v>
          </cell>
          <cell r="N219">
            <v>0</v>
          </cell>
          <cell r="O219">
            <v>0</v>
          </cell>
          <cell r="P219">
            <v>0</v>
          </cell>
          <cell r="Q219">
            <v>0</v>
          </cell>
          <cell r="R219">
            <v>0</v>
          </cell>
        </row>
        <row r="221">
          <cell r="D221" t="str">
            <v>6.6.</v>
          </cell>
          <cell r="F221" t="str">
            <v>Lapis Perata Penetrasi Macadam</v>
          </cell>
          <cell r="M221" t="str">
            <v>M3</v>
          </cell>
          <cell r="N221">
            <v>0</v>
          </cell>
          <cell r="O221">
            <v>0</v>
          </cell>
          <cell r="P221">
            <v>0</v>
          </cell>
          <cell r="Q221">
            <v>0</v>
          </cell>
          <cell r="R221">
            <v>0</v>
          </cell>
        </row>
        <row r="224">
          <cell r="F224" t="str">
            <v>Jumlah Harga Penawaran Divisi 6 ( masuk pada Rekapitulasi Daftar Kuantitas dan Harga)</v>
          </cell>
          <cell r="P224">
            <v>398715240.80000001</v>
          </cell>
          <cell r="R224">
            <v>35.14196986480102</v>
          </cell>
        </row>
        <row r="226">
          <cell r="F226" t="str">
            <v>Divisi  7.</v>
          </cell>
          <cell r="G226" t="str">
            <v>STRUKTUR</v>
          </cell>
        </row>
        <row r="228">
          <cell r="D228" t="str">
            <v>7.1(1)</v>
          </cell>
          <cell r="F228" t="str">
            <v>Beton K 500</v>
          </cell>
          <cell r="M228" t="str">
            <v>M3</v>
          </cell>
          <cell r="N228">
            <v>0</v>
          </cell>
          <cell r="O228">
            <v>0</v>
          </cell>
          <cell r="P228">
            <v>0</v>
          </cell>
          <cell r="Q228">
            <v>0</v>
          </cell>
          <cell r="R228">
            <v>0</v>
          </cell>
        </row>
        <row r="230">
          <cell r="D230" t="str">
            <v>7.1(2)</v>
          </cell>
          <cell r="F230" t="str">
            <v>Beton K 400</v>
          </cell>
          <cell r="M230" t="str">
            <v>M3</v>
          </cell>
          <cell r="N230">
            <v>0</v>
          </cell>
          <cell r="O230">
            <v>0</v>
          </cell>
          <cell r="P230">
            <v>0</v>
          </cell>
          <cell r="Q230">
            <v>0</v>
          </cell>
          <cell r="R230">
            <v>0</v>
          </cell>
        </row>
        <row r="232">
          <cell r="D232" t="str">
            <v>7.1(3)</v>
          </cell>
          <cell r="F232" t="str">
            <v>Beton K 350</v>
          </cell>
          <cell r="M232" t="str">
            <v>M3</v>
          </cell>
          <cell r="N232">
            <v>0</v>
          </cell>
          <cell r="O232">
            <v>0</v>
          </cell>
          <cell r="P232">
            <v>0</v>
          </cell>
          <cell r="Q232">
            <v>0</v>
          </cell>
          <cell r="R232">
            <v>0</v>
          </cell>
        </row>
        <row r="234">
          <cell r="D234" t="str">
            <v>7.1(4)</v>
          </cell>
          <cell r="F234" t="str">
            <v>Beton K 300</v>
          </cell>
          <cell r="M234" t="str">
            <v>M3</v>
          </cell>
          <cell r="N234">
            <v>0</v>
          </cell>
          <cell r="O234">
            <v>0</v>
          </cell>
          <cell r="P234">
            <v>0</v>
          </cell>
          <cell r="Q234">
            <v>0</v>
          </cell>
          <cell r="R234">
            <v>0</v>
          </cell>
        </row>
        <row r="236">
          <cell r="D236" t="str">
            <v>7.1(5)</v>
          </cell>
          <cell r="F236" t="str">
            <v>Beton K 250 pada elevasi</v>
          </cell>
          <cell r="M236" t="str">
            <v>M3</v>
          </cell>
          <cell r="N236">
            <v>6.5</v>
          </cell>
          <cell r="O236">
            <v>890072.84</v>
          </cell>
          <cell r="P236">
            <v>5785473.46</v>
          </cell>
          <cell r="Q236">
            <v>1</v>
          </cell>
          <cell r="R236">
            <v>0.50992014646089268</v>
          </cell>
          <cell r="AM236">
            <v>0.50992014646089268</v>
          </cell>
        </row>
        <row r="238">
          <cell r="D238" t="str">
            <v>7.1(6)</v>
          </cell>
          <cell r="F238" t="str">
            <v>Beton K 175</v>
          </cell>
          <cell r="M238" t="str">
            <v>M3</v>
          </cell>
          <cell r="N238">
            <v>0</v>
          </cell>
          <cell r="O238">
            <v>0</v>
          </cell>
          <cell r="P238">
            <v>0</v>
          </cell>
          <cell r="Q238">
            <v>0</v>
          </cell>
          <cell r="R238">
            <v>0</v>
          </cell>
        </row>
        <row r="240">
          <cell r="D240" t="str">
            <v>7.1(7)</v>
          </cell>
          <cell r="F240" t="str">
            <v>Beton Siklop K 175</v>
          </cell>
          <cell r="M240" t="str">
            <v>M3</v>
          </cell>
          <cell r="N240">
            <v>0</v>
          </cell>
          <cell r="O240">
            <v>0</v>
          </cell>
          <cell r="P240">
            <v>0</v>
          </cell>
          <cell r="Q240">
            <v>0</v>
          </cell>
          <cell r="R240">
            <v>0</v>
          </cell>
        </row>
        <row r="242">
          <cell r="D242" t="str">
            <v>7.1(8)</v>
          </cell>
          <cell r="F242" t="str">
            <v>Beton K 125</v>
          </cell>
          <cell r="M242" t="str">
            <v>M3</v>
          </cell>
          <cell r="N242">
            <v>0</v>
          </cell>
          <cell r="O242">
            <v>0</v>
          </cell>
          <cell r="P242">
            <v>0</v>
          </cell>
          <cell r="Q242">
            <v>0</v>
          </cell>
          <cell r="R242">
            <v>0</v>
          </cell>
        </row>
        <row r="245">
          <cell r="D245" t="str">
            <v>7.2(1)</v>
          </cell>
          <cell r="F245" t="str">
            <v>Unit Pracetak Gelagar Type I Bentang 16 meter</v>
          </cell>
          <cell r="M245" t="str">
            <v>Buah</v>
          </cell>
          <cell r="N245">
            <v>0</v>
          </cell>
          <cell r="O245">
            <v>0</v>
          </cell>
          <cell r="P245">
            <v>0</v>
          </cell>
          <cell r="Q245">
            <v>0</v>
          </cell>
          <cell r="R245">
            <v>0</v>
          </cell>
        </row>
        <row r="247">
          <cell r="D247" t="str">
            <v>7.2(2)</v>
          </cell>
          <cell r="F247" t="str">
            <v>Unit Pracetak Gelagar Type I Bentang 20 meter</v>
          </cell>
          <cell r="M247" t="str">
            <v>Buah</v>
          </cell>
          <cell r="N247">
            <v>0</v>
          </cell>
          <cell r="O247">
            <v>0</v>
          </cell>
          <cell r="P247">
            <v>0</v>
          </cell>
          <cell r="Q247">
            <v>0</v>
          </cell>
          <cell r="R247">
            <v>0</v>
          </cell>
        </row>
        <row r="249">
          <cell r="D249" t="str">
            <v>7.2(3)</v>
          </cell>
          <cell r="F249" t="str">
            <v>Unit Pracetak Gelagar Type I Bentang 22 meter</v>
          </cell>
          <cell r="M249" t="str">
            <v>Buah</v>
          </cell>
          <cell r="N249">
            <v>0</v>
          </cell>
          <cell r="O249">
            <v>0</v>
          </cell>
          <cell r="P249">
            <v>0</v>
          </cell>
          <cell r="Q249">
            <v>0</v>
          </cell>
          <cell r="R249">
            <v>0</v>
          </cell>
        </row>
        <row r="251">
          <cell r="D251" t="str">
            <v>7.2(4)</v>
          </cell>
          <cell r="F251" t="str">
            <v>Unit Pracetak Gelagar Type I Bentang 25 meter</v>
          </cell>
          <cell r="M251" t="str">
            <v>Buah</v>
          </cell>
          <cell r="N251">
            <v>0</v>
          </cell>
          <cell r="O251">
            <v>0</v>
          </cell>
          <cell r="P251">
            <v>0</v>
          </cell>
          <cell r="Q251">
            <v>0</v>
          </cell>
          <cell r="R251">
            <v>0</v>
          </cell>
        </row>
        <row r="253">
          <cell r="D253" t="str">
            <v>7.2(5)</v>
          </cell>
          <cell r="F253" t="str">
            <v>Unit Pracetak Gelagar Type I Bentang 28 meter</v>
          </cell>
          <cell r="M253" t="str">
            <v>Buah</v>
          </cell>
          <cell r="N253">
            <v>0</v>
          </cell>
          <cell r="O253">
            <v>0</v>
          </cell>
          <cell r="P253">
            <v>0</v>
          </cell>
          <cell r="Q253">
            <v>0</v>
          </cell>
          <cell r="R253">
            <v>0</v>
          </cell>
        </row>
        <row r="255">
          <cell r="D255" t="str">
            <v>7.2(6)</v>
          </cell>
          <cell r="F255" t="str">
            <v>Unit Pracetak Gelagar Type I Bentang 30 meter</v>
          </cell>
          <cell r="M255" t="str">
            <v>Buah</v>
          </cell>
          <cell r="N255">
            <v>0</v>
          </cell>
          <cell r="O255">
            <v>0</v>
          </cell>
          <cell r="P255">
            <v>0</v>
          </cell>
          <cell r="Q255">
            <v>0</v>
          </cell>
          <cell r="R255">
            <v>0</v>
          </cell>
        </row>
        <row r="257">
          <cell r="D257" t="str">
            <v>7.2(7)</v>
          </cell>
          <cell r="F257" t="str">
            <v>Unit Pracetak Gelagar Type I Bentang 31 meter</v>
          </cell>
          <cell r="M257" t="str">
            <v>Buah</v>
          </cell>
          <cell r="N257">
            <v>0</v>
          </cell>
          <cell r="O257">
            <v>0</v>
          </cell>
          <cell r="P257">
            <v>0</v>
          </cell>
          <cell r="Q257">
            <v>0</v>
          </cell>
          <cell r="R257">
            <v>0</v>
          </cell>
        </row>
        <row r="259">
          <cell r="D259" t="str">
            <v>7.2(8)</v>
          </cell>
          <cell r="F259" t="str">
            <v>Unit Pracetak Gelagar Type I Bentang 35 meter</v>
          </cell>
          <cell r="M259" t="str">
            <v>Buah</v>
          </cell>
          <cell r="N259">
            <v>0</v>
          </cell>
          <cell r="O259">
            <v>0</v>
          </cell>
          <cell r="P259">
            <v>0</v>
          </cell>
          <cell r="Q259">
            <v>0</v>
          </cell>
          <cell r="R259">
            <v>0</v>
          </cell>
        </row>
        <row r="261">
          <cell r="D261" t="str">
            <v>7.2(9)</v>
          </cell>
          <cell r="F261" t="str">
            <v>Baja Prategang</v>
          </cell>
          <cell r="M261" t="str">
            <v>Kg</v>
          </cell>
          <cell r="N261">
            <v>0</v>
          </cell>
          <cell r="O261">
            <v>0</v>
          </cell>
          <cell r="P261">
            <v>0</v>
          </cell>
          <cell r="Q261">
            <v>0</v>
          </cell>
          <cell r="R261">
            <v>0</v>
          </cell>
        </row>
        <row r="263">
          <cell r="D263" t="str">
            <v>7.2(10)</v>
          </cell>
          <cell r="F263" t="str">
            <v>Pelat Berongga (Hollow Slab) Precetak Bentang 21 meter</v>
          </cell>
          <cell r="M263" t="str">
            <v>Buah</v>
          </cell>
          <cell r="N263">
            <v>0</v>
          </cell>
          <cell r="O263">
            <v>0</v>
          </cell>
          <cell r="P263">
            <v>0</v>
          </cell>
          <cell r="Q263">
            <v>0</v>
          </cell>
          <cell r="R263">
            <v>0</v>
          </cell>
        </row>
        <row r="265">
          <cell r="D265" t="str">
            <v>7.2(11)</v>
          </cell>
          <cell r="F265" t="str">
            <v>Beton Diafragma K 350 termasuk Pekerjaan Penegangan setelah Pengecoran (Post Tension)</v>
          </cell>
          <cell r="M265" t="str">
            <v>M3</v>
          </cell>
          <cell r="N265">
            <v>0</v>
          </cell>
          <cell r="O265">
            <v>0</v>
          </cell>
          <cell r="P265">
            <v>0</v>
          </cell>
          <cell r="Q265">
            <v>0</v>
          </cell>
          <cell r="R265">
            <v>0</v>
          </cell>
        </row>
        <row r="268">
          <cell r="D268" t="str">
            <v>7.3(1)</v>
          </cell>
          <cell r="F268" t="str">
            <v>Baja Tulangan U 24 Polos</v>
          </cell>
          <cell r="M268" t="str">
            <v>Kg</v>
          </cell>
          <cell r="N268">
            <v>780</v>
          </cell>
          <cell r="O268">
            <v>12945.35</v>
          </cell>
          <cell r="P268">
            <v>10097373</v>
          </cell>
          <cell r="Q268">
            <v>2</v>
          </cell>
          <cell r="R268">
            <v>0.88996241269254095</v>
          </cell>
          <cell r="AM268">
            <v>0.88996241269254095</v>
          </cell>
        </row>
        <row r="270">
          <cell r="D270" t="str">
            <v>7.3(2)</v>
          </cell>
          <cell r="F270" t="str">
            <v>Baja Tulangan U 32 Polos</v>
          </cell>
          <cell r="M270" t="str">
            <v>Kg</v>
          </cell>
          <cell r="N270">
            <v>0</v>
          </cell>
          <cell r="O270">
            <v>0</v>
          </cell>
          <cell r="P270">
            <v>0</v>
          </cell>
          <cell r="Q270">
            <v>0</v>
          </cell>
          <cell r="R270">
            <v>0</v>
          </cell>
        </row>
        <row r="272">
          <cell r="D272" t="str">
            <v>7.3(3)</v>
          </cell>
          <cell r="F272" t="str">
            <v>Baja Tulangan D 32 Ulir</v>
          </cell>
          <cell r="M272" t="str">
            <v>Kg</v>
          </cell>
          <cell r="N272">
            <v>0</v>
          </cell>
          <cell r="O272">
            <v>0</v>
          </cell>
          <cell r="P272">
            <v>0</v>
          </cell>
          <cell r="Q272">
            <v>0</v>
          </cell>
          <cell r="R272">
            <v>0</v>
          </cell>
        </row>
        <row r="274">
          <cell r="D274" t="str">
            <v>7.3(4)</v>
          </cell>
          <cell r="F274" t="str">
            <v>Baja Tulangan D 38 Ulir</v>
          </cell>
          <cell r="M274" t="str">
            <v>Kg</v>
          </cell>
          <cell r="N274">
            <v>0</v>
          </cell>
          <cell r="O274">
            <v>0</v>
          </cell>
          <cell r="P274">
            <v>0</v>
          </cell>
          <cell r="Q274">
            <v>0</v>
          </cell>
          <cell r="R274">
            <v>0</v>
          </cell>
        </row>
        <row r="276">
          <cell r="D276" t="str">
            <v>7.3(5)</v>
          </cell>
          <cell r="F276" t="str">
            <v>Baja Tulangan D 48 Ulir</v>
          </cell>
          <cell r="M276" t="str">
            <v>Kg</v>
          </cell>
          <cell r="N276">
            <v>0</v>
          </cell>
          <cell r="O276">
            <v>0</v>
          </cell>
          <cell r="P276">
            <v>0</v>
          </cell>
          <cell r="Q276">
            <v>0</v>
          </cell>
          <cell r="R276">
            <v>0</v>
          </cell>
        </row>
        <row r="278">
          <cell r="D278" t="str">
            <v>7.3(6)</v>
          </cell>
          <cell r="F278" t="str">
            <v>Anyaman kawat Yang di Las (Welded Wire Mesh)</v>
          </cell>
          <cell r="M278" t="str">
            <v>Kg</v>
          </cell>
          <cell r="N278">
            <v>0</v>
          </cell>
          <cell r="O278">
            <v>0</v>
          </cell>
          <cell r="P278">
            <v>0</v>
          </cell>
          <cell r="Q278">
            <v>0</v>
          </cell>
          <cell r="R278">
            <v>0</v>
          </cell>
        </row>
        <row r="281">
          <cell r="D281" t="str">
            <v>7.4(1)</v>
          </cell>
          <cell r="F281" t="str">
            <v xml:space="preserve">Baja Struktur Tilik Leleh 2500 Kg/cm2 </v>
          </cell>
          <cell r="M281" t="str">
            <v>Kg</v>
          </cell>
          <cell r="N281">
            <v>0</v>
          </cell>
          <cell r="O281">
            <v>0</v>
          </cell>
          <cell r="P281">
            <v>0</v>
          </cell>
          <cell r="Q281">
            <v>0</v>
          </cell>
          <cell r="R281">
            <v>0</v>
          </cell>
        </row>
        <row r="283">
          <cell r="D283" t="str">
            <v>7.4(2)</v>
          </cell>
          <cell r="F283" t="str">
            <v xml:space="preserve">Baja Struktur Tilik Leleh 2800 Kg/cm2 </v>
          </cell>
          <cell r="M283" t="str">
            <v>Kg</v>
          </cell>
          <cell r="N283">
            <v>0</v>
          </cell>
          <cell r="O283">
            <v>0</v>
          </cell>
          <cell r="P283">
            <v>0</v>
          </cell>
          <cell r="Q283">
            <v>0</v>
          </cell>
          <cell r="R283">
            <v>0</v>
          </cell>
        </row>
        <row r="285">
          <cell r="D285" t="str">
            <v>7.4(3)</v>
          </cell>
          <cell r="F285" t="str">
            <v xml:space="preserve">Baja Struktur Tilik Leleh 3500 Kg/cm2 </v>
          </cell>
          <cell r="M285" t="str">
            <v>Kg</v>
          </cell>
          <cell r="N285">
            <v>0</v>
          </cell>
          <cell r="O285">
            <v>0</v>
          </cell>
          <cell r="P285">
            <v>0</v>
          </cell>
          <cell r="Q285">
            <v>0</v>
          </cell>
          <cell r="R285">
            <v>0</v>
          </cell>
        </row>
        <row r="288">
          <cell r="D288" t="str">
            <v>7.5(1)</v>
          </cell>
          <cell r="F288" t="str">
            <v>Pengumpulan dengan Jembatan Rangka Baja</v>
          </cell>
          <cell r="M288" t="str">
            <v>Kg</v>
          </cell>
          <cell r="N288">
            <v>0</v>
          </cell>
          <cell r="O288">
            <v>0</v>
          </cell>
          <cell r="P288">
            <v>0</v>
          </cell>
          <cell r="Q288">
            <v>0</v>
          </cell>
          <cell r="R288">
            <v>0</v>
          </cell>
        </row>
        <row r="290">
          <cell r="D290" t="str">
            <v>7.5(2)</v>
          </cell>
          <cell r="F290" t="str">
            <v>Pengangkutan Material Jembatan</v>
          </cell>
          <cell r="M290" t="str">
            <v>Kg</v>
          </cell>
          <cell r="N290">
            <v>0</v>
          </cell>
          <cell r="O290">
            <v>0</v>
          </cell>
          <cell r="P290">
            <v>0</v>
          </cell>
          <cell r="Q290">
            <v>0</v>
          </cell>
          <cell r="R290">
            <v>0</v>
          </cell>
        </row>
        <row r="293">
          <cell r="D293" t="str">
            <v>7.6(1)</v>
          </cell>
          <cell r="F293" t="str">
            <v>Pondasi Cerucuk, Penyediaan dan Pemancangan</v>
          </cell>
          <cell r="M293" t="str">
            <v>M1</v>
          </cell>
          <cell r="N293">
            <v>0</v>
          </cell>
          <cell r="O293">
            <v>0</v>
          </cell>
          <cell r="P293">
            <v>0</v>
          </cell>
          <cell r="Q293">
            <v>0</v>
          </cell>
          <cell r="R293">
            <v>0</v>
          </cell>
        </row>
        <row r="295">
          <cell r="D295" t="str">
            <v>7.6(2)</v>
          </cell>
          <cell r="F295" t="str">
            <v>Dinding Turap Kayu Tanpa Pengawetan</v>
          </cell>
          <cell r="M295" t="str">
            <v>M2</v>
          </cell>
          <cell r="N295">
            <v>0</v>
          </cell>
          <cell r="O295">
            <v>0</v>
          </cell>
          <cell r="P295">
            <v>0</v>
          </cell>
          <cell r="Q295">
            <v>0</v>
          </cell>
          <cell r="R295">
            <v>0</v>
          </cell>
        </row>
        <row r="297">
          <cell r="D297" t="str">
            <v>7.6(3)</v>
          </cell>
          <cell r="F297" t="str">
            <v>Dinding Turap Kayu Dengan Pengawetan</v>
          </cell>
          <cell r="M297" t="str">
            <v>M2</v>
          </cell>
          <cell r="N297">
            <v>0</v>
          </cell>
          <cell r="O297">
            <v>0</v>
          </cell>
          <cell r="P297">
            <v>0</v>
          </cell>
          <cell r="Q297">
            <v>0</v>
          </cell>
          <cell r="R297">
            <v>0</v>
          </cell>
        </row>
        <row r="299">
          <cell r="D299" t="str">
            <v>7.6(4)</v>
          </cell>
          <cell r="F299" t="str">
            <v>Dinding Turap Baja</v>
          </cell>
          <cell r="M299" t="str">
            <v>M2</v>
          </cell>
          <cell r="N299">
            <v>0</v>
          </cell>
          <cell r="O299">
            <v>0</v>
          </cell>
          <cell r="P299">
            <v>0</v>
          </cell>
          <cell r="Q299">
            <v>0</v>
          </cell>
          <cell r="R299">
            <v>0</v>
          </cell>
        </row>
        <row r="301">
          <cell r="D301" t="str">
            <v>7.6(5)</v>
          </cell>
          <cell r="F301" t="str">
            <v>Dinding Turap Beton</v>
          </cell>
          <cell r="M301" t="str">
            <v>M2</v>
          </cell>
          <cell r="N301">
            <v>0</v>
          </cell>
          <cell r="O301">
            <v>0</v>
          </cell>
          <cell r="P301">
            <v>0</v>
          </cell>
          <cell r="Q301">
            <v>0</v>
          </cell>
          <cell r="R301">
            <v>0</v>
          </cell>
        </row>
        <row r="304">
          <cell r="M304" t="str">
            <v>Divisi 7 berlanjut ke halaman berikut</v>
          </cell>
          <cell r="P304">
            <v>0</v>
          </cell>
        </row>
        <row r="306">
          <cell r="D306" t="str">
            <v>7.6(6)</v>
          </cell>
          <cell r="F306" t="str">
            <v>Penyediaan Tiang Pancang Kayu Tanpa Pengawetan</v>
          </cell>
          <cell r="M306" t="str">
            <v>M3</v>
          </cell>
          <cell r="N306">
            <v>0</v>
          </cell>
          <cell r="O306">
            <v>0</v>
          </cell>
          <cell r="P306">
            <v>0</v>
          </cell>
          <cell r="Q306">
            <v>0</v>
          </cell>
          <cell r="R306">
            <v>0</v>
          </cell>
        </row>
        <row r="308">
          <cell r="D308" t="str">
            <v>7.6(7)</v>
          </cell>
          <cell r="F308" t="str">
            <v>Penyediaan Tiang Pancang Kayu Dengan Pengawetan</v>
          </cell>
          <cell r="M308" t="str">
            <v>M3</v>
          </cell>
          <cell r="N308">
            <v>0</v>
          </cell>
          <cell r="O308">
            <v>0</v>
          </cell>
          <cell r="P308">
            <v>0</v>
          </cell>
          <cell r="Q308">
            <v>0</v>
          </cell>
          <cell r="R308">
            <v>0</v>
          </cell>
        </row>
        <row r="310">
          <cell r="D310" t="str">
            <v>7.6(8)</v>
          </cell>
          <cell r="F310" t="str">
            <v>Penyediaan Tiang Pancang Baja</v>
          </cell>
          <cell r="M310" t="str">
            <v>Kg</v>
          </cell>
          <cell r="N310">
            <v>0</v>
          </cell>
          <cell r="O310">
            <v>0</v>
          </cell>
          <cell r="P310">
            <v>0</v>
          </cell>
          <cell r="Q310">
            <v>0</v>
          </cell>
          <cell r="R310">
            <v>0</v>
          </cell>
        </row>
        <row r="312">
          <cell r="D312" t="str">
            <v>7.6(9)</v>
          </cell>
          <cell r="F312" t="str">
            <v>Penyediaan Tiang Pancang Beton Bertulang Pracetak</v>
          </cell>
          <cell r="M312" t="str">
            <v>M3</v>
          </cell>
          <cell r="N312">
            <v>0</v>
          </cell>
          <cell r="O312">
            <v>0</v>
          </cell>
          <cell r="P312">
            <v>0</v>
          </cell>
          <cell r="Q312">
            <v>0</v>
          </cell>
          <cell r="R312">
            <v>0</v>
          </cell>
        </row>
        <row r="314">
          <cell r="D314" t="str">
            <v>7.6(10)</v>
          </cell>
          <cell r="F314" t="str">
            <v>Penyediaan Tiang Pancang Beton Pratekan Pracetak</v>
          </cell>
          <cell r="M314" t="str">
            <v>M3</v>
          </cell>
          <cell r="N314">
            <v>0</v>
          </cell>
          <cell r="O314">
            <v>0</v>
          </cell>
          <cell r="P314">
            <v>0</v>
          </cell>
          <cell r="Q314">
            <v>0</v>
          </cell>
          <cell r="R314">
            <v>0</v>
          </cell>
        </row>
        <row r="316">
          <cell r="D316" t="str">
            <v>7.6(11)</v>
          </cell>
          <cell r="F316" t="str">
            <v>Pemancangan Tiang Pancang Kayu</v>
          </cell>
          <cell r="M316" t="str">
            <v>M1</v>
          </cell>
          <cell r="N316">
            <v>0</v>
          </cell>
          <cell r="O316">
            <v>0</v>
          </cell>
          <cell r="P316">
            <v>0</v>
          </cell>
          <cell r="Q316">
            <v>0</v>
          </cell>
          <cell r="R316">
            <v>0</v>
          </cell>
        </row>
        <row r="318">
          <cell r="D318" t="str">
            <v>7.6(12)</v>
          </cell>
          <cell r="F318" t="str">
            <v>Pemancangan Tiang Pancang Pipa Baja Diameter 400 mm</v>
          </cell>
          <cell r="M318" t="str">
            <v>M1</v>
          </cell>
          <cell r="N318">
            <v>0</v>
          </cell>
          <cell r="O318">
            <v>0</v>
          </cell>
          <cell r="P318">
            <v>0</v>
          </cell>
          <cell r="Q318">
            <v>0</v>
          </cell>
          <cell r="R318">
            <v>0</v>
          </cell>
        </row>
        <row r="320">
          <cell r="D320" t="str">
            <v>7.6(13)</v>
          </cell>
          <cell r="F320" t="str">
            <v>Pemancangan Tiang Pancang Pipa Baja Diameter 500 mm</v>
          </cell>
          <cell r="M320" t="str">
            <v>M1</v>
          </cell>
          <cell r="N320">
            <v>0</v>
          </cell>
          <cell r="O320">
            <v>0</v>
          </cell>
          <cell r="P320">
            <v>0</v>
          </cell>
          <cell r="Q320">
            <v>0</v>
          </cell>
          <cell r="R320">
            <v>0</v>
          </cell>
        </row>
        <row r="322">
          <cell r="D322" t="str">
            <v>7.6(14)</v>
          </cell>
          <cell r="F322" t="str">
            <v>Pemancangan Tiang Pancang Pipa Baja Diameter 600 mm</v>
          </cell>
          <cell r="M322" t="str">
            <v>M1</v>
          </cell>
          <cell r="N322">
            <v>0</v>
          </cell>
          <cell r="O322">
            <v>0</v>
          </cell>
          <cell r="P322">
            <v>0</v>
          </cell>
          <cell r="Q322">
            <v>0</v>
          </cell>
          <cell r="R322">
            <v>0</v>
          </cell>
        </row>
        <row r="324">
          <cell r="D324" t="str">
            <v>7.6(15)</v>
          </cell>
          <cell r="F324" t="str">
            <v>Pemancangan Tiang Pancang Beton Pracetak : 30 cm x 30 cm atau Diameter 300 mm</v>
          </cell>
          <cell r="M324" t="str">
            <v>M1</v>
          </cell>
          <cell r="N324">
            <v>0</v>
          </cell>
          <cell r="O324">
            <v>0</v>
          </cell>
          <cell r="P324">
            <v>0</v>
          </cell>
          <cell r="Q324">
            <v>0</v>
          </cell>
          <cell r="R324">
            <v>0</v>
          </cell>
        </row>
        <row r="326">
          <cell r="D326" t="str">
            <v>7.6(16)</v>
          </cell>
          <cell r="F326" t="str">
            <v>Pemancangan Tiang Pancang Beton Pracetak : 40 cm x 40 cm atau Diameter 400 mm</v>
          </cell>
          <cell r="M326" t="str">
            <v>M1</v>
          </cell>
          <cell r="N326">
            <v>0</v>
          </cell>
          <cell r="O326">
            <v>0</v>
          </cell>
          <cell r="P326">
            <v>0</v>
          </cell>
          <cell r="Q326">
            <v>0</v>
          </cell>
          <cell r="R326">
            <v>0</v>
          </cell>
        </row>
        <row r="328">
          <cell r="D328" t="str">
            <v>7.6(17)</v>
          </cell>
          <cell r="F328" t="str">
            <v>Pemancangan Tiang Pancang Beton Pracetak : 50 cm x 50 cm atau Diameter 500 mm</v>
          </cell>
          <cell r="M328" t="str">
            <v>M1</v>
          </cell>
          <cell r="N328">
            <v>0</v>
          </cell>
          <cell r="O328">
            <v>0</v>
          </cell>
          <cell r="P328">
            <v>0</v>
          </cell>
          <cell r="Q328">
            <v>0</v>
          </cell>
          <cell r="R328">
            <v>0</v>
          </cell>
        </row>
        <row r="330">
          <cell r="D330" t="str">
            <v>7.6(18)</v>
          </cell>
          <cell r="F330" t="str">
            <v>Tiang Bor Beton, Diameter 600 mm</v>
          </cell>
          <cell r="M330" t="str">
            <v>M1</v>
          </cell>
          <cell r="N330">
            <v>0</v>
          </cell>
          <cell r="O330">
            <v>0</v>
          </cell>
          <cell r="P330">
            <v>0</v>
          </cell>
          <cell r="Q330">
            <v>0</v>
          </cell>
          <cell r="R330">
            <v>0</v>
          </cell>
        </row>
        <row r="332">
          <cell r="D332" t="str">
            <v>7.6(19)</v>
          </cell>
          <cell r="F332" t="str">
            <v>Tiang Bor Beton, Diameter 800 mm</v>
          </cell>
          <cell r="M332" t="str">
            <v>M1</v>
          </cell>
          <cell r="N332">
            <v>0</v>
          </cell>
          <cell r="O332">
            <v>0</v>
          </cell>
          <cell r="P332">
            <v>0</v>
          </cell>
          <cell r="Q332">
            <v>0</v>
          </cell>
          <cell r="R332">
            <v>0</v>
          </cell>
        </row>
        <row r="334">
          <cell r="D334" t="str">
            <v>7.6(20)</v>
          </cell>
          <cell r="F334" t="str">
            <v>Tiang Bor Beton, Diameter 1000 mm</v>
          </cell>
          <cell r="M334" t="str">
            <v>M1</v>
          </cell>
          <cell r="N334">
            <v>0</v>
          </cell>
          <cell r="O334">
            <v>0</v>
          </cell>
          <cell r="P334">
            <v>0</v>
          </cell>
          <cell r="Q334">
            <v>0</v>
          </cell>
          <cell r="R334">
            <v>0</v>
          </cell>
        </row>
        <row r="336">
          <cell r="D336" t="str">
            <v>7.6(21)</v>
          </cell>
          <cell r="F336" t="str">
            <v>Tiang Bor Beton, Diameter 1200 mm</v>
          </cell>
          <cell r="M336" t="str">
            <v>M1</v>
          </cell>
          <cell r="N336">
            <v>0</v>
          </cell>
          <cell r="O336">
            <v>0</v>
          </cell>
          <cell r="P336">
            <v>0</v>
          </cell>
          <cell r="Q336">
            <v>0</v>
          </cell>
          <cell r="R336">
            <v>0</v>
          </cell>
        </row>
        <row r="338">
          <cell r="D338" t="str">
            <v>7.6(22)</v>
          </cell>
          <cell r="F338" t="str">
            <v>Tiang Bor Beton, Diameter 1500 mm</v>
          </cell>
          <cell r="M338" t="str">
            <v>M1</v>
          </cell>
          <cell r="N338">
            <v>0</v>
          </cell>
          <cell r="O338">
            <v>0</v>
          </cell>
          <cell r="P338">
            <v>0</v>
          </cell>
          <cell r="Q338">
            <v>0</v>
          </cell>
          <cell r="R338">
            <v>0</v>
          </cell>
        </row>
        <row r="340">
          <cell r="D340" t="str">
            <v>7.6(23)</v>
          </cell>
          <cell r="F340" t="str">
            <v>Tambahan Biaya untuk Nomor Mata Pembayaran 7.6(11) s/d 7.6(17) bila Tiang Pancang Beton Dikerjakan di Tempat Berair</v>
          </cell>
          <cell r="M340" t="str">
            <v>M1</v>
          </cell>
          <cell r="N340">
            <v>0</v>
          </cell>
          <cell r="O340">
            <v>0</v>
          </cell>
          <cell r="P340">
            <v>0</v>
          </cell>
          <cell r="Q340">
            <v>0</v>
          </cell>
          <cell r="R340">
            <v>0</v>
          </cell>
        </row>
        <row r="342">
          <cell r="D342" t="str">
            <v>7.6(24)</v>
          </cell>
          <cell r="F342" t="str">
            <v>Tambahan Biaya untuk Nomor Mata Pembayaran 7.6(18) s/d 7.6(22) bila Tiang Bor Beton Dikerjakan di Tempat Berair</v>
          </cell>
          <cell r="M342" t="str">
            <v>M1</v>
          </cell>
          <cell r="N342">
            <v>0</v>
          </cell>
          <cell r="O342">
            <v>0</v>
          </cell>
          <cell r="P342">
            <v>0</v>
          </cell>
          <cell r="Q342">
            <v>0</v>
          </cell>
          <cell r="R342">
            <v>0</v>
          </cell>
        </row>
        <row r="344">
          <cell r="D344" t="str">
            <v>7.6(25)</v>
          </cell>
          <cell r="F344" t="str">
            <v>Pengujian Pembebanan Pada Tiang Dengan Diameter Sampai 600 mm</v>
          </cell>
          <cell r="M344" t="str">
            <v>Buah</v>
          </cell>
          <cell r="N344">
            <v>0</v>
          </cell>
          <cell r="O344">
            <v>0</v>
          </cell>
          <cell r="P344">
            <v>0</v>
          </cell>
          <cell r="Q344">
            <v>0</v>
          </cell>
          <cell r="R344">
            <v>0</v>
          </cell>
        </row>
        <row r="346">
          <cell r="D346" t="str">
            <v>7.6(26)</v>
          </cell>
          <cell r="F346" t="str">
            <v>Pengujian Pembebanan Pada Tiang Dengan Diameter Di atas 600 mm</v>
          </cell>
          <cell r="M346" t="str">
            <v>Buah</v>
          </cell>
          <cell r="N346">
            <v>0</v>
          </cell>
          <cell r="O346">
            <v>0</v>
          </cell>
          <cell r="P346">
            <v>0</v>
          </cell>
          <cell r="Q346">
            <v>0</v>
          </cell>
          <cell r="R346">
            <v>0</v>
          </cell>
        </row>
        <row r="349">
          <cell r="D349" t="str">
            <v>7.7(1)</v>
          </cell>
          <cell r="F349" t="str">
            <v>Penyediaan Dinding Sumuran Silinder Diameter 250 cm</v>
          </cell>
          <cell r="M349" t="str">
            <v>M1</v>
          </cell>
          <cell r="N349">
            <v>0</v>
          </cell>
          <cell r="O349">
            <v>0</v>
          </cell>
          <cell r="P349">
            <v>0</v>
          </cell>
          <cell r="Q349">
            <v>0</v>
          </cell>
          <cell r="R349">
            <v>0</v>
          </cell>
        </row>
        <row r="351">
          <cell r="D351" t="str">
            <v>7.7(2)</v>
          </cell>
          <cell r="F351" t="str">
            <v>Penyediaan Dinding Sumuran Silinder Diameter 300 cm</v>
          </cell>
          <cell r="M351" t="str">
            <v>M1</v>
          </cell>
          <cell r="N351">
            <v>0</v>
          </cell>
          <cell r="O351">
            <v>0</v>
          </cell>
          <cell r="P351">
            <v>0</v>
          </cell>
          <cell r="Q351">
            <v>0</v>
          </cell>
          <cell r="R351">
            <v>0</v>
          </cell>
        </row>
        <row r="353">
          <cell r="D353" t="str">
            <v>7.7(3)</v>
          </cell>
          <cell r="F353" t="str">
            <v>Penyediaan Dinding Sumuran Silinder Diameter 350 cm</v>
          </cell>
          <cell r="M353" t="str">
            <v>M1</v>
          </cell>
          <cell r="N353">
            <v>0</v>
          </cell>
          <cell r="O353">
            <v>0</v>
          </cell>
          <cell r="P353">
            <v>0</v>
          </cell>
          <cell r="Q353">
            <v>0</v>
          </cell>
          <cell r="R353">
            <v>0</v>
          </cell>
        </row>
        <row r="355">
          <cell r="D355" t="str">
            <v>7.7(4)</v>
          </cell>
          <cell r="F355" t="str">
            <v>Penyediaan Dinding Sumuran Silinder Diameter 400 cm</v>
          </cell>
          <cell r="M355" t="str">
            <v>M1</v>
          </cell>
          <cell r="N355">
            <v>0</v>
          </cell>
          <cell r="O355">
            <v>0</v>
          </cell>
          <cell r="P355">
            <v>0</v>
          </cell>
          <cell r="Q355">
            <v>0</v>
          </cell>
          <cell r="R355">
            <v>0</v>
          </cell>
        </row>
        <row r="357">
          <cell r="D357" t="str">
            <v>7.7(5)</v>
          </cell>
          <cell r="F357" t="str">
            <v>Penurunan Dinding Sumuran Silinder Diameter 250 cm</v>
          </cell>
          <cell r="M357" t="str">
            <v>M1</v>
          </cell>
          <cell r="N357">
            <v>0</v>
          </cell>
          <cell r="O357">
            <v>0</v>
          </cell>
          <cell r="P357">
            <v>0</v>
          </cell>
          <cell r="Q357">
            <v>0</v>
          </cell>
          <cell r="R357">
            <v>0</v>
          </cell>
        </row>
        <row r="359">
          <cell r="D359" t="str">
            <v>7.7(6)</v>
          </cell>
          <cell r="F359" t="str">
            <v>Penurunan Dinding Sumuran Silinder Diameter 300 cm</v>
          </cell>
          <cell r="M359" t="str">
            <v>M1</v>
          </cell>
          <cell r="N359">
            <v>0</v>
          </cell>
          <cell r="O359">
            <v>0</v>
          </cell>
          <cell r="P359">
            <v>0</v>
          </cell>
          <cell r="Q359">
            <v>0</v>
          </cell>
          <cell r="R359">
            <v>0</v>
          </cell>
        </row>
        <row r="361">
          <cell r="D361" t="str">
            <v>7.7(7)</v>
          </cell>
          <cell r="F361" t="str">
            <v>Penurunan Dinding Sumuran Silinder Diameter 350 cm</v>
          </cell>
          <cell r="M361" t="str">
            <v>M1</v>
          </cell>
          <cell r="N361">
            <v>0</v>
          </cell>
          <cell r="O361">
            <v>0</v>
          </cell>
          <cell r="P361">
            <v>0</v>
          </cell>
          <cell r="Q361">
            <v>0</v>
          </cell>
          <cell r="R361">
            <v>0</v>
          </cell>
        </row>
        <row r="363">
          <cell r="D363" t="str">
            <v>7.7(8)</v>
          </cell>
          <cell r="F363" t="str">
            <v>Penurunan Dinding Sumuran Silinder Diameter 400 cm</v>
          </cell>
          <cell r="M363" t="str">
            <v>M1</v>
          </cell>
          <cell r="N363">
            <v>0</v>
          </cell>
          <cell r="O363">
            <v>0</v>
          </cell>
          <cell r="P363">
            <v>0</v>
          </cell>
          <cell r="Q363">
            <v>0</v>
          </cell>
          <cell r="R363">
            <v>0</v>
          </cell>
        </row>
        <row r="366">
          <cell r="D366" t="str">
            <v>7.9</v>
          </cell>
          <cell r="F366" t="str">
            <v>Pasangan Batu</v>
          </cell>
          <cell r="M366" t="str">
            <v>M3</v>
          </cell>
          <cell r="N366">
            <v>220</v>
          </cell>
          <cell r="O366">
            <v>343951.15</v>
          </cell>
          <cell r="P366">
            <v>75669253</v>
          </cell>
          <cell r="Q366">
            <v>18</v>
          </cell>
          <cell r="R366">
            <v>6.6693377541388532</v>
          </cell>
          <cell r="AJ366">
            <v>0.95276253630555041</v>
          </cell>
          <cell r="AK366">
            <v>1.9055250726111008</v>
          </cell>
          <cell r="AL366">
            <v>1.9055250726111008</v>
          </cell>
          <cell r="AM366">
            <v>1.9055250726111008</v>
          </cell>
        </row>
        <row r="369">
          <cell r="D369" t="str">
            <v>7.10(1)</v>
          </cell>
          <cell r="F369" t="str">
            <v>Pasangan Batu Kosong Yang Diisi Adukan</v>
          </cell>
          <cell r="M369" t="str">
            <v>M3</v>
          </cell>
          <cell r="N369">
            <v>0</v>
          </cell>
          <cell r="O369">
            <v>0</v>
          </cell>
          <cell r="P369">
            <v>0</v>
          </cell>
          <cell r="Q369">
            <v>0</v>
          </cell>
          <cell r="R369">
            <v>0</v>
          </cell>
        </row>
        <row r="371">
          <cell r="D371" t="str">
            <v>7.10(2)</v>
          </cell>
          <cell r="F371" t="str">
            <v>Pasangan Batu Kosong</v>
          </cell>
          <cell r="M371" t="str">
            <v>M3</v>
          </cell>
          <cell r="N371">
            <v>0</v>
          </cell>
          <cell r="O371">
            <v>0</v>
          </cell>
          <cell r="P371">
            <v>0</v>
          </cell>
          <cell r="Q371">
            <v>0</v>
          </cell>
          <cell r="R371">
            <v>0</v>
          </cell>
        </row>
        <row r="373">
          <cell r="D373" t="str">
            <v>7.10(3)</v>
          </cell>
          <cell r="F373" t="str">
            <v>Bronjong (Gabions)</v>
          </cell>
          <cell r="M373" t="str">
            <v>M3</v>
          </cell>
          <cell r="N373">
            <v>0</v>
          </cell>
          <cell r="O373">
            <v>0</v>
          </cell>
          <cell r="P373">
            <v>0</v>
          </cell>
          <cell r="Q373">
            <v>0</v>
          </cell>
          <cell r="R373">
            <v>0</v>
          </cell>
        </row>
        <row r="376">
          <cell r="M376" t="str">
            <v>Divisi 7 berlanjut ke halaman berikut</v>
          </cell>
        </row>
        <row r="378">
          <cell r="D378" t="str">
            <v>7.11(1)</v>
          </cell>
          <cell r="F378" t="str">
            <v>Expansion Joint Tipe Terma</v>
          </cell>
          <cell r="M378" t="str">
            <v>M1</v>
          </cell>
          <cell r="N378">
            <v>0</v>
          </cell>
          <cell r="O378">
            <v>0</v>
          </cell>
          <cell r="P378">
            <v>0</v>
          </cell>
          <cell r="Q378">
            <v>0</v>
          </cell>
          <cell r="R378">
            <v>0</v>
          </cell>
        </row>
        <row r="380">
          <cell r="D380" t="str">
            <v>7.11(2)</v>
          </cell>
          <cell r="F380" t="str">
            <v>Expansion Joint Tipe Rubber 1</v>
          </cell>
          <cell r="M380" t="str">
            <v>M1</v>
          </cell>
          <cell r="N380">
            <v>0</v>
          </cell>
          <cell r="O380">
            <v>0</v>
          </cell>
          <cell r="P380">
            <v>0</v>
          </cell>
          <cell r="Q380">
            <v>0</v>
          </cell>
          <cell r="R380">
            <v>0</v>
          </cell>
        </row>
        <row r="382">
          <cell r="D382" t="str">
            <v>7.11(3)</v>
          </cell>
          <cell r="F382" t="str">
            <v>Expansion Joint Tipe Rubber 2</v>
          </cell>
          <cell r="M382" t="str">
            <v>M1</v>
          </cell>
          <cell r="N382">
            <v>0</v>
          </cell>
          <cell r="O382">
            <v>0</v>
          </cell>
          <cell r="P382">
            <v>0</v>
          </cell>
          <cell r="Q382">
            <v>0</v>
          </cell>
          <cell r="R382">
            <v>0</v>
          </cell>
        </row>
        <row r="384">
          <cell r="D384" t="str">
            <v>7.11(4)</v>
          </cell>
          <cell r="F384" t="str">
            <v>Expansion Joint Tipe Rubber 3</v>
          </cell>
          <cell r="M384" t="str">
            <v>M1</v>
          </cell>
          <cell r="N384">
            <v>0</v>
          </cell>
          <cell r="O384">
            <v>0</v>
          </cell>
          <cell r="P384">
            <v>0</v>
          </cell>
          <cell r="Q384">
            <v>0</v>
          </cell>
          <cell r="R384">
            <v>0</v>
          </cell>
        </row>
        <row r="386">
          <cell r="D386" t="str">
            <v>7.11(5)</v>
          </cell>
          <cell r="F386" t="str">
            <v>Joint Filler untuk Sambungan Konstruksi</v>
          </cell>
          <cell r="M386" t="str">
            <v>M1</v>
          </cell>
          <cell r="N386">
            <v>0</v>
          </cell>
          <cell r="O386">
            <v>0</v>
          </cell>
          <cell r="P386">
            <v>0</v>
          </cell>
          <cell r="Q386">
            <v>0</v>
          </cell>
          <cell r="R386">
            <v>0</v>
          </cell>
        </row>
        <row r="388">
          <cell r="D388" t="str">
            <v>7.11(6)</v>
          </cell>
          <cell r="F388" t="str">
            <v>Expansion Joint Tipe Baja Bersudut</v>
          </cell>
          <cell r="M388" t="str">
            <v>M1</v>
          </cell>
          <cell r="N388">
            <v>0</v>
          </cell>
          <cell r="O388">
            <v>0</v>
          </cell>
          <cell r="P388">
            <v>0</v>
          </cell>
          <cell r="Q388">
            <v>0</v>
          </cell>
          <cell r="R388">
            <v>0</v>
          </cell>
        </row>
        <row r="391">
          <cell r="D391" t="str">
            <v>7.12(1)</v>
          </cell>
          <cell r="F391" t="str">
            <v>Percetakan Logam</v>
          </cell>
          <cell r="M391" t="str">
            <v>Buah</v>
          </cell>
          <cell r="N391">
            <v>0</v>
          </cell>
          <cell r="O391">
            <v>0</v>
          </cell>
          <cell r="P391">
            <v>0</v>
          </cell>
          <cell r="Q391">
            <v>0</v>
          </cell>
          <cell r="R391">
            <v>0</v>
          </cell>
        </row>
        <row r="393">
          <cell r="D393" t="str">
            <v>7.12(2)</v>
          </cell>
          <cell r="F393" t="str">
            <v>Perletakan Elastomerik Jenis 1</v>
          </cell>
          <cell r="M393" t="str">
            <v>Buah</v>
          </cell>
          <cell r="N393">
            <v>0</v>
          </cell>
          <cell r="O393">
            <v>0</v>
          </cell>
          <cell r="P393">
            <v>0</v>
          </cell>
          <cell r="Q393">
            <v>0</v>
          </cell>
          <cell r="R393">
            <v>0</v>
          </cell>
        </row>
        <row r="395">
          <cell r="D395" t="str">
            <v>7.12(3)</v>
          </cell>
          <cell r="F395" t="str">
            <v>Perletakan Elastomerik Jenis 2</v>
          </cell>
          <cell r="M395" t="str">
            <v>Buah</v>
          </cell>
          <cell r="N395">
            <v>0</v>
          </cell>
          <cell r="O395">
            <v>0</v>
          </cell>
          <cell r="P395">
            <v>0</v>
          </cell>
          <cell r="Q395">
            <v>0</v>
          </cell>
          <cell r="R395">
            <v>0</v>
          </cell>
        </row>
        <row r="397">
          <cell r="D397" t="str">
            <v>7.12(4)</v>
          </cell>
          <cell r="F397" t="str">
            <v>Perletakan Elastomerik Jenis 3</v>
          </cell>
          <cell r="M397" t="str">
            <v>Buah</v>
          </cell>
          <cell r="N397">
            <v>0</v>
          </cell>
          <cell r="O397">
            <v>0</v>
          </cell>
          <cell r="P397">
            <v>0</v>
          </cell>
          <cell r="Q397">
            <v>0</v>
          </cell>
          <cell r="R397">
            <v>0</v>
          </cell>
        </row>
        <row r="399">
          <cell r="D399" t="str">
            <v>7.12(5)</v>
          </cell>
          <cell r="F399" t="str">
            <v>Perletakan Strip</v>
          </cell>
          <cell r="M399" t="str">
            <v>M1</v>
          </cell>
          <cell r="N399">
            <v>0</v>
          </cell>
          <cell r="O399">
            <v>0</v>
          </cell>
          <cell r="P399">
            <v>0</v>
          </cell>
          <cell r="Q399">
            <v>0</v>
          </cell>
          <cell r="R399">
            <v>0</v>
          </cell>
        </row>
        <row r="402">
          <cell r="D402" t="str">
            <v>7.13</v>
          </cell>
          <cell r="F402" t="str">
            <v>Sandaran Jembatan Baja</v>
          </cell>
          <cell r="M402" t="str">
            <v>M1</v>
          </cell>
          <cell r="N402">
            <v>0</v>
          </cell>
          <cell r="O402">
            <v>0</v>
          </cell>
          <cell r="P402">
            <v>0</v>
          </cell>
          <cell r="Q402">
            <v>0</v>
          </cell>
          <cell r="R402">
            <v>0</v>
          </cell>
        </row>
        <row r="405">
          <cell r="D405" t="str">
            <v>7.14</v>
          </cell>
          <cell r="F405" t="str">
            <v>Papan Nama Jembatan</v>
          </cell>
          <cell r="M405" t="str">
            <v>Buah</v>
          </cell>
          <cell r="N405">
            <v>0</v>
          </cell>
          <cell r="O405">
            <v>0</v>
          </cell>
          <cell r="P405">
            <v>0</v>
          </cell>
          <cell r="Q405">
            <v>0</v>
          </cell>
          <cell r="R405">
            <v>0</v>
          </cell>
        </row>
        <row r="408">
          <cell r="D408" t="str">
            <v>7.15(1)</v>
          </cell>
          <cell r="F408" t="str">
            <v>Pembongkaran Pasangan Batu</v>
          </cell>
          <cell r="M408" t="str">
            <v>M3</v>
          </cell>
          <cell r="N408">
            <v>0</v>
          </cell>
          <cell r="O408">
            <v>0</v>
          </cell>
          <cell r="P408">
            <v>0</v>
          </cell>
          <cell r="Q408">
            <v>0</v>
          </cell>
          <cell r="R408">
            <v>0</v>
          </cell>
        </row>
        <row r="410">
          <cell r="D410" t="str">
            <v>7.15(2)</v>
          </cell>
          <cell r="F410" t="str">
            <v>Pembongkaran Beton</v>
          </cell>
          <cell r="M410" t="str">
            <v>M3</v>
          </cell>
          <cell r="N410">
            <v>0</v>
          </cell>
          <cell r="O410">
            <v>0</v>
          </cell>
          <cell r="P410">
            <v>0</v>
          </cell>
          <cell r="Q410">
            <v>0</v>
          </cell>
          <cell r="R410">
            <v>0</v>
          </cell>
        </row>
        <row r="412">
          <cell r="D412" t="str">
            <v>7.15(3)</v>
          </cell>
          <cell r="F412" t="str">
            <v>Pembongkaran Beton Pratekan</v>
          </cell>
          <cell r="M412" t="str">
            <v>M3</v>
          </cell>
          <cell r="N412">
            <v>0</v>
          </cell>
          <cell r="O412">
            <v>0</v>
          </cell>
          <cell r="P412">
            <v>0</v>
          </cell>
          <cell r="Q412">
            <v>0</v>
          </cell>
          <cell r="R412">
            <v>0</v>
          </cell>
        </row>
        <row r="414">
          <cell r="D414" t="str">
            <v>7.15(4)</v>
          </cell>
          <cell r="F414" t="str">
            <v>Pembongkaran Bangunan Gedung</v>
          </cell>
          <cell r="M414" t="str">
            <v>M2</v>
          </cell>
          <cell r="N414">
            <v>0</v>
          </cell>
          <cell r="O414">
            <v>0</v>
          </cell>
          <cell r="P414">
            <v>0</v>
          </cell>
          <cell r="Q414">
            <v>0</v>
          </cell>
          <cell r="R414">
            <v>0</v>
          </cell>
        </row>
        <row r="416">
          <cell r="D416" t="str">
            <v>7.15(5)</v>
          </cell>
          <cell r="F416" t="str">
            <v>Pembongkaran Rangka Baja</v>
          </cell>
          <cell r="M416" t="str">
            <v>M2</v>
          </cell>
          <cell r="N416">
            <v>0</v>
          </cell>
          <cell r="O416">
            <v>0</v>
          </cell>
          <cell r="P416">
            <v>0</v>
          </cell>
          <cell r="Q416">
            <v>0</v>
          </cell>
          <cell r="R416">
            <v>0</v>
          </cell>
        </row>
        <row r="418">
          <cell r="D418" t="str">
            <v>7.15(6)</v>
          </cell>
          <cell r="F418" t="str">
            <v>Pembongkaran Balok Baja (Steel Stringerd)</v>
          </cell>
          <cell r="M418" t="str">
            <v>M1</v>
          </cell>
          <cell r="N418">
            <v>0</v>
          </cell>
          <cell r="O418">
            <v>0</v>
          </cell>
          <cell r="P418">
            <v>0</v>
          </cell>
          <cell r="Q418">
            <v>0</v>
          </cell>
          <cell r="R418">
            <v>0</v>
          </cell>
        </row>
        <row r="420">
          <cell r="D420" t="str">
            <v>7.15(7)</v>
          </cell>
          <cell r="F420" t="str">
            <v>Pembongkaran Lantai Jembatan Kayu</v>
          </cell>
          <cell r="M420" t="str">
            <v>M2</v>
          </cell>
          <cell r="N420">
            <v>0</v>
          </cell>
          <cell r="O420">
            <v>0</v>
          </cell>
          <cell r="P420">
            <v>0</v>
          </cell>
          <cell r="Q420">
            <v>0</v>
          </cell>
          <cell r="R420">
            <v>0</v>
          </cell>
        </row>
        <row r="422">
          <cell r="D422" t="str">
            <v>7.15(8)</v>
          </cell>
          <cell r="F422" t="str">
            <v>Pembongkaran Jembatan Kayu</v>
          </cell>
          <cell r="M422" t="str">
            <v>M2</v>
          </cell>
          <cell r="N422">
            <v>0</v>
          </cell>
          <cell r="O422">
            <v>0</v>
          </cell>
          <cell r="P422">
            <v>0</v>
          </cell>
          <cell r="Q422">
            <v>0</v>
          </cell>
          <cell r="R422">
            <v>0</v>
          </cell>
        </row>
        <row r="424">
          <cell r="D424" t="str">
            <v>7.15(9)</v>
          </cell>
          <cell r="F424" t="str">
            <v>Pengangkutan Hasil Bongkaran yang melebihi 5 Km</v>
          </cell>
          <cell r="M424" t="str">
            <v>M3/Km</v>
          </cell>
          <cell r="N424" t="str">
            <v>-</v>
          </cell>
          <cell r="O424">
            <v>0</v>
          </cell>
          <cell r="P424">
            <v>0</v>
          </cell>
          <cell r="Q424">
            <v>0</v>
          </cell>
          <cell r="R424">
            <v>0</v>
          </cell>
        </row>
        <row r="427">
          <cell r="D427" t="str">
            <v>7.16(1)</v>
          </cell>
          <cell r="F427" t="str">
            <v>Geomembrane</v>
          </cell>
          <cell r="M427" t="str">
            <v>M3/Km</v>
          </cell>
          <cell r="N427">
            <v>0</v>
          </cell>
          <cell r="O427">
            <v>0</v>
          </cell>
          <cell r="P427">
            <v>0</v>
          </cell>
          <cell r="Q427">
            <v>0</v>
          </cell>
          <cell r="R427">
            <v>0</v>
          </cell>
        </row>
        <row r="430">
          <cell r="F430" t="str">
            <v>Jumlah Harga Penawaran Divisi 7 ( masuk pada Rekapitulasi Daftar Kuantitas dan Harga)</v>
          </cell>
          <cell r="P430">
            <v>91552099.460000008</v>
          </cell>
          <cell r="R430">
            <v>8.0692203132922877</v>
          </cell>
        </row>
        <row r="432">
          <cell r="F432" t="str">
            <v>Divisi  8.</v>
          </cell>
          <cell r="G432" t="str">
            <v>PENGEMBALIAN  KONDISI  DAN  PEKERJAAN  MINOR</v>
          </cell>
        </row>
        <row r="434">
          <cell r="D434" t="str">
            <v>8.1 (1)</v>
          </cell>
          <cell r="F434" t="str">
            <v>Lapis Pondasi Agregate Kelas A Untuk Pekerjaan Minor</v>
          </cell>
          <cell r="M434" t="str">
            <v>M3</v>
          </cell>
          <cell r="N434">
            <v>0</v>
          </cell>
          <cell r="O434">
            <v>0</v>
          </cell>
          <cell r="P434">
            <v>0</v>
          </cell>
          <cell r="Q434">
            <v>0</v>
          </cell>
          <cell r="R434">
            <v>0</v>
          </cell>
        </row>
        <row r="436">
          <cell r="D436" t="str">
            <v>8.1 (2)</v>
          </cell>
          <cell r="F436" t="str">
            <v>Lapis Pondasi Agregate Kelas B Untuk Pekerjaan Minor</v>
          </cell>
          <cell r="M436" t="str">
            <v>M3</v>
          </cell>
          <cell r="N436">
            <v>0</v>
          </cell>
          <cell r="O436">
            <v>0</v>
          </cell>
          <cell r="P436">
            <v>0</v>
          </cell>
          <cell r="Q436">
            <v>0</v>
          </cell>
          <cell r="R436">
            <v>0</v>
          </cell>
        </row>
        <row r="438">
          <cell r="D438" t="str">
            <v>8.1 (3)</v>
          </cell>
          <cell r="F438" t="str">
            <v>Agregat Untuk Lapis Pondasi Jalan Tanpa Penutup Untuk Pekerjaan Minor</v>
          </cell>
          <cell r="M438" t="str">
            <v>M3</v>
          </cell>
          <cell r="N438">
            <v>0</v>
          </cell>
          <cell r="O438">
            <v>0</v>
          </cell>
          <cell r="P438">
            <v>0</v>
          </cell>
          <cell r="Q438">
            <v>0</v>
          </cell>
          <cell r="R438">
            <v>0</v>
          </cell>
        </row>
        <row r="440">
          <cell r="D440" t="str">
            <v>8.1 (4)</v>
          </cell>
          <cell r="F440" t="str">
            <v>Waterbound Macadam Untuk Pekerjaan Minor</v>
          </cell>
          <cell r="M440" t="str">
            <v>M3</v>
          </cell>
          <cell r="N440">
            <v>0</v>
          </cell>
          <cell r="O440">
            <v>0</v>
          </cell>
          <cell r="P440">
            <v>0</v>
          </cell>
          <cell r="Q440">
            <v>0</v>
          </cell>
          <cell r="R440">
            <v>0</v>
          </cell>
        </row>
        <row r="442">
          <cell r="D442" t="str">
            <v>8.1 (5)</v>
          </cell>
          <cell r="F442" t="str">
            <v>Campuran Aspal Panas Untuk Pekerjaan Minor</v>
          </cell>
          <cell r="M442" t="str">
            <v>M3</v>
          </cell>
          <cell r="N442">
            <v>0</v>
          </cell>
          <cell r="O442">
            <v>0</v>
          </cell>
          <cell r="P442">
            <v>0</v>
          </cell>
          <cell r="Q442">
            <v>0</v>
          </cell>
          <cell r="R442">
            <v>0</v>
          </cell>
        </row>
        <row r="444">
          <cell r="D444" t="str">
            <v>8.1 (6)</v>
          </cell>
          <cell r="F444" t="str">
            <v>Lasbutag atau Latasbusir Untuk Pekerjaan Minor</v>
          </cell>
          <cell r="M444" t="str">
            <v>M3</v>
          </cell>
          <cell r="N444">
            <v>0</v>
          </cell>
          <cell r="O444">
            <v>0</v>
          </cell>
          <cell r="P444">
            <v>0</v>
          </cell>
          <cell r="Q444">
            <v>0</v>
          </cell>
          <cell r="R444">
            <v>0</v>
          </cell>
        </row>
        <row r="446">
          <cell r="D446" t="str">
            <v>8.1 (7)</v>
          </cell>
          <cell r="F446" t="str">
            <v>Penetrasi Macadam Untuk Pekerjaan Minor</v>
          </cell>
          <cell r="M446" t="str">
            <v>M3</v>
          </cell>
          <cell r="N446">
            <v>0</v>
          </cell>
          <cell r="O446">
            <v>0</v>
          </cell>
          <cell r="P446">
            <v>0</v>
          </cell>
          <cell r="Q446">
            <v>0</v>
          </cell>
          <cell r="R446">
            <v>0</v>
          </cell>
        </row>
        <row r="448">
          <cell r="D448" t="str">
            <v>8.1 (7a)</v>
          </cell>
          <cell r="F448" t="str">
            <v>Lapisan Pondasi Bawah Telford</v>
          </cell>
          <cell r="M448" t="str">
            <v>M3</v>
          </cell>
          <cell r="N448">
            <v>0</v>
          </cell>
          <cell r="O448">
            <v>0</v>
          </cell>
          <cell r="P448">
            <v>0</v>
          </cell>
          <cell r="Q448">
            <v>0</v>
          </cell>
          <cell r="R448">
            <v>0</v>
          </cell>
        </row>
        <row r="450">
          <cell r="D450" t="str">
            <v>8.1 (8)</v>
          </cell>
          <cell r="F450" t="str">
            <v>Campuran Aspal Dingin Untuk Pekerjaan Minor</v>
          </cell>
          <cell r="M450" t="str">
            <v>M3</v>
          </cell>
          <cell r="N450">
            <v>0</v>
          </cell>
          <cell r="O450">
            <v>0</v>
          </cell>
          <cell r="P450">
            <v>0</v>
          </cell>
          <cell r="Q450">
            <v>0</v>
          </cell>
          <cell r="R450">
            <v>0</v>
          </cell>
        </row>
        <row r="452">
          <cell r="D452" t="str">
            <v>8.1 (9)</v>
          </cell>
          <cell r="F452" t="str">
            <v>Bitumen Residual Untuk Pekerjaan Minor</v>
          </cell>
          <cell r="M452" t="str">
            <v>Liter</v>
          </cell>
          <cell r="N452">
            <v>0</v>
          </cell>
          <cell r="O452">
            <v>0</v>
          </cell>
          <cell r="P452">
            <v>0</v>
          </cell>
          <cell r="Q452">
            <v>0</v>
          </cell>
          <cell r="R452">
            <v>0</v>
          </cell>
        </row>
        <row r="455">
          <cell r="D455" t="str">
            <v>8.2 (1)</v>
          </cell>
          <cell r="F455" t="str">
            <v>Galian Untuk Bahu Jalan dan Pekerjaan Minor Lainnya</v>
          </cell>
          <cell r="M455" t="str">
            <v>M3</v>
          </cell>
          <cell r="N455">
            <v>0</v>
          </cell>
          <cell r="O455">
            <v>0</v>
          </cell>
          <cell r="P455">
            <v>0</v>
          </cell>
          <cell r="Q455">
            <v>0</v>
          </cell>
          <cell r="R455">
            <v>0</v>
          </cell>
        </row>
        <row r="457">
          <cell r="D457" t="str">
            <v>8.2 (2)</v>
          </cell>
          <cell r="F457" t="str">
            <v>Pemotongan Pohon Diameter 15 - 30 cm</v>
          </cell>
          <cell r="M457" t="str">
            <v>Buah</v>
          </cell>
          <cell r="N457">
            <v>0</v>
          </cell>
          <cell r="O457">
            <v>0</v>
          </cell>
          <cell r="P457">
            <v>0</v>
          </cell>
          <cell r="Q457">
            <v>0</v>
          </cell>
          <cell r="R457">
            <v>0</v>
          </cell>
        </row>
        <row r="459">
          <cell r="D459" t="str">
            <v>8.2 (3)</v>
          </cell>
          <cell r="F459" t="str">
            <v>Pemotongan Pohon Diameter 30 - 50 cm</v>
          </cell>
          <cell r="M459" t="str">
            <v>Buah</v>
          </cell>
          <cell r="N459">
            <v>0</v>
          </cell>
          <cell r="O459">
            <v>0</v>
          </cell>
          <cell r="P459">
            <v>0</v>
          </cell>
          <cell r="Q459">
            <v>0</v>
          </cell>
          <cell r="R459">
            <v>0</v>
          </cell>
        </row>
        <row r="461">
          <cell r="D461" t="str">
            <v>8.2 (4)</v>
          </cell>
          <cell r="F461" t="str">
            <v>Pemotongan Pohon Diameter 50 - 75 cm</v>
          </cell>
          <cell r="M461" t="str">
            <v>Buah</v>
          </cell>
          <cell r="N461">
            <v>0</v>
          </cell>
          <cell r="O461">
            <v>0</v>
          </cell>
          <cell r="P461">
            <v>0</v>
          </cell>
          <cell r="Q461">
            <v>0</v>
          </cell>
          <cell r="R461">
            <v>0</v>
          </cell>
        </row>
        <row r="463">
          <cell r="D463" t="str">
            <v>8.2 (5)</v>
          </cell>
          <cell r="F463" t="str">
            <v>Pemotongan Pohon Diameter &gt; 75 cm</v>
          </cell>
          <cell r="M463" t="str">
            <v>Buah</v>
          </cell>
          <cell r="N463">
            <v>0</v>
          </cell>
          <cell r="O463">
            <v>0</v>
          </cell>
          <cell r="P463">
            <v>0</v>
          </cell>
          <cell r="Q463">
            <v>0</v>
          </cell>
          <cell r="R463">
            <v>0</v>
          </cell>
        </row>
        <row r="466">
          <cell r="D466" t="str">
            <v>8.3 (1)</v>
          </cell>
          <cell r="F466" t="str">
            <v>Stabilisasi Dengan Tanaman</v>
          </cell>
          <cell r="M466" t="str">
            <v>M2</v>
          </cell>
          <cell r="N466">
            <v>0</v>
          </cell>
          <cell r="O466">
            <v>0</v>
          </cell>
          <cell r="P466">
            <v>0</v>
          </cell>
          <cell r="Q466">
            <v>0</v>
          </cell>
          <cell r="R466">
            <v>0</v>
          </cell>
        </row>
        <row r="468">
          <cell r="D468" t="str">
            <v>8.3 (2)</v>
          </cell>
          <cell r="F468" t="str">
            <v>Perdu</v>
          </cell>
          <cell r="M468" t="str">
            <v>M2</v>
          </cell>
          <cell r="N468">
            <v>0</v>
          </cell>
          <cell r="O468">
            <v>0</v>
          </cell>
          <cell r="P468">
            <v>0</v>
          </cell>
          <cell r="Q468">
            <v>0</v>
          </cell>
          <cell r="R468">
            <v>0</v>
          </cell>
        </row>
        <row r="470">
          <cell r="D470" t="str">
            <v>8.3 (3)</v>
          </cell>
          <cell r="F470" t="str">
            <v>Pohon</v>
          </cell>
          <cell r="M470" t="str">
            <v>Buah</v>
          </cell>
          <cell r="N470">
            <v>0</v>
          </cell>
          <cell r="O470">
            <v>0</v>
          </cell>
          <cell r="P470">
            <v>0</v>
          </cell>
          <cell r="Q470">
            <v>0</v>
          </cell>
          <cell r="R470">
            <v>0</v>
          </cell>
        </row>
        <row r="473">
          <cell r="D473" t="str">
            <v>8.4 (1)</v>
          </cell>
          <cell r="F473" t="str">
            <v>Marka Jalan Bukan Thermoplastic</v>
          </cell>
          <cell r="M473" t="str">
            <v>M2</v>
          </cell>
          <cell r="N473">
            <v>0</v>
          </cell>
          <cell r="O473">
            <v>0</v>
          </cell>
          <cell r="P473">
            <v>0</v>
          </cell>
          <cell r="Q473">
            <v>0</v>
          </cell>
          <cell r="R473">
            <v>0</v>
          </cell>
        </row>
        <row r="475">
          <cell r="D475" t="str">
            <v>8.4 (2)</v>
          </cell>
          <cell r="F475" t="str">
            <v>Marka Jalan Thermoplastic</v>
          </cell>
          <cell r="M475" t="str">
            <v>M2</v>
          </cell>
          <cell r="N475">
            <v>0</v>
          </cell>
          <cell r="O475">
            <v>0</v>
          </cell>
          <cell r="P475">
            <v>0</v>
          </cell>
          <cell r="Q475">
            <v>0</v>
          </cell>
          <cell r="R475">
            <v>0</v>
          </cell>
        </row>
        <row r="477">
          <cell r="D477" t="str">
            <v>8.4 (3)</v>
          </cell>
          <cell r="F477" t="str">
            <v>Rambu Jalan dengan Permukaan Pemantul Jenis Engineering Grade</v>
          </cell>
          <cell r="M477" t="str">
            <v>Buah</v>
          </cell>
          <cell r="N477">
            <v>0</v>
          </cell>
          <cell r="O477">
            <v>0</v>
          </cell>
          <cell r="P477">
            <v>0</v>
          </cell>
          <cell r="Q477">
            <v>0</v>
          </cell>
          <cell r="R477">
            <v>0</v>
          </cell>
        </row>
        <row r="479">
          <cell r="D479" t="str">
            <v>8.4 (4)</v>
          </cell>
          <cell r="F479" t="str">
            <v>Rambu Jalan dengan Permukaan Pemantul Jenis High Intensity Grade</v>
          </cell>
          <cell r="M479" t="str">
            <v>Buah</v>
          </cell>
          <cell r="N479">
            <v>0</v>
          </cell>
          <cell r="O479">
            <v>0</v>
          </cell>
          <cell r="P479">
            <v>0</v>
          </cell>
          <cell r="Q479">
            <v>0</v>
          </cell>
          <cell r="R479">
            <v>0</v>
          </cell>
        </row>
        <row r="481">
          <cell r="D481" t="str">
            <v>8.4 (5)</v>
          </cell>
          <cell r="F481" t="str">
            <v>Patok Pengarah</v>
          </cell>
          <cell r="M481" t="str">
            <v>Buah</v>
          </cell>
          <cell r="N481">
            <v>20</v>
          </cell>
          <cell r="O481">
            <v>0</v>
          </cell>
          <cell r="P481">
            <v>0</v>
          </cell>
          <cell r="Q481">
            <v>0</v>
          </cell>
          <cell r="R481">
            <v>0</v>
          </cell>
        </row>
        <row r="483">
          <cell r="D483" t="str">
            <v>8.4 (6)</v>
          </cell>
          <cell r="F483" t="str">
            <v>Patok Kilometer</v>
          </cell>
          <cell r="M483" t="str">
            <v>Buah</v>
          </cell>
          <cell r="N483">
            <v>0</v>
          </cell>
          <cell r="O483">
            <v>0</v>
          </cell>
          <cell r="P483">
            <v>0</v>
          </cell>
          <cell r="Q483">
            <v>0</v>
          </cell>
          <cell r="R483">
            <v>0</v>
          </cell>
        </row>
        <row r="485">
          <cell r="D485" t="str">
            <v>8.4 (7)</v>
          </cell>
          <cell r="F485" t="str">
            <v>Rel Pengaman</v>
          </cell>
          <cell r="M485" t="str">
            <v>M1</v>
          </cell>
          <cell r="N485">
            <v>0</v>
          </cell>
          <cell r="O485">
            <v>0</v>
          </cell>
          <cell r="P485">
            <v>0</v>
          </cell>
          <cell r="Q485">
            <v>0</v>
          </cell>
          <cell r="R485">
            <v>0</v>
          </cell>
        </row>
        <row r="487">
          <cell r="D487" t="str">
            <v>8.4 (8)</v>
          </cell>
          <cell r="F487" t="str">
            <v>Paku Jalan (Road Studs)</v>
          </cell>
          <cell r="M487" t="str">
            <v>Buah</v>
          </cell>
          <cell r="N487">
            <v>0</v>
          </cell>
          <cell r="O487">
            <v>0</v>
          </cell>
          <cell r="P487">
            <v>0</v>
          </cell>
          <cell r="Q487">
            <v>0</v>
          </cell>
          <cell r="R487">
            <v>0</v>
          </cell>
        </row>
        <row r="489">
          <cell r="D489" t="str">
            <v>8.4 (9)</v>
          </cell>
          <cell r="F489" t="str">
            <v>Mata Kucing (Cat Eyes)</v>
          </cell>
          <cell r="M489" t="str">
            <v>Buah</v>
          </cell>
          <cell r="N489">
            <v>0</v>
          </cell>
          <cell r="O489">
            <v>0</v>
          </cell>
          <cell r="P489">
            <v>0</v>
          </cell>
          <cell r="Q489">
            <v>0</v>
          </cell>
          <cell r="R489">
            <v>0</v>
          </cell>
        </row>
        <row r="491">
          <cell r="D491" t="str">
            <v>8.4 (10)</v>
          </cell>
          <cell r="F491" t="str">
            <v>Kerb Pracetak</v>
          </cell>
          <cell r="M491" t="str">
            <v>M1</v>
          </cell>
          <cell r="N491">
            <v>0</v>
          </cell>
          <cell r="O491">
            <v>0</v>
          </cell>
          <cell r="P491">
            <v>0</v>
          </cell>
          <cell r="Q491">
            <v>0</v>
          </cell>
          <cell r="R491">
            <v>0</v>
          </cell>
        </row>
        <row r="493">
          <cell r="D493" t="str">
            <v>8.4 (11)</v>
          </cell>
          <cell r="F493" t="str">
            <v>Kerb Yang Digunakan Kembali</v>
          </cell>
          <cell r="M493" t="str">
            <v>M1</v>
          </cell>
          <cell r="N493">
            <v>0</v>
          </cell>
          <cell r="O493">
            <v>0</v>
          </cell>
          <cell r="P493">
            <v>0</v>
          </cell>
          <cell r="Q493">
            <v>0</v>
          </cell>
          <cell r="R493">
            <v>0</v>
          </cell>
        </row>
        <row r="495">
          <cell r="D495" t="str">
            <v>8.4 (12)</v>
          </cell>
          <cell r="F495" t="str">
            <v>Perkerasan Blok Beton pada Trotoar dan Median</v>
          </cell>
          <cell r="M495" t="str">
            <v>M2</v>
          </cell>
          <cell r="N495">
            <v>0</v>
          </cell>
          <cell r="O495">
            <v>0</v>
          </cell>
          <cell r="P495">
            <v>0</v>
          </cell>
          <cell r="Q495">
            <v>0</v>
          </cell>
          <cell r="R495">
            <v>0</v>
          </cell>
        </row>
        <row r="497">
          <cell r="D497" t="str">
            <v>8.4 (13)</v>
          </cell>
          <cell r="F497" t="str">
            <v>Sandaran (Railling) Diameter 3"</v>
          </cell>
          <cell r="M497" t="str">
            <v>M1</v>
          </cell>
          <cell r="N497">
            <v>0</v>
          </cell>
          <cell r="O497">
            <v>0</v>
          </cell>
          <cell r="P497">
            <v>0</v>
          </cell>
          <cell r="Q497">
            <v>0</v>
          </cell>
          <cell r="R497">
            <v>0</v>
          </cell>
        </row>
        <row r="499">
          <cell r="D499" t="str">
            <v>8.4 (14)</v>
          </cell>
          <cell r="F499" t="str">
            <v>Pipa drainase Diameter 4"</v>
          </cell>
          <cell r="M499" t="str">
            <v>Buah</v>
          </cell>
          <cell r="N499">
            <v>0</v>
          </cell>
          <cell r="O499">
            <v>0</v>
          </cell>
          <cell r="P499">
            <v>0</v>
          </cell>
          <cell r="Q499">
            <v>0</v>
          </cell>
          <cell r="R499">
            <v>0</v>
          </cell>
        </row>
        <row r="501">
          <cell r="D501" t="str">
            <v>8.5 (1)</v>
          </cell>
          <cell r="F501" t="str">
            <v>Pengembalian Kondisi Lantai Jembatan Beton</v>
          </cell>
          <cell r="M501" t="str">
            <v>M2</v>
          </cell>
          <cell r="N501">
            <v>0</v>
          </cell>
          <cell r="O501">
            <v>0</v>
          </cell>
          <cell r="P501">
            <v>0</v>
          </cell>
          <cell r="Q501">
            <v>0</v>
          </cell>
          <cell r="R501">
            <v>0</v>
          </cell>
        </row>
        <row r="503">
          <cell r="D503" t="str">
            <v>8.5 (2)</v>
          </cell>
          <cell r="F503" t="str">
            <v>Pengembalian Kondisi Lantai Jembatan Kayu</v>
          </cell>
          <cell r="M503" t="str">
            <v>M2</v>
          </cell>
          <cell r="N503">
            <v>0</v>
          </cell>
          <cell r="O503">
            <v>0</v>
          </cell>
          <cell r="P503">
            <v>0</v>
          </cell>
          <cell r="Q503">
            <v>0</v>
          </cell>
          <cell r="R503">
            <v>0</v>
          </cell>
        </row>
        <row r="505">
          <cell r="D505" t="str">
            <v>8.5 (3)</v>
          </cell>
          <cell r="F505" t="str">
            <v>Pengembalian Kondisi Pelapisan Permukaan Baja Struktur</v>
          </cell>
          <cell r="M505" t="str">
            <v>M2</v>
          </cell>
          <cell r="N505">
            <v>0</v>
          </cell>
          <cell r="O505">
            <v>0</v>
          </cell>
          <cell r="P505">
            <v>0</v>
          </cell>
          <cell r="Q505">
            <v>0</v>
          </cell>
          <cell r="R505">
            <v>0</v>
          </cell>
        </row>
        <row r="508">
          <cell r="F508" t="str">
            <v>Jumlah Harga Penawaran Divisi 8 ( masuk pada Rekapitulasi Daftar Kuantitas dan Harga)</v>
          </cell>
          <cell r="P508">
            <v>0</v>
          </cell>
          <cell r="R508">
            <v>0</v>
          </cell>
        </row>
        <row r="510">
          <cell r="F510" t="str">
            <v>Divisi  9.</v>
          </cell>
          <cell r="G510" t="str">
            <v>PEKERJAAN  HARIAN</v>
          </cell>
        </row>
        <row r="512">
          <cell r="D512" t="str">
            <v>9.1</v>
          </cell>
          <cell r="F512" t="str">
            <v>Mandor</v>
          </cell>
          <cell r="M512" t="str">
            <v>Jam</v>
          </cell>
          <cell r="N512">
            <v>42</v>
          </cell>
          <cell r="O512">
            <v>5000</v>
          </cell>
          <cell r="P512">
            <v>210000</v>
          </cell>
          <cell r="Q512">
            <v>6</v>
          </cell>
          <cell r="R512">
            <v>1.8508983144965883E-2</v>
          </cell>
        </row>
        <row r="514">
          <cell r="D514" t="str">
            <v>9.2</v>
          </cell>
          <cell r="F514" t="str">
            <v>Pekerja Biasa</v>
          </cell>
          <cell r="M514" t="str">
            <v>Jam</v>
          </cell>
          <cell r="N514">
            <v>252</v>
          </cell>
          <cell r="O514">
            <v>3500</v>
          </cell>
          <cell r="P514">
            <v>882000</v>
          </cell>
          <cell r="Q514">
            <v>36</v>
          </cell>
          <cell r="R514">
            <v>7.7737729208856715E-2</v>
          </cell>
        </row>
        <row r="516">
          <cell r="D516" t="str">
            <v>9.3</v>
          </cell>
          <cell r="F516" t="str">
            <v>Tukang Kayu, Tukang Batu, dsb.</v>
          </cell>
          <cell r="M516" t="str">
            <v>Jam</v>
          </cell>
          <cell r="N516">
            <v>84</v>
          </cell>
          <cell r="O516">
            <v>4500</v>
          </cell>
          <cell r="P516">
            <v>378000</v>
          </cell>
          <cell r="Q516">
            <v>12</v>
          </cell>
          <cell r="R516">
            <v>3.3316169660938588E-2</v>
          </cell>
        </row>
        <row r="518">
          <cell r="D518" t="str">
            <v>9.4</v>
          </cell>
          <cell r="F518" t="str">
            <v>Dump Truck 3-4 m3</v>
          </cell>
          <cell r="M518" t="str">
            <v>Jam</v>
          </cell>
          <cell r="N518">
            <v>42</v>
          </cell>
          <cell r="O518">
            <v>192989.06</v>
          </cell>
          <cell r="P518">
            <v>8105540.5199999996</v>
          </cell>
          <cell r="Q518">
            <v>6</v>
          </cell>
          <cell r="R518">
            <v>0.71440625174056194</v>
          </cell>
        </row>
        <row r="520">
          <cell r="D520" t="str">
            <v>9.5</v>
          </cell>
          <cell r="F520" t="str">
            <v>Truk Dengan Bak Terbuka kap. 3-4 m3</v>
          </cell>
          <cell r="M520" t="str">
            <v>Jam</v>
          </cell>
          <cell r="N520">
            <v>0</v>
          </cell>
          <cell r="O520">
            <v>0</v>
          </cell>
          <cell r="P520">
            <v>0</v>
          </cell>
          <cell r="Q520">
            <v>0</v>
          </cell>
          <cell r="R520">
            <v>0</v>
          </cell>
        </row>
        <row r="522">
          <cell r="D522" t="str">
            <v>9.6</v>
          </cell>
          <cell r="F522" t="str">
            <v>Tanki Air 3000-4500 liter</v>
          </cell>
          <cell r="M522" t="str">
            <v>Jam</v>
          </cell>
          <cell r="N522">
            <v>0</v>
          </cell>
          <cell r="O522">
            <v>0</v>
          </cell>
          <cell r="P522">
            <v>0</v>
          </cell>
          <cell r="Q522">
            <v>0</v>
          </cell>
          <cell r="R522">
            <v>0</v>
          </cell>
        </row>
        <row r="524">
          <cell r="D524" t="str">
            <v>9.7</v>
          </cell>
          <cell r="F524" t="str">
            <v>Buldozer 100-150 HP</v>
          </cell>
          <cell r="M524" t="str">
            <v>Jam</v>
          </cell>
          <cell r="N524">
            <v>42</v>
          </cell>
          <cell r="O524">
            <v>193476.25</v>
          </cell>
          <cell r="P524">
            <v>8126002.5</v>
          </cell>
          <cell r="Q524">
            <v>6</v>
          </cell>
          <cell r="R524">
            <v>0.71620973004024102</v>
          </cell>
        </row>
        <row r="526">
          <cell r="D526" t="str">
            <v>9.8</v>
          </cell>
          <cell r="F526" t="str">
            <v>Motor Grader 75 - 100 Hp</v>
          </cell>
          <cell r="M526" t="str">
            <v>Jam</v>
          </cell>
          <cell r="N526">
            <v>42</v>
          </cell>
          <cell r="O526">
            <v>367092.35</v>
          </cell>
          <cell r="P526">
            <v>15417878.699999999</v>
          </cell>
          <cell r="Q526">
            <v>0</v>
          </cell>
          <cell r="R526">
            <v>1.3589012237591833</v>
          </cell>
        </row>
        <row r="528">
          <cell r="D528" t="str">
            <v>9.9</v>
          </cell>
          <cell r="F528" t="str">
            <v>Wheel Loader 1.0 - 1.6 m3</v>
          </cell>
          <cell r="M528" t="str">
            <v>Jam</v>
          </cell>
          <cell r="N528">
            <v>0</v>
          </cell>
          <cell r="O528">
            <v>0</v>
          </cell>
          <cell r="P528">
            <v>0</v>
          </cell>
          <cell r="Q528">
            <v>0</v>
          </cell>
          <cell r="R528">
            <v>0</v>
          </cell>
        </row>
        <row r="530">
          <cell r="D530" t="str">
            <v>9.10</v>
          </cell>
          <cell r="F530" t="str">
            <v>Track Loader 75-100 Hp</v>
          </cell>
          <cell r="M530" t="str">
            <v>Jam</v>
          </cell>
          <cell r="N530">
            <v>0</v>
          </cell>
          <cell r="O530">
            <v>0</v>
          </cell>
          <cell r="P530">
            <v>0</v>
          </cell>
          <cell r="Q530">
            <v>0</v>
          </cell>
          <cell r="R530">
            <v>0</v>
          </cell>
        </row>
        <row r="532">
          <cell r="D532" t="str">
            <v>9.11</v>
          </cell>
          <cell r="F532" t="str">
            <v>Excavator 80-140 Hp</v>
          </cell>
          <cell r="M532" t="str">
            <v>Jam</v>
          </cell>
          <cell r="N532">
            <v>0</v>
          </cell>
          <cell r="O532">
            <v>0</v>
          </cell>
          <cell r="P532">
            <v>0</v>
          </cell>
          <cell r="Q532">
            <v>0</v>
          </cell>
          <cell r="R532">
            <v>0</v>
          </cell>
        </row>
        <row r="534">
          <cell r="D534" t="str">
            <v>9.12</v>
          </cell>
          <cell r="F534" t="str">
            <v>Crane 10-15 Ton</v>
          </cell>
          <cell r="M534" t="str">
            <v>Jam</v>
          </cell>
          <cell r="N534">
            <v>0</v>
          </cell>
          <cell r="O534">
            <v>0</v>
          </cell>
          <cell r="P534">
            <v>0</v>
          </cell>
          <cell r="Q534">
            <v>0</v>
          </cell>
          <cell r="R534">
            <v>0</v>
          </cell>
        </row>
        <row r="536">
          <cell r="D536" t="str">
            <v>9.13</v>
          </cell>
          <cell r="F536" t="str">
            <v>Mesin Gilas Roda Besi 6-9 ton</v>
          </cell>
          <cell r="M536" t="str">
            <v>Jam</v>
          </cell>
          <cell r="N536">
            <v>0</v>
          </cell>
          <cell r="O536">
            <v>0</v>
          </cell>
          <cell r="P536">
            <v>0</v>
          </cell>
          <cell r="Q536">
            <v>0</v>
          </cell>
          <cell r="R536">
            <v>0</v>
          </cell>
        </row>
        <row r="538">
          <cell r="D538" t="str">
            <v>9.14</v>
          </cell>
          <cell r="F538" t="str">
            <v>Mesin Gilas penggetar 5-8 ton</v>
          </cell>
          <cell r="M538" t="str">
            <v>Jam</v>
          </cell>
          <cell r="N538">
            <v>0</v>
          </cell>
          <cell r="O538">
            <v>0</v>
          </cell>
          <cell r="P538">
            <v>0</v>
          </cell>
          <cell r="Q538">
            <v>0</v>
          </cell>
          <cell r="R538">
            <v>0</v>
          </cell>
        </row>
        <row r="540">
          <cell r="D540" t="str">
            <v>9.15</v>
          </cell>
          <cell r="F540" t="str">
            <v>Pemadat Dengan Bervibrasi 1.5-3.0 Hp</v>
          </cell>
          <cell r="M540" t="str">
            <v>Jam</v>
          </cell>
          <cell r="N540">
            <v>42</v>
          </cell>
          <cell r="O540">
            <v>53722.69</v>
          </cell>
          <cell r="P540">
            <v>2256352.98</v>
          </cell>
          <cell r="Q540">
            <v>0</v>
          </cell>
          <cell r="R540">
            <v>0.19887047274244543</v>
          </cell>
        </row>
        <row r="542">
          <cell r="D542" t="str">
            <v>9.16</v>
          </cell>
          <cell r="F542" t="str">
            <v>Mesin Gilas Roda Karet 8-10 ton</v>
          </cell>
          <cell r="M542" t="str">
            <v>Jam</v>
          </cell>
          <cell r="N542">
            <v>0</v>
          </cell>
          <cell r="O542">
            <v>0</v>
          </cell>
          <cell r="P542">
            <v>0</v>
          </cell>
          <cell r="Q542">
            <v>0</v>
          </cell>
          <cell r="R542">
            <v>0</v>
          </cell>
        </row>
        <row r="544">
          <cell r="D544" t="str">
            <v>9.17</v>
          </cell>
          <cell r="F544" t="str">
            <v>Kompresor 4000-1500 liter/menit</v>
          </cell>
          <cell r="M544" t="str">
            <v>Jam</v>
          </cell>
          <cell r="N544">
            <v>0</v>
          </cell>
          <cell r="O544">
            <v>0</v>
          </cell>
          <cell r="P544">
            <v>0</v>
          </cell>
          <cell r="Q544">
            <v>0</v>
          </cell>
          <cell r="R544">
            <v>0</v>
          </cell>
        </row>
        <row r="546">
          <cell r="D546" t="str">
            <v>9.18</v>
          </cell>
          <cell r="F546" t="str">
            <v>Mesin Pengaduk Beton 0.3-0.6 m3</v>
          </cell>
          <cell r="M546" t="str">
            <v>Jam</v>
          </cell>
          <cell r="N546">
            <v>0</v>
          </cell>
          <cell r="O546">
            <v>0</v>
          </cell>
          <cell r="P546">
            <v>0</v>
          </cell>
          <cell r="Q546">
            <v>0</v>
          </cell>
          <cell r="R546">
            <v>0</v>
          </cell>
        </row>
        <row r="548">
          <cell r="D548" t="str">
            <v>9.19</v>
          </cell>
          <cell r="F548" t="str">
            <v>Pompa Air 70-100 mm</v>
          </cell>
          <cell r="M548" t="str">
            <v>Jam</v>
          </cell>
          <cell r="N548">
            <v>0</v>
          </cell>
          <cell r="O548">
            <v>0</v>
          </cell>
          <cell r="P548">
            <v>0</v>
          </cell>
          <cell r="Q548">
            <v>0</v>
          </cell>
          <cell r="R548">
            <v>0</v>
          </cell>
        </row>
        <row r="551">
          <cell r="F551" t="str">
            <v>Jumlah Harga Penawaran Divisi 9  (masuk pada Rekapitulasi Daftar Kuantitas dan Harga)</v>
          </cell>
          <cell r="P551">
            <v>35375774.699999996</v>
          </cell>
          <cell r="R551">
            <v>3.1179505602971931</v>
          </cell>
        </row>
        <row r="553">
          <cell r="F553" t="str">
            <v>Divisi  10.</v>
          </cell>
          <cell r="G553" t="str">
            <v>PEKERJAAN  PEMELIHARAAN  RUTIN</v>
          </cell>
        </row>
        <row r="555">
          <cell r="D555" t="str">
            <v>10.1(1)</v>
          </cell>
          <cell r="F555" t="str">
            <v>Pemeliharaan Rutin Perkerasan</v>
          </cell>
          <cell r="M555" t="str">
            <v>Ls</v>
          </cell>
          <cell r="N555">
            <v>0</v>
          </cell>
          <cell r="O555">
            <v>0</v>
          </cell>
          <cell r="P555">
            <v>0</v>
          </cell>
          <cell r="Q555">
            <v>210</v>
          </cell>
          <cell r="R555">
            <v>0</v>
          </cell>
        </row>
        <row r="557">
          <cell r="D557" t="str">
            <v>10.1(2)</v>
          </cell>
          <cell r="F557" t="str">
            <v>Pemeliharaan Rutin Bahu Jalan</v>
          </cell>
          <cell r="M557" t="str">
            <v>Ls</v>
          </cell>
          <cell r="N557">
            <v>0</v>
          </cell>
          <cell r="O557">
            <v>0</v>
          </cell>
          <cell r="P557">
            <v>0</v>
          </cell>
          <cell r="Q557">
            <v>210</v>
          </cell>
          <cell r="R557">
            <v>0</v>
          </cell>
        </row>
        <row r="559">
          <cell r="D559" t="str">
            <v>10.1(3)</v>
          </cell>
          <cell r="F559" t="str">
            <v>Pemeliharaan Rutin Selokan, Saluran Air, Galian &amp; Timbunan</v>
          </cell>
          <cell r="M559" t="str">
            <v>Ls</v>
          </cell>
          <cell r="N559">
            <v>0</v>
          </cell>
          <cell r="O559">
            <v>0</v>
          </cell>
          <cell r="P559">
            <v>0</v>
          </cell>
          <cell r="Q559">
            <v>210</v>
          </cell>
          <cell r="R559">
            <v>0</v>
          </cell>
        </row>
        <row r="561">
          <cell r="D561" t="str">
            <v>10.1(4)</v>
          </cell>
          <cell r="F561" t="str">
            <v>Pemeliharaan Rutin Perlengkapan Jalan</v>
          </cell>
          <cell r="M561" t="str">
            <v>Ls</v>
          </cell>
          <cell r="N561">
            <v>0</v>
          </cell>
          <cell r="O561">
            <v>0</v>
          </cell>
          <cell r="P561">
            <v>0</v>
          </cell>
          <cell r="Q561">
            <v>0</v>
          </cell>
          <cell r="R561">
            <v>0</v>
          </cell>
        </row>
        <row r="563">
          <cell r="D563" t="str">
            <v>10.1(5)</v>
          </cell>
          <cell r="F563" t="str">
            <v>Pemeliharaan Rutin Jembatan</v>
          </cell>
          <cell r="M563" t="str">
            <v>Ls</v>
          </cell>
          <cell r="N563">
            <v>0</v>
          </cell>
          <cell r="O563">
            <v>0</v>
          </cell>
          <cell r="P563">
            <v>0</v>
          </cell>
          <cell r="Q563">
            <v>0</v>
          </cell>
          <cell r="R563">
            <v>0</v>
          </cell>
        </row>
        <row r="566">
          <cell r="F566" t="str">
            <v>Jumlah Harga Penawaran Divisi 10  (masuk pada Rekapitulasi Daftar Kuantitas dan Harga)</v>
          </cell>
          <cell r="P566">
            <v>0</v>
          </cell>
          <cell r="R566">
            <v>0</v>
          </cell>
        </row>
        <row r="568">
          <cell r="R568">
            <v>99.999999999999986</v>
          </cell>
          <cell r="T568">
            <v>1.400513057969085</v>
          </cell>
          <cell r="U568">
            <v>1.400513057969085</v>
          </cell>
          <cell r="V568">
            <v>1.400513057969085</v>
          </cell>
          <cell r="W568">
            <v>1.4518022435059201</v>
          </cell>
          <cell r="X568">
            <v>0.52088583950169354</v>
          </cell>
          <cell r="Y568">
            <v>0.86027125724044429</v>
          </cell>
          <cell r="Z568">
            <v>0.86027125724044429</v>
          </cell>
          <cell r="AA568">
            <v>0.86027125724044429</v>
          </cell>
          <cell r="AB568">
            <v>0.59583351439874632</v>
          </cell>
          <cell r="AC568">
            <v>0.59583351439874632</v>
          </cell>
          <cell r="AD568">
            <v>0.42221853276393601</v>
          </cell>
          <cell r="AE568">
            <v>0.42221853276393601</v>
          </cell>
          <cell r="AF568">
            <v>0.42221853276393601</v>
          </cell>
          <cell r="AG568">
            <v>0.42221853276393601</v>
          </cell>
          <cell r="AH568">
            <v>0.42221853276393601</v>
          </cell>
          <cell r="AI568">
            <v>0.42221853276393601</v>
          </cell>
          <cell r="AJ568">
            <v>1.3749810690694864</v>
          </cell>
          <cell r="AK568">
            <v>9.2323232074918398</v>
          </cell>
          <cell r="AL568">
            <v>9.0212139411098722</v>
          </cell>
          <cell r="AM568">
            <v>10.264839993605179</v>
          </cell>
          <cell r="AN568">
            <v>3.5619953205060861</v>
          </cell>
          <cell r="AO568">
            <v>0.10970551944768454</v>
          </cell>
          <cell r="AP568">
            <v>4.7648294038950807</v>
          </cell>
          <cell r="AQ568">
            <v>9.5296588077901614</v>
          </cell>
          <cell r="AR568">
            <v>9.4225947546843827</v>
          </cell>
          <cell r="AS568">
            <v>12.859687555058319</v>
          </cell>
          <cell r="AT568">
            <v>12.859687555058319</v>
          </cell>
          <cell r="AU568">
            <v>1.400513057969085</v>
          </cell>
        </row>
        <row r="569">
          <cell r="T569">
            <v>1.400513057969085</v>
          </cell>
          <cell r="U569">
            <v>2.80102611593817</v>
          </cell>
          <cell r="V569">
            <v>4.2015391739072552</v>
          </cell>
          <cell r="W569">
            <v>5.6533414174131753</v>
          </cell>
          <cell r="X569">
            <v>6.1742272569148691</v>
          </cell>
          <cell r="Y569">
            <v>7.0344985141553131</v>
          </cell>
          <cell r="Z569">
            <v>7.8947697713957572</v>
          </cell>
          <cell r="AA569">
            <v>8.7550410286362013</v>
          </cell>
          <cell r="AB569">
            <v>9.3508745430349478</v>
          </cell>
          <cell r="AC569">
            <v>9.9467080574336943</v>
          </cell>
          <cell r="AD569">
            <v>10.36892659019763</v>
          </cell>
          <cell r="AE569">
            <v>10.791145122961565</v>
          </cell>
          <cell r="AF569">
            <v>11.2133636557255</v>
          </cell>
          <cell r="AG569">
            <v>11.635582188489435</v>
          </cell>
          <cell r="AH569">
            <v>12.05780072125337</v>
          </cell>
          <cell r="AI569">
            <v>12.480019254017305</v>
          </cell>
          <cell r="AJ569">
            <v>13.855000323086792</v>
          </cell>
          <cell r="AK569">
            <v>23.08732353057863</v>
          </cell>
          <cell r="AL569">
            <v>32.1085374716885</v>
          </cell>
          <cell r="AM569">
            <v>42.373377465293679</v>
          </cell>
          <cell r="AN569">
            <v>45.935372785799764</v>
          </cell>
          <cell r="AO569">
            <v>46.045078305247451</v>
          </cell>
          <cell r="AP569">
            <v>50.809907709142529</v>
          </cell>
          <cell r="AQ569">
            <v>60.339566516932692</v>
          </cell>
          <cell r="AR569">
            <v>69.762161271617074</v>
          </cell>
          <cell r="AS569">
            <v>82.621848826675389</v>
          </cell>
          <cell r="AT569">
            <v>95.481536381733704</v>
          </cell>
          <cell r="AU569">
            <v>96.882049439702783</v>
          </cell>
        </row>
        <row r="571">
          <cell r="AR571" t="str">
            <v>Kupang,  07 Maret  2007</v>
          </cell>
        </row>
        <row r="572">
          <cell r="AR572" t="str">
            <v>PT.  NINDYA KARYA (Persero)</v>
          </cell>
        </row>
        <row r="573">
          <cell r="AR573" t="str">
            <v>Cabang Nusa Tenggara Timur</v>
          </cell>
        </row>
        <row r="581">
          <cell r="AR581" t="str">
            <v>Ir. AHMAD DAIROBI</v>
          </cell>
        </row>
        <row r="582">
          <cell r="AR582" t="str">
            <v>K e p a l a</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83.xml><?xml version="1.0" encoding="utf-8"?>
<externalLink xmlns="http://schemas.openxmlformats.org/spreadsheetml/2006/main">
  <externalBook xmlns:r="http://schemas.openxmlformats.org/officeDocument/2006/relationships" r:id="rId1">
    <sheetNames>
      <sheetName val="Rkp Mc Final"/>
      <sheetName val="Rkp Mc"/>
      <sheetName val="Rekap"/>
      <sheetName val="Galian Saluran"/>
      <sheetName val="Pas Batu Mortar"/>
      <sheetName val="Galian"/>
      <sheetName val="Tnh Timbun"/>
      <sheetName val="Timbun Pilihan"/>
      <sheetName val="Pyp Bdn Jln"/>
      <sheetName val="KlasA"/>
      <sheetName val="KlasB"/>
      <sheetName val="Prime Coat"/>
      <sheetName val="AC-BC"/>
      <sheetName val="Take Coat"/>
      <sheetName val="MASTER HITUNG BESI"/>
      <sheetName val="HITUNG OK"/>
      <sheetName val="K.250 Box"/>
      <sheetName val="Besi Box Culvert)"/>
      <sheetName val="K. 125 LANT KERJA"/>
      <sheetName val="Pas Batu Plat Beton"/>
      <sheetName val="K.300 Plat Btn"/>
      <sheetName val="K.250 Ttp Saluran"/>
      <sheetName val="K.250 samping dekranas"/>
      <sheetName val="K.175 Kerb"/>
      <sheetName val="Rkp Besi Penutup Plat Beton"/>
      <sheetName val="Besi Penutup Plat Beton"/>
      <sheetName val="Pintu Pagar D"/>
      <sheetName val="Bongkar Beton"/>
      <sheetName val="BB"/>
      <sheetName val="Pond Crucuk"/>
      <sheetName val="Pas Batu Ttp Saluran"/>
      <sheetName val="Expantion Joint"/>
      <sheetName val="Handrail"/>
      <sheetName val="Screen"/>
      <sheetName val="Pipa 4 &quot;"/>
      <sheetName val="Kerb Pracetak"/>
      <sheetName val="Expose Kricak"/>
      <sheetName val="Paving Block"/>
      <sheetName val="Lampu"/>
      <sheetName val="Pulau &amp; Taman"/>
      <sheetName val="S 3 - 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85">
          <cell r="J185">
            <v>2.5000000000000001E-2</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84.xml><?xml version="1.0" encoding="utf-8"?>
<externalLink xmlns="http://schemas.openxmlformats.org/spreadsheetml/2006/main">
  <externalBook xmlns:r="http://schemas.openxmlformats.org/officeDocument/2006/relationships" r:id="rId1">
    <sheetNames>
      <sheetName val="rekap"/>
      <sheetName val="harga"/>
      <sheetName val="rab"/>
      <sheetName val="analisa"/>
      <sheetName val="DRUP (ASLI)"/>
      <sheetName val="cover"/>
      <sheetName val="Pengesahan"/>
      <sheetName val="Analis"/>
      <sheetName val="H.bh"/>
      <sheetName val="bahan"/>
      <sheetName val="Upah"/>
      <sheetName val="Analisa Alat"/>
      <sheetName val="Anl"/>
      <sheetName val="DK&amp;H"/>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85.xml><?xml version="1.0" encoding="utf-8"?>
<externalLink xmlns="http://schemas.openxmlformats.org/spreadsheetml/2006/main">
  <externalBook xmlns:r="http://schemas.openxmlformats.org/officeDocument/2006/relationships" r:id="rId1">
    <sheetNames>
      <sheetName val="Sheet1"/>
      <sheetName val="Sheet2"/>
      <sheetName val="Cashflow"/>
      <sheetName val="CS"/>
      <sheetName val="Meth"/>
      <sheetName val="AN-E"/>
      <sheetName val="Schedulee"/>
      <sheetName val="Koto Panjang"/>
      <sheetName val="harga"/>
      <sheetName val="Rekap Total"/>
      <sheetName val="rab pustu"/>
      <sheetName val="KEMAJUAN PROYEK"/>
      <sheetName val="SCHEDULE"/>
      <sheetName val="Embong-Malang"/>
      <sheetName val="Form A"/>
      <sheetName val="MORTAR 1"/>
      <sheetName val="UPH &amp; BHN"/>
      <sheetName val="DUB"/>
      <sheetName val="BOQ"/>
      <sheetName val="Real Siap badan"/>
      <sheetName val="RAB"/>
      <sheetName val="Daftar Upah&amp;Bahan"/>
      <sheetName val="ANALISA "/>
      <sheetName val="Sat Das"/>
      <sheetName val="HS"/>
      <sheetName val="UPAH"/>
      <sheetName val="II"/>
      <sheetName val="Total"/>
      <sheetName val="Agregat Halus &amp; Kasar"/>
      <sheetName val="SUM DP"/>
      <sheetName val="REKAP RAP"/>
      <sheetName val="DU&amp;B"/>
      <sheetName val="Kuantitas &amp; Harga"/>
      <sheetName val="ANALISA (2)"/>
      <sheetName val="OFFICE"/>
      <sheetName val="5-Peralatan"/>
      <sheetName val="TOWN"/>
      <sheetName val="Input"/>
      <sheetName val="harga lama"/>
      <sheetName val="analisa dermaga"/>
      <sheetName val="Lamp-2 (Analisa)"/>
      <sheetName val="U. div 2"/>
      <sheetName val="H.Satuan"/>
      <sheetName val="struktur tdk dipakai"/>
      <sheetName val="Unit Rate"/>
      <sheetName val="Monitor"/>
      <sheetName val="DAF-2"/>
      <sheetName val="Harga bahan &amp; upah"/>
      <sheetName val="Harga Bahan"/>
      <sheetName val="DAF_2"/>
      <sheetName val="RAB &amp; RCO OWNER VERS."/>
    </sheetNames>
    <sheetDataSet>
      <sheetData sheetId="0" refreshError="1"/>
      <sheetData sheetId="1" refreshError="1"/>
      <sheetData sheetId="2" refreshError="1">
        <row r="1">
          <cell r="A1" t="str">
            <v xml:space="preserve">CASH FLOW </v>
          </cell>
        </row>
        <row r="2">
          <cell r="A2" t="str">
            <v>Proyeksi Proyek Road Rehabilitation di Kazakhtan</v>
          </cell>
        </row>
        <row r="4">
          <cell r="A4" t="str">
            <v>Dalam US$</v>
          </cell>
        </row>
        <row r="6">
          <cell r="B6" t="str">
            <v xml:space="preserve">Nama Karya       : </v>
          </cell>
          <cell r="F6" t="str">
            <v xml:space="preserve">Dibuat oleh        : </v>
          </cell>
          <cell r="J6" t="str">
            <v>Kontrak Gross  :</v>
          </cell>
          <cell r="K6">
            <v>71888644715.488297</v>
          </cell>
        </row>
        <row r="7">
          <cell r="B7" t="str">
            <v xml:space="preserve">Nomor Karya      : </v>
          </cell>
          <cell r="F7" t="str">
            <v>Diperiksa oleh     :</v>
          </cell>
          <cell r="J7" t="str">
            <v>Kontrak Net     :</v>
          </cell>
          <cell r="K7">
            <v>65353313377.716637</v>
          </cell>
        </row>
        <row r="8">
          <cell r="A8" t="str">
            <v>NO</v>
          </cell>
          <cell r="B8" t="str">
            <v>URAIAN</v>
          </cell>
          <cell r="C8" t="str">
            <v>%</v>
          </cell>
          <cell r="D8" t="str">
            <v>JUMLAH</v>
          </cell>
        </row>
        <row r="9">
          <cell r="E9">
            <v>0</v>
          </cell>
          <cell r="F9">
            <v>1</v>
          </cell>
          <cell r="G9">
            <v>2</v>
          </cell>
          <cell r="H9">
            <v>3</v>
          </cell>
          <cell r="I9">
            <v>4</v>
          </cell>
          <cell r="J9">
            <v>5</v>
          </cell>
          <cell r="K9">
            <v>6</v>
          </cell>
          <cell r="L9">
            <v>7</v>
          </cell>
          <cell r="M9">
            <v>8</v>
          </cell>
          <cell r="N9">
            <v>9</v>
          </cell>
          <cell r="O9">
            <v>10</v>
          </cell>
          <cell r="P9">
            <v>11</v>
          </cell>
        </row>
        <row r="10">
          <cell r="B10" t="str">
            <v>ANGGARAN BIAYA PELAKSANAAN (ABP)</v>
          </cell>
        </row>
        <row r="11">
          <cell r="B11" t="str">
            <v xml:space="preserve">     1. Bobot Prestasi per bulan (%)</v>
          </cell>
          <cell r="D11">
            <v>0.99999999999999989</v>
          </cell>
          <cell r="E11">
            <v>0</v>
          </cell>
          <cell r="F11">
            <v>0.10059137022861364</v>
          </cell>
          <cell r="G11">
            <v>0.16317048272330911</v>
          </cell>
          <cell r="H11">
            <v>0.16317048272330911</v>
          </cell>
          <cell r="I11">
            <v>0.17492706207262179</v>
          </cell>
          <cell r="J11">
            <v>0.17492706207262179</v>
          </cell>
          <cell r="K11">
            <v>0.17492706207262179</v>
          </cell>
          <cell r="L11">
            <v>1.1756579349312672E-2</v>
          </cell>
          <cell r="M11">
            <v>1.7949909201382046E-2</v>
          </cell>
          <cell r="N11">
            <v>6.1933298520693743E-3</v>
          </cell>
          <cell r="O11">
            <v>6.1933298520693743E-3</v>
          </cell>
          <cell r="P11">
            <v>6.1933298520693743E-3</v>
          </cell>
        </row>
        <row r="12">
          <cell r="B12" t="str">
            <v xml:space="preserve">     2. Bobot Prestasi akumulatif (%)</v>
          </cell>
          <cell r="D12">
            <v>0.99999999999999989</v>
          </cell>
          <cell r="E12">
            <v>0</v>
          </cell>
          <cell r="F12">
            <v>0.10059137022861364</v>
          </cell>
          <cell r="G12">
            <v>0.26376185295192278</v>
          </cell>
          <cell r="H12">
            <v>0.42693233567523192</v>
          </cell>
          <cell r="I12">
            <v>0.60185939774785369</v>
          </cell>
          <cell r="J12">
            <v>0.77678645982047545</v>
          </cell>
          <cell r="K12">
            <v>0.95171352189309721</v>
          </cell>
          <cell r="L12">
            <v>0.96347010124240984</v>
          </cell>
          <cell r="M12">
            <v>0.9814200104437919</v>
          </cell>
          <cell r="N12">
            <v>0.98761334029586123</v>
          </cell>
          <cell r="O12">
            <v>0.99380667014793056</v>
          </cell>
          <cell r="P12">
            <v>0.99999999999999989</v>
          </cell>
        </row>
        <row r="13">
          <cell r="B13" t="str">
            <v xml:space="preserve">     3. Nilai Prestasi per bulan (US $)</v>
          </cell>
          <cell r="C13">
            <v>100.00000000000003</v>
          </cell>
          <cell r="D13">
            <v>65353313377.716652</v>
          </cell>
          <cell r="F13">
            <v>6573979341.6445026</v>
          </cell>
          <cell r="G13">
            <v>10663731691.409719</v>
          </cell>
          <cell r="H13">
            <v>10663731691.409719</v>
          </cell>
          <cell r="I13">
            <v>11432063105.875341</v>
          </cell>
          <cell r="J13">
            <v>11432063105.875341</v>
          </cell>
          <cell r="K13">
            <v>11432063105.875341</v>
          </cell>
          <cell r="L13">
            <v>768331414.46562302</v>
          </cell>
          <cell r="M13">
            <v>1173086041.1394804</v>
          </cell>
          <cell r="N13">
            <v>404754626.67385721</v>
          </cell>
          <cell r="O13">
            <v>404754626.67385721</v>
          </cell>
          <cell r="P13">
            <v>404754626.67385721</v>
          </cell>
        </row>
        <row r="14">
          <cell r="B14" t="str">
            <v xml:space="preserve">     4. Nilai Prestasi akumulatif (US $)</v>
          </cell>
          <cell r="C14">
            <v>100.00000000000003</v>
          </cell>
          <cell r="D14">
            <v>65353313377.716652</v>
          </cell>
          <cell r="E14" t="str">
            <v/>
          </cell>
          <cell r="F14">
            <v>6573979341.6445026</v>
          </cell>
          <cell r="G14">
            <v>17237711033.054222</v>
          </cell>
          <cell r="H14">
            <v>27901442724.463943</v>
          </cell>
          <cell r="I14">
            <v>39333505830.339287</v>
          </cell>
          <cell r="J14">
            <v>50765568936.21463</v>
          </cell>
          <cell r="K14">
            <v>62197632042.089973</v>
          </cell>
          <cell r="L14">
            <v>62965963456.555595</v>
          </cell>
          <cell r="M14">
            <v>64139049497.695076</v>
          </cell>
          <cell r="N14">
            <v>64543804124.368935</v>
          </cell>
          <cell r="O14">
            <v>64948558751.042793</v>
          </cell>
          <cell r="P14">
            <v>65353313377.716652</v>
          </cell>
        </row>
        <row r="15">
          <cell r="A15" t="str">
            <v>I</v>
          </cell>
          <cell r="B15" t="str">
            <v>PENERIMAAN UANG</v>
          </cell>
        </row>
        <row r="16">
          <cell r="B16" t="str">
            <v xml:space="preserve">     1. Uang Muka Proyek</v>
          </cell>
          <cell r="C16">
            <v>20</v>
          </cell>
          <cell r="D16">
            <v>13070662675.543327</v>
          </cell>
          <cell r="F16">
            <v>13070662675.543327</v>
          </cell>
          <cell r="G16">
            <v>0</v>
          </cell>
          <cell r="H16">
            <v>0</v>
          </cell>
          <cell r="I16">
            <v>0</v>
          </cell>
          <cell r="J16">
            <v>0</v>
          </cell>
          <cell r="K16">
            <v>0</v>
          </cell>
          <cell r="L16">
            <v>0</v>
          </cell>
          <cell r="M16">
            <v>0</v>
          </cell>
          <cell r="N16">
            <v>0</v>
          </cell>
          <cell r="O16">
            <v>0</v>
          </cell>
          <cell r="P16">
            <v>0</v>
          </cell>
        </row>
        <row r="17">
          <cell r="B17" t="str">
            <v xml:space="preserve">     2. Pengembalian Uang Muka</v>
          </cell>
          <cell r="C17">
            <v>-20.000000000000004</v>
          </cell>
          <cell r="D17">
            <v>-13070662675.543329</v>
          </cell>
          <cell r="F17">
            <v>-657397934.16445029</v>
          </cell>
          <cell r="G17">
            <v>-1723771103.3054223</v>
          </cell>
          <cell r="H17">
            <v>-2132746338.281944</v>
          </cell>
          <cell r="I17">
            <v>-2209579479.7285061</v>
          </cell>
          <cell r="J17">
            <v>-2286412621.1750684</v>
          </cell>
          <cell r="K17">
            <v>-2286412621.1750684</v>
          </cell>
          <cell r="L17">
            <v>-1220039452.0340965</v>
          </cell>
          <cell r="M17">
            <v>-194141745.56051034</v>
          </cell>
          <cell r="N17">
            <v>-157784066.78133377</v>
          </cell>
          <cell r="O17">
            <v>-80950925.334771454</v>
          </cell>
          <cell r="P17">
            <v>-80950925.334771454</v>
          </cell>
        </row>
        <row r="18">
          <cell r="B18" t="str">
            <v xml:space="preserve">     3. Termin</v>
          </cell>
          <cell r="C18">
            <v>100.00000000000003</v>
          </cell>
          <cell r="D18">
            <v>65353313377.716652</v>
          </cell>
          <cell r="F18">
            <v>3286989670.8222513</v>
          </cell>
          <cell r="G18">
            <v>8618855516.5271111</v>
          </cell>
          <cell r="H18">
            <v>10663731691.409719</v>
          </cell>
          <cell r="I18">
            <v>11047897398.64253</v>
          </cell>
          <cell r="J18">
            <v>11432063105.875341</v>
          </cell>
          <cell r="K18">
            <v>11432063105.875341</v>
          </cell>
          <cell r="L18">
            <v>6100197260.1704826</v>
          </cell>
          <cell r="M18">
            <v>970708727.80255163</v>
          </cell>
          <cell r="N18">
            <v>788920333.90666878</v>
          </cell>
          <cell r="O18">
            <v>404754626.67385721</v>
          </cell>
          <cell r="P18">
            <v>404754626.67385721</v>
          </cell>
        </row>
        <row r="19">
          <cell r="B19" t="str">
            <v xml:space="preserve">     4. Retensi</v>
          </cell>
          <cell r="C19">
            <v>0</v>
          </cell>
          <cell r="D19">
            <v>0</v>
          </cell>
          <cell r="F19">
            <v>-164349483.54111257</v>
          </cell>
          <cell r="G19">
            <v>-430942775.82635558</v>
          </cell>
          <cell r="H19">
            <v>-533186584.57048601</v>
          </cell>
          <cell r="I19">
            <v>-552394869.93212652</v>
          </cell>
          <cell r="J19">
            <v>-571603155.29376709</v>
          </cell>
          <cell r="K19">
            <v>-571603155.29376709</v>
          </cell>
          <cell r="L19">
            <v>-305009863.00852412</v>
          </cell>
          <cell r="M19">
            <v>-48535436.390127584</v>
          </cell>
          <cell r="N19">
            <v>-39446016.695333444</v>
          </cell>
          <cell r="O19">
            <v>-20237731.333692864</v>
          </cell>
          <cell r="P19">
            <v>-20237731.333692864</v>
          </cell>
        </row>
        <row r="20">
          <cell r="B20" t="str">
            <v xml:space="preserve">     5. Pengembalian Retensi</v>
          </cell>
          <cell r="C20">
            <v>0</v>
          </cell>
          <cell r="D20">
            <v>0</v>
          </cell>
          <cell r="F20">
            <v>0</v>
          </cell>
          <cell r="H20">
            <v>0</v>
          </cell>
          <cell r="I20">
            <v>0</v>
          </cell>
          <cell r="J20">
            <v>0</v>
          </cell>
          <cell r="K20">
            <v>0</v>
          </cell>
          <cell r="L20">
            <v>0</v>
          </cell>
          <cell r="M20">
            <v>0</v>
          </cell>
          <cell r="N20">
            <v>0</v>
          </cell>
          <cell r="O20">
            <v>0</v>
          </cell>
          <cell r="P20">
            <v>0</v>
          </cell>
        </row>
        <row r="21">
          <cell r="B21" t="str">
            <v xml:space="preserve">     6. Material on Site</v>
          </cell>
          <cell r="C21">
            <v>0</v>
          </cell>
          <cell r="D21">
            <v>0</v>
          </cell>
          <cell r="F21">
            <v>0</v>
          </cell>
          <cell r="H21">
            <v>0</v>
          </cell>
          <cell r="I21">
            <v>0</v>
          </cell>
          <cell r="J21">
            <v>0</v>
          </cell>
          <cell r="K21">
            <v>0</v>
          </cell>
          <cell r="L21">
            <v>0</v>
          </cell>
          <cell r="M21">
            <v>0</v>
          </cell>
          <cell r="N21">
            <v>0</v>
          </cell>
          <cell r="O21">
            <v>0</v>
          </cell>
          <cell r="P21">
            <v>0</v>
          </cell>
        </row>
        <row r="22">
          <cell r="B22" t="str">
            <v xml:space="preserve">     7. Pengembalian Material on Site</v>
          </cell>
          <cell r="C22">
            <v>0</v>
          </cell>
          <cell r="D22">
            <v>0</v>
          </cell>
          <cell r="F22">
            <v>0</v>
          </cell>
          <cell r="H22">
            <v>0</v>
          </cell>
          <cell r="I22">
            <v>0</v>
          </cell>
          <cell r="J22">
            <v>0</v>
          </cell>
          <cell r="K22">
            <v>0</v>
          </cell>
          <cell r="L22">
            <v>0</v>
          </cell>
          <cell r="M22">
            <v>0</v>
          </cell>
          <cell r="N22">
            <v>0</v>
          </cell>
          <cell r="O22">
            <v>0</v>
          </cell>
          <cell r="P22">
            <v>0</v>
          </cell>
        </row>
        <row r="24">
          <cell r="B24" t="str">
            <v>JUMLAH PENERIMAAN :</v>
          </cell>
          <cell r="D24">
            <v>65353313377.716644</v>
          </cell>
          <cell r="E24">
            <v>0</v>
          </cell>
          <cell r="F24">
            <v>15535904928.660017</v>
          </cell>
          <cell r="G24">
            <v>6464141637.3953333</v>
          </cell>
          <cell r="H24">
            <v>7997798768.5572891</v>
          </cell>
          <cell r="I24">
            <v>8285923048.9818974</v>
          </cell>
          <cell r="J24">
            <v>8574047329.4065065</v>
          </cell>
          <cell r="K24">
            <v>8574047329.4065065</v>
          </cell>
          <cell r="L24">
            <v>4575147945.127862</v>
          </cell>
          <cell r="M24">
            <v>728031545.85191381</v>
          </cell>
          <cell r="N24">
            <v>591690250.4300015</v>
          </cell>
          <cell r="O24">
            <v>303565970.00539291</v>
          </cell>
          <cell r="P24">
            <v>303565970.00539291</v>
          </cell>
        </row>
        <row r="26">
          <cell r="A26" t="str">
            <v>II</v>
          </cell>
          <cell r="B26" t="str">
            <v>PENGELUARAN UANG</v>
          </cell>
        </row>
        <row r="27">
          <cell r="B27" t="str">
            <v>I. BIAYA PROYEK</v>
          </cell>
        </row>
        <row r="28">
          <cell r="B28" t="str">
            <v>A. Biaya Swakelola</v>
          </cell>
        </row>
        <row r="29">
          <cell r="B29" t="str">
            <v xml:space="preserve">     1. Biaya Persiapan Kontraktor</v>
          </cell>
          <cell r="C29">
            <v>1.1334420731184671</v>
          </cell>
          <cell r="D29">
            <v>740741950</v>
          </cell>
          <cell r="F29">
            <v>74074195</v>
          </cell>
          <cell r="G29">
            <v>74074195</v>
          </cell>
          <cell r="H29">
            <v>148148390</v>
          </cell>
          <cell r="I29">
            <v>148148390</v>
          </cell>
          <cell r="J29">
            <v>222222585</v>
          </cell>
          <cell r="K29">
            <v>74074195</v>
          </cell>
        </row>
        <row r="30">
          <cell r="B30" t="str">
            <v xml:space="preserve">     2. Bahan</v>
          </cell>
          <cell r="C30">
            <v>36.087173103562286</v>
          </cell>
          <cell r="D30">
            <v>23584163327.530132</v>
          </cell>
          <cell r="F30">
            <v>2372363304.811676</v>
          </cell>
          <cell r="G30">
            <v>3848239314.7784557</v>
          </cell>
          <cell r="H30">
            <v>3848239314.7784557</v>
          </cell>
          <cell r="I30">
            <v>4125508402.3257141</v>
          </cell>
          <cell r="J30">
            <v>4125508402.3257141</v>
          </cell>
          <cell r="K30">
            <v>4125508402.3257141</v>
          </cell>
          <cell r="L30">
            <v>277269087.54725796</v>
          </cell>
          <cell r="M30">
            <v>423333590.31973016</v>
          </cell>
          <cell r="N30">
            <v>146064502.77247214</v>
          </cell>
          <cell r="O30">
            <v>146064502.77247214</v>
          </cell>
          <cell r="P30">
            <v>146064502.77247214</v>
          </cell>
        </row>
        <row r="31">
          <cell r="B31" t="str">
            <v xml:space="preserve">     3. Biaya Upah</v>
          </cell>
          <cell r="C31">
            <v>5.8876570141095046</v>
          </cell>
          <cell r="D31">
            <v>3847778939.036099</v>
          </cell>
          <cell r="F31">
            <v>387053355.81444252</v>
          </cell>
          <cell r="G31">
            <v>627843946.89510262</v>
          </cell>
          <cell r="H31">
            <v>627843946.89510262</v>
          </cell>
          <cell r="I31">
            <v>673080665.31049466</v>
          </cell>
          <cell r="J31">
            <v>673080665.31049466</v>
          </cell>
          <cell r="K31">
            <v>673080665.31049466</v>
          </cell>
          <cell r="L31">
            <v>45236718.415392034</v>
          </cell>
          <cell r="M31">
            <v>69067282.582688138</v>
          </cell>
          <cell r="N31">
            <v>23830564.167296104</v>
          </cell>
          <cell r="O31">
            <v>23830564.167296104</v>
          </cell>
          <cell r="P31">
            <v>23830564.167296104</v>
          </cell>
        </row>
        <row r="32">
          <cell r="B32" t="str">
            <v xml:space="preserve">     4. Biaya Alat</v>
          </cell>
          <cell r="D32">
            <v>0</v>
          </cell>
        </row>
        <row r="33">
          <cell r="B33" t="str">
            <v xml:space="preserve">             4.1.1. Operational Cost</v>
          </cell>
          <cell r="C33">
            <v>17.041357995042166</v>
          </cell>
          <cell r="D33">
            <v>11137092094.318474</v>
          </cell>
          <cell r="F33">
            <v>1120295354.1297553</v>
          </cell>
          <cell r="G33">
            <v>1817244693.1638944</v>
          </cell>
          <cell r="H33">
            <v>1817244693.1638944</v>
          </cell>
          <cell r="I33">
            <v>1948178800.0913525</v>
          </cell>
          <cell r="J33">
            <v>1948178800.0913525</v>
          </cell>
          <cell r="K33">
            <v>1948178800.0913525</v>
          </cell>
          <cell r="L33">
            <v>130934106.92745794</v>
          </cell>
          <cell r="M33">
            <v>199909791.86044636</v>
          </cell>
          <cell r="N33">
            <v>68975684.932988405</v>
          </cell>
          <cell r="O33">
            <v>68975684.932988405</v>
          </cell>
          <cell r="P33">
            <v>68975684.932988405</v>
          </cell>
        </row>
        <row r="34">
          <cell r="B34" t="str">
            <v xml:space="preserve">             4.1.2. Repair &amp; Maintenance Cost</v>
          </cell>
          <cell r="C34">
            <v>0</v>
          </cell>
          <cell r="D34">
            <v>0</v>
          </cell>
          <cell r="F34">
            <v>0</v>
          </cell>
          <cell r="G34">
            <v>0</v>
          </cell>
          <cell r="H34">
            <v>0</v>
          </cell>
          <cell r="I34">
            <v>0</v>
          </cell>
          <cell r="J34">
            <v>0</v>
          </cell>
          <cell r="K34">
            <v>0</v>
          </cell>
          <cell r="L34">
            <v>0</v>
          </cell>
          <cell r="M34">
            <v>0</v>
          </cell>
          <cell r="N34">
            <v>0</v>
          </cell>
          <cell r="O34">
            <v>0</v>
          </cell>
          <cell r="P34">
            <v>0</v>
          </cell>
        </row>
        <row r="35">
          <cell r="B35" t="str">
            <v xml:space="preserve">             4.2.1. Rental Cost</v>
          </cell>
          <cell r="C35">
            <v>0</v>
          </cell>
          <cell r="D35">
            <v>0</v>
          </cell>
          <cell r="F35">
            <v>0</v>
          </cell>
          <cell r="G35">
            <v>0</v>
          </cell>
          <cell r="H35">
            <v>0</v>
          </cell>
          <cell r="I35">
            <v>0</v>
          </cell>
          <cell r="J35">
            <v>0</v>
          </cell>
          <cell r="K35">
            <v>0</v>
          </cell>
          <cell r="L35">
            <v>0</v>
          </cell>
          <cell r="P35">
            <v>0</v>
          </cell>
        </row>
        <row r="36">
          <cell r="B36" t="str">
            <v xml:space="preserve">     5. Mobilisasi / Demobilisasi</v>
          </cell>
          <cell r="C36">
            <v>1.8361731608992318</v>
          </cell>
          <cell r="D36">
            <v>1200000000</v>
          </cell>
          <cell r="F36">
            <v>450000000</v>
          </cell>
          <cell r="G36">
            <v>150000000</v>
          </cell>
          <cell r="I36">
            <v>0</v>
          </cell>
          <cell r="J36">
            <v>0</v>
          </cell>
          <cell r="K36">
            <v>0</v>
          </cell>
          <cell r="L36">
            <v>0</v>
          </cell>
          <cell r="M36">
            <v>450000000</v>
          </cell>
          <cell r="P36">
            <v>150000000</v>
          </cell>
        </row>
        <row r="37">
          <cell r="B37" t="str">
            <v xml:space="preserve">     6. Biaya ditentukan dalam kontrak</v>
          </cell>
          <cell r="C37">
            <v>0</v>
          </cell>
          <cell r="D37">
            <v>0</v>
          </cell>
          <cell r="F37">
            <v>0</v>
          </cell>
          <cell r="G37">
            <v>0</v>
          </cell>
          <cell r="H37">
            <v>0</v>
          </cell>
          <cell r="I37">
            <v>0</v>
          </cell>
          <cell r="J37">
            <v>0</v>
          </cell>
          <cell r="K37">
            <v>0</v>
          </cell>
          <cell r="L37">
            <v>0</v>
          </cell>
        </row>
        <row r="38">
          <cell r="B38" t="str">
            <v xml:space="preserve">     7. Biaya umum lapangan</v>
          </cell>
          <cell r="C38">
            <v>3.2016077878618385</v>
          </cell>
          <cell r="D38">
            <v>2092356770.7267284</v>
          </cell>
          <cell r="F38">
            <v>190214251.88424808</v>
          </cell>
          <cell r="G38">
            <v>190214251.88424808</v>
          </cell>
          <cell r="H38">
            <v>190214251.88424808</v>
          </cell>
          <cell r="I38">
            <v>190214251.88424808</v>
          </cell>
          <cell r="J38">
            <v>190214251.88424808</v>
          </cell>
          <cell r="K38">
            <v>190214251.88424808</v>
          </cell>
          <cell r="L38">
            <v>190214251.88424808</v>
          </cell>
          <cell r="M38">
            <v>190214251.88424808</v>
          </cell>
          <cell r="N38">
            <v>190214251.88424808</v>
          </cell>
          <cell r="O38">
            <v>190214251.88424808</v>
          </cell>
          <cell r="P38">
            <v>190214251.88424808</v>
          </cell>
        </row>
        <row r="39">
          <cell r="B39" t="str">
            <v>B. Biaya Sub Kontraktor</v>
          </cell>
          <cell r="C39">
            <v>0</v>
          </cell>
          <cell r="D39">
            <v>0</v>
          </cell>
          <cell r="F39">
            <v>0</v>
          </cell>
          <cell r="G39">
            <v>0</v>
          </cell>
          <cell r="H39">
            <v>0</v>
          </cell>
          <cell r="I39">
            <v>0</v>
          </cell>
          <cell r="J39">
            <v>0</v>
          </cell>
          <cell r="K39">
            <v>0</v>
          </cell>
          <cell r="L39">
            <v>0</v>
          </cell>
          <cell r="M39">
            <v>0</v>
          </cell>
          <cell r="N39">
            <v>0</v>
          </cell>
          <cell r="O39">
            <v>0</v>
          </cell>
          <cell r="P39">
            <v>0</v>
          </cell>
        </row>
        <row r="40">
          <cell r="B40" t="str">
            <v>C. Biaya Tambahan</v>
          </cell>
        </row>
        <row r="41">
          <cell r="B41" t="str">
            <v xml:space="preserve">     1. Biaya materai (kontrak)</v>
          </cell>
          <cell r="C41">
            <v>3.8253607518733995E-2</v>
          </cell>
          <cell r="D41">
            <v>25000000.000000004</v>
          </cell>
          <cell r="F41">
            <v>2272727.2727272729</v>
          </cell>
          <cell r="G41">
            <v>2272727.2727272729</v>
          </cell>
          <cell r="H41">
            <v>2272727.2727272729</v>
          </cell>
          <cell r="I41">
            <v>2272727.2727272729</v>
          </cell>
          <cell r="J41">
            <v>2272727.2727272729</v>
          </cell>
          <cell r="K41">
            <v>2272727.2727272729</v>
          </cell>
          <cell r="L41">
            <v>2272727.2727272729</v>
          </cell>
          <cell r="M41">
            <v>2272727.2727272729</v>
          </cell>
          <cell r="N41">
            <v>2272727.2727272729</v>
          </cell>
          <cell r="O41">
            <v>2272727.2727272729</v>
          </cell>
          <cell r="P41">
            <v>2272727.2727272729</v>
          </cell>
        </row>
        <row r="42">
          <cell r="B42" t="str">
            <v xml:space="preserve">     2. Biaya asuransi</v>
          </cell>
          <cell r="C42">
            <v>0.3</v>
          </cell>
          <cell r="D42">
            <v>196059940.13314992</v>
          </cell>
          <cell r="F42">
            <v>196059940.13314992</v>
          </cell>
          <cell r="H42">
            <v>0</v>
          </cell>
          <cell r="I42">
            <v>0</v>
          </cell>
          <cell r="J42">
            <v>0</v>
          </cell>
          <cell r="K42">
            <v>0</v>
          </cell>
          <cell r="L42">
            <v>0</v>
          </cell>
          <cell r="P42">
            <v>0</v>
          </cell>
        </row>
        <row r="43">
          <cell r="B43" t="str">
            <v xml:space="preserve">     3. Resiko konstruksi/Pemeliharaan</v>
          </cell>
          <cell r="C43">
            <v>1.9999999999999998</v>
          </cell>
          <cell r="D43">
            <v>1307066267.5543325</v>
          </cell>
          <cell r="F43">
            <v>0</v>
          </cell>
          <cell r="G43">
            <v>131479586.83289006</v>
          </cell>
          <cell r="H43">
            <v>213274633.82819438</v>
          </cell>
          <cell r="I43">
            <v>213274633.82819438</v>
          </cell>
          <cell r="J43">
            <v>228641262.11750683</v>
          </cell>
          <cell r="K43">
            <v>228641262.11750683</v>
          </cell>
          <cell r="L43">
            <v>228641262.11750683</v>
          </cell>
          <cell r="M43">
            <v>15366628.28931246</v>
          </cell>
          <cell r="N43">
            <v>23461720.822789606</v>
          </cell>
          <cell r="O43">
            <v>8095092.5334771443</v>
          </cell>
          <cell r="P43">
            <v>8095092.5334771443</v>
          </cell>
        </row>
        <row r="44">
          <cell r="B44" t="str">
            <v xml:space="preserve">     4. Biaya pra kontrak / tender</v>
          </cell>
          <cell r="C44">
            <v>0.15301443007493595</v>
          </cell>
          <cell r="D44">
            <v>100000000</v>
          </cell>
          <cell r="E44">
            <v>100000000</v>
          </cell>
        </row>
        <row r="45">
          <cell r="B45" t="str">
            <v xml:space="preserve">     5. PPh (2%)</v>
          </cell>
          <cell r="C45">
            <v>2.0000000000000004</v>
          </cell>
          <cell r="D45">
            <v>1307066267.554333</v>
          </cell>
          <cell r="F45">
            <v>65739793.416445024</v>
          </cell>
          <cell r="G45">
            <v>172377110.33054224</v>
          </cell>
          <cell r="H45">
            <v>213274633.82819438</v>
          </cell>
          <cell r="I45">
            <v>220957947.97285062</v>
          </cell>
          <cell r="J45">
            <v>228641262.11750683</v>
          </cell>
          <cell r="K45">
            <v>228641262.11750683</v>
          </cell>
          <cell r="L45">
            <v>122003945.20340966</v>
          </cell>
          <cell r="M45">
            <v>19414174.556051034</v>
          </cell>
          <cell r="N45">
            <v>15778406.678133376</v>
          </cell>
          <cell r="O45">
            <v>8095092.5334771443</v>
          </cell>
          <cell r="P45">
            <v>8095092.5334771443</v>
          </cell>
        </row>
        <row r="46">
          <cell r="B46" t="str">
            <v xml:space="preserve">     6. Sumbangan Pihak III (1%)</v>
          </cell>
          <cell r="C46">
            <v>0</v>
          </cell>
          <cell r="D46">
            <v>0</v>
          </cell>
          <cell r="F46">
            <v>0</v>
          </cell>
          <cell r="H46">
            <v>0</v>
          </cell>
          <cell r="I46">
            <v>0</v>
          </cell>
          <cell r="J46">
            <v>0</v>
          </cell>
          <cell r="K46">
            <v>0</v>
          </cell>
          <cell r="L46">
            <v>0</v>
          </cell>
          <cell r="P46">
            <v>0</v>
          </cell>
        </row>
        <row r="47">
          <cell r="B47" t="str">
            <v xml:space="preserve">     7.  Contingencies</v>
          </cell>
          <cell r="C47">
            <v>0</v>
          </cell>
          <cell r="D47">
            <v>0</v>
          </cell>
          <cell r="F47">
            <v>0</v>
          </cell>
          <cell r="G47">
            <v>0</v>
          </cell>
          <cell r="H47">
            <v>0</v>
          </cell>
          <cell r="I47">
            <v>0</v>
          </cell>
          <cell r="J47">
            <v>0</v>
          </cell>
          <cell r="K47">
            <v>0</v>
          </cell>
          <cell r="L47">
            <v>0</v>
          </cell>
          <cell r="M47">
            <v>0</v>
          </cell>
          <cell r="N47">
            <v>0</v>
          </cell>
          <cell r="O47">
            <v>0</v>
          </cell>
          <cell r="P47">
            <v>0</v>
          </cell>
        </row>
        <row r="49">
          <cell r="B49" t="str">
            <v>JUMLAH PENGELUARAN PROYEK :</v>
          </cell>
          <cell r="D49">
            <v>45537325556.853249</v>
          </cell>
          <cell r="E49">
            <v>100000000</v>
          </cell>
          <cell r="F49">
            <v>4858072922.4624434</v>
          </cell>
          <cell r="G49">
            <v>7013745826.1578608</v>
          </cell>
          <cell r="H49">
            <v>7060512591.6508169</v>
          </cell>
          <cell r="I49">
            <v>7521635818.6855812</v>
          </cell>
          <cell r="J49">
            <v>7618759956.1195498</v>
          </cell>
          <cell r="K49">
            <v>7470611566.1195498</v>
          </cell>
          <cell r="L49">
            <v>996572099.36799979</v>
          </cell>
          <cell r="M49">
            <v>1369578446.7652032</v>
          </cell>
          <cell r="N49">
            <v>470597858.53065497</v>
          </cell>
          <cell r="O49">
            <v>447547916.09668624</v>
          </cell>
          <cell r="P49">
            <v>597547916.09668636</v>
          </cell>
        </row>
        <row r="51">
          <cell r="B51" t="str">
            <v>II. BIAYA PUSAT</v>
          </cell>
        </row>
        <row r="52">
          <cell r="B52" t="str">
            <v>A. Biaya Swakelola</v>
          </cell>
        </row>
        <row r="53">
          <cell r="B53" t="str">
            <v xml:space="preserve">     1. Bahan</v>
          </cell>
          <cell r="C53">
            <v>12.02905770118743</v>
          </cell>
          <cell r="D53">
            <v>7861387775.8433771</v>
          </cell>
          <cell r="F53">
            <v>790787768.27055871</v>
          </cell>
          <cell r="G53">
            <v>1282746438.2594852</v>
          </cell>
          <cell r="H53">
            <v>1282746438.2594852</v>
          </cell>
          <cell r="I53">
            <v>1375169467.4419045</v>
          </cell>
          <cell r="J53">
            <v>1375169467.4419045</v>
          </cell>
          <cell r="K53">
            <v>1375169467.4419045</v>
          </cell>
          <cell r="L53">
            <v>92423029.18241933</v>
          </cell>
          <cell r="M53">
            <v>141111196.77324337</v>
          </cell>
          <cell r="N53">
            <v>48688167.590824053</v>
          </cell>
          <cell r="O53">
            <v>48688167.590824053</v>
          </cell>
          <cell r="P53">
            <v>48688167.590824053</v>
          </cell>
        </row>
        <row r="54">
          <cell r="B54" t="str">
            <v xml:space="preserve">     2. Biaya Alat</v>
          </cell>
          <cell r="C54">
            <v>5.6804526650140534</v>
          </cell>
          <cell r="D54">
            <v>3712364031.4394903</v>
          </cell>
          <cell r="F54">
            <v>373431784.70991844</v>
          </cell>
          <cell r="G54">
            <v>605748231.05463147</v>
          </cell>
          <cell r="H54">
            <v>605748231.05463147</v>
          </cell>
          <cell r="I54">
            <v>649392933.36378407</v>
          </cell>
          <cell r="J54">
            <v>649392933.36378407</v>
          </cell>
          <cell r="K54">
            <v>649392933.36378407</v>
          </cell>
          <cell r="L54">
            <v>43644702.309152648</v>
          </cell>
          <cell r="M54">
            <v>66636597.28681545</v>
          </cell>
          <cell r="N54">
            <v>22991894.977662802</v>
          </cell>
          <cell r="O54">
            <v>22991894.977662802</v>
          </cell>
          <cell r="P54">
            <v>22991894.977662802</v>
          </cell>
        </row>
        <row r="56">
          <cell r="B56" t="str">
            <v>B. Biaya Tambahan</v>
          </cell>
        </row>
        <row r="57">
          <cell r="B57" t="str">
            <v xml:space="preserve">     1. Provisi Bank</v>
          </cell>
          <cell r="C57">
            <v>0.55275000000000007</v>
          </cell>
          <cell r="D57">
            <v>361240439.69532871</v>
          </cell>
          <cell r="F57">
            <v>361240439.69532871</v>
          </cell>
        </row>
        <row r="58">
          <cell r="B58" t="str">
            <v xml:space="preserve">     2. O. K. P.</v>
          </cell>
          <cell r="C58">
            <v>5.0000000000000009</v>
          </cell>
          <cell r="D58">
            <v>3267665668.8858323</v>
          </cell>
          <cell r="F58">
            <v>164349483.54111257</v>
          </cell>
          <cell r="G58">
            <v>430942775.82635558</v>
          </cell>
          <cell r="H58">
            <v>533186584.57048601</v>
          </cell>
          <cell r="I58">
            <v>552394869.93212652</v>
          </cell>
          <cell r="J58">
            <v>571603155.29376709</v>
          </cell>
          <cell r="K58">
            <v>571603155.29376709</v>
          </cell>
          <cell r="L58">
            <v>305009863.00852412</v>
          </cell>
          <cell r="M58">
            <v>48535436.390127584</v>
          </cell>
          <cell r="N58">
            <v>39446016.695333444</v>
          </cell>
          <cell r="O58">
            <v>20237731.333692864</v>
          </cell>
          <cell r="P58">
            <v>20237731.333692864</v>
          </cell>
        </row>
        <row r="60">
          <cell r="B60" t="str">
            <v>JUMLAH PENGELUARAN PUSAT :</v>
          </cell>
          <cell r="D60">
            <v>15202657915.864031</v>
          </cell>
          <cell r="E60">
            <v>0</v>
          </cell>
          <cell r="F60">
            <v>1689809476.2169185</v>
          </cell>
          <cell r="G60">
            <v>2319437445.1404724</v>
          </cell>
          <cell r="H60">
            <v>2421681253.8846025</v>
          </cell>
          <cell r="I60">
            <v>2576957270.7378149</v>
          </cell>
          <cell r="J60">
            <v>2596165556.0994558</v>
          </cell>
          <cell r="K60">
            <v>2596165556.0994558</v>
          </cell>
          <cell r="L60">
            <v>441077594.50009608</v>
          </cell>
          <cell r="M60">
            <v>256283230.45018643</v>
          </cell>
          <cell r="N60">
            <v>111126079.26382029</v>
          </cell>
          <cell r="O60">
            <v>91917793.902179718</v>
          </cell>
          <cell r="P60">
            <v>91917793.902179718</v>
          </cell>
        </row>
        <row r="62">
          <cell r="A62" t="str">
            <v>III</v>
          </cell>
          <cell r="B62" t="str">
            <v>MARK UP</v>
          </cell>
        </row>
        <row r="63">
          <cell r="B63" t="str">
            <v xml:space="preserve">     1. Overhead</v>
          </cell>
          <cell r="C63">
            <v>0</v>
          </cell>
          <cell r="D63">
            <v>0</v>
          </cell>
          <cell r="F63">
            <v>0</v>
          </cell>
          <cell r="G63">
            <v>0</v>
          </cell>
          <cell r="H63">
            <v>0</v>
          </cell>
          <cell r="I63">
            <v>0</v>
          </cell>
          <cell r="J63">
            <v>0</v>
          </cell>
          <cell r="K63">
            <v>0</v>
          </cell>
          <cell r="L63">
            <v>0</v>
          </cell>
          <cell r="M63">
            <v>0</v>
          </cell>
          <cell r="N63">
            <v>0</v>
          </cell>
          <cell r="O63">
            <v>0</v>
          </cell>
          <cell r="P63">
            <v>0</v>
          </cell>
        </row>
        <row r="64">
          <cell r="B64" t="str">
            <v xml:space="preserve">     2. Profit</v>
          </cell>
          <cell r="C64">
            <v>0</v>
          </cell>
        </row>
        <row r="65">
          <cell r="B65" t="str">
            <v xml:space="preserve">        a. Murni = Saldo akhir (baris bawah)</v>
          </cell>
          <cell r="C65">
            <v>5</v>
          </cell>
          <cell r="D65">
            <v>3267665668.8858318</v>
          </cell>
          <cell r="F65">
            <v>0</v>
          </cell>
          <cell r="G65">
            <v>0</v>
          </cell>
          <cell r="H65">
            <v>0</v>
          </cell>
          <cell r="I65">
            <v>0</v>
          </cell>
          <cell r="J65">
            <v>0</v>
          </cell>
          <cell r="K65">
            <v>0</v>
          </cell>
          <cell r="L65">
            <v>0</v>
          </cell>
          <cell r="M65">
            <v>0</v>
          </cell>
          <cell r="N65">
            <v>0</v>
          </cell>
          <cell r="O65">
            <v>0</v>
          </cell>
          <cell r="P65">
            <v>0</v>
          </cell>
        </row>
        <row r="66">
          <cell r="B66" t="str">
            <v xml:space="preserve">        b. Exchange Rate</v>
          </cell>
          <cell r="C66">
            <v>0</v>
          </cell>
        </row>
        <row r="67">
          <cell r="B67" t="str">
            <v xml:space="preserve">        c. Escalation  (diperkirakan)</v>
          </cell>
          <cell r="C67">
            <v>0</v>
          </cell>
          <cell r="D67">
            <v>0</v>
          </cell>
          <cell r="L67">
            <v>0</v>
          </cell>
        </row>
        <row r="68">
          <cell r="B68" t="str">
            <v xml:space="preserve">        d. Escalation Fee</v>
          </cell>
          <cell r="C68">
            <v>0</v>
          </cell>
          <cell r="D68">
            <v>0</v>
          </cell>
          <cell r="L68">
            <v>0</v>
          </cell>
        </row>
        <row r="69">
          <cell r="B69" t="str">
            <v xml:space="preserve">     3. Inflasi</v>
          </cell>
        </row>
        <row r="70">
          <cell r="B70" t="str">
            <v>a.  Bahan</v>
          </cell>
          <cell r="C70">
            <v>0</v>
          </cell>
          <cell r="D70">
            <v>0</v>
          </cell>
          <cell r="F70">
            <v>0</v>
          </cell>
          <cell r="G70">
            <v>0</v>
          </cell>
          <cell r="H70">
            <v>0</v>
          </cell>
          <cell r="I70">
            <v>0</v>
          </cell>
          <cell r="J70">
            <v>0</v>
          </cell>
          <cell r="K70">
            <v>0</v>
          </cell>
          <cell r="L70">
            <v>0</v>
          </cell>
          <cell r="M70">
            <v>0</v>
          </cell>
          <cell r="N70">
            <v>0</v>
          </cell>
          <cell r="O70">
            <v>0</v>
          </cell>
          <cell r="P70">
            <v>0</v>
          </cell>
        </row>
        <row r="71">
          <cell r="B71" t="str">
            <v>b.  Subkon</v>
          </cell>
          <cell r="C71">
            <v>0</v>
          </cell>
          <cell r="D71">
            <v>0</v>
          </cell>
          <cell r="F71">
            <v>0</v>
          </cell>
          <cell r="G71">
            <v>0</v>
          </cell>
          <cell r="H71">
            <v>0</v>
          </cell>
          <cell r="I71">
            <v>0</v>
          </cell>
          <cell r="J71">
            <v>0</v>
          </cell>
          <cell r="K71">
            <v>0</v>
          </cell>
          <cell r="L71">
            <v>0</v>
          </cell>
        </row>
        <row r="72">
          <cell r="B72" t="str">
            <v xml:space="preserve">     4. SF (Sponsor Fee)</v>
          </cell>
          <cell r="C72">
            <v>0.5</v>
          </cell>
          <cell r="D72">
            <v>326766566.88858318</v>
          </cell>
          <cell r="E72">
            <v>29706051.535325743</v>
          </cell>
          <cell r="F72">
            <v>29706051.535325743</v>
          </cell>
          <cell r="G72">
            <v>29706051.535325743</v>
          </cell>
          <cell r="H72">
            <v>29706051.535325743</v>
          </cell>
          <cell r="I72">
            <v>29706051.535325743</v>
          </cell>
          <cell r="J72">
            <v>29706051.535325743</v>
          </cell>
          <cell r="K72">
            <v>29706051.535325743</v>
          </cell>
          <cell r="L72">
            <v>29706051.535325743</v>
          </cell>
          <cell r="M72">
            <v>29706051.535325743</v>
          </cell>
          <cell r="N72">
            <v>29706051.535325743</v>
          </cell>
          <cell r="O72">
            <v>29706051.535325743</v>
          </cell>
        </row>
        <row r="73">
          <cell r="B73" t="str">
            <v xml:space="preserve">     5. Pengeluaran akibat bunga kredit</v>
          </cell>
          <cell r="C73">
            <v>0.15905850006289596</v>
          </cell>
          <cell r="D73">
            <v>103950000.00000001</v>
          </cell>
          <cell r="F73">
            <v>2383333.3333333335</v>
          </cell>
          <cell r="G73">
            <v>0</v>
          </cell>
          <cell r="H73">
            <v>0</v>
          </cell>
          <cell r="I73">
            <v>0</v>
          </cell>
          <cell r="J73">
            <v>0</v>
          </cell>
          <cell r="K73">
            <v>29333333.333333332</v>
          </cell>
          <cell r="L73">
            <v>60500000</v>
          </cell>
          <cell r="M73">
            <v>0</v>
          </cell>
          <cell r="N73">
            <v>1466666.6666666667</v>
          </cell>
          <cell r="O73">
            <v>1466666.6666666667</v>
          </cell>
          <cell r="P73">
            <v>1466666.6666666667</v>
          </cell>
        </row>
        <row r="74">
          <cell r="B74" t="str">
            <v xml:space="preserve">     6. PPN keluaran</v>
          </cell>
          <cell r="C74">
            <v>6.5157588799791863</v>
          </cell>
          <cell r="D74">
            <v>4258264319.7691975</v>
          </cell>
          <cell r="F74">
            <v>428344642.72119904</v>
          </cell>
          <cell r="G74">
            <v>694823044.62018359</v>
          </cell>
          <cell r="H74">
            <v>694823044.62018359</v>
          </cell>
          <cell r="I74">
            <v>744885666.98589706</v>
          </cell>
          <cell r="J74">
            <v>744885666.98589706</v>
          </cell>
          <cell r="K74">
            <v>744885666.98589706</v>
          </cell>
          <cell r="L74">
            <v>50062622.365713529</v>
          </cell>
          <cell r="M74">
            <v>76435457.895341992</v>
          </cell>
          <cell r="N74">
            <v>26372835.529628463</v>
          </cell>
          <cell r="O74">
            <v>26372835.529628463</v>
          </cell>
          <cell r="P74">
            <v>26372835.529628463</v>
          </cell>
        </row>
        <row r="75">
          <cell r="B75" t="str">
            <v xml:space="preserve">     7. Marginal Deposit</v>
          </cell>
          <cell r="C75">
            <v>0</v>
          </cell>
          <cell r="D75">
            <v>0</v>
          </cell>
          <cell r="E75">
            <v>0</v>
          </cell>
          <cell r="H75">
            <v>0</v>
          </cell>
          <cell r="I75">
            <v>0</v>
          </cell>
          <cell r="J75">
            <v>0</v>
          </cell>
          <cell r="K75">
            <v>0</v>
          </cell>
          <cell r="L75">
            <v>0</v>
          </cell>
          <cell r="P75">
            <v>0</v>
          </cell>
        </row>
        <row r="76">
          <cell r="B76" t="str">
            <v xml:space="preserve">     8. PPN masukan</v>
          </cell>
          <cell r="C76">
            <v>-5.1157569184307246</v>
          </cell>
          <cell r="D76">
            <v>-3343316650.544251</v>
          </cell>
          <cell r="I76">
            <v>-342675714.17695928</v>
          </cell>
          <cell r="J76">
            <v>-555858435.69614685</v>
          </cell>
          <cell r="K76">
            <v>-555858435.69614685</v>
          </cell>
          <cell r="L76">
            <v>-595908533.5887177</v>
          </cell>
          <cell r="M76">
            <v>-595908533.5887177</v>
          </cell>
          <cell r="N76">
            <v>-595908533.5887177</v>
          </cell>
          <cell r="O76">
            <v>-40050097.892570823</v>
          </cell>
          <cell r="P76">
            <v>-61148366.3162736</v>
          </cell>
        </row>
        <row r="77">
          <cell r="B77" t="str">
            <v xml:space="preserve">     9. Inventaris</v>
          </cell>
          <cell r="C77">
            <v>0</v>
          </cell>
          <cell r="D77">
            <v>0</v>
          </cell>
          <cell r="F77">
            <v>0</v>
          </cell>
          <cell r="H77">
            <v>0</v>
          </cell>
          <cell r="I77">
            <v>0</v>
          </cell>
          <cell r="J77">
            <v>0</v>
          </cell>
          <cell r="K77">
            <v>0</v>
          </cell>
          <cell r="L77">
            <v>0</v>
          </cell>
          <cell r="P77">
            <v>0</v>
          </cell>
        </row>
        <row r="78">
          <cell r="B78" t="str">
            <v xml:space="preserve">    10. Persediaan</v>
          </cell>
          <cell r="C78">
            <v>0</v>
          </cell>
          <cell r="D78">
            <v>0</v>
          </cell>
          <cell r="F78">
            <v>0</v>
          </cell>
          <cell r="G78">
            <v>0</v>
          </cell>
          <cell r="H78">
            <v>0</v>
          </cell>
          <cell r="I78">
            <v>0</v>
          </cell>
          <cell r="J78">
            <v>0</v>
          </cell>
          <cell r="K78">
            <v>0</v>
          </cell>
          <cell r="L78">
            <v>0</v>
          </cell>
          <cell r="P78">
            <v>0</v>
          </cell>
        </row>
        <row r="79">
          <cell r="B79" t="str">
            <v xml:space="preserve">    11. Hutang Termin Member (MC) + Retensi</v>
          </cell>
          <cell r="C79">
            <v>0</v>
          </cell>
          <cell r="D79">
            <v>0</v>
          </cell>
          <cell r="F79">
            <v>0</v>
          </cell>
          <cell r="G79">
            <v>0</v>
          </cell>
          <cell r="H79">
            <v>0</v>
          </cell>
          <cell r="I79">
            <v>0</v>
          </cell>
          <cell r="J79">
            <v>0</v>
          </cell>
          <cell r="K79">
            <v>0</v>
          </cell>
          <cell r="L79">
            <v>0</v>
          </cell>
          <cell r="P79">
            <v>0</v>
          </cell>
        </row>
        <row r="80">
          <cell r="B80" t="str">
            <v xml:space="preserve">    12. Jasa Tabungan / Giro</v>
          </cell>
          <cell r="C80">
            <v>0</v>
          </cell>
          <cell r="D80">
            <v>0</v>
          </cell>
          <cell r="F80">
            <v>0</v>
          </cell>
          <cell r="H80">
            <v>0</v>
          </cell>
          <cell r="I80">
            <v>0</v>
          </cell>
          <cell r="J80">
            <v>0</v>
          </cell>
          <cell r="K80">
            <v>0</v>
          </cell>
          <cell r="L80">
            <v>0</v>
          </cell>
          <cell r="P80">
            <v>0</v>
          </cell>
        </row>
        <row r="81">
          <cell r="B81" t="str">
            <v xml:space="preserve">    13. Saldo Proyek</v>
          </cell>
          <cell r="C81">
            <v>9.6850185552629864E-2</v>
          </cell>
          <cell r="D81">
            <v>1.7881393432617188E-7</v>
          </cell>
          <cell r="H81">
            <v>0</v>
          </cell>
          <cell r="I81">
            <v>0</v>
          </cell>
          <cell r="J81">
            <v>0</v>
          </cell>
          <cell r="K81">
            <v>0</v>
          </cell>
          <cell r="L81">
            <v>0</v>
          </cell>
          <cell r="P81">
            <v>0</v>
          </cell>
        </row>
        <row r="83">
          <cell r="B83" t="str">
            <v>JUMLAH MARK UP :</v>
          </cell>
          <cell r="D83">
            <v>4550035099.7282543</v>
          </cell>
          <cell r="E83">
            <v>29706051.535325743</v>
          </cell>
          <cell r="F83">
            <v>460434027.58985811</v>
          </cell>
          <cell r="G83">
            <v>724529096.15550935</v>
          </cell>
          <cell r="H83">
            <v>724529096.15550935</v>
          </cell>
          <cell r="I83">
            <v>431916004.34426355</v>
          </cell>
          <cell r="J83">
            <v>218733282.82507598</v>
          </cell>
          <cell r="K83">
            <v>248066616.15840924</v>
          </cell>
          <cell r="L83">
            <v>-455639859.68767846</v>
          </cell>
          <cell r="M83">
            <v>-489767024.15804994</v>
          </cell>
          <cell r="N83">
            <v>-538362979.85709679</v>
          </cell>
          <cell r="O83">
            <v>17495455.839050055</v>
          </cell>
          <cell r="P83">
            <v>-33308864.119978469</v>
          </cell>
        </row>
        <row r="85">
          <cell r="A85" t="str">
            <v>IV</v>
          </cell>
          <cell r="B85" t="str">
            <v>JUMLAH PENGELUARAN ( I+II+III )</v>
          </cell>
          <cell r="D85">
            <v>65290018572.445541</v>
          </cell>
          <cell r="E85">
            <v>129706051.53532574</v>
          </cell>
          <cell r="F85">
            <v>7008316426.2692194</v>
          </cell>
          <cell r="G85">
            <v>10057712367.453842</v>
          </cell>
          <cell r="H85">
            <v>10206722941.690929</v>
          </cell>
          <cell r="I85">
            <v>10530509093.76766</v>
          </cell>
          <cell r="J85">
            <v>10433658795.044081</v>
          </cell>
          <cell r="K85">
            <v>10314843738.377415</v>
          </cell>
          <cell r="L85">
            <v>982009834.18041742</v>
          </cell>
          <cell r="M85">
            <v>1136094653.0573397</v>
          </cell>
          <cell r="N85">
            <v>43360957.937378526</v>
          </cell>
          <cell r="O85">
            <v>556961165.83791602</v>
          </cell>
          <cell r="P85">
            <v>656156845.87888765</v>
          </cell>
        </row>
        <row r="86">
          <cell r="B86" t="str">
            <v>JUMLAH PENGELUARAN KOMULATIF</v>
          </cell>
          <cell r="D86">
            <v>65290018572.445534</v>
          </cell>
          <cell r="E86">
            <v>129706051.53532574</v>
          </cell>
          <cell r="F86">
            <v>7138022477.8045454</v>
          </cell>
          <cell r="G86">
            <v>17195734845.258389</v>
          </cell>
          <cell r="H86">
            <v>27402457786.949318</v>
          </cell>
          <cell r="I86">
            <v>37932966880.71698</v>
          </cell>
          <cell r="J86">
            <v>48366625675.761063</v>
          </cell>
          <cell r="K86">
            <v>58681469414.138474</v>
          </cell>
          <cell r="L86">
            <v>59663479248.318893</v>
          </cell>
          <cell r="M86">
            <v>60799573901.376236</v>
          </cell>
          <cell r="N86">
            <v>60842934859.313614</v>
          </cell>
          <cell r="O86">
            <v>61399896025.151527</v>
          </cell>
          <cell r="P86">
            <v>62056052871.030418</v>
          </cell>
        </row>
        <row r="88">
          <cell r="A88" t="str">
            <v>V</v>
          </cell>
          <cell r="B88" t="str">
            <v>SELISIH (I - IV)</v>
          </cell>
          <cell r="D88">
            <v>63294805.271110222</v>
          </cell>
          <cell r="E88">
            <v>-129706051.53532574</v>
          </cell>
          <cell r="F88">
            <v>8527588502.3907976</v>
          </cell>
          <cell r="G88">
            <v>-3593570730.0585089</v>
          </cell>
          <cell r="H88">
            <v>-2208924173.1336403</v>
          </cell>
          <cell r="I88">
            <v>-2244586044.7857628</v>
          </cell>
          <cell r="J88">
            <v>-1859611465.6375742</v>
          </cell>
          <cell r="K88">
            <v>-1740796408.9709082</v>
          </cell>
          <cell r="L88">
            <v>3593138110.9474444</v>
          </cell>
          <cell r="M88">
            <v>-408063107.20542586</v>
          </cell>
          <cell r="N88">
            <v>548329292.49262297</v>
          </cell>
          <cell r="O88">
            <v>-253395195.83252311</v>
          </cell>
          <cell r="P88">
            <v>-352590875.87349474</v>
          </cell>
        </row>
        <row r="90">
          <cell r="A90" t="str">
            <v>VI</v>
          </cell>
          <cell r="B90" t="str">
            <v>SALDO AWAL KAS</v>
          </cell>
          <cell r="D90">
            <v>0</v>
          </cell>
          <cell r="E90">
            <v>0</v>
          </cell>
          <cell r="F90">
            <v>293948.46467426419</v>
          </cell>
          <cell r="G90">
            <v>8397882450.8554716</v>
          </cell>
          <cell r="H90">
            <v>4804311720.7969627</v>
          </cell>
          <cell r="I90">
            <v>2595387547.6633224</v>
          </cell>
          <cell r="J90">
            <v>350801502.87755966</v>
          </cell>
          <cell r="K90">
            <v>91190037.239985466</v>
          </cell>
          <cell r="L90">
            <v>50393628.269077301</v>
          </cell>
          <cell r="M90">
            <v>343531739.21652174</v>
          </cell>
          <cell r="N90">
            <v>15468632.011095881</v>
          </cell>
          <cell r="O90">
            <v>563797924.50371885</v>
          </cell>
          <cell r="P90">
            <v>310402728.67119575</v>
          </cell>
        </row>
        <row r="92">
          <cell r="A92" t="str">
            <v>VII</v>
          </cell>
          <cell r="B92" t="str">
            <v>KREDIT BANK</v>
          </cell>
          <cell r="D92">
            <v>0</v>
          </cell>
          <cell r="E92">
            <v>130000000</v>
          </cell>
          <cell r="F92">
            <v>-130000000</v>
          </cell>
          <cell r="G92">
            <v>0</v>
          </cell>
          <cell r="H92">
            <v>0</v>
          </cell>
          <cell r="I92">
            <v>0</v>
          </cell>
          <cell r="J92">
            <v>1600000000</v>
          </cell>
          <cell r="K92">
            <v>1700000000</v>
          </cell>
          <cell r="L92">
            <v>-3300000000</v>
          </cell>
          <cell r="M92">
            <v>80000000</v>
          </cell>
          <cell r="N92">
            <v>0</v>
          </cell>
          <cell r="O92">
            <v>0</v>
          </cell>
          <cell r="P92">
            <v>120000000</v>
          </cell>
        </row>
        <row r="94">
          <cell r="A94" t="str">
            <v>VIII</v>
          </cell>
          <cell r="B94" t="str">
            <v>SALDO AKHIR KAS (V+VI+VII)</v>
          </cell>
          <cell r="D94">
            <v>63294805.271110237</v>
          </cell>
          <cell r="E94">
            <v>293948.46467426419</v>
          </cell>
          <cell r="F94">
            <v>8397882450.8554716</v>
          </cell>
          <cell r="G94">
            <v>4804311720.7969627</v>
          </cell>
          <cell r="H94">
            <v>2595387547.6633224</v>
          </cell>
          <cell r="I94">
            <v>350801502.87755966</v>
          </cell>
          <cell r="J94">
            <v>91190037.239985466</v>
          </cell>
          <cell r="K94">
            <v>50393628.269077301</v>
          </cell>
          <cell r="L94">
            <v>343531739.21652174</v>
          </cell>
          <cell r="M94">
            <v>15468632.011095881</v>
          </cell>
          <cell r="N94">
            <v>563797924.50371885</v>
          </cell>
          <cell r="O94">
            <v>310402728.67119575</v>
          </cell>
          <cell r="P94">
            <v>77811852.797701001</v>
          </cell>
        </row>
        <row r="96">
          <cell r="A96" t="str">
            <v/>
          </cell>
          <cell r="B96" t="str">
            <v>Saldo Kredit</v>
          </cell>
          <cell r="E96">
            <v>130000000</v>
          </cell>
          <cell r="F96">
            <v>0</v>
          </cell>
          <cell r="G96">
            <v>0</v>
          </cell>
          <cell r="H96">
            <v>0</v>
          </cell>
          <cell r="I96">
            <v>0</v>
          </cell>
          <cell r="J96">
            <v>1600000000</v>
          </cell>
          <cell r="K96">
            <v>3300000000</v>
          </cell>
          <cell r="L96">
            <v>0</v>
          </cell>
          <cell r="M96">
            <v>80000000</v>
          </cell>
          <cell r="N96">
            <v>80000000</v>
          </cell>
          <cell r="O96">
            <v>80000000</v>
          </cell>
          <cell r="P96">
            <v>200000000</v>
          </cell>
        </row>
        <row r="97">
          <cell r="P97">
            <v>3267665668.8858318</v>
          </cell>
        </row>
        <row r="98">
          <cell r="B98" t="str">
            <v>Keuntungan Murni =</v>
          </cell>
          <cell r="C98">
            <v>0</v>
          </cell>
          <cell r="D98">
            <v>0</v>
          </cell>
          <cell r="P98">
            <v>-122188147.202299</v>
          </cell>
        </row>
        <row r="99">
          <cell r="P99">
            <v>-3389853816.088131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6.xml><?xml version="1.0" encoding="utf-8"?>
<externalLink xmlns="http://schemas.openxmlformats.org/spreadsheetml/2006/main">
  <externalBook xmlns:r="http://schemas.openxmlformats.org/officeDocument/2006/relationships" r:id="rId1">
    <sheetNames>
      <sheetName val="Sum"/>
      <sheetName val="RAB"/>
      <sheetName val="Basic"/>
      <sheetName val="Prod"/>
      <sheetName val="Alat Kcl"/>
      <sheetName val="Sum Equip"/>
      <sheetName val="Anls G"/>
      <sheetName val="Anls HS"/>
      <sheetName val="Sch"/>
      <sheetName val="Rek1"/>
      <sheetName val="PRD1-4"/>
      <sheetName val="PRD1-5"/>
      <sheetName val="Dash Board"/>
      <sheetName val="ABCD"/>
      <sheetName val="D"/>
      <sheetName val="E-H"/>
      <sheetName val="HrgSat"/>
      <sheetName val="Gaji"/>
      <sheetName val="Evl D-H"/>
      <sheetName val="AnlHSSub"/>
      <sheetName val="AnlHSG"/>
      <sheetName val="P1"/>
      <sheetName val="DW"/>
      <sheetName val="Dev"/>
      <sheetName val="Sheet1"/>
    </sheetNames>
    <sheetDataSet>
      <sheetData sheetId="0" refreshError="1"/>
      <sheetData sheetId="1" refreshError="1"/>
      <sheetData sheetId="2" refreshError="1">
        <row r="45">
          <cell r="F45">
            <v>12000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87.xml><?xml version="1.0" encoding="utf-8"?>
<externalLink xmlns="http://schemas.openxmlformats.org/spreadsheetml/2006/main">
  <externalBook xmlns:r="http://schemas.openxmlformats.org/officeDocument/2006/relationships" r:id="rId1">
    <sheetNames>
      <sheetName val="Casting Yard"/>
      <sheetName val="TS&amp;BEK"/>
      <sheetName val="u-gird"/>
      <sheetName val="fw-ugirder"/>
      <sheetName val="CY"/>
      <sheetName val="map"/>
      <sheetName val="ref"/>
      <sheetName val="simak"/>
      <sheetName val="rkp"/>
      <sheetName val="boq"/>
      <sheetName val="mob"/>
      <sheetName val="anal"/>
      <sheetName val="7.1(3)"/>
      <sheetName val="antek"/>
      <sheetName val="plant"/>
      <sheetName val="mpu"/>
      <sheetName val="sub"/>
      <sheetName val="harsat"/>
      <sheetName val="pos4"/>
      <sheetName val="pos5"/>
      <sheetName val="pos6"/>
      <sheetName val="pos7"/>
      <sheetName val="pos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3">
          <cell r="K43">
            <v>5690</v>
          </cell>
        </row>
      </sheetData>
      <sheetData sheetId="18" refreshError="1"/>
      <sheetData sheetId="19" refreshError="1"/>
      <sheetData sheetId="20" refreshError="1"/>
      <sheetData sheetId="21" refreshError="1"/>
      <sheetData sheetId="22" refreshError="1"/>
    </sheetDataSet>
  </externalBook>
</externalLink>
</file>

<file path=xl/externalLinks/externalLink388.xml><?xml version="1.0" encoding="utf-8"?>
<externalLink xmlns="http://schemas.openxmlformats.org/spreadsheetml/2006/main">
  <externalBook xmlns:r="http://schemas.openxmlformats.org/officeDocument/2006/relationships" r:id="rId1">
    <sheetNames>
      <sheetName val="diagram"/>
      <sheetName val="Rekap Biaya"/>
      <sheetName val="UMUM"/>
      <sheetName val="BASIC"/>
      <sheetName val="Schedul"/>
      <sheetName val="Kuantitas &amp; Harga"/>
      <sheetName val="MPU"/>
      <sheetName val="Subkon"/>
      <sheetName val="MOS"/>
      <sheetName val="%"/>
      <sheetName val="Pekerjaan Utama"/>
      <sheetName val="DIV 1"/>
      <sheetName val="Curve &quot; S &quot;"/>
      <sheetName val="action plan (3)"/>
      <sheetName val="Mo_alat"/>
      <sheetName val="Prog kerj (3)"/>
      <sheetName val="DIV 1 (LALU LINTAS)"/>
      <sheetName val="DIV 1 (JEMBATAN SEMENTARA)"/>
      <sheetName val="DIV 2"/>
      <sheetName val="DIV 3"/>
      <sheetName val="DIV 4"/>
      <sheetName val="DIV 5"/>
      <sheetName val="DIV 6"/>
      <sheetName val="DIV 6 (ASBUTON)"/>
      <sheetName val="DIV 7"/>
      <sheetName val="DIV 7 NP(2)"/>
      <sheetName val="DIV 8"/>
      <sheetName val="DIV 9"/>
      <sheetName val="DIV 10"/>
      <sheetName val="DIV 10 (KUANTITAS)"/>
      <sheetName val="DIV 10 (ANALISA HSP)"/>
      <sheetName val="ALAT"/>
      <sheetName val="Konf"/>
      <sheetName val="ALAT 2"/>
      <sheetName val="AGRE HALUS&amp;KASAR"/>
      <sheetName val="AGRE KLS A"/>
      <sheetName val="AGRE KLS B"/>
      <sheetName val="AGRE KLS C"/>
      <sheetName val="QUARRY"/>
      <sheetName val="GAJI"/>
      <sheetName val="kaver"/>
      <sheetName val="STRUKT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89.xml><?xml version="1.0" encoding="utf-8"?>
<externalLink xmlns="http://schemas.openxmlformats.org/spreadsheetml/2006/main">
  <externalBook xmlns:r="http://schemas.openxmlformats.org/officeDocument/2006/relationships" r:id="rId1">
    <sheetNames>
      <sheetName val="cover"/>
      <sheetName val="DRUP Oke"/>
      <sheetName val="Rekap"/>
      <sheetName val="Analis"/>
      <sheetName val="H.bh"/>
    </sheetNames>
    <sheetDataSet>
      <sheetData sheetId="0"/>
      <sheetData sheetId="1"/>
      <sheetData sheetId="2"/>
      <sheetData sheetId="3">
        <row r="477">
          <cell r="E477" t="str">
            <v xml:space="preserve">Beton Bertulang Top Gevel </v>
          </cell>
        </row>
      </sheetData>
      <sheetData sheetId="4"/>
    </sheetDataSet>
  </externalBook>
</externalLink>
</file>

<file path=xl/externalLinks/externalLink390.xml><?xml version="1.0" encoding="utf-8"?>
<externalLink xmlns="http://schemas.openxmlformats.org/spreadsheetml/2006/main">
  <externalBook xmlns:r="http://schemas.openxmlformats.org/officeDocument/2006/relationships" r:id="rId1">
    <sheetNames>
      <sheetName val="Lampiran"/>
      <sheetName val="time_schedule"/>
      <sheetName val="Rekap Jalan"/>
      <sheetName val="RAB Jalan"/>
      <sheetName val="Rekap Kb. Putih"/>
      <sheetName val="RAB Kb. Putih"/>
      <sheetName val="Rekap Panji"/>
      <sheetName val="RAB Panji"/>
      <sheetName val="Rekap Sp. Kapau"/>
      <sheetName val="RAB Sp. Kapau"/>
      <sheetName val="Rekap Koto Baru"/>
      <sheetName val="RAB Koto Baru"/>
      <sheetName val="Koefisien-bahan"/>
      <sheetName val="Anal-onsite"/>
      <sheetName val="Konfirmasi-kap"/>
      <sheetName val="daftar-peralatan"/>
      <sheetName val="daftar-personil"/>
      <sheetName val="Sub-kontrak"/>
      <sheetName val="Bukan Pegawai Negeri"/>
      <sheetName val="Mata Pemb Utama"/>
      <sheetName val="Upah&amp;Bahan"/>
      <sheetName val="Analisa ALat"/>
      <sheetName val="Anal. Harga Bahan"/>
      <sheetName val="Analisa1-10"/>
      <sheetName val="Analisa Harga Pek."/>
      <sheetName val="Anal-Teknik"/>
      <sheetName val="Anal Koef Bab 1-5"/>
      <sheetName val="Anal Koef Bab 6-10"/>
      <sheetName val="struktur"/>
      <sheetName val="data-pendukung"/>
      <sheetName val="anl ged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91.xml><?xml version="1.0" encoding="utf-8"?>
<externalLink xmlns="http://schemas.openxmlformats.org/spreadsheetml/2006/main">
  <externalBook xmlns:r="http://schemas.openxmlformats.org/officeDocument/2006/relationships" r:id="rId1">
    <sheetNames>
      <sheetName val="MAP"/>
      <sheetName val="61004"/>
      <sheetName val="61005"/>
      <sheetName val="61006"/>
      <sheetName val="61007"/>
      <sheetName val="61008"/>
      <sheetName val="Rek-Thp II"/>
      <sheetName val="BOQ-Thp II"/>
      <sheetName val="An-Real"/>
      <sheetName val="An-Tek"/>
      <sheetName val="ANALISA"/>
      <sheetName val="Uph,Bh,Alt"/>
      <sheetName val="H.DASAR"/>
      <sheetName val="BEKIST"/>
      <sheetName val="REKAP"/>
      <sheetName val="BQ"/>
      <sheetName val="DASH"/>
      <sheetName val="BA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K5">
            <v>1</v>
          </cell>
        </row>
      </sheetData>
      <sheetData sheetId="13" refreshError="1"/>
      <sheetData sheetId="14" refreshError="1"/>
      <sheetData sheetId="15" refreshError="1"/>
      <sheetData sheetId="16" refreshError="1"/>
      <sheetData sheetId="17" refreshError="1"/>
    </sheetDataSet>
  </externalBook>
</externalLink>
</file>

<file path=xl/externalLinks/externalLink392.xml><?xml version="1.0" encoding="utf-8"?>
<externalLink xmlns="http://schemas.openxmlformats.org/spreadsheetml/2006/main">
  <externalBook xmlns:r="http://schemas.openxmlformats.org/officeDocument/2006/relationships" r:id="rId1">
    <sheetNames>
      <sheetName val="rekap"/>
      <sheetName val="B o Q"/>
      <sheetName val="anlsa"/>
      <sheetName val="a-2"/>
      <sheetName val="a-3"/>
      <sheetName val="a-4"/>
      <sheetName val="analisa teknik"/>
      <sheetName val="Upah&amp;Bhn"/>
      <sheetName val="Anl.bahan"/>
      <sheetName val="CURVA S "/>
      <sheetName val="CURVA balok"/>
      <sheetName val="anlsa alat"/>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ow r="11">
          <cell r="AW11">
            <v>372059</v>
          </cell>
        </row>
        <row r="22">
          <cell r="AW22">
            <v>246798</v>
          </cell>
        </row>
        <row r="187">
          <cell r="BP187">
            <v>330000000</v>
          </cell>
        </row>
      </sheetData>
    </sheetDataSet>
  </externalBook>
</externalLink>
</file>

<file path=xl/externalLinks/externalLink393.xml><?xml version="1.0" encoding="utf-8"?>
<externalLink xmlns="http://schemas.openxmlformats.org/spreadsheetml/2006/main">
  <externalBook xmlns:r="http://schemas.openxmlformats.org/officeDocument/2006/relationships" r:id="rId1">
    <sheetNames>
      <sheetName val="Rekap all"/>
      <sheetName val="Upah"/>
      <sheetName val="Analisa (2)"/>
      <sheetName val="Analisa (3)"/>
      <sheetName val="RAB"/>
      <sheetName val="SCEDUL "/>
      <sheetName val="SCEDUL BHN"/>
      <sheetName val="SCEDUL personil"/>
      <sheetName val="SCEDUL ALAT"/>
      <sheetName val="MATA PMBYRN"/>
      <sheetName val="Anl Tknis"/>
      <sheetName val="dftr kuantitas klmpk"/>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94.xml><?xml version="1.0" encoding="utf-8"?>
<externalLink xmlns="http://schemas.openxmlformats.org/spreadsheetml/2006/main">
  <externalBook xmlns:r="http://schemas.openxmlformats.org/officeDocument/2006/relationships" r:id="rId1">
    <sheetNames>
      <sheetName val="Rekapitulasi"/>
      <sheetName val="ANALISA"/>
      <sheetName val="HSAlat"/>
      <sheetName val="HSPekerja"/>
      <sheetName val="HSBahan"/>
      <sheetName val="hps"/>
      <sheetName val="hps ksng"/>
      <sheetName val="buoy"/>
      <sheetName val="Rekapksng"/>
      <sheetName val="pabrik"/>
      <sheetName val="sub"/>
      <sheetName val="Anlksg"/>
    </sheetNames>
    <sheetDataSet>
      <sheetData sheetId="0" refreshError="1"/>
      <sheetData sheetId="1">
        <row r="53">
          <cell r="H53">
            <v>474690</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95.xml><?xml version="1.0" encoding="utf-8"?>
<externalLink xmlns="http://schemas.openxmlformats.org/spreadsheetml/2006/main">
  <externalBook xmlns:r="http://schemas.openxmlformats.org/officeDocument/2006/relationships" r:id="rId1">
    <sheetNames>
      <sheetName val="LS-Rutin"/>
      <sheetName val="Kuantitas"/>
      <sheetName val="Analisa HSP"/>
    </sheetNames>
    <sheetDataSet>
      <sheetData sheetId="0" refreshError="1"/>
      <sheetData sheetId="1" refreshError="1"/>
      <sheetData sheetId="2" refreshError="1">
        <row r="231">
          <cell r="U231">
            <v>1365845.2060548861</v>
          </cell>
        </row>
      </sheetData>
    </sheetDataSet>
  </externalBook>
</externalLink>
</file>

<file path=xl/externalLinks/externalLink396.xml><?xml version="1.0" encoding="utf-8"?>
<externalLink xmlns="http://schemas.openxmlformats.org/spreadsheetml/2006/main">
  <externalBook xmlns:r="http://schemas.openxmlformats.org/officeDocument/2006/relationships" r:id="rId1">
    <sheetNames>
      <sheetName val="0000"/>
      <sheetName val="XXXX"/>
      <sheetName val="Penawaran"/>
      <sheetName val="Ls-Mobilisasi (OK)"/>
      <sheetName val="SAT-DAS"/>
      <sheetName val="Ur-Anl (ok punya)"/>
      <sheetName val="Rekap"/>
      <sheetName val="R A B"/>
      <sheetName val="Daf Kuan &amp; Harga"/>
      <sheetName val="Analisa (ok punya)"/>
      <sheetName val="Anl-Alt (2)"/>
      <sheetName val="Lamp-11 (Sub-kont) ok"/>
      <sheetName val="Lamp-1 (Schedule ok"/>
      <sheetName val="Lamp-1 (Schedule2)ok"/>
      <sheetName val="Data Personalia"/>
      <sheetName val="Anl-Bhn (ok)"/>
      <sheetName val="Lamp-14 -Hit-Alt"/>
      <sheetName val="Lamp-13-Pengg Alat"/>
      <sheetName val="Lamp-4 (Pemel. Rutin)"/>
      <sheetName val="Lamp-5 (On Site)"/>
      <sheetName val="Lamp-6 (Plant)"/>
      <sheetName val="Lamp-7 (Df-Utm) ok"/>
      <sheetName val="Lamp-8 (Kont Seleksi)"/>
      <sheetName val="Lamp-9 (Df-Alat)"/>
      <sheetName val="Lamp-14 (Lamp-Penaw)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97.xml><?xml version="1.0" encoding="utf-8"?>
<externalLink xmlns="http://schemas.openxmlformats.org/spreadsheetml/2006/main">
  <externalBook xmlns:r="http://schemas.openxmlformats.org/officeDocument/2006/relationships" r:id="rId1">
    <sheetNames>
      <sheetName val="Spl"/>
      <sheetName val="Rekapitulasi"/>
      <sheetName val="Rab Sianjo"/>
      <sheetName val="APP"/>
      <sheetName val="Dafhrg"/>
      <sheetName val="DafhrgAPP"/>
      <sheetName val="Anhs"/>
      <sheetName val="AnhsAPP"/>
      <sheetName val="Biaya alat"/>
      <sheetName val="Anlalat"/>
      <sheetName val="Bya alat APP"/>
      <sheetName val="Prod.alat"/>
      <sheetName val="anls Hrga Sat Btn Cyclpe"/>
      <sheetName val="Neg"/>
      <sheetName val="AnlTeknis"/>
      <sheetName val="Sch"/>
    </sheetNames>
    <sheetDataSet>
      <sheetData sheetId="0"/>
      <sheetData sheetId="1"/>
      <sheetData sheetId="2"/>
      <sheetData sheetId="3"/>
      <sheetData sheetId="4">
        <row r="97">
          <cell r="H97">
            <v>15500</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98.xml><?xml version="1.0" encoding="utf-8"?>
<externalLink xmlns="http://schemas.openxmlformats.org/spreadsheetml/2006/main">
  <externalBook xmlns:r="http://schemas.openxmlformats.org/officeDocument/2006/relationships" r:id="rId1">
    <sheetNames>
      <sheetName val="Upah"/>
      <sheetName val="Analisa"/>
      <sheetName val="rekap"/>
      <sheetName val="V.kantor"/>
      <sheetName val="Kantor"/>
      <sheetName val="V.Kom"/>
      <sheetName val="komp"/>
      <sheetName val="V.rkb"/>
      <sheetName val="2rkb1"/>
      <sheetName val="2rkb2"/>
      <sheetName val="V.mus"/>
      <sheetName val="mus"/>
      <sheetName val="vr.g"/>
      <sheetName val="r.gr"/>
      <sheetName val="r.g betul"/>
      <sheetName val="vr.k"/>
      <sheetName val="rk"/>
      <sheetName val="non standar"/>
      <sheetName val="L.fisika"/>
      <sheetName val="MCK"/>
      <sheetName val="Selasar"/>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99.xml><?xml version="1.0" encoding="utf-8"?>
<externalLink xmlns="http://schemas.openxmlformats.org/spreadsheetml/2006/main">
  <externalBook xmlns:r="http://schemas.openxmlformats.org/officeDocument/2006/relationships" r:id="rId1">
    <sheetNames>
      <sheetName val="Penawaran"/>
      <sheetName val="DKH"/>
      <sheetName val="Daftar Harga"/>
      <sheetName val="HSP"/>
      <sheetName val="Analisa Alat"/>
      <sheetName val="Schedule"/>
      <sheetName val="Metode"/>
      <sheetName val="Peralatan"/>
      <sheetName val="Personil"/>
      <sheetName val="Orgnasi"/>
    </sheetNames>
    <sheetDataSet>
      <sheetData sheetId="0" refreshError="1"/>
      <sheetData sheetId="1" refreshError="1"/>
      <sheetData sheetId="2" refreshError="1">
        <row r="38">
          <cell r="G38">
            <v>12500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00.xml><?xml version="1.0" encoding="utf-8"?>
<externalLink xmlns="http://schemas.openxmlformats.org/spreadsheetml/2006/main">
  <externalBook xmlns:r="http://schemas.openxmlformats.org/officeDocument/2006/relationships" r:id="rId1">
    <sheetNames>
      <sheetName val="CH"/>
      <sheetName val="Surat"/>
      <sheetName val="Rekap"/>
      <sheetName val="BOQ"/>
      <sheetName val="DS"/>
      <sheetName val="Jadwal"/>
      <sheetName val="Ana. PU"/>
      <sheetName val="ANA mob"/>
      <sheetName val="ANA Rutin"/>
      <sheetName val="MOS"/>
      <sheetName val="Confirm"/>
      <sheetName val="DPU"/>
      <sheetName val="data"/>
      <sheetName val="alat"/>
      <sheetName val="staff"/>
      <sheetName val="Sub-Kont"/>
      <sheetName val="HSD"/>
      <sheetName val="Met-PU-3.2 (2)"/>
      <sheetName val="Met-PU-5.1 (1)"/>
      <sheetName val="Met-PU-5.1 (2)"/>
      <sheetName val="Met-PU-6.3 (5)"/>
      <sheetName val="Met-PU-6.3 (6)"/>
      <sheetName val="Met-PU-6.3 (7)"/>
      <sheetName val="Met-PU-7.10 (3)"/>
      <sheetName val="Alamat"/>
      <sheetName val="LP-1"/>
      <sheetName val="LP-2"/>
      <sheetName val="LP-3"/>
      <sheetName val="Schedule"/>
      <sheetName val="IND"/>
    </sheetNames>
    <sheetDataSet>
      <sheetData sheetId="0"/>
      <sheetData sheetId="1" refreshError="1"/>
      <sheetData sheetId="2">
        <row r="32">
          <cell r="I32">
            <v>5353033488.25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01.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Analisa (ok punya)"/>
      <sheetName val="DHSD"/>
      <sheetName val="Penawaran"/>
      <sheetName val="Rekap Derecost"/>
      <sheetName val="BQ(Derecost)"/>
      <sheetName val="Lamp-3a(Analisa)"/>
      <sheetName val="Lamp-3b(Ur-Anl)"/>
      <sheetName val="Sheet3"/>
      <sheetName val="0000"/>
      <sheetName val="XXXX"/>
      <sheetName val="Ls-Mobilisasi (OK)"/>
      <sheetName val="Ur-Anl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Basic Price"/>
      <sheetName val="alat"/>
      <sheetName val="div-5"/>
      <sheetName val="Kuantitas &amp; Harga"/>
      <sheetName val="Mobilisasi"/>
      <sheetName val="Rekap Biaya"/>
    </sheetNames>
    <sheetDataSet>
      <sheetData sheetId="0" refreshError="1"/>
      <sheetData sheetId="1" refreshError="1"/>
      <sheetData sheetId="2" refreshError="1"/>
      <sheetData sheetId="3" refreshError="1"/>
      <sheetData sheetId="4" refreshError="1">
        <row r="33">
          <cell r="J33">
            <v>6300</v>
          </cell>
        </row>
        <row r="52">
          <cell r="J52">
            <v>205508.15527635367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02.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46">
          <cell r="G46">
            <v>638024278.14999998</v>
          </cell>
        </row>
      </sheetData>
      <sheetData sheetId="2"/>
      <sheetData sheetId="3"/>
    </sheetDataSet>
  </externalBook>
</externalLink>
</file>

<file path=xl/externalLinks/externalLink403.xml><?xml version="1.0" encoding="utf-8"?>
<externalLink xmlns="http://schemas.openxmlformats.org/spreadsheetml/2006/main">
  <externalBook xmlns:r="http://schemas.openxmlformats.org/officeDocument/2006/relationships" r:id="rId1">
    <sheetNames>
      <sheetName val="Menu"/>
      <sheetName val="Cover"/>
      <sheetName val="Surat"/>
      <sheetName val="Rekap Bill"/>
      <sheetName val="Bill"/>
      <sheetName val="Analisa Harga"/>
      <sheetName val="Anl.Hrg Ls"/>
      <sheetName val="HARGA DASAR"/>
      <sheetName val="H.Dsr update"/>
      <sheetName val="Anl.Teknis"/>
      <sheetName val="CPM"/>
      <sheetName val="skedul"/>
      <sheetName val="Sheet1"/>
      <sheetName val="Sheet9"/>
      <sheetName val="SKEDUL B"/>
      <sheetName val="Sheet6"/>
      <sheetName val="Sheet5"/>
      <sheetName val="Sheet2"/>
      <sheetName val="Sheet4"/>
      <sheetName val="Skdl-1"/>
    </sheetNames>
    <sheetDataSet>
      <sheetData sheetId="0" refreshError="1"/>
      <sheetData sheetId="1"/>
      <sheetData sheetId="2"/>
      <sheetData sheetId="3" refreshError="1"/>
      <sheetData sheetId="4"/>
      <sheetData sheetId="5"/>
      <sheetData sheetId="6"/>
      <sheetData sheetId="7" refreshError="1"/>
      <sheetData sheetId="8"/>
      <sheetData sheetId="9"/>
      <sheetData sheetId="10"/>
      <sheetData sheetId="11"/>
      <sheetData sheetId="12" refreshError="1"/>
      <sheetData sheetId="13"/>
      <sheetData sheetId="14"/>
      <sheetData sheetId="15"/>
      <sheetData sheetId="16"/>
      <sheetData sheetId="17"/>
      <sheetData sheetId="18"/>
      <sheetData sheetId="19" refreshError="1"/>
    </sheetDataSet>
  </externalBook>
</externalLink>
</file>

<file path=xl/externalLinks/externalLink404.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Set>
  </externalBook>
</externalLink>
</file>

<file path=xl/externalLinks/externalLink405.xml><?xml version="1.0" encoding="utf-8"?>
<externalLink xmlns="http://schemas.openxmlformats.org/spreadsheetml/2006/main">
  <externalBook xmlns:r="http://schemas.openxmlformats.org/officeDocument/2006/relationships" r:id="rId1">
    <sheetNames>
      <sheetName val="0000"/>
      <sheetName val="1000"/>
      <sheetName val="Rekap TOT"/>
      <sheetName val="Rekap kntr"/>
      <sheetName val="KANTR"/>
      <sheetName val="Rekap 3 rkb"/>
      <sheetName val="3 rkb"/>
      <sheetName val="Rekaplabkom"/>
      <sheetName val="Lab Kom"/>
      <sheetName val="Rekaplabbhs"/>
      <sheetName val="Lab Bhs"/>
      <sheetName val="Rekaplabipa"/>
      <sheetName val="Lab ipa"/>
      <sheetName val="Rekap Lab Ktrpln"/>
      <sheetName val="Lab Ktrpln"/>
      <sheetName val="Rekapustaka"/>
      <sheetName val="pustaka"/>
      <sheetName val="Rekap AS PUTRI"/>
      <sheetName val="AS PUTRI"/>
      <sheetName val="Rekap AS PUTRA"/>
      <sheetName val="V-L.KIM"/>
      <sheetName val="V-L.FIS"/>
      <sheetName val="AS PUTRA"/>
      <sheetName val="V-PJG"/>
      <sheetName val="Rekap rmh guru"/>
      <sheetName val="RMH D.GURU"/>
      <sheetName val="Rekap rmh PENJAGA"/>
      <sheetName val="RMH penjaga"/>
      <sheetName val="Rekap mushalla"/>
      <sheetName val="mushalla"/>
      <sheetName val="Rekap pos jaga"/>
      <sheetName val="pos jaga"/>
      <sheetName val="Rekap km ptra"/>
      <sheetName val="KM Ptra"/>
      <sheetName val="Rekap km ptri"/>
      <sheetName val="KM Ptri"/>
      <sheetName val="Rekap dapur"/>
      <sheetName val="DAPUR"/>
      <sheetName val="Rekap rmh tamu"/>
      <sheetName val="RMH tamu"/>
      <sheetName val="Rekap rkb lt2"/>
      <sheetName val="RKB LT2"/>
      <sheetName val="Rekap asrma ptri lt2"/>
      <sheetName val="asrma ptri lt2"/>
      <sheetName val="Analisa"/>
      <sheetName val="Upah"/>
      <sheetName val="SCEDUL KTR"/>
      <sheetName val="MATA PMBYRN"/>
      <sheetName val="DFTR UPAH"/>
      <sheetName val="DFTR BHN"/>
      <sheetName val="Anl Tknis"/>
      <sheetName val="SCEDUL BHN"/>
      <sheetName val="SCEDUL ALAT"/>
      <sheetName val="SCEDUL personil"/>
      <sheetName val="dftr kuantitas klmpk"/>
      <sheetName val="PRODUKSI-ALAT"/>
      <sheetName val="V-WC"/>
      <sheetName val="V-KTR"/>
      <sheetName val="V-3RKB"/>
      <sheetName val="V-PS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06.xml><?xml version="1.0" encoding="utf-8"?>
<externalLink xmlns="http://schemas.openxmlformats.org/spreadsheetml/2006/main">
  <externalBook xmlns:r="http://schemas.openxmlformats.org/officeDocument/2006/relationships" r:id="rId1">
    <sheetNames>
      <sheetName val="DBoard"/>
      <sheetName val="Rekap"/>
      <sheetName val="RAB"/>
      <sheetName val="Harsat"/>
      <sheetName val="BD_Alat"/>
      <sheetName val="Analisa"/>
      <sheetName val="An_Alat"/>
      <sheetName val="EFGH"/>
    </sheetNames>
    <sheetDataSet>
      <sheetData sheetId="0" refreshError="1"/>
      <sheetData sheetId="1" refreshError="1"/>
      <sheetData sheetId="2" refreshError="1"/>
      <sheetData sheetId="3" refreshError="1">
        <row r="21">
          <cell r="H21">
            <v>32500</v>
          </cell>
        </row>
      </sheetData>
      <sheetData sheetId="4" refreshError="1"/>
      <sheetData sheetId="5" refreshError="1"/>
      <sheetData sheetId="6" refreshError="1"/>
      <sheetData sheetId="7" refreshError="1"/>
    </sheetDataSet>
  </externalBook>
</externalLink>
</file>

<file path=xl/externalLinks/externalLink407.xml><?xml version="1.0" encoding="utf-8"?>
<externalLink xmlns="http://schemas.openxmlformats.org/spreadsheetml/2006/main">
  <externalBook xmlns:r="http://schemas.openxmlformats.org/officeDocument/2006/relationships" r:id="rId1">
    <sheetNames>
      <sheetName val="Mars"/>
      <sheetName val="Nego Per Ruas"/>
      <sheetName val="EE Per Ruas"/>
      <sheetName val="Negosiasi"/>
      <sheetName val="Bukan Pegawai Negeri"/>
      <sheetName val="Judul Cover"/>
      <sheetName val="Data"/>
      <sheetName val="Surat Penawaran"/>
      <sheetName val="Rekapitulasi"/>
      <sheetName val="RAB TOTAL"/>
      <sheetName val="Jadwal"/>
      <sheetName val="070"/>
      <sheetName val="123"/>
      <sheetName val="203"/>
      <sheetName val="069"/>
      <sheetName val="062"/>
      <sheetName val="137"/>
      <sheetName val="149"/>
      <sheetName val="143"/>
      <sheetName val="216"/>
      <sheetName val="215"/>
      <sheetName val="128"/>
      <sheetName val="106"/>
      <sheetName val="163"/>
      <sheetName val="028"/>
      <sheetName val="217"/>
      <sheetName val="27"/>
      <sheetName val="159"/>
      <sheetName val="240"/>
      <sheetName val="80"/>
      <sheetName val="158"/>
      <sheetName val="78"/>
      <sheetName val="199"/>
      <sheetName val="087"/>
      <sheetName val="122"/>
      <sheetName val="84"/>
      <sheetName val="98"/>
      <sheetName val="102"/>
      <sheetName val="79"/>
      <sheetName val="32"/>
      <sheetName val="40"/>
      <sheetName val="35"/>
      <sheetName val="208"/>
      <sheetName val="178"/>
      <sheetName val="160"/>
      <sheetName val="086"/>
      <sheetName val="194"/>
      <sheetName val="77"/>
      <sheetName val="126"/>
      <sheetName val="95"/>
      <sheetName val="197"/>
      <sheetName val="210"/>
      <sheetName val="101"/>
      <sheetName val="180"/>
      <sheetName val="213"/>
      <sheetName val="212"/>
      <sheetName val="12"/>
      <sheetName val="071"/>
      <sheetName val="220"/>
      <sheetName val="211"/>
      <sheetName val="195"/>
      <sheetName val="214"/>
      <sheetName val="221"/>
      <sheetName val="222"/>
      <sheetName val="223"/>
      <sheetName val="224"/>
      <sheetName val="209"/>
      <sheetName val="132"/>
      <sheetName val="Daftar Harga Satuan"/>
      <sheetName val="Daftar Harga Material"/>
      <sheetName val="Daftar Upah Tenaga Kerja"/>
      <sheetName val="Daftar Harga Satuan Alat"/>
      <sheetName val="Analisa Harga Satuan"/>
      <sheetName val="Anal Alat"/>
      <sheetName val="Analisa Harga Peralatan"/>
      <sheetName val="Pemb. Utama"/>
      <sheetName val="Data Kontrak"/>
      <sheetName val="Peralatan"/>
      <sheetName val="Personil"/>
      <sheetName val="Mobilisasi"/>
      <sheetName val="Lampiran 8"/>
      <sheetName val="harg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Set>
  </externalBook>
</externalLink>
</file>

<file path=xl/externalLinks/externalLink408.xml><?xml version="1.0" encoding="utf-8"?>
<externalLink xmlns="http://schemas.openxmlformats.org/spreadsheetml/2006/main">
  <externalBook xmlns:r="http://schemas.openxmlformats.org/officeDocument/2006/relationships" r:id="rId1">
    <sheetNames>
      <sheetName val="0000"/>
      <sheetName val="XXXX"/>
      <sheetName val="Anl-Alt"/>
      <sheetName val="Lamp 2a(Schedule) ok"/>
      <sheetName val="Jadwal Alat"/>
      <sheetName val="Jadwal Bahan"/>
      <sheetName val="Ls-Mobilisasi (OK)"/>
      <sheetName val="Lamp. 3a"/>
      <sheetName val="Ur-Anl"/>
      <sheetName val="REKAP"/>
      <sheetName val="BQ"/>
      <sheetName val="Analisa (ok)"/>
      <sheetName val="SAT-DAS"/>
      <sheetName val="Anl-Bhn (ok)"/>
      <sheetName val="Lamp-14 -Hit-Al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ow r="66">
          <cell r="J66">
            <v>198627.38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09.xml><?xml version="1.0" encoding="utf-8"?>
<externalLink xmlns="http://schemas.openxmlformats.org/spreadsheetml/2006/main">
  <externalBook xmlns:r="http://schemas.openxmlformats.org/officeDocument/2006/relationships" r:id="rId1">
    <sheetNames>
      <sheetName val="0000"/>
      <sheetName val="XXXX"/>
      <sheetName val="Ls-Mobilisasi (OK)"/>
      <sheetName val="SAT-DAS"/>
      <sheetName val="Ur-Anl (ok punya)"/>
      <sheetName val="Analisa (ok punya)"/>
      <sheetName val="Kuan&amp;Harga(BQ)"/>
      <sheetName val="Rekap"/>
      <sheetName val="Anl-Alt"/>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refreshError="1">
        <row r="36">
          <cell r="J36">
            <v>275428.96000000002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10.xml><?xml version="1.0" encoding="utf-8"?>
<externalLink xmlns="http://schemas.openxmlformats.org/spreadsheetml/2006/main">
  <externalBook xmlns:r="http://schemas.openxmlformats.org/officeDocument/2006/relationships" r:id="rId1">
    <sheetNames>
      <sheetName val="rekap"/>
      <sheetName val="B o Q"/>
      <sheetName val="anlsa"/>
      <sheetName val="a-2"/>
      <sheetName val="a-3"/>
      <sheetName val="a-4"/>
      <sheetName val="analisa teknik"/>
      <sheetName val="Upah&amp;Bhn"/>
      <sheetName val="Anl.bahan"/>
      <sheetName val="CURVA S "/>
      <sheetName val="CURVA balok"/>
      <sheetName val="anlsa alat"/>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ow r="1">
          <cell r="A1" t="str">
            <v>URAIAN PENGGUNAAN ALAT / ANALISA ALAT</v>
          </cell>
        </row>
        <row r="9">
          <cell r="AW9">
            <v>128461</v>
          </cell>
        </row>
      </sheetData>
    </sheetDataSet>
  </externalBook>
</externalLink>
</file>

<file path=xl/externalLinks/externalLink411.xml><?xml version="1.0" encoding="utf-8"?>
<externalLink xmlns="http://schemas.openxmlformats.org/spreadsheetml/2006/main">
  <externalBook xmlns:r="http://schemas.openxmlformats.org/officeDocument/2006/relationships" r:id="rId1">
    <sheetNames>
      <sheetName val="Data Induk"/>
      <sheetName val="Rekap Biaya"/>
      <sheetName val="Kuantitas &amp; Harga"/>
      <sheetName val="K&amp;H AIR BERSIH"/>
      <sheetName val="Mobilisasi (2)"/>
      <sheetName val="Analisa"/>
      <sheetName val="ANL PIPA"/>
      <sheetName val="Analisa2"/>
      <sheetName val="DIV 4"/>
      <sheetName val="DIV 5"/>
      <sheetName val="DIV6"/>
      <sheetName val="Anl. Teknik"/>
      <sheetName val="Anl Teknik 2"/>
      <sheetName val="Harga Satuan"/>
      <sheetName val="DAFTAR aLAT"/>
      <sheetName val="Basic Price"/>
      <sheetName val="Mata Utama"/>
      <sheetName val="Personalia"/>
      <sheetName val="Personalia (2)"/>
      <sheetName val="Peralatan"/>
      <sheetName val="Subkontrak"/>
      <sheetName val="MO Site"/>
      <sheetName val="Jdwl Pelksnn"/>
      <sheetName val="Jadwal Alat"/>
      <sheetName val="JP"/>
      <sheetName val="P.Batu"/>
      <sheetName val="P. Aspal"/>
      <sheetName val="Dftr Lmp Pnwr"/>
      <sheetName val="Dftr Simak"/>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12.xml><?xml version="1.0" encoding="utf-8"?>
<externalLink xmlns="http://schemas.openxmlformats.org/spreadsheetml/2006/main">
  <externalBook xmlns:r="http://schemas.openxmlformats.org/officeDocument/2006/relationships" r:id="rId1">
    <sheetNames>
      <sheetName val="0000"/>
      <sheetName val="XXXX"/>
      <sheetName val="Anl-Alt"/>
      <sheetName val="Lamp 2a(Schedule) ok"/>
      <sheetName val="Jadwal Alat"/>
      <sheetName val="Jadwal Bahan"/>
      <sheetName val="Ls-Mobilisasi (OK)"/>
      <sheetName val="Lamp-3a(Analisa)"/>
      <sheetName val="Lamp-3b(Ur-Anl)"/>
      <sheetName val="REKAP"/>
      <sheetName val="BQ"/>
      <sheetName val="SAT-DAS"/>
      <sheetName val="Anl-Bhn (ok)"/>
      <sheetName val="Lamp-14 -Hit-Al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sheetData sheetId="4"/>
      <sheetData sheetId="5"/>
      <sheetData sheetId="6"/>
      <sheetData sheetId="7"/>
      <sheetData sheetId="8"/>
      <sheetData sheetId="9"/>
      <sheetData sheetId="10"/>
      <sheetData sheetId="11">
        <row r="28">
          <cell r="J28">
            <v>15700</v>
          </cell>
        </row>
      </sheetData>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13.xml><?xml version="1.0" encoding="utf-8"?>
<externalLink xmlns="http://schemas.openxmlformats.org/spreadsheetml/2006/main">
  <externalBook xmlns:r="http://schemas.openxmlformats.org/officeDocument/2006/relationships" r:id="rId1">
    <sheetNames>
      <sheetName val="KOP"/>
      <sheetName val="REKAP 1"/>
      <sheetName val="REKAP 2"/>
      <sheetName val="JUMLAH"/>
      <sheetName val="BQ"/>
      <sheetName val="APP-DB"/>
      <sheetName val="Beda_hst"/>
      <sheetName val="Hrg. DSr App"/>
      <sheetName val="RAB"/>
      <sheetName val="Sub-Cont"/>
      <sheetName val="SummaryPaket2"/>
      <sheetName val="Paket2"/>
      <sheetName val="UnitRatePaket2"/>
      <sheetName val="PriceList"/>
      <sheetName val="ALAT"/>
      <sheetName val="PERSIAPAN"/>
      <sheetName val="BAU"/>
      <sheetName val="RUPA"/>
      <sheetName val="BANK"/>
      <sheetName val="Rinc Gaji"/>
      <sheetName val="Rinc BAU"/>
      <sheetName val="Cashflow"/>
      <sheetName val="Hrg_tnh"/>
      <sheetName val="EquipProduct"/>
      <sheetName val="Time schedule 2"/>
      <sheetName val="Cashflow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Q4">
            <v>87.5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4.xml><?xml version="1.0" encoding="utf-8"?>
<externalLink xmlns="http://schemas.openxmlformats.org/spreadsheetml/2006/main">
  <externalBook xmlns:r="http://schemas.openxmlformats.org/officeDocument/2006/relationships" r:id="rId1">
    <sheetNames>
      <sheetName val="Ch"/>
      <sheetName val="7.1"/>
      <sheetName val="7.2"/>
      <sheetName val="7.3"/>
      <sheetName val="7.4"/>
      <sheetName val="7.5"/>
      <sheetName val="7.6"/>
      <sheetName val="7.7"/>
      <sheetName val="7.8"/>
      <sheetName val="7.9"/>
      <sheetName val="Neraca"/>
      <sheetName val="Person1"/>
      <sheetName val="Person2"/>
      <sheetName val="Person3"/>
      <sheetName val="7.14"/>
      <sheetName val="7.15"/>
      <sheetName val="7.16"/>
      <sheetName val="7.17"/>
      <sheetName val="7.18"/>
      <sheetName val="ALAT.19"/>
      <sheetName val="Lamp.20"/>
      <sheetName val="Riwayat"/>
      <sheetName val="Karyawan"/>
      <sheetName val="cover"/>
      <sheetName val="kop"/>
      <sheetName val="Judul"/>
      <sheetName val="7.19"/>
    </sheetNames>
    <sheetDataSet>
      <sheetData sheetId="0" refreshError="1">
        <row r="3">
          <cell r="A3" t="str">
            <v>Yohannes A. Efferin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5.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Gal.Salrn"/>
      <sheetName val="Gal.Saluran"/>
      <sheetName val="Rekap Pas. Batu Mortar"/>
      <sheetName val="Pas. Batu Mortar"/>
      <sheetName val="Rekap Gal. Biasa"/>
      <sheetName val="Gal. Biasa"/>
      <sheetName val="Gal Biasa Plat Beton sta 0+297"/>
      <sheetName val="Gal Biasa Plat Beton 4unit"/>
      <sheetName val="Rekap Timb. Biasa"/>
      <sheetName val="Timb. Biasa"/>
      <sheetName val="Timbn.Biasa"/>
      <sheetName val="XY . TIMB. BIASA "/>
      <sheetName val="Rekap Timb. Pil"/>
      <sheetName val="Timb. Pilihan"/>
      <sheetName val="Kelas B1"/>
      <sheetName val="Timb. Pilhn"/>
      <sheetName val="xy Timb. Pil2"/>
      <sheetName val="Timb. Pil 25cm"/>
      <sheetName val="Rekap PBJ"/>
      <sheetName val="P B J"/>
      <sheetName val="Rekap B Bahu"/>
      <sheetName val="Klas B Bahu Kr&amp;Kn"/>
      <sheetName val="Rekap Prime Bahu"/>
      <sheetName val="Prime Bahu"/>
      <sheetName val="Rekap A"/>
      <sheetName val="Kelas A"/>
      <sheetName val="Rekap B"/>
      <sheetName val="Kelas B"/>
      <sheetName val="Rekap Aspal Cair"/>
      <sheetName val="Aspal Cair"/>
      <sheetName val="Rekap AC-BC (Aggregat)"/>
      <sheetName val="AC-BC (Aggregat)"/>
      <sheetName val="Rekap AC-BC (Aspal)"/>
      <sheetName val="AC-BC (Aspal)"/>
      <sheetName val="Rekap AC-BC (Filler)"/>
      <sheetName val="AC-BC (Filler)"/>
      <sheetName val=" Rekap K-250"/>
      <sheetName val="K-250 Plat Beton "/>
      <sheetName val=" Rekap Siklop K-175"/>
      <sheetName val="K-175 Beton Siklop"/>
      <sheetName val="Rekap Baja U24"/>
      <sheetName val="Baja U24 Plat Beton sta 0+288"/>
      <sheetName val="Baja U24 Plat Beton ..unit"/>
      <sheetName val="Rekap Pas. Batu"/>
      <sheetName val="Pas. Batu Kiri"/>
      <sheetName val="Pas Batu type II"/>
      <sheetName val="Pas. Batu Kanan"/>
      <sheetName val="Prime Coat Bahu1"/>
      <sheetName val="Kelas A1"/>
      <sheetName val="Aspal Cair1"/>
      <sheetName val="AC-BC (Aggregat)1"/>
      <sheetName val="AC-BC (Aspal)1"/>
      <sheetName val="AC-BC (Fille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16.xml><?xml version="1.0" encoding="utf-8"?>
<externalLink xmlns="http://schemas.openxmlformats.org/spreadsheetml/2006/main">
  <externalBook xmlns:r="http://schemas.openxmlformats.org/officeDocument/2006/relationships" r:id="rId1">
    <sheetNames>
      <sheetName val="IN OUT"/>
      <sheetName val="PROSES"/>
      <sheetName val="AN - STN"/>
      <sheetName val="UPAH - MATERIAL"/>
    </sheetNames>
    <sheetDataSet>
      <sheetData sheetId="0"/>
      <sheetData sheetId="1"/>
      <sheetData sheetId="2"/>
      <sheetData sheetId="3"/>
    </sheetDataSet>
  </externalBook>
</externalLink>
</file>

<file path=xl/externalLinks/externalLink417.xml><?xml version="1.0" encoding="utf-8"?>
<externalLink xmlns="http://schemas.openxmlformats.org/spreadsheetml/2006/main">
  <externalBook xmlns:r="http://schemas.openxmlformats.org/officeDocument/2006/relationships" r:id="rId1">
    <sheetNames>
      <sheetName val="Lampiran"/>
      <sheetName val="Data"/>
      <sheetName val="Srt Penw."/>
      <sheetName val="Srt Tng Inti"/>
      <sheetName val="Rekap"/>
      <sheetName val="Bukan PNS"/>
      <sheetName val="Jadwal"/>
      <sheetName val="RAB Rekap"/>
      <sheetName val="RAB Sei. Jambu"/>
      <sheetName val="RAB Koto Baru"/>
      <sheetName val="RAB Balimbing"/>
      <sheetName val="RAB Rambatan"/>
      <sheetName val="RAB Paninj"/>
      <sheetName val="Dft.Hrg Stn Pek."/>
      <sheetName val="hRG Stn Bhn,Uph, perl"/>
      <sheetName val="Analisa Hrg Satuan"/>
      <sheetName val="Daftar Staf Inti Proyek"/>
      <sheetName val="Dftr Keb Tng,bnh,Alat"/>
      <sheetName val="Daftar Peralatan"/>
      <sheetName val="Anal-alat Benar"/>
      <sheetName val="Neraca"/>
      <sheetName val="Analisa Mob."/>
      <sheetName val="Pengirus Per."/>
      <sheetName val="Pemilik Modal"/>
      <sheetName val="Kuantitas &amp; Harga"/>
    </sheetNames>
    <sheetDataSet>
      <sheetData sheetId="0" refreshError="1"/>
      <sheetData sheetId="1">
        <row r="3">
          <cell r="G3" t="str">
            <v>Pariaman , 3 Agustus 2002</v>
          </cell>
        </row>
        <row r="5">
          <cell r="G5" t="str">
            <v>DEL FINDA, SE</v>
          </cell>
        </row>
        <row r="7">
          <cell r="G7" t="str">
            <v>Direktris</v>
          </cell>
        </row>
        <row r="9">
          <cell r="G9" t="str">
            <v>CV. ARAFAH</v>
          </cell>
        </row>
      </sheetData>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18.xml><?xml version="1.0" encoding="utf-8"?>
<externalLink xmlns="http://schemas.openxmlformats.org/spreadsheetml/2006/main">
  <externalBook xmlns:r="http://schemas.openxmlformats.org/officeDocument/2006/relationships" r:id="rId1">
    <sheetNames>
      <sheetName val="INFORMASI"/>
      <sheetName val="BOQ"/>
      <sheetName val="HSP PRSPN,STR,ARS"/>
      <sheetName val="1. AHS PERSIAPAN CK"/>
      <sheetName val="2. AHS STUKTUR CK"/>
      <sheetName val="3. AHS ARSITEKTURAL"/>
      <sheetName val="HSD PSPN,STR,ARS"/>
      <sheetName val="BACK UP DATA"/>
      <sheetName val="hit besi"/>
      <sheetName val="PERHITUNGAN K-3"/>
    </sheetNames>
    <sheetDataSet>
      <sheetData sheetId="0" refreshError="1"/>
      <sheetData sheetId="1" refreshError="1"/>
      <sheetData sheetId="2">
        <row r="56">
          <cell r="D56">
            <v>90860</v>
          </cell>
        </row>
        <row r="129">
          <cell r="D129">
            <v>60500</v>
          </cell>
        </row>
      </sheetData>
      <sheetData sheetId="3" refreshError="1"/>
      <sheetData sheetId="4" refreshError="1"/>
      <sheetData sheetId="5" refreshError="1"/>
      <sheetData sheetId="6">
        <row r="6">
          <cell r="F6">
            <v>150000</v>
          </cell>
        </row>
        <row r="7">
          <cell r="F7">
            <v>150000</v>
          </cell>
        </row>
        <row r="24">
          <cell r="F24">
            <v>100000</v>
          </cell>
        </row>
        <row r="25">
          <cell r="F25">
            <v>200000</v>
          </cell>
        </row>
        <row r="26">
          <cell r="F26">
            <v>200000</v>
          </cell>
        </row>
        <row r="27">
          <cell r="F27">
            <v>200000</v>
          </cell>
        </row>
        <row r="28">
          <cell r="F28">
            <v>200000</v>
          </cell>
        </row>
        <row r="29">
          <cell r="F29">
            <v>150000</v>
          </cell>
        </row>
        <row r="30">
          <cell r="F30">
            <v>200000</v>
          </cell>
        </row>
        <row r="31">
          <cell r="F31">
            <v>150000</v>
          </cell>
        </row>
        <row r="32">
          <cell r="F32">
            <v>200000</v>
          </cell>
        </row>
        <row r="33">
          <cell r="F33">
            <v>250000</v>
          </cell>
        </row>
      </sheetData>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1.00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K16"/>
  <sheetViews>
    <sheetView view="pageBreakPreview" zoomScale="60" workbookViewId="0">
      <selection activeCell="P13" sqref="P13"/>
    </sheetView>
  </sheetViews>
  <sheetFormatPr defaultRowHeight="15"/>
  <cols>
    <col min="1" max="1" width="9.140625" style="437"/>
    <col min="2" max="2" width="5" style="437" customWidth="1"/>
    <col min="3" max="9" width="9.140625" style="437"/>
    <col min="10" max="10" width="25.7109375" style="437" customWidth="1"/>
    <col min="11" max="11" width="2.7109375" style="437" customWidth="1"/>
  </cols>
  <sheetData>
    <row r="1" spans="1:11" ht="21">
      <c r="A1" s="482" t="s">
        <v>5071</v>
      </c>
      <c r="B1" s="482"/>
      <c r="C1" s="482"/>
      <c r="D1" s="482"/>
      <c r="E1" s="482"/>
      <c r="F1" s="482"/>
      <c r="G1" s="482"/>
      <c r="H1" s="482"/>
      <c r="I1" s="482"/>
      <c r="J1" s="482"/>
      <c r="K1" s="482"/>
    </row>
    <row r="2" spans="1:11" ht="21">
      <c r="A2" s="482" t="s">
        <v>5061</v>
      </c>
      <c r="B2" s="482"/>
      <c r="C2" s="482"/>
      <c r="D2" s="482"/>
      <c r="E2" s="482"/>
      <c r="F2" s="482"/>
      <c r="G2" s="482"/>
      <c r="H2" s="482"/>
      <c r="I2" s="482"/>
      <c r="J2" s="482"/>
      <c r="K2" s="482"/>
    </row>
    <row r="4" spans="1:11" ht="15.75">
      <c r="A4" s="483"/>
      <c r="B4" s="483"/>
      <c r="C4" s="483"/>
      <c r="D4" s="483"/>
      <c r="E4" s="483"/>
      <c r="F4" s="483"/>
      <c r="G4" s="483"/>
      <c r="H4" s="483"/>
      <c r="I4" s="483"/>
      <c r="J4" s="483"/>
      <c r="K4" s="483"/>
    </row>
    <row r="5" spans="1:11" ht="18.75">
      <c r="A5" s="484" t="s">
        <v>5062</v>
      </c>
      <c r="B5" s="484"/>
      <c r="C5" s="484"/>
      <c r="D5" s="484"/>
      <c r="E5" s="484"/>
      <c r="F5" s="484"/>
      <c r="G5" s="484"/>
      <c r="H5" s="484"/>
      <c r="I5" s="484"/>
      <c r="J5" s="484"/>
      <c r="K5" s="484"/>
    </row>
    <row r="6" spans="1:11" ht="18.75">
      <c r="A6" s="485" t="s">
        <v>5063</v>
      </c>
      <c r="B6" s="485"/>
      <c r="C6" s="485"/>
      <c r="D6" s="485"/>
      <c r="E6" s="485"/>
      <c r="F6" s="485"/>
      <c r="G6" s="485"/>
      <c r="H6" s="485"/>
      <c r="I6" s="485"/>
      <c r="J6" s="485"/>
      <c r="K6" s="438"/>
    </row>
    <row r="8" spans="1:11" ht="15.75">
      <c r="A8" s="486" t="s">
        <v>5064</v>
      </c>
      <c r="B8" s="486"/>
      <c r="C8" s="486"/>
      <c r="D8" s="486"/>
      <c r="E8" s="486"/>
      <c r="F8" s="486"/>
      <c r="G8" s="486"/>
      <c r="H8" s="486"/>
      <c r="I8" s="486"/>
      <c r="J8" s="486"/>
      <c r="K8" s="486"/>
    </row>
    <row r="11" spans="1:11">
      <c r="B11" s="437" t="s">
        <v>5065</v>
      </c>
    </row>
    <row r="12" spans="1:11">
      <c r="B12" s="480" t="s">
        <v>5066</v>
      </c>
      <c r="C12" s="480"/>
      <c r="D12" s="480"/>
      <c r="E12" s="480"/>
      <c r="F12" s="480"/>
      <c r="G12" s="480"/>
      <c r="H12" s="480"/>
      <c r="I12" s="480"/>
      <c r="J12" s="480"/>
      <c r="K12" s="480"/>
    </row>
    <row r="13" spans="1:11">
      <c r="B13" s="437" t="s">
        <v>5067</v>
      </c>
    </row>
    <row r="14" spans="1:11">
      <c r="B14" s="481" t="s">
        <v>5068</v>
      </c>
      <c r="C14" s="481"/>
      <c r="D14" s="481"/>
      <c r="E14" s="481"/>
      <c r="F14" s="481"/>
      <c r="G14" s="481"/>
      <c r="H14" s="481"/>
      <c r="I14" s="481"/>
      <c r="J14" s="481"/>
    </row>
    <row r="15" spans="1:11">
      <c r="A15" s="439"/>
      <c r="B15" s="480" t="s">
        <v>5069</v>
      </c>
      <c r="C15" s="480"/>
      <c r="D15" s="480"/>
      <c r="E15" s="480"/>
      <c r="F15" s="480"/>
      <c r="G15" s="480"/>
      <c r="H15" s="480"/>
      <c r="I15" s="480"/>
      <c r="J15" s="480"/>
      <c r="K15" s="480"/>
    </row>
    <row r="16" spans="1:11">
      <c r="B16" s="440" t="s">
        <v>5070</v>
      </c>
    </row>
  </sheetData>
  <mergeCells count="9">
    <mergeCell ref="B12:K12"/>
    <mergeCell ref="B14:J14"/>
    <mergeCell ref="B15:K15"/>
    <mergeCell ref="A1:K1"/>
    <mergeCell ref="A2:K2"/>
    <mergeCell ref="A4:K4"/>
    <mergeCell ref="A5:K5"/>
    <mergeCell ref="A6:J6"/>
    <mergeCell ref="A8:K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Sheet4">
    <tabColor theme="3" tint="0.39997558519241921"/>
  </sheetPr>
  <dimension ref="A1:F839"/>
  <sheetViews>
    <sheetView view="pageBreakPreview" zoomScale="80" zoomScaleNormal="77" zoomScaleSheetLayoutView="80" workbookViewId="0">
      <selection activeCell="B16" sqref="B16"/>
    </sheetView>
  </sheetViews>
  <sheetFormatPr defaultRowHeight="15"/>
  <cols>
    <col min="1" max="1" width="14" style="262" bestFit="1" customWidth="1"/>
    <col min="2" max="2" width="90.85546875" style="102" customWidth="1"/>
    <col min="3" max="3" width="12" style="262" customWidth="1"/>
    <col min="4" max="4" width="18.28515625" style="199" customWidth="1"/>
    <col min="5" max="16384" width="9.140625" style="1"/>
  </cols>
  <sheetData>
    <row r="1" spans="1:4" s="2" customFormat="1" ht="27.75" customHeight="1">
      <c r="A1" s="487" t="s">
        <v>5060</v>
      </c>
      <c r="B1" s="487"/>
      <c r="C1" s="487"/>
      <c r="D1" s="487"/>
    </row>
    <row r="2" spans="1:4" ht="21">
      <c r="A2" s="488" t="s">
        <v>2020</v>
      </c>
      <c r="B2" s="488"/>
      <c r="C2" s="488"/>
      <c r="D2" s="488"/>
    </row>
    <row r="3" spans="1:4" s="2" customFormat="1">
      <c r="A3" s="100"/>
      <c r="B3" s="198"/>
      <c r="C3" s="100"/>
      <c r="D3" s="199"/>
    </row>
    <row r="4" spans="1:4" s="200" customFormat="1" ht="37.5" customHeight="1">
      <c r="A4" s="446" t="s">
        <v>2021</v>
      </c>
      <c r="B4" s="447" t="s">
        <v>63</v>
      </c>
      <c r="C4" s="448" t="s">
        <v>65</v>
      </c>
      <c r="D4" s="449" t="s">
        <v>441</v>
      </c>
    </row>
    <row r="5" spans="1:4" s="2" customFormat="1">
      <c r="A5" s="202" t="s">
        <v>55</v>
      </c>
      <c r="B5" s="203" t="s">
        <v>56</v>
      </c>
      <c r="C5" s="201"/>
      <c r="D5" s="204"/>
    </row>
    <row r="6" spans="1:4" s="2" customFormat="1">
      <c r="A6" s="206" t="s">
        <v>57</v>
      </c>
      <c r="B6" s="207" t="s">
        <v>58</v>
      </c>
      <c r="C6" s="205"/>
      <c r="D6" s="208"/>
    </row>
    <row r="7" spans="1:4" s="2" customFormat="1">
      <c r="A7" s="206" t="s">
        <v>59</v>
      </c>
      <c r="B7" s="207" t="s">
        <v>60</v>
      </c>
      <c r="C7" s="205"/>
      <c r="D7" s="209"/>
    </row>
    <row r="8" spans="1:4" s="2" customFormat="1">
      <c r="A8" s="98" t="s">
        <v>2022</v>
      </c>
      <c r="B8" s="210" t="s">
        <v>2023</v>
      </c>
      <c r="C8" s="211" t="s">
        <v>75</v>
      </c>
      <c r="D8" s="212">
        <f>'5. AHS ME'!G20</f>
        <v>22770</v>
      </c>
    </row>
    <row r="9" spans="1:4" s="2" customFormat="1">
      <c r="A9" s="98" t="s">
        <v>2024</v>
      </c>
      <c r="B9" s="210" t="s">
        <v>2025</v>
      </c>
      <c r="C9" s="211" t="s">
        <v>75</v>
      </c>
      <c r="D9" s="213">
        <f>'5. AHS ME'!G37</f>
        <v>22770</v>
      </c>
    </row>
    <row r="10" spans="1:4" s="2" customFormat="1">
      <c r="A10" s="98" t="s">
        <v>2026</v>
      </c>
      <c r="B10" s="210" t="s">
        <v>2027</v>
      </c>
      <c r="C10" s="211" t="s">
        <v>75</v>
      </c>
      <c r="D10" s="213">
        <f>'5. AHS ME'!G54</f>
        <v>22770</v>
      </c>
    </row>
    <row r="11" spans="1:4" s="2" customFormat="1">
      <c r="A11" s="98" t="s">
        <v>2028</v>
      </c>
      <c r="B11" s="210" t="s">
        <v>2029</v>
      </c>
      <c r="C11" s="211" t="s">
        <v>75</v>
      </c>
      <c r="D11" s="213">
        <f>'5. AHS ME'!G71</f>
        <v>22770</v>
      </c>
    </row>
    <row r="12" spans="1:4" s="2" customFormat="1">
      <c r="A12" s="98" t="s">
        <v>2030</v>
      </c>
      <c r="B12" s="210" t="s">
        <v>2031</v>
      </c>
      <c r="C12" s="211" t="s">
        <v>75</v>
      </c>
      <c r="D12" s="213">
        <f>'5. AHS ME'!G88</f>
        <v>25025</v>
      </c>
    </row>
    <row r="13" spans="1:4" s="2" customFormat="1">
      <c r="A13" s="98" t="s">
        <v>2032</v>
      </c>
      <c r="B13" s="210" t="s">
        <v>2033</v>
      </c>
      <c r="C13" s="211" t="s">
        <v>75</v>
      </c>
      <c r="D13" s="213">
        <f>'5. AHS ME'!G105</f>
        <v>27940</v>
      </c>
    </row>
    <row r="14" spans="1:4" s="2" customFormat="1">
      <c r="A14" s="98" t="s">
        <v>2034</v>
      </c>
      <c r="B14" s="210" t="s">
        <v>2035</v>
      </c>
      <c r="C14" s="211" t="s">
        <v>75</v>
      </c>
      <c r="D14" s="213">
        <f>'5. AHS ME'!G122</f>
        <v>27940</v>
      </c>
    </row>
    <row r="15" spans="1:4" s="2" customFormat="1">
      <c r="A15" s="98" t="s">
        <v>2036</v>
      </c>
      <c r="B15" s="210" t="s">
        <v>2037</v>
      </c>
      <c r="C15" s="211" t="s">
        <v>75</v>
      </c>
      <c r="D15" s="213">
        <f>'5. AHS ME'!G139</f>
        <v>37895</v>
      </c>
    </row>
    <row r="16" spans="1:4" s="2" customFormat="1">
      <c r="A16" s="98" t="s">
        <v>2038</v>
      </c>
      <c r="B16" s="210" t="s">
        <v>2039</v>
      </c>
      <c r="C16" s="211" t="s">
        <v>75</v>
      </c>
      <c r="D16" s="213">
        <f>'5. AHS ME'!G156</f>
        <v>37895</v>
      </c>
    </row>
    <row r="17" spans="1:4" s="2" customFormat="1">
      <c r="A17" s="98" t="s">
        <v>2040</v>
      </c>
      <c r="B17" s="210" t="s">
        <v>2041</v>
      </c>
      <c r="C17" s="211" t="s">
        <v>75</v>
      </c>
      <c r="D17" s="213">
        <f>'5. AHS ME'!G173</f>
        <v>37895</v>
      </c>
    </row>
    <row r="18" spans="1:4" s="2" customFormat="1">
      <c r="A18" s="98" t="s">
        <v>2042</v>
      </c>
      <c r="B18" s="210" t="s">
        <v>2043</v>
      </c>
      <c r="C18" s="211" t="s">
        <v>75</v>
      </c>
      <c r="D18" s="213">
        <f>'5. AHS ME'!G190</f>
        <v>37895</v>
      </c>
    </row>
    <row r="19" spans="1:4" s="2" customFormat="1">
      <c r="A19" s="98" t="s">
        <v>2044</v>
      </c>
      <c r="B19" s="210" t="s">
        <v>2045</v>
      </c>
      <c r="C19" s="211" t="s">
        <v>75</v>
      </c>
      <c r="D19" s="213">
        <f>'5. AHS ME'!G207</f>
        <v>42955</v>
      </c>
    </row>
    <row r="20" spans="1:4" s="218" customFormat="1">
      <c r="A20" s="214" t="s">
        <v>2046</v>
      </c>
      <c r="B20" s="215" t="s">
        <v>2047</v>
      </c>
      <c r="C20" s="216" t="s">
        <v>75</v>
      </c>
      <c r="D20" s="217">
        <f>'5. AHS ME'!G224</f>
        <v>42955</v>
      </c>
    </row>
    <row r="21" spans="1:4" s="2" customFormat="1">
      <c r="A21" s="98" t="s">
        <v>2048</v>
      </c>
      <c r="B21" s="210" t="s">
        <v>2049</v>
      </c>
      <c r="C21" s="211" t="s">
        <v>75</v>
      </c>
      <c r="D21" s="213">
        <f>'5. AHS ME'!G241</f>
        <v>48125</v>
      </c>
    </row>
    <row r="22" spans="1:4" s="2" customFormat="1">
      <c r="A22" s="98" t="s">
        <v>2050</v>
      </c>
      <c r="B22" s="210" t="s">
        <v>2051</v>
      </c>
      <c r="C22" s="211" t="s">
        <v>75</v>
      </c>
      <c r="D22" s="213">
        <f>'5. AHS ME'!G258</f>
        <v>53075</v>
      </c>
    </row>
    <row r="23" spans="1:4" s="2" customFormat="1">
      <c r="A23" s="98" t="s">
        <v>2052</v>
      </c>
      <c r="B23" s="210" t="s">
        <v>2053</v>
      </c>
      <c r="C23" s="211" t="s">
        <v>75</v>
      </c>
      <c r="D23" s="213">
        <f>'5. AHS ME'!G275</f>
        <v>63415</v>
      </c>
    </row>
    <row r="24" spans="1:4" s="2" customFormat="1">
      <c r="A24" s="98" t="s">
        <v>2054</v>
      </c>
      <c r="B24" s="210" t="s">
        <v>2055</v>
      </c>
      <c r="C24" s="211" t="s">
        <v>75</v>
      </c>
      <c r="D24" s="213">
        <f>'5. AHS ME'!G292</f>
        <v>73535</v>
      </c>
    </row>
    <row r="25" spans="1:4" s="2" customFormat="1">
      <c r="A25" s="98" t="s">
        <v>2056</v>
      </c>
      <c r="B25" s="210" t="s">
        <v>2057</v>
      </c>
      <c r="C25" s="211" t="s">
        <v>75</v>
      </c>
      <c r="D25" s="213">
        <f>'5. AHS ME'!G309</f>
        <v>22770</v>
      </c>
    </row>
    <row r="26" spans="1:4" s="2" customFormat="1">
      <c r="A26" s="98" t="s">
        <v>2058</v>
      </c>
      <c r="B26" s="210" t="s">
        <v>2059</v>
      </c>
      <c r="C26" s="211" t="s">
        <v>75</v>
      </c>
      <c r="D26" s="213">
        <f>'5. AHS ME'!G326</f>
        <v>22770</v>
      </c>
    </row>
    <row r="27" spans="1:4" s="2" customFormat="1">
      <c r="A27" s="98" t="s">
        <v>2060</v>
      </c>
      <c r="B27" s="210" t="s">
        <v>2061</v>
      </c>
      <c r="C27" s="211" t="s">
        <v>75</v>
      </c>
      <c r="D27" s="213">
        <f>'5. AHS ME'!G343</f>
        <v>22770</v>
      </c>
    </row>
    <row r="28" spans="1:4" s="2" customFormat="1">
      <c r="A28" s="98" t="s">
        <v>2062</v>
      </c>
      <c r="B28" s="210" t="s">
        <v>2063</v>
      </c>
      <c r="C28" s="211" t="s">
        <v>75</v>
      </c>
      <c r="D28" s="213">
        <f>'5. AHS ME'!G360</f>
        <v>22770</v>
      </c>
    </row>
    <row r="29" spans="1:4" s="2" customFormat="1">
      <c r="A29" s="98" t="s">
        <v>2064</v>
      </c>
      <c r="B29" s="210" t="s">
        <v>2065</v>
      </c>
      <c r="C29" s="211" t="s">
        <v>75</v>
      </c>
      <c r="D29" s="213">
        <f>'5. AHS ME'!G377</f>
        <v>22770</v>
      </c>
    </row>
    <row r="30" spans="1:4" s="2" customFormat="1">
      <c r="A30" s="98" t="s">
        <v>2066</v>
      </c>
      <c r="B30" s="210" t="s">
        <v>2067</v>
      </c>
      <c r="C30" s="211" t="s">
        <v>75</v>
      </c>
      <c r="D30" s="213">
        <f>'5. AHS ME'!G394</f>
        <v>22770</v>
      </c>
    </row>
    <row r="31" spans="1:4" s="2" customFormat="1">
      <c r="A31" s="98" t="s">
        <v>2068</v>
      </c>
      <c r="B31" s="210" t="s">
        <v>2069</v>
      </c>
      <c r="C31" s="211" t="s">
        <v>75</v>
      </c>
      <c r="D31" s="213">
        <f>'5. AHS ME'!G411</f>
        <v>22770</v>
      </c>
    </row>
    <row r="32" spans="1:4" s="2" customFormat="1">
      <c r="A32" s="98" t="s">
        <v>2070</v>
      </c>
      <c r="B32" s="210" t="s">
        <v>2071</v>
      </c>
      <c r="C32" s="211" t="s">
        <v>75</v>
      </c>
      <c r="D32" s="213">
        <f>'5. AHS ME'!G428</f>
        <v>22770</v>
      </c>
    </row>
    <row r="33" spans="1:4" s="2" customFormat="1">
      <c r="A33" s="98" t="s">
        <v>2072</v>
      </c>
      <c r="B33" s="210" t="s">
        <v>2073</v>
      </c>
      <c r="C33" s="211" t="s">
        <v>75</v>
      </c>
      <c r="D33" s="213">
        <f>'5. AHS ME'!G445</f>
        <v>25025</v>
      </c>
    </row>
    <row r="34" spans="1:4" s="2" customFormat="1">
      <c r="A34" s="98" t="s">
        <v>2074</v>
      </c>
      <c r="B34" s="210" t="s">
        <v>2075</v>
      </c>
      <c r="C34" s="211" t="s">
        <v>75</v>
      </c>
      <c r="D34" s="213">
        <f>'5. AHS ME'!G462</f>
        <v>25025</v>
      </c>
    </row>
    <row r="35" spans="1:4" s="2" customFormat="1">
      <c r="A35" s="98" t="s">
        <v>2076</v>
      </c>
      <c r="B35" s="210" t="s">
        <v>2077</v>
      </c>
      <c r="C35" s="211" t="s">
        <v>75</v>
      </c>
      <c r="D35" s="213">
        <f>'5. AHS ME'!G479</f>
        <v>27940</v>
      </c>
    </row>
    <row r="36" spans="1:4" s="2" customFormat="1">
      <c r="A36" s="98" t="s">
        <v>2078</v>
      </c>
      <c r="B36" s="210" t="s">
        <v>2079</v>
      </c>
      <c r="C36" s="211" t="s">
        <v>75</v>
      </c>
      <c r="D36" s="213">
        <f>'5. AHS ME'!G496</f>
        <v>27940</v>
      </c>
    </row>
    <row r="37" spans="1:4" s="2" customFormat="1">
      <c r="A37" s="98" t="s">
        <v>2080</v>
      </c>
      <c r="B37" s="210" t="s">
        <v>2081</v>
      </c>
      <c r="C37" s="211" t="s">
        <v>75</v>
      </c>
      <c r="D37" s="213">
        <f>'5. AHS ME'!G513</f>
        <v>27940</v>
      </c>
    </row>
    <row r="38" spans="1:4" s="2" customFormat="1">
      <c r="A38" s="98" t="s">
        <v>2082</v>
      </c>
      <c r="B38" s="210" t="s">
        <v>2083</v>
      </c>
      <c r="C38" s="211" t="s">
        <v>75</v>
      </c>
      <c r="D38" s="213">
        <f>'5. AHS ME'!G530</f>
        <v>30855</v>
      </c>
    </row>
    <row r="39" spans="1:4" s="2" customFormat="1">
      <c r="A39" s="98" t="s">
        <v>2084</v>
      </c>
      <c r="B39" s="210" t="s">
        <v>2085</v>
      </c>
      <c r="C39" s="211" t="s">
        <v>75</v>
      </c>
      <c r="D39" s="213">
        <f>'5. AHS ME'!G547</f>
        <v>33110</v>
      </c>
    </row>
    <row r="40" spans="1:4" s="2" customFormat="1">
      <c r="A40" s="98" t="s">
        <v>2086</v>
      </c>
      <c r="B40" s="210" t="s">
        <v>2087</v>
      </c>
      <c r="C40" s="211" t="s">
        <v>75</v>
      </c>
      <c r="D40" s="213">
        <f>'5. AHS ME'!G564</f>
        <v>22770</v>
      </c>
    </row>
    <row r="41" spans="1:4" s="2" customFormat="1">
      <c r="A41" s="98" t="s">
        <v>2088</v>
      </c>
      <c r="B41" s="210" t="s">
        <v>2089</v>
      </c>
      <c r="C41" s="211" t="s">
        <v>75</v>
      </c>
      <c r="D41" s="213">
        <f>'5. AHS ME'!G581</f>
        <v>22770</v>
      </c>
    </row>
    <row r="42" spans="1:4" s="2" customFormat="1">
      <c r="A42" s="98" t="s">
        <v>2090</v>
      </c>
      <c r="B42" s="210" t="s">
        <v>2091</v>
      </c>
      <c r="C42" s="211" t="s">
        <v>75</v>
      </c>
      <c r="D42" s="213">
        <f>'5. AHS ME'!G598</f>
        <v>25025</v>
      </c>
    </row>
    <row r="43" spans="1:4" s="2" customFormat="1">
      <c r="A43" s="98" t="s">
        <v>2092</v>
      </c>
      <c r="B43" s="210" t="s">
        <v>2093</v>
      </c>
      <c r="C43" s="211" t="s">
        <v>75</v>
      </c>
      <c r="D43" s="213">
        <f>'5. AHS ME'!G615</f>
        <v>25025</v>
      </c>
    </row>
    <row r="44" spans="1:4" s="2" customFormat="1">
      <c r="A44" s="98" t="s">
        <v>2094</v>
      </c>
      <c r="B44" s="210" t="s">
        <v>2095</v>
      </c>
      <c r="C44" s="211" t="s">
        <v>75</v>
      </c>
      <c r="D44" s="213">
        <f>'5. AHS ME'!G632</f>
        <v>27940</v>
      </c>
    </row>
    <row r="45" spans="1:4" s="2" customFormat="1">
      <c r="A45" s="98" t="s">
        <v>2096</v>
      </c>
      <c r="B45" s="210" t="s">
        <v>2097</v>
      </c>
      <c r="C45" s="211" t="s">
        <v>75</v>
      </c>
      <c r="D45" s="213">
        <f>'5. AHS ME'!G649</f>
        <v>27940</v>
      </c>
    </row>
    <row r="46" spans="1:4" s="2" customFormat="1">
      <c r="A46" s="98" t="s">
        <v>2098</v>
      </c>
      <c r="B46" s="210" t="s">
        <v>2099</v>
      </c>
      <c r="C46" s="211" t="s">
        <v>75</v>
      </c>
      <c r="D46" s="213">
        <f>'5. AHS ME'!G666</f>
        <v>33110</v>
      </c>
    </row>
    <row r="47" spans="1:4" s="2" customFormat="1">
      <c r="A47" s="98" t="s">
        <v>2100</v>
      </c>
      <c r="B47" s="210" t="s">
        <v>2101</v>
      </c>
      <c r="C47" s="211" t="s">
        <v>75</v>
      </c>
      <c r="D47" s="213">
        <f>'5. AHS ME'!G683</f>
        <v>37895</v>
      </c>
    </row>
    <row r="48" spans="1:4" s="2" customFormat="1">
      <c r="A48" s="98" t="s">
        <v>2102</v>
      </c>
      <c r="B48" s="210" t="s">
        <v>2103</v>
      </c>
      <c r="C48" s="211" t="s">
        <v>75</v>
      </c>
      <c r="D48" s="213">
        <f>'5. AHS ME'!G700</f>
        <v>42955</v>
      </c>
    </row>
    <row r="49" spans="1:4" s="2" customFormat="1">
      <c r="A49" s="98" t="s">
        <v>2104</v>
      </c>
      <c r="B49" s="210" t="s">
        <v>2105</v>
      </c>
      <c r="C49" s="211" t="s">
        <v>75</v>
      </c>
      <c r="D49" s="213">
        <f>'5. AHS ME'!G717</f>
        <v>58245</v>
      </c>
    </row>
    <row r="50" spans="1:4" s="2" customFormat="1">
      <c r="A50" s="98" t="s">
        <v>2106</v>
      </c>
      <c r="B50" s="210" t="s">
        <v>2107</v>
      </c>
      <c r="C50" s="211" t="s">
        <v>75</v>
      </c>
      <c r="D50" s="213">
        <f>'5. AHS ME'!G734</f>
        <v>73535</v>
      </c>
    </row>
    <row r="51" spans="1:4" s="2" customFormat="1">
      <c r="A51" s="98" t="s">
        <v>2108</v>
      </c>
      <c r="B51" s="210" t="s">
        <v>2109</v>
      </c>
      <c r="C51" s="211" t="s">
        <v>75</v>
      </c>
      <c r="D51" s="213">
        <f>'5. AHS ME'!G751</f>
        <v>73535</v>
      </c>
    </row>
    <row r="52" spans="1:4" s="2" customFormat="1">
      <c r="A52" s="98" t="s">
        <v>2110</v>
      </c>
      <c r="B52" s="210" t="s">
        <v>2111</v>
      </c>
      <c r="C52" s="211" t="s">
        <v>75</v>
      </c>
      <c r="D52" s="213">
        <f>'5. AHS ME'!G768</f>
        <v>88660</v>
      </c>
    </row>
    <row r="53" spans="1:4" s="2" customFormat="1">
      <c r="A53" s="98" t="s">
        <v>2112</v>
      </c>
      <c r="B53" s="210" t="s">
        <v>2113</v>
      </c>
      <c r="C53" s="211" t="s">
        <v>75</v>
      </c>
      <c r="D53" s="213">
        <f>'5. AHS ME'!G785</f>
        <v>88660</v>
      </c>
    </row>
    <row r="54" spans="1:4" s="2" customFormat="1">
      <c r="A54" s="98" t="s">
        <v>2114</v>
      </c>
      <c r="B54" s="210" t="s">
        <v>2115</v>
      </c>
      <c r="C54" s="211" t="s">
        <v>75</v>
      </c>
      <c r="D54" s="213">
        <f>'5. AHS ME'!G802</f>
        <v>113960</v>
      </c>
    </row>
    <row r="55" spans="1:4" s="2" customFormat="1">
      <c r="A55" s="98" t="s">
        <v>2116</v>
      </c>
      <c r="B55" s="210" t="s">
        <v>2117</v>
      </c>
      <c r="C55" s="211" t="s">
        <v>75</v>
      </c>
      <c r="D55" s="213">
        <f>'5. AHS ME'!G819</f>
        <v>113960</v>
      </c>
    </row>
    <row r="56" spans="1:4" s="2" customFormat="1">
      <c r="A56" s="98"/>
      <c r="B56" s="210"/>
      <c r="C56" s="205"/>
      <c r="D56" s="213"/>
    </row>
    <row r="57" spans="1:4" s="2" customFormat="1">
      <c r="A57" s="206" t="s">
        <v>2118</v>
      </c>
      <c r="B57" s="207" t="s">
        <v>5315</v>
      </c>
      <c r="C57" s="205"/>
      <c r="D57" s="213"/>
    </row>
    <row r="58" spans="1:4" s="2" customFormat="1">
      <c r="A58" s="98" t="s">
        <v>2119</v>
      </c>
      <c r="B58" s="210" t="s">
        <v>5316</v>
      </c>
      <c r="C58" s="211" t="s">
        <v>75</v>
      </c>
      <c r="D58" s="213">
        <f>'5. AHS ME'!G837</f>
        <v>17820</v>
      </c>
    </row>
    <row r="59" spans="1:4" s="2" customFormat="1">
      <c r="A59" s="98" t="s">
        <v>2120</v>
      </c>
      <c r="B59" s="210" t="s">
        <v>5317</v>
      </c>
      <c r="C59" s="211" t="s">
        <v>75</v>
      </c>
      <c r="D59" s="213">
        <f>'5. AHS ME'!G854</f>
        <v>17820</v>
      </c>
    </row>
    <row r="60" spans="1:4" s="2" customFormat="1">
      <c r="A60" s="98" t="s">
        <v>2121</v>
      </c>
      <c r="B60" s="210" t="s">
        <v>5318</v>
      </c>
      <c r="C60" s="211" t="s">
        <v>75</v>
      </c>
      <c r="D60" s="213">
        <f>'5. AHS ME'!G871</f>
        <v>20735</v>
      </c>
    </row>
    <row r="61" spans="1:4" s="2" customFormat="1">
      <c r="A61" s="98" t="s">
        <v>2122</v>
      </c>
      <c r="B61" s="210" t="s">
        <v>5319</v>
      </c>
      <c r="C61" s="211" t="s">
        <v>75</v>
      </c>
      <c r="D61" s="213">
        <f>'5. AHS ME'!G888</f>
        <v>20735</v>
      </c>
    </row>
    <row r="62" spans="1:4" s="2" customFormat="1">
      <c r="A62" s="98" t="s">
        <v>2123</v>
      </c>
      <c r="B62" s="210" t="s">
        <v>5320</v>
      </c>
      <c r="C62" s="211" t="s">
        <v>75</v>
      </c>
      <c r="D62" s="213">
        <f>'5. AHS ME'!G905</f>
        <v>22770</v>
      </c>
    </row>
    <row r="63" spans="1:4" s="2" customFormat="1">
      <c r="A63" s="98" t="s">
        <v>2124</v>
      </c>
      <c r="B63" s="210" t="s">
        <v>5321</v>
      </c>
      <c r="C63" s="211" t="s">
        <v>75</v>
      </c>
      <c r="D63" s="213">
        <f>'5. AHS ME'!G922</f>
        <v>22770</v>
      </c>
    </row>
    <row r="64" spans="1:4" s="2" customFormat="1">
      <c r="A64" s="98" t="s">
        <v>2125</v>
      </c>
      <c r="B64" s="210" t="s">
        <v>5322</v>
      </c>
      <c r="C64" s="211" t="s">
        <v>75</v>
      </c>
      <c r="D64" s="213">
        <f>'5. AHS ME'!G939</f>
        <v>22770</v>
      </c>
    </row>
    <row r="65" spans="1:4" s="2" customFormat="1">
      <c r="A65" s="98" t="s">
        <v>2126</v>
      </c>
      <c r="B65" s="210" t="s">
        <v>5323</v>
      </c>
      <c r="C65" s="211" t="s">
        <v>75</v>
      </c>
      <c r="D65" s="213">
        <f>'5. AHS ME'!G956</f>
        <v>22770</v>
      </c>
    </row>
    <row r="66" spans="1:4" s="2" customFormat="1">
      <c r="A66" s="98" t="s">
        <v>2127</v>
      </c>
      <c r="B66" s="210" t="s">
        <v>5324</v>
      </c>
      <c r="C66" s="211" t="s">
        <v>75</v>
      </c>
      <c r="D66" s="213">
        <f>'5. AHS ME'!G973</f>
        <v>22770</v>
      </c>
    </row>
    <row r="67" spans="1:4" s="2" customFormat="1">
      <c r="A67" s="98" t="s">
        <v>2128</v>
      </c>
      <c r="B67" s="210" t="s">
        <v>2129</v>
      </c>
      <c r="C67" s="211" t="s">
        <v>75</v>
      </c>
      <c r="D67" s="213">
        <f>'5. AHS ME'!G990</f>
        <v>22770</v>
      </c>
    </row>
    <row r="68" spans="1:4" s="2" customFormat="1">
      <c r="A68" s="98" t="s">
        <v>2130</v>
      </c>
      <c r="B68" s="210" t="s">
        <v>2131</v>
      </c>
      <c r="C68" s="211" t="s">
        <v>75</v>
      </c>
      <c r="D68" s="213">
        <f>'5. AHS ME'!G1007</f>
        <v>22770</v>
      </c>
    </row>
    <row r="69" spans="1:4" s="2" customFormat="1">
      <c r="A69" s="98" t="s">
        <v>2132</v>
      </c>
      <c r="B69" s="210" t="s">
        <v>2133</v>
      </c>
      <c r="C69" s="211" t="s">
        <v>75</v>
      </c>
      <c r="D69" s="213">
        <f>'5. AHS ME'!G1024</f>
        <v>22770</v>
      </c>
    </row>
    <row r="70" spans="1:4" s="2" customFormat="1">
      <c r="A70" s="98" t="s">
        <v>2134</v>
      </c>
      <c r="B70" s="210" t="s">
        <v>2135</v>
      </c>
      <c r="C70" s="211" t="s">
        <v>75</v>
      </c>
      <c r="D70" s="213">
        <f>'5. AHS ME'!G1041</f>
        <v>27940</v>
      </c>
    </row>
    <row r="71" spans="1:4" s="2" customFormat="1">
      <c r="A71" s="98" t="s">
        <v>2136</v>
      </c>
      <c r="B71" s="210" t="s">
        <v>2137</v>
      </c>
      <c r="C71" s="211" t="s">
        <v>75</v>
      </c>
      <c r="D71" s="213">
        <f>'5. AHS ME'!G1058</f>
        <v>37895</v>
      </c>
    </row>
    <row r="72" spans="1:4" s="69" customFormat="1">
      <c r="A72" s="99" t="s">
        <v>2138</v>
      </c>
      <c r="B72" s="264" t="s">
        <v>2139</v>
      </c>
      <c r="C72" s="221" t="s">
        <v>75</v>
      </c>
      <c r="D72" s="222">
        <f>'5. AHS ME'!G1075</f>
        <v>22770</v>
      </c>
    </row>
    <row r="73" spans="1:4" s="69" customFormat="1">
      <c r="A73" s="99" t="s">
        <v>2140</v>
      </c>
      <c r="B73" s="264" t="s">
        <v>2141</v>
      </c>
      <c r="C73" s="221" t="s">
        <v>75</v>
      </c>
      <c r="D73" s="222">
        <f>'5. AHS ME'!G1092</f>
        <v>27940</v>
      </c>
    </row>
    <row r="74" spans="1:4" s="69" customFormat="1">
      <c r="A74" s="99" t="s">
        <v>2142</v>
      </c>
      <c r="B74" s="264" t="s">
        <v>2143</v>
      </c>
      <c r="C74" s="221" t="s">
        <v>75</v>
      </c>
      <c r="D74" s="222">
        <f>'5. AHS ME'!G1109</f>
        <v>37895</v>
      </c>
    </row>
    <row r="75" spans="1:4" s="2" customFormat="1">
      <c r="A75" s="98"/>
      <c r="B75" s="442"/>
      <c r="C75" s="205"/>
      <c r="D75" s="213"/>
    </row>
    <row r="76" spans="1:4" s="2" customFormat="1">
      <c r="A76" s="206" t="s">
        <v>2144</v>
      </c>
      <c r="B76" s="207" t="s">
        <v>5307</v>
      </c>
      <c r="C76" s="205"/>
      <c r="D76" s="213"/>
    </row>
    <row r="77" spans="1:4" s="2" customFormat="1">
      <c r="A77" s="98" t="s">
        <v>2145</v>
      </c>
      <c r="B77" s="210" t="s">
        <v>5308</v>
      </c>
      <c r="C77" s="211" t="s">
        <v>75</v>
      </c>
      <c r="D77" s="213">
        <f>'5. AHS ME'!G1127</f>
        <v>23320</v>
      </c>
    </row>
    <row r="78" spans="1:4" s="2" customFormat="1">
      <c r="A78" s="98" t="s">
        <v>2146</v>
      </c>
      <c r="B78" s="210" t="s">
        <v>5309</v>
      </c>
      <c r="C78" s="211" t="s">
        <v>75</v>
      </c>
      <c r="D78" s="213">
        <f>'5. AHS ME'!G1144</f>
        <v>23320</v>
      </c>
    </row>
    <row r="79" spans="1:4" s="2" customFormat="1">
      <c r="A79" s="98" t="s">
        <v>2147</v>
      </c>
      <c r="B79" s="210" t="s">
        <v>5310</v>
      </c>
      <c r="C79" s="211" t="s">
        <v>75</v>
      </c>
      <c r="D79" s="213">
        <f>'5. AHS ME'!G1161</f>
        <v>23320</v>
      </c>
    </row>
    <row r="80" spans="1:4" s="2" customFormat="1">
      <c r="A80" s="98" t="s">
        <v>2148</v>
      </c>
      <c r="B80" s="210" t="s">
        <v>5311</v>
      </c>
      <c r="C80" s="211" t="s">
        <v>75</v>
      </c>
      <c r="D80" s="213">
        <f>'5. AHS ME'!G1178</f>
        <v>23320</v>
      </c>
    </row>
    <row r="81" spans="1:4" s="2" customFormat="1">
      <c r="A81" s="98" t="s">
        <v>2149</v>
      </c>
      <c r="B81" s="210" t="s">
        <v>5312</v>
      </c>
      <c r="C81" s="211" t="s">
        <v>75</v>
      </c>
      <c r="D81" s="213">
        <f>'5. AHS ME'!G1195</f>
        <v>23320</v>
      </c>
    </row>
    <row r="82" spans="1:4" s="2" customFormat="1">
      <c r="A82" s="98" t="s">
        <v>2150</v>
      </c>
      <c r="B82" s="210" t="s">
        <v>5313</v>
      </c>
      <c r="C82" s="211" t="s">
        <v>75</v>
      </c>
      <c r="D82" s="213">
        <f>'5. AHS ME'!G1212</f>
        <v>23320</v>
      </c>
    </row>
    <row r="83" spans="1:4" s="2" customFormat="1">
      <c r="A83" s="98" t="s">
        <v>2151</v>
      </c>
      <c r="B83" s="210" t="s">
        <v>5314</v>
      </c>
      <c r="C83" s="211" t="s">
        <v>75</v>
      </c>
      <c r="D83" s="213">
        <f>'5. AHS ME'!G1229</f>
        <v>23320</v>
      </c>
    </row>
    <row r="84" spans="1:4" s="2" customFormat="1">
      <c r="A84" s="98" t="s">
        <v>2152</v>
      </c>
      <c r="B84" s="210" t="s">
        <v>5305</v>
      </c>
      <c r="C84" s="211" t="s">
        <v>75</v>
      </c>
      <c r="D84" s="213">
        <f>'5. AHS ME'!G1246</f>
        <v>25575</v>
      </c>
    </row>
    <row r="85" spans="1:4" s="2" customFormat="1">
      <c r="A85" s="98" t="s">
        <v>2153</v>
      </c>
      <c r="B85" s="210" t="s">
        <v>5306</v>
      </c>
      <c r="C85" s="211" t="s">
        <v>75</v>
      </c>
      <c r="D85" s="213">
        <f>'5. AHS ME'!G1263</f>
        <v>25575</v>
      </c>
    </row>
    <row r="86" spans="1:4" s="2" customFormat="1">
      <c r="A86" s="98" t="s">
        <v>2154</v>
      </c>
      <c r="B86" s="210" t="s">
        <v>2155</v>
      </c>
      <c r="C86" s="211" t="s">
        <v>75</v>
      </c>
      <c r="D86" s="213">
        <f>'5. AHS ME'!G1280</f>
        <v>28490</v>
      </c>
    </row>
    <row r="87" spans="1:4" s="2" customFormat="1">
      <c r="A87" s="98" t="s">
        <v>2156</v>
      </c>
      <c r="B87" s="210" t="s">
        <v>2157</v>
      </c>
      <c r="C87" s="211" t="s">
        <v>75</v>
      </c>
      <c r="D87" s="213">
        <f>'5. AHS ME'!G1297</f>
        <v>23320</v>
      </c>
    </row>
    <row r="88" spans="1:4" s="2" customFormat="1">
      <c r="A88" s="98" t="s">
        <v>2158</v>
      </c>
      <c r="B88" s="210" t="s">
        <v>2159</v>
      </c>
      <c r="C88" s="211" t="s">
        <v>75</v>
      </c>
      <c r="D88" s="213">
        <f>'5. AHS ME'!G1314</f>
        <v>23320</v>
      </c>
    </row>
    <row r="89" spans="1:4" s="2" customFormat="1">
      <c r="A89" s="98" t="s">
        <v>2160</v>
      </c>
      <c r="B89" s="210" t="s">
        <v>2161</v>
      </c>
      <c r="C89" s="211" t="s">
        <v>75</v>
      </c>
      <c r="D89" s="213">
        <f>'5. AHS ME'!G1331</f>
        <v>25575</v>
      </c>
    </row>
    <row r="90" spans="1:4" s="2" customFormat="1">
      <c r="A90" s="98" t="s">
        <v>2162</v>
      </c>
      <c r="B90" s="210" t="s">
        <v>2163</v>
      </c>
      <c r="C90" s="211" t="s">
        <v>75</v>
      </c>
      <c r="D90" s="213">
        <f>'5. AHS ME'!G1348</f>
        <v>25575</v>
      </c>
    </row>
    <row r="91" spans="1:4" s="2" customFormat="1">
      <c r="A91" s="98" t="s">
        <v>2164</v>
      </c>
      <c r="B91" s="210" t="s">
        <v>2165</v>
      </c>
      <c r="C91" s="211" t="s">
        <v>75</v>
      </c>
      <c r="D91" s="213">
        <f>'5. AHS ME'!G1365</f>
        <v>28490</v>
      </c>
    </row>
    <row r="92" spans="1:4" s="2" customFormat="1">
      <c r="A92" s="98" t="s">
        <v>2166</v>
      </c>
      <c r="B92" s="210" t="s">
        <v>2167</v>
      </c>
      <c r="C92" s="211" t="s">
        <v>75</v>
      </c>
      <c r="D92" s="213">
        <f>'5. AHS ME'!G1382</f>
        <v>28490</v>
      </c>
    </row>
    <row r="93" spans="1:4" s="2" customFormat="1">
      <c r="A93" s="98"/>
      <c r="B93" s="210"/>
      <c r="C93" s="205"/>
      <c r="D93" s="213"/>
    </row>
    <row r="94" spans="1:4" s="2" customFormat="1">
      <c r="A94" s="206" t="s">
        <v>2168</v>
      </c>
      <c r="B94" s="207" t="s">
        <v>2169</v>
      </c>
      <c r="C94" s="205"/>
      <c r="D94" s="213"/>
    </row>
    <row r="95" spans="1:4" s="2" customFormat="1">
      <c r="A95" s="98" t="s">
        <v>2170</v>
      </c>
      <c r="B95" s="210" t="s">
        <v>5298</v>
      </c>
      <c r="C95" s="211" t="s">
        <v>75</v>
      </c>
      <c r="D95" s="213">
        <f>'5. AHS ME'!G1400</f>
        <v>23320</v>
      </c>
    </row>
    <row r="96" spans="1:4" s="2" customFormat="1">
      <c r="A96" s="98" t="s">
        <v>2171</v>
      </c>
      <c r="B96" s="210" t="s">
        <v>5299</v>
      </c>
      <c r="C96" s="211" t="s">
        <v>75</v>
      </c>
      <c r="D96" s="213">
        <f>'5. AHS ME'!G1417</f>
        <v>23320</v>
      </c>
    </row>
    <row r="97" spans="1:4" s="2" customFormat="1">
      <c r="A97" s="98" t="s">
        <v>2172</v>
      </c>
      <c r="B97" s="210" t="s">
        <v>5300</v>
      </c>
      <c r="C97" s="211" t="s">
        <v>75</v>
      </c>
      <c r="D97" s="213">
        <f>'5. AHS ME'!G1434</f>
        <v>23320</v>
      </c>
    </row>
    <row r="98" spans="1:4" s="2" customFormat="1">
      <c r="A98" s="98" t="s">
        <v>2173</v>
      </c>
      <c r="B98" s="210" t="s">
        <v>5301</v>
      </c>
      <c r="C98" s="211" t="s">
        <v>75</v>
      </c>
      <c r="D98" s="213">
        <f>'5. AHS ME'!G1451</f>
        <v>23320</v>
      </c>
    </row>
    <row r="99" spans="1:4" s="2" customFormat="1">
      <c r="A99" s="98" t="s">
        <v>2174</v>
      </c>
      <c r="B99" s="210" t="s">
        <v>5302</v>
      </c>
      <c r="C99" s="211" t="s">
        <v>75</v>
      </c>
      <c r="D99" s="213">
        <f>'5. AHS ME'!G1468</f>
        <v>23320</v>
      </c>
    </row>
    <row r="100" spans="1:4" s="2" customFormat="1">
      <c r="A100" s="98" t="s">
        <v>2175</v>
      </c>
      <c r="B100" s="210" t="s">
        <v>5303</v>
      </c>
      <c r="C100" s="211" t="s">
        <v>75</v>
      </c>
      <c r="D100" s="213">
        <f>'5. AHS ME'!G1485</f>
        <v>23320</v>
      </c>
    </row>
    <row r="101" spans="1:4" s="2" customFormat="1">
      <c r="A101" s="98" t="s">
        <v>2176</v>
      </c>
      <c r="B101" s="210" t="s">
        <v>5304</v>
      </c>
      <c r="C101" s="211" t="s">
        <v>75</v>
      </c>
      <c r="D101" s="213">
        <f>'5. AHS ME'!G1502</f>
        <v>26455</v>
      </c>
    </row>
    <row r="102" spans="1:4" s="69" customFormat="1">
      <c r="A102" s="99" t="s">
        <v>2177</v>
      </c>
      <c r="B102" s="264" t="s">
        <v>2178</v>
      </c>
      <c r="C102" s="221" t="s">
        <v>75</v>
      </c>
      <c r="D102" s="222">
        <f>'5. AHS ME'!G1519</f>
        <v>47080</v>
      </c>
    </row>
    <row r="103" spans="1:4" s="2" customFormat="1">
      <c r="A103" s="98"/>
      <c r="B103" s="442"/>
      <c r="C103" s="205"/>
      <c r="D103" s="213"/>
    </row>
    <row r="104" spans="1:4" s="2" customFormat="1">
      <c r="A104" s="206" t="s">
        <v>2179</v>
      </c>
      <c r="B104" s="207" t="s">
        <v>2180</v>
      </c>
      <c r="C104" s="205"/>
      <c r="D104" s="213"/>
    </row>
    <row r="105" spans="1:4" s="2" customFormat="1">
      <c r="A105" s="98" t="s">
        <v>2181</v>
      </c>
      <c r="B105" s="210" t="s">
        <v>5072</v>
      </c>
      <c r="C105" s="211" t="s">
        <v>75</v>
      </c>
      <c r="D105" s="213">
        <f>'5. AHS ME'!G1537</f>
        <v>23320</v>
      </c>
    </row>
    <row r="106" spans="1:4" s="2" customFormat="1">
      <c r="A106" s="98" t="s">
        <v>2182</v>
      </c>
      <c r="B106" s="210" t="s">
        <v>5073</v>
      </c>
      <c r="C106" s="211" t="s">
        <v>75</v>
      </c>
      <c r="D106" s="213">
        <f>'5. AHS ME'!G1554</f>
        <v>23320</v>
      </c>
    </row>
    <row r="107" spans="1:4" s="2" customFormat="1">
      <c r="A107" s="98" t="s">
        <v>2183</v>
      </c>
      <c r="B107" s="210" t="s">
        <v>5074</v>
      </c>
      <c r="C107" s="211" t="s">
        <v>75</v>
      </c>
      <c r="D107" s="213">
        <f>'5. AHS ME'!G1571</f>
        <v>23320</v>
      </c>
    </row>
    <row r="108" spans="1:4" s="2" customFormat="1">
      <c r="A108" s="98" t="s">
        <v>2184</v>
      </c>
      <c r="B108" s="210" t="s">
        <v>5075</v>
      </c>
      <c r="C108" s="211" t="s">
        <v>75</v>
      </c>
      <c r="D108" s="213">
        <f>'5. AHS ME'!G1588</f>
        <v>23320</v>
      </c>
    </row>
    <row r="109" spans="1:4" s="2" customFormat="1">
      <c r="A109" s="98" t="s">
        <v>2185</v>
      </c>
      <c r="B109" s="210" t="s">
        <v>5076</v>
      </c>
      <c r="C109" s="211" t="s">
        <v>75</v>
      </c>
      <c r="D109" s="213">
        <f>'5. AHS ME'!G1605</f>
        <v>23320</v>
      </c>
    </row>
    <row r="110" spans="1:4" s="2" customFormat="1">
      <c r="A110" s="98" t="s">
        <v>2186</v>
      </c>
      <c r="B110" s="210" t="s">
        <v>5077</v>
      </c>
      <c r="C110" s="211" t="s">
        <v>75</v>
      </c>
      <c r="D110" s="213">
        <f>'5. AHS ME'!G1622</f>
        <v>23320</v>
      </c>
    </row>
    <row r="111" spans="1:4" s="2" customFormat="1">
      <c r="A111" s="98" t="s">
        <v>2187</v>
      </c>
      <c r="B111" s="210" t="s">
        <v>5078</v>
      </c>
      <c r="C111" s="211" t="s">
        <v>75</v>
      </c>
      <c r="D111" s="213">
        <f>'5. AHS ME'!G1639</f>
        <v>23320</v>
      </c>
    </row>
    <row r="112" spans="1:4" s="2" customFormat="1">
      <c r="A112" s="98" t="s">
        <v>2188</v>
      </c>
      <c r="B112" s="210" t="s">
        <v>5079</v>
      </c>
      <c r="C112" s="211" t="s">
        <v>75</v>
      </c>
      <c r="D112" s="213">
        <f>'5. AHS ME'!G1656</f>
        <v>25575</v>
      </c>
    </row>
    <row r="113" spans="1:4" s="2" customFormat="1">
      <c r="A113" s="98" t="s">
        <v>2189</v>
      </c>
      <c r="B113" s="210" t="s">
        <v>5080</v>
      </c>
      <c r="C113" s="211" t="s">
        <v>75</v>
      </c>
      <c r="D113" s="213">
        <f>'5. AHS ME'!G1673</f>
        <v>25575</v>
      </c>
    </row>
    <row r="114" spans="1:4" s="2" customFormat="1">
      <c r="A114" s="98" t="s">
        <v>2190</v>
      </c>
      <c r="B114" s="210" t="s">
        <v>2191</v>
      </c>
      <c r="C114" s="211" t="s">
        <v>75</v>
      </c>
      <c r="D114" s="213">
        <f>'5. AHS ME'!G1690</f>
        <v>28490</v>
      </c>
    </row>
    <row r="115" spans="1:4" s="2" customFormat="1">
      <c r="A115" s="98" t="s">
        <v>2192</v>
      </c>
      <c r="B115" s="210" t="s">
        <v>2193</v>
      </c>
      <c r="C115" s="211" t="s">
        <v>75</v>
      </c>
      <c r="D115" s="213">
        <f>'5. AHS ME'!G1707</f>
        <v>28490</v>
      </c>
    </row>
    <row r="116" spans="1:4" s="2" customFormat="1">
      <c r="A116" s="98" t="s">
        <v>2194</v>
      </c>
      <c r="B116" s="210" t="s">
        <v>2195</v>
      </c>
      <c r="C116" s="211" t="s">
        <v>75</v>
      </c>
      <c r="D116" s="213">
        <f>'5. AHS ME'!G1724</f>
        <v>28490</v>
      </c>
    </row>
    <row r="117" spans="1:4" s="2" customFormat="1">
      <c r="A117" s="98" t="s">
        <v>2196</v>
      </c>
      <c r="B117" s="210" t="s">
        <v>2197</v>
      </c>
      <c r="C117" s="211" t="s">
        <v>75</v>
      </c>
      <c r="D117" s="213">
        <f>'5. AHS ME'!G1741</f>
        <v>23320</v>
      </c>
    </row>
    <row r="118" spans="1:4" s="2" customFormat="1">
      <c r="A118" s="98" t="s">
        <v>2198</v>
      </c>
      <c r="B118" s="210" t="s">
        <v>2199</v>
      </c>
      <c r="C118" s="211" t="s">
        <v>75</v>
      </c>
      <c r="D118" s="213">
        <f>'5. AHS ME'!G1758</f>
        <v>25575</v>
      </c>
    </row>
    <row r="119" spans="1:4" s="2" customFormat="1">
      <c r="A119" s="98" t="s">
        <v>2200</v>
      </c>
      <c r="B119" s="210" t="s">
        <v>2201</v>
      </c>
      <c r="C119" s="211" t="s">
        <v>75</v>
      </c>
      <c r="D119" s="213">
        <f>'5. AHS ME'!G1775</f>
        <v>25575</v>
      </c>
    </row>
    <row r="120" spans="1:4" s="2" customFormat="1">
      <c r="A120" s="98" t="s">
        <v>2202</v>
      </c>
      <c r="B120" s="210" t="s">
        <v>2203</v>
      </c>
      <c r="C120" s="211" t="s">
        <v>75</v>
      </c>
      <c r="D120" s="213">
        <f>'5. AHS ME'!G1792</f>
        <v>28490</v>
      </c>
    </row>
    <row r="121" spans="1:4" s="2" customFormat="1">
      <c r="A121" s="98" t="s">
        <v>2204</v>
      </c>
      <c r="B121" s="210" t="s">
        <v>2205</v>
      </c>
      <c r="C121" s="211" t="s">
        <v>75</v>
      </c>
      <c r="D121" s="213">
        <f>'5. AHS ME'!G1809</f>
        <v>28490</v>
      </c>
    </row>
    <row r="122" spans="1:4" s="2" customFormat="1">
      <c r="A122" s="98" t="s">
        <v>2206</v>
      </c>
      <c r="B122" s="210" t="s">
        <v>2207</v>
      </c>
      <c r="C122" s="211" t="s">
        <v>75</v>
      </c>
      <c r="D122" s="213">
        <f>'5. AHS ME'!G1826</f>
        <v>33660</v>
      </c>
    </row>
    <row r="123" spans="1:4" s="2" customFormat="1">
      <c r="A123" s="98" t="s">
        <v>2208</v>
      </c>
      <c r="B123" s="210" t="s">
        <v>2209</v>
      </c>
      <c r="C123" s="211" t="s">
        <v>75</v>
      </c>
      <c r="D123" s="213">
        <f>'5. AHS ME'!G1843</f>
        <v>38445</v>
      </c>
    </row>
    <row r="124" spans="1:4" s="2" customFormat="1">
      <c r="A124" s="98" t="s">
        <v>2210</v>
      </c>
      <c r="B124" s="210" t="s">
        <v>2211</v>
      </c>
      <c r="C124" s="211" t="s">
        <v>75</v>
      </c>
      <c r="D124" s="213">
        <f>'5. AHS ME'!G1860</f>
        <v>43505</v>
      </c>
    </row>
    <row r="125" spans="1:4" s="2" customFormat="1">
      <c r="A125" s="98" t="s">
        <v>2212</v>
      </c>
      <c r="B125" s="210" t="s">
        <v>2213</v>
      </c>
      <c r="C125" s="211" t="s">
        <v>75</v>
      </c>
      <c r="D125" s="213">
        <f>'5. AHS ME'!G1877</f>
        <v>58795</v>
      </c>
    </row>
    <row r="126" spans="1:4" s="2" customFormat="1">
      <c r="A126" s="98" t="s">
        <v>2214</v>
      </c>
      <c r="B126" s="210" t="s">
        <v>2215</v>
      </c>
      <c r="C126" s="211" t="s">
        <v>75</v>
      </c>
      <c r="D126" s="213">
        <f>'5. AHS ME'!G1894</f>
        <v>74085</v>
      </c>
    </row>
    <row r="127" spans="1:4" s="2" customFormat="1">
      <c r="A127" s="98" t="s">
        <v>2216</v>
      </c>
      <c r="B127" s="210" t="s">
        <v>2217</v>
      </c>
      <c r="C127" s="211" t="s">
        <v>75</v>
      </c>
      <c r="D127" s="213">
        <f>'5. AHS ME'!G1911</f>
        <v>74085</v>
      </c>
    </row>
    <row r="128" spans="1:4" s="2" customFormat="1">
      <c r="A128" s="98" t="s">
        <v>2218</v>
      </c>
      <c r="B128" s="210" t="s">
        <v>2219</v>
      </c>
      <c r="C128" s="211" t="s">
        <v>75</v>
      </c>
      <c r="D128" s="213">
        <f>'5. AHS ME'!G1928</f>
        <v>89210</v>
      </c>
    </row>
    <row r="129" spans="1:4" s="2" customFormat="1">
      <c r="A129" s="98" t="s">
        <v>2220</v>
      </c>
      <c r="B129" s="210" t="s">
        <v>2221</v>
      </c>
      <c r="C129" s="211" t="s">
        <v>75</v>
      </c>
      <c r="D129" s="213">
        <f>'5. AHS ME'!G1945</f>
        <v>89210</v>
      </c>
    </row>
    <row r="130" spans="1:4" s="2" customFormat="1">
      <c r="A130" s="98" t="s">
        <v>2222</v>
      </c>
      <c r="B130" s="210" t="s">
        <v>2223</v>
      </c>
      <c r="C130" s="211" t="s">
        <v>75</v>
      </c>
      <c r="D130" s="213">
        <f>'5. AHS ME'!G1962</f>
        <v>114510</v>
      </c>
    </row>
    <row r="131" spans="1:4" s="2" customFormat="1">
      <c r="A131" s="98" t="s">
        <v>2224</v>
      </c>
      <c r="B131" s="210" t="s">
        <v>2225</v>
      </c>
      <c r="C131" s="211" t="s">
        <v>75</v>
      </c>
      <c r="D131" s="213">
        <f>'5. AHS ME'!G1979</f>
        <v>114510</v>
      </c>
    </row>
    <row r="132" spans="1:4" s="2" customFormat="1">
      <c r="A132" s="98" t="s">
        <v>2226</v>
      </c>
      <c r="B132" s="210" t="s">
        <v>2227</v>
      </c>
      <c r="C132" s="211" t="s">
        <v>75</v>
      </c>
      <c r="D132" s="213">
        <f>'5. AHS ME'!G1996</f>
        <v>114510</v>
      </c>
    </row>
    <row r="133" spans="1:4" s="2" customFormat="1">
      <c r="A133" s="98"/>
      <c r="B133" s="210"/>
      <c r="C133" s="205"/>
      <c r="D133" s="213"/>
    </row>
    <row r="134" spans="1:4" s="2" customFormat="1">
      <c r="A134" s="206" t="s">
        <v>2228</v>
      </c>
      <c r="B134" s="207" t="s">
        <v>2229</v>
      </c>
      <c r="C134" s="205"/>
      <c r="D134" s="213"/>
    </row>
    <row r="135" spans="1:4" s="2" customFormat="1">
      <c r="A135" s="98" t="s">
        <v>2230</v>
      </c>
      <c r="B135" s="210" t="s">
        <v>5291</v>
      </c>
      <c r="C135" s="211" t="s">
        <v>75</v>
      </c>
      <c r="D135" s="213">
        <f>'5. AHS ME'!G2014</f>
        <v>22770</v>
      </c>
    </row>
    <row r="136" spans="1:4" s="2" customFormat="1">
      <c r="A136" s="98" t="s">
        <v>2231</v>
      </c>
      <c r="B136" s="210" t="s">
        <v>5292</v>
      </c>
      <c r="C136" s="211" t="s">
        <v>75</v>
      </c>
      <c r="D136" s="213">
        <f>'5. AHS ME'!G2031</f>
        <v>25025</v>
      </c>
    </row>
    <row r="137" spans="1:4" s="2" customFormat="1">
      <c r="A137" s="98" t="s">
        <v>2232</v>
      </c>
      <c r="B137" s="210" t="s">
        <v>5293</v>
      </c>
      <c r="C137" s="211" t="s">
        <v>75</v>
      </c>
      <c r="D137" s="213">
        <f>'5. AHS ME'!G2048</f>
        <v>25025</v>
      </c>
    </row>
    <row r="138" spans="1:4" s="2" customFormat="1">
      <c r="A138" s="98" t="s">
        <v>2233</v>
      </c>
      <c r="B138" s="210" t="s">
        <v>5294</v>
      </c>
      <c r="C138" s="211" t="s">
        <v>75</v>
      </c>
      <c r="D138" s="213">
        <f>'5. AHS ME'!G2065</f>
        <v>88660</v>
      </c>
    </row>
    <row r="139" spans="1:4" s="2" customFormat="1">
      <c r="A139" s="98" t="s">
        <v>2234</v>
      </c>
      <c r="B139" s="210" t="s">
        <v>5295</v>
      </c>
      <c r="C139" s="211" t="s">
        <v>75</v>
      </c>
      <c r="D139" s="213">
        <f>'5. AHS ME'!G2082</f>
        <v>73535</v>
      </c>
    </row>
    <row r="140" spans="1:4" s="2" customFormat="1">
      <c r="A140" s="98" t="s">
        <v>2235</v>
      </c>
      <c r="B140" s="210" t="s">
        <v>5296</v>
      </c>
      <c r="C140" s="211" t="s">
        <v>75</v>
      </c>
      <c r="D140" s="213">
        <f>'5. AHS ME'!G2099</f>
        <v>22770</v>
      </c>
    </row>
    <row r="141" spans="1:4" s="2" customFormat="1">
      <c r="A141" s="98" t="s">
        <v>2236</v>
      </c>
      <c r="B141" s="210" t="s">
        <v>5297</v>
      </c>
      <c r="C141" s="211" t="s">
        <v>75</v>
      </c>
      <c r="D141" s="213">
        <f>'5. AHS ME'!G2116</f>
        <v>53075</v>
      </c>
    </row>
    <row r="142" spans="1:4" s="69" customFormat="1">
      <c r="A142" s="99" t="s">
        <v>2237</v>
      </c>
      <c r="B142" s="264" t="s">
        <v>2238</v>
      </c>
      <c r="C142" s="221" t="s">
        <v>75</v>
      </c>
      <c r="D142" s="222">
        <f>'5. AHS ME'!G2133</f>
        <v>22770</v>
      </c>
    </row>
    <row r="143" spans="1:4" s="2" customFormat="1">
      <c r="A143" s="206"/>
      <c r="B143" s="207"/>
      <c r="C143" s="205"/>
      <c r="D143" s="213"/>
    </row>
    <row r="144" spans="1:4" s="2" customFormat="1">
      <c r="A144" s="206" t="s">
        <v>2239</v>
      </c>
      <c r="B144" s="207" t="s">
        <v>5282</v>
      </c>
      <c r="C144" s="205"/>
      <c r="D144" s="213"/>
    </row>
    <row r="145" spans="1:4" s="7" customFormat="1">
      <c r="A145" s="98" t="s">
        <v>2240</v>
      </c>
      <c r="B145" s="210" t="s">
        <v>5281</v>
      </c>
      <c r="C145" s="211" t="s">
        <v>75</v>
      </c>
      <c r="D145" s="213">
        <f>'5. AHS ME'!G2151</f>
        <v>20735</v>
      </c>
    </row>
    <row r="146" spans="1:4" s="7" customFormat="1">
      <c r="A146" s="98" t="s">
        <v>2241</v>
      </c>
      <c r="B146" s="210" t="s">
        <v>5283</v>
      </c>
      <c r="C146" s="211" t="s">
        <v>75</v>
      </c>
      <c r="D146" s="213">
        <f>'5. AHS ME'!G2168</f>
        <v>20735</v>
      </c>
    </row>
    <row r="147" spans="1:4" s="7" customFormat="1">
      <c r="A147" s="98" t="s">
        <v>2242</v>
      </c>
      <c r="B147" s="210" t="s">
        <v>5284</v>
      </c>
      <c r="C147" s="211" t="s">
        <v>75</v>
      </c>
      <c r="D147" s="213">
        <f>'5. AHS ME'!G2185</f>
        <v>22770</v>
      </c>
    </row>
    <row r="148" spans="1:4" s="7" customFormat="1">
      <c r="A148" s="98" t="s">
        <v>2243</v>
      </c>
      <c r="B148" s="210" t="s">
        <v>5285</v>
      </c>
      <c r="C148" s="211" t="s">
        <v>75</v>
      </c>
      <c r="D148" s="213">
        <f>'5. AHS ME'!G2202</f>
        <v>22770</v>
      </c>
    </row>
    <row r="149" spans="1:4" s="7" customFormat="1">
      <c r="A149" s="98" t="s">
        <v>2244</v>
      </c>
      <c r="B149" s="210" t="s">
        <v>5286</v>
      </c>
      <c r="C149" s="211" t="s">
        <v>75</v>
      </c>
      <c r="D149" s="213">
        <f>'5. AHS ME'!G2219</f>
        <v>25025</v>
      </c>
    </row>
    <row r="150" spans="1:4" s="7" customFormat="1">
      <c r="A150" s="98" t="s">
        <v>2245</v>
      </c>
      <c r="B150" s="210" t="s">
        <v>5287</v>
      </c>
      <c r="C150" s="211" t="s">
        <v>75</v>
      </c>
      <c r="D150" s="213">
        <f>'5. AHS ME'!G2236</f>
        <v>27940</v>
      </c>
    </row>
    <row r="151" spans="1:4" s="7" customFormat="1">
      <c r="A151" s="98" t="s">
        <v>2246</v>
      </c>
      <c r="B151" s="210" t="s">
        <v>5288</v>
      </c>
      <c r="C151" s="211" t="s">
        <v>75</v>
      </c>
      <c r="D151" s="213">
        <f>'5. AHS ME'!G2253</f>
        <v>27940</v>
      </c>
    </row>
    <row r="152" spans="1:4" s="7" customFormat="1">
      <c r="A152" s="98" t="s">
        <v>2247</v>
      </c>
      <c r="B152" s="210" t="s">
        <v>5289</v>
      </c>
      <c r="C152" s="211" t="s">
        <v>75</v>
      </c>
      <c r="D152" s="213">
        <f>'5. AHS ME'!G2270</f>
        <v>37895</v>
      </c>
    </row>
    <row r="153" spans="1:4" s="7" customFormat="1">
      <c r="A153" s="98" t="s">
        <v>2248</v>
      </c>
      <c r="B153" s="210" t="s">
        <v>5290</v>
      </c>
      <c r="C153" s="211" t="s">
        <v>75</v>
      </c>
      <c r="D153" s="213">
        <f>'5. AHS ME'!G2287</f>
        <v>37895</v>
      </c>
    </row>
    <row r="154" spans="1:4" s="2" customFormat="1">
      <c r="A154" s="206"/>
      <c r="B154" s="207"/>
      <c r="C154" s="205"/>
      <c r="D154" s="213"/>
    </row>
    <row r="155" spans="1:4" s="2" customFormat="1">
      <c r="A155" s="206" t="s">
        <v>2249</v>
      </c>
      <c r="B155" s="207" t="s">
        <v>2250</v>
      </c>
      <c r="C155" s="205"/>
      <c r="D155" s="213"/>
    </row>
    <row r="156" spans="1:4" s="7" customFormat="1">
      <c r="A156" s="98" t="s">
        <v>2251</v>
      </c>
      <c r="B156" s="210" t="s">
        <v>5280</v>
      </c>
      <c r="C156" s="211" t="s">
        <v>75</v>
      </c>
      <c r="D156" s="213">
        <f>'5. AHS ME'!G2305</f>
        <v>22770</v>
      </c>
    </row>
    <row r="157" spans="1:4" s="2" customFormat="1">
      <c r="A157" s="206"/>
      <c r="B157" s="207"/>
      <c r="C157" s="205"/>
      <c r="D157" s="213"/>
    </row>
    <row r="158" spans="1:4" s="2" customFormat="1">
      <c r="A158" s="206" t="s">
        <v>2252</v>
      </c>
      <c r="B158" s="207" t="s">
        <v>2253</v>
      </c>
      <c r="C158" s="205"/>
      <c r="D158" s="213"/>
    </row>
    <row r="159" spans="1:4" s="30" customFormat="1">
      <c r="A159" s="225" t="s">
        <v>2254</v>
      </c>
      <c r="B159" s="226" t="s">
        <v>5279</v>
      </c>
      <c r="C159" s="224" t="s">
        <v>75</v>
      </c>
      <c r="D159" s="227">
        <f>'5. AHS ME'!G2323</f>
        <v>22495</v>
      </c>
    </row>
    <row r="160" spans="1:4" s="69" customFormat="1">
      <c r="A160" s="99" t="s">
        <v>2255</v>
      </c>
      <c r="B160" s="264" t="s">
        <v>2256</v>
      </c>
      <c r="C160" s="221" t="s">
        <v>75</v>
      </c>
      <c r="D160" s="222">
        <f>'5. AHS ME'!G2340</f>
        <v>22495</v>
      </c>
    </row>
    <row r="161" spans="1:4" s="69" customFormat="1">
      <c r="A161" s="228"/>
      <c r="B161" s="264"/>
      <c r="C161" s="219"/>
      <c r="D161" s="222"/>
    </row>
    <row r="162" spans="1:4" s="2" customFormat="1">
      <c r="A162" s="206" t="s">
        <v>2257</v>
      </c>
      <c r="B162" s="207" t="s">
        <v>2258</v>
      </c>
      <c r="C162" s="205"/>
      <c r="D162" s="213"/>
    </row>
    <row r="163" spans="1:4" s="7" customFormat="1">
      <c r="A163" s="98" t="s">
        <v>2259</v>
      </c>
      <c r="B163" s="210" t="s">
        <v>2260</v>
      </c>
      <c r="C163" s="211" t="s">
        <v>75</v>
      </c>
      <c r="D163" s="213">
        <f>'5. AHS ME'!G2358</f>
        <v>22770</v>
      </c>
    </row>
    <row r="164" spans="1:4" s="7" customFormat="1">
      <c r="A164" s="98"/>
      <c r="B164" s="210"/>
      <c r="C164" s="211"/>
      <c r="D164" s="213"/>
    </row>
    <row r="165" spans="1:4" s="2" customFormat="1">
      <c r="A165" s="206" t="s">
        <v>2261</v>
      </c>
      <c r="B165" s="207" t="s">
        <v>1512</v>
      </c>
      <c r="C165" s="205"/>
      <c r="D165" s="213"/>
    </row>
    <row r="166" spans="1:4" s="7" customFormat="1">
      <c r="A166" s="98" t="s">
        <v>2262</v>
      </c>
      <c r="B166" s="210" t="s">
        <v>5278</v>
      </c>
      <c r="C166" s="211" t="s">
        <v>75</v>
      </c>
      <c r="D166" s="213">
        <f>'5. AHS ME'!G2376</f>
        <v>25905</v>
      </c>
    </row>
    <row r="167" spans="1:4" s="7" customFormat="1">
      <c r="A167" s="98"/>
      <c r="B167" s="210"/>
      <c r="C167" s="211"/>
      <c r="D167" s="213"/>
    </row>
    <row r="168" spans="1:4" s="2" customFormat="1">
      <c r="A168" s="206" t="s">
        <v>2263</v>
      </c>
      <c r="B168" s="207" t="s">
        <v>2264</v>
      </c>
      <c r="C168" s="205"/>
      <c r="D168" s="213"/>
    </row>
    <row r="169" spans="1:4" s="7" customFormat="1">
      <c r="A169" s="98" t="s">
        <v>2265</v>
      </c>
      <c r="B169" s="210" t="s">
        <v>2266</v>
      </c>
      <c r="C169" s="211" t="s">
        <v>49</v>
      </c>
      <c r="D169" s="213">
        <f>'5. AHS ME'!G2394</f>
        <v>64515</v>
      </c>
    </row>
    <row r="170" spans="1:4" s="7" customFormat="1">
      <c r="A170" s="98" t="s">
        <v>2267</v>
      </c>
      <c r="B170" s="210" t="s">
        <v>2268</v>
      </c>
      <c r="C170" s="211" t="s">
        <v>49</v>
      </c>
      <c r="D170" s="213">
        <f>'5. AHS ME'!G2411</f>
        <v>64515</v>
      </c>
    </row>
    <row r="171" spans="1:4" s="7" customFormat="1">
      <c r="A171" s="98" t="s">
        <v>2269</v>
      </c>
      <c r="B171" s="210" t="s">
        <v>2270</v>
      </c>
      <c r="C171" s="211" t="s">
        <v>49</v>
      </c>
      <c r="D171" s="213">
        <f>'5. AHS ME'!G2428</f>
        <v>64515</v>
      </c>
    </row>
    <row r="172" spans="1:4" s="7" customFormat="1">
      <c r="A172" s="98" t="s">
        <v>2271</v>
      </c>
      <c r="B172" s="210" t="s">
        <v>2272</v>
      </c>
      <c r="C172" s="211" t="s">
        <v>49</v>
      </c>
      <c r="D172" s="213">
        <f>'5. AHS ME'!G2445</f>
        <v>64515</v>
      </c>
    </row>
    <row r="173" spans="1:4" s="7" customFormat="1">
      <c r="A173" s="98" t="s">
        <v>2273</v>
      </c>
      <c r="B173" s="210" t="s">
        <v>2274</v>
      </c>
      <c r="C173" s="211" t="s">
        <v>49</v>
      </c>
      <c r="D173" s="213">
        <f>'5. AHS ME'!G2462</f>
        <v>64515</v>
      </c>
    </row>
    <row r="174" spans="1:4" s="7" customFormat="1">
      <c r="A174" s="98" t="s">
        <v>2275</v>
      </c>
      <c r="B174" s="210" t="s">
        <v>2276</v>
      </c>
      <c r="C174" s="211" t="s">
        <v>49</v>
      </c>
      <c r="D174" s="213">
        <f>'5. AHS ME'!G2479</f>
        <v>63965</v>
      </c>
    </row>
    <row r="175" spans="1:4" s="7" customFormat="1">
      <c r="A175" s="98" t="s">
        <v>2277</v>
      </c>
      <c r="B175" s="210" t="s">
        <v>2278</v>
      </c>
      <c r="C175" s="211" t="s">
        <v>49</v>
      </c>
      <c r="D175" s="213">
        <f>'5. AHS ME'!G2496</f>
        <v>63965</v>
      </c>
    </row>
    <row r="176" spans="1:4" s="7" customFormat="1">
      <c r="A176" s="98" t="s">
        <v>2279</v>
      </c>
      <c r="B176" s="210" t="s">
        <v>2280</v>
      </c>
      <c r="C176" s="211" t="s">
        <v>49</v>
      </c>
      <c r="D176" s="213">
        <f>'5. AHS ME'!G2513</f>
        <v>63965</v>
      </c>
    </row>
    <row r="177" spans="1:4" s="7" customFormat="1">
      <c r="A177" s="98" t="s">
        <v>2281</v>
      </c>
      <c r="B177" s="210" t="s">
        <v>2282</v>
      </c>
      <c r="C177" s="211" t="s">
        <v>49</v>
      </c>
      <c r="D177" s="213">
        <f>'5. AHS ME'!G2530</f>
        <v>63965</v>
      </c>
    </row>
    <row r="178" spans="1:4" s="7" customFormat="1">
      <c r="A178" s="98" t="s">
        <v>2283</v>
      </c>
      <c r="B178" s="210" t="s">
        <v>2284</v>
      </c>
      <c r="C178" s="211" t="s">
        <v>49</v>
      </c>
      <c r="D178" s="213">
        <f>'5. AHS ME'!G2547</f>
        <v>63965</v>
      </c>
    </row>
    <row r="179" spans="1:4" s="7" customFormat="1">
      <c r="A179" s="98" t="s">
        <v>2285</v>
      </c>
      <c r="B179" s="210" t="s">
        <v>2286</v>
      </c>
      <c r="C179" s="211" t="s">
        <v>49</v>
      </c>
      <c r="D179" s="213">
        <f>'5. AHS ME'!G2564</f>
        <v>63965</v>
      </c>
    </row>
    <row r="180" spans="1:4" s="7" customFormat="1">
      <c r="A180" s="98" t="s">
        <v>2287</v>
      </c>
      <c r="B180" s="210" t="s">
        <v>2288</v>
      </c>
      <c r="C180" s="211" t="s">
        <v>49</v>
      </c>
      <c r="D180" s="213">
        <f>'5. AHS ME'!G2581</f>
        <v>63965</v>
      </c>
    </row>
    <row r="181" spans="1:4" s="7" customFormat="1">
      <c r="A181" s="98" t="s">
        <v>2289</v>
      </c>
      <c r="B181" s="210" t="s">
        <v>2290</v>
      </c>
      <c r="C181" s="211" t="s">
        <v>49</v>
      </c>
      <c r="D181" s="213">
        <f>'5. AHS ME'!G2598</f>
        <v>63965</v>
      </c>
    </row>
    <row r="182" spans="1:4" s="7" customFormat="1">
      <c r="A182" s="98" t="s">
        <v>2291</v>
      </c>
      <c r="B182" s="210" t="s">
        <v>2292</v>
      </c>
      <c r="C182" s="211" t="s">
        <v>49</v>
      </c>
      <c r="D182" s="213">
        <f>'5. AHS ME'!G2618</f>
        <v>73590</v>
      </c>
    </row>
    <row r="183" spans="1:4" s="7" customFormat="1">
      <c r="A183" s="98" t="s">
        <v>2293</v>
      </c>
      <c r="B183" s="246" t="s">
        <v>2294</v>
      </c>
      <c r="C183" s="211" t="s">
        <v>49</v>
      </c>
      <c r="D183" s="213">
        <f>'5. AHS ME'!G2635</f>
        <v>89760</v>
      </c>
    </row>
    <row r="184" spans="1:4" s="7" customFormat="1">
      <c r="A184" s="98" t="s">
        <v>2295</v>
      </c>
      <c r="B184" s="246" t="s">
        <v>2296</v>
      </c>
      <c r="C184" s="211" t="s">
        <v>49</v>
      </c>
      <c r="D184" s="213">
        <f>'5. AHS ME'!G2652</f>
        <v>89760</v>
      </c>
    </row>
    <row r="185" spans="1:4" s="7" customFormat="1">
      <c r="A185" s="98" t="s">
        <v>2297</v>
      </c>
      <c r="B185" s="246" t="s">
        <v>2298</v>
      </c>
      <c r="C185" s="211" t="s">
        <v>49</v>
      </c>
      <c r="D185" s="213">
        <f>'5. AHS ME'!G2669</f>
        <v>89760</v>
      </c>
    </row>
    <row r="186" spans="1:4" s="7" customFormat="1">
      <c r="A186" s="98" t="s">
        <v>2299</v>
      </c>
      <c r="B186" s="246" t="s">
        <v>2300</v>
      </c>
      <c r="C186" s="211" t="s">
        <v>49</v>
      </c>
      <c r="D186" s="213">
        <f>'5. AHS ME'!G2686</f>
        <v>89760</v>
      </c>
    </row>
    <row r="187" spans="1:4" s="7" customFormat="1">
      <c r="A187" s="98" t="s">
        <v>2301</v>
      </c>
      <c r="B187" s="246" t="s">
        <v>2302</v>
      </c>
      <c r="C187" s="211" t="s">
        <v>49</v>
      </c>
      <c r="D187" s="213">
        <f>'5. AHS ME'!G2703</f>
        <v>89760</v>
      </c>
    </row>
    <row r="188" spans="1:4" s="7" customFormat="1">
      <c r="A188" s="98" t="s">
        <v>2303</v>
      </c>
      <c r="B188" s="246" t="s">
        <v>2304</v>
      </c>
      <c r="C188" s="211" t="s">
        <v>49</v>
      </c>
      <c r="D188" s="213">
        <f>'5. AHS ME'!G2720</f>
        <v>89760</v>
      </c>
    </row>
    <row r="189" spans="1:4" s="7" customFormat="1">
      <c r="A189" s="98" t="s">
        <v>2305</v>
      </c>
      <c r="B189" s="246" t="s">
        <v>2306</v>
      </c>
      <c r="C189" s="211" t="s">
        <v>49</v>
      </c>
      <c r="D189" s="213">
        <f>'5. AHS ME'!G2737</f>
        <v>89760</v>
      </c>
    </row>
    <row r="190" spans="1:4" s="7" customFormat="1">
      <c r="A190" s="98" t="s">
        <v>2307</v>
      </c>
      <c r="B190" s="246" t="s">
        <v>2308</v>
      </c>
      <c r="C190" s="211" t="s">
        <v>49</v>
      </c>
      <c r="D190" s="213">
        <f>'5. AHS ME'!G2754</f>
        <v>89760</v>
      </c>
    </row>
    <row r="191" spans="1:4" s="7" customFormat="1">
      <c r="A191" s="98" t="s">
        <v>2309</v>
      </c>
      <c r="B191" s="246" t="s">
        <v>2310</v>
      </c>
      <c r="C191" s="211" t="s">
        <v>49</v>
      </c>
      <c r="D191" s="213">
        <f>'5. AHS ME'!G2771</f>
        <v>89760</v>
      </c>
    </row>
    <row r="192" spans="1:4" s="7" customFormat="1">
      <c r="A192" s="98" t="s">
        <v>2311</v>
      </c>
      <c r="B192" s="246" t="s">
        <v>2312</v>
      </c>
      <c r="C192" s="211" t="s">
        <v>49</v>
      </c>
      <c r="D192" s="213">
        <f>'5. AHS ME'!G2788</f>
        <v>89760</v>
      </c>
    </row>
    <row r="193" spans="1:4" s="7" customFormat="1">
      <c r="A193" s="98" t="s">
        <v>2313</v>
      </c>
      <c r="B193" s="246" t="s">
        <v>2314</v>
      </c>
      <c r="C193" s="211" t="s">
        <v>49</v>
      </c>
      <c r="D193" s="213">
        <f>'5. AHS ME'!G2805</f>
        <v>89760</v>
      </c>
    </row>
    <row r="194" spans="1:4" s="7" customFormat="1">
      <c r="A194" s="98" t="s">
        <v>2315</v>
      </c>
      <c r="B194" s="246" t="s">
        <v>2316</v>
      </c>
      <c r="C194" s="211" t="s">
        <v>49</v>
      </c>
      <c r="D194" s="213">
        <f>'5. AHS ME'!G2822</f>
        <v>89760</v>
      </c>
    </row>
    <row r="195" spans="1:4" s="7" customFormat="1">
      <c r="A195" s="98" t="s">
        <v>2317</v>
      </c>
      <c r="B195" s="246" t="s">
        <v>2318</v>
      </c>
      <c r="C195" s="211" t="s">
        <v>49</v>
      </c>
      <c r="D195" s="213">
        <f>'5. AHS ME'!G2839</f>
        <v>89760</v>
      </c>
    </row>
    <row r="196" spans="1:4" s="7" customFormat="1">
      <c r="A196" s="98" t="s">
        <v>2319</v>
      </c>
      <c r="B196" s="246" t="s">
        <v>2320</v>
      </c>
      <c r="C196" s="211" t="s">
        <v>49</v>
      </c>
      <c r="D196" s="213">
        <f>'5. AHS ME'!G2856</f>
        <v>89760</v>
      </c>
    </row>
    <row r="197" spans="1:4" s="7" customFormat="1">
      <c r="A197" s="98" t="s">
        <v>2321</v>
      </c>
      <c r="B197" s="246" t="s">
        <v>2322</v>
      </c>
      <c r="C197" s="211" t="s">
        <v>49</v>
      </c>
      <c r="D197" s="213">
        <f>'5. AHS ME'!G2873</f>
        <v>89760</v>
      </c>
    </row>
    <row r="198" spans="1:4" s="7" customFormat="1">
      <c r="A198" s="98" t="s">
        <v>2323</v>
      </c>
      <c r="B198" s="246" t="s">
        <v>2324</v>
      </c>
      <c r="C198" s="211" t="s">
        <v>49</v>
      </c>
      <c r="D198" s="213">
        <f>'5. AHS ME'!G2890</f>
        <v>89760</v>
      </c>
    </row>
    <row r="199" spans="1:4" s="7" customFormat="1">
      <c r="A199" s="98" t="s">
        <v>2325</v>
      </c>
      <c r="B199" s="246" t="s">
        <v>2326</v>
      </c>
      <c r="C199" s="211" t="s">
        <v>49</v>
      </c>
      <c r="D199" s="213">
        <f>'5. AHS ME'!G2907</f>
        <v>89760</v>
      </c>
    </row>
    <row r="200" spans="1:4" s="7" customFormat="1">
      <c r="A200" s="98" t="s">
        <v>2327</v>
      </c>
      <c r="B200" s="246" t="s">
        <v>2328</v>
      </c>
      <c r="C200" s="211" t="s">
        <v>49</v>
      </c>
      <c r="D200" s="213">
        <f>'5. AHS ME'!G2924</f>
        <v>89760</v>
      </c>
    </row>
    <row r="201" spans="1:4" s="7" customFormat="1">
      <c r="A201" s="98" t="s">
        <v>2329</v>
      </c>
      <c r="B201" s="246" t="s">
        <v>2330</v>
      </c>
      <c r="C201" s="211" t="s">
        <v>49</v>
      </c>
      <c r="D201" s="213">
        <f>'5. AHS ME'!G2941</f>
        <v>64515</v>
      </c>
    </row>
    <row r="202" spans="1:4" s="7" customFormat="1">
      <c r="A202" s="98" t="s">
        <v>2331</v>
      </c>
      <c r="B202" s="246" t="s">
        <v>2332</v>
      </c>
      <c r="C202" s="211" t="s">
        <v>49</v>
      </c>
      <c r="D202" s="213">
        <f>'5. AHS ME'!G2958</f>
        <v>64515</v>
      </c>
    </row>
    <row r="203" spans="1:4" s="7" customFormat="1">
      <c r="A203" s="98" t="s">
        <v>2333</v>
      </c>
      <c r="B203" s="246" t="s">
        <v>2334</v>
      </c>
      <c r="C203" s="211" t="s">
        <v>49</v>
      </c>
      <c r="D203" s="213">
        <f>'5. AHS ME'!G2975</f>
        <v>64515</v>
      </c>
    </row>
    <row r="204" spans="1:4" s="7" customFormat="1">
      <c r="A204" s="98" t="s">
        <v>2335</v>
      </c>
      <c r="B204" s="246" t="s">
        <v>2336</v>
      </c>
      <c r="C204" s="211" t="s">
        <v>49</v>
      </c>
      <c r="D204" s="213">
        <f>'5. AHS ME'!G2992</f>
        <v>64515</v>
      </c>
    </row>
    <row r="205" spans="1:4" s="7" customFormat="1">
      <c r="A205" s="98" t="s">
        <v>2337</v>
      </c>
      <c r="B205" s="246" t="s">
        <v>2338</v>
      </c>
      <c r="C205" s="211" t="s">
        <v>49</v>
      </c>
      <c r="D205" s="213">
        <f>'5. AHS ME'!G3009</f>
        <v>64515</v>
      </c>
    </row>
    <row r="206" spans="1:4" s="7" customFormat="1">
      <c r="A206" s="98" t="s">
        <v>2339</v>
      </c>
      <c r="B206" s="246" t="s">
        <v>2340</v>
      </c>
      <c r="C206" s="211" t="s">
        <v>49</v>
      </c>
      <c r="D206" s="213">
        <f>'5. AHS ME'!G3026</f>
        <v>64515</v>
      </c>
    </row>
    <row r="207" spans="1:4" s="7" customFormat="1">
      <c r="A207" s="98" t="s">
        <v>2341</v>
      </c>
      <c r="B207" s="210" t="s">
        <v>5255</v>
      </c>
      <c r="C207" s="211" t="s">
        <v>49</v>
      </c>
      <c r="D207" s="213">
        <f>'5. AHS ME'!G3043</f>
        <v>64515</v>
      </c>
    </row>
    <row r="208" spans="1:4" s="7" customFormat="1">
      <c r="A208" s="98" t="s">
        <v>2342</v>
      </c>
      <c r="B208" s="210" t="s">
        <v>5256</v>
      </c>
      <c r="C208" s="211" t="s">
        <v>49</v>
      </c>
      <c r="D208" s="213">
        <f>'5. AHS ME'!G3060</f>
        <v>64515</v>
      </c>
    </row>
    <row r="209" spans="1:4" s="7" customFormat="1">
      <c r="A209" s="98" t="s">
        <v>2343</v>
      </c>
      <c r="B209" s="210" t="s">
        <v>5257</v>
      </c>
      <c r="C209" s="211" t="s">
        <v>49</v>
      </c>
      <c r="D209" s="213">
        <f>'5. AHS ME'!G3077</f>
        <v>64515</v>
      </c>
    </row>
    <row r="210" spans="1:4" s="7" customFormat="1">
      <c r="A210" s="98" t="s">
        <v>2344</v>
      </c>
      <c r="B210" s="210" t="s">
        <v>5258</v>
      </c>
      <c r="C210" s="211" t="s">
        <v>49</v>
      </c>
      <c r="D210" s="213">
        <f>'5. AHS ME'!G3094</f>
        <v>64515</v>
      </c>
    </row>
    <row r="211" spans="1:4" s="7" customFormat="1">
      <c r="A211" s="98" t="s">
        <v>2345</v>
      </c>
      <c r="B211" s="210" t="s">
        <v>5259</v>
      </c>
      <c r="C211" s="211" t="s">
        <v>49</v>
      </c>
      <c r="D211" s="213">
        <f>'5. AHS ME'!G3111</f>
        <v>64515</v>
      </c>
    </row>
    <row r="212" spans="1:4" s="7" customFormat="1">
      <c r="A212" s="98" t="s">
        <v>2346</v>
      </c>
      <c r="B212" s="210" t="s">
        <v>5260</v>
      </c>
      <c r="C212" s="211" t="s">
        <v>49</v>
      </c>
      <c r="D212" s="213">
        <f>'5. AHS ME'!G3128</f>
        <v>64515</v>
      </c>
    </row>
    <row r="213" spans="1:4" s="7" customFormat="1">
      <c r="A213" s="98" t="s">
        <v>2347</v>
      </c>
      <c r="B213" s="210" t="s">
        <v>5261</v>
      </c>
      <c r="C213" s="211" t="s">
        <v>49</v>
      </c>
      <c r="D213" s="213">
        <f>'5. AHS ME'!G3145</f>
        <v>64515</v>
      </c>
    </row>
    <row r="214" spans="1:4" s="7" customFormat="1">
      <c r="A214" s="98" t="s">
        <v>2348</v>
      </c>
      <c r="B214" s="210" t="s">
        <v>5262</v>
      </c>
      <c r="C214" s="211" t="s">
        <v>49</v>
      </c>
      <c r="D214" s="213">
        <f>'5. AHS ME'!G3162</f>
        <v>64515</v>
      </c>
    </row>
    <row r="215" spans="1:4" s="7" customFormat="1">
      <c r="A215" s="98" t="s">
        <v>2349</v>
      </c>
      <c r="B215" s="210" t="s">
        <v>5263</v>
      </c>
      <c r="C215" s="211" t="s">
        <v>49</v>
      </c>
      <c r="D215" s="213">
        <f>'5. AHS ME'!G3179</f>
        <v>64515</v>
      </c>
    </row>
    <row r="216" spans="1:4" s="7" customFormat="1">
      <c r="A216" s="98" t="s">
        <v>2350</v>
      </c>
      <c r="B216" s="210" t="s">
        <v>5264</v>
      </c>
      <c r="C216" s="211" t="s">
        <v>49</v>
      </c>
      <c r="D216" s="213">
        <f>'5. AHS ME'!G3196</f>
        <v>64515</v>
      </c>
    </row>
    <row r="217" spans="1:4" s="7" customFormat="1">
      <c r="A217" s="98" t="s">
        <v>2351</v>
      </c>
      <c r="B217" s="210" t="s">
        <v>5265</v>
      </c>
      <c r="C217" s="211" t="s">
        <v>49</v>
      </c>
      <c r="D217" s="213">
        <f>'5. AHS ME'!G3213</f>
        <v>64515</v>
      </c>
    </row>
    <row r="218" spans="1:4" s="232" customFormat="1">
      <c r="A218" s="109" t="s">
        <v>2352</v>
      </c>
      <c r="B218" s="230" t="s">
        <v>5266</v>
      </c>
      <c r="C218" s="229" t="s">
        <v>49</v>
      </c>
      <c r="D218" s="231">
        <f>'5. AHS ME'!G3230</f>
        <v>64515</v>
      </c>
    </row>
    <row r="219" spans="1:4" s="232" customFormat="1">
      <c r="A219" s="109" t="s">
        <v>2353</v>
      </c>
      <c r="B219" s="230" t="s">
        <v>5267</v>
      </c>
      <c r="C219" s="229" t="s">
        <v>49</v>
      </c>
      <c r="D219" s="231">
        <f>'5. AHS ME'!G3247</f>
        <v>64515</v>
      </c>
    </row>
    <row r="220" spans="1:4" s="232" customFormat="1">
      <c r="A220" s="109" t="s">
        <v>2354</v>
      </c>
      <c r="B220" s="230" t="s">
        <v>5268</v>
      </c>
      <c r="C220" s="229" t="s">
        <v>49</v>
      </c>
      <c r="D220" s="231">
        <f>'5. AHS ME'!G3264</f>
        <v>64515</v>
      </c>
    </row>
    <row r="221" spans="1:4" s="232" customFormat="1">
      <c r="A221" s="109" t="s">
        <v>2355</v>
      </c>
      <c r="B221" s="230" t="s">
        <v>5269</v>
      </c>
      <c r="C221" s="229" t="s">
        <v>49</v>
      </c>
      <c r="D221" s="231">
        <f>'5. AHS ME'!G3281</f>
        <v>64515</v>
      </c>
    </row>
    <row r="222" spans="1:4" s="232" customFormat="1">
      <c r="A222" s="109" t="s">
        <v>2356</v>
      </c>
      <c r="B222" s="230" t="s">
        <v>5270</v>
      </c>
      <c r="C222" s="229" t="s">
        <v>49</v>
      </c>
      <c r="D222" s="231">
        <f>'5. AHS ME'!G3298</f>
        <v>64515</v>
      </c>
    </row>
    <row r="223" spans="1:4" s="232" customFormat="1">
      <c r="A223" s="109" t="s">
        <v>2357</v>
      </c>
      <c r="B223" s="230" t="s">
        <v>5271</v>
      </c>
      <c r="C223" s="229" t="s">
        <v>49</v>
      </c>
      <c r="D223" s="231">
        <f>'5. AHS ME'!G3315</f>
        <v>64515</v>
      </c>
    </row>
    <row r="224" spans="1:4" s="232" customFormat="1">
      <c r="A224" s="109" t="s">
        <v>2358</v>
      </c>
      <c r="B224" s="230" t="s">
        <v>5272</v>
      </c>
      <c r="C224" s="229" t="s">
        <v>49</v>
      </c>
      <c r="D224" s="231">
        <f>'5. AHS ME'!G3332</f>
        <v>64515</v>
      </c>
    </row>
    <row r="225" spans="1:4" s="232" customFormat="1">
      <c r="A225" s="109" t="s">
        <v>2359</v>
      </c>
      <c r="B225" s="230" t="s">
        <v>5273</v>
      </c>
      <c r="C225" s="229" t="s">
        <v>49</v>
      </c>
      <c r="D225" s="231">
        <f>'5. AHS ME'!G3349</f>
        <v>64515</v>
      </c>
    </row>
    <row r="226" spans="1:4" s="232" customFormat="1">
      <c r="A226" s="109" t="s">
        <v>2360</v>
      </c>
      <c r="B226" s="230" t="s">
        <v>5274</v>
      </c>
      <c r="C226" s="229" t="s">
        <v>49</v>
      </c>
      <c r="D226" s="231">
        <f>'5. AHS ME'!G3366</f>
        <v>64515</v>
      </c>
    </row>
    <row r="227" spans="1:4" s="232" customFormat="1">
      <c r="A227" s="109" t="s">
        <v>2361</v>
      </c>
      <c r="B227" s="230" t="s">
        <v>5275</v>
      </c>
      <c r="C227" s="229" t="s">
        <v>49</v>
      </c>
      <c r="D227" s="231">
        <f>'5. AHS ME'!G3383</f>
        <v>64515</v>
      </c>
    </row>
    <row r="228" spans="1:4" s="232" customFormat="1">
      <c r="A228" s="109" t="s">
        <v>2362</v>
      </c>
      <c r="B228" s="230" t="s">
        <v>5276</v>
      </c>
      <c r="C228" s="229" t="s">
        <v>49</v>
      </c>
      <c r="D228" s="231">
        <f>'5. AHS ME'!G3400</f>
        <v>64515</v>
      </c>
    </row>
    <row r="229" spans="1:4" s="7" customFormat="1">
      <c r="A229" s="98" t="s">
        <v>2363</v>
      </c>
      <c r="B229" s="210" t="s">
        <v>5277</v>
      </c>
      <c r="C229" s="211" t="s">
        <v>49</v>
      </c>
      <c r="D229" s="213">
        <f>'5. AHS ME'!G3417</f>
        <v>64515</v>
      </c>
    </row>
    <row r="230" spans="1:4" s="7" customFormat="1">
      <c r="A230" s="98" t="s">
        <v>2364</v>
      </c>
      <c r="B230" s="210" t="s">
        <v>5325</v>
      </c>
      <c r="C230" s="211" t="s">
        <v>49</v>
      </c>
      <c r="D230" s="213">
        <f>'5. AHS ME'!G3434</f>
        <v>64515</v>
      </c>
    </row>
    <row r="231" spans="1:4" s="7" customFormat="1">
      <c r="A231" s="98" t="s">
        <v>2365</v>
      </c>
      <c r="B231" s="210" t="s">
        <v>5326</v>
      </c>
      <c r="C231" s="211" t="s">
        <v>49</v>
      </c>
      <c r="D231" s="213">
        <f>'5. AHS ME'!G3451</f>
        <v>64515</v>
      </c>
    </row>
    <row r="232" spans="1:4" s="7" customFormat="1">
      <c r="A232" s="98" t="s">
        <v>2366</v>
      </c>
      <c r="B232" s="210" t="s">
        <v>5327</v>
      </c>
      <c r="C232" s="211" t="s">
        <v>49</v>
      </c>
      <c r="D232" s="213">
        <f>'5. AHS ME'!G3468</f>
        <v>64515</v>
      </c>
    </row>
    <row r="233" spans="1:4" s="7" customFormat="1">
      <c r="A233" s="98" t="s">
        <v>2367</v>
      </c>
      <c r="B233" s="210" t="s">
        <v>5328</v>
      </c>
      <c r="C233" s="211" t="s">
        <v>49</v>
      </c>
      <c r="D233" s="213">
        <f>'5. AHS ME'!G3485</f>
        <v>64515</v>
      </c>
    </row>
    <row r="234" spans="1:4" s="7" customFormat="1">
      <c r="A234" s="98" t="s">
        <v>2368</v>
      </c>
      <c r="B234" s="210" t="s">
        <v>5329</v>
      </c>
      <c r="C234" s="211" t="s">
        <v>49</v>
      </c>
      <c r="D234" s="213">
        <f>'5. AHS ME'!G3502</f>
        <v>64515</v>
      </c>
    </row>
    <row r="235" spans="1:4" s="7" customFormat="1">
      <c r="A235" s="98" t="s">
        <v>2369</v>
      </c>
      <c r="B235" s="210" t="s">
        <v>5330</v>
      </c>
      <c r="C235" s="211" t="s">
        <v>49</v>
      </c>
      <c r="D235" s="213">
        <f>'5. AHS ME'!G3520</f>
        <v>64515</v>
      </c>
    </row>
    <row r="236" spans="1:4" s="7" customFormat="1">
      <c r="A236" s="98" t="s">
        <v>2370</v>
      </c>
      <c r="B236" s="210" t="s">
        <v>5331</v>
      </c>
      <c r="C236" s="211" t="s">
        <v>49</v>
      </c>
      <c r="D236" s="213">
        <f>'5. AHS ME'!G3538</f>
        <v>64515</v>
      </c>
    </row>
    <row r="237" spans="1:4" s="232" customFormat="1">
      <c r="A237" s="98" t="s">
        <v>2371</v>
      </c>
      <c r="B237" s="230" t="s">
        <v>5332</v>
      </c>
      <c r="C237" s="229" t="s">
        <v>49</v>
      </c>
      <c r="D237" s="231">
        <f>'5. AHS ME'!G3555</f>
        <v>64515</v>
      </c>
    </row>
    <row r="238" spans="1:4" s="232" customFormat="1">
      <c r="A238" s="98" t="s">
        <v>2372</v>
      </c>
      <c r="B238" s="441" t="s">
        <v>2373</v>
      </c>
      <c r="C238" s="229" t="s">
        <v>49</v>
      </c>
      <c r="D238" s="231">
        <f>'5. AHS ME'!G3572</f>
        <v>89210</v>
      </c>
    </row>
    <row r="239" spans="1:4" s="232" customFormat="1">
      <c r="A239" s="98" t="s">
        <v>2374</v>
      </c>
      <c r="B239" s="441" t="s">
        <v>2375</v>
      </c>
      <c r="C239" s="229" t="s">
        <v>49</v>
      </c>
      <c r="D239" s="231">
        <f>'5. AHS ME'!G3589</f>
        <v>89210</v>
      </c>
    </row>
    <row r="240" spans="1:4" s="232" customFormat="1">
      <c r="A240" s="98" t="s">
        <v>2376</v>
      </c>
      <c r="B240" s="443" t="s">
        <v>2377</v>
      </c>
      <c r="C240" s="229" t="s">
        <v>49</v>
      </c>
      <c r="D240" s="231">
        <f>'5. AHS ME'!G3606</f>
        <v>89210</v>
      </c>
    </row>
    <row r="241" spans="1:4" s="232" customFormat="1">
      <c r="A241" s="98" t="s">
        <v>2378</v>
      </c>
      <c r="B241" s="441" t="s">
        <v>2379</v>
      </c>
      <c r="C241" s="229" t="s">
        <v>49</v>
      </c>
      <c r="D241" s="231">
        <f>'5. AHS ME'!G3623</f>
        <v>89210</v>
      </c>
    </row>
    <row r="242" spans="1:4" s="232" customFormat="1">
      <c r="A242" s="98" t="s">
        <v>2380</v>
      </c>
      <c r="B242" s="441" t="s">
        <v>2381</v>
      </c>
      <c r="C242" s="229" t="s">
        <v>49</v>
      </c>
      <c r="D242" s="231">
        <f>'5. AHS ME'!G3640</f>
        <v>89210</v>
      </c>
    </row>
    <row r="243" spans="1:4" s="232" customFormat="1">
      <c r="A243" s="98" t="s">
        <v>2382</v>
      </c>
      <c r="B243" s="443" t="s">
        <v>2383</v>
      </c>
      <c r="C243" s="229" t="s">
        <v>49</v>
      </c>
      <c r="D243" s="231">
        <f>'5. AHS ME'!G3657</f>
        <v>89210</v>
      </c>
    </row>
    <row r="244" spans="1:4" s="232" customFormat="1">
      <c r="A244" s="98" t="s">
        <v>2384</v>
      </c>
      <c r="B244" s="441" t="s">
        <v>2385</v>
      </c>
      <c r="C244" s="229" t="s">
        <v>49</v>
      </c>
      <c r="D244" s="231">
        <f>'5. AHS ME'!G3674</f>
        <v>89210</v>
      </c>
    </row>
    <row r="245" spans="1:4" s="232" customFormat="1">
      <c r="A245" s="98" t="s">
        <v>2386</v>
      </c>
      <c r="B245" s="441" t="s">
        <v>2387</v>
      </c>
      <c r="C245" s="229" t="s">
        <v>49</v>
      </c>
      <c r="D245" s="231">
        <f>'5. AHS ME'!G3691</f>
        <v>89210</v>
      </c>
    </row>
    <row r="246" spans="1:4" s="232" customFormat="1">
      <c r="A246" s="98" t="s">
        <v>2388</v>
      </c>
      <c r="B246" s="443" t="s">
        <v>2389</v>
      </c>
      <c r="C246" s="229" t="s">
        <v>49</v>
      </c>
      <c r="D246" s="231">
        <f>'5. AHS ME'!G3708</f>
        <v>89210</v>
      </c>
    </row>
    <row r="247" spans="1:4" s="232" customFormat="1">
      <c r="A247" s="98" t="s">
        <v>2390</v>
      </c>
      <c r="B247" s="441" t="s">
        <v>2391</v>
      </c>
      <c r="C247" s="229" t="s">
        <v>49</v>
      </c>
      <c r="D247" s="231">
        <f>'5. AHS ME'!G3725</f>
        <v>89210</v>
      </c>
    </row>
    <row r="248" spans="1:4" s="232" customFormat="1">
      <c r="A248" s="98" t="s">
        <v>2392</v>
      </c>
      <c r="B248" s="441" t="s">
        <v>2393</v>
      </c>
      <c r="C248" s="229" t="s">
        <v>49</v>
      </c>
      <c r="D248" s="231">
        <f>'5. AHS ME'!G3742</f>
        <v>89210</v>
      </c>
    </row>
    <row r="249" spans="1:4" s="232" customFormat="1">
      <c r="A249" s="98" t="s">
        <v>2394</v>
      </c>
      <c r="B249" s="443" t="s">
        <v>2395</v>
      </c>
      <c r="C249" s="229" t="s">
        <v>49</v>
      </c>
      <c r="D249" s="231">
        <f>'5. AHS ME'!G3759</f>
        <v>89210</v>
      </c>
    </row>
    <row r="250" spans="1:4" s="232" customFormat="1">
      <c r="A250" s="98" t="s">
        <v>2396</v>
      </c>
      <c r="B250" s="441" t="s">
        <v>2397</v>
      </c>
      <c r="C250" s="229" t="s">
        <v>49</v>
      </c>
      <c r="D250" s="231">
        <f>'5. AHS ME'!G3776</f>
        <v>89210</v>
      </c>
    </row>
    <row r="251" spans="1:4" s="232" customFormat="1">
      <c r="A251" s="98" t="s">
        <v>2398</v>
      </c>
      <c r="B251" s="441" t="s">
        <v>2399</v>
      </c>
      <c r="C251" s="229" t="s">
        <v>49</v>
      </c>
      <c r="D251" s="231">
        <f>'5. AHS ME'!G3793</f>
        <v>89210</v>
      </c>
    </row>
    <row r="252" spans="1:4" s="232" customFormat="1">
      <c r="A252" s="98" t="s">
        <v>2400</v>
      </c>
      <c r="B252" s="443" t="s">
        <v>2401</v>
      </c>
      <c r="C252" s="229" t="s">
        <v>49</v>
      </c>
      <c r="D252" s="231">
        <f>'5. AHS ME'!G3810</f>
        <v>89210</v>
      </c>
    </row>
    <row r="253" spans="1:4" s="232" customFormat="1">
      <c r="A253" s="98" t="s">
        <v>2402</v>
      </c>
      <c r="B253" s="441" t="s">
        <v>2403</v>
      </c>
      <c r="C253" s="229" t="s">
        <v>49</v>
      </c>
      <c r="D253" s="231">
        <f>'5. AHS ME'!G3827</f>
        <v>89210</v>
      </c>
    </row>
    <row r="254" spans="1:4" s="232" customFormat="1">
      <c r="A254" s="98" t="s">
        <v>2404</v>
      </c>
      <c r="B254" s="441" t="s">
        <v>2405</v>
      </c>
      <c r="C254" s="229" t="s">
        <v>49</v>
      </c>
      <c r="D254" s="231">
        <f>'5. AHS ME'!G3845</f>
        <v>89210</v>
      </c>
    </row>
    <row r="255" spans="1:4" s="232" customFormat="1">
      <c r="A255" s="98" t="s">
        <v>2406</v>
      </c>
      <c r="B255" s="443" t="s">
        <v>2407</v>
      </c>
      <c r="C255" s="229" t="s">
        <v>49</v>
      </c>
      <c r="D255" s="231">
        <f>'5. AHS ME'!G3862</f>
        <v>89210</v>
      </c>
    </row>
    <row r="256" spans="1:4" s="232" customFormat="1">
      <c r="A256" s="98" t="s">
        <v>2408</v>
      </c>
      <c r="B256" s="441" t="s">
        <v>2409</v>
      </c>
      <c r="C256" s="229" t="s">
        <v>49</v>
      </c>
      <c r="D256" s="231">
        <f>'5. AHS ME'!G3879</f>
        <v>63965</v>
      </c>
    </row>
    <row r="257" spans="1:4" s="232" customFormat="1">
      <c r="A257" s="98" t="s">
        <v>2410</v>
      </c>
      <c r="B257" s="441" t="s">
        <v>2411</v>
      </c>
      <c r="C257" s="229" t="s">
        <v>49</v>
      </c>
      <c r="D257" s="231">
        <f>'5. AHS ME'!G3896</f>
        <v>63965</v>
      </c>
    </row>
    <row r="258" spans="1:4" s="232" customFormat="1">
      <c r="A258" s="98" t="s">
        <v>2412</v>
      </c>
      <c r="B258" s="443" t="s">
        <v>2413</v>
      </c>
      <c r="C258" s="229" t="s">
        <v>49</v>
      </c>
      <c r="D258" s="231">
        <f>'5. AHS ME'!G3913</f>
        <v>63965</v>
      </c>
    </row>
    <row r="259" spans="1:4" s="232" customFormat="1">
      <c r="A259" s="98" t="s">
        <v>2414</v>
      </c>
      <c r="B259" s="441" t="s">
        <v>2415</v>
      </c>
      <c r="C259" s="229" t="s">
        <v>49</v>
      </c>
      <c r="D259" s="231">
        <f>'5. AHS ME'!G3930</f>
        <v>63965</v>
      </c>
    </row>
    <row r="260" spans="1:4" s="232" customFormat="1">
      <c r="A260" s="98" t="s">
        <v>2416</v>
      </c>
      <c r="B260" s="441" t="s">
        <v>2417</v>
      </c>
      <c r="C260" s="229" t="s">
        <v>49</v>
      </c>
      <c r="D260" s="231">
        <f>'5. AHS ME'!G3947</f>
        <v>63965</v>
      </c>
    </row>
    <row r="261" spans="1:4" s="232" customFormat="1">
      <c r="A261" s="98" t="s">
        <v>2418</v>
      </c>
      <c r="B261" s="443" t="s">
        <v>2419</v>
      </c>
      <c r="C261" s="229" t="s">
        <v>49</v>
      </c>
      <c r="D261" s="231">
        <f>'5. AHS ME'!G3964</f>
        <v>63965</v>
      </c>
    </row>
    <row r="262" spans="1:4" s="232" customFormat="1">
      <c r="A262" s="98" t="s">
        <v>2420</v>
      </c>
      <c r="B262" s="230" t="s">
        <v>5224</v>
      </c>
      <c r="C262" s="229" t="s">
        <v>49</v>
      </c>
      <c r="D262" s="231">
        <f>'5. AHS ME'!G3981</f>
        <v>64515</v>
      </c>
    </row>
    <row r="263" spans="1:4" s="7" customFormat="1">
      <c r="A263" s="98" t="s">
        <v>2421</v>
      </c>
      <c r="B263" s="210" t="s">
        <v>5225</v>
      </c>
      <c r="C263" s="211" t="s">
        <v>49</v>
      </c>
      <c r="D263" s="213">
        <f>'5. AHS ME'!G3998</f>
        <v>64515</v>
      </c>
    </row>
    <row r="264" spans="1:4" s="7" customFormat="1">
      <c r="A264" s="98" t="s">
        <v>2422</v>
      </c>
      <c r="B264" s="210" t="s">
        <v>5226</v>
      </c>
      <c r="C264" s="211" t="s">
        <v>49</v>
      </c>
      <c r="D264" s="213">
        <f>'5. AHS ME'!G4015</f>
        <v>64515</v>
      </c>
    </row>
    <row r="265" spans="1:4" s="7" customFormat="1">
      <c r="A265" s="98" t="s">
        <v>2423</v>
      </c>
      <c r="B265" s="210" t="s">
        <v>5227</v>
      </c>
      <c r="C265" s="211" t="s">
        <v>49</v>
      </c>
      <c r="D265" s="213">
        <f>'5. AHS ME'!G4032</f>
        <v>64515</v>
      </c>
    </row>
    <row r="266" spans="1:4" s="7" customFormat="1">
      <c r="A266" s="98" t="s">
        <v>2424</v>
      </c>
      <c r="B266" s="210" t="s">
        <v>5240</v>
      </c>
      <c r="C266" s="211" t="s">
        <v>49</v>
      </c>
      <c r="D266" s="213">
        <f>'5. AHS ME'!G4049</f>
        <v>64515</v>
      </c>
    </row>
    <row r="267" spans="1:4" s="7" customFormat="1">
      <c r="A267" s="98" t="s">
        <v>2425</v>
      </c>
      <c r="B267" s="210" t="s">
        <v>5241</v>
      </c>
      <c r="C267" s="211" t="s">
        <v>49</v>
      </c>
      <c r="D267" s="213">
        <f>'5. AHS ME'!G4066</f>
        <v>64515</v>
      </c>
    </row>
    <row r="268" spans="1:4" s="232" customFormat="1">
      <c r="A268" s="109" t="s">
        <v>2426</v>
      </c>
      <c r="B268" s="230" t="s">
        <v>5242</v>
      </c>
      <c r="C268" s="229" t="s">
        <v>49</v>
      </c>
      <c r="D268" s="231">
        <f>'5. AHS ME'!G4083</f>
        <v>64515</v>
      </c>
    </row>
    <row r="269" spans="1:4" s="7" customFormat="1">
      <c r="A269" s="98" t="s">
        <v>2427</v>
      </c>
      <c r="B269" s="210" t="s">
        <v>5243</v>
      </c>
      <c r="C269" s="211" t="s">
        <v>49</v>
      </c>
      <c r="D269" s="213">
        <f>'5. AHS ME'!G4100</f>
        <v>64515</v>
      </c>
    </row>
    <row r="270" spans="1:4" s="7" customFormat="1">
      <c r="A270" s="98" t="s">
        <v>2428</v>
      </c>
      <c r="B270" s="210" t="s">
        <v>5244</v>
      </c>
      <c r="C270" s="211" t="s">
        <v>49</v>
      </c>
      <c r="D270" s="213">
        <f>'5. AHS ME'!G4117</f>
        <v>64515</v>
      </c>
    </row>
    <row r="271" spans="1:4" s="7" customFormat="1">
      <c r="A271" s="98" t="s">
        <v>2429</v>
      </c>
      <c r="B271" s="210" t="s">
        <v>5245</v>
      </c>
      <c r="C271" s="211" t="s">
        <v>49</v>
      </c>
      <c r="D271" s="213">
        <f>'5. AHS ME'!G4134</f>
        <v>64515</v>
      </c>
    </row>
    <row r="272" spans="1:4" s="7" customFormat="1">
      <c r="A272" s="98" t="s">
        <v>2430</v>
      </c>
      <c r="B272" s="210" t="s">
        <v>5246</v>
      </c>
      <c r="C272" s="211" t="s">
        <v>49</v>
      </c>
      <c r="D272" s="213">
        <f>'5. AHS ME'!G4151</f>
        <v>64515</v>
      </c>
    </row>
    <row r="273" spans="1:6" s="7" customFormat="1">
      <c r="A273" s="98" t="s">
        <v>2431</v>
      </c>
      <c r="B273" s="210" t="s">
        <v>5247</v>
      </c>
      <c r="C273" s="211" t="s">
        <v>49</v>
      </c>
      <c r="D273" s="213">
        <f>'5. AHS ME'!G4168</f>
        <v>64515</v>
      </c>
    </row>
    <row r="274" spans="1:6" s="7" customFormat="1">
      <c r="A274" s="98" t="s">
        <v>2432</v>
      </c>
      <c r="B274" s="210" t="s">
        <v>5248</v>
      </c>
      <c r="C274" s="211" t="s">
        <v>49</v>
      </c>
      <c r="D274" s="213">
        <f>'5. AHS ME'!G4185</f>
        <v>64515</v>
      </c>
    </row>
    <row r="275" spans="1:6" s="7" customFormat="1">
      <c r="A275" s="98" t="s">
        <v>2433</v>
      </c>
      <c r="B275" s="210" t="s">
        <v>5249</v>
      </c>
      <c r="C275" s="211" t="s">
        <v>49</v>
      </c>
      <c r="D275" s="213">
        <f>'5. AHS ME'!G4202</f>
        <v>64515</v>
      </c>
    </row>
    <row r="276" spans="1:6" s="7" customFormat="1">
      <c r="A276" s="98" t="s">
        <v>2434</v>
      </c>
      <c r="B276" s="210" t="s">
        <v>5250</v>
      </c>
      <c r="C276" s="211" t="s">
        <v>49</v>
      </c>
      <c r="D276" s="213">
        <f>'5. AHS ME'!G4219</f>
        <v>64515</v>
      </c>
    </row>
    <row r="277" spans="1:6" s="7" customFormat="1">
      <c r="A277" s="98" t="s">
        <v>2435</v>
      </c>
      <c r="B277" s="210" t="s">
        <v>5251</v>
      </c>
      <c r="C277" s="211" t="s">
        <v>49</v>
      </c>
      <c r="D277" s="213">
        <f>'5. AHS ME'!G4236</f>
        <v>64515</v>
      </c>
    </row>
    <row r="278" spans="1:6" s="232" customFormat="1">
      <c r="A278" s="109" t="s">
        <v>2436</v>
      </c>
      <c r="B278" s="230" t="s">
        <v>5252</v>
      </c>
      <c r="C278" s="229" t="s">
        <v>49</v>
      </c>
      <c r="D278" s="231">
        <f>'5. AHS ME'!G4253</f>
        <v>64515</v>
      </c>
    </row>
    <row r="279" spans="1:6" s="232" customFormat="1">
      <c r="A279" s="109" t="s">
        <v>2437</v>
      </c>
      <c r="B279" s="230" t="s">
        <v>5253</v>
      </c>
      <c r="C279" s="229" t="s">
        <v>49</v>
      </c>
      <c r="D279" s="231">
        <f>'5. AHS ME'!G4270</f>
        <v>64515</v>
      </c>
    </row>
    <row r="280" spans="1:6" s="232" customFormat="1">
      <c r="A280" s="109" t="s">
        <v>2438</v>
      </c>
      <c r="B280" s="230" t="s">
        <v>5254</v>
      </c>
      <c r="C280" s="229" t="s">
        <v>49</v>
      </c>
      <c r="D280" s="231">
        <f>'5. AHS ME'!G4287</f>
        <v>64515</v>
      </c>
    </row>
    <row r="281" spans="1:6" s="232" customFormat="1">
      <c r="A281" s="109" t="s">
        <v>2439</v>
      </c>
      <c r="B281" s="230" t="s">
        <v>5239</v>
      </c>
      <c r="C281" s="229" t="s">
        <v>49</v>
      </c>
      <c r="D281" s="231">
        <f>'5. AHS ME'!G4304</f>
        <v>64515</v>
      </c>
    </row>
    <row r="282" spans="1:6" s="232" customFormat="1">
      <c r="A282" s="109" t="s">
        <v>2440</v>
      </c>
      <c r="B282" s="230" t="s">
        <v>5238</v>
      </c>
      <c r="C282" s="229" t="s">
        <v>49</v>
      </c>
      <c r="D282" s="231">
        <f>'5. AHS ME'!G4321</f>
        <v>64515</v>
      </c>
    </row>
    <row r="283" spans="1:6" s="232" customFormat="1">
      <c r="A283" s="109" t="s">
        <v>2441</v>
      </c>
      <c r="B283" s="230" t="s">
        <v>5237</v>
      </c>
      <c r="C283" s="229" t="s">
        <v>49</v>
      </c>
      <c r="D283" s="231">
        <f>'5. AHS ME'!G4338</f>
        <v>64515</v>
      </c>
    </row>
    <row r="284" spans="1:6" s="232" customFormat="1">
      <c r="A284" s="109" t="s">
        <v>2442</v>
      </c>
      <c r="B284" s="230" t="s">
        <v>5236</v>
      </c>
      <c r="C284" s="229" t="s">
        <v>49</v>
      </c>
      <c r="D284" s="233">
        <f>'5. AHS ME'!G4356</f>
        <v>64515</v>
      </c>
      <c r="E284" s="234"/>
      <c r="F284" s="234"/>
    </row>
    <row r="285" spans="1:6" s="232" customFormat="1">
      <c r="A285" s="109" t="s">
        <v>2443</v>
      </c>
      <c r="B285" s="230" t="s">
        <v>5235</v>
      </c>
      <c r="C285" s="229" t="s">
        <v>49</v>
      </c>
      <c r="D285" s="233">
        <f>'5. AHS ME'!G4373</f>
        <v>64515</v>
      </c>
      <c r="E285" s="234"/>
      <c r="F285" s="234"/>
    </row>
    <row r="286" spans="1:6" s="232" customFormat="1">
      <c r="A286" s="109" t="s">
        <v>2444</v>
      </c>
      <c r="B286" s="230" t="s">
        <v>5234</v>
      </c>
      <c r="C286" s="229" t="s">
        <v>49</v>
      </c>
      <c r="D286" s="233">
        <f>'5. AHS ME'!G4390</f>
        <v>64515</v>
      </c>
      <c r="E286" s="234"/>
      <c r="F286" s="234"/>
    </row>
    <row r="287" spans="1:6" s="232" customFormat="1">
      <c r="A287" s="109" t="s">
        <v>2445</v>
      </c>
      <c r="B287" s="230" t="s">
        <v>5233</v>
      </c>
      <c r="C287" s="229" t="s">
        <v>49</v>
      </c>
      <c r="D287" s="233">
        <f>'5. AHS ME'!G4407</f>
        <v>64515</v>
      </c>
      <c r="E287" s="234"/>
      <c r="F287" s="234"/>
    </row>
    <row r="288" spans="1:6" s="232" customFormat="1">
      <c r="A288" s="109" t="s">
        <v>2446</v>
      </c>
      <c r="B288" s="230" t="s">
        <v>5232</v>
      </c>
      <c r="C288" s="229" t="s">
        <v>49</v>
      </c>
      <c r="D288" s="233">
        <f>'5. AHS ME'!G4424</f>
        <v>64515</v>
      </c>
      <c r="E288" s="234"/>
      <c r="F288" s="234"/>
    </row>
    <row r="289" spans="1:6" s="7" customFormat="1">
      <c r="A289" s="98" t="s">
        <v>2447</v>
      </c>
      <c r="B289" s="210" t="s">
        <v>5231</v>
      </c>
      <c r="C289" s="211" t="s">
        <v>49</v>
      </c>
      <c r="D289" s="235">
        <f>'5. AHS ME'!G4441</f>
        <v>64515</v>
      </c>
      <c r="E289" s="101"/>
      <c r="F289" s="101"/>
    </row>
    <row r="290" spans="1:6" s="7" customFormat="1">
      <c r="A290" s="98" t="s">
        <v>2448</v>
      </c>
      <c r="B290" s="210" t="s">
        <v>5230</v>
      </c>
      <c r="C290" s="211" t="s">
        <v>49</v>
      </c>
      <c r="D290" s="235">
        <f>'5. AHS ME'!G4458</f>
        <v>64515</v>
      </c>
      <c r="E290" s="101"/>
      <c r="F290" s="101"/>
    </row>
    <row r="291" spans="1:6" s="7" customFormat="1">
      <c r="A291" s="98" t="s">
        <v>2449</v>
      </c>
      <c r="B291" s="210" t="s">
        <v>5229</v>
      </c>
      <c r="C291" s="211" t="s">
        <v>49</v>
      </c>
      <c r="D291" s="235">
        <f>'5. AHS ME'!G4475</f>
        <v>64515</v>
      </c>
      <c r="E291" s="101"/>
      <c r="F291" s="101"/>
    </row>
    <row r="292" spans="1:6" s="7" customFormat="1">
      <c r="A292" s="98" t="s">
        <v>2450</v>
      </c>
      <c r="B292" s="210" t="s">
        <v>5228</v>
      </c>
      <c r="C292" s="211" t="s">
        <v>49</v>
      </c>
      <c r="D292" s="235">
        <f>'5. AHS ME'!G4492</f>
        <v>64515</v>
      </c>
      <c r="E292" s="101"/>
      <c r="F292" s="101"/>
    </row>
    <row r="293" spans="1:6" s="7" customFormat="1">
      <c r="A293" s="98"/>
      <c r="B293" s="210"/>
      <c r="C293" s="211"/>
      <c r="D293" s="235"/>
      <c r="E293" s="101"/>
      <c r="F293" s="101"/>
    </row>
    <row r="294" spans="1:6" s="51" customFormat="1">
      <c r="A294" s="236" t="s">
        <v>662</v>
      </c>
      <c r="B294" s="444" t="s">
        <v>663</v>
      </c>
      <c r="C294" s="221"/>
      <c r="D294" s="237"/>
      <c r="E294" s="124"/>
      <c r="F294" s="124"/>
    </row>
    <row r="295" spans="1:6" s="54" customFormat="1" ht="15.75">
      <c r="A295" s="238" t="s">
        <v>664</v>
      </c>
      <c r="B295" s="264" t="s">
        <v>2451</v>
      </c>
      <c r="C295" s="239" t="s">
        <v>75</v>
      </c>
      <c r="D295" s="237">
        <f>'5. AHS ME'!G4510</f>
        <v>266420</v>
      </c>
      <c r="E295" s="124"/>
      <c r="F295" s="124"/>
    </row>
    <row r="296" spans="1:6" s="244" customFormat="1">
      <c r="A296" s="242"/>
      <c r="B296" s="445"/>
      <c r="C296" s="241"/>
      <c r="D296" s="233"/>
      <c r="E296" s="234"/>
      <c r="F296" s="234"/>
    </row>
    <row r="297" spans="1:6">
      <c r="A297" s="206" t="s">
        <v>2452</v>
      </c>
      <c r="B297" s="207" t="s">
        <v>2453</v>
      </c>
      <c r="C297" s="240"/>
      <c r="D297" s="235"/>
      <c r="E297" s="101"/>
      <c r="F297" s="101"/>
    </row>
    <row r="298" spans="1:6" s="7" customFormat="1">
      <c r="A298" s="98" t="s">
        <v>2454</v>
      </c>
      <c r="B298" s="210" t="s">
        <v>5215</v>
      </c>
      <c r="C298" s="211" t="s">
        <v>49</v>
      </c>
      <c r="D298" s="235">
        <f>'5. AHS ME'!G4528</f>
        <v>1606165</v>
      </c>
      <c r="E298" s="101"/>
      <c r="F298" s="101"/>
    </row>
    <row r="299" spans="1:6" s="7" customFormat="1">
      <c r="A299" s="98" t="s">
        <v>2455</v>
      </c>
      <c r="B299" s="210" t="s">
        <v>5216</v>
      </c>
      <c r="C299" s="211" t="s">
        <v>49</v>
      </c>
      <c r="D299" s="235">
        <f>'5. AHS ME'!G4545</f>
        <v>1429010</v>
      </c>
      <c r="E299" s="101"/>
      <c r="F299" s="101"/>
    </row>
    <row r="300" spans="1:6" s="7" customFormat="1">
      <c r="A300" s="98" t="s">
        <v>2456</v>
      </c>
      <c r="B300" s="210" t="s">
        <v>5217</v>
      </c>
      <c r="C300" s="211" t="s">
        <v>49</v>
      </c>
      <c r="D300" s="235">
        <f>'5. AHS ME'!G4562</f>
        <v>578160</v>
      </c>
      <c r="E300" s="101"/>
      <c r="F300" s="101"/>
    </row>
    <row r="301" spans="1:6" s="7" customFormat="1">
      <c r="A301" s="98" t="s">
        <v>2457</v>
      </c>
      <c r="B301" s="210" t="s">
        <v>5218</v>
      </c>
      <c r="C301" s="211" t="s">
        <v>49</v>
      </c>
      <c r="D301" s="235">
        <f>'5. AHS ME'!G4579</f>
        <v>507265</v>
      </c>
      <c r="E301" s="101"/>
      <c r="F301" s="101"/>
    </row>
    <row r="302" spans="1:6" s="7" customFormat="1">
      <c r="A302" s="98" t="s">
        <v>2458</v>
      </c>
      <c r="B302" s="210" t="s">
        <v>5219</v>
      </c>
      <c r="C302" s="211" t="s">
        <v>49</v>
      </c>
      <c r="D302" s="235">
        <f>'5. AHS ME'!G4596</f>
        <v>468765</v>
      </c>
      <c r="E302" s="101"/>
      <c r="F302" s="101"/>
    </row>
    <row r="303" spans="1:6" s="7" customFormat="1">
      <c r="A303" s="98" t="s">
        <v>2459</v>
      </c>
      <c r="B303" s="210" t="s">
        <v>5220</v>
      </c>
      <c r="C303" s="211" t="s">
        <v>49</v>
      </c>
      <c r="D303" s="235">
        <f>'5. AHS ME'!G4613</f>
        <v>391875</v>
      </c>
      <c r="E303" s="101"/>
      <c r="F303" s="101"/>
    </row>
    <row r="304" spans="1:6" s="7" customFormat="1">
      <c r="A304" s="98" t="s">
        <v>2460</v>
      </c>
      <c r="B304" s="210" t="s">
        <v>5221</v>
      </c>
      <c r="C304" s="211" t="s">
        <v>49</v>
      </c>
      <c r="D304" s="235">
        <f>'5. AHS ME'!G4630</f>
        <v>277475</v>
      </c>
      <c r="E304" s="101"/>
      <c r="F304" s="101"/>
    </row>
    <row r="305" spans="1:6" s="7" customFormat="1">
      <c r="A305" s="98" t="s">
        <v>2461</v>
      </c>
      <c r="B305" s="210" t="s">
        <v>5222</v>
      </c>
      <c r="C305" s="211" t="s">
        <v>49</v>
      </c>
      <c r="D305" s="235">
        <f>'5. AHS ME'!G4647</f>
        <v>249920</v>
      </c>
      <c r="E305" s="101"/>
      <c r="F305" s="101"/>
    </row>
    <row r="306" spans="1:6" s="7" customFormat="1">
      <c r="A306" s="98" t="s">
        <v>2462</v>
      </c>
      <c r="B306" s="210" t="s">
        <v>5223</v>
      </c>
      <c r="C306" s="211" t="s">
        <v>49</v>
      </c>
      <c r="D306" s="235">
        <f>'5. AHS ME'!G4664</f>
        <v>468765</v>
      </c>
      <c r="E306" s="101"/>
      <c r="F306" s="101"/>
    </row>
    <row r="307" spans="1:6" s="7" customFormat="1">
      <c r="A307" s="98" t="s">
        <v>2463</v>
      </c>
      <c r="B307" s="210" t="s">
        <v>2464</v>
      </c>
      <c r="C307" s="211" t="s">
        <v>49</v>
      </c>
      <c r="D307" s="235">
        <f>'5. AHS ME'!G4681</f>
        <v>206580</v>
      </c>
      <c r="E307" s="101"/>
      <c r="F307" s="101"/>
    </row>
    <row r="308" spans="1:6" s="7" customFormat="1">
      <c r="A308" s="98" t="s">
        <v>2465</v>
      </c>
      <c r="B308" s="210" t="s">
        <v>2466</v>
      </c>
      <c r="C308" s="211" t="s">
        <v>49</v>
      </c>
      <c r="D308" s="235">
        <f>'5. AHS ME'!G4698</f>
        <v>249920</v>
      </c>
      <c r="E308" s="101"/>
      <c r="F308" s="101"/>
    </row>
    <row r="309" spans="1:6" s="7" customFormat="1">
      <c r="A309" s="98" t="s">
        <v>2467</v>
      </c>
      <c r="B309" s="210" t="s">
        <v>2468</v>
      </c>
      <c r="C309" s="211" t="s">
        <v>49</v>
      </c>
      <c r="D309" s="235">
        <f>'5. AHS ME'!G4715</f>
        <v>249920</v>
      </c>
      <c r="E309" s="101"/>
      <c r="F309" s="101"/>
    </row>
    <row r="310" spans="1:6" s="7" customFormat="1">
      <c r="A310" s="98" t="s">
        <v>2469</v>
      </c>
      <c r="B310" s="210" t="s">
        <v>2470</v>
      </c>
      <c r="C310" s="211" t="s">
        <v>49</v>
      </c>
      <c r="D310" s="235">
        <f>'5. AHS ME'!G4732</f>
        <v>249920</v>
      </c>
      <c r="E310" s="101"/>
      <c r="F310" s="101"/>
    </row>
    <row r="311" spans="1:6" s="7" customFormat="1">
      <c r="A311" s="98" t="s">
        <v>2471</v>
      </c>
      <c r="B311" s="210" t="s">
        <v>2472</v>
      </c>
      <c r="C311" s="211" t="s">
        <v>49</v>
      </c>
      <c r="D311" s="235">
        <f>'5. AHS ME'!G4750</f>
        <v>249920</v>
      </c>
      <c r="E311" s="101"/>
      <c r="F311" s="101"/>
    </row>
    <row r="312" spans="1:6" s="7" customFormat="1">
      <c r="A312" s="98" t="s">
        <v>2473</v>
      </c>
      <c r="B312" s="210" t="s">
        <v>2474</v>
      </c>
      <c r="C312" s="211" t="s">
        <v>49</v>
      </c>
      <c r="D312" s="235">
        <f>'5. AHS ME'!G4767</f>
        <v>249920</v>
      </c>
      <c r="E312" s="101"/>
      <c r="F312" s="101"/>
    </row>
    <row r="313" spans="1:6" s="7" customFormat="1">
      <c r="A313" s="98" t="s">
        <v>2475</v>
      </c>
      <c r="B313" s="210" t="s">
        <v>2476</v>
      </c>
      <c r="C313" s="211" t="s">
        <v>49</v>
      </c>
      <c r="D313" s="235">
        <f>'5. AHS ME'!G4784</f>
        <v>206580</v>
      </c>
      <c r="E313" s="101"/>
      <c r="F313" s="101"/>
    </row>
    <row r="314" spans="1:6" s="7" customFormat="1">
      <c r="A314" s="98" t="s">
        <v>2477</v>
      </c>
      <c r="B314" s="210" t="s">
        <v>2478</v>
      </c>
      <c r="C314" s="211" t="s">
        <v>49</v>
      </c>
      <c r="D314" s="235">
        <f>'5. AHS ME'!G4801</f>
        <v>277475</v>
      </c>
      <c r="E314" s="101"/>
      <c r="F314" s="101"/>
    </row>
    <row r="315" spans="1:6" s="7" customFormat="1">
      <c r="A315" s="98" t="s">
        <v>2479</v>
      </c>
      <c r="B315" s="210" t="s">
        <v>2480</v>
      </c>
      <c r="C315" s="211" t="s">
        <v>49</v>
      </c>
      <c r="D315" s="235">
        <f>'5. AHS ME'!G4818</f>
        <v>507265</v>
      </c>
      <c r="E315" s="101"/>
      <c r="F315" s="101"/>
    </row>
    <row r="316" spans="1:6" s="7" customFormat="1">
      <c r="A316" s="98" t="s">
        <v>2481</v>
      </c>
      <c r="B316" s="210" t="s">
        <v>2482</v>
      </c>
      <c r="C316" s="211" t="s">
        <v>49</v>
      </c>
      <c r="D316" s="235">
        <f>'5. AHS ME'!G4835</f>
        <v>391875</v>
      </c>
      <c r="E316" s="101"/>
      <c r="F316" s="101"/>
    </row>
    <row r="317" spans="1:6" s="7" customFormat="1">
      <c r="A317" s="98" t="s">
        <v>2483</v>
      </c>
      <c r="B317" s="210" t="s">
        <v>2484</v>
      </c>
      <c r="C317" s="211" t="s">
        <v>49</v>
      </c>
      <c r="D317" s="235">
        <f>'5. AHS ME'!G4852</f>
        <v>696685</v>
      </c>
      <c r="E317" s="101"/>
      <c r="F317" s="101"/>
    </row>
    <row r="318" spans="1:6" s="7" customFormat="1">
      <c r="A318" s="98" t="s">
        <v>2485</v>
      </c>
      <c r="B318" s="210" t="s">
        <v>2486</v>
      </c>
      <c r="C318" s="211" t="s">
        <v>49</v>
      </c>
      <c r="D318" s="235">
        <f>'5. AHS ME'!G4869</f>
        <v>429220</v>
      </c>
      <c r="E318" s="101"/>
      <c r="F318" s="101"/>
    </row>
    <row r="319" spans="1:6" s="7" customFormat="1">
      <c r="A319" s="98" t="s">
        <v>2487</v>
      </c>
      <c r="B319" s="210" t="s">
        <v>2488</v>
      </c>
      <c r="C319" s="211" t="s">
        <v>49</v>
      </c>
      <c r="D319" s="235">
        <f>'5. AHS ME'!G4886</f>
        <v>534820</v>
      </c>
      <c r="E319" s="101"/>
      <c r="F319" s="101"/>
    </row>
    <row r="320" spans="1:6" s="7" customFormat="1">
      <c r="A320" s="98" t="s">
        <v>2489</v>
      </c>
      <c r="B320" s="210" t="s">
        <v>2490</v>
      </c>
      <c r="C320" s="211" t="s">
        <v>49</v>
      </c>
      <c r="D320" s="235">
        <f>'5. AHS ME'!G4903</f>
        <v>346280</v>
      </c>
      <c r="E320" s="101"/>
      <c r="F320" s="101"/>
    </row>
    <row r="321" spans="1:6" s="7" customFormat="1">
      <c r="A321" s="98" t="s">
        <v>2491</v>
      </c>
      <c r="B321" s="210" t="s">
        <v>2492</v>
      </c>
      <c r="C321" s="211" t="s">
        <v>49</v>
      </c>
      <c r="D321" s="235">
        <f>'5. AHS ME'!G4920</f>
        <v>55880</v>
      </c>
      <c r="E321" s="101"/>
      <c r="F321" s="101"/>
    </row>
    <row r="322" spans="1:6" s="7" customFormat="1">
      <c r="A322" s="98"/>
      <c r="B322" s="210"/>
      <c r="C322" s="240"/>
      <c r="D322" s="235"/>
      <c r="E322" s="101"/>
      <c r="F322" s="101"/>
    </row>
    <row r="323" spans="1:6">
      <c r="A323" s="206" t="s">
        <v>2493</v>
      </c>
      <c r="B323" s="207" t="s">
        <v>2494</v>
      </c>
      <c r="C323" s="240"/>
      <c r="D323" s="235"/>
      <c r="E323" s="101"/>
      <c r="F323" s="101"/>
    </row>
    <row r="324" spans="1:6" s="7" customFormat="1">
      <c r="A324" s="98" t="s">
        <v>2495</v>
      </c>
      <c r="B324" s="210" t="s">
        <v>5209</v>
      </c>
      <c r="C324" s="211" t="s">
        <v>49</v>
      </c>
      <c r="D324" s="235">
        <f>'5. AHS ME'!G4939</f>
        <v>941215</v>
      </c>
      <c r="E324" s="101"/>
      <c r="F324" s="101"/>
    </row>
    <row r="325" spans="1:6" s="7" customFormat="1">
      <c r="A325" s="98" t="s">
        <v>2496</v>
      </c>
      <c r="B325" s="210" t="s">
        <v>5210</v>
      </c>
      <c r="C325" s="211" t="s">
        <v>49</v>
      </c>
      <c r="D325" s="235">
        <f>'5. AHS ME'!G4957</f>
        <v>1229965</v>
      </c>
      <c r="E325" s="101"/>
      <c r="F325" s="101"/>
    </row>
    <row r="326" spans="1:6" s="7" customFormat="1">
      <c r="A326" s="98" t="s">
        <v>2497</v>
      </c>
      <c r="B326" s="210" t="s">
        <v>5211</v>
      </c>
      <c r="C326" s="211" t="s">
        <v>49</v>
      </c>
      <c r="D326" s="235">
        <f>'5. AHS ME'!G4975</f>
        <v>1761815</v>
      </c>
      <c r="E326" s="101"/>
      <c r="F326" s="101"/>
    </row>
    <row r="327" spans="1:6" s="7" customFormat="1">
      <c r="A327" s="98" t="s">
        <v>2498</v>
      </c>
      <c r="B327" s="210" t="s">
        <v>5212</v>
      </c>
      <c r="C327" s="211" t="s">
        <v>49</v>
      </c>
      <c r="D327" s="235">
        <f>'5. AHS ME'!G4992</f>
        <v>20570</v>
      </c>
      <c r="E327" s="101"/>
      <c r="F327" s="101"/>
    </row>
    <row r="328" spans="1:6" s="7" customFormat="1">
      <c r="A328" s="98" t="s">
        <v>2499</v>
      </c>
      <c r="B328" s="210" t="s">
        <v>5213</v>
      </c>
      <c r="C328" s="211" t="s">
        <v>49</v>
      </c>
      <c r="D328" s="235">
        <f>'5. AHS ME'!G5009</f>
        <v>21340</v>
      </c>
      <c r="E328" s="101"/>
      <c r="F328" s="101"/>
    </row>
    <row r="329" spans="1:6" s="7" customFormat="1">
      <c r="A329" s="98" t="s">
        <v>2500</v>
      </c>
      <c r="B329" s="210" t="s">
        <v>5214</v>
      </c>
      <c r="C329" s="211" t="s">
        <v>49</v>
      </c>
      <c r="D329" s="235">
        <f>'5. AHS ME'!G5026</f>
        <v>12760</v>
      </c>
      <c r="E329" s="101"/>
      <c r="F329" s="101"/>
    </row>
    <row r="330" spans="1:6" s="51" customFormat="1">
      <c r="A330" s="99" t="s">
        <v>2501</v>
      </c>
      <c r="B330" s="264" t="s">
        <v>2502</v>
      </c>
      <c r="C330" s="221" t="s">
        <v>49</v>
      </c>
      <c r="D330" s="237">
        <f>'5. AHS ME'!G5044</f>
        <v>514745</v>
      </c>
      <c r="E330" s="124"/>
      <c r="F330" s="124"/>
    </row>
    <row r="331" spans="1:6" s="51" customFormat="1">
      <c r="A331" s="99" t="s">
        <v>2503</v>
      </c>
      <c r="B331" s="264" t="s">
        <v>2504</v>
      </c>
      <c r="C331" s="221" t="s">
        <v>49</v>
      </c>
      <c r="D331" s="237">
        <f>'5. AHS ME'!G5062</f>
        <v>3424190</v>
      </c>
      <c r="E331" s="124"/>
      <c r="F331" s="124"/>
    </row>
    <row r="332" spans="1:6" s="51" customFormat="1">
      <c r="A332" s="99" t="s">
        <v>2505</v>
      </c>
      <c r="B332" s="264" t="s">
        <v>2506</v>
      </c>
      <c r="C332" s="221" t="s">
        <v>49</v>
      </c>
      <c r="D332" s="237">
        <f>'5. AHS ME'!G5080</f>
        <v>4255570</v>
      </c>
      <c r="E332" s="124"/>
      <c r="F332" s="124"/>
    </row>
    <row r="333" spans="1:6" s="7" customFormat="1">
      <c r="A333" s="98"/>
      <c r="B333" s="210"/>
      <c r="C333" s="211"/>
      <c r="D333" s="235"/>
      <c r="E333" s="101"/>
      <c r="F333" s="101"/>
    </row>
    <row r="334" spans="1:6">
      <c r="A334" s="206"/>
      <c r="B334" s="207"/>
      <c r="C334" s="240"/>
      <c r="D334" s="235"/>
      <c r="E334" s="101"/>
      <c r="F334" s="101"/>
    </row>
    <row r="335" spans="1:6">
      <c r="A335" s="206" t="s">
        <v>2507</v>
      </c>
      <c r="B335" s="207" t="s">
        <v>2508</v>
      </c>
      <c r="C335" s="240"/>
      <c r="D335" s="235"/>
      <c r="E335" s="101"/>
      <c r="F335" s="101"/>
    </row>
    <row r="336" spans="1:6" s="7" customFormat="1">
      <c r="A336" s="98" t="s">
        <v>2509</v>
      </c>
      <c r="B336" s="210" t="s">
        <v>5194</v>
      </c>
      <c r="C336" s="211" t="s">
        <v>49</v>
      </c>
      <c r="D336" s="235">
        <f>'5. AHS ME'!G5099</f>
        <v>40920</v>
      </c>
      <c r="E336" s="101"/>
      <c r="F336" s="101"/>
    </row>
    <row r="337" spans="1:6" s="54" customFormat="1">
      <c r="A337" s="99" t="s">
        <v>2510</v>
      </c>
      <c r="B337" s="264" t="s">
        <v>2511</v>
      </c>
      <c r="C337" s="221" t="s">
        <v>49</v>
      </c>
      <c r="D337" s="237">
        <f>'5. AHS ME'!G5117</f>
        <v>69960</v>
      </c>
      <c r="E337" s="124"/>
      <c r="F337" s="124"/>
    </row>
    <row r="338" spans="1:6" s="54" customFormat="1">
      <c r="A338" s="228"/>
      <c r="B338" s="264" t="s">
        <v>2512</v>
      </c>
      <c r="C338" s="239"/>
      <c r="D338" s="237"/>
      <c r="E338" s="124"/>
      <c r="F338" s="124"/>
    </row>
    <row r="339" spans="1:6">
      <c r="A339" s="206"/>
      <c r="B339" s="207"/>
      <c r="C339" s="240"/>
      <c r="D339" s="235"/>
      <c r="E339" s="101"/>
      <c r="F339" s="101"/>
    </row>
    <row r="340" spans="1:6">
      <c r="A340" s="206" t="s">
        <v>2513</v>
      </c>
      <c r="B340" s="207" t="s">
        <v>2514</v>
      </c>
      <c r="C340" s="240"/>
      <c r="D340" s="235"/>
      <c r="E340" s="101"/>
      <c r="F340" s="101"/>
    </row>
    <row r="341" spans="1:6" s="232" customFormat="1">
      <c r="A341" s="109" t="s">
        <v>2515</v>
      </c>
      <c r="B341" s="230" t="s">
        <v>5193</v>
      </c>
      <c r="C341" s="229" t="s">
        <v>49</v>
      </c>
      <c r="D341" s="233">
        <f>'5. AHS ME'!G5135</f>
        <v>12540</v>
      </c>
      <c r="E341" s="234"/>
      <c r="F341" s="234"/>
    </row>
    <row r="342" spans="1:6" s="232" customFormat="1">
      <c r="A342" s="109" t="s">
        <v>2516</v>
      </c>
      <c r="B342" s="230" t="s">
        <v>5195</v>
      </c>
      <c r="C342" s="229" t="s">
        <v>49</v>
      </c>
      <c r="D342" s="233">
        <f>'5. AHS ME'!G5152</f>
        <v>12540</v>
      </c>
      <c r="E342" s="234"/>
      <c r="F342" s="234"/>
    </row>
    <row r="343" spans="1:6" s="232" customFormat="1">
      <c r="A343" s="109" t="s">
        <v>2517</v>
      </c>
      <c r="B343" s="230" t="s">
        <v>5196</v>
      </c>
      <c r="C343" s="229" t="s">
        <v>49</v>
      </c>
      <c r="D343" s="233">
        <f>'5. AHS ME'!G5169</f>
        <v>12540</v>
      </c>
      <c r="E343" s="234"/>
      <c r="F343" s="234"/>
    </row>
    <row r="344" spans="1:6" s="232" customFormat="1">
      <c r="A344" s="109" t="s">
        <v>2518</v>
      </c>
      <c r="B344" s="230" t="s">
        <v>5197</v>
      </c>
      <c r="C344" s="229" t="s">
        <v>49</v>
      </c>
      <c r="D344" s="233">
        <f>'5. AHS ME'!G5186</f>
        <v>12980</v>
      </c>
      <c r="E344" s="234"/>
      <c r="F344" s="234"/>
    </row>
    <row r="345" spans="1:6" s="232" customFormat="1">
      <c r="A345" s="109" t="s">
        <v>2519</v>
      </c>
      <c r="B345" s="230" t="s">
        <v>5198</v>
      </c>
      <c r="C345" s="229" t="s">
        <v>49</v>
      </c>
      <c r="D345" s="233">
        <f>'5. AHS ME'!G5203</f>
        <v>13860</v>
      </c>
      <c r="E345" s="234"/>
      <c r="F345" s="234"/>
    </row>
    <row r="346" spans="1:6" s="232" customFormat="1">
      <c r="A346" s="109" t="s">
        <v>2520</v>
      </c>
      <c r="B346" s="230" t="s">
        <v>5199</v>
      </c>
      <c r="C346" s="229" t="s">
        <v>49</v>
      </c>
      <c r="D346" s="233">
        <f>'5. AHS ME'!G5220</f>
        <v>13860</v>
      </c>
      <c r="E346" s="234"/>
      <c r="F346" s="234"/>
    </row>
    <row r="347" spans="1:6" s="232" customFormat="1">
      <c r="A347" s="109" t="s">
        <v>2521</v>
      </c>
      <c r="B347" s="230" t="s">
        <v>5200</v>
      </c>
      <c r="C347" s="229" t="s">
        <v>49</v>
      </c>
      <c r="D347" s="233">
        <f>'5. AHS ME'!G5237</f>
        <v>14740</v>
      </c>
      <c r="E347" s="234"/>
      <c r="F347" s="234"/>
    </row>
    <row r="348" spans="1:6" s="232" customFormat="1">
      <c r="A348" s="109" t="s">
        <v>2522</v>
      </c>
      <c r="B348" s="230" t="s">
        <v>5201</v>
      </c>
      <c r="C348" s="229" t="s">
        <v>49</v>
      </c>
      <c r="D348" s="233">
        <f>'5. AHS ME'!G5254</f>
        <v>13860</v>
      </c>
      <c r="E348" s="234"/>
      <c r="F348" s="234"/>
    </row>
    <row r="349" spans="1:6" s="232" customFormat="1">
      <c r="A349" s="109" t="s">
        <v>2523</v>
      </c>
      <c r="B349" s="230" t="s">
        <v>5202</v>
      </c>
      <c r="C349" s="229" t="s">
        <v>49</v>
      </c>
      <c r="D349" s="233">
        <f>'5. AHS ME'!G5271</f>
        <v>12320</v>
      </c>
      <c r="E349" s="234"/>
      <c r="F349" s="234"/>
    </row>
    <row r="350" spans="1:6" s="232" customFormat="1">
      <c r="A350" s="109" t="s">
        <v>2524</v>
      </c>
      <c r="B350" s="230" t="s">
        <v>2525</v>
      </c>
      <c r="C350" s="229" t="s">
        <v>49</v>
      </c>
      <c r="D350" s="233">
        <f>'5. AHS ME'!G5288</f>
        <v>12320</v>
      </c>
      <c r="E350" s="234"/>
      <c r="F350" s="234"/>
    </row>
    <row r="351" spans="1:6" s="232" customFormat="1">
      <c r="A351" s="109" t="s">
        <v>2526</v>
      </c>
      <c r="B351" s="230" t="s">
        <v>2527</v>
      </c>
      <c r="C351" s="229" t="s">
        <v>49</v>
      </c>
      <c r="D351" s="233">
        <f>'5. AHS ME'!G5305</f>
        <v>12320</v>
      </c>
      <c r="E351" s="234"/>
      <c r="F351" s="234"/>
    </row>
    <row r="352" spans="1:6" s="232" customFormat="1">
      <c r="A352" s="109" t="s">
        <v>2528</v>
      </c>
      <c r="B352" s="230" t="s">
        <v>2529</v>
      </c>
      <c r="C352" s="229" t="s">
        <v>49</v>
      </c>
      <c r="D352" s="233">
        <f>'5. AHS ME'!G5322</f>
        <v>12540</v>
      </c>
      <c r="E352" s="234"/>
      <c r="F352" s="234"/>
    </row>
    <row r="353" spans="1:6" s="232" customFormat="1">
      <c r="A353" s="109" t="s">
        <v>2530</v>
      </c>
      <c r="B353" s="230" t="s">
        <v>2531</v>
      </c>
      <c r="C353" s="241" t="s">
        <v>2532</v>
      </c>
      <c r="D353" s="233">
        <f>'5. AHS ME'!G5347</f>
        <v>176000</v>
      </c>
      <c r="E353" s="234"/>
      <c r="F353" s="234"/>
    </row>
    <row r="354" spans="1:6" s="7" customFormat="1">
      <c r="A354" s="98" t="s">
        <v>2533</v>
      </c>
      <c r="B354" s="210" t="s">
        <v>2534</v>
      </c>
      <c r="C354" s="240" t="s">
        <v>2532</v>
      </c>
      <c r="D354" s="235">
        <f>'5. AHS ME'!G5372</f>
        <v>176000</v>
      </c>
      <c r="E354" s="101"/>
      <c r="F354" s="101"/>
    </row>
    <row r="355" spans="1:6" s="51" customFormat="1">
      <c r="A355" s="99" t="s">
        <v>2535</v>
      </c>
      <c r="B355" s="264" t="s">
        <v>2536</v>
      </c>
      <c r="C355" s="221" t="s">
        <v>49</v>
      </c>
      <c r="D355" s="237">
        <f>'5. AHS ME'!G5389</f>
        <v>12320</v>
      </c>
      <c r="E355" s="124"/>
      <c r="F355" s="124"/>
    </row>
    <row r="356" spans="1:6" s="51" customFormat="1">
      <c r="A356" s="99" t="s">
        <v>2537</v>
      </c>
      <c r="B356" s="264" t="s">
        <v>2538</v>
      </c>
      <c r="C356" s="221" t="s">
        <v>49</v>
      </c>
      <c r="D356" s="237">
        <f>'5. AHS ME'!G5406</f>
        <v>12320</v>
      </c>
      <c r="E356" s="124"/>
      <c r="F356" s="124"/>
    </row>
    <row r="357" spans="1:6" s="51" customFormat="1">
      <c r="A357" s="99" t="s">
        <v>2539</v>
      </c>
      <c r="B357" s="264" t="s">
        <v>2540</v>
      </c>
      <c r="C357" s="221" t="s">
        <v>49</v>
      </c>
      <c r="D357" s="237">
        <f>'5. AHS ME'!G5423</f>
        <v>14520</v>
      </c>
      <c r="E357" s="124"/>
      <c r="F357" s="124"/>
    </row>
    <row r="358" spans="1:6" s="7" customFormat="1">
      <c r="A358" s="98"/>
      <c r="B358" s="210"/>
      <c r="C358" s="240"/>
      <c r="D358" s="235"/>
      <c r="E358" s="101"/>
      <c r="F358" s="101"/>
    </row>
    <row r="359" spans="1:6">
      <c r="A359" s="206" t="s">
        <v>2541</v>
      </c>
      <c r="B359" s="207" t="s">
        <v>2542</v>
      </c>
      <c r="C359" s="240"/>
      <c r="D359" s="235"/>
      <c r="E359" s="101"/>
      <c r="F359" s="101"/>
    </row>
    <row r="360" spans="1:6" s="7" customFormat="1">
      <c r="A360" s="98" t="s">
        <v>2543</v>
      </c>
      <c r="B360" s="210" t="s">
        <v>5203</v>
      </c>
      <c r="C360" s="211" t="s">
        <v>49</v>
      </c>
      <c r="D360" s="235">
        <f>'5. AHS ME'!G5441</f>
        <v>13970</v>
      </c>
      <c r="E360" s="101"/>
      <c r="F360" s="101"/>
    </row>
    <row r="361" spans="1:6" s="7" customFormat="1">
      <c r="A361" s="98" t="s">
        <v>2544</v>
      </c>
      <c r="B361" s="210" t="s">
        <v>5204</v>
      </c>
      <c r="C361" s="211" t="s">
        <v>49</v>
      </c>
      <c r="D361" s="235">
        <f>'5. AHS ME'!G5458</f>
        <v>15290</v>
      </c>
      <c r="E361" s="101"/>
      <c r="F361" s="101"/>
    </row>
    <row r="362" spans="1:6" s="7" customFormat="1">
      <c r="A362" s="98" t="s">
        <v>2545</v>
      </c>
      <c r="B362" s="210" t="s">
        <v>5205</v>
      </c>
      <c r="C362" s="211" t="s">
        <v>49</v>
      </c>
      <c r="D362" s="235">
        <f>'5. AHS ME'!G5476</f>
        <v>19250</v>
      </c>
      <c r="E362" s="101"/>
      <c r="F362" s="101"/>
    </row>
    <row r="363" spans="1:6" s="7" customFormat="1">
      <c r="A363" s="98" t="s">
        <v>2546</v>
      </c>
      <c r="B363" s="210" t="s">
        <v>5206</v>
      </c>
      <c r="C363" s="211" t="s">
        <v>49</v>
      </c>
      <c r="D363" s="235">
        <f>'5. AHS ME'!G5493</f>
        <v>19250</v>
      </c>
      <c r="E363" s="101"/>
      <c r="F363" s="101"/>
    </row>
    <row r="364" spans="1:6">
      <c r="A364" s="206"/>
      <c r="B364" s="207"/>
      <c r="C364" s="240"/>
      <c r="D364" s="235"/>
      <c r="E364" s="101"/>
      <c r="F364" s="101"/>
    </row>
    <row r="365" spans="1:6">
      <c r="A365" s="206" t="s">
        <v>2547</v>
      </c>
      <c r="B365" s="207" t="s">
        <v>2548</v>
      </c>
      <c r="C365" s="240"/>
      <c r="D365" s="235"/>
      <c r="E365" s="101"/>
      <c r="F365" s="101"/>
    </row>
    <row r="366" spans="1:6">
      <c r="A366" s="206"/>
      <c r="B366" s="207"/>
      <c r="C366" s="240"/>
      <c r="D366" s="235"/>
      <c r="E366" s="101"/>
      <c r="F366" s="101"/>
    </row>
    <row r="367" spans="1:6">
      <c r="A367" s="206" t="s">
        <v>2549</v>
      </c>
      <c r="B367" s="207" t="s">
        <v>2550</v>
      </c>
      <c r="C367" s="240"/>
      <c r="D367" s="235"/>
      <c r="E367" s="101"/>
      <c r="F367" s="101"/>
    </row>
    <row r="368" spans="1:6" s="7" customFormat="1">
      <c r="A368" s="98" t="s">
        <v>2551</v>
      </c>
      <c r="B368" s="210" t="s">
        <v>5207</v>
      </c>
      <c r="C368" s="240" t="s">
        <v>2019</v>
      </c>
      <c r="D368" s="235">
        <f>'5. AHS ME'!G5520</f>
        <v>565400</v>
      </c>
      <c r="E368" s="101"/>
      <c r="F368" s="101"/>
    </row>
    <row r="369" spans="1:6" s="7" customFormat="1">
      <c r="A369" s="98" t="s">
        <v>2552</v>
      </c>
      <c r="B369" s="210" t="s">
        <v>5208</v>
      </c>
      <c r="C369" s="240" t="s">
        <v>2019</v>
      </c>
      <c r="D369" s="235">
        <f>'5. AHS ME'!G5545</f>
        <v>565400</v>
      </c>
      <c r="E369" s="101"/>
      <c r="F369" s="101"/>
    </row>
    <row r="370" spans="1:6">
      <c r="A370" s="206"/>
      <c r="B370" s="207"/>
      <c r="C370" s="240"/>
      <c r="D370" s="235"/>
      <c r="E370" s="101"/>
      <c r="F370" s="101"/>
    </row>
    <row r="371" spans="1:6" s="54" customFormat="1">
      <c r="A371" s="228" t="s">
        <v>2553</v>
      </c>
      <c r="B371" s="264" t="s">
        <v>2554</v>
      </c>
      <c r="C371" s="239"/>
      <c r="D371" s="237"/>
      <c r="E371" s="124"/>
      <c r="F371" s="124"/>
    </row>
    <row r="372" spans="1:6" s="54" customFormat="1">
      <c r="A372" s="99" t="s">
        <v>2555</v>
      </c>
      <c r="B372" s="264" t="s">
        <v>2556</v>
      </c>
      <c r="C372" s="239" t="s">
        <v>75</v>
      </c>
      <c r="D372" s="237">
        <f>'5. AHS ME'!G5563</f>
        <v>21340</v>
      </c>
      <c r="E372" s="124"/>
      <c r="F372" s="124"/>
    </row>
    <row r="373" spans="1:6" s="54" customFormat="1">
      <c r="A373" s="99" t="s">
        <v>2557</v>
      </c>
      <c r="B373" s="264" t="s">
        <v>2558</v>
      </c>
      <c r="C373" s="239" t="s">
        <v>75</v>
      </c>
      <c r="D373" s="237">
        <f>'5. AHS ME'!G5580</f>
        <v>21340</v>
      </c>
      <c r="E373" s="124"/>
      <c r="F373" s="124"/>
    </row>
    <row r="374" spans="1:6" s="54" customFormat="1">
      <c r="A374" s="99" t="s">
        <v>2559</v>
      </c>
      <c r="B374" s="264" t="s">
        <v>2560</v>
      </c>
      <c r="C374" s="239" t="s">
        <v>75</v>
      </c>
      <c r="D374" s="237">
        <f>'5. AHS ME'!G5597</f>
        <v>21340</v>
      </c>
      <c r="E374" s="124"/>
      <c r="F374" s="124"/>
    </row>
    <row r="375" spans="1:6" s="54" customFormat="1">
      <c r="A375" s="99" t="s">
        <v>2561</v>
      </c>
      <c r="B375" s="264" t="s">
        <v>2562</v>
      </c>
      <c r="C375" s="239" t="s">
        <v>75</v>
      </c>
      <c r="D375" s="237">
        <f>'5. AHS ME'!G5614</f>
        <v>21340</v>
      </c>
      <c r="E375" s="124"/>
      <c r="F375" s="124"/>
    </row>
    <row r="376" spans="1:6" s="54" customFormat="1">
      <c r="A376" s="99" t="s">
        <v>2563</v>
      </c>
      <c r="B376" s="264" t="s">
        <v>2564</v>
      </c>
      <c r="C376" s="239" t="s">
        <v>49</v>
      </c>
      <c r="D376" s="237">
        <f>'5. AHS ME'!G5631</f>
        <v>21340</v>
      </c>
      <c r="E376" s="124"/>
      <c r="F376" s="124"/>
    </row>
    <row r="377" spans="1:6" s="54" customFormat="1">
      <c r="A377" s="99" t="s">
        <v>2565</v>
      </c>
      <c r="B377" s="264" t="s">
        <v>2566</v>
      </c>
      <c r="C377" s="239" t="s">
        <v>49</v>
      </c>
      <c r="D377" s="237">
        <f>'5. AHS ME'!G5648</f>
        <v>21340</v>
      </c>
      <c r="E377" s="124"/>
      <c r="F377" s="124"/>
    </row>
    <row r="378" spans="1:6" s="54" customFormat="1">
      <c r="A378" s="99" t="s">
        <v>2567</v>
      </c>
      <c r="B378" s="264" t="s">
        <v>2568</v>
      </c>
      <c r="C378" s="239" t="s">
        <v>49</v>
      </c>
      <c r="D378" s="237">
        <f>'5. AHS ME'!G5665</f>
        <v>21340</v>
      </c>
      <c r="E378" s="124"/>
      <c r="F378" s="124"/>
    </row>
    <row r="379" spans="1:6" s="54" customFormat="1">
      <c r="A379" s="99" t="s">
        <v>2569</v>
      </c>
      <c r="B379" s="264" t="s">
        <v>2570</v>
      </c>
      <c r="C379" s="239" t="s">
        <v>49</v>
      </c>
      <c r="D379" s="237">
        <f>'5. AHS ME'!G5682</f>
        <v>21340</v>
      </c>
      <c r="E379" s="124"/>
      <c r="F379" s="124"/>
    </row>
    <row r="380" spans="1:6" s="54" customFormat="1">
      <c r="A380" s="99" t="s">
        <v>2571</v>
      </c>
      <c r="B380" s="264" t="s">
        <v>2572</v>
      </c>
      <c r="C380" s="239" t="s">
        <v>49</v>
      </c>
      <c r="D380" s="237">
        <f>'5. AHS ME'!G5699</f>
        <v>21340</v>
      </c>
      <c r="E380" s="124"/>
      <c r="F380" s="124"/>
    </row>
    <row r="381" spans="1:6" s="54" customFormat="1">
      <c r="A381" s="99" t="s">
        <v>2573</v>
      </c>
      <c r="B381" s="264" t="s">
        <v>2574</v>
      </c>
      <c r="C381" s="239" t="s">
        <v>49</v>
      </c>
      <c r="D381" s="237">
        <f>'5. AHS ME'!G5716</f>
        <v>21340</v>
      </c>
      <c r="E381" s="124"/>
      <c r="F381" s="124"/>
    </row>
    <row r="382" spans="1:6" s="54" customFormat="1">
      <c r="A382" s="99" t="s">
        <v>2575</v>
      </c>
      <c r="B382" s="264" t="s">
        <v>2576</v>
      </c>
      <c r="C382" s="239" t="s">
        <v>49</v>
      </c>
      <c r="D382" s="237">
        <f>'5. AHS ME'!G5733</f>
        <v>24640</v>
      </c>
      <c r="E382" s="124"/>
      <c r="F382" s="124"/>
    </row>
    <row r="383" spans="1:6" s="54" customFormat="1">
      <c r="A383" s="99" t="s">
        <v>2577</v>
      </c>
      <c r="B383" s="264" t="s">
        <v>2578</v>
      </c>
      <c r="C383" s="239" t="s">
        <v>49</v>
      </c>
      <c r="D383" s="237">
        <f>'5. AHS ME'!G5750</f>
        <v>20460</v>
      </c>
      <c r="E383" s="124"/>
      <c r="F383" s="124"/>
    </row>
    <row r="384" spans="1:6" s="54" customFormat="1">
      <c r="A384" s="99" t="s">
        <v>2579</v>
      </c>
      <c r="B384" s="264" t="s">
        <v>2580</v>
      </c>
      <c r="C384" s="239" t="s">
        <v>49</v>
      </c>
      <c r="D384" s="237">
        <f>'5. AHS ME'!G5767</f>
        <v>20460</v>
      </c>
      <c r="E384" s="124"/>
      <c r="F384" s="124"/>
    </row>
    <row r="385" spans="1:6" s="54" customFormat="1">
      <c r="A385" s="99" t="s">
        <v>2581</v>
      </c>
      <c r="B385" s="264" t="s">
        <v>2582</v>
      </c>
      <c r="C385" s="239" t="s">
        <v>49</v>
      </c>
      <c r="D385" s="237">
        <f>'5. AHS ME'!G5784</f>
        <v>16280</v>
      </c>
      <c r="E385" s="124"/>
      <c r="F385" s="124"/>
    </row>
    <row r="386" spans="1:6" s="54" customFormat="1">
      <c r="A386" s="99" t="s">
        <v>2583</v>
      </c>
      <c r="B386" s="264" t="s">
        <v>2584</v>
      </c>
      <c r="C386" s="239" t="s">
        <v>49</v>
      </c>
      <c r="D386" s="237">
        <f>'5. AHS ME'!G5801</f>
        <v>16280</v>
      </c>
      <c r="E386" s="124"/>
      <c r="F386" s="124"/>
    </row>
    <row r="387" spans="1:6" s="54" customFormat="1">
      <c r="A387" s="99" t="s">
        <v>2585</v>
      </c>
      <c r="B387" s="264" t="s">
        <v>2586</v>
      </c>
      <c r="C387" s="239" t="s">
        <v>49</v>
      </c>
      <c r="D387" s="237">
        <f>'5. AHS ME'!G5818</f>
        <v>16280</v>
      </c>
      <c r="E387" s="124"/>
      <c r="F387" s="124"/>
    </row>
    <row r="388" spans="1:6" s="244" customFormat="1">
      <c r="A388" s="242"/>
      <c r="B388" s="243"/>
      <c r="C388" s="241"/>
      <c r="D388" s="233"/>
      <c r="E388" s="234"/>
      <c r="F388" s="234"/>
    </row>
    <row r="389" spans="1:6">
      <c r="A389" s="206" t="s">
        <v>2587</v>
      </c>
      <c r="B389" s="207" t="s">
        <v>2588</v>
      </c>
      <c r="C389" s="240"/>
      <c r="D389" s="235"/>
      <c r="E389" s="101"/>
      <c r="F389" s="101"/>
    </row>
    <row r="390" spans="1:6">
      <c r="A390" s="245" t="s">
        <v>2589</v>
      </c>
      <c r="B390" s="246" t="s">
        <v>2590</v>
      </c>
      <c r="C390" s="211" t="s">
        <v>49</v>
      </c>
      <c r="D390" s="235">
        <f>'5. AHS ME'!G5837</f>
        <v>14520</v>
      </c>
      <c r="E390" s="101"/>
      <c r="F390" s="101"/>
    </row>
    <row r="391" spans="1:6" s="7" customFormat="1">
      <c r="A391" s="245" t="s">
        <v>2591</v>
      </c>
      <c r="B391" s="210" t="s">
        <v>2592</v>
      </c>
      <c r="C391" s="211" t="s">
        <v>49</v>
      </c>
      <c r="D391" s="235">
        <f>'5. AHS ME'!G5854</f>
        <v>14520</v>
      </c>
      <c r="E391" s="101"/>
      <c r="F391" s="101"/>
    </row>
    <row r="392" spans="1:6" s="7" customFormat="1">
      <c r="A392" s="245" t="s">
        <v>2593</v>
      </c>
      <c r="B392" s="210" t="s">
        <v>2594</v>
      </c>
      <c r="C392" s="211" t="s">
        <v>49</v>
      </c>
      <c r="D392" s="235">
        <f>'5. AHS ME'!G5871</f>
        <v>14520</v>
      </c>
      <c r="E392" s="101"/>
      <c r="F392" s="101"/>
    </row>
    <row r="393" spans="1:6" s="7" customFormat="1">
      <c r="A393" s="245" t="s">
        <v>2595</v>
      </c>
      <c r="B393" s="210" t="s">
        <v>2596</v>
      </c>
      <c r="C393" s="211" t="s">
        <v>49</v>
      </c>
      <c r="D393" s="235">
        <f>'5. AHS ME'!G5888</f>
        <v>13420</v>
      </c>
      <c r="E393" s="101"/>
      <c r="F393" s="101"/>
    </row>
    <row r="394" spans="1:6" s="7" customFormat="1">
      <c r="A394" s="245" t="s">
        <v>2597</v>
      </c>
      <c r="B394" s="210" t="s">
        <v>2598</v>
      </c>
      <c r="C394" s="211" t="s">
        <v>49</v>
      </c>
      <c r="D394" s="235">
        <f>'5. AHS ME'!G5905</f>
        <v>13420</v>
      </c>
      <c r="E394" s="101"/>
      <c r="F394" s="101"/>
    </row>
    <row r="395" spans="1:6" s="7" customFormat="1">
      <c r="A395" s="245" t="s">
        <v>2599</v>
      </c>
      <c r="B395" s="210" t="s">
        <v>2600</v>
      </c>
      <c r="C395" s="211" t="s">
        <v>49</v>
      </c>
      <c r="D395" s="235">
        <f>'5. AHS ME'!G5922</f>
        <v>14520</v>
      </c>
      <c r="E395" s="101"/>
      <c r="F395" s="101"/>
    </row>
    <row r="396" spans="1:6" s="7" customFormat="1">
      <c r="A396" s="245" t="s">
        <v>2601</v>
      </c>
      <c r="B396" s="210" t="s">
        <v>2602</v>
      </c>
      <c r="C396" s="211" t="s">
        <v>49</v>
      </c>
      <c r="D396" s="235">
        <f>'5. AHS ME'!G5939</f>
        <v>13970</v>
      </c>
      <c r="E396" s="101"/>
      <c r="F396" s="101"/>
    </row>
    <row r="397" spans="1:6" s="7" customFormat="1">
      <c r="A397" s="245" t="s">
        <v>2603</v>
      </c>
      <c r="B397" s="210" t="s">
        <v>2604</v>
      </c>
      <c r="C397" s="211" t="s">
        <v>49</v>
      </c>
      <c r="D397" s="235">
        <f>'5. AHS ME'!G5956</f>
        <v>12760</v>
      </c>
      <c r="E397" s="101"/>
      <c r="F397" s="101"/>
    </row>
    <row r="398" spans="1:6" s="7" customFormat="1">
      <c r="A398" s="245" t="s">
        <v>2605</v>
      </c>
      <c r="B398" s="210" t="s">
        <v>2606</v>
      </c>
      <c r="C398" s="211" t="s">
        <v>49</v>
      </c>
      <c r="D398" s="235">
        <f>'5. AHS ME'!G5973</f>
        <v>13420</v>
      </c>
      <c r="E398" s="101"/>
      <c r="F398" s="101"/>
    </row>
    <row r="399" spans="1:6" s="7" customFormat="1">
      <c r="A399" s="245" t="s">
        <v>2607</v>
      </c>
      <c r="B399" s="210" t="s">
        <v>2608</v>
      </c>
      <c r="C399" s="211" t="s">
        <v>49</v>
      </c>
      <c r="D399" s="235">
        <f>'5. AHS ME'!G5990</f>
        <v>14520</v>
      </c>
      <c r="E399" s="101"/>
      <c r="F399" s="101"/>
    </row>
    <row r="400" spans="1:6" s="7" customFormat="1">
      <c r="A400" s="245" t="s">
        <v>2609</v>
      </c>
      <c r="B400" s="210" t="s">
        <v>2610</v>
      </c>
      <c r="C400" s="211" t="s">
        <v>49</v>
      </c>
      <c r="D400" s="235">
        <f>'5. AHS ME'!G6007</f>
        <v>13640</v>
      </c>
      <c r="E400" s="101"/>
      <c r="F400" s="101"/>
    </row>
    <row r="401" spans="1:6" s="7" customFormat="1">
      <c r="A401" s="245" t="s">
        <v>2611</v>
      </c>
      <c r="B401" s="210" t="s">
        <v>2612</v>
      </c>
      <c r="C401" s="211" t="s">
        <v>49</v>
      </c>
      <c r="D401" s="235">
        <f>'5. AHS ME'!G6024</f>
        <v>12540</v>
      </c>
      <c r="E401" s="101"/>
      <c r="F401" s="101"/>
    </row>
    <row r="402" spans="1:6" s="7" customFormat="1">
      <c r="A402" s="245" t="s">
        <v>2613</v>
      </c>
      <c r="B402" s="210" t="s">
        <v>2614</v>
      </c>
      <c r="C402" s="211" t="s">
        <v>49</v>
      </c>
      <c r="D402" s="235">
        <f>'5. AHS ME'!G6041</f>
        <v>13420</v>
      </c>
      <c r="E402" s="101"/>
      <c r="F402" s="101"/>
    </row>
    <row r="403" spans="1:6" s="7" customFormat="1">
      <c r="A403" s="245" t="s">
        <v>2615</v>
      </c>
      <c r="B403" s="210" t="s">
        <v>2616</v>
      </c>
      <c r="C403" s="211" t="s">
        <v>49</v>
      </c>
      <c r="D403" s="235">
        <f>'5. AHS ME'!G6058</f>
        <v>14740</v>
      </c>
      <c r="E403" s="101"/>
      <c r="F403" s="101"/>
    </row>
    <row r="404" spans="1:6" s="7" customFormat="1">
      <c r="A404" s="245" t="s">
        <v>2617</v>
      </c>
      <c r="B404" s="210" t="s">
        <v>2618</v>
      </c>
      <c r="C404" s="211" t="s">
        <v>49</v>
      </c>
      <c r="D404" s="235">
        <f>'5. AHS ME'!G6075</f>
        <v>14520</v>
      </c>
      <c r="E404" s="101"/>
      <c r="F404" s="101"/>
    </row>
    <row r="405" spans="1:6" s="7" customFormat="1">
      <c r="A405" s="245" t="s">
        <v>2619</v>
      </c>
      <c r="B405" s="210" t="s">
        <v>2620</v>
      </c>
      <c r="C405" s="211" t="s">
        <v>49</v>
      </c>
      <c r="D405" s="235">
        <f>'5. AHS ME'!G6092</f>
        <v>14520</v>
      </c>
      <c r="E405" s="101"/>
      <c r="F405" s="101"/>
    </row>
    <row r="406" spans="1:6" s="7" customFormat="1">
      <c r="A406" s="245" t="s">
        <v>2621</v>
      </c>
      <c r="B406" s="210" t="s">
        <v>2622</v>
      </c>
      <c r="C406" s="240" t="s">
        <v>75</v>
      </c>
      <c r="D406" s="235">
        <f>'5. AHS ME'!G6109</f>
        <v>14520</v>
      </c>
      <c r="E406" s="101"/>
      <c r="F406" s="101"/>
    </row>
    <row r="407" spans="1:6" s="7" customFormat="1">
      <c r="A407" s="245" t="s">
        <v>2623</v>
      </c>
      <c r="B407" s="210" t="s">
        <v>2624</v>
      </c>
      <c r="C407" s="240" t="s">
        <v>432</v>
      </c>
      <c r="D407" s="235">
        <f>'5. AHS ME'!G6126</f>
        <v>14520</v>
      </c>
      <c r="E407" s="101"/>
      <c r="F407" s="101"/>
    </row>
    <row r="408" spans="1:6" s="7" customFormat="1">
      <c r="A408" s="245" t="s">
        <v>2625</v>
      </c>
      <c r="B408" s="210" t="s">
        <v>2626</v>
      </c>
      <c r="C408" s="240" t="s">
        <v>432</v>
      </c>
      <c r="D408" s="235">
        <f>'5. AHS ME'!G6143</f>
        <v>14520</v>
      </c>
      <c r="E408" s="101"/>
      <c r="F408" s="101"/>
    </row>
    <row r="409" spans="1:6" s="7" customFormat="1">
      <c r="A409" s="245" t="s">
        <v>2627</v>
      </c>
      <c r="B409" s="210" t="s">
        <v>2628</v>
      </c>
      <c r="C409" s="240" t="s">
        <v>432</v>
      </c>
      <c r="D409" s="235">
        <f>'5. AHS ME'!G6160</f>
        <v>13970</v>
      </c>
      <c r="E409" s="101"/>
      <c r="F409" s="101"/>
    </row>
    <row r="410" spans="1:6" s="7" customFormat="1">
      <c r="A410" s="245" t="s">
        <v>2629</v>
      </c>
      <c r="B410" s="210" t="s">
        <v>2630</v>
      </c>
      <c r="C410" s="240" t="s">
        <v>432</v>
      </c>
      <c r="D410" s="235">
        <f>'5. AHS ME'!G6177</f>
        <v>13970</v>
      </c>
      <c r="E410" s="101"/>
      <c r="F410" s="101"/>
    </row>
    <row r="411" spans="1:6" s="7" customFormat="1">
      <c r="A411" s="245" t="s">
        <v>2631</v>
      </c>
      <c r="B411" s="210" t="s">
        <v>2632</v>
      </c>
      <c r="C411" s="240" t="s">
        <v>432</v>
      </c>
      <c r="D411" s="235">
        <f>'5. AHS ME'!G6194</f>
        <v>13970</v>
      </c>
      <c r="E411" s="101"/>
      <c r="F411" s="101"/>
    </row>
    <row r="412" spans="1:6" s="7" customFormat="1">
      <c r="A412" s="245" t="s">
        <v>2633</v>
      </c>
      <c r="B412" s="210" t="s">
        <v>2634</v>
      </c>
      <c r="C412" s="240" t="s">
        <v>432</v>
      </c>
      <c r="D412" s="235">
        <f>'5. AHS ME'!G6211</f>
        <v>13640</v>
      </c>
      <c r="E412" s="101"/>
      <c r="F412" s="101"/>
    </row>
    <row r="413" spans="1:6" s="7" customFormat="1">
      <c r="A413" s="245" t="s">
        <v>2635</v>
      </c>
      <c r="B413" s="210" t="s">
        <v>2636</v>
      </c>
      <c r="C413" s="211" t="s">
        <v>49</v>
      </c>
      <c r="D413" s="235">
        <f>'5. AHS ME'!G6228</f>
        <v>14300</v>
      </c>
      <c r="E413" s="101"/>
      <c r="F413" s="101"/>
    </row>
    <row r="414" spans="1:6" s="7" customFormat="1">
      <c r="A414" s="245" t="s">
        <v>2637</v>
      </c>
      <c r="B414" s="210" t="s">
        <v>2638</v>
      </c>
      <c r="C414" s="211" t="s">
        <v>49</v>
      </c>
      <c r="D414" s="235">
        <f>'5. AHS ME'!G6245</f>
        <v>15180</v>
      </c>
      <c r="E414" s="101"/>
      <c r="F414" s="101"/>
    </row>
    <row r="415" spans="1:6">
      <c r="A415" s="206"/>
      <c r="B415" s="207"/>
      <c r="C415" s="240"/>
      <c r="D415" s="235"/>
      <c r="E415" s="101"/>
      <c r="F415" s="101"/>
    </row>
    <row r="416" spans="1:6">
      <c r="A416" s="206" t="s">
        <v>2639</v>
      </c>
      <c r="B416" s="207" t="s">
        <v>2640</v>
      </c>
      <c r="C416" s="240"/>
      <c r="D416" s="235"/>
      <c r="E416" s="101"/>
      <c r="F416" s="101"/>
    </row>
    <row r="417" spans="1:6" s="2" customFormat="1">
      <c r="A417" s="206" t="s">
        <v>2641</v>
      </c>
      <c r="B417" s="207" t="s">
        <v>2642</v>
      </c>
      <c r="C417" s="247"/>
      <c r="D417" s="235"/>
      <c r="E417" s="115"/>
      <c r="F417" s="115"/>
    </row>
    <row r="418" spans="1:6" s="7" customFormat="1">
      <c r="A418" s="98" t="s">
        <v>2643</v>
      </c>
      <c r="B418" s="210" t="s">
        <v>5081</v>
      </c>
      <c r="C418" s="240" t="s">
        <v>2532</v>
      </c>
      <c r="D418" s="235">
        <f>'5. AHS ME'!G6273</f>
        <v>55000</v>
      </c>
      <c r="E418" s="101"/>
      <c r="F418" s="101"/>
    </row>
    <row r="419" spans="1:6" s="7" customFormat="1">
      <c r="A419" s="98" t="s">
        <v>2644</v>
      </c>
      <c r="B419" s="210" t="s">
        <v>5082</v>
      </c>
      <c r="C419" s="240" t="s">
        <v>2532</v>
      </c>
      <c r="D419" s="235">
        <f>'5. AHS ME'!G6299</f>
        <v>55000</v>
      </c>
      <c r="E419" s="101"/>
      <c r="F419" s="101"/>
    </row>
    <row r="420" spans="1:6" s="51" customFormat="1">
      <c r="A420" s="99" t="s">
        <v>2645</v>
      </c>
      <c r="B420" s="248" t="s">
        <v>5083</v>
      </c>
      <c r="C420" s="221" t="s">
        <v>49</v>
      </c>
      <c r="D420" s="237">
        <f>'5. AHS ME'!G6316</f>
        <v>12980</v>
      </c>
      <c r="E420" s="124"/>
      <c r="F420" s="124"/>
    </row>
    <row r="421" spans="1:6" s="51" customFormat="1">
      <c r="A421" s="99" t="s">
        <v>2646</v>
      </c>
      <c r="B421" s="248" t="s">
        <v>5084</v>
      </c>
      <c r="C421" s="221" t="s">
        <v>49</v>
      </c>
      <c r="D421" s="237">
        <f>'5. AHS ME'!G6334</f>
        <v>39490</v>
      </c>
      <c r="E421" s="124"/>
      <c r="F421" s="124"/>
    </row>
    <row r="422" spans="1:6" s="7" customFormat="1">
      <c r="A422" s="98" t="s">
        <v>2647</v>
      </c>
      <c r="B422" s="210" t="s">
        <v>5085</v>
      </c>
      <c r="C422" s="211" t="s">
        <v>49</v>
      </c>
      <c r="D422" s="235">
        <f>'5. AHS ME'!G6353</f>
        <v>12100</v>
      </c>
      <c r="E422" s="101"/>
      <c r="F422" s="101"/>
    </row>
    <row r="423" spans="1:6" s="7" customFormat="1">
      <c r="A423" s="98" t="s">
        <v>2648</v>
      </c>
      <c r="B423" s="210" t="s">
        <v>5086</v>
      </c>
      <c r="C423" s="211" t="s">
        <v>49</v>
      </c>
      <c r="D423" s="235">
        <f>'5. AHS ME'!G6371</f>
        <v>39490</v>
      </c>
      <c r="E423" s="101"/>
      <c r="F423" s="101"/>
    </row>
    <row r="424" spans="1:6" s="7" customFormat="1">
      <c r="A424" s="98" t="s">
        <v>2649</v>
      </c>
      <c r="B424" s="210" t="s">
        <v>5087</v>
      </c>
      <c r="C424" s="211" t="s">
        <v>49</v>
      </c>
      <c r="D424" s="235">
        <f>'5. AHS ME'!G6390</f>
        <v>12100</v>
      </c>
      <c r="E424" s="101"/>
      <c r="F424" s="101"/>
    </row>
    <row r="425" spans="1:6" s="7" customFormat="1">
      <c r="A425" s="98" t="s">
        <v>2650</v>
      </c>
      <c r="B425" s="210" t="s">
        <v>5088</v>
      </c>
      <c r="C425" s="211" t="s">
        <v>49</v>
      </c>
      <c r="D425" s="235">
        <f>'5. AHS ME'!G6407</f>
        <v>13640</v>
      </c>
      <c r="E425" s="101"/>
      <c r="F425" s="101"/>
    </row>
    <row r="426" spans="1:6" s="7" customFormat="1">
      <c r="A426" s="98" t="s">
        <v>2651</v>
      </c>
      <c r="B426" s="210" t="s">
        <v>2652</v>
      </c>
      <c r="C426" s="211" t="s">
        <v>49</v>
      </c>
      <c r="D426" s="235">
        <f>'5. AHS ME'!G6424</f>
        <v>13640</v>
      </c>
      <c r="E426" s="101"/>
      <c r="F426" s="101"/>
    </row>
    <row r="427" spans="1:6" s="7" customFormat="1">
      <c r="A427" s="98" t="s">
        <v>2653</v>
      </c>
      <c r="B427" s="210" t="s">
        <v>2654</v>
      </c>
      <c r="C427" s="211" t="s">
        <v>49</v>
      </c>
      <c r="D427" s="235">
        <f>'5. AHS ME'!G6442</f>
        <v>65670</v>
      </c>
      <c r="E427" s="101"/>
      <c r="F427" s="101"/>
    </row>
    <row r="428" spans="1:6" s="7" customFormat="1">
      <c r="A428" s="98" t="s">
        <v>2655</v>
      </c>
      <c r="B428" s="210" t="s">
        <v>2656</v>
      </c>
      <c r="C428" s="211" t="s">
        <v>49</v>
      </c>
      <c r="D428" s="235">
        <f>'5. AHS ME'!G6459</f>
        <v>16280</v>
      </c>
      <c r="E428" s="101"/>
      <c r="F428" s="101"/>
    </row>
    <row r="429" spans="1:6" s="7" customFormat="1">
      <c r="A429" s="98" t="s">
        <v>2657</v>
      </c>
      <c r="B429" s="210" t="s">
        <v>2658</v>
      </c>
      <c r="C429" s="211" t="s">
        <v>49</v>
      </c>
      <c r="D429" s="235">
        <f>'5. AHS ME'!G6476</f>
        <v>12980</v>
      </c>
      <c r="E429" s="101"/>
      <c r="F429" s="101"/>
    </row>
    <row r="430" spans="1:6" s="7" customFormat="1">
      <c r="A430" s="98" t="s">
        <v>2659</v>
      </c>
      <c r="B430" s="210" t="s">
        <v>2660</v>
      </c>
      <c r="C430" s="211" t="s">
        <v>49</v>
      </c>
      <c r="D430" s="235">
        <f>'5. AHS ME'!G6495</f>
        <v>13420</v>
      </c>
      <c r="E430" s="101"/>
      <c r="F430" s="101"/>
    </row>
    <row r="431" spans="1:6" s="7" customFormat="1">
      <c r="A431" s="98" t="s">
        <v>2661</v>
      </c>
      <c r="B431" s="210" t="s">
        <v>2662</v>
      </c>
      <c r="C431" s="211" t="s">
        <v>49</v>
      </c>
      <c r="D431" s="235">
        <f>'5. AHS ME'!G6512</f>
        <v>13420</v>
      </c>
      <c r="E431" s="101"/>
      <c r="F431" s="101"/>
    </row>
    <row r="432" spans="1:6" s="7" customFormat="1">
      <c r="A432" s="98" t="s">
        <v>2663</v>
      </c>
      <c r="B432" s="210" t="s">
        <v>2664</v>
      </c>
      <c r="C432" s="211" t="s">
        <v>49</v>
      </c>
      <c r="D432" s="235">
        <f>'5. AHS ME'!G6531</f>
        <v>60610</v>
      </c>
      <c r="E432" s="101"/>
      <c r="F432" s="101"/>
    </row>
    <row r="433" spans="1:6" s="7" customFormat="1">
      <c r="A433" s="98" t="s">
        <v>2665</v>
      </c>
      <c r="B433" s="210" t="s">
        <v>2666</v>
      </c>
      <c r="C433" s="211" t="s">
        <v>49</v>
      </c>
      <c r="D433" s="235">
        <f>'5. AHS ME'!G6548</f>
        <v>14080</v>
      </c>
      <c r="E433" s="101"/>
      <c r="F433" s="101"/>
    </row>
    <row r="434" spans="1:6" s="7" customFormat="1">
      <c r="A434" s="98" t="s">
        <v>2667</v>
      </c>
      <c r="B434" s="210" t="s">
        <v>2668</v>
      </c>
      <c r="C434" s="211" t="s">
        <v>49</v>
      </c>
      <c r="D434" s="235">
        <f>'5. AHS ME'!G6568</f>
        <v>82940</v>
      </c>
      <c r="E434" s="101"/>
      <c r="F434" s="101"/>
    </row>
    <row r="435" spans="1:6" s="7" customFormat="1">
      <c r="A435" s="98" t="s">
        <v>2669</v>
      </c>
      <c r="B435" s="210" t="s">
        <v>2670</v>
      </c>
      <c r="C435" s="211" t="s">
        <v>49</v>
      </c>
      <c r="D435" s="235">
        <f>'5. AHS ME'!G6587</f>
        <v>605055</v>
      </c>
      <c r="E435" s="101"/>
      <c r="F435" s="101"/>
    </row>
    <row r="436" spans="1:6" s="7" customFormat="1">
      <c r="A436" s="98" t="s">
        <v>2671</v>
      </c>
      <c r="B436" s="210" t="s">
        <v>2672</v>
      </c>
      <c r="C436" s="211" t="s">
        <v>49</v>
      </c>
      <c r="D436" s="235">
        <f>'5. AHS ME'!G6606</f>
        <v>874555</v>
      </c>
      <c r="E436" s="101"/>
      <c r="F436" s="101"/>
    </row>
    <row r="437" spans="1:6" s="7" customFormat="1">
      <c r="A437" s="98" t="s">
        <v>2673</v>
      </c>
      <c r="B437" s="210" t="s">
        <v>2674</v>
      </c>
      <c r="C437" s="211" t="s">
        <v>49</v>
      </c>
      <c r="D437" s="235">
        <f>'5. AHS ME'!G6623</f>
        <v>120450</v>
      </c>
      <c r="E437" s="101"/>
      <c r="F437" s="101"/>
    </row>
    <row r="438" spans="1:6" s="7" customFormat="1">
      <c r="A438" s="98" t="s">
        <v>2675</v>
      </c>
      <c r="B438" s="210" t="s">
        <v>2676</v>
      </c>
      <c r="C438" s="211" t="s">
        <v>49</v>
      </c>
      <c r="D438" s="235">
        <f>'5. AHS ME'!G6641</f>
        <v>48070</v>
      </c>
      <c r="E438" s="101"/>
      <c r="F438" s="101"/>
    </row>
    <row r="439" spans="1:6" s="7" customFormat="1">
      <c r="A439" s="98" t="s">
        <v>2677</v>
      </c>
      <c r="B439" s="210" t="s">
        <v>2678</v>
      </c>
      <c r="C439" s="211" t="s">
        <v>49</v>
      </c>
      <c r="D439" s="235">
        <f>'5. AHS ME'!G6660</f>
        <v>51342.5</v>
      </c>
      <c r="E439" s="101"/>
      <c r="F439" s="101"/>
    </row>
    <row r="440" spans="1:6" s="7" customFormat="1">
      <c r="A440" s="98" t="s">
        <v>2679</v>
      </c>
      <c r="B440" s="210" t="s">
        <v>2680</v>
      </c>
      <c r="C440" s="211" t="s">
        <v>49</v>
      </c>
      <c r="D440" s="235">
        <f>'5. AHS ME'!G6678</f>
        <v>48070</v>
      </c>
      <c r="E440" s="101"/>
      <c r="F440" s="101"/>
    </row>
    <row r="441" spans="1:6" s="7" customFormat="1">
      <c r="A441" s="98" t="s">
        <v>2681</v>
      </c>
      <c r="B441" s="210" t="s">
        <v>2682</v>
      </c>
      <c r="C441" s="211" t="s">
        <v>49</v>
      </c>
      <c r="D441" s="235">
        <f>'5. AHS ME'!G6697</f>
        <v>51342.5</v>
      </c>
      <c r="E441" s="101"/>
      <c r="F441" s="101"/>
    </row>
    <row r="442" spans="1:6" s="7" customFormat="1">
      <c r="A442" s="98" t="s">
        <v>2683</v>
      </c>
      <c r="B442" s="210" t="s">
        <v>2684</v>
      </c>
      <c r="C442" s="211" t="s">
        <v>49</v>
      </c>
      <c r="D442" s="235">
        <f>'5. AHS ME'!G6716</f>
        <v>48070</v>
      </c>
      <c r="E442" s="101"/>
      <c r="F442" s="101"/>
    </row>
    <row r="443" spans="1:6" s="7" customFormat="1">
      <c r="A443" s="98" t="s">
        <v>2685</v>
      </c>
      <c r="B443" s="210" t="s">
        <v>2686</v>
      </c>
      <c r="C443" s="211" t="s">
        <v>49</v>
      </c>
      <c r="D443" s="235">
        <f>'5. AHS ME'!G6735</f>
        <v>51590</v>
      </c>
      <c r="E443" s="101"/>
      <c r="F443" s="101"/>
    </row>
    <row r="444" spans="1:6" s="7" customFormat="1">
      <c r="A444" s="98" t="s">
        <v>2687</v>
      </c>
      <c r="B444" s="210" t="s">
        <v>2688</v>
      </c>
      <c r="C444" s="211" t="s">
        <v>49</v>
      </c>
      <c r="D444" s="235">
        <f>'5. AHS ME'!G6753</f>
        <v>51590</v>
      </c>
      <c r="E444" s="101"/>
      <c r="F444" s="101"/>
    </row>
    <row r="445" spans="1:6" s="7" customFormat="1">
      <c r="A445" s="98" t="s">
        <v>2689</v>
      </c>
      <c r="B445" s="210" t="s">
        <v>2690</v>
      </c>
      <c r="C445" s="211" t="s">
        <v>49</v>
      </c>
      <c r="D445" s="235">
        <f>'5. AHS ME'!G6770</f>
        <v>60610</v>
      </c>
      <c r="E445" s="101"/>
      <c r="F445" s="101"/>
    </row>
    <row r="446" spans="1:6" s="7" customFormat="1">
      <c r="A446" s="98" t="s">
        <v>2691</v>
      </c>
      <c r="B446" s="210" t="s">
        <v>2692</v>
      </c>
      <c r="C446" s="211" t="s">
        <v>49</v>
      </c>
      <c r="D446" s="235">
        <f>'5. AHS ME'!G6787</f>
        <v>60610</v>
      </c>
      <c r="E446" s="101"/>
      <c r="F446" s="101"/>
    </row>
    <row r="447" spans="1:6" s="7" customFormat="1">
      <c r="A447" s="98" t="s">
        <v>2693</v>
      </c>
      <c r="B447" s="210" t="s">
        <v>2694</v>
      </c>
      <c r="C447" s="211" t="s">
        <v>49</v>
      </c>
      <c r="D447" s="235">
        <f>'5. AHS ME'!G6804</f>
        <v>60610</v>
      </c>
      <c r="E447" s="101"/>
      <c r="F447" s="101"/>
    </row>
    <row r="448" spans="1:6" s="7" customFormat="1">
      <c r="A448" s="98" t="s">
        <v>2695</v>
      </c>
      <c r="B448" s="210" t="s">
        <v>2696</v>
      </c>
      <c r="C448" s="211" t="s">
        <v>49</v>
      </c>
      <c r="D448" s="235">
        <f>'5. AHS ME'!G6821</f>
        <v>60610</v>
      </c>
      <c r="E448" s="101"/>
      <c r="F448" s="101"/>
    </row>
    <row r="449" spans="1:6" s="7" customFormat="1">
      <c r="A449" s="98" t="s">
        <v>2697</v>
      </c>
      <c r="B449" s="210" t="s">
        <v>2698</v>
      </c>
      <c r="C449" s="240" t="s">
        <v>2532</v>
      </c>
      <c r="D449" s="235">
        <f>'5. AHS ME'!G6842</f>
        <v>312070</v>
      </c>
      <c r="E449" s="101"/>
      <c r="F449" s="101"/>
    </row>
    <row r="450" spans="1:6" s="7" customFormat="1">
      <c r="A450" s="98" t="s">
        <v>2699</v>
      </c>
      <c r="B450" s="210" t="s">
        <v>2700</v>
      </c>
      <c r="C450" s="240" t="s">
        <v>2532</v>
      </c>
      <c r="D450" s="235">
        <f>'5. AHS ME'!G6866</f>
        <v>592570</v>
      </c>
      <c r="E450" s="101"/>
      <c r="F450" s="101"/>
    </row>
    <row r="451" spans="1:6" s="7" customFormat="1">
      <c r="A451" s="98" t="s">
        <v>2701</v>
      </c>
      <c r="B451" s="210" t="s">
        <v>2702</v>
      </c>
      <c r="C451" s="240" t="s">
        <v>2532</v>
      </c>
      <c r="D451" s="235">
        <f>'5. AHS ME'!G6886</f>
        <v>155870</v>
      </c>
      <c r="E451" s="101"/>
      <c r="F451" s="101"/>
    </row>
    <row r="452" spans="1:6" s="7" customFormat="1">
      <c r="A452" s="98" t="s">
        <v>2703</v>
      </c>
      <c r="B452" s="210" t="s">
        <v>2704</v>
      </c>
      <c r="C452" s="240" t="s">
        <v>2532</v>
      </c>
      <c r="D452" s="235">
        <f>'5. AHS ME'!G6906</f>
        <v>493570</v>
      </c>
      <c r="E452" s="101"/>
      <c r="F452" s="101"/>
    </row>
    <row r="453" spans="1:6" s="7" customFormat="1">
      <c r="A453" s="98" t="s">
        <v>2705</v>
      </c>
      <c r="B453" s="210" t="s">
        <v>2706</v>
      </c>
      <c r="C453" s="240" t="s">
        <v>2532</v>
      </c>
      <c r="D453" s="235">
        <f>'5. AHS ME'!G6929</f>
        <v>955570</v>
      </c>
      <c r="E453" s="101"/>
      <c r="F453" s="101"/>
    </row>
    <row r="454" spans="1:6" s="7" customFormat="1">
      <c r="A454" s="98" t="s">
        <v>2707</v>
      </c>
      <c r="B454" s="210" t="s">
        <v>2708</v>
      </c>
      <c r="C454" s="240" t="s">
        <v>2532</v>
      </c>
      <c r="D454" s="235">
        <f>'5. AHS ME'!G6949</f>
        <v>216370</v>
      </c>
      <c r="E454" s="101"/>
      <c r="F454" s="101"/>
    </row>
    <row r="455" spans="1:6" s="7" customFormat="1">
      <c r="A455" s="98" t="s">
        <v>2709</v>
      </c>
      <c r="B455" s="210" t="s">
        <v>2710</v>
      </c>
      <c r="C455" s="240" t="s">
        <v>2532</v>
      </c>
      <c r="D455" s="235">
        <f>'5. AHS ME'!G6969</f>
        <v>240570</v>
      </c>
      <c r="E455" s="101"/>
      <c r="F455" s="101"/>
    </row>
    <row r="456" spans="1:6" s="7" customFormat="1" ht="30">
      <c r="A456" s="98" t="s">
        <v>2711</v>
      </c>
      <c r="B456" s="249" t="s">
        <v>2712</v>
      </c>
      <c r="C456" s="211" t="s">
        <v>49</v>
      </c>
      <c r="D456" s="235">
        <f>'5. AHS ME'!G6990</f>
        <v>281336</v>
      </c>
      <c r="E456" s="101"/>
      <c r="F456" s="101"/>
    </row>
    <row r="457" spans="1:6" s="7" customFormat="1">
      <c r="A457" s="98" t="s">
        <v>2713</v>
      </c>
      <c r="B457" s="210" t="s">
        <v>2714</v>
      </c>
      <c r="C457" s="240" t="s">
        <v>432</v>
      </c>
      <c r="D457" s="235">
        <f>'5. AHS ME'!G7007</f>
        <v>48565</v>
      </c>
      <c r="E457" s="101"/>
      <c r="F457" s="101"/>
    </row>
    <row r="458" spans="1:6" s="7" customFormat="1">
      <c r="A458" s="98" t="s">
        <v>2715</v>
      </c>
      <c r="B458" s="210" t="s">
        <v>2716</v>
      </c>
      <c r="C458" s="240" t="s">
        <v>2532</v>
      </c>
      <c r="D458" s="235">
        <f>'5. AHS ME'!G7022</f>
        <v>167035</v>
      </c>
      <c r="E458" s="101"/>
      <c r="F458" s="101"/>
    </row>
    <row r="459" spans="1:6" s="7" customFormat="1">
      <c r="A459" s="98" t="s">
        <v>2717</v>
      </c>
      <c r="B459" s="210" t="s">
        <v>2718</v>
      </c>
      <c r="C459" s="240" t="s">
        <v>75</v>
      </c>
      <c r="D459" s="235">
        <f>'5. AHS ME'!G7041</f>
        <v>34320</v>
      </c>
      <c r="E459" s="101"/>
      <c r="F459" s="101"/>
    </row>
    <row r="460" spans="1:6" s="7" customFormat="1">
      <c r="A460" s="98" t="s">
        <v>2719</v>
      </c>
      <c r="B460" s="210" t="s">
        <v>2720</v>
      </c>
      <c r="C460" s="240" t="s">
        <v>432</v>
      </c>
      <c r="D460" s="235">
        <f>'5. AHS ME'!G7058</f>
        <v>301785</v>
      </c>
      <c r="E460" s="101"/>
      <c r="F460" s="101"/>
    </row>
    <row r="461" spans="1:6" s="51" customFormat="1">
      <c r="A461" s="99" t="s">
        <v>2721</v>
      </c>
      <c r="B461" s="264" t="s">
        <v>2722</v>
      </c>
      <c r="C461" s="221" t="s">
        <v>49</v>
      </c>
      <c r="D461" s="237">
        <f>'5. AHS ME'!G7075</f>
        <v>12980</v>
      </c>
      <c r="E461" s="124"/>
      <c r="F461" s="124"/>
    </row>
    <row r="462" spans="1:6" s="51" customFormat="1">
      <c r="A462" s="99" t="s">
        <v>2723</v>
      </c>
      <c r="B462" s="264" t="s">
        <v>2724</v>
      </c>
      <c r="C462" s="221" t="s">
        <v>49</v>
      </c>
      <c r="D462" s="237">
        <f>'5. AHS ME'!G7092</f>
        <v>12980</v>
      </c>
      <c r="E462" s="124"/>
      <c r="F462" s="124"/>
    </row>
    <row r="463" spans="1:6" s="51" customFormat="1">
      <c r="A463" s="99" t="s">
        <v>2725</v>
      </c>
      <c r="B463" s="264" t="s">
        <v>2726</v>
      </c>
      <c r="C463" s="221" t="s">
        <v>49</v>
      </c>
      <c r="D463" s="237">
        <f>'5. AHS ME'!G7109</f>
        <v>12980</v>
      </c>
      <c r="E463" s="124"/>
      <c r="F463" s="124"/>
    </row>
    <row r="464" spans="1:6" s="51" customFormat="1">
      <c r="A464" s="99" t="s">
        <v>2727</v>
      </c>
      <c r="B464" s="264" t="s">
        <v>2728</v>
      </c>
      <c r="C464" s="221" t="s">
        <v>49</v>
      </c>
      <c r="D464" s="237">
        <f>'5. AHS ME'!G7126</f>
        <v>12980</v>
      </c>
      <c r="E464" s="124"/>
      <c r="F464" s="124"/>
    </row>
    <row r="465" spans="1:6" s="51" customFormat="1">
      <c r="A465" s="99" t="s">
        <v>2729</v>
      </c>
      <c r="B465" s="264" t="s">
        <v>2730</v>
      </c>
      <c r="C465" s="221" t="s">
        <v>49</v>
      </c>
      <c r="D465" s="237">
        <f>'5. AHS ME'!G7143</f>
        <v>12980</v>
      </c>
      <c r="E465" s="124"/>
      <c r="F465" s="124"/>
    </row>
    <row r="466" spans="1:6" s="51" customFormat="1">
      <c r="A466" s="99" t="s">
        <v>2731</v>
      </c>
      <c r="B466" s="264" t="s">
        <v>2732</v>
      </c>
      <c r="C466" s="221" t="s">
        <v>49</v>
      </c>
      <c r="D466" s="237">
        <f>'5. AHS ME'!G7160</f>
        <v>12980</v>
      </c>
      <c r="E466" s="124"/>
      <c r="F466" s="124"/>
    </row>
    <row r="467" spans="1:6" s="51" customFormat="1">
      <c r="A467" s="99" t="s">
        <v>2733</v>
      </c>
      <c r="B467" s="264" t="s">
        <v>2734</v>
      </c>
      <c r="C467" s="221" t="s">
        <v>49</v>
      </c>
      <c r="D467" s="237">
        <f>'5. AHS ME'!G7177</f>
        <v>12980</v>
      </c>
      <c r="E467" s="124"/>
      <c r="F467" s="124"/>
    </row>
    <row r="468" spans="1:6" s="51" customFormat="1">
      <c r="A468" s="99" t="s">
        <v>2735</v>
      </c>
      <c r="B468" s="264" t="s">
        <v>2736</v>
      </c>
      <c r="C468" s="221" t="s">
        <v>49</v>
      </c>
      <c r="D468" s="237">
        <f>'5. AHS ME'!G7194</f>
        <v>12980</v>
      </c>
      <c r="E468" s="124"/>
      <c r="F468" s="124"/>
    </row>
    <row r="469" spans="1:6" s="51" customFormat="1">
      <c r="A469" s="99" t="s">
        <v>2737</v>
      </c>
      <c r="B469" s="264" t="s">
        <v>2738</v>
      </c>
      <c r="C469" s="221" t="s">
        <v>49</v>
      </c>
      <c r="D469" s="237">
        <f>'5. AHS ME'!G7211</f>
        <v>13640</v>
      </c>
      <c r="E469" s="124"/>
      <c r="F469" s="124"/>
    </row>
    <row r="470" spans="1:6" s="51" customFormat="1">
      <c r="A470" s="99" t="s">
        <v>2739</v>
      </c>
      <c r="B470" s="264" t="s">
        <v>2740</v>
      </c>
      <c r="C470" s="221" t="s">
        <v>49</v>
      </c>
      <c r="D470" s="237">
        <f>'5. AHS ME'!G7228</f>
        <v>12980</v>
      </c>
      <c r="E470" s="124"/>
      <c r="F470" s="124"/>
    </row>
    <row r="471" spans="1:6" s="51" customFormat="1">
      <c r="A471" s="99" t="s">
        <v>2741</v>
      </c>
      <c r="B471" s="264" t="s">
        <v>2742</v>
      </c>
      <c r="C471" s="221" t="s">
        <v>49</v>
      </c>
      <c r="D471" s="237">
        <f>'5. AHS ME'!G7245</f>
        <v>13420</v>
      </c>
      <c r="E471" s="124"/>
      <c r="F471" s="124"/>
    </row>
    <row r="472" spans="1:6" s="51" customFormat="1">
      <c r="A472" s="99" t="s">
        <v>2743</v>
      </c>
      <c r="B472" s="264" t="s">
        <v>2744</v>
      </c>
      <c r="C472" s="221" t="s">
        <v>49</v>
      </c>
      <c r="D472" s="237">
        <f>'5. AHS ME'!G7262</f>
        <v>14080</v>
      </c>
      <c r="E472" s="124"/>
      <c r="F472" s="124"/>
    </row>
    <row r="473" spans="1:6" s="51" customFormat="1">
      <c r="A473" s="99" t="s">
        <v>2745</v>
      </c>
      <c r="B473" s="264" t="s">
        <v>2746</v>
      </c>
      <c r="C473" s="221" t="s">
        <v>49</v>
      </c>
      <c r="D473" s="237">
        <f>'5. AHS ME'!G7279</f>
        <v>18260</v>
      </c>
      <c r="E473" s="124"/>
      <c r="F473" s="124"/>
    </row>
    <row r="474" spans="1:6" s="51" customFormat="1">
      <c r="A474" s="99" t="s">
        <v>2747</v>
      </c>
      <c r="B474" s="264" t="s">
        <v>2748</v>
      </c>
      <c r="C474" s="221" t="s">
        <v>49</v>
      </c>
      <c r="D474" s="237">
        <f>'5. AHS ME'!G7296</f>
        <v>18260</v>
      </c>
      <c r="E474" s="124"/>
      <c r="F474" s="124"/>
    </row>
    <row r="475" spans="1:6" s="51" customFormat="1">
      <c r="A475" s="99" t="s">
        <v>2749</v>
      </c>
      <c r="B475" s="264" t="s">
        <v>2750</v>
      </c>
      <c r="C475" s="221" t="s">
        <v>49</v>
      </c>
      <c r="D475" s="237">
        <f>'5. AHS ME'!G7313</f>
        <v>12980</v>
      </c>
      <c r="E475" s="124"/>
      <c r="F475" s="124"/>
    </row>
    <row r="476" spans="1:6" s="51" customFormat="1">
      <c r="A476" s="99" t="s">
        <v>2751</v>
      </c>
      <c r="B476" s="264" t="s">
        <v>2752</v>
      </c>
      <c r="C476" s="221" t="s">
        <v>49</v>
      </c>
      <c r="D476" s="237">
        <f>'5. AHS ME'!G7330</f>
        <v>12980</v>
      </c>
      <c r="E476" s="124"/>
      <c r="F476" s="124"/>
    </row>
    <row r="477" spans="1:6" s="51" customFormat="1">
      <c r="A477" s="99" t="s">
        <v>2753</v>
      </c>
      <c r="B477" s="264" t="s">
        <v>2754</v>
      </c>
      <c r="C477" s="221" t="s">
        <v>49</v>
      </c>
      <c r="D477" s="237">
        <f>'5. AHS ME'!G7348</f>
        <v>605055</v>
      </c>
      <c r="E477" s="124"/>
      <c r="F477" s="124"/>
    </row>
    <row r="478" spans="1:6" s="51" customFormat="1">
      <c r="A478" s="99" t="s">
        <v>2755</v>
      </c>
      <c r="B478" s="264" t="s">
        <v>2756</v>
      </c>
      <c r="C478" s="221" t="s">
        <v>49</v>
      </c>
      <c r="D478" s="237">
        <f>'5. AHS ME'!G7366</f>
        <v>723690</v>
      </c>
      <c r="E478" s="124"/>
      <c r="F478" s="124"/>
    </row>
    <row r="479" spans="1:6" s="51" customFormat="1">
      <c r="A479" s="99" t="s">
        <v>2757</v>
      </c>
      <c r="B479" s="264" t="s">
        <v>2758</v>
      </c>
      <c r="C479" s="221" t="s">
        <v>49</v>
      </c>
      <c r="D479" s="237">
        <f>'5. AHS ME'!G7383</f>
        <v>12980</v>
      </c>
      <c r="E479" s="124"/>
      <c r="F479" s="124"/>
    </row>
    <row r="480" spans="1:6" s="51" customFormat="1">
      <c r="A480" s="99" t="s">
        <v>2759</v>
      </c>
      <c r="B480" s="264" t="s">
        <v>2760</v>
      </c>
      <c r="C480" s="221" t="s">
        <v>49</v>
      </c>
      <c r="D480" s="237">
        <f>'5. AHS ME'!G7400</f>
        <v>12980</v>
      </c>
      <c r="E480" s="124"/>
      <c r="F480" s="124"/>
    </row>
    <row r="481" spans="1:6" s="51" customFormat="1">
      <c r="A481" s="99" t="s">
        <v>2761</v>
      </c>
      <c r="B481" s="264" t="s">
        <v>2762</v>
      </c>
      <c r="C481" s="221" t="s">
        <v>49</v>
      </c>
      <c r="D481" s="237">
        <f>'5. AHS ME'!G7417</f>
        <v>12980</v>
      </c>
      <c r="E481" s="124"/>
      <c r="F481" s="124"/>
    </row>
    <row r="482" spans="1:6" s="51" customFormat="1">
      <c r="A482" s="99" t="s">
        <v>2763</v>
      </c>
      <c r="B482" s="264" t="s">
        <v>2764</v>
      </c>
      <c r="C482" s="221" t="s">
        <v>49</v>
      </c>
      <c r="D482" s="237">
        <f>'5. AHS ME'!G7435</f>
        <v>38390</v>
      </c>
      <c r="E482" s="124"/>
      <c r="F482" s="124"/>
    </row>
    <row r="483" spans="1:6" s="51" customFormat="1">
      <c r="A483" s="99" t="s">
        <v>2765</v>
      </c>
      <c r="B483" s="264" t="s">
        <v>2766</v>
      </c>
      <c r="C483" s="221" t="s">
        <v>49</v>
      </c>
      <c r="D483" s="237">
        <f>'5. AHS ME'!G7452</f>
        <v>15180</v>
      </c>
      <c r="E483" s="124"/>
      <c r="F483" s="124"/>
    </row>
    <row r="484" spans="1:6" s="51" customFormat="1">
      <c r="A484" s="99" t="s">
        <v>2767</v>
      </c>
      <c r="B484" s="264" t="s">
        <v>2768</v>
      </c>
      <c r="C484" s="221" t="s">
        <v>49</v>
      </c>
      <c r="D484" s="237">
        <f>'5. AHS ME'!G7469</f>
        <v>15180</v>
      </c>
      <c r="E484" s="124"/>
      <c r="F484" s="124"/>
    </row>
    <row r="485" spans="1:6" s="51" customFormat="1">
      <c r="A485" s="99" t="s">
        <v>2769</v>
      </c>
      <c r="B485" s="264" t="s">
        <v>2770</v>
      </c>
      <c r="C485" s="221" t="s">
        <v>49</v>
      </c>
      <c r="D485" s="237">
        <f>'5. AHS ME'!G7486</f>
        <v>13420</v>
      </c>
      <c r="E485" s="124"/>
      <c r="F485" s="124"/>
    </row>
    <row r="486" spans="1:6" s="51" customFormat="1">
      <c r="A486" s="99" t="s">
        <v>2771</v>
      </c>
      <c r="B486" s="264" t="s">
        <v>2772</v>
      </c>
      <c r="C486" s="221" t="s">
        <v>49</v>
      </c>
      <c r="D486" s="237">
        <f>'5. AHS ME'!G7503</f>
        <v>13420</v>
      </c>
      <c r="E486" s="124"/>
      <c r="F486" s="124"/>
    </row>
    <row r="487" spans="1:6" s="51" customFormat="1">
      <c r="A487" s="99" t="s">
        <v>2773</v>
      </c>
      <c r="B487" s="264" t="s">
        <v>2774</v>
      </c>
      <c r="C487" s="221" t="s">
        <v>49</v>
      </c>
      <c r="D487" s="237">
        <f>'5. AHS ME'!G7520</f>
        <v>13420</v>
      </c>
      <c r="E487" s="124"/>
      <c r="F487" s="124"/>
    </row>
    <row r="488" spans="1:6" s="51" customFormat="1">
      <c r="A488" s="99" t="s">
        <v>2775</v>
      </c>
      <c r="B488" s="264" t="s">
        <v>2776</v>
      </c>
      <c r="C488" s="221" t="s">
        <v>49</v>
      </c>
      <c r="D488" s="237">
        <f>'5. AHS ME'!G7537</f>
        <v>12980</v>
      </c>
      <c r="E488" s="124"/>
      <c r="F488" s="124"/>
    </row>
    <row r="489" spans="1:6" s="51" customFormat="1">
      <c r="A489" s="99" t="s">
        <v>2777</v>
      </c>
      <c r="B489" s="264" t="s">
        <v>2778</v>
      </c>
      <c r="C489" s="221" t="s">
        <v>49</v>
      </c>
      <c r="D489" s="237">
        <f>'5. AHS ME'!G7554</f>
        <v>12980</v>
      </c>
      <c r="E489" s="124"/>
      <c r="F489" s="124"/>
    </row>
    <row r="490" spans="1:6">
      <c r="A490" s="206"/>
      <c r="B490" s="207"/>
      <c r="C490" s="240"/>
      <c r="D490" s="235"/>
      <c r="E490" s="101"/>
      <c r="F490" s="101"/>
    </row>
    <row r="491" spans="1:6">
      <c r="A491" s="206" t="s">
        <v>2779</v>
      </c>
      <c r="B491" s="207" t="s">
        <v>2780</v>
      </c>
      <c r="C491" s="240"/>
      <c r="D491" s="235"/>
      <c r="E491" s="101"/>
      <c r="F491" s="101"/>
    </row>
    <row r="492" spans="1:6" s="7" customFormat="1">
      <c r="A492" s="98" t="s">
        <v>2781</v>
      </c>
      <c r="B492" s="210" t="s">
        <v>5089</v>
      </c>
      <c r="C492" s="211" t="s">
        <v>49</v>
      </c>
      <c r="D492" s="235">
        <f>'5. AHS ME'!G7572</f>
        <v>39490</v>
      </c>
      <c r="E492" s="101"/>
      <c r="F492" s="101"/>
    </row>
    <row r="493" spans="1:6" s="7" customFormat="1">
      <c r="A493" s="98" t="s">
        <v>2782</v>
      </c>
      <c r="B493" s="210" t="s">
        <v>5090</v>
      </c>
      <c r="C493" s="211" t="s">
        <v>49</v>
      </c>
      <c r="D493" s="235">
        <f>'5. AHS ME'!G7589</f>
        <v>39490</v>
      </c>
      <c r="E493" s="101"/>
      <c r="F493" s="101"/>
    </row>
    <row r="494" spans="1:6">
      <c r="A494" s="206"/>
      <c r="B494" s="207"/>
      <c r="C494" s="240"/>
      <c r="D494" s="235"/>
      <c r="E494" s="101"/>
      <c r="F494" s="101"/>
    </row>
    <row r="495" spans="1:6">
      <c r="A495" s="206" t="s">
        <v>2783</v>
      </c>
      <c r="B495" s="207" t="s">
        <v>2784</v>
      </c>
      <c r="C495" s="240"/>
      <c r="D495" s="235"/>
      <c r="E495" s="101"/>
      <c r="F495" s="101"/>
    </row>
    <row r="496" spans="1:6">
      <c r="A496" s="206" t="s">
        <v>2785</v>
      </c>
      <c r="B496" s="207" t="s">
        <v>2786</v>
      </c>
      <c r="C496" s="240"/>
      <c r="D496" s="235"/>
      <c r="E496" s="101"/>
      <c r="F496" s="101"/>
    </row>
    <row r="497" spans="1:6" s="7" customFormat="1">
      <c r="A497" s="98" t="s">
        <v>2787</v>
      </c>
      <c r="B497" s="210" t="s">
        <v>5091</v>
      </c>
      <c r="C497" s="211" t="s">
        <v>49</v>
      </c>
      <c r="D497" s="235">
        <f>'5. AHS ME'!G7608</f>
        <v>2706165</v>
      </c>
      <c r="E497" s="101"/>
      <c r="F497" s="101"/>
    </row>
    <row r="498" spans="1:6" s="7" customFormat="1">
      <c r="A498" s="98" t="s">
        <v>2788</v>
      </c>
      <c r="B498" s="210" t="s">
        <v>5185</v>
      </c>
      <c r="C498" s="211" t="s">
        <v>49</v>
      </c>
      <c r="D498" s="235">
        <f>'5. AHS ME'!G7625</f>
        <v>188870</v>
      </c>
      <c r="E498" s="101"/>
      <c r="F498" s="101"/>
    </row>
    <row r="499" spans="1:6" s="7" customFormat="1">
      <c r="A499" s="98" t="s">
        <v>2789</v>
      </c>
      <c r="B499" s="210" t="s">
        <v>5186</v>
      </c>
      <c r="C499" s="211" t="s">
        <v>49</v>
      </c>
      <c r="D499" s="235">
        <f>'5. AHS ME'!G7642</f>
        <v>140085</v>
      </c>
      <c r="E499" s="101"/>
      <c r="F499" s="101"/>
    </row>
    <row r="500" spans="1:6" s="7" customFormat="1">
      <c r="A500" s="98" t="s">
        <v>2790</v>
      </c>
      <c r="B500" s="210" t="s">
        <v>5187</v>
      </c>
      <c r="C500" s="211" t="s">
        <v>49</v>
      </c>
      <c r="D500" s="235">
        <f>'5. AHS ME'!G7659</f>
        <v>140085</v>
      </c>
      <c r="E500" s="101"/>
      <c r="F500" s="101"/>
    </row>
    <row r="501" spans="1:6" s="7" customFormat="1">
      <c r="A501" s="98" t="s">
        <v>2791</v>
      </c>
      <c r="B501" s="210" t="s">
        <v>5188</v>
      </c>
      <c r="C501" s="211" t="s">
        <v>49</v>
      </c>
      <c r="D501" s="235">
        <f>'5. AHS ME'!G7676</f>
        <v>437525</v>
      </c>
      <c r="E501" s="101"/>
      <c r="F501" s="101"/>
    </row>
    <row r="502" spans="1:6" s="7" customFormat="1">
      <c r="A502" s="98" t="s">
        <v>2792</v>
      </c>
      <c r="B502" s="210" t="s">
        <v>5189</v>
      </c>
      <c r="C502" s="211" t="s">
        <v>49</v>
      </c>
      <c r="D502" s="235">
        <f>'5. AHS ME'!G7694</f>
        <v>437525</v>
      </c>
      <c r="E502" s="101"/>
      <c r="F502" s="101"/>
    </row>
    <row r="503" spans="1:6" s="7" customFormat="1">
      <c r="A503" s="98" t="s">
        <v>2793</v>
      </c>
      <c r="B503" s="210" t="s">
        <v>5190</v>
      </c>
      <c r="C503" s="211" t="s">
        <v>49</v>
      </c>
      <c r="D503" s="235">
        <f>'5. AHS ME'!G7711</f>
        <v>51975</v>
      </c>
      <c r="E503" s="101"/>
      <c r="F503" s="101"/>
    </row>
    <row r="504" spans="1:6" s="7" customFormat="1">
      <c r="A504" s="98" t="s">
        <v>2794</v>
      </c>
      <c r="B504" s="210" t="s">
        <v>5191</v>
      </c>
      <c r="C504" s="211" t="s">
        <v>49</v>
      </c>
      <c r="D504" s="235">
        <f>'5. AHS ME'!G7728</f>
        <v>51975</v>
      </c>
      <c r="E504" s="101"/>
      <c r="F504" s="101"/>
    </row>
    <row r="505" spans="1:6" s="7" customFormat="1">
      <c r="A505" s="98" t="s">
        <v>2795</v>
      </c>
      <c r="B505" s="210" t="s">
        <v>5192</v>
      </c>
      <c r="C505" s="211" t="s">
        <v>49</v>
      </c>
      <c r="D505" s="235">
        <f>'5. AHS ME'!G7745</f>
        <v>51975</v>
      </c>
      <c r="E505" s="101"/>
      <c r="F505" s="101"/>
    </row>
    <row r="506" spans="1:6" s="7" customFormat="1">
      <c r="A506" s="98" t="s">
        <v>2796</v>
      </c>
      <c r="B506" s="210" t="s">
        <v>2797</v>
      </c>
      <c r="C506" s="211" t="s">
        <v>49</v>
      </c>
      <c r="D506" s="235">
        <f>'5. AHS ME'!G7762</f>
        <v>51975</v>
      </c>
      <c r="E506" s="101"/>
      <c r="F506" s="101"/>
    </row>
    <row r="507" spans="1:6" s="7" customFormat="1">
      <c r="A507" s="98" t="s">
        <v>2798</v>
      </c>
      <c r="B507" s="210" t="s">
        <v>2799</v>
      </c>
      <c r="C507" s="211" t="s">
        <v>49</v>
      </c>
      <c r="D507" s="235">
        <f>'5. AHS ME'!G7779</f>
        <v>51975</v>
      </c>
      <c r="E507" s="101"/>
      <c r="F507" s="101"/>
    </row>
    <row r="508" spans="1:6" s="7" customFormat="1">
      <c r="A508" s="98" t="s">
        <v>2800</v>
      </c>
      <c r="B508" s="210" t="s">
        <v>2801</v>
      </c>
      <c r="C508" s="211" t="s">
        <v>49</v>
      </c>
      <c r="D508" s="235">
        <f>'5. AHS ME'!G7796</f>
        <v>51975</v>
      </c>
      <c r="E508" s="101"/>
      <c r="F508" s="101"/>
    </row>
    <row r="509" spans="1:6" s="7" customFormat="1">
      <c r="A509" s="98" t="s">
        <v>2802</v>
      </c>
      <c r="B509" s="210" t="s">
        <v>2803</v>
      </c>
      <c r="C509" s="211" t="s">
        <v>49</v>
      </c>
      <c r="D509" s="235">
        <f>'5. AHS ME'!G7813</f>
        <v>38940</v>
      </c>
      <c r="E509" s="101"/>
      <c r="F509" s="101"/>
    </row>
    <row r="510" spans="1:6" s="7" customFormat="1">
      <c r="A510" s="98" t="s">
        <v>2804</v>
      </c>
      <c r="B510" s="210" t="s">
        <v>2805</v>
      </c>
      <c r="C510" s="211" t="s">
        <v>49</v>
      </c>
      <c r="D510" s="235">
        <f>'5. AHS ME'!G7830</f>
        <v>38940</v>
      </c>
      <c r="E510" s="101"/>
      <c r="F510" s="101"/>
    </row>
    <row r="511" spans="1:6" s="7" customFormat="1">
      <c r="A511" s="98" t="s">
        <v>2806</v>
      </c>
      <c r="B511" s="210" t="s">
        <v>2807</v>
      </c>
      <c r="C511" s="211" t="s">
        <v>49</v>
      </c>
      <c r="D511" s="235">
        <f>'5. AHS ME'!G7847</f>
        <v>38940</v>
      </c>
      <c r="E511" s="101"/>
      <c r="F511" s="101"/>
    </row>
    <row r="512" spans="1:6" s="7" customFormat="1">
      <c r="A512" s="98" t="s">
        <v>2808</v>
      </c>
      <c r="B512" s="210" t="s">
        <v>2809</v>
      </c>
      <c r="C512" s="211" t="s">
        <v>49</v>
      </c>
      <c r="D512" s="235">
        <f>'5. AHS ME'!G7864</f>
        <v>38940</v>
      </c>
      <c r="E512" s="101"/>
      <c r="F512" s="101"/>
    </row>
    <row r="513" spans="1:6" s="7" customFormat="1">
      <c r="A513" s="98" t="s">
        <v>2810</v>
      </c>
      <c r="B513" s="210" t="s">
        <v>2811</v>
      </c>
      <c r="C513" s="211" t="s">
        <v>49</v>
      </c>
      <c r="D513" s="235">
        <f>'5. AHS ME'!G7881</f>
        <v>38940</v>
      </c>
      <c r="E513" s="101"/>
      <c r="F513" s="101"/>
    </row>
    <row r="514" spans="1:6" s="7" customFormat="1">
      <c r="A514" s="98" t="s">
        <v>2812</v>
      </c>
      <c r="B514" s="210" t="s">
        <v>2813</v>
      </c>
      <c r="C514" s="240" t="s">
        <v>2532</v>
      </c>
      <c r="D514" s="235">
        <f>'5. AHS ME'!G7904</f>
        <v>626670</v>
      </c>
      <c r="E514" s="101"/>
      <c r="F514" s="101"/>
    </row>
    <row r="515" spans="1:6" s="7" customFormat="1">
      <c r="A515" s="98" t="s">
        <v>2814</v>
      </c>
      <c r="B515" s="210" t="s">
        <v>2815</v>
      </c>
      <c r="C515" s="240" t="s">
        <v>2532</v>
      </c>
      <c r="D515" s="235">
        <f>'5. AHS ME'!G7927</f>
        <v>626670</v>
      </c>
      <c r="E515" s="101"/>
      <c r="F515" s="101"/>
    </row>
    <row r="516" spans="1:6" s="7" customFormat="1">
      <c r="A516" s="98" t="s">
        <v>2816</v>
      </c>
      <c r="B516" s="210" t="s">
        <v>2817</v>
      </c>
      <c r="C516" s="240" t="s">
        <v>2532</v>
      </c>
      <c r="D516" s="235">
        <f>'5. AHS ME'!G7950</f>
        <v>1060070</v>
      </c>
      <c r="E516" s="101"/>
      <c r="F516" s="101"/>
    </row>
    <row r="517" spans="1:6" s="7" customFormat="1">
      <c r="A517" s="98" t="s">
        <v>2818</v>
      </c>
      <c r="B517" s="210" t="s">
        <v>2819</v>
      </c>
      <c r="C517" s="240" t="s">
        <v>2532</v>
      </c>
      <c r="D517" s="235">
        <f>'5. AHS ME'!G7973</f>
        <v>1060070</v>
      </c>
      <c r="E517" s="101"/>
      <c r="F517" s="101"/>
    </row>
    <row r="518" spans="1:6" s="7" customFormat="1">
      <c r="A518" s="98" t="s">
        <v>2820</v>
      </c>
      <c r="B518" s="210" t="s">
        <v>2821</v>
      </c>
      <c r="C518" s="240" t="s">
        <v>2532</v>
      </c>
      <c r="D518" s="235">
        <f>'5. AHS ME'!G7996</f>
        <v>1060070</v>
      </c>
      <c r="E518" s="101"/>
      <c r="F518" s="101"/>
    </row>
    <row r="519" spans="1:6" s="7" customFormat="1">
      <c r="A519" s="98" t="s">
        <v>2822</v>
      </c>
      <c r="B519" s="210" t="s">
        <v>2823</v>
      </c>
      <c r="C519" s="240" t="s">
        <v>2532</v>
      </c>
      <c r="D519" s="235">
        <f>'5. AHS ME'!G8019</f>
        <v>1060070</v>
      </c>
      <c r="E519" s="101"/>
      <c r="F519" s="101"/>
    </row>
    <row r="520" spans="1:6" s="7" customFormat="1">
      <c r="A520" s="98" t="s">
        <v>2824</v>
      </c>
      <c r="B520" s="210" t="s">
        <v>2825</v>
      </c>
      <c r="C520" s="240" t="s">
        <v>2532</v>
      </c>
      <c r="D520" s="235">
        <f>'5. AHS ME'!G8042</f>
        <v>1060070</v>
      </c>
      <c r="E520" s="101"/>
      <c r="F520" s="101"/>
    </row>
    <row r="521" spans="1:6" s="7" customFormat="1">
      <c r="A521" s="98" t="s">
        <v>2826</v>
      </c>
      <c r="B521" s="210" t="s">
        <v>2827</v>
      </c>
      <c r="C521" s="240" t="s">
        <v>2532</v>
      </c>
      <c r="D521" s="235">
        <f>'5. AHS ME'!G8065</f>
        <v>1951070</v>
      </c>
      <c r="E521" s="101"/>
      <c r="F521" s="101"/>
    </row>
    <row r="522" spans="1:6" s="7" customFormat="1">
      <c r="A522" s="98" t="s">
        <v>2828</v>
      </c>
      <c r="B522" s="210" t="s">
        <v>2829</v>
      </c>
      <c r="C522" s="240" t="s">
        <v>432</v>
      </c>
      <c r="D522" s="235">
        <f>'5. AHS ME'!G8082</f>
        <v>41525</v>
      </c>
      <c r="E522" s="101"/>
      <c r="F522" s="101"/>
    </row>
    <row r="523" spans="1:6" s="7" customFormat="1">
      <c r="A523" s="98" t="s">
        <v>2830</v>
      </c>
      <c r="B523" s="210" t="s">
        <v>2831</v>
      </c>
      <c r="C523" s="240" t="s">
        <v>432</v>
      </c>
      <c r="D523" s="235">
        <f>'5. AHS ME'!G8099</f>
        <v>41525</v>
      </c>
      <c r="E523" s="101"/>
      <c r="F523" s="101"/>
    </row>
    <row r="524" spans="1:6" s="7" customFormat="1">
      <c r="A524" s="98" t="s">
        <v>2832</v>
      </c>
      <c r="B524" s="210" t="s">
        <v>2833</v>
      </c>
      <c r="C524" s="240" t="s">
        <v>432</v>
      </c>
      <c r="D524" s="235">
        <f>'5. AHS ME'!G8116</f>
        <v>41525</v>
      </c>
      <c r="E524" s="101"/>
      <c r="F524" s="101"/>
    </row>
    <row r="525" spans="1:6" s="7" customFormat="1">
      <c r="A525" s="98" t="s">
        <v>2834</v>
      </c>
      <c r="B525" s="210" t="s">
        <v>2835</v>
      </c>
      <c r="C525" s="240" t="s">
        <v>432</v>
      </c>
      <c r="D525" s="235">
        <f>'5. AHS ME'!G8133</f>
        <v>41525</v>
      </c>
      <c r="E525" s="101"/>
      <c r="F525" s="101"/>
    </row>
    <row r="526" spans="1:6" s="7" customFormat="1">
      <c r="A526" s="98" t="s">
        <v>2836</v>
      </c>
      <c r="B526" s="210" t="s">
        <v>2837</v>
      </c>
      <c r="C526" s="240" t="s">
        <v>432</v>
      </c>
      <c r="D526" s="235">
        <f>'5. AHS ME'!G8150</f>
        <v>41525</v>
      </c>
      <c r="E526" s="101"/>
      <c r="F526" s="101"/>
    </row>
    <row r="527" spans="1:6" s="7" customFormat="1">
      <c r="A527" s="98" t="s">
        <v>2838</v>
      </c>
      <c r="B527" s="210" t="s">
        <v>2839</v>
      </c>
      <c r="C527" s="240" t="s">
        <v>49</v>
      </c>
      <c r="D527" s="235">
        <f>'5. AHS ME'!G8167</f>
        <v>66220</v>
      </c>
      <c r="E527" s="101"/>
      <c r="F527" s="101"/>
    </row>
    <row r="528" spans="1:6" s="7" customFormat="1">
      <c r="A528" s="98" t="s">
        <v>2840</v>
      </c>
      <c r="B528" s="210" t="s">
        <v>2841</v>
      </c>
      <c r="C528" s="240" t="s">
        <v>75</v>
      </c>
      <c r="D528" s="235">
        <f>'5. AHS ME'!G8184</f>
        <v>27940</v>
      </c>
      <c r="E528" s="101"/>
      <c r="F528" s="101"/>
    </row>
    <row r="529" spans="1:6" s="7" customFormat="1">
      <c r="A529" s="98" t="s">
        <v>2842</v>
      </c>
      <c r="B529" s="210" t="s">
        <v>2843</v>
      </c>
      <c r="C529" s="240" t="s">
        <v>75</v>
      </c>
      <c r="D529" s="235">
        <f>'5. AHS ME'!G8201</f>
        <v>22770</v>
      </c>
      <c r="E529" s="101"/>
      <c r="F529" s="101"/>
    </row>
    <row r="530" spans="1:6" s="7" customFormat="1">
      <c r="A530" s="98" t="s">
        <v>2844</v>
      </c>
      <c r="B530" s="210" t="s">
        <v>2845</v>
      </c>
      <c r="C530" s="240" t="s">
        <v>75</v>
      </c>
      <c r="D530" s="235">
        <f>'5. AHS ME'!G8218</f>
        <v>27940</v>
      </c>
      <c r="E530" s="101"/>
      <c r="F530" s="101"/>
    </row>
    <row r="531" spans="1:6" s="7" customFormat="1">
      <c r="A531" s="98" t="s">
        <v>2846</v>
      </c>
      <c r="B531" s="210" t="s">
        <v>2847</v>
      </c>
      <c r="C531" s="240" t="s">
        <v>49</v>
      </c>
      <c r="D531" s="235">
        <f>'5. AHS ME'!G8235</f>
        <v>48565</v>
      </c>
      <c r="E531" s="101"/>
      <c r="F531" s="101"/>
    </row>
    <row r="532" spans="1:6" s="7" customFormat="1">
      <c r="A532" s="98" t="s">
        <v>2848</v>
      </c>
      <c r="B532" s="210" t="s">
        <v>2849</v>
      </c>
      <c r="C532" s="240" t="s">
        <v>49</v>
      </c>
      <c r="D532" s="235">
        <f>'5. AHS ME'!G8252</f>
        <v>88990</v>
      </c>
      <c r="E532" s="101"/>
      <c r="F532" s="101"/>
    </row>
    <row r="533" spans="1:6" s="7" customFormat="1">
      <c r="A533" s="98" t="s">
        <v>2850</v>
      </c>
      <c r="B533" s="210" t="s">
        <v>2851</v>
      </c>
      <c r="C533" s="240" t="s">
        <v>49</v>
      </c>
      <c r="D533" s="235">
        <f>'5. AHS ME'!G8271</f>
        <v>118030</v>
      </c>
      <c r="E533" s="101"/>
      <c r="F533" s="101"/>
    </row>
    <row r="534" spans="1:6" s="7" customFormat="1">
      <c r="A534" s="98" t="s">
        <v>2852</v>
      </c>
      <c r="B534" s="210" t="s">
        <v>2853</v>
      </c>
      <c r="C534" s="240" t="s">
        <v>49</v>
      </c>
      <c r="D534" s="235">
        <f>'5. AHS ME'!G8289</f>
        <v>118030</v>
      </c>
      <c r="E534" s="101"/>
      <c r="F534" s="101"/>
    </row>
    <row r="535" spans="1:6" s="7" customFormat="1">
      <c r="A535" s="98" t="s">
        <v>2854</v>
      </c>
      <c r="B535" s="210" t="s">
        <v>2855</v>
      </c>
      <c r="C535" s="240" t="s">
        <v>49</v>
      </c>
      <c r="D535" s="235">
        <f>'5. AHS ME'!G8307</f>
        <v>118030</v>
      </c>
      <c r="E535" s="101"/>
      <c r="F535" s="101"/>
    </row>
    <row r="536" spans="1:6" s="7" customFormat="1">
      <c r="A536" s="98" t="s">
        <v>2856</v>
      </c>
      <c r="B536" s="210" t="s">
        <v>2857</v>
      </c>
      <c r="C536" s="240" t="s">
        <v>49</v>
      </c>
      <c r="D536" s="235">
        <f>'5. AHS ME'!G8325</f>
        <v>118030</v>
      </c>
      <c r="E536" s="101"/>
      <c r="F536" s="101"/>
    </row>
    <row r="537" spans="1:6" s="7" customFormat="1">
      <c r="A537" s="98" t="s">
        <v>2858</v>
      </c>
      <c r="B537" s="210" t="s">
        <v>2859</v>
      </c>
      <c r="C537" s="240" t="s">
        <v>49</v>
      </c>
      <c r="D537" s="235">
        <f>'5. AHS ME'!G8344</f>
        <v>118030</v>
      </c>
      <c r="E537" s="101"/>
      <c r="F537" s="101"/>
    </row>
    <row r="538" spans="1:6" s="7" customFormat="1">
      <c r="A538" s="98" t="s">
        <v>2860</v>
      </c>
      <c r="B538" s="210" t="s">
        <v>2861</v>
      </c>
      <c r="C538" s="240" t="s">
        <v>432</v>
      </c>
      <c r="D538" s="235">
        <f>'5. AHS ME'!G8361</f>
        <v>18755</v>
      </c>
      <c r="E538" s="101"/>
      <c r="F538" s="101"/>
    </row>
    <row r="539" spans="1:6">
      <c r="A539" s="206"/>
      <c r="B539" s="207"/>
      <c r="C539" s="240"/>
      <c r="D539" s="235"/>
      <c r="E539" s="101"/>
      <c r="F539" s="101"/>
    </row>
    <row r="540" spans="1:6">
      <c r="A540" s="206" t="s">
        <v>2862</v>
      </c>
      <c r="B540" s="207" t="s">
        <v>2863</v>
      </c>
      <c r="C540" s="240"/>
      <c r="D540" s="235"/>
      <c r="E540" s="101"/>
      <c r="F540" s="101"/>
    </row>
    <row r="541" spans="1:6" s="7" customFormat="1">
      <c r="A541" s="98" t="s">
        <v>2864</v>
      </c>
      <c r="B541" s="210" t="s">
        <v>5092</v>
      </c>
      <c r="C541" s="240" t="s">
        <v>49</v>
      </c>
      <c r="D541" s="235">
        <f>'5. AHS ME'!G8379</f>
        <v>118030</v>
      </c>
      <c r="E541" s="101"/>
      <c r="F541" s="101"/>
    </row>
    <row r="542" spans="1:6" s="7" customFormat="1">
      <c r="A542" s="98" t="s">
        <v>2865</v>
      </c>
      <c r="B542" s="210" t="s">
        <v>5093</v>
      </c>
      <c r="C542" s="240" t="s">
        <v>49</v>
      </c>
      <c r="D542" s="235">
        <f>'5. AHS ME'!G8396</f>
        <v>65230</v>
      </c>
      <c r="E542" s="101"/>
      <c r="F542" s="101"/>
    </row>
    <row r="543" spans="1:6" s="7" customFormat="1">
      <c r="A543" s="98" t="s">
        <v>2866</v>
      </c>
      <c r="B543" s="210" t="s">
        <v>5094</v>
      </c>
      <c r="C543" s="240" t="s">
        <v>49</v>
      </c>
      <c r="D543" s="235">
        <f>'5. AHS ME'!G8413</f>
        <v>335445</v>
      </c>
      <c r="E543" s="101"/>
      <c r="F543" s="101"/>
    </row>
    <row r="544" spans="1:6" s="7" customFormat="1">
      <c r="A544" s="98" t="s">
        <v>2867</v>
      </c>
      <c r="B544" s="210" t="s">
        <v>5095</v>
      </c>
      <c r="C544" s="240" t="s">
        <v>49</v>
      </c>
      <c r="D544" s="235">
        <f>'5. AHS ME'!G8432</f>
        <v>340670</v>
      </c>
      <c r="E544" s="101"/>
      <c r="F544" s="101"/>
    </row>
    <row r="545" spans="1:6" s="7" customFormat="1">
      <c r="A545" s="98" t="s">
        <v>2868</v>
      </c>
      <c r="B545" s="210" t="s">
        <v>5096</v>
      </c>
      <c r="C545" s="240" t="s">
        <v>49</v>
      </c>
      <c r="D545" s="235">
        <f>'5. AHS ME'!G8449</f>
        <v>173580</v>
      </c>
      <c r="E545" s="101"/>
      <c r="F545" s="101"/>
    </row>
    <row r="546" spans="1:6" s="7" customFormat="1">
      <c r="A546" s="98" t="s">
        <v>2869</v>
      </c>
      <c r="B546" s="210" t="s">
        <v>5097</v>
      </c>
      <c r="C546" s="240" t="s">
        <v>49</v>
      </c>
      <c r="D546" s="235">
        <f>'5. AHS ME'!G8467</f>
        <v>128810</v>
      </c>
      <c r="E546" s="101"/>
      <c r="F546" s="101"/>
    </row>
    <row r="547" spans="1:6" s="7" customFormat="1">
      <c r="A547" s="98" t="s">
        <v>2870</v>
      </c>
      <c r="B547" s="210" t="s">
        <v>5098</v>
      </c>
      <c r="C547" s="240" t="s">
        <v>49</v>
      </c>
      <c r="D547" s="235">
        <f>'5. AHS ME'!G8485</f>
        <v>235125</v>
      </c>
      <c r="E547" s="101"/>
      <c r="F547" s="101"/>
    </row>
    <row r="548" spans="1:6" s="7" customFormat="1">
      <c r="A548" s="98" t="s">
        <v>2871</v>
      </c>
      <c r="B548" s="210" t="s">
        <v>5099</v>
      </c>
      <c r="C548" s="240" t="s">
        <v>49</v>
      </c>
      <c r="D548" s="235">
        <f>'5. AHS ME'!G8502</f>
        <v>31790</v>
      </c>
      <c r="E548" s="101"/>
      <c r="F548" s="101"/>
    </row>
    <row r="549" spans="1:6" s="7" customFormat="1">
      <c r="A549" s="98" t="s">
        <v>2872</v>
      </c>
      <c r="B549" s="210" t="s">
        <v>5100</v>
      </c>
      <c r="C549" s="240" t="s">
        <v>49</v>
      </c>
      <c r="D549" s="235">
        <f>'5. AHS ME'!G8519</f>
        <v>92620</v>
      </c>
      <c r="E549" s="101"/>
      <c r="F549" s="101"/>
    </row>
    <row r="550" spans="1:6" s="7" customFormat="1">
      <c r="A550" s="98" t="s">
        <v>2873</v>
      </c>
      <c r="B550" s="210" t="s">
        <v>2874</v>
      </c>
      <c r="C550" s="240" t="s">
        <v>49</v>
      </c>
      <c r="D550" s="235">
        <f>'5. AHS ME'!G8536</f>
        <v>92620</v>
      </c>
      <c r="E550" s="101"/>
      <c r="F550" s="101"/>
    </row>
    <row r="551" spans="1:6" s="7" customFormat="1">
      <c r="A551" s="98" t="s">
        <v>2875</v>
      </c>
      <c r="B551" s="210" t="s">
        <v>2876</v>
      </c>
      <c r="C551" s="240" t="s">
        <v>2532</v>
      </c>
      <c r="D551" s="235">
        <f>'5. AHS ME'!G8559</f>
        <v>2867480</v>
      </c>
      <c r="E551" s="101"/>
      <c r="F551" s="101"/>
    </row>
    <row r="552" spans="1:6" s="54" customFormat="1">
      <c r="A552" s="99" t="s">
        <v>2877</v>
      </c>
      <c r="B552" s="264" t="s">
        <v>2878</v>
      </c>
      <c r="C552" s="239" t="s">
        <v>49</v>
      </c>
      <c r="D552" s="237">
        <f>'5. AHS ME'!G8577</f>
        <v>235125</v>
      </c>
      <c r="E552" s="124"/>
      <c r="F552" s="124"/>
    </row>
    <row r="553" spans="1:6" s="54" customFormat="1">
      <c r="A553" s="99" t="s">
        <v>2879</v>
      </c>
      <c r="B553" s="264" t="s">
        <v>2880</v>
      </c>
      <c r="C553" s="239" t="s">
        <v>49</v>
      </c>
      <c r="D553" s="237">
        <f>'5. AHS ME'!G8595</f>
        <v>158345</v>
      </c>
      <c r="E553" s="124"/>
      <c r="F553" s="124"/>
    </row>
    <row r="554" spans="1:6" s="54" customFormat="1">
      <c r="A554" s="99" t="s">
        <v>2881</v>
      </c>
      <c r="B554" s="264" t="s">
        <v>2882</v>
      </c>
      <c r="C554" s="239" t="s">
        <v>49</v>
      </c>
      <c r="D554" s="237">
        <f>'5. AHS ME'!G8612</f>
        <v>173580</v>
      </c>
      <c r="E554" s="124"/>
      <c r="F554" s="124"/>
    </row>
    <row r="555" spans="1:6" s="54" customFormat="1">
      <c r="A555" s="99" t="s">
        <v>2883</v>
      </c>
      <c r="B555" s="264" t="s">
        <v>2884</v>
      </c>
      <c r="C555" s="239" t="s">
        <v>49</v>
      </c>
      <c r="D555" s="237">
        <f>'5. AHS ME'!G8629</f>
        <v>173580</v>
      </c>
      <c r="E555" s="124"/>
      <c r="F555" s="124"/>
    </row>
    <row r="556" spans="1:6" s="54" customFormat="1">
      <c r="A556" s="99" t="s">
        <v>2885</v>
      </c>
      <c r="B556" s="264" t="s">
        <v>2886</v>
      </c>
      <c r="C556" s="239" t="s">
        <v>49</v>
      </c>
      <c r="D556" s="237">
        <f>'5. AHS ME'!G8646</f>
        <v>92620</v>
      </c>
      <c r="E556" s="124"/>
      <c r="F556" s="124"/>
    </row>
    <row r="557" spans="1:6">
      <c r="A557" s="206"/>
      <c r="B557" s="207"/>
      <c r="C557" s="240"/>
      <c r="D557" s="235"/>
      <c r="E557" s="101"/>
      <c r="F557" s="101"/>
    </row>
    <row r="558" spans="1:6">
      <c r="A558" s="206" t="s">
        <v>2887</v>
      </c>
      <c r="B558" s="207" t="s">
        <v>2888</v>
      </c>
      <c r="C558" s="240"/>
      <c r="D558" s="235"/>
      <c r="E558" s="101"/>
      <c r="F558" s="101"/>
    </row>
    <row r="559" spans="1:6" s="7" customFormat="1">
      <c r="A559" s="98" t="s">
        <v>2889</v>
      </c>
      <c r="B559" s="210" t="s">
        <v>5176</v>
      </c>
      <c r="C559" s="240" t="s">
        <v>49</v>
      </c>
      <c r="D559" s="235">
        <f>'5. AHS ME'!G8664</f>
        <v>66220</v>
      </c>
      <c r="E559" s="101"/>
      <c r="F559" s="101"/>
    </row>
    <row r="560" spans="1:6" s="7" customFormat="1">
      <c r="A560" s="98" t="s">
        <v>2890</v>
      </c>
      <c r="B560" s="210" t="s">
        <v>5177</v>
      </c>
      <c r="C560" s="240" t="s">
        <v>49</v>
      </c>
      <c r="D560" s="235">
        <f>'5. AHS ME'!G8681</f>
        <v>173580</v>
      </c>
      <c r="E560" s="101"/>
      <c r="F560" s="101"/>
    </row>
    <row r="561" spans="1:6" s="7" customFormat="1">
      <c r="A561" s="98" t="s">
        <v>2891</v>
      </c>
      <c r="B561" s="210" t="s">
        <v>5178</v>
      </c>
      <c r="C561" s="240" t="s">
        <v>49</v>
      </c>
      <c r="D561" s="235">
        <f>'5. AHS ME'!G8698</f>
        <v>92620</v>
      </c>
      <c r="E561" s="101"/>
      <c r="F561" s="101"/>
    </row>
    <row r="562" spans="1:6" s="7" customFormat="1">
      <c r="A562" s="98" t="s">
        <v>2892</v>
      </c>
      <c r="B562" s="210" t="s">
        <v>5179</v>
      </c>
      <c r="C562" s="240" t="s">
        <v>49</v>
      </c>
      <c r="D562" s="235">
        <f>'5. AHS ME'!G8715</f>
        <v>92620</v>
      </c>
      <c r="E562" s="101"/>
      <c r="F562" s="101"/>
    </row>
    <row r="563" spans="1:6" s="7" customFormat="1">
      <c r="A563" s="98" t="s">
        <v>2893</v>
      </c>
      <c r="B563" s="210" t="s">
        <v>5180</v>
      </c>
      <c r="C563" s="240" t="s">
        <v>49</v>
      </c>
      <c r="D563" s="235">
        <f>'5. AHS ME'!G8732</f>
        <v>92620</v>
      </c>
      <c r="E563" s="101"/>
      <c r="F563" s="101"/>
    </row>
    <row r="564" spans="1:6" s="7" customFormat="1">
      <c r="A564" s="98" t="s">
        <v>2894</v>
      </c>
      <c r="B564" s="210" t="s">
        <v>5181</v>
      </c>
      <c r="C564" s="240" t="s">
        <v>49</v>
      </c>
      <c r="D564" s="235">
        <f>'5. AHS ME'!G8749</f>
        <v>173580</v>
      </c>
      <c r="E564" s="101"/>
      <c r="F564" s="101"/>
    </row>
    <row r="565" spans="1:6" s="7" customFormat="1">
      <c r="A565" s="98" t="s">
        <v>2895</v>
      </c>
      <c r="B565" s="210" t="s">
        <v>5182</v>
      </c>
      <c r="C565" s="240" t="s">
        <v>49</v>
      </c>
      <c r="D565" s="235">
        <f>'5. AHS ME'!G8766</f>
        <v>38720</v>
      </c>
      <c r="E565" s="101"/>
      <c r="F565" s="101"/>
    </row>
    <row r="566" spans="1:6" s="7" customFormat="1">
      <c r="A566" s="98" t="s">
        <v>2896</v>
      </c>
      <c r="B566" s="210" t="s">
        <v>5183</v>
      </c>
      <c r="C566" s="240" t="s">
        <v>49</v>
      </c>
      <c r="D566" s="235">
        <f>'5. AHS ME'!G8783</f>
        <v>38720</v>
      </c>
      <c r="E566" s="101"/>
      <c r="F566" s="101"/>
    </row>
    <row r="567" spans="1:6" s="7" customFormat="1">
      <c r="A567" s="98" t="s">
        <v>2897</v>
      </c>
      <c r="B567" s="210" t="s">
        <v>5184</v>
      </c>
      <c r="C567" s="240" t="s">
        <v>49</v>
      </c>
      <c r="D567" s="235">
        <f>'5. AHS ME'!G8800</f>
        <v>60060</v>
      </c>
      <c r="E567" s="101"/>
      <c r="F567" s="101"/>
    </row>
    <row r="568" spans="1:6" s="7" customFormat="1">
      <c r="A568" s="98" t="s">
        <v>2898</v>
      </c>
      <c r="B568" s="210" t="s">
        <v>2899</v>
      </c>
      <c r="C568" s="240" t="s">
        <v>49</v>
      </c>
      <c r="D568" s="235">
        <f>'5. AHS ME'!G8817</f>
        <v>43890</v>
      </c>
      <c r="E568" s="101"/>
      <c r="F568" s="101"/>
    </row>
    <row r="569" spans="1:6" s="7" customFormat="1">
      <c r="A569" s="98" t="s">
        <v>2900</v>
      </c>
      <c r="B569" s="210" t="s">
        <v>2901</v>
      </c>
      <c r="C569" s="240" t="s">
        <v>49</v>
      </c>
      <c r="D569" s="235">
        <f>'5. AHS ME'!G8835</f>
        <v>118030</v>
      </c>
      <c r="E569" s="101"/>
      <c r="F569" s="101"/>
    </row>
    <row r="570" spans="1:6" s="7" customFormat="1">
      <c r="A570" s="98" t="s">
        <v>2902</v>
      </c>
      <c r="B570" s="210" t="s">
        <v>2903</v>
      </c>
      <c r="C570" s="240" t="s">
        <v>49</v>
      </c>
      <c r="D570" s="235">
        <f>'5. AHS ME'!G8852</f>
        <v>227260</v>
      </c>
      <c r="E570" s="101"/>
      <c r="F570" s="101"/>
    </row>
    <row r="571" spans="1:6" s="7" customFormat="1">
      <c r="A571" s="98" t="s">
        <v>2904</v>
      </c>
      <c r="B571" s="210" t="s">
        <v>2905</v>
      </c>
      <c r="C571" s="240" t="s">
        <v>49</v>
      </c>
      <c r="D571" s="235">
        <f>'5. AHS ME'!G8869</f>
        <v>66220</v>
      </c>
      <c r="E571" s="101"/>
      <c r="F571" s="101"/>
    </row>
    <row r="572" spans="1:6" s="7" customFormat="1">
      <c r="A572" s="98" t="s">
        <v>2906</v>
      </c>
      <c r="B572" s="210" t="s">
        <v>2907</v>
      </c>
      <c r="C572" s="240" t="s">
        <v>49</v>
      </c>
      <c r="D572" s="235">
        <f>'5. AHS ME'!G8886</f>
        <v>51975</v>
      </c>
      <c r="E572" s="101"/>
      <c r="F572" s="101"/>
    </row>
    <row r="573" spans="1:6" s="7" customFormat="1">
      <c r="A573" s="98" t="s">
        <v>2908</v>
      </c>
      <c r="B573" s="210" t="s">
        <v>2909</v>
      </c>
      <c r="C573" s="240" t="s">
        <v>49</v>
      </c>
      <c r="D573" s="235">
        <f>'5. AHS ME'!G8903</f>
        <v>66770</v>
      </c>
      <c r="E573" s="101"/>
      <c r="F573" s="101"/>
    </row>
    <row r="574" spans="1:6" s="7" customFormat="1">
      <c r="A574" s="98" t="s">
        <v>2910</v>
      </c>
      <c r="B574" s="210" t="s">
        <v>2911</v>
      </c>
      <c r="C574" s="240" t="s">
        <v>49</v>
      </c>
      <c r="D574" s="213">
        <f>'5. AHS ME'!G8920</f>
        <v>51975</v>
      </c>
    </row>
    <row r="575" spans="1:6" s="7" customFormat="1">
      <c r="A575" s="98" t="s">
        <v>2912</v>
      </c>
      <c r="B575" s="210" t="s">
        <v>2913</v>
      </c>
      <c r="C575" s="240" t="s">
        <v>49</v>
      </c>
      <c r="D575" s="213">
        <f>'5. AHS ME'!G8938</f>
        <v>201080</v>
      </c>
    </row>
    <row r="576" spans="1:6" s="7" customFormat="1">
      <c r="A576" s="98" t="s">
        <v>2914</v>
      </c>
      <c r="B576" s="210" t="s">
        <v>2915</v>
      </c>
      <c r="C576" s="240" t="s">
        <v>2532</v>
      </c>
      <c r="D576" s="213">
        <f>'5. AHS ME'!G8961</f>
        <v>1065570</v>
      </c>
    </row>
    <row r="577" spans="1:4" s="7" customFormat="1">
      <c r="A577" s="98" t="s">
        <v>2916</v>
      </c>
      <c r="B577" s="210" t="s">
        <v>2917</v>
      </c>
      <c r="C577" s="240" t="s">
        <v>2532</v>
      </c>
      <c r="D577" s="213">
        <f>'5. AHS ME'!G8986</f>
        <v>700370</v>
      </c>
    </row>
    <row r="578" spans="1:4" s="232" customFormat="1">
      <c r="A578" s="98" t="s">
        <v>2918</v>
      </c>
      <c r="B578" s="441" t="s">
        <v>2919</v>
      </c>
      <c r="C578" s="241" t="s">
        <v>49</v>
      </c>
      <c r="D578" s="231">
        <f>'5. AHS ME'!G9003</f>
        <v>118030</v>
      </c>
    </row>
    <row r="579" spans="1:4" s="232" customFormat="1">
      <c r="A579" s="98" t="s">
        <v>2920</v>
      </c>
      <c r="B579" s="441" t="s">
        <v>2921</v>
      </c>
      <c r="C579" s="241" t="s">
        <v>49</v>
      </c>
      <c r="D579" s="231">
        <f>'5. AHS ME'!G9020</f>
        <v>118030</v>
      </c>
    </row>
    <row r="580" spans="1:4" s="232" customFormat="1">
      <c r="A580" s="98" t="s">
        <v>2922</v>
      </c>
      <c r="B580" s="441" t="s">
        <v>2923</v>
      </c>
      <c r="C580" s="241" t="s">
        <v>49</v>
      </c>
      <c r="D580" s="231">
        <f>'5. AHS ME'!G9037</f>
        <v>118030</v>
      </c>
    </row>
    <row r="581" spans="1:4" s="232" customFormat="1">
      <c r="A581" s="98" t="s">
        <v>2924</v>
      </c>
      <c r="B581" s="441" t="s">
        <v>2925</v>
      </c>
      <c r="C581" s="241" t="s">
        <v>49</v>
      </c>
      <c r="D581" s="231">
        <f>'5. AHS ME'!G9054</f>
        <v>118030</v>
      </c>
    </row>
    <row r="582" spans="1:4" s="51" customFormat="1">
      <c r="A582" s="99" t="s">
        <v>2926</v>
      </c>
      <c r="B582" s="264" t="s">
        <v>2927</v>
      </c>
      <c r="C582" s="239" t="s">
        <v>49</v>
      </c>
      <c r="D582" s="222">
        <f>'5. AHS ME'!G9071</f>
        <v>92620</v>
      </c>
    </row>
    <row r="583" spans="1:4" s="51" customFormat="1">
      <c r="A583" s="99" t="s">
        <v>2928</v>
      </c>
      <c r="B583" s="264" t="s">
        <v>2929</v>
      </c>
      <c r="C583" s="239" t="s">
        <v>49</v>
      </c>
      <c r="D583" s="222">
        <f>'5. AHS ME'!G9088</f>
        <v>66770</v>
      </c>
    </row>
    <row r="584" spans="1:4" s="51" customFormat="1">
      <c r="A584" s="99" t="s">
        <v>2930</v>
      </c>
      <c r="B584" s="264" t="s">
        <v>2931</v>
      </c>
      <c r="C584" s="239" t="s">
        <v>49</v>
      </c>
      <c r="D584" s="222">
        <f>'5. AHS ME'!G9105</f>
        <v>92620</v>
      </c>
    </row>
    <row r="585" spans="1:4" s="51" customFormat="1">
      <c r="A585" s="99" t="s">
        <v>2932</v>
      </c>
      <c r="B585" s="264" t="s">
        <v>2933</v>
      </c>
      <c r="C585" s="239" t="s">
        <v>49</v>
      </c>
      <c r="D585" s="222">
        <f>'5. AHS ME'!G9122</f>
        <v>25355</v>
      </c>
    </row>
    <row r="586" spans="1:4" s="51" customFormat="1">
      <c r="A586" s="99" t="s">
        <v>2934</v>
      </c>
      <c r="B586" s="264" t="s">
        <v>2935</v>
      </c>
      <c r="C586" s="239" t="s">
        <v>2532</v>
      </c>
      <c r="D586" s="222">
        <f>'5. AHS ME'!G9146</f>
        <v>555170</v>
      </c>
    </row>
    <row r="587" spans="1:4">
      <c r="A587" s="207"/>
      <c r="B587" s="207"/>
      <c r="C587" s="250"/>
      <c r="D587" s="213"/>
    </row>
    <row r="588" spans="1:4">
      <c r="A588" s="207" t="s">
        <v>2936</v>
      </c>
      <c r="B588" s="207" t="s">
        <v>2937</v>
      </c>
      <c r="C588" s="250"/>
      <c r="D588" s="213"/>
    </row>
    <row r="589" spans="1:4" s="7" customFormat="1">
      <c r="A589" s="210" t="s">
        <v>2938</v>
      </c>
      <c r="B589" s="210" t="s">
        <v>5101</v>
      </c>
      <c r="C589" s="240" t="s">
        <v>49</v>
      </c>
      <c r="D589" s="213">
        <f>'5. AHS ME'!G9164</f>
        <v>66770</v>
      </c>
    </row>
    <row r="590" spans="1:4" s="7" customFormat="1">
      <c r="A590" s="210" t="s">
        <v>2939</v>
      </c>
      <c r="B590" s="210" t="s">
        <v>5102</v>
      </c>
      <c r="C590" s="240" t="s">
        <v>49</v>
      </c>
      <c r="D590" s="213">
        <f>'5. AHS ME'!G9181</f>
        <v>66770</v>
      </c>
    </row>
    <row r="591" spans="1:4" s="7" customFormat="1">
      <c r="A591" s="210" t="s">
        <v>2940</v>
      </c>
      <c r="B591" s="210" t="s">
        <v>5103</v>
      </c>
      <c r="C591" s="240" t="s">
        <v>49</v>
      </c>
      <c r="D591" s="213">
        <f>'5. AHS ME'!G9199</f>
        <v>335445</v>
      </c>
    </row>
    <row r="592" spans="1:4" s="7" customFormat="1">
      <c r="A592" s="210" t="s">
        <v>2941</v>
      </c>
      <c r="B592" s="210" t="s">
        <v>5104</v>
      </c>
      <c r="C592" s="240" t="s">
        <v>49</v>
      </c>
      <c r="D592" s="213">
        <f>'5. AHS ME'!G9217</f>
        <v>227260</v>
      </c>
    </row>
    <row r="593" spans="1:4" s="7" customFormat="1">
      <c r="A593" s="210" t="s">
        <v>2942</v>
      </c>
      <c r="B593" s="210" t="s">
        <v>5105</v>
      </c>
      <c r="C593" s="240" t="s">
        <v>49</v>
      </c>
      <c r="D593" s="213">
        <f>'5. AHS ME'!G9234</f>
        <v>66220</v>
      </c>
    </row>
    <row r="594" spans="1:4" s="7" customFormat="1">
      <c r="A594" s="210" t="s">
        <v>2943</v>
      </c>
      <c r="B594" s="210" t="s">
        <v>5106</v>
      </c>
      <c r="C594" s="240" t="s">
        <v>49</v>
      </c>
      <c r="D594" s="213">
        <f>'5. AHS ME'!G9251</f>
        <v>40590</v>
      </c>
    </row>
    <row r="595" spans="1:4" s="7" customFormat="1">
      <c r="A595" s="210" t="s">
        <v>2944</v>
      </c>
      <c r="B595" s="210" t="s">
        <v>5107</v>
      </c>
      <c r="C595" s="240" t="s">
        <v>2532</v>
      </c>
      <c r="D595" s="213">
        <f>'5. AHS ME'!G9274</f>
        <v>2281180</v>
      </c>
    </row>
    <row r="596" spans="1:4" s="51" customFormat="1">
      <c r="A596" s="248" t="s">
        <v>2945</v>
      </c>
      <c r="B596" s="248" t="s">
        <v>2946</v>
      </c>
      <c r="C596" s="239" t="s">
        <v>49</v>
      </c>
      <c r="D596" s="222">
        <f>'5. AHS ME'!G9291</f>
        <v>22550</v>
      </c>
    </row>
    <row r="597" spans="1:4">
      <c r="A597" s="207"/>
      <c r="B597" s="207"/>
      <c r="C597" s="250"/>
      <c r="D597" s="213"/>
    </row>
    <row r="598" spans="1:4">
      <c r="A598" s="207" t="s">
        <v>2947</v>
      </c>
      <c r="B598" s="207" t="s">
        <v>2948</v>
      </c>
      <c r="C598" s="250"/>
      <c r="D598" s="213"/>
    </row>
    <row r="599" spans="1:4" s="7" customFormat="1">
      <c r="A599" s="210" t="s">
        <v>2949</v>
      </c>
      <c r="B599" s="210" t="s">
        <v>5108</v>
      </c>
      <c r="C599" s="240" t="s">
        <v>49</v>
      </c>
      <c r="D599" s="213">
        <f>'5. AHS ME'!G9309</f>
        <v>384175</v>
      </c>
    </row>
    <row r="600" spans="1:4" s="7" customFormat="1">
      <c r="A600" s="210" t="s">
        <v>2950</v>
      </c>
      <c r="B600" s="210" t="s">
        <v>5109</v>
      </c>
      <c r="C600" s="240" t="s">
        <v>49</v>
      </c>
      <c r="D600" s="213">
        <f>'5. AHS ME'!G9326</f>
        <v>334565</v>
      </c>
    </row>
    <row r="601" spans="1:4" s="7" customFormat="1">
      <c r="A601" s="210" t="s">
        <v>2951</v>
      </c>
      <c r="B601" s="210" t="s">
        <v>5110</v>
      </c>
      <c r="C601" s="240" t="s">
        <v>49</v>
      </c>
      <c r="D601" s="213">
        <f>'5. AHS ME'!G9343</f>
        <v>334565</v>
      </c>
    </row>
    <row r="602" spans="1:4" s="7" customFormat="1">
      <c r="A602" s="210" t="s">
        <v>2952</v>
      </c>
      <c r="B602" s="210" t="s">
        <v>5111</v>
      </c>
      <c r="C602" s="240" t="s">
        <v>49</v>
      </c>
      <c r="D602" s="213">
        <f>'5. AHS ME'!G9360</f>
        <v>92620</v>
      </c>
    </row>
    <row r="603" spans="1:4" s="7" customFormat="1">
      <c r="A603" s="210" t="s">
        <v>2953</v>
      </c>
      <c r="B603" s="210" t="s">
        <v>5112</v>
      </c>
      <c r="C603" s="240" t="s">
        <v>49</v>
      </c>
      <c r="D603" s="213">
        <f>'5. AHS ME'!G9377</f>
        <v>144155</v>
      </c>
    </row>
    <row r="604" spans="1:4" s="7" customFormat="1">
      <c r="A604" s="210" t="s">
        <v>2954</v>
      </c>
      <c r="B604" s="210" t="s">
        <v>5113</v>
      </c>
      <c r="C604" s="240" t="s">
        <v>49</v>
      </c>
      <c r="D604" s="213">
        <f>'5. AHS ME'!G9394</f>
        <v>33770</v>
      </c>
    </row>
    <row r="605" spans="1:4" s="7" customFormat="1">
      <c r="A605" s="210" t="s">
        <v>2955</v>
      </c>
      <c r="B605" s="210" t="s">
        <v>5114</v>
      </c>
      <c r="C605" s="240" t="s">
        <v>49</v>
      </c>
      <c r="D605" s="213">
        <f>'5. AHS ME'!G9417</f>
        <v>3057780</v>
      </c>
    </row>
    <row r="606" spans="1:4" s="7" customFormat="1">
      <c r="A606" s="210" t="s">
        <v>2956</v>
      </c>
      <c r="B606" s="210" t="s">
        <v>5115</v>
      </c>
      <c r="C606" s="240" t="s">
        <v>49</v>
      </c>
      <c r="D606" s="213">
        <f>'5. AHS ME'!G9434</f>
        <v>32010</v>
      </c>
    </row>
    <row r="607" spans="1:4" s="7" customFormat="1">
      <c r="A607" s="210" t="s">
        <v>2957</v>
      </c>
      <c r="B607" s="210" t="s">
        <v>5116</v>
      </c>
      <c r="C607" s="240" t="s">
        <v>49</v>
      </c>
      <c r="D607" s="213">
        <f>'5. AHS ME'!G9451</f>
        <v>146410</v>
      </c>
    </row>
    <row r="608" spans="1:4" s="7" customFormat="1">
      <c r="A608" s="210" t="s">
        <v>2958</v>
      </c>
      <c r="B608" s="210" t="s">
        <v>2959</v>
      </c>
      <c r="C608" s="240" t="s">
        <v>49</v>
      </c>
      <c r="D608" s="213">
        <f>'5. AHS ME'!G9468</f>
        <v>27720</v>
      </c>
    </row>
    <row r="609" spans="1:4" s="7" customFormat="1">
      <c r="A609" s="210" t="s">
        <v>2960</v>
      </c>
      <c r="B609" s="210" t="s">
        <v>2961</v>
      </c>
      <c r="C609" s="240" t="s">
        <v>49</v>
      </c>
      <c r="D609" s="213">
        <f>'5. AHS ME'!G9488</f>
        <v>400565</v>
      </c>
    </row>
    <row r="610" spans="1:4" s="7" customFormat="1">
      <c r="A610" s="210" t="s">
        <v>2962</v>
      </c>
      <c r="B610" s="210" t="s">
        <v>2963</v>
      </c>
      <c r="C610" s="240" t="s">
        <v>49</v>
      </c>
      <c r="D610" s="213">
        <f>'5. AHS ME'!G9505</f>
        <v>194590</v>
      </c>
    </row>
    <row r="611" spans="1:4" s="7" customFormat="1">
      <c r="A611" s="210" t="s">
        <v>2964</v>
      </c>
      <c r="B611" s="210" t="s">
        <v>2965</v>
      </c>
      <c r="C611" s="240" t="s">
        <v>49</v>
      </c>
      <c r="D611" s="213">
        <f>'5. AHS ME'!G9522</f>
        <v>194590</v>
      </c>
    </row>
    <row r="612" spans="1:4" s="7" customFormat="1">
      <c r="A612" s="210" t="s">
        <v>2966</v>
      </c>
      <c r="B612" s="210" t="s">
        <v>2967</v>
      </c>
      <c r="C612" s="240" t="s">
        <v>49</v>
      </c>
      <c r="D612" s="213">
        <f>'5. AHS ME'!G9539</f>
        <v>300740</v>
      </c>
    </row>
    <row r="613" spans="1:4" s="7" customFormat="1">
      <c r="A613" s="210" t="s">
        <v>2968</v>
      </c>
      <c r="B613" s="210" t="s">
        <v>2969</v>
      </c>
      <c r="C613" s="240" t="s">
        <v>49</v>
      </c>
      <c r="D613" s="213">
        <f>'5. AHS ME'!G9556</f>
        <v>300740</v>
      </c>
    </row>
    <row r="614" spans="1:4" s="7" customFormat="1">
      <c r="A614" s="210" t="s">
        <v>2970</v>
      </c>
      <c r="B614" s="210" t="s">
        <v>2971</v>
      </c>
      <c r="C614" s="240" t="s">
        <v>49</v>
      </c>
      <c r="D614" s="213">
        <f>'5. AHS ME'!G9573</f>
        <v>300190</v>
      </c>
    </row>
    <row r="615" spans="1:4" s="7" customFormat="1">
      <c r="A615" s="210" t="s">
        <v>2972</v>
      </c>
      <c r="B615" s="210" t="s">
        <v>2973</v>
      </c>
      <c r="C615" s="240" t="s">
        <v>49</v>
      </c>
      <c r="D615" s="213">
        <f>'5. AHS ME'!G9590</f>
        <v>188870</v>
      </c>
    </row>
    <row r="616" spans="1:4" s="51" customFormat="1">
      <c r="A616" s="248" t="s">
        <v>2974</v>
      </c>
      <c r="B616" s="264" t="s">
        <v>2975</v>
      </c>
      <c r="C616" s="239" t="s">
        <v>49</v>
      </c>
      <c r="D616" s="222">
        <f>'5. AHS ME'!G9607</f>
        <v>32010</v>
      </c>
    </row>
    <row r="617" spans="1:4" s="51" customFormat="1">
      <c r="A617" s="248" t="s">
        <v>2976</v>
      </c>
      <c r="B617" s="264" t="s">
        <v>2977</v>
      </c>
      <c r="C617" s="239" t="s">
        <v>75</v>
      </c>
      <c r="D617" s="222">
        <f>'5. AHS ME'!G9625</f>
        <v>34320</v>
      </c>
    </row>
    <row r="618" spans="1:4" s="51" customFormat="1">
      <c r="A618" s="248" t="s">
        <v>2978</v>
      </c>
      <c r="B618" s="264" t="s">
        <v>2979</v>
      </c>
      <c r="C618" s="239" t="s">
        <v>49</v>
      </c>
      <c r="D618" s="222">
        <f>'5. AHS ME'!G9642</f>
        <v>65340</v>
      </c>
    </row>
    <row r="619" spans="1:4">
      <c r="A619" s="207"/>
      <c r="B619" s="207"/>
      <c r="C619" s="250"/>
      <c r="D619" s="213"/>
    </row>
    <row r="620" spans="1:4">
      <c r="A620" s="207" t="s">
        <v>2980</v>
      </c>
      <c r="B620" s="207" t="s">
        <v>2981</v>
      </c>
      <c r="C620" s="250"/>
      <c r="D620" s="213"/>
    </row>
    <row r="621" spans="1:4" s="7" customFormat="1">
      <c r="A621" s="210" t="s">
        <v>2982</v>
      </c>
      <c r="B621" s="210" t="s">
        <v>5117</v>
      </c>
      <c r="C621" s="240" t="s">
        <v>2532</v>
      </c>
      <c r="D621" s="213">
        <f>'5. AHS ME'!G9665</f>
        <v>1627010</v>
      </c>
    </row>
    <row r="622" spans="1:4" s="7" customFormat="1">
      <c r="A622" s="210" t="s">
        <v>2983</v>
      </c>
      <c r="B622" s="210" t="s">
        <v>5118</v>
      </c>
      <c r="C622" s="240" t="s">
        <v>49</v>
      </c>
      <c r="D622" s="213">
        <f>'5. AHS ME'!G9682</f>
        <v>38940</v>
      </c>
    </row>
    <row r="623" spans="1:4" s="7" customFormat="1">
      <c r="A623" s="210" t="s">
        <v>2984</v>
      </c>
      <c r="B623" s="210" t="s">
        <v>5119</v>
      </c>
      <c r="C623" s="240" t="s">
        <v>49</v>
      </c>
      <c r="D623" s="213">
        <f>'5. AHS ME'!G9699</f>
        <v>38940</v>
      </c>
    </row>
    <row r="624" spans="1:4" s="7" customFormat="1">
      <c r="A624" s="210" t="s">
        <v>2985</v>
      </c>
      <c r="B624" s="210" t="s">
        <v>5120</v>
      </c>
      <c r="C624" s="240" t="s">
        <v>49</v>
      </c>
      <c r="D624" s="213">
        <f>'5. AHS ME'!G9716</f>
        <v>33770</v>
      </c>
    </row>
    <row r="625" spans="1:4" s="7" customFormat="1">
      <c r="A625" s="210" t="s">
        <v>2986</v>
      </c>
      <c r="B625" s="210" t="s">
        <v>5121</v>
      </c>
      <c r="C625" s="240" t="s">
        <v>49</v>
      </c>
      <c r="D625" s="213">
        <f>'5. AHS ME'!G9734</f>
        <v>76230</v>
      </c>
    </row>
    <row r="626" spans="1:4" s="7" customFormat="1">
      <c r="A626" s="210" t="s">
        <v>2987</v>
      </c>
      <c r="B626" s="210" t="s">
        <v>5122</v>
      </c>
      <c r="C626" s="240" t="s">
        <v>49</v>
      </c>
      <c r="D626" s="213">
        <f>'5. AHS ME'!G9752</f>
        <v>76230</v>
      </c>
    </row>
    <row r="627" spans="1:4">
      <c r="A627" s="207"/>
      <c r="B627" s="207"/>
      <c r="C627" s="250"/>
      <c r="D627" s="213"/>
    </row>
    <row r="628" spans="1:4" s="54" customFormat="1">
      <c r="A628" s="251" t="s">
        <v>2988</v>
      </c>
      <c r="B628" s="264" t="s">
        <v>2989</v>
      </c>
      <c r="C628" s="252"/>
    </row>
    <row r="629" spans="1:4" s="54" customFormat="1">
      <c r="A629" s="248" t="s">
        <v>2990</v>
      </c>
      <c r="B629" s="264" t="s">
        <v>2991</v>
      </c>
      <c r="C629" s="252"/>
      <c r="D629" s="222">
        <f>'5. AHS ME'!G9770</f>
        <v>346830</v>
      </c>
    </row>
    <row r="630" spans="1:4" s="54" customFormat="1">
      <c r="A630" s="248" t="s">
        <v>2992</v>
      </c>
      <c r="B630" s="264" t="s">
        <v>2993</v>
      </c>
      <c r="C630" s="252"/>
      <c r="D630" s="222">
        <f>'5. AHS ME'!G9787</f>
        <v>118030</v>
      </c>
    </row>
    <row r="631" spans="1:4" s="54" customFormat="1">
      <c r="A631" s="248" t="s">
        <v>2994</v>
      </c>
      <c r="B631" s="264" t="s">
        <v>2995</v>
      </c>
      <c r="C631" s="252"/>
      <c r="D631" s="222">
        <f>'5. AHS ME'!G9804</f>
        <v>65230</v>
      </c>
    </row>
    <row r="632" spans="1:4" s="54" customFormat="1">
      <c r="A632" s="248" t="s">
        <v>2996</v>
      </c>
      <c r="B632" s="264" t="s">
        <v>2997</v>
      </c>
      <c r="C632" s="252"/>
      <c r="D632" s="222">
        <f>'5. AHS ME'!G9821</f>
        <v>146410</v>
      </c>
    </row>
    <row r="633" spans="1:4" s="54" customFormat="1">
      <c r="A633" s="248" t="s">
        <v>2998</v>
      </c>
      <c r="B633" s="264" t="s">
        <v>2999</v>
      </c>
      <c r="C633" s="252"/>
      <c r="D633" s="222">
        <f>'5. AHS ME'!G9838</f>
        <v>65230</v>
      </c>
    </row>
    <row r="634" spans="1:4" s="54" customFormat="1">
      <c r="A634" s="248" t="s">
        <v>3000</v>
      </c>
      <c r="B634" s="264" t="s">
        <v>3001</v>
      </c>
      <c r="C634" s="252"/>
      <c r="D634" s="222">
        <f>'5. AHS ME'!G9855</f>
        <v>65230</v>
      </c>
    </row>
    <row r="635" spans="1:4" s="54" customFormat="1">
      <c r="A635" s="248" t="s">
        <v>3002</v>
      </c>
      <c r="B635" s="264" t="s">
        <v>3003</v>
      </c>
      <c r="C635" s="252"/>
      <c r="D635" s="222">
        <f>'5. AHS ME'!G9872</f>
        <v>33770</v>
      </c>
    </row>
    <row r="636" spans="1:4" s="54" customFormat="1">
      <c r="A636" s="248" t="s">
        <v>3004</v>
      </c>
      <c r="B636" s="264" t="s">
        <v>3005</v>
      </c>
      <c r="C636" s="252"/>
      <c r="D636" s="222">
        <f>'5. AHS ME'!G9894</f>
        <v>615010</v>
      </c>
    </row>
    <row r="637" spans="1:4">
      <c r="A637" s="207"/>
      <c r="B637" s="207"/>
      <c r="C637" s="250"/>
      <c r="D637" s="213"/>
    </row>
    <row r="638" spans="1:4">
      <c r="A638" s="207" t="s">
        <v>3006</v>
      </c>
      <c r="B638" s="207" t="s">
        <v>3007</v>
      </c>
      <c r="C638" s="250"/>
      <c r="D638" s="213"/>
    </row>
    <row r="639" spans="1:4">
      <c r="A639" s="207" t="s">
        <v>3008</v>
      </c>
      <c r="B639" s="207" t="s">
        <v>3009</v>
      </c>
      <c r="C639" s="250"/>
      <c r="D639" s="213"/>
    </row>
    <row r="640" spans="1:4" s="7" customFormat="1">
      <c r="A640" s="210" t="s">
        <v>3010</v>
      </c>
      <c r="B640" s="210" t="s">
        <v>5168</v>
      </c>
      <c r="C640" s="240" t="s">
        <v>49</v>
      </c>
      <c r="D640" s="213">
        <f>'5. AHS ME'!G9913</f>
        <v>335995</v>
      </c>
    </row>
    <row r="641" spans="1:4" s="7" customFormat="1">
      <c r="A641" s="210" t="s">
        <v>3011</v>
      </c>
      <c r="B641" s="210" t="s">
        <v>5169</v>
      </c>
      <c r="C641" s="240" t="s">
        <v>49</v>
      </c>
      <c r="D641" s="213">
        <f>'5. AHS ME'!G9930</f>
        <v>391930</v>
      </c>
    </row>
    <row r="642" spans="1:4" s="7" customFormat="1">
      <c r="A642" s="210" t="s">
        <v>3012</v>
      </c>
      <c r="B642" s="210" t="s">
        <v>5170</v>
      </c>
      <c r="C642" s="240" t="s">
        <v>49</v>
      </c>
      <c r="D642" s="213">
        <f>'5. AHS ME'!G9947</f>
        <v>391930</v>
      </c>
    </row>
    <row r="643" spans="1:4" s="7" customFormat="1">
      <c r="A643" s="210" t="s">
        <v>3013</v>
      </c>
      <c r="B643" s="210" t="s">
        <v>5171</v>
      </c>
      <c r="C643" s="240" t="s">
        <v>49</v>
      </c>
      <c r="D643" s="213">
        <f>'5. AHS ME'!G9964</f>
        <v>391930</v>
      </c>
    </row>
    <row r="644" spans="1:4" s="7" customFormat="1">
      <c r="A644" s="210" t="s">
        <v>3014</v>
      </c>
      <c r="B644" s="210" t="s">
        <v>5172</v>
      </c>
      <c r="C644" s="240" t="s">
        <v>49</v>
      </c>
      <c r="D644" s="213">
        <f>'5. AHS ME'!G9981</f>
        <v>391930</v>
      </c>
    </row>
    <row r="645" spans="1:4" s="7" customFormat="1">
      <c r="A645" s="210" t="s">
        <v>3015</v>
      </c>
      <c r="B645" s="210" t="s">
        <v>5173</v>
      </c>
      <c r="C645" s="240" t="s">
        <v>49</v>
      </c>
      <c r="D645" s="213">
        <f>'5. AHS ME'!G9998</f>
        <v>549670.00000000012</v>
      </c>
    </row>
    <row r="646" spans="1:4" s="7" customFormat="1">
      <c r="A646" s="210" t="s">
        <v>3016</v>
      </c>
      <c r="B646" s="210" t="s">
        <v>5174</v>
      </c>
      <c r="C646" s="240" t="s">
        <v>49</v>
      </c>
      <c r="D646" s="213">
        <f>'5. AHS ME'!G10015</f>
        <v>873070</v>
      </c>
    </row>
    <row r="647" spans="1:4" s="7" customFormat="1">
      <c r="A647" s="210" t="s">
        <v>3017</v>
      </c>
      <c r="B647" s="210" t="s">
        <v>5175</v>
      </c>
      <c r="C647" s="240" t="s">
        <v>2532</v>
      </c>
      <c r="D647" s="213">
        <f>'5. AHS ME'!G10033</f>
        <v>507320</v>
      </c>
    </row>
    <row r="648" spans="1:4" s="7" customFormat="1">
      <c r="A648" s="210" t="s">
        <v>3018</v>
      </c>
      <c r="B648" s="210" t="s">
        <v>5167</v>
      </c>
      <c r="C648" s="240" t="s">
        <v>2532</v>
      </c>
      <c r="D648" s="213">
        <f>'5. AHS ME'!G10050</f>
        <v>134420</v>
      </c>
    </row>
    <row r="649" spans="1:4" s="51" customFormat="1">
      <c r="A649" s="248" t="s">
        <v>3019</v>
      </c>
      <c r="B649" s="264" t="s">
        <v>3020</v>
      </c>
      <c r="C649" s="239" t="s">
        <v>49</v>
      </c>
      <c r="D649" s="222">
        <f>'5. AHS ME'!G10067</f>
        <v>391930</v>
      </c>
    </row>
    <row r="650" spans="1:4" s="51" customFormat="1">
      <c r="A650" s="248" t="s">
        <v>3021</v>
      </c>
      <c r="B650" s="264" t="s">
        <v>3022</v>
      </c>
      <c r="C650" s="239" t="s">
        <v>49</v>
      </c>
      <c r="D650" s="222">
        <f>'5. AHS ME'!G10084</f>
        <v>549670.00000000012</v>
      </c>
    </row>
    <row r="651" spans="1:4" s="51" customFormat="1">
      <c r="A651" s="248" t="s">
        <v>3023</v>
      </c>
      <c r="B651" s="264" t="s">
        <v>3024</v>
      </c>
      <c r="C651" s="239" t="s">
        <v>49</v>
      </c>
      <c r="D651" s="222">
        <f>'5. AHS ME'!G10101</f>
        <v>549670.00000000012</v>
      </c>
    </row>
    <row r="652" spans="1:4" s="51" customFormat="1">
      <c r="A652" s="248" t="s">
        <v>3025</v>
      </c>
      <c r="B652" s="264" t="s">
        <v>3026</v>
      </c>
      <c r="C652" s="239" t="s">
        <v>49</v>
      </c>
      <c r="D652" s="222">
        <f>'5. AHS ME'!G10118</f>
        <v>549670.00000000012</v>
      </c>
    </row>
    <row r="653" spans="1:4" s="51" customFormat="1">
      <c r="A653" s="248" t="s">
        <v>3027</v>
      </c>
      <c r="B653" s="264" t="s">
        <v>3028</v>
      </c>
      <c r="C653" s="239" t="s">
        <v>49</v>
      </c>
      <c r="D653" s="222">
        <f>'5. AHS ME'!G10135</f>
        <v>549670.00000000012</v>
      </c>
    </row>
    <row r="654" spans="1:4" s="51" customFormat="1">
      <c r="A654" s="248" t="s">
        <v>3029</v>
      </c>
      <c r="B654" s="264" t="s">
        <v>3030</v>
      </c>
      <c r="C654" s="239" t="s">
        <v>49</v>
      </c>
      <c r="D654" s="222">
        <f>'5. AHS ME'!G10152</f>
        <v>549670.00000000012</v>
      </c>
    </row>
    <row r="655" spans="1:4" s="51" customFormat="1">
      <c r="A655" s="248" t="s">
        <v>3031</v>
      </c>
      <c r="B655" s="264" t="s">
        <v>3032</v>
      </c>
      <c r="C655" s="239" t="s">
        <v>49</v>
      </c>
      <c r="D655" s="222">
        <f>'5. AHS ME'!G10169</f>
        <v>873070</v>
      </c>
    </row>
    <row r="656" spans="1:4" s="51" customFormat="1">
      <c r="A656" s="248" t="s">
        <v>3033</v>
      </c>
      <c r="B656" s="264" t="s">
        <v>3034</v>
      </c>
      <c r="C656" s="239" t="s">
        <v>49</v>
      </c>
      <c r="D656" s="222">
        <f>'5. AHS ME'!G10186</f>
        <v>873070</v>
      </c>
    </row>
    <row r="657" spans="1:4" s="51" customFormat="1">
      <c r="A657" s="248" t="s">
        <v>3035</v>
      </c>
      <c r="B657" s="264" t="s">
        <v>3036</v>
      </c>
      <c r="C657" s="239" t="s">
        <v>49</v>
      </c>
      <c r="D657" s="222">
        <f>'5. AHS ME'!G10203</f>
        <v>1131075</v>
      </c>
    </row>
    <row r="658" spans="1:4" s="51" customFormat="1">
      <c r="A658" s="248" t="s">
        <v>3037</v>
      </c>
      <c r="B658" s="264" t="s">
        <v>3038</v>
      </c>
      <c r="C658" s="239" t="s">
        <v>49</v>
      </c>
      <c r="D658" s="222">
        <f>'5. AHS ME'!G10220</f>
        <v>603350</v>
      </c>
    </row>
    <row r="659" spans="1:4" s="51" customFormat="1">
      <c r="A659" s="248" t="s">
        <v>3039</v>
      </c>
      <c r="B659" s="264" t="s">
        <v>3040</v>
      </c>
      <c r="C659" s="239" t="s">
        <v>49</v>
      </c>
      <c r="D659" s="222">
        <f>'5. AHS ME'!G10237</f>
        <v>603350</v>
      </c>
    </row>
    <row r="660" spans="1:4" s="51" customFormat="1">
      <c r="A660" s="248" t="s">
        <v>3041</v>
      </c>
      <c r="B660" s="264" t="s">
        <v>3042</v>
      </c>
      <c r="C660" s="239" t="s">
        <v>49</v>
      </c>
      <c r="D660" s="222">
        <f>'5. AHS ME'!G10254</f>
        <v>959090</v>
      </c>
    </row>
    <row r="661" spans="1:4" s="51" customFormat="1">
      <c r="A661" s="248" t="s">
        <v>3043</v>
      </c>
      <c r="B661" s="264" t="s">
        <v>3044</v>
      </c>
      <c r="C661" s="239" t="s">
        <v>49</v>
      </c>
      <c r="D661" s="222">
        <f>'5. AHS ME'!G10271</f>
        <v>376640</v>
      </c>
    </row>
    <row r="662" spans="1:4" s="51" customFormat="1">
      <c r="A662" s="248" t="s">
        <v>3045</v>
      </c>
      <c r="B662" s="264" t="s">
        <v>3046</v>
      </c>
      <c r="C662" s="239" t="s">
        <v>49</v>
      </c>
      <c r="D662" s="222">
        <f>'5. AHS ME'!G10288</f>
        <v>413050</v>
      </c>
    </row>
    <row r="663" spans="1:4" s="51" customFormat="1">
      <c r="A663" s="248" t="s">
        <v>3047</v>
      </c>
      <c r="B663" s="264" t="s">
        <v>3048</v>
      </c>
      <c r="C663" s="239" t="s">
        <v>49</v>
      </c>
      <c r="D663" s="222">
        <f>'5. AHS ME'!G10305</f>
        <v>559130</v>
      </c>
    </row>
    <row r="664" spans="1:4" s="51" customFormat="1">
      <c r="A664" s="248" t="s">
        <v>3049</v>
      </c>
      <c r="B664" s="264" t="s">
        <v>3050</v>
      </c>
      <c r="C664" s="239" t="s">
        <v>49</v>
      </c>
      <c r="D664" s="222">
        <f>'5. AHS ME'!G10322</f>
        <v>887205</v>
      </c>
    </row>
    <row r="665" spans="1:4" s="51" customFormat="1">
      <c r="A665" s="248" t="s">
        <v>3051</v>
      </c>
      <c r="B665" s="264" t="s">
        <v>3052</v>
      </c>
      <c r="C665" s="239" t="s">
        <v>49</v>
      </c>
      <c r="D665" s="222">
        <f>'5. AHS ME'!G10339</f>
        <v>887205</v>
      </c>
    </row>
    <row r="666" spans="1:4" s="51" customFormat="1">
      <c r="A666" s="248" t="s">
        <v>3053</v>
      </c>
      <c r="B666" s="264" t="s">
        <v>3054</v>
      </c>
      <c r="C666" s="239" t="s">
        <v>49</v>
      </c>
      <c r="D666" s="222">
        <f>'5. AHS ME'!G10356</f>
        <v>887205</v>
      </c>
    </row>
    <row r="667" spans="1:4" s="51" customFormat="1">
      <c r="A667" s="248" t="s">
        <v>3055</v>
      </c>
      <c r="B667" s="264" t="s">
        <v>3056</v>
      </c>
      <c r="C667" s="239" t="s">
        <v>49</v>
      </c>
      <c r="D667" s="222">
        <f>'5. AHS ME'!G10373</f>
        <v>996435</v>
      </c>
    </row>
    <row r="668" spans="1:4" s="51" customFormat="1">
      <c r="A668" s="248" t="s">
        <v>3057</v>
      </c>
      <c r="B668" s="264" t="s">
        <v>3058</v>
      </c>
      <c r="C668" s="239" t="s">
        <v>49</v>
      </c>
      <c r="D668" s="222">
        <f>'5. AHS ME'!G10390</f>
        <v>1105665</v>
      </c>
    </row>
    <row r="669" spans="1:4" s="51" customFormat="1">
      <c r="A669" s="248" t="s">
        <v>3059</v>
      </c>
      <c r="B669" s="264" t="s">
        <v>3060</v>
      </c>
      <c r="C669" s="239" t="s">
        <v>49</v>
      </c>
      <c r="D669" s="222">
        <f>'5. AHS ME'!G10407</f>
        <v>1105665</v>
      </c>
    </row>
    <row r="670" spans="1:4" s="51" customFormat="1">
      <c r="A670" s="248" t="s">
        <v>3061</v>
      </c>
      <c r="B670" s="264" t="s">
        <v>3062</v>
      </c>
      <c r="C670" s="239" t="s">
        <v>49</v>
      </c>
      <c r="D670" s="222">
        <f>'5. AHS ME'!G10424</f>
        <v>887205</v>
      </c>
    </row>
    <row r="671" spans="1:4" s="51" customFormat="1">
      <c r="A671" s="248" t="s">
        <v>3063</v>
      </c>
      <c r="B671" s="264" t="s">
        <v>3064</v>
      </c>
      <c r="C671" s="239" t="s">
        <v>49</v>
      </c>
      <c r="D671" s="222">
        <f>'5. AHS ME'!G10441</f>
        <v>887205</v>
      </c>
    </row>
    <row r="672" spans="1:4" s="51" customFormat="1">
      <c r="A672" s="248" t="s">
        <v>3065</v>
      </c>
      <c r="B672" s="264" t="s">
        <v>3066</v>
      </c>
      <c r="C672" s="239" t="s">
        <v>49</v>
      </c>
      <c r="D672" s="222">
        <f>'5. AHS ME'!G10458</f>
        <v>1105665</v>
      </c>
    </row>
    <row r="673" spans="1:4" s="51" customFormat="1">
      <c r="A673" s="248" t="s">
        <v>3067</v>
      </c>
      <c r="B673" s="264" t="s">
        <v>3068</v>
      </c>
      <c r="C673" s="239" t="s">
        <v>49</v>
      </c>
      <c r="D673" s="222">
        <f>'5. AHS ME'!G10475</f>
        <v>1105665</v>
      </c>
    </row>
    <row r="674" spans="1:4" s="7" customFormat="1">
      <c r="A674" s="210"/>
      <c r="B674" s="210"/>
      <c r="C674" s="211"/>
      <c r="D674" s="213"/>
    </row>
    <row r="675" spans="1:4">
      <c r="A675" s="207" t="s">
        <v>3069</v>
      </c>
      <c r="B675" s="207" t="s">
        <v>3070</v>
      </c>
      <c r="C675" s="250"/>
      <c r="D675" s="213"/>
    </row>
    <row r="676" spans="1:4" s="7" customFormat="1">
      <c r="A676" s="210" t="s">
        <v>3071</v>
      </c>
      <c r="B676" s="210" t="s">
        <v>5123</v>
      </c>
      <c r="C676" s="240" t="s">
        <v>49</v>
      </c>
      <c r="D676" s="213">
        <f>'5. AHS ME'!G10493</f>
        <v>120450</v>
      </c>
    </row>
    <row r="677" spans="1:4" s="7" customFormat="1">
      <c r="A677" s="210" t="s">
        <v>3072</v>
      </c>
      <c r="B677" s="210" t="s">
        <v>5124</v>
      </c>
      <c r="C677" s="240" t="s">
        <v>49</v>
      </c>
      <c r="D677" s="213">
        <f>'5. AHS ME'!G10510</f>
        <v>120450</v>
      </c>
    </row>
    <row r="678" spans="1:4" s="7" customFormat="1">
      <c r="A678" s="210" t="s">
        <v>3073</v>
      </c>
      <c r="B678" s="210" t="s">
        <v>5125</v>
      </c>
      <c r="C678" s="240" t="s">
        <v>49</v>
      </c>
      <c r="D678" s="213">
        <f>'5. AHS ME'!G10527</f>
        <v>120450</v>
      </c>
    </row>
    <row r="679" spans="1:4" s="7" customFormat="1">
      <c r="A679" s="210" t="s">
        <v>3074</v>
      </c>
      <c r="B679" s="210" t="s">
        <v>3075</v>
      </c>
      <c r="C679" s="240" t="s">
        <v>49</v>
      </c>
      <c r="D679" s="213">
        <f>'5. AHS ME'!G10544</f>
        <v>120450</v>
      </c>
    </row>
    <row r="680" spans="1:4" s="7" customFormat="1">
      <c r="A680" s="210" t="s">
        <v>3076</v>
      </c>
      <c r="B680" s="210" t="s">
        <v>3077</v>
      </c>
      <c r="C680" s="240" t="s">
        <v>49</v>
      </c>
      <c r="D680" s="213">
        <f>'5. AHS ME'!G10561</f>
        <v>336215</v>
      </c>
    </row>
    <row r="681" spans="1:4" s="7" customFormat="1">
      <c r="A681" s="210" t="s">
        <v>3078</v>
      </c>
      <c r="B681" s="210" t="s">
        <v>3079</v>
      </c>
      <c r="C681" s="240" t="s">
        <v>49</v>
      </c>
      <c r="D681" s="213">
        <f>'5. AHS ME'!G10578</f>
        <v>336215</v>
      </c>
    </row>
    <row r="682" spans="1:4" s="7" customFormat="1">
      <c r="A682" s="210" t="s">
        <v>3080</v>
      </c>
      <c r="B682" s="210" t="s">
        <v>3081</v>
      </c>
      <c r="C682" s="240" t="s">
        <v>49</v>
      </c>
      <c r="D682" s="213">
        <f>'5. AHS ME'!G10595</f>
        <v>981365</v>
      </c>
    </row>
    <row r="683" spans="1:4" s="7" customFormat="1">
      <c r="A683" s="210" t="s">
        <v>3082</v>
      </c>
      <c r="B683" s="210" t="s">
        <v>3083</v>
      </c>
      <c r="C683" s="240" t="s">
        <v>49</v>
      </c>
      <c r="D683" s="213">
        <f>'5. AHS ME'!G10612</f>
        <v>981365</v>
      </c>
    </row>
    <row r="684" spans="1:4" s="7" customFormat="1">
      <c r="A684" s="210" t="s">
        <v>3084</v>
      </c>
      <c r="B684" s="210" t="s">
        <v>3085</v>
      </c>
      <c r="C684" s="240" t="s">
        <v>49</v>
      </c>
      <c r="D684" s="213">
        <f>'5. AHS ME'!G10629</f>
        <v>981365</v>
      </c>
    </row>
    <row r="685" spans="1:4" s="7" customFormat="1">
      <c r="A685" s="210" t="s">
        <v>3086</v>
      </c>
      <c r="B685" s="210" t="s">
        <v>3087</v>
      </c>
      <c r="C685" s="240" t="s">
        <v>49</v>
      </c>
      <c r="D685" s="213">
        <f>'5. AHS ME'!G10646</f>
        <v>1410860</v>
      </c>
    </row>
    <row r="686" spans="1:4" s="7" customFormat="1">
      <c r="A686" s="210" t="s">
        <v>3088</v>
      </c>
      <c r="B686" s="210" t="s">
        <v>3089</v>
      </c>
      <c r="C686" s="240" t="s">
        <v>49</v>
      </c>
      <c r="D686" s="213">
        <f>'5. AHS ME'!G10663</f>
        <v>2163095</v>
      </c>
    </row>
    <row r="687" spans="1:4" s="7" customFormat="1">
      <c r="A687" s="210" t="s">
        <v>3090</v>
      </c>
      <c r="B687" s="210" t="s">
        <v>3091</v>
      </c>
      <c r="C687" s="240" t="s">
        <v>49</v>
      </c>
      <c r="D687" s="213">
        <f>'5. AHS ME'!G10680</f>
        <v>2163095</v>
      </c>
    </row>
    <row r="688" spans="1:4" s="7" customFormat="1">
      <c r="A688" s="210" t="s">
        <v>3092</v>
      </c>
      <c r="B688" s="210" t="s">
        <v>3093</v>
      </c>
      <c r="C688" s="240" t="s">
        <v>49</v>
      </c>
      <c r="D688" s="213">
        <f>'5. AHS ME'!G10697</f>
        <v>120450</v>
      </c>
    </row>
    <row r="689" spans="1:4" s="7" customFormat="1">
      <c r="A689" s="210" t="s">
        <v>3094</v>
      </c>
      <c r="B689" s="210" t="s">
        <v>3095</v>
      </c>
      <c r="C689" s="240" t="s">
        <v>49</v>
      </c>
      <c r="D689" s="213">
        <f>'5. AHS ME'!G10714</f>
        <v>120450</v>
      </c>
    </row>
    <row r="690" spans="1:4" s="7" customFormat="1">
      <c r="A690" s="210" t="s">
        <v>3096</v>
      </c>
      <c r="B690" s="210" t="s">
        <v>3097</v>
      </c>
      <c r="C690" s="240" t="s">
        <v>49</v>
      </c>
      <c r="D690" s="213">
        <f>'5. AHS ME'!G10731</f>
        <v>550770.00000000012</v>
      </c>
    </row>
    <row r="691" spans="1:4" s="7" customFormat="1">
      <c r="A691" s="210" t="s">
        <v>3098</v>
      </c>
      <c r="B691" s="210" t="s">
        <v>3099</v>
      </c>
      <c r="C691" s="240" t="s">
        <v>49</v>
      </c>
      <c r="D691" s="213">
        <f>'5. AHS ME'!G10748</f>
        <v>174130</v>
      </c>
    </row>
    <row r="692" spans="1:4" s="7" customFormat="1">
      <c r="A692" s="210" t="s">
        <v>3100</v>
      </c>
      <c r="B692" s="210" t="s">
        <v>3101</v>
      </c>
      <c r="C692" s="240" t="s">
        <v>49</v>
      </c>
      <c r="D692" s="213">
        <f>'5. AHS ME'!G10765</f>
        <v>174130</v>
      </c>
    </row>
    <row r="693" spans="1:4" s="7" customFormat="1">
      <c r="A693" s="210" t="s">
        <v>3102</v>
      </c>
      <c r="B693" s="210" t="s">
        <v>3103</v>
      </c>
      <c r="C693" s="240" t="s">
        <v>49</v>
      </c>
      <c r="D693" s="213">
        <f>'5. AHS ME'!G10782</f>
        <v>174130</v>
      </c>
    </row>
    <row r="694" spans="1:4" s="7" customFormat="1">
      <c r="A694" s="210" t="s">
        <v>3104</v>
      </c>
      <c r="B694" s="210" t="s">
        <v>3105</v>
      </c>
      <c r="C694" s="240" t="s">
        <v>49</v>
      </c>
      <c r="D694" s="213">
        <f>'5. AHS ME'!G10799</f>
        <v>227810</v>
      </c>
    </row>
    <row r="695" spans="1:4" s="7" customFormat="1">
      <c r="A695" s="210" t="s">
        <v>3106</v>
      </c>
      <c r="B695" s="210" t="s">
        <v>3107</v>
      </c>
      <c r="C695" s="240" t="s">
        <v>49</v>
      </c>
      <c r="D695" s="213">
        <f>'5. AHS ME'!G10816</f>
        <v>388795</v>
      </c>
    </row>
    <row r="696" spans="1:4" s="7" customFormat="1">
      <c r="A696" s="210" t="s">
        <v>3108</v>
      </c>
      <c r="B696" s="210" t="s">
        <v>3109</v>
      </c>
      <c r="C696" s="240" t="s">
        <v>49</v>
      </c>
      <c r="D696" s="213">
        <f>'5. AHS ME'!G10833</f>
        <v>388795</v>
      </c>
    </row>
    <row r="697" spans="1:4" s="7" customFormat="1">
      <c r="A697" s="210" t="s">
        <v>3110</v>
      </c>
      <c r="B697" s="210" t="s">
        <v>3111</v>
      </c>
      <c r="C697" s="240" t="s">
        <v>49</v>
      </c>
      <c r="D697" s="213">
        <f>'5. AHS ME'!G10850</f>
        <v>39490</v>
      </c>
    </row>
    <row r="698" spans="1:4" s="7" customFormat="1">
      <c r="A698" s="210" t="s">
        <v>3112</v>
      </c>
      <c r="B698" s="210" t="s">
        <v>3113</v>
      </c>
      <c r="C698" s="240" t="s">
        <v>49</v>
      </c>
      <c r="D698" s="213">
        <f>'5. AHS ME'!G10867</f>
        <v>39490</v>
      </c>
    </row>
    <row r="699" spans="1:4" s="7" customFormat="1">
      <c r="A699" s="210" t="s">
        <v>3114</v>
      </c>
      <c r="B699" s="210" t="s">
        <v>3115</v>
      </c>
      <c r="C699" s="240" t="s">
        <v>49</v>
      </c>
      <c r="D699" s="213">
        <f>'5. AHS ME'!G10884</f>
        <v>44440</v>
      </c>
    </row>
    <row r="700" spans="1:4" s="7" customFormat="1">
      <c r="A700" s="210" t="s">
        <v>3116</v>
      </c>
      <c r="B700" s="210" t="s">
        <v>3117</v>
      </c>
      <c r="C700" s="240" t="s">
        <v>49</v>
      </c>
      <c r="D700" s="213">
        <f>'5. AHS ME'!G10901</f>
        <v>44440</v>
      </c>
    </row>
    <row r="701" spans="1:4" s="7" customFormat="1">
      <c r="A701" s="210" t="s">
        <v>3118</v>
      </c>
      <c r="B701" s="210" t="s">
        <v>3119</v>
      </c>
      <c r="C701" s="240" t="s">
        <v>49</v>
      </c>
      <c r="D701" s="213">
        <f>'5. AHS ME'!G10918</f>
        <v>120450</v>
      </c>
    </row>
    <row r="702" spans="1:4" s="7" customFormat="1">
      <c r="A702" s="210" t="s">
        <v>3120</v>
      </c>
      <c r="B702" s="210" t="s">
        <v>3121</v>
      </c>
      <c r="C702" s="240" t="s">
        <v>49</v>
      </c>
      <c r="D702" s="213">
        <f>'5. AHS ME'!G10935</f>
        <v>120450</v>
      </c>
    </row>
    <row r="703" spans="1:4" s="7" customFormat="1">
      <c r="A703" s="210" t="s">
        <v>3122</v>
      </c>
      <c r="B703" s="210" t="s">
        <v>3123</v>
      </c>
      <c r="C703" s="240" t="s">
        <v>49</v>
      </c>
      <c r="D703" s="213">
        <f>'5. AHS ME'!G10952</f>
        <v>174130</v>
      </c>
    </row>
    <row r="704" spans="1:4" s="7" customFormat="1">
      <c r="A704" s="210" t="s">
        <v>3124</v>
      </c>
      <c r="B704" s="210" t="s">
        <v>3125</v>
      </c>
      <c r="C704" s="240" t="s">
        <v>49</v>
      </c>
      <c r="D704" s="213">
        <f>'5. AHS ME'!G10969</f>
        <v>227810</v>
      </c>
    </row>
    <row r="705" spans="1:4" s="7" customFormat="1">
      <c r="A705" s="210" t="s">
        <v>3126</v>
      </c>
      <c r="B705" s="210" t="s">
        <v>3127</v>
      </c>
      <c r="C705" s="240" t="s">
        <v>49</v>
      </c>
      <c r="D705" s="213">
        <f>'5. AHS ME'!G10986</f>
        <v>227810</v>
      </c>
    </row>
    <row r="706" spans="1:4" s="7" customFormat="1">
      <c r="A706" s="210" t="s">
        <v>3128</v>
      </c>
      <c r="B706" s="210" t="s">
        <v>3129</v>
      </c>
      <c r="C706" s="240" t="s">
        <v>49</v>
      </c>
      <c r="D706" s="213">
        <f>'5. AHS ME'!G11003</f>
        <v>39490</v>
      </c>
    </row>
    <row r="707" spans="1:4" s="7" customFormat="1">
      <c r="A707" s="210" t="s">
        <v>3130</v>
      </c>
      <c r="B707" s="210" t="s">
        <v>3131</v>
      </c>
      <c r="C707" s="240" t="s">
        <v>49</v>
      </c>
      <c r="D707" s="213">
        <f>'5. AHS ME'!G11020</f>
        <v>39490</v>
      </c>
    </row>
    <row r="708" spans="1:4" s="7" customFormat="1">
      <c r="A708" s="210" t="s">
        <v>3132</v>
      </c>
      <c r="B708" s="210" t="s">
        <v>3133</v>
      </c>
      <c r="C708" s="240" t="s">
        <v>49</v>
      </c>
      <c r="D708" s="213">
        <f>'5. AHS ME'!G11037</f>
        <v>39490</v>
      </c>
    </row>
    <row r="709" spans="1:4" s="7" customFormat="1">
      <c r="A709" s="210" t="s">
        <v>3134</v>
      </c>
      <c r="B709" s="210" t="s">
        <v>3135</v>
      </c>
      <c r="C709" s="240" t="s">
        <v>49</v>
      </c>
      <c r="D709" s="213">
        <f>'5. AHS ME'!G11054</f>
        <v>39490</v>
      </c>
    </row>
    <row r="710" spans="1:4" s="7" customFormat="1">
      <c r="A710" s="210" t="s">
        <v>3136</v>
      </c>
      <c r="B710" s="210" t="s">
        <v>3137</v>
      </c>
      <c r="C710" s="240" t="s">
        <v>49</v>
      </c>
      <c r="D710" s="213">
        <f>'5. AHS ME'!G11071</f>
        <v>44440</v>
      </c>
    </row>
    <row r="711" spans="1:4" s="7" customFormat="1">
      <c r="A711" s="210" t="s">
        <v>3138</v>
      </c>
      <c r="B711" s="210" t="s">
        <v>3139</v>
      </c>
      <c r="C711" s="240" t="s">
        <v>49</v>
      </c>
      <c r="D711" s="213">
        <f>'5. AHS ME'!G11088</f>
        <v>120450</v>
      </c>
    </row>
    <row r="712" spans="1:4" s="7" customFormat="1">
      <c r="A712" s="210" t="s">
        <v>3140</v>
      </c>
      <c r="B712" s="210" t="s">
        <v>3141</v>
      </c>
      <c r="C712" s="240" t="s">
        <v>49</v>
      </c>
      <c r="D712" s="213">
        <f>'5. AHS ME'!G11105</f>
        <v>120450</v>
      </c>
    </row>
    <row r="713" spans="1:4" s="7" customFormat="1">
      <c r="A713" s="210" t="s">
        <v>3142</v>
      </c>
      <c r="B713" s="210" t="s">
        <v>3143</v>
      </c>
      <c r="C713" s="240" t="s">
        <v>49</v>
      </c>
      <c r="D713" s="213">
        <f>'5. AHS ME'!G11122</f>
        <v>120450</v>
      </c>
    </row>
    <row r="714" spans="1:4" s="7" customFormat="1">
      <c r="A714" s="210" t="s">
        <v>3144</v>
      </c>
      <c r="B714" s="210" t="s">
        <v>3145</v>
      </c>
      <c r="C714" s="240" t="s">
        <v>49</v>
      </c>
      <c r="D714" s="213">
        <f>'5. AHS ME'!G11139</f>
        <v>120450</v>
      </c>
    </row>
    <row r="715" spans="1:4" s="7" customFormat="1">
      <c r="A715" s="210" t="s">
        <v>3146</v>
      </c>
      <c r="B715" s="210" t="s">
        <v>3147</v>
      </c>
      <c r="C715" s="240" t="s">
        <v>49</v>
      </c>
      <c r="D715" s="213">
        <f>'5. AHS ME'!G11156</f>
        <v>174130</v>
      </c>
    </row>
    <row r="716" spans="1:4" s="7" customFormat="1">
      <c r="A716" s="210" t="s">
        <v>3148</v>
      </c>
      <c r="B716" s="210" t="s">
        <v>3149</v>
      </c>
      <c r="C716" s="240" t="s">
        <v>49</v>
      </c>
      <c r="D716" s="213">
        <f>'5. AHS ME'!G11173</f>
        <v>227810</v>
      </c>
    </row>
    <row r="717" spans="1:4" s="7" customFormat="1">
      <c r="A717" s="210" t="s">
        <v>3150</v>
      </c>
      <c r="B717" s="210" t="s">
        <v>3151</v>
      </c>
      <c r="C717" s="240" t="s">
        <v>49</v>
      </c>
      <c r="D717" s="213">
        <f>'5. AHS ME'!G11190</f>
        <v>227810</v>
      </c>
    </row>
    <row r="718" spans="1:4" s="7" customFormat="1">
      <c r="A718" s="210" t="s">
        <v>3152</v>
      </c>
      <c r="B718" s="210" t="s">
        <v>3153</v>
      </c>
      <c r="C718" s="240" t="s">
        <v>49</v>
      </c>
      <c r="D718" s="213">
        <f>'5. AHS ME'!G11207</f>
        <v>281490</v>
      </c>
    </row>
    <row r="719" spans="1:4" s="7" customFormat="1">
      <c r="A719" s="210" t="s">
        <v>3154</v>
      </c>
      <c r="B719" s="210" t="s">
        <v>3155</v>
      </c>
      <c r="C719" s="240" t="s">
        <v>49</v>
      </c>
      <c r="D719" s="213">
        <f>'5. AHS ME'!G11224</f>
        <v>281490</v>
      </c>
    </row>
    <row r="720" spans="1:4" s="7" customFormat="1">
      <c r="A720" s="210" t="s">
        <v>3156</v>
      </c>
      <c r="B720" s="210" t="s">
        <v>3157</v>
      </c>
      <c r="C720" s="240" t="s">
        <v>2532</v>
      </c>
      <c r="D720" s="213">
        <f>'5. AHS ME'!G11241</f>
        <v>258720</v>
      </c>
    </row>
    <row r="721" spans="1:4" s="7" customFormat="1">
      <c r="A721" s="210" t="s">
        <v>3158</v>
      </c>
      <c r="B721" s="210" t="s">
        <v>3159</v>
      </c>
      <c r="C721" s="240" t="s">
        <v>2532</v>
      </c>
      <c r="D721" s="213">
        <f>'5. AHS ME'!G11258</f>
        <v>134420</v>
      </c>
    </row>
    <row r="722" spans="1:4" s="7" customFormat="1">
      <c r="A722" s="210" t="s">
        <v>3160</v>
      </c>
      <c r="B722" s="210" t="s">
        <v>3161</v>
      </c>
      <c r="C722" s="240" t="s">
        <v>49</v>
      </c>
      <c r="D722" s="213">
        <f>'5. AHS ME'!G11275</f>
        <v>227810</v>
      </c>
    </row>
    <row r="723" spans="1:4" s="7" customFormat="1">
      <c r="A723" s="210" t="s">
        <v>3162</v>
      </c>
      <c r="B723" s="210" t="s">
        <v>3163</v>
      </c>
      <c r="C723" s="240" t="s">
        <v>49</v>
      </c>
      <c r="D723" s="213">
        <f>'5. AHS ME'!G11292</f>
        <v>579260</v>
      </c>
    </row>
    <row r="724" spans="1:4" s="54" customFormat="1">
      <c r="A724" s="248" t="s">
        <v>3164</v>
      </c>
      <c r="B724" s="264" t="s">
        <v>3165</v>
      </c>
      <c r="C724" s="252" t="s">
        <v>3166</v>
      </c>
      <c r="D724" s="222">
        <f>'5. AHS ME'!G11309</f>
        <v>258720</v>
      </c>
    </row>
    <row r="725" spans="1:4" s="54" customFormat="1">
      <c r="A725" s="248" t="s">
        <v>3167</v>
      </c>
      <c r="B725" s="264" t="s">
        <v>3168</v>
      </c>
      <c r="C725" s="239" t="s">
        <v>49</v>
      </c>
      <c r="D725" s="222">
        <f>'5. AHS ME'!G11326</f>
        <v>39490</v>
      </c>
    </row>
    <row r="726" spans="1:4" s="54" customFormat="1">
      <c r="A726" s="248" t="s">
        <v>3169</v>
      </c>
      <c r="B726" s="264" t="s">
        <v>3170</v>
      </c>
      <c r="C726" s="239" t="s">
        <v>49</v>
      </c>
      <c r="D726" s="222">
        <f>'5. AHS ME'!G11343</f>
        <v>120450</v>
      </c>
    </row>
    <row r="727" spans="1:4" s="54" customFormat="1">
      <c r="A727" s="248" t="s">
        <v>3171</v>
      </c>
      <c r="B727" s="264" t="s">
        <v>3172</v>
      </c>
      <c r="C727" s="239" t="s">
        <v>49</v>
      </c>
      <c r="D727" s="222">
        <f>'5. AHS ME'!G11360</f>
        <v>1105665</v>
      </c>
    </row>
    <row r="728" spans="1:4" s="54" customFormat="1">
      <c r="A728" s="248" t="s">
        <v>3173</v>
      </c>
      <c r="B728" s="264" t="s">
        <v>3174</v>
      </c>
      <c r="C728" s="239" t="s">
        <v>49</v>
      </c>
      <c r="D728" s="222">
        <f>'5. AHS ME'!G11377</f>
        <v>1105665</v>
      </c>
    </row>
    <row r="729" spans="1:4" s="54" customFormat="1">
      <c r="A729" s="248" t="s">
        <v>3175</v>
      </c>
      <c r="B729" s="264" t="s">
        <v>3176</v>
      </c>
      <c r="C729" s="239" t="s">
        <v>49</v>
      </c>
      <c r="D729" s="222">
        <f>'5. AHS ME'!G11394</f>
        <v>596365</v>
      </c>
    </row>
    <row r="730" spans="1:4" s="54" customFormat="1">
      <c r="A730" s="248" t="s">
        <v>3177</v>
      </c>
      <c r="B730" s="264" t="s">
        <v>3178</v>
      </c>
      <c r="C730" s="239" t="s">
        <v>49</v>
      </c>
      <c r="D730" s="222">
        <f>'5. AHS ME'!G11411</f>
        <v>596365</v>
      </c>
    </row>
    <row r="731" spans="1:4" s="54" customFormat="1">
      <c r="A731" s="248" t="s">
        <v>3179</v>
      </c>
      <c r="B731" s="264" t="s">
        <v>3180</v>
      </c>
      <c r="C731" s="239" t="s">
        <v>49</v>
      </c>
      <c r="D731" s="222">
        <f>'5. AHS ME'!G11428</f>
        <v>522940</v>
      </c>
    </row>
    <row r="732" spans="1:4" s="54" customFormat="1">
      <c r="A732" s="248" t="s">
        <v>3181</v>
      </c>
      <c r="B732" s="264" t="s">
        <v>3182</v>
      </c>
      <c r="C732" s="239" t="s">
        <v>49</v>
      </c>
      <c r="D732" s="222">
        <f>'5. AHS ME'!G11445</f>
        <v>523600</v>
      </c>
    </row>
    <row r="733" spans="1:4" s="54" customFormat="1">
      <c r="A733" s="248" t="s">
        <v>3183</v>
      </c>
      <c r="B733" s="264" t="s">
        <v>3184</v>
      </c>
      <c r="C733" s="239" t="s">
        <v>49</v>
      </c>
      <c r="D733" s="222">
        <f>'5. AHS ME'!G11462</f>
        <v>214775</v>
      </c>
    </row>
    <row r="734" spans="1:4" s="54" customFormat="1">
      <c r="A734" s="248" t="s">
        <v>3185</v>
      </c>
      <c r="B734" s="264" t="s">
        <v>3186</v>
      </c>
      <c r="C734" s="239" t="s">
        <v>49</v>
      </c>
      <c r="D734" s="222">
        <f>'5. AHS ME'!G11479</f>
        <v>120450</v>
      </c>
    </row>
    <row r="735" spans="1:4">
      <c r="A735" s="207"/>
      <c r="B735" s="207"/>
      <c r="C735" s="250"/>
      <c r="D735" s="213"/>
    </row>
    <row r="736" spans="1:4">
      <c r="A736" s="207" t="s">
        <v>3187</v>
      </c>
      <c r="B736" s="207" t="s">
        <v>3188</v>
      </c>
      <c r="C736" s="250"/>
      <c r="D736" s="213"/>
    </row>
    <row r="737" spans="1:4" s="7" customFormat="1">
      <c r="A737" s="210" t="s">
        <v>3189</v>
      </c>
      <c r="B737" s="210" t="s">
        <v>5126</v>
      </c>
      <c r="C737" s="211" t="s">
        <v>1763</v>
      </c>
      <c r="D737" s="213">
        <f>'5. AHS ME'!G11500</f>
        <v>107085</v>
      </c>
    </row>
    <row r="738" spans="1:4" s="7" customFormat="1">
      <c r="A738" s="210" t="s">
        <v>3190</v>
      </c>
      <c r="B738" s="210" t="s">
        <v>5127</v>
      </c>
      <c r="C738" s="211" t="s">
        <v>1763</v>
      </c>
      <c r="D738" s="213">
        <f>'5. AHS ME'!G11520</f>
        <v>107085</v>
      </c>
    </row>
    <row r="739" spans="1:4" s="7" customFormat="1">
      <c r="A739" s="210" t="s">
        <v>3191</v>
      </c>
      <c r="B739" s="210" t="s">
        <v>5128</v>
      </c>
      <c r="C739" s="211" t="s">
        <v>1763</v>
      </c>
      <c r="D739" s="213">
        <f>'5. AHS ME'!G11540</f>
        <v>107085</v>
      </c>
    </row>
    <row r="740" spans="1:4" s="7" customFormat="1">
      <c r="A740" s="210" t="s">
        <v>3192</v>
      </c>
      <c r="B740" s="210" t="s">
        <v>5129</v>
      </c>
      <c r="C740" s="211" t="s">
        <v>1763</v>
      </c>
      <c r="D740" s="213">
        <f>'5. AHS ME'!G11560</f>
        <v>107085</v>
      </c>
    </row>
    <row r="741" spans="1:4" s="7" customFormat="1">
      <c r="A741" s="210" t="s">
        <v>3193</v>
      </c>
      <c r="B741" s="210" t="s">
        <v>5130</v>
      </c>
      <c r="C741" s="211" t="s">
        <v>1763</v>
      </c>
      <c r="D741" s="213">
        <f>'5. AHS ME'!G11580</f>
        <v>107085</v>
      </c>
    </row>
    <row r="742" spans="1:4" s="7" customFormat="1">
      <c r="A742" s="210" t="s">
        <v>3194</v>
      </c>
      <c r="B742" s="210" t="s">
        <v>5131</v>
      </c>
      <c r="C742" s="211" t="s">
        <v>1763</v>
      </c>
      <c r="D742" s="213">
        <f>'5. AHS ME'!G11600</f>
        <v>127270</v>
      </c>
    </row>
    <row r="743" spans="1:4" s="7" customFormat="1">
      <c r="A743" s="210" t="s">
        <v>3195</v>
      </c>
      <c r="B743" s="210" t="s">
        <v>5132</v>
      </c>
      <c r="C743" s="211" t="s">
        <v>1763</v>
      </c>
      <c r="D743" s="213">
        <f>'5. AHS ME'!G11620</f>
        <v>127270</v>
      </c>
    </row>
    <row r="744" spans="1:4" s="7" customFormat="1">
      <c r="A744" s="210" t="s">
        <v>3196</v>
      </c>
      <c r="B744" s="210" t="s">
        <v>5133</v>
      </c>
      <c r="C744" s="211" t="s">
        <v>1763</v>
      </c>
      <c r="D744" s="213">
        <f>'5. AHS ME'!G11640</f>
        <v>127270</v>
      </c>
    </row>
    <row r="745" spans="1:4" s="7" customFormat="1">
      <c r="A745" s="210" t="s">
        <v>3197</v>
      </c>
      <c r="B745" s="210" t="s">
        <v>5134</v>
      </c>
      <c r="C745" s="211" t="s">
        <v>1763</v>
      </c>
      <c r="D745" s="213">
        <f>'5. AHS ME'!G11660</f>
        <v>127270</v>
      </c>
    </row>
    <row r="746" spans="1:4" s="7" customFormat="1">
      <c r="A746" s="210" t="s">
        <v>3198</v>
      </c>
      <c r="B746" s="210" t="s">
        <v>3199</v>
      </c>
      <c r="C746" s="211" t="s">
        <v>1763</v>
      </c>
      <c r="D746" s="213">
        <f>'5. AHS ME'!G11680</f>
        <v>127270</v>
      </c>
    </row>
    <row r="747" spans="1:4" s="7" customFormat="1">
      <c r="A747" s="210" t="s">
        <v>3200</v>
      </c>
      <c r="B747" s="210" t="s">
        <v>3201</v>
      </c>
      <c r="C747" s="211" t="s">
        <v>1763</v>
      </c>
      <c r="D747" s="213">
        <f>'5. AHS ME'!G11700</f>
        <v>138380</v>
      </c>
    </row>
    <row r="748" spans="1:4" s="7" customFormat="1">
      <c r="A748" s="210" t="s">
        <v>3202</v>
      </c>
      <c r="B748" s="210" t="s">
        <v>3203</v>
      </c>
      <c r="C748" s="211" t="s">
        <v>1763</v>
      </c>
      <c r="D748" s="213">
        <f>'5. AHS ME'!G11720</f>
        <v>138380</v>
      </c>
    </row>
    <row r="749" spans="1:4" s="7" customFormat="1">
      <c r="A749" s="210" t="s">
        <v>3204</v>
      </c>
      <c r="B749" s="210" t="s">
        <v>3205</v>
      </c>
      <c r="C749" s="211" t="s">
        <v>1763</v>
      </c>
      <c r="D749" s="213">
        <f>'5. AHS ME'!G11740</f>
        <v>138380</v>
      </c>
    </row>
    <row r="750" spans="1:4" s="7" customFormat="1">
      <c r="A750" s="210" t="s">
        <v>3206</v>
      </c>
      <c r="B750" s="210" t="s">
        <v>3207</v>
      </c>
      <c r="C750" s="211" t="s">
        <v>1763</v>
      </c>
      <c r="D750" s="213">
        <f>'5. AHS ME'!G11760</f>
        <v>138380</v>
      </c>
    </row>
    <row r="751" spans="1:4" s="7" customFormat="1">
      <c r="A751" s="210" t="s">
        <v>3208</v>
      </c>
      <c r="B751" s="210" t="s">
        <v>3209</v>
      </c>
      <c r="C751" s="211" t="s">
        <v>1763</v>
      </c>
      <c r="D751" s="213">
        <f>'5. AHS ME'!G11780</f>
        <v>138380</v>
      </c>
    </row>
    <row r="752" spans="1:4" s="54" customFormat="1">
      <c r="A752" s="248" t="s">
        <v>3210</v>
      </c>
      <c r="B752" s="264" t="s">
        <v>3211</v>
      </c>
      <c r="C752" s="252" t="s">
        <v>1763</v>
      </c>
      <c r="D752" s="222">
        <f>'5. AHS ME'!G11798</f>
        <v>71060</v>
      </c>
    </row>
    <row r="753" spans="1:4" s="54" customFormat="1">
      <c r="A753" s="248" t="s">
        <v>3212</v>
      </c>
      <c r="B753" s="264" t="s">
        <v>3213</v>
      </c>
      <c r="C753" s="252" t="s">
        <v>75</v>
      </c>
      <c r="D753" s="222">
        <f>'5. AHS ME'!G11815</f>
        <v>22220</v>
      </c>
    </row>
    <row r="754" spans="1:4" s="54" customFormat="1">
      <c r="A754" s="248" t="s">
        <v>3214</v>
      </c>
      <c r="B754" s="264" t="s">
        <v>3215</v>
      </c>
      <c r="C754" s="252" t="s">
        <v>75</v>
      </c>
      <c r="D754" s="222">
        <f>'5. AHS ME'!G11832</f>
        <v>22220</v>
      </c>
    </row>
    <row r="755" spans="1:4">
      <c r="A755" s="207"/>
      <c r="B755" s="207"/>
      <c r="C755" s="250"/>
      <c r="D755" s="213"/>
    </row>
    <row r="756" spans="1:4">
      <c r="A756" s="207" t="s">
        <v>3216</v>
      </c>
      <c r="B756" s="207" t="s">
        <v>3217</v>
      </c>
      <c r="C756" s="250"/>
      <c r="D756" s="213"/>
    </row>
    <row r="757" spans="1:4" s="7" customFormat="1">
      <c r="A757" s="210" t="s">
        <v>3218</v>
      </c>
      <c r="B757" s="210" t="s">
        <v>5135</v>
      </c>
      <c r="C757" s="211" t="s">
        <v>75</v>
      </c>
      <c r="D757" s="213">
        <f>'5. AHS ME'!G11852</f>
        <v>49500</v>
      </c>
    </row>
    <row r="758" spans="1:4" s="7" customFormat="1">
      <c r="A758" s="210" t="s">
        <v>3219</v>
      </c>
      <c r="B758" s="210" t="s">
        <v>5136</v>
      </c>
      <c r="C758" s="211" t="s">
        <v>75</v>
      </c>
      <c r="D758" s="213">
        <f>'5. AHS ME'!G11871</f>
        <v>55660</v>
      </c>
    </row>
    <row r="759" spans="1:4" s="7" customFormat="1">
      <c r="A759" s="210" t="s">
        <v>3220</v>
      </c>
      <c r="B759" s="210" t="s">
        <v>5137</v>
      </c>
      <c r="C759" s="211" t="s">
        <v>75</v>
      </c>
      <c r="D759" s="213">
        <f>'5. AHS ME'!G11890</f>
        <v>62590</v>
      </c>
    </row>
    <row r="760" spans="1:4" s="7" customFormat="1">
      <c r="A760" s="210" t="s">
        <v>3221</v>
      </c>
      <c r="B760" s="210" t="s">
        <v>5138</v>
      </c>
      <c r="C760" s="211" t="s">
        <v>75</v>
      </c>
      <c r="D760" s="213">
        <f>'5. AHS ME'!G11909</f>
        <v>69795</v>
      </c>
    </row>
    <row r="761" spans="1:4" s="7" customFormat="1">
      <c r="A761" s="210" t="s">
        <v>3222</v>
      </c>
      <c r="B761" s="210" t="s">
        <v>5139</v>
      </c>
      <c r="C761" s="211" t="s">
        <v>75</v>
      </c>
      <c r="D761" s="213">
        <f>'5. AHS ME'!G11928</f>
        <v>75625</v>
      </c>
    </row>
    <row r="762" spans="1:4" s="7" customFormat="1">
      <c r="A762" s="210" t="s">
        <v>3223</v>
      </c>
      <c r="B762" s="210" t="s">
        <v>5140</v>
      </c>
      <c r="C762" s="211" t="s">
        <v>75</v>
      </c>
      <c r="D762" s="213">
        <f>'5. AHS ME'!G11947</f>
        <v>82830</v>
      </c>
    </row>
    <row r="763" spans="1:4" s="7" customFormat="1">
      <c r="A763" s="210" t="s">
        <v>3224</v>
      </c>
      <c r="B763" s="210" t="s">
        <v>5141</v>
      </c>
      <c r="C763" s="211" t="s">
        <v>75</v>
      </c>
      <c r="D763" s="213">
        <f>'5. AHS ME'!G11966</f>
        <v>89870</v>
      </c>
    </row>
    <row r="764" spans="1:4" s="7" customFormat="1">
      <c r="A764" s="210" t="s">
        <v>3225</v>
      </c>
      <c r="B764" s="210" t="s">
        <v>5142</v>
      </c>
      <c r="C764" s="211" t="s">
        <v>75</v>
      </c>
      <c r="D764" s="213">
        <f>'5. AHS ME'!G11985</f>
        <v>96085</v>
      </c>
    </row>
    <row r="765" spans="1:4" s="7" customFormat="1">
      <c r="A765" s="210" t="s">
        <v>3226</v>
      </c>
      <c r="B765" s="210" t="s">
        <v>5143</v>
      </c>
      <c r="C765" s="211" t="s">
        <v>75</v>
      </c>
      <c r="D765" s="213">
        <f>'5. AHS ME'!G12004</f>
        <v>109175</v>
      </c>
    </row>
    <row r="766" spans="1:4" s="7" customFormat="1">
      <c r="A766" s="210" t="s">
        <v>3227</v>
      </c>
      <c r="B766" s="210" t="s">
        <v>3228</v>
      </c>
      <c r="C766" s="211" t="s">
        <v>75</v>
      </c>
      <c r="D766" s="213">
        <f>'5. AHS ME'!G12023</f>
        <v>123475</v>
      </c>
    </row>
    <row r="767" spans="1:4" s="7" customFormat="1">
      <c r="A767" s="210" t="s">
        <v>3229</v>
      </c>
      <c r="B767" s="210" t="s">
        <v>3230</v>
      </c>
      <c r="C767" s="211" t="s">
        <v>75</v>
      </c>
      <c r="D767" s="213">
        <f>'5. AHS ME'!G12041</f>
        <v>44000</v>
      </c>
    </row>
    <row r="768" spans="1:4" s="7" customFormat="1">
      <c r="A768" s="210" t="s">
        <v>3231</v>
      </c>
      <c r="B768" s="210" t="s">
        <v>3232</v>
      </c>
      <c r="C768" s="211" t="s">
        <v>75</v>
      </c>
      <c r="D768" s="213">
        <f>'5. AHS ME'!G12059</f>
        <v>50160</v>
      </c>
    </row>
    <row r="769" spans="1:4" s="7" customFormat="1">
      <c r="A769" s="210" t="s">
        <v>3233</v>
      </c>
      <c r="B769" s="210" t="s">
        <v>3234</v>
      </c>
      <c r="C769" s="211" t="s">
        <v>75</v>
      </c>
      <c r="D769" s="213">
        <f>'5. AHS ME'!G12077</f>
        <v>57090</v>
      </c>
    </row>
    <row r="770" spans="1:4" s="7" customFormat="1">
      <c r="A770" s="210" t="s">
        <v>3235</v>
      </c>
      <c r="B770" s="210" t="s">
        <v>3236</v>
      </c>
      <c r="C770" s="211" t="s">
        <v>75</v>
      </c>
      <c r="D770" s="213">
        <f>'5. AHS ME'!G12095</f>
        <v>64295</v>
      </c>
    </row>
    <row r="771" spans="1:4" s="7" customFormat="1">
      <c r="A771" s="210" t="s">
        <v>3237</v>
      </c>
      <c r="B771" s="210" t="s">
        <v>3238</v>
      </c>
      <c r="C771" s="211" t="s">
        <v>75</v>
      </c>
      <c r="D771" s="213">
        <f>'5. AHS ME'!G12113</f>
        <v>70125</v>
      </c>
    </row>
    <row r="772" spans="1:4" s="7" customFormat="1">
      <c r="A772" s="210" t="s">
        <v>3239</v>
      </c>
      <c r="B772" s="210" t="s">
        <v>3240</v>
      </c>
      <c r="C772" s="211" t="s">
        <v>75</v>
      </c>
      <c r="D772" s="213">
        <f>'5. AHS ME'!G12131</f>
        <v>84370</v>
      </c>
    </row>
    <row r="773" spans="1:4" s="7" customFormat="1">
      <c r="A773" s="210" t="s">
        <v>3241</v>
      </c>
      <c r="B773" s="210" t="s">
        <v>3242</v>
      </c>
      <c r="C773" s="211" t="s">
        <v>75</v>
      </c>
      <c r="D773" s="213">
        <f>'5. AHS ME'!G12149</f>
        <v>97625</v>
      </c>
    </row>
    <row r="774" spans="1:4" s="7" customFormat="1">
      <c r="A774" s="210" t="s">
        <v>3243</v>
      </c>
      <c r="B774" s="210" t="s">
        <v>3244</v>
      </c>
      <c r="C774" s="211" t="s">
        <v>75</v>
      </c>
      <c r="D774" s="213">
        <f>'5. AHS ME'!G12167</f>
        <v>110770</v>
      </c>
    </row>
    <row r="775" spans="1:4" s="7" customFormat="1">
      <c r="A775" s="210" t="s">
        <v>3245</v>
      </c>
      <c r="B775" s="210" t="s">
        <v>3246</v>
      </c>
      <c r="C775" s="211" t="s">
        <v>75</v>
      </c>
      <c r="D775" s="213">
        <f>'5. AHS ME'!G12185</f>
        <v>138050</v>
      </c>
    </row>
    <row r="776" spans="1:4" s="54" customFormat="1">
      <c r="A776" s="248" t="s">
        <v>3247</v>
      </c>
      <c r="B776" s="264" t="s">
        <v>3248</v>
      </c>
      <c r="C776" s="221" t="s">
        <v>75</v>
      </c>
      <c r="D776" s="222">
        <f>'5. AHS ME'!G12203</f>
        <v>46255</v>
      </c>
    </row>
    <row r="777" spans="1:4" s="54" customFormat="1">
      <c r="A777" s="248" t="s">
        <v>3249</v>
      </c>
      <c r="B777" s="264" t="s">
        <v>3250</v>
      </c>
      <c r="C777" s="221" t="s">
        <v>75</v>
      </c>
      <c r="D777" s="222">
        <f>'5. AHS ME'!G12221</f>
        <v>50380</v>
      </c>
    </row>
    <row r="778" spans="1:4" s="54" customFormat="1">
      <c r="A778" s="248" t="s">
        <v>3251</v>
      </c>
      <c r="B778" s="264" t="s">
        <v>3252</v>
      </c>
      <c r="C778" s="221" t="s">
        <v>75</v>
      </c>
      <c r="D778" s="222">
        <f>'5. AHS ME'!G12239</f>
        <v>56595</v>
      </c>
    </row>
    <row r="779" spans="1:4" s="54" customFormat="1">
      <c r="A779" s="251"/>
      <c r="B779" s="264"/>
      <c r="C779" s="252"/>
      <c r="D779" s="222"/>
    </row>
    <row r="780" spans="1:4" s="54" customFormat="1">
      <c r="A780" s="251" t="s">
        <v>3253</v>
      </c>
      <c r="B780" s="444" t="s">
        <v>3254</v>
      </c>
      <c r="C780" s="252"/>
      <c r="D780" s="222"/>
    </row>
    <row r="781" spans="1:4" s="54" customFormat="1">
      <c r="A781" s="248" t="s">
        <v>3255</v>
      </c>
      <c r="B781" s="264" t="s">
        <v>3256</v>
      </c>
      <c r="C781" s="252" t="s">
        <v>49</v>
      </c>
      <c r="D781" s="222">
        <f>'5. AHS ME'!G12257</f>
        <v>50490</v>
      </c>
    </row>
    <row r="782" spans="1:4" s="54" customFormat="1">
      <c r="A782" s="248" t="s">
        <v>3257</v>
      </c>
      <c r="B782" s="264" t="s">
        <v>3258</v>
      </c>
      <c r="C782" s="252" t="s">
        <v>49</v>
      </c>
      <c r="D782" s="222">
        <f>'5. AHS ME'!G12274</f>
        <v>50490</v>
      </c>
    </row>
    <row r="783" spans="1:4">
      <c r="A783" s="207"/>
      <c r="B783" s="207"/>
      <c r="C783" s="250"/>
      <c r="D783" s="213"/>
    </row>
    <row r="784" spans="1:4">
      <c r="A784" s="207" t="s">
        <v>3259</v>
      </c>
      <c r="B784" s="207" t="s">
        <v>3260</v>
      </c>
      <c r="C784" s="250"/>
      <c r="D784" s="213"/>
    </row>
    <row r="785" spans="1:4">
      <c r="A785" s="207" t="s">
        <v>3261</v>
      </c>
      <c r="B785" s="207" t="s">
        <v>3262</v>
      </c>
      <c r="C785" s="250"/>
      <c r="D785" s="213"/>
    </row>
    <row r="786" spans="1:4" s="7" customFormat="1">
      <c r="A786" s="210" t="s">
        <v>3263</v>
      </c>
      <c r="B786" s="210" t="s">
        <v>5144</v>
      </c>
      <c r="C786" s="211" t="s">
        <v>49</v>
      </c>
      <c r="D786" s="213">
        <f>'5. AHS ME'!G12294</f>
        <v>230230</v>
      </c>
    </row>
    <row r="787" spans="1:4" s="7" customFormat="1">
      <c r="A787" s="210" t="s">
        <v>3264</v>
      </c>
      <c r="B787" s="210" t="s">
        <v>5145</v>
      </c>
      <c r="C787" s="211" t="s">
        <v>49</v>
      </c>
      <c r="D787" s="213">
        <f>'5. AHS ME'!G12311</f>
        <v>283030</v>
      </c>
    </row>
    <row r="788" spans="1:4" s="7" customFormat="1">
      <c r="A788" s="210" t="s">
        <v>3265</v>
      </c>
      <c r="B788" s="210" t="s">
        <v>5146</v>
      </c>
      <c r="C788" s="211" t="s">
        <v>49</v>
      </c>
      <c r="D788" s="213">
        <f>'5. AHS ME'!G12328</f>
        <v>338195</v>
      </c>
    </row>
    <row r="789" spans="1:4" s="7" customFormat="1">
      <c r="A789" s="210" t="s">
        <v>3266</v>
      </c>
      <c r="B789" s="210" t="s">
        <v>5147</v>
      </c>
      <c r="C789" s="211" t="s">
        <v>49</v>
      </c>
      <c r="D789" s="213">
        <f>'5. AHS ME'!G12345</f>
        <v>444675</v>
      </c>
    </row>
    <row r="790" spans="1:4" s="7" customFormat="1">
      <c r="A790" s="210" t="s">
        <v>3267</v>
      </c>
      <c r="B790" s="210" t="s">
        <v>5148</v>
      </c>
      <c r="C790" s="211" t="s">
        <v>49</v>
      </c>
      <c r="D790" s="213">
        <f>'5. AHS ME'!G12362</f>
        <v>662475</v>
      </c>
    </row>
    <row r="791" spans="1:4" s="7" customFormat="1">
      <c r="A791" s="210" t="s">
        <v>3268</v>
      </c>
      <c r="B791" s="210" t="s">
        <v>5149</v>
      </c>
      <c r="C791" s="211" t="s">
        <v>49</v>
      </c>
      <c r="D791" s="213">
        <f>'5. AHS ME'!G12379</f>
        <v>877305</v>
      </c>
    </row>
    <row r="792" spans="1:4" s="7" customFormat="1">
      <c r="A792" s="210" t="s">
        <v>3269</v>
      </c>
      <c r="B792" s="210" t="s">
        <v>5150</v>
      </c>
      <c r="C792" s="211" t="s">
        <v>49</v>
      </c>
      <c r="D792" s="213">
        <f>'5. AHS ME'!G12396</f>
        <v>208505</v>
      </c>
    </row>
    <row r="793" spans="1:4" s="7" customFormat="1">
      <c r="A793" s="210" t="s">
        <v>3270</v>
      </c>
      <c r="B793" s="210" t="s">
        <v>5151</v>
      </c>
      <c r="C793" s="211" t="s">
        <v>49</v>
      </c>
      <c r="D793" s="213">
        <f>'5. AHS ME'!G12413</f>
        <v>272525</v>
      </c>
    </row>
    <row r="794" spans="1:4" s="7" customFormat="1">
      <c r="A794" s="210" t="s">
        <v>3271</v>
      </c>
      <c r="B794" s="210" t="s">
        <v>5152</v>
      </c>
      <c r="C794" s="211" t="s">
        <v>49</v>
      </c>
      <c r="D794" s="213">
        <f>'5. AHS ME'!G12430</f>
        <v>404250</v>
      </c>
    </row>
    <row r="795" spans="1:4" s="30" customFormat="1">
      <c r="A795" s="226" t="s">
        <v>3272</v>
      </c>
      <c r="B795" s="226" t="s">
        <v>3273</v>
      </c>
      <c r="C795" s="224" t="s">
        <v>49</v>
      </c>
      <c r="D795" s="227">
        <f>'5. AHS ME'!G12447</f>
        <v>122650</v>
      </c>
    </row>
    <row r="796" spans="1:4" s="30" customFormat="1">
      <c r="A796" s="226" t="s">
        <v>3274</v>
      </c>
      <c r="B796" s="226" t="s">
        <v>3275</v>
      </c>
      <c r="C796" s="224" t="s">
        <v>49</v>
      </c>
      <c r="D796" s="227">
        <f>'5. AHS ME'!G12464</f>
        <v>151085</v>
      </c>
    </row>
    <row r="797" spans="1:4" s="30" customFormat="1">
      <c r="A797" s="226" t="s">
        <v>3276</v>
      </c>
      <c r="B797" s="226" t="s">
        <v>3277</v>
      </c>
      <c r="C797" s="224" t="s">
        <v>49</v>
      </c>
      <c r="D797" s="227">
        <f>'5. AHS ME'!G12481</f>
        <v>176330</v>
      </c>
    </row>
    <row r="798" spans="1:4" s="30" customFormat="1">
      <c r="A798" s="226" t="s">
        <v>3278</v>
      </c>
      <c r="B798" s="226" t="s">
        <v>3279</v>
      </c>
      <c r="C798" s="224" t="s">
        <v>49</v>
      </c>
      <c r="D798" s="227">
        <f>'5. AHS ME'!G12498</f>
        <v>231880</v>
      </c>
    </row>
    <row r="799" spans="1:4" s="30" customFormat="1">
      <c r="A799" s="226" t="s">
        <v>3280</v>
      </c>
      <c r="B799" s="226" t="s">
        <v>3281</v>
      </c>
      <c r="C799" s="224" t="s">
        <v>49</v>
      </c>
      <c r="D799" s="227">
        <f>'5. AHS ME'!G12515</f>
        <v>338195</v>
      </c>
    </row>
    <row r="800" spans="1:4" s="7" customFormat="1">
      <c r="A800" s="210" t="s">
        <v>3282</v>
      </c>
      <c r="B800" s="210" t="s">
        <v>3283</v>
      </c>
      <c r="C800" s="211" t="s">
        <v>49</v>
      </c>
      <c r="D800" s="213">
        <f>'5. AHS ME'!G12532</f>
        <v>52195</v>
      </c>
    </row>
    <row r="801" spans="1:4" s="7" customFormat="1">
      <c r="A801" s="210" t="s">
        <v>3284</v>
      </c>
      <c r="B801" s="210" t="s">
        <v>3285</v>
      </c>
      <c r="C801" s="211" t="s">
        <v>49</v>
      </c>
      <c r="D801" s="213">
        <f>'5. AHS ME'!G12549</f>
        <v>90585</v>
      </c>
    </row>
    <row r="802" spans="1:4" s="7" customFormat="1">
      <c r="A802" s="210" t="s">
        <v>3286</v>
      </c>
      <c r="B802" s="210" t="s">
        <v>3287</v>
      </c>
      <c r="C802" s="211" t="s">
        <v>49</v>
      </c>
      <c r="D802" s="213">
        <f>'5. AHS ME'!G12566</f>
        <v>282645</v>
      </c>
    </row>
    <row r="803" spans="1:4" s="7" customFormat="1">
      <c r="A803" s="210" t="s">
        <v>3288</v>
      </c>
      <c r="B803" s="210" t="s">
        <v>3289</v>
      </c>
      <c r="C803" s="211" t="s">
        <v>49</v>
      </c>
      <c r="D803" s="213">
        <f>'5. AHS ME'!G12583</f>
        <v>414260</v>
      </c>
    </row>
    <row r="804" spans="1:4" s="7" customFormat="1">
      <c r="A804" s="210" t="s">
        <v>3290</v>
      </c>
      <c r="B804" s="210" t="s">
        <v>3291</v>
      </c>
      <c r="C804" s="211" t="s">
        <v>49</v>
      </c>
      <c r="D804" s="213">
        <f>'5. AHS ME'!G12600</f>
        <v>318835</v>
      </c>
    </row>
    <row r="805" spans="1:4" s="7" customFormat="1">
      <c r="A805" s="210" t="s">
        <v>3292</v>
      </c>
      <c r="B805" s="210" t="s">
        <v>3293</v>
      </c>
      <c r="C805" s="211" t="s">
        <v>49</v>
      </c>
      <c r="D805" s="213">
        <f>'5. AHS ME'!G12617</f>
        <v>335995</v>
      </c>
    </row>
    <row r="806" spans="1:4" s="7" customFormat="1">
      <c r="A806" s="210" t="s">
        <v>3294</v>
      </c>
      <c r="B806" s="210" t="s">
        <v>3295</v>
      </c>
      <c r="C806" s="211" t="s">
        <v>49</v>
      </c>
      <c r="D806" s="213">
        <f>'5. AHS ME'!G12634</f>
        <v>101915</v>
      </c>
    </row>
    <row r="807" spans="1:4" s="7" customFormat="1">
      <c r="A807" s="210" t="s">
        <v>3296</v>
      </c>
      <c r="B807" s="210" t="s">
        <v>3297</v>
      </c>
      <c r="C807" s="211" t="s">
        <v>49</v>
      </c>
      <c r="D807" s="213">
        <f>'5. AHS ME'!G12651</f>
        <v>39490</v>
      </c>
    </row>
    <row r="808" spans="1:4">
      <c r="A808" s="207"/>
      <c r="B808" s="207"/>
      <c r="C808" s="250"/>
      <c r="D808" s="213"/>
    </row>
    <row r="809" spans="1:4">
      <c r="A809" s="207" t="s">
        <v>3298</v>
      </c>
      <c r="B809" s="207" t="s">
        <v>3299</v>
      </c>
      <c r="C809" s="250"/>
      <c r="D809" s="213"/>
    </row>
    <row r="810" spans="1:4" s="7" customFormat="1">
      <c r="A810" s="210" t="s">
        <v>3300</v>
      </c>
      <c r="B810" s="210" t="s">
        <v>5153</v>
      </c>
      <c r="C810" s="211" t="s">
        <v>49</v>
      </c>
      <c r="D810" s="213">
        <f>'5. AHS ME'!G12669</f>
        <v>34320</v>
      </c>
    </row>
    <row r="811" spans="1:4" s="7" customFormat="1">
      <c r="A811" s="210" t="s">
        <v>3301</v>
      </c>
      <c r="B811" s="210" t="s">
        <v>5154</v>
      </c>
      <c r="C811" s="211" t="s">
        <v>49</v>
      </c>
      <c r="D811" s="213">
        <f>'5. AHS ME'!G12686</f>
        <v>34320</v>
      </c>
    </row>
    <row r="812" spans="1:4" s="7" customFormat="1">
      <c r="A812" s="210" t="s">
        <v>3302</v>
      </c>
      <c r="B812" s="210" t="s">
        <v>5155</v>
      </c>
      <c r="C812" s="211" t="s">
        <v>49</v>
      </c>
      <c r="D812" s="213">
        <f>'5. AHS ME'!G12703</f>
        <v>551925.00000000012</v>
      </c>
    </row>
    <row r="813" spans="1:4" s="7" customFormat="1">
      <c r="A813" s="210" t="s">
        <v>3303</v>
      </c>
      <c r="B813" s="210" t="s">
        <v>5156</v>
      </c>
      <c r="C813" s="211" t="s">
        <v>49</v>
      </c>
      <c r="D813" s="213">
        <f>'5. AHS ME'!G12720</f>
        <v>551925.00000000012</v>
      </c>
    </row>
    <row r="814" spans="1:4" s="7" customFormat="1">
      <c r="A814" s="210" t="s">
        <v>3304</v>
      </c>
      <c r="B814" s="210" t="s">
        <v>5157</v>
      </c>
      <c r="C814" s="211" t="s">
        <v>49</v>
      </c>
      <c r="D814" s="213">
        <f>'5. AHS ME'!G12737</f>
        <v>766590</v>
      </c>
    </row>
    <row r="815" spans="1:4" s="7" customFormat="1">
      <c r="A815" s="210" t="s">
        <v>3305</v>
      </c>
      <c r="B815" s="210" t="s">
        <v>5158</v>
      </c>
      <c r="C815" s="211" t="s">
        <v>49</v>
      </c>
      <c r="D815" s="213">
        <f>'5. AHS ME'!G12754</f>
        <v>335995</v>
      </c>
    </row>
    <row r="816" spans="1:4" s="54" customFormat="1">
      <c r="A816" s="248" t="s">
        <v>3306</v>
      </c>
      <c r="B816" s="264" t="s">
        <v>3307</v>
      </c>
      <c r="C816" s="211" t="s">
        <v>49</v>
      </c>
      <c r="D816" s="222">
        <f>'5. AHS ME'!G12771</f>
        <v>77550</v>
      </c>
    </row>
    <row r="817" spans="1:4" s="54" customFormat="1">
      <c r="A817" s="251"/>
      <c r="B817" s="264"/>
      <c r="C817" s="252"/>
      <c r="D817" s="222"/>
    </row>
    <row r="818" spans="1:4">
      <c r="A818" s="207" t="s">
        <v>3308</v>
      </c>
      <c r="B818" s="207" t="s">
        <v>3309</v>
      </c>
      <c r="C818" s="250"/>
      <c r="D818" s="213"/>
    </row>
    <row r="819" spans="1:4" s="7" customFormat="1">
      <c r="A819" s="210" t="s">
        <v>3310</v>
      </c>
      <c r="B819" s="210" t="s">
        <v>5159</v>
      </c>
      <c r="C819" s="211" t="s">
        <v>49</v>
      </c>
      <c r="D819" s="213">
        <f>'5. AHS ME'!G12789</f>
        <v>55660</v>
      </c>
    </row>
    <row r="820" spans="1:4" s="7" customFormat="1">
      <c r="A820" s="210" t="s">
        <v>3311</v>
      </c>
      <c r="B820" s="210" t="s">
        <v>5160</v>
      </c>
      <c r="C820" s="211" t="s">
        <v>49</v>
      </c>
      <c r="D820" s="213">
        <f>'5. AHS ME'!G12806</f>
        <v>55660</v>
      </c>
    </row>
    <row r="821" spans="1:4" s="7" customFormat="1">
      <c r="A821" s="210" t="s">
        <v>3312</v>
      </c>
      <c r="B821" s="210" t="s">
        <v>5161</v>
      </c>
      <c r="C821" s="211" t="s">
        <v>49</v>
      </c>
      <c r="D821" s="213">
        <f>'5. AHS ME'!G12823</f>
        <v>55660</v>
      </c>
    </row>
    <row r="822" spans="1:4" s="54" customFormat="1">
      <c r="A822" s="248" t="s">
        <v>3313</v>
      </c>
      <c r="B822" s="264" t="s">
        <v>3314</v>
      </c>
      <c r="C822" s="211" t="s">
        <v>49</v>
      </c>
      <c r="D822" s="222">
        <f>'5. AHS ME'!G12840</f>
        <v>55660</v>
      </c>
    </row>
    <row r="823" spans="1:4" s="54" customFormat="1">
      <c r="A823" s="251"/>
      <c r="B823" s="264"/>
      <c r="C823" s="252"/>
      <c r="D823" s="222"/>
    </row>
    <row r="824" spans="1:4">
      <c r="A824" s="207" t="s">
        <v>3315</v>
      </c>
      <c r="B824" s="207" t="s">
        <v>3316</v>
      </c>
      <c r="C824" s="250"/>
      <c r="D824" s="213"/>
    </row>
    <row r="825" spans="1:4" s="7" customFormat="1">
      <c r="A825" s="210" t="s">
        <v>3317</v>
      </c>
      <c r="B825" s="210" t="s">
        <v>5162</v>
      </c>
      <c r="C825" s="211" t="s">
        <v>49</v>
      </c>
      <c r="D825" s="213">
        <f>'5. AHS ME'!G12859</f>
        <v>2707485</v>
      </c>
    </row>
    <row r="826" spans="1:4" s="7" customFormat="1">
      <c r="A826" s="210" t="s">
        <v>3318</v>
      </c>
      <c r="B826" s="210" t="s">
        <v>5163</v>
      </c>
      <c r="C826" s="211" t="s">
        <v>49</v>
      </c>
      <c r="D826" s="213">
        <f>'5. AHS ME'!G12877</f>
        <v>9718555</v>
      </c>
    </row>
    <row r="827" spans="1:4" s="7" customFormat="1">
      <c r="A827" s="210" t="s">
        <v>3319</v>
      </c>
      <c r="B827" s="210" t="s">
        <v>5164</v>
      </c>
      <c r="C827" s="211" t="s">
        <v>49</v>
      </c>
      <c r="D827" s="213">
        <f>'5. AHS ME'!G12895</f>
        <v>12974775</v>
      </c>
    </row>
    <row r="828" spans="1:4" s="7" customFormat="1">
      <c r="A828" s="210" t="s">
        <v>3320</v>
      </c>
      <c r="B828" s="210" t="s">
        <v>5165</v>
      </c>
      <c r="C828" s="211" t="s">
        <v>49</v>
      </c>
      <c r="D828" s="213">
        <f>'5. AHS ME'!G12913</f>
        <v>10686830</v>
      </c>
    </row>
    <row r="829" spans="1:4" s="7" customFormat="1">
      <c r="A829" s="210" t="s">
        <v>3321</v>
      </c>
      <c r="B829" s="210" t="s">
        <v>5166</v>
      </c>
      <c r="C829" s="211" t="s">
        <v>49</v>
      </c>
      <c r="D829" s="213">
        <f>'5. AHS ME'!G12931</f>
        <v>14242360</v>
      </c>
    </row>
    <row r="830" spans="1:4" s="7" customFormat="1">
      <c r="A830" s="255"/>
      <c r="B830" s="210"/>
      <c r="C830" s="254"/>
      <c r="D830" s="208"/>
    </row>
    <row r="831" spans="1:4" s="51" customFormat="1">
      <c r="A831" s="257" t="s">
        <v>3322</v>
      </c>
      <c r="B831" s="264" t="s">
        <v>3323</v>
      </c>
      <c r="C831" s="256"/>
      <c r="D831" s="258"/>
    </row>
    <row r="832" spans="1:4" s="51" customFormat="1">
      <c r="A832" s="257" t="s">
        <v>3324</v>
      </c>
      <c r="B832" s="264" t="s">
        <v>3325</v>
      </c>
      <c r="C832" s="256" t="s">
        <v>1763</v>
      </c>
      <c r="D832" s="258">
        <f>'5. AHS ME'!G12955</f>
        <v>1035265</v>
      </c>
    </row>
    <row r="833" spans="1:4" s="7" customFormat="1">
      <c r="A833" s="255"/>
      <c r="B833" s="255"/>
      <c r="C833" s="254"/>
      <c r="D833" s="208"/>
    </row>
    <row r="834" spans="1:4">
      <c r="A834" s="259"/>
      <c r="B834" s="260"/>
      <c r="C834" s="259"/>
      <c r="D834" s="261"/>
    </row>
    <row r="836" spans="1:4" s="244" customFormat="1">
      <c r="A836" s="433"/>
      <c r="B836" s="434"/>
      <c r="C836" s="433"/>
      <c r="D836" s="435"/>
    </row>
    <row r="837" spans="1:4">
      <c r="A837" s="436" t="s">
        <v>5057</v>
      </c>
    </row>
    <row r="838" spans="1:4">
      <c r="A838" s="402"/>
      <c r="B838" s="102" t="s">
        <v>5058</v>
      </c>
    </row>
    <row r="839" spans="1:4">
      <c r="A839" s="391"/>
      <c r="B839" s="102" t="s">
        <v>5059</v>
      </c>
    </row>
  </sheetData>
  <mergeCells count="2">
    <mergeCell ref="A1:D1"/>
    <mergeCell ref="A2:D2"/>
  </mergeCells>
  <printOptions horizontalCentered="1" verticalCentered="1"/>
  <pageMargins left="0.70866141732283472" right="0.70866141732283472" top="0.74803149606299213" bottom="0.74803149606299213" header="0.31496062992125984" footer="0.31496062992125984"/>
  <pageSetup paperSize="8" scale="85" orientation="landscape" r:id="rId1"/>
  <legacyDrawing r:id="rId2"/>
</worksheet>
</file>

<file path=xl/worksheets/sheet3.xml><?xml version="1.0" encoding="utf-8"?>
<worksheet xmlns="http://schemas.openxmlformats.org/spreadsheetml/2006/main" xmlns:r="http://schemas.openxmlformats.org/officeDocument/2006/relationships">
  <sheetPr codeName="Sheet5">
    <tabColor theme="3" tint="0.39997558519241921"/>
  </sheetPr>
  <dimension ref="A1:I524"/>
  <sheetViews>
    <sheetView view="pageBreakPreview" zoomScale="91" zoomScaleNormal="53" zoomScaleSheetLayoutView="91" workbookViewId="0">
      <selection activeCell="B524" sqref="B524"/>
    </sheetView>
  </sheetViews>
  <sheetFormatPr defaultRowHeight="15"/>
  <cols>
    <col min="1" max="1" width="12" style="1" customWidth="1"/>
    <col min="2" max="2" width="93.5703125" style="1" bestFit="1" customWidth="1"/>
    <col min="3" max="3" width="11" style="262" customWidth="1"/>
    <col min="4" max="4" width="18.42578125" style="199" customWidth="1"/>
    <col min="5" max="16384" width="9.140625" style="1"/>
  </cols>
  <sheetData>
    <row r="1" spans="1:4" s="2" customFormat="1" ht="21">
      <c r="A1" s="487" t="s">
        <v>3326</v>
      </c>
      <c r="B1" s="487"/>
      <c r="C1" s="487"/>
      <c r="D1" s="487"/>
    </row>
    <row r="2" spans="1:4" ht="21">
      <c r="A2" s="488" t="s">
        <v>2020</v>
      </c>
      <c r="B2" s="488"/>
      <c r="C2" s="488"/>
      <c r="D2" s="488"/>
    </row>
    <row r="3" spans="1:4" s="2" customFormat="1" ht="22.5" customHeight="1">
      <c r="B3" s="198"/>
      <c r="C3" s="100"/>
      <c r="D3" s="199"/>
    </row>
    <row r="4" spans="1:4" s="263" customFormat="1" ht="31.5" customHeight="1">
      <c r="A4" s="447" t="s">
        <v>2021</v>
      </c>
      <c r="B4" s="447" t="s">
        <v>63</v>
      </c>
      <c r="C4" s="450" t="s">
        <v>65</v>
      </c>
      <c r="D4" s="451" t="s">
        <v>441</v>
      </c>
    </row>
    <row r="5" spans="1:4" s="2" customFormat="1">
      <c r="A5" s="203" t="s">
        <v>3327</v>
      </c>
      <c r="B5" s="203" t="s">
        <v>3328</v>
      </c>
      <c r="C5" s="201"/>
      <c r="D5" s="204"/>
    </row>
    <row r="6" spans="1:4" s="2" customFormat="1">
      <c r="A6" s="207" t="s">
        <v>3329</v>
      </c>
      <c r="B6" s="207" t="s">
        <v>3330</v>
      </c>
      <c r="C6" s="205"/>
      <c r="D6" s="213"/>
    </row>
    <row r="7" spans="1:4" s="7" customFormat="1">
      <c r="A7" s="210" t="s">
        <v>3331</v>
      </c>
      <c r="B7" s="210" t="s">
        <v>5333</v>
      </c>
      <c r="C7" s="211" t="s">
        <v>49</v>
      </c>
      <c r="D7" s="213">
        <f>'6. AHS PLUMBING'!G19</f>
        <v>188760</v>
      </c>
    </row>
    <row r="8" spans="1:4" s="7" customFormat="1">
      <c r="A8" s="210" t="s">
        <v>3332</v>
      </c>
      <c r="B8" s="210" t="s">
        <v>5334</v>
      </c>
      <c r="C8" s="211" t="s">
        <v>49</v>
      </c>
      <c r="D8" s="213">
        <f>'6. AHS PLUMBING'!G36</f>
        <v>286055</v>
      </c>
    </row>
    <row r="9" spans="1:4" s="7" customFormat="1">
      <c r="A9" s="210" t="s">
        <v>3333</v>
      </c>
      <c r="B9" s="210" t="s">
        <v>5335</v>
      </c>
      <c r="C9" s="211" t="s">
        <v>49</v>
      </c>
      <c r="D9" s="213">
        <f>'6. AHS PLUMBING'!G53</f>
        <v>339515</v>
      </c>
    </row>
    <row r="10" spans="1:4" s="7" customFormat="1">
      <c r="A10" s="210" t="s">
        <v>3334</v>
      </c>
      <c r="B10" s="210" t="s">
        <v>5336</v>
      </c>
      <c r="C10" s="211" t="s">
        <v>49</v>
      </c>
      <c r="D10" s="213">
        <f>'6. AHS PLUMBING'!G70</f>
        <v>189530</v>
      </c>
    </row>
    <row r="11" spans="1:4" s="7" customFormat="1">
      <c r="A11" s="210" t="s">
        <v>3335</v>
      </c>
      <c r="B11" s="210" t="s">
        <v>5337</v>
      </c>
      <c r="C11" s="211" t="s">
        <v>49</v>
      </c>
      <c r="D11" s="213">
        <f>'6. AHS PLUMBING'!G87</f>
        <v>286605</v>
      </c>
    </row>
    <row r="12" spans="1:4" s="7" customFormat="1">
      <c r="A12" s="210" t="s">
        <v>3336</v>
      </c>
      <c r="B12" s="210" t="s">
        <v>5338</v>
      </c>
      <c r="C12" s="211" t="s">
        <v>49</v>
      </c>
      <c r="D12" s="213">
        <f>'6. AHS PLUMBING'!G104</f>
        <v>339845</v>
      </c>
    </row>
    <row r="13" spans="1:4" s="7" customFormat="1">
      <c r="A13" s="210" t="s">
        <v>3337</v>
      </c>
      <c r="B13" s="210" t="s">
        <v>5339</v>
      </c>
      <c r="C13" s="211" t="s">
        <v>432</v>
      </c>
      <c r="D13" s="213">
        <f>'6. AHS PLUMBING'!G121</f>
        <v>65670</v>
      </c>
    </row>
    <row r="14" spans="1:4" s="7" customFormat="1">
      <c r="A14" s="210" t="s">
        <v>3338</v>
      </c>
      <c r="B14" s="210" t="s">
        <v>5340</v>
      </c>
      <c r="C14" s="211" t="s">
        <v>432</v>
      </c>
      <c r="D14" s="213">
        <f>'6. AHS PLUMBING'!G138</f>
        <v>188430</v>
      </c>
    </row>
    <row r="15" spans="1:4" s="7" customFormat="1">
      <c r="A15" s="210" t="s">
        <v>3339</v>
      </c>
      <c r="B15" s="210" t="s">
        <v>5341</v>
      </c>
      <c r="C15" s="211" t="s">
        <v>432</v>
      </c>
      <c r="D15" s="213">
        <f>'6. AHS PLUMBING'!G155</f>
        <v>188430</v>
      </c>
    </row>
    <row r="16" spans="1:4" s="7" customFormat="1">
      <c r="A16" s="210" t="s">
        <v>3340</v>
      </c>
      <c r="B16" s="210" t="s">
        <v>5342</v>
      </c>
      <c r="C16" s="211" t="s">
        <v>432</v>
      </c>
      <c r="D16" s="213">
        <f>'6. AHS PLUMBING'!G172</f>
        <v>285505</v>
      </c>
    </row>
    <row r="17" spans="1:4" s="7" customFormat="1">
      <c r="A17" s="210" t="s">
        <v>3341</v>
      </c>
      <c r="B17" s="210" t="s">
        <v>5343</v>
      </c>
      <c r="C17" s="211" t="s">
        <v>432</v>
      </c>
      <c r="D17" s="213">
        <f>'6. AHS PLUMBING'!G189</f>
        <v>285065</v>
      </c>
    </row>
    <row r="18" spans="1:4" s="7" customFormat="1">
      <c r="A18" s="210" t="s">
        <v>3342</v>
      </c>
      <c r="B18" s="210" t="s">
        <v>5344</v>
      </c>
      <c r="C18" s="211" t="s">
        <v>432</v>
      </c>
      <c r="D18" s="213">
        <f>'6. AHS PLUMBING'!G206</f>
        <v>285065</v>
      </c>
    </row>
    <row r="19" spans="1:4" s="7" customFormat="1">
      <c r="A19" s="210" t="s">
        <v>3343</v>
      </c>
      <c r="B19" s="210" t="s">
        <v>5345</v>
      </c>
      <c r="C19" s="211" t="s">
        <v>432</v>
      </c>
      <c r="D19" s="213">
        <f>'6. AHS PLUMBING'!G223</f>
        <v>285065</v>
      </c>
    </row>
    <row r="20" spans="1:4" s="7" customFormat="1">
      <c r="A20" s="210" t="s">
        <v>3344</v>
      </c>
      <c r="B20" s="210" t="s">
        <v>5346</v>
      </c>
      <c r="C20" s="211" t="s">
        <v>432</v>
      </c>
      <c r="D20" s="213">
        <f>'6. AHS PLUMBING'!G240</f>
        <v>334125</v>
      </c>
    </row>
    <row r="21" spans="1:4" s="7" customFormat="1">
      <c r="A21" s="210" t="s">
        <v>3345</v>
      </c>
      <c r="B21" s="210" t="s">
        <v>5347</v>
      </c>
      <c r="C21" s="211" t="s">
        <v>432</v>
      </c>
      <c r="D21" s="213">
        <f>'6. AHS PLUMBING'!G257</f>
        <v>339295</v>
      </c>
    </row>
    <row r="22" spans="1:4" s="7" customFormat="1">
      <c r="A22" s="210" t="s">
        <v>3346</v>
      </c>
      <c r="B22" s="210" t="s">
        <v>5348</v>
      </c>
      <c r="C22" s="211" t="s">
        <v>432</v>
      </c>
      <c r="D22" s="213">
        <f>'6. AHS PLUMBING'!G274</f>
        <v>339295</v>
      </c>
    </row>
    <row r="23" spans="1:4" s="7" customFormat="1">
      <c r="A23" s="210" t="s">
        <v>3347</v>
      </c>
      <c r="B23" s="210" t="s">
        <v>5349</v>
      </c>
      <c r="C23" s="211" t="s">
        <v>432</v>
      </c>
      <c r="D23" s="213">
        <f>'6. AHS PLUMBING'!G291</f>
        <v>339295</v>
      </c>
    </row>
    <row r="24" spans="1:4" s="7" customFormat="1">
      <c r="A24" s="210" t="s">
        <v>3348</v>
      </c>
      <c r="B24" s="210" t="s">
        <v>5350</v>
      </c>
      <c r="C24" s="211" t="s">
        <v>432</v>
      </c>
      <c r="D24" s="213">
        <f>'6. AHS PLUMBING'!G308</f>
        <v>65670</v>
      </c>
    </row>
    <row r="25" spans="1:4" s="51" customFormat="1">
      <c r="A25" s="248" t="s">
        <v>3349</v>
      </c>
      <c r="B25" s="264" t="s">
        <v>3350</v>
      </c>
      <c r="C25" s="221" t="s">
        <v>432</v>
      </c>
      <c r="D25" s="222">
        <f>'6. AHS PLUMBING'!G325</f>
        <v>341165</v>
      </c>
    </row>
    <row r="26" spans="1:4" s="51" customFormat="1">
      <c r="A26" s="248" t="s">
        <v>3351</v>
      </c>
      <c r="B26" s="264" t="s">
        <v>3352</v>
      </c>
      <c r="C26" s="221" t="s">
        <v>432</v>
      </c>
      <c r="D26" s="222">
        <f>'6. AHS PLUMBING'!G342</f>
        <v>188870</v>
      </c>
    </row>
    <row r="27" spans="1:4" s="7" customFormat="1">
      <c r="A27" s="210"/>
      <c r="B27" s="210"/>
      <c r="C27" s="211"/>
      <c r="D27" s="213"/>
    </row>
    <row r="28" spans="1:4" s="2" customFormat="1">
      <c r="A28" s="207" t="s">
        <v>3353</v>
      </c>
      <c r="B28" s="207" t="s">
        <v>3354</v>
      </c>
      <c r="C28" s="205"/>
      <c r="D28" s="213"/>
    </row>
    <row r="29" spans="1:4" s="7" customFormat="1">
      <c r="A29" s="210" t="s">
        <v>3355</v>
      </c>
      <c r="B29" s="210" t="s">
        <v>5351</v>
      </c>
      <c r="C29" s="211" t="s">
        <v>49</v>
      </c>
      <c r="D29" s="213">
        <f>'6. AHS PLUMBING'!G360</f>
        <v>320540</v>
      </c>
    </row>
    <row r="30" spans="1:4" s="7" customFormat="1">
      <c r="A30" s="210" t="s">
        <v>3356</v>
      </c>
      <c r="B30" s="210" t="s">
        <v>5352</v>
      </c>
      <c r="C30" s="211" t="s">
        <v>49</v>
      </c>
      <c r="D30" s="213">
        <f>'6. AHS PLUMBING'!G377</f>
        <v>188155</v>
      </c>
    </row>
    <row r="31" spans="1:4" s="7" customFormat="1">
      <c r="A31" s="210" t="s">
        <v>3357</v>
      </c>
      <c r="B31" s="210" t="s">
        <v>5353</v>
      </c>
      <c r="C31" s="211" t="s">
        <v>49</v>
      </c>
      <c r="D31" s="213">
        <f>'6. AHS PLUMBING'!G394</f>
        <v>188155</v>
      </c>
    </row>
    <row r="32" spans="1:4" s="7" customFormat="1">
      <c r="A32" s="210" t="s">
        <v>3358</v>
      </c>
      <c r="B32" s="210" t="s">
        <v>5354</v>
      </c>
      <c r="C32" s="211" t="s">
        <v>49</v>
      </c>
      <c r="D32" s="213">
        <f>'6. AHS PLUMBING'!G411</f>
        <v>335555</v>
      </c>
    </row>
    <row r="33" spans="1:4" s="7" customFormat="1">
      <c r="A33" s="210" t="s">
        <v>3359</v>
      </c>
      <c r="B33" s="210" t="s">
        <v>5355</v>
      </c>
      <c r="C33" s="211" t="s">
        <v>49</v>
      </c>
      <c r="D33" s="213">
        <f>'6. AHS PLUMBING'!G428</f>
        <v>335555</v>
      </c>
    </row>
    <row r="34" spans="1:4" s="7" customFormat="1">
      <c r="A34" s="210" t="s">
        <v>3360</v>
      </c>
      <c r="B34" s="210" t="s">
        <v>5356</v>
      </c>
      <c r="C34" s="211" t="s">
        <v>49</v>
      </c>
      <c r="D34" s="213">
        <f>'6. AHS PLUMBING'!G445</f>
        <v>335555</v>
      </c>
    </row>
    <row r="35" spans="1:4" s="7" customFormat="1">
      <c r="A35" s="210" t="s">
        <v>3361</v>
      </c>
      <c r="B35" s="210" t="s">
        <v>5357</v>
      </c>
      <c r="C35" s="211" t="s">
        <v>49</v>
      </c>
      <c r="D35" s="213">
        <f>'6. AHS PLUMBING'!G462</f>
        <v>276540</v>
      </c>
    </row>
    <row r="36" spans="1:4" s="7" customFormat="1">
      <c r="A36" s="210" t="s">
        <v>3362</v>
      </c>
      <c r="B36" s="210" t="s">
        <v>5358</v>
      </c>
      <c r="C36" s="211" t="s">
        <v>49</v>
      </c>
      <c r="D36" s="213">
        <f>'6. AHS PLUMBING'!G479</f>
        <v>320980</v>
      </c>
    </row>
    <row r="37" spans="1:4" s="7" customFormat="1">
      <c r="A37" s="210" t="s">
        <v>3363</v>
      </c>
      <c r="B37" s="210" t="s">
        <v>5359</v>
      </c>
      <c r="C37" s="211" t="s">
        <v>49</v>
      </c>
      <c r="D37" s="213">
        <f>'6. AHS PLUMBING'!G496</f>
        <v>335555</v>
      </c>
    </row>
    <row r="38" spans="1:4" s="51" customFormat="1">
      <c r="A38" s="248" t="s">
        <v>3364</v>
      </c>
      <c r="B38" s="264" t="s">
        <v>3365</v>
      </c>
      <c r="C38" s="221" t="s">
        <v>49</v>
      </c>
      <c r="D38" s="222">
        <f>'6. AHS PLUMBING'!G513</f>
        <v>320815</v>
      </c>
    </row>
    <row r="39" spans="1:4" s="51" customFormat="1">
      <c r="A39" s="248" t="s">
        <v>3366</v>
      </c>
      <c r="B39" s="264" t="s">
        <v>3367</v>
      </c>
      <c r="C39" s="221" t="s">
        <v>49</v>
      </c>
      <c r="D39" s="222">
        <f>'6. AHS PLUMBING'!G530</f>
        <v>259160</v>
      </c>
    </row>
    <row r="40" spans="1:4" s="7" customFormat="1">
      <c r="A40" s="210"/>
      <c r="B40" s="210"/>
      <c r="C40" s="211"/>
      <c r="D40" s="213"/>
    </row>
    <row r="41" spans="1:4" s="2" customFormat="1">
      <c r="A41" s="207" t="s">
        <v>3368</v>
      </c>
      <c r="B41" s="207" t="s">
        <v>3369</v>
      </c>
      <c r="C41" s="205"/>
      <c r="D41" s="213"/>
    </row>
    <row r="42" spans="1:4" s="7" customFormat="1">
      <c r="A42" s="210" t="s">
        <v>3370</v>
      </c>
      <c r="B42" s="210" t="s">
        <v>5360</v>
      </c>
      <c r="C42" s="211" t="s">
        <v>49</v>
      </c>
      <c r="D42" s="213">
        <f>'6. AHS PLUMBING'!G548</f>
        <v>479435</v>
      </c>
    </row>
    <row r="43" spans="1:4" s="7" customFormat="1">
      <c r="A43" s="210" t="s">
        <v>3371</v>
      </c>
      <c r="B43" s="210" t="s">
        <v>5361</v>
      </c>
      <c r="C43" s="211" t="s">
        <v>49</v>
      </c>
      <c r="D43" s="213">
        <f>'6. AHS PLUMBING'!G565</f>
        <v>2397285</v>
      </c>
    </row>
    <row r="44" spans="1:4" s="7" customFormat="1">
      <c r="A44" s="210" t="s">
        <v>3372</v>
      </c>
      <c r="B44" s="210" t="s">
        <v>5362</v>
      </c>
      <c r="C44" s="211" t="s">
        <v>49</v>
      </c>
      <c r="D44" s="213">
        <f>'6. AHS PLUMBING'!G582</f>
        <v>479435</v>
      </c>
    </row>
    <row r="45" spans="1:4" s="7" customFormat="1">
      <c r="A45" s="210" t="s">
        <v>3373</v>
      </c>
      <c r="B45" s="210" t="s">
        <v>5363</v>
      </c>
      <c r="C45" s="211" t="s">
        <v>49</v>
      </c>
      <c r="D45" s="213">
        <f>'6. AHS PLUMBING'!G599</f>
        <v>2397010</v>
      </c>
    </row>
    <row r="46" spans="1:4" s="7" customFormat="1">
      <c r="A46" s="210" t="s">
        <v>3374</v>
      </c>
      <c r="B46" s="210" t="s">
        <v>5364</v>
      </c>
      <c r="C46" s="211" t="s">
        <v>49</v>
      </c>
      <c r="D46" s="213">
        <f>'6. AHS PLUMBING'!G616</f>
        <v>479435</v>
      </c>
    </row>
    <row r="47" spans="1:4" s="7" customFormat="1">
      <c r="A47" s="210"/>
      <c r="B47" s="210"/>
      <c r="C47" s="211"/>
      <c r="D47" s="213"/>
    </row>
    <row r="48" spans="1:4" s="2" customFormat="1">
      <c r="A48" s="207" t="s">
        <v>3375</v>
      </c>
      <c r="B48" s="207" t="s">
        <v>3376</v>
      </c>
      <c r="C48" s="205"/>
      <c r="D48" s="213"/>
    </row>
    <row r="49" spans="1:4" s="7" customFormat="1">
      <c r="A49" s="210" t="s">
        <v>3377</v>
      </c>
      <c r="B49" s="210" t="s">
        <v>5365</v>
      </c>
      <c r="C49" s="211" t="s">
        <v>2019</v>
      </c>
      <c r="D49" s="213">
        <f>'6. AHS PLUMBING'!G635</f>
        <v>276265</v>
      </c>
    </row>
    <row r="50" spans="1:4" s="7" customFormat="1">
      <c r="A50" s="210" t="s">
        <v>3378</v>
      </c>
      <c r="B50" s="210" t="s">
        <v>5366</v>
      </c>
      <c r="C50" s="211" t="s">
        <v>2019</v>
      </c>
      <c r="D50" s="213">
        <f>'6. AHS PLUMBING'!G652</f>
        <v>293865</v>
      </c>
    </row>
    <row r="51" spans="1:4" s="7" customFormat="1">
      <c r="A51" s="210" t="s">
        <v>3379</v>
      </c>
      <c r="B51" s="210" t="s">
        <v>5367</v>
      </c>
      <c r="C51" s="211" t="s">
        <v>2019</v>
      </c>
      <c r="D51" s="213">
        <f>'6. AHS PLUMBING'!G669</f>
        <v>320705</v>
      </c>
    </row>
    <row r="52" spans="1:4" s="7" customFormat="1">
      <c r="A52" s="210" t="s">
        <v>3380</v>
      </c>
      <c r="B52" s="210" t="s">
        <v>5368</v>
      </c>
      <c r="C52" s="211" t="s">
        <v>2019</v>
      </c>
      <c r="D52" s="213">
        <f>'6. AHS PLUMBING'!G686</f>
        <v>364760</v>
      </c>
    </row>
    <row r="53" spans="1:4" s="7" customFormat="1">
      <c r="A53" s="210" t="s">
        <v>3381</v>
      </c>
      <c r="B53" s="210" t="s">
        <v>5369</v>
      </c>
      <c r="C53" s="211" t="s">
        <v>2019</v>
      </c>
      <c r="D53" s="213">
        <f>'6. AHS PLUMBING'!G703</f>
        <v>320705</v>
      </c>
    </row>
    <row r="54" spans="1:4" s="7" customFormat="1">
      <c r="A54" s="210"/>
      <c r="B54" s="210"/>
      <c r="C54" s="211"/>
      <c r="D54" s="213"/>
    </row>
    <row r="55" spans="1:4" s="2" customFormat="1">
      <c r="A55" s="207" t="s">
        <v>3382</v>
      </c>
      <c r="B55" s="207" t="s">
        <v>3383</v>
      </c>
      <c r="C55" s="205"/>
      <c r="D55" s="213"/>
    </row>
    <row r="56" spans="1:4" s="2" customFormat="1">
      <c r="A56" s="207" t="s">
        <v>3384</v>
      </c>
      <c r="B56" s="207" t="s">
        <v>3385</v>
      </c>
      <c r="C56" s="205"/>
      <c r="D56" s="213"/>
    </row>
    <row r="57" spans="1:4" s="7" customFormat="1">
      <c r="A57" s="210" t="s">
        <v>3386</v>
      </c>
      <c r="B57" s="210" t="s">
        <v>5370</v>
      </c>
      <c r="C57" s="211" t="s">
        <v>2019</v>
      </c>
      <c r="D57" s="213">
        <f>'6. AHS PLUMBING'!G722</f>
        <v>577940</v>
      </c>
    </row>
    <row r="58" spans="1:4" s="232" customFormat="1">
      <c r="A58" s="230" t="s">
        <v>3387</v>
      </c>
      <c r="B58" s="230" t="s">
        <v>5371</v>
      </c>
      <c r="C58" s="229" t="s">
        <v>2019</v>
      </c>
      <c r="D58" s="231">
        <f>'6. AHS PLUMBING'!G739</f>
        <v>1418010</v>
      </c>
    </row>
    <row r="59" spans="1:4" s="7" customFormat="1">
      <c r="A59" s="210" t="s">
        <v>3388</v>
      </c>
      <c r="B59" s="210" t="s">
        <v>5372</v>
      </c>
      <c r="C59" s="211" t="s">
        <v>2019</v>
      </c>
      <c r="D59" s="213">
        <f>'6. AHS PLUMBING'!G756</f>
        <v>2843940</v>
      </c>
    </row>
    <row r="60" spans="1:4" s="7" customFormat="1">
      <c r="A60" s="210" t="s">
        <v>3389</v>
      </c>
      <c r="B60" s="210" t="s">
        <v>5373</v>
      </c>
      <c r="C60" s="211" t="s">
        <v>2019</v>
      </c>
      <c r="D60" s="213">
        <f>'6. AHS PLUMBING'!G773</f>
        <v>8454985</v>
      </c>
    </row>
    <row r="61" spans="1:4" s="7" customFormat="1">
      <c r="A61" s="210" t="s">
        <v>3390</v>
      </c>
      <c r="B61" s="210" t="s">
        <v>5374</v>
      </c>
      <c r="C61" s="211" t="s">
        <v>2019</v>
      </c>
      <c r="D61" s="213">
        <f>'6. AHS PLUMBING'!G790</f>
        <v>12161655</v>
      </c>
    </row>
    <row r="62" spans="1:4" s="7" customFormat="1">
      <c r="A62" s="210" t="s">
        <v>3391</v>
      </c>
      <c r="B62" s="210" t="s">
        <v>5375</v>
      </c>
      <c r="C62" s="211" t="s">
        <v>2019</v>
      </c>
      <c r="D62" s="213">
        <f>'6. AHS PLUMBING'!G807</f>
        <v>280720</v>
      </c>
    </row>
    <row r="63" spans="1:4" s="51" customFormat="1">
      <c r="A63" s="248" t="s">
        <v>3392</v>
      </c>
      <c r="B63" s="452" t="s">
        <v>3393</v>
      </c>
      <c r="C63" s="211" t="s">
        <v>2019</v>
      </c>
      <c r="D63" s="222">
        <f>'6. AHS PLUMBING'!G824</f>
        <v>8479130</v>
      </c>
    </row>
    <row r="64" spans="1:4" s="7" customFormat="1">
      <c r="A64" s="210"/>
      <c r="B64" s="210"/>
      <c r="C64" s="211"/>
      <c r="D64" s="213"/>
    </row>
    <row r="65" spans="1:4" s="7" customFormat="1">
      <c r="A65" s="207" t="s">
        <v>3394</v>
      </c>
      <c r="B65" s="207" t="s">
        <v>3395</v>
      </c>
      <c r="C65" s="205"/>
      <c r="D65" s="213"/>
    </row>
    <row r="66" spans="1:4" s="7" customFormat="1">
      <c r="A66" s="210" t="s">
        <v>3396</v>
      </c>
      <c r="B66" s="210" t="s">
        <v>3397</v>
      </c>
      <c r="C66" s="211" t="s">
        <v>49</v>
      </c>
      <c r="D66" s="213">
        <f>'6. AHS PLUMBING'!G842</f>
        <v>198715</v>
      </c>
    </row>
    <row r="67" spans="1:4" s="51" customFormat="1">
      <c r="A67" s="248" t="s">
        <v>3398</v>
      </c>
      <c r="B67" s="264" t="s">
        <v>3399</v>
      </c>
      <c r="C67" s="221" t="s">
        <v>49</v>
      </c>
      <c r="D67" s="222">
        <f>'6. AHS PLUMBING'!G859</f>
        <v>198825</v>
      </c>
    </row>
    <row r="68" spans="1:4" s="51" customFormat="1">
      <c r="A68" s="248" t="s">
        <v>3400</v>
      </c>
      <c r="B68" s="264" t="s">
        <v>3401</v>
      </c>
      <c r="C68" s="221" t="s">
        <v>49</v>
      </c>
      <c r="D68" s="222">
        <f>'6. AHS PLUMBING'!G876</f>
        <v>200695</v>
      </c>
    </row>
    <row r="69" spans="1:4" s="2" customFormat="1">
      <c r="A69" s="210"/>
      <c r="B69" s="210"/>
      <c r="C69" s="211"/>
      <c r="D69" s="213"/>
    </row>
    <row r="70" spans="1:4" s="7" customFormat="1">
      <c r="A70" s="207" t="s">
        <v>3402</v>
      </c>
      <c r="B70" s="207" t="s">
        <v>3403</v>
      </c>
      <c r="C70" s="205"/>
      <c r="D70" s="213"/>
    </row>
    <row r="71" spans="1:4" s="7" customFormat="1">
      <c r="A71" s="210" t="s">
        <v>3404</v>
      </c>
      <c r="B71" s="210" t="s">
        <v>5376</v>
      </c>
      <c r="C71" s="211" t="s">
        <v>49</v>
      </c>
      <c r="D71" s="213">
        <f>'6. AHS PLUMBING'!G894</f>
        <v>117535</v>
      </c>
    </row>
    <row r="72" spans="1:4" s="2" customFormat="1">
      <c r="A72" s="210" t="s">
        <v>3405</v>
      </c>
      <c r="B72" s="210" t="s">
        <v>5377</v>
      </c>
      <c r="C72" s="211" t="s">
        <v>49</v>
      </c>
      <c r="D72" s="213">
        <f>'6. AHS PLUMBING'!G911</f>
        <v>117535</v>
      </c>
    </row>
    <row r="73" spans="1:4" s="7" customFormat="1">
      <c r="A73" s="210" t="s">
        <v>3406</v>
      </c>
      <c r="B73" s="210" t="s">
        <v>5378</v>
      </c>
      <c r="C73" s="211" t="s">
        <v>49</v>
      </c>
      <c r="D73" s="213">
        <f>'6. AHS PLUMBING'!G928</f>
        <v>453145</v>
      </c>
    </row>
    <row r="74" spans="1:4" s="7" customFormat="1">
      <c r="A74" s="245"/>
      <c r="B74" s="245"/>
      <c r="C74" s="205"/>
      <c r="D74" s="213"/>
    </row>
    <row r="75" spans="1:4" s="7" customFormat="1">
      <c r="A75" s="265" t="s">
        <v>3407</v>
      </c>
      <c r="B75" s="265" t="s">
        <v>3408</v>
      </c>
      <c r="C75" s="205"/>
      <c r="D75" s="213"/>
    </row>
    <row r="76" spans="1:4" s="48" customFormat="1">
      <c r="A76" s="226" t="s">
        <v>3409</v>
      </c>
      <c r="B76" s="226" t="s">
        <v>5379</v>
      </c>
      <c r="C76" s="224" t="s">
        <v>432</v>
      </c>
      <c r="D76" s="227">
        <f>'6. AHS PLUMBING'!G955</f>
        <v>281837.842</v>
      </c>
    </row>
    <row r="77" spans="1:4" s="48" customFormat="1">
      <c r="A77" s="226" t="s">
        <v>3410</v>
      </c>
      <c r="B77" s="226" t="s">
        <v>5380</v>
      </c>
      <c r="C77" s="224" t="s">
        <v>432</v>
      </c>
      <c r="D77" s="227">
        <f>'6. AHS PLUMBING'!G977</f>
        <v>213514.092</v>
      </c>
    </row>
    <row r="78" spans="1:4" s="2" customFormat="1">
      <c r="A78" s="245"/>
      <c r="B78" s="245"/>
      <c r="C78" s="205"/>
      <c r="D78" s="213"/>
    </row>
    <row r="79" spans="1:4" s="2" customFormat="1">
      <c r="A79" s="207" t="s">
        <v>3411</v>
      </c>
      <c r="B79" s="207" t="s">
        <v>3412</v>
      </c>
      <c r="C79" s="205"/>
      <c r="D79" s="213"/>
    </row>
    <row r="80" spans="1:4" s="7" customFormat="1">
      <c r="A80" s="210" t="s">
        <v>3413</v>
      </c>
      <c r="B80" s="210" t="s">
        <v>3414</v>
      </c>
      <c r="C80" s="211" t="s">
        <v>432</v>
      </c>
      <c r="D80" s="213">
        <f>'6. AHS PLUMBING'!G1000</f>
        <v>1314500</v>
      </c>
    </row>
    <row r="81" spans="1:4" s="7" customFormat="1">
      <c r="A81" s="210" t="s">
        <v>3415</v>
      </c>
      <c r="B81" s="210" t="s">
        <v>3416</v>
      </c>
      <c r="C81" s="211" t="s">
        <v>432</v>
      </c>
      <c r="D81" s="213">
        <f>'6. AHS PLUMBING'!G1022</f>
        <v>2195325</v>
      </c>
    </row>
    <row r="82" spans="1:4" s="7" customFormat="1">
      <c r="A82" s="210" t="s">
        <v>3417</v>
      </c>
      <c r="B82" s="210" t="s">
        <v>3418</v>
      </c>
      <c r="C82" s="211" t="s">
        <v>432</v>
      </c>
      <c r="D82" s="213">
        <f>'6. AHS PLUMBING'!G1044</f>
        <v>3211142</v>
      </c>
    </row>
    <row r="83" spans="1:4" s="2" customFormat="1">
      <c r="A83" s="207"/>
      <c r="B83" s="207"/>
      <c r="C83" s="205"/>
      <c r="D83" s="213"/>
    </row>
    <row r="84" spans="1:4" s="2" customFormat="1">
      <c r="A84" s="207" t="s">
        <v>3419</v>
      </c>
      <c r="B84" s="207" t="s">
        <v>3420</v>
      </c>
      <c r="C84" s="205"/>
      <c r="D84" s="213"/>
    </row>
    <row r="85" spans="1:4" s="2" customFormat="1">
      <c r="A85" s="207" t="s">
        <v>3421</v>
      </c>
      <c r="B85" s="207" t="s">
        <v>3422</v>
      </c>
      <c r="C85" s="205"/>
      <c r="D85" s="213"/>
    </row>
    <row r="86" spans="1:4" s="7" customFormat="1">
      <c r="A86" s="210" t="s">
        <v>3423</v>
      </c>
      <c r="B86" s="210" t="s">
        <v>5381</v>
      </c>
      <c r="C86" s="211" t="s">
        <v>75</v>
      </c>
      <c r="D86" s="213">
        <f>'6. AHS PLUMBING'!G1063</f>
        <v>23155</v>
      </c>
    </row>
    <row r="87" spans="1:4" s="232" customFormat="1">
      <c r="A87" s="230" t="s">
        <v>3424</v>
      </c>
      <c r="B87" s="230" t="s">
        <v>5383</v>
      </c>
      <c r="C87" s="229" t="s">
        <v>75</v>
      </c>
      <c r="D87" s="231">
        <f>'6. AHS PLUMBING'!G1080</f>
        <v>26070</v>
      </c>
    </row>
    <row r="88" spans="1:4" s="232" customFormat="1">
      <c r="A88" s="230" t="s">
        <v>3425</v>
      </c>
      <c r="B88" s="230" t="s">
        <v>5382</v>
      </c>
      <c r="C88" s="229" t="s">
        <v>75</v>
      </c>
      <c r="D88" s="231">
        <f>'6. AHS PLUMBING'!G1097</f>
        <v>29205</v>
      </c>
    </row>
    <row r="89" spans="1:4" s="232" customFormat="1">
      <c r="A89" s="230" t="s">
        <v>3426</v>
      </c>
      <c r="B89" s="230" t="s">
        <v>5384</v>
      </c>
      <c r="C89" s="229" t="s">
        <v>75</v>
      </c>
      <c r="D89" s="231">
        <f>'6. AHS PLUMBING'!G1114</f>
        <v>33165</v>
      </c>
    </row>
    <row r="90" spans="1:4" s="232" customFormat="1">
      <c r="A90" s="230" t="s">
        <v>3427</v>
      </c>
      <c r="B90" s="230" t="s">
        <v>5385</v>
      </c>
      <c r="C90" s="229" t="s">
        <v>75</v>
      </c>
      <c r="D90" s="231">
        <f>'6. AHS PLUMBING'!G1131</f>
        <v>36190</v>
      </c>
    </row>
    <row r="91" spans="1:4" s="232" customFormat="1">
      <c r="A91" s="230" t="s">
        <v>3428</v>
      </c>
      <c r="B91" s="230" t="s">
        <v>5386</v>
      </c>
      <c r="C91" s="229" t="s">
        <v>75</v>
      </c>
      <c r="D91" s="231">
        <f>'6. AHS PLUMBING'!G1148</f>
        <v>42350</v>
      </c>
    </row>
    <row r="92" spans="1:4" s="232" customFormat="1">
      <c r="A92" s="230" t="s">
        <v>3429</v>
      </c>
      <c r="B92" s="230" t="s">
        <v>5387</v>
      </c>
      <c r="C92" s="229" t="s">
        <v>75</v>
      </c>
      <c r="D92" s="231">
        <f>'6. AHS PLUMBING'!G1165</f>
        <v>48730</v>
      </c>
    </row>
    <row r="93" spans="1:4" s="232" customFormat="1">
      <c r="A93" s="230" t="s">
        <v>3430</v>
      </c>
      <c r="B93" s="230" t="s">
        <v>5388</v>
      </c>
      <c r="C93" s="229" t="s">
        <v>75</v>
      </c>
      <c r="D93" s="231">
        <f>'6. AHS PLUMBING'!G1182</f>
        <v>55935</v>
      </c>
    </row>
    <row r="94" spans="1:4" s="232" customFormat="1">
      <c r="A94" s="230" t="s">
        <v>3431</v>
      </c>
      <c r="B94" s="230" t="s">
        <v>5389</v>
      </c>
      <c r="C94" s="229" t="s">
        <v>75</v>
      </c>
      <c r="D94" s="231">
        <f>'6. AHS PLUMBING'!G1199</f>
        <v>68090</v>
      </c>
    </row>
    <row r="95" spans="1:4" s="7" customFormat="1">
      <c r="A95" s="210" t="s">
        <v>3432</v>
      </c>
      <c r="B95" s="210" t="s">
        <v>5390</v>
      </c>
      <c r="C95" s="211" t="s">
        <v>75</v>
      </c>
      <c r="D95" s="213">
        <f>'6. AHS PLUMBING'!G1216</f>
        <v>80465</v>
      </c>
    </row>
    <row r="96" spans="1:4" s="7" customFormat="1">
      <c r="A96" s="210" t="s">
        <v>3433</v>
      </c>
      <c r="B96" s="210" t="s">
        <v>5391</v>
      </c>
      <c r="C96" s="211" t="s">
        <v>75</v>
      </c>
      <c r="D96" s="213">
        <f>'6. AHS PLUMBING'!G1233</f>
        <v>93665</v>
      </c>
    </row>
    <row r="97" spans="1:4" s="7" customFormat="1">
      <c r="A97" s="210" t="s">
        <v>3434</v>
      </c>
      <c r="B97" s="210" t="s">
        <v>5392</v>
      </c>
      <c r="C97" s="211" t="s">
        <v>75</v>
      </c>
      <c r="D97" s="213">
        <f>'6. AHS PLUMBING'!G1250</f>
        <v>120230</v>
      </c>
    </row>
    <row r="98" spans="1:4" s="7" customFormat="1">
      <c r="A98" s="210" t="s">
        <v>3435</v>
      </c>
      <c r="B98" s="210" t="s">
        <v>5393</v>
      </c>
      <c r="C98" s="211" t="s">
        <v>75</v>
      </c>
      <c r="D98" s="213">
        <f>'6. AHS PLUMBING'!G1267</f>
        <v>145640</v>
      </c>
    </row>
    <row r="99" spans="1:4" s="7" customFormat="1">
      <c r="A99" s="210" t="s">
        <v>3436</v>
      </c>
      <c r="B99" s="210" t="s">
        <v>5394</v>
      </c>
      <c r="C99" s="211" t="s">
        <v>75</v>
      </c>
      <c r="D99" s="213">
        <f>'6. AHS PLUMBING'!G1284</f>
        <v>171490</v>
      </c>
    </row>
    <row r="100" spans="1:4" s="7" customFormat="1">
      <c r="A100" s="210" t="s">
        <v>3437</v>
      </c>
      <c r="B100" s="210" t="s">
        <v>5395</v>
      </c>
      <c r="C100" s="211" t="s">
        <v>75</v>
      </c>
      <c r="D100" s="213">
        <f>'6. AHS PLUMBING'!G1301</f>
        <v>196900</v>
      </c>
    </row>
    <row r="101" spans="1:4" s="7" customFormat="1">
      <c r="A101" s="210" t="s">
        <v>3438</v>
      </c>
      <c r="B101" s="210" t="s">
        <v>5396</v>
      </c>
      <c r="C101" s="211" t="s">
        <v>75</v>
      </c>
      <c r="D101" s="213">
        <f>'6. AHS PLUMBING'!G1318</f>
        <v>222750</v>
      </c>
    </row>
    <row r="102" spans="1:4" s="7" customFormat="1">
      <c r="A102" s="210" t="s">
        <v>3439</v>
      </c>
      <c r="B102" s="210" t="s">
        <v>5397</v>
      </c>
      <c r="C102" s="211" t="s">
        <v>75</v>
      </c>
      <c r="D102" s="213">
        <f>'6. AHS PLUMBING'!G1335</f>
        <v>33000</v>
      </c>
    </row>
    <row r="103" spans="1:4" s="7" customFormat="1">
      <c r="A103" s="210" t="s">
        <v>3440</v>
      </c>
      <c r="B103" s="210" t="s">
        <v>5398</v>
      </c>
      <c r="C103" s="211" t="s">
        <v>75</v>
      </c>
      <c r="D103" s="213">
        <f>'6. AHS PLUMBING'!G1352</f>
        <v>36190</v>
      </c>
    </row>
    <row r="104" spans="1:4" s="7" customFormat="1">
      <c r="A104" s="210" t="s">
        <v>3441</v>
      </c>
      <c r="B104" s="210" t="s">
        <v>5399</v>
      </c>
      <c r="C104" s="211" t="s">
        <v>75</v>
      </c>
      <c r="D104" s="213">
        <f>'6. AHS PLUMBING'!G1369</f>
        <v>42350</v>
      </c>
    </row>
    <row r="105" spans="1:4" s="7" customFormat="1">
      <c r="A105" s="210" t="s">
        <v>3442</v>
      </c>
      <c r="B105" s="210" t="s">
        <v>5400</v>
      </c>
      <c r="C105" s="211" t="s">
        <v>75</v>
      </c>
      <c r="D105" s="213">
        <f>'6. AHS PLUMBING'!G1386</f>
        <v>48730</v>
      </c>
    </row>
    <row r="106" spans="1:4" s="7" customFormat="1">
      <c r="A106" s="210" t="s">
        <v>3443</v>
      </c>
      <c r="B106" s="210" t="s">
        <v>5401</v>
      </c>
      <c r="C106" s="211" t="s">
        <v>75</v>
      </c>
      <c r="D106" s="213">
        <f>'6. AHS PLUMBING'!G1403</f>
        <v>55935</v>
      </c>
    </row>
    <row r="107" spans="1:4" s="7" customFormat="1">
      <c r="A107" s="210" t="s">
        <v>3444</v>
      </c>
      <c r="B107" s="210" t="s">
        <v>5402</v>
      </c>
      <c r="C107" s="211" t="s">
        <v>75</v>
      </c>
      <c r="D107" s="213">
        <f>'6. AHS PLUMBING'!G1420</f>
        <v>68090</v>
      </c>
    </row>
    <row r="108" spans="1:4" s="7" customFormat="1">
      <c r="A108" s="210" t="s">
        <v>3445</v>
      </c>
      <c r="B108" s="210" t="s">
        <v>5403</v>
      </c>
      <c r="C108" s="211" t="s">
        <v>75</v>
      </c>
      <c r="D108" s="213">
        <f>'6. AHS PLUMBING'!G1437</f>
        <v>80465</v>
      </c>
    </row>
    <row r="109" spans="1:4" s="7" customFormat="1">
      <c r="A109" s="210" t="s">
        <v>3446</v>
      </c>
      <c r="B109" s="210" t="s">
        <v>5404</v>
      </c>
      <c r="C109" s="211" t="s">
        <v>75</v>
      </c>
      <c r="D109" s="213">
        <f>'6. AHS PLUMBING'!G1454</f>
        <v>93665</v>
      </c>
    </row>
    <row r="110" spans="1:4" s="7" customFormat="1">
      <c r="A110" s="210" t="s">
        <v>3447</v>
      </c>
      <c r="B110" s="210" t="s">
        <v>5405</v>
      </c>
      <c r="C110" s="211" t="s">
        <v>75</v>
      </c>
      <c r="D110" s="213">
        <f>'6. AHS PLUMBING'!G1471</f>
        <v>120230</v>
      </c>
    </row>
    <row r="111" spans="1:4" s="7" customFormat="1">
      <c r="A111" s="210" t="s">
        <v>3448</v>
      </c>
      <c r="B111" s="210" t="s">
        <v>5406</v>
      </c>
      <c r="C111" s="211" t="s">
        <v>75</v>
      </c>
      <c r="D111" s="213">
        <f>'6. AHS PLUMBING'!G1488</f>
        <v>145640</v>
      </c>
    </row>
    <row r="112" spans="1:4" s="7" customFormat="1">
      <c r="A112" s="210" t="s">
        <v>3449</v>
      </c>
      <c r="B112" s="210" t="s">
        <v>5407</v>
      </c>
      <c r="C112" s="211" t="s">
        <v>75</v>
      </c>
      <c r="D112" s="213">
        <f>'6. AHS PLUMBING'!G1505</f>
        <v>171490</v>
      </c>
    </row>
    <row r="113" spans="1:4" s="7" customFormat="1">
      <c r="A113" s="210" t="s">
        <v>3450</v>
      </c>
      <c r="B113" s="210" t="s">
        <v>5408</v>
      </c>
      <c r="C113" s="211" t="s">
        <v>75</v>
      </c>
      <c r="D113" s="213">
        <f>'6. AHS PLUMBING'!G1522</f>
        <v>196900</v>
      </c>
    </row>
    <row r="114" spans="1:4" s="7" customFormat="1">
      <c r="A114" s="210" t="s">
        <v>3451</v>
      </c>
      <c r="B114" s="210" t="s">
        <v>5409</v>
      </c>
      <c r="C114" s="211" t="s">
        <v>75</v>
      </c>
      <c r="D114" s="213">
        <f>'6. AHS PLUMBING'!G1539</f>
        <v>222585</v>
      </c>
    </row>
    <row r="115" spans="1:4" s="2" customFormat="1">
      <c r="A115" s="207"/>
      <c r="B115" s="207"/>
      <c r="C115" s="205"/>
      <c r="D115" s="213"/>
    </row>
    <row r="116" spans="1:4" s="2" customFormat="1">
      <c r="A116" s="207" t="s">
        <v>3452</v>
      </c>
      <c r="B116" s="207" t="s">
        <v>3453</v>
      </c>
      <c r="C116" s="205"/>
      <c r="D116" s="213"/>
    </row>
    <row r="117" spans="1:4" s="7" customFormat="1">
      <c r="A117" s="210" t="s">
        <v>3454</v>
      </c>
      <c r="B117" s="210" t="s">
        <v>5410</v>
      </c>
      <c r="C117" s="211" t="s">
        <v>75</v>
      </c>
      <c r="D117" s="213">
        <f>'6. AHS PLUMBING'!G1557</f>
        <v>31350</v>
      </c>
    </row>
    <row r="118" spans="1:4" s="7" customFormat="1">
      <c r="A118" s="210" t="s">
        <v>3455</v>
      </c>
      <c r="B118" s="210" t="s">
        <v>5411</v>
      </c>
      <c r="C118" s="211" t="s">
        <v>75</v>
      </c>
      <c r="D118" s="213">
        <f>'6. AHS PLUMBING'!G1574</f>
        <v>38720</v>
      </c>
    </row>
    <row r="119" spans="1:4" s="7" customFormat="1">
      <c r="A119" s="210" t="s">
        <v>3456</v>
      </c>
      <c r="B119" s="210" t="s">
        <v>5412</v>
      </c>
      <c r="C119" s="211" t="s">
        <v>75</v>
      </c>
      <c r="D119" s="213">
        <f>'6. AHS PLUMBING'!G1591</f>
        <v>45540</v>
      </c>
    </row>
    <row r="120" spans="1:4" s="7" customFormat="1">
      <c r="A120" s="210" t="s">
        <v>3457</v>
      </c>
      <c r="B120" s="210" t="s">
        <v>5413</v>
      </c>
      <c r="C120" s="211" t="s">
        <v>75</v>
      </c>
      <c r="D120" s="213">
        <f>'6. AHS PLUMBING'!G1608</f>
        <v>52635</v>
      </c>
    </row>
    <row r="121" spans="1:4" s="7" customFormat="1">
      <c r="A121" s="210" t="s">
        <v>3458</v>
      </c>
      <c r="B121" s="210" t="s">
        <v>5414</v>
      </c>
      <c r="C121" s="211" t="s">
        <v>75</v>
      </c>
      <c r="D121" s="213">
        <f>'6. AHS PLUMBING'!G1625</f>
        <v>60555</v>
      </c>
    </row>
    <row r="122" spans="1:4" s="7" customFormat="1">
      <c r="A122" s="210" t="s">
        <v>3459</v>
      </c>
      <c r="B122" s="210" t="s">
        <v>5415</v>
      </c>
      <c r="C122" s="211" t="s">
        <v>75</v>
      </c>
      <c r="D122" s="213">
        <f>'6. AHS PLUMBING'!G1642</f>
        <v>74965</v>
      </c>
    </row>
    <row r="123" spans="1:4" s="7" customFormat="1">
      <c r="A123" s="210" t="s">
        <v>3460</v>
      </c>
      <c r="B123" s="210" t="s">
        <v>5416</v>
      </c>
      <c r="C123" s="211" t="s">
        <v>75</v>
      </c>
      <c r="D123" s="213">
        <f>'6. AHS PLUMBING'!G1659</f>
        <v>89099.999999999985</v>
      </c>
    </row>
    <row r="124" spans="1:4" s="7" customFormat="1">
      <c r="A124" s="210" t="s">
        <v>3461</v>
      </c>
      <c r="B124" s="210" t="s">
        <v>5417</v>
      </c>
      <c r="C124" s="211" t="s">
        <v>75</v>
      </c>
      <c r="D124" s="213">
        <f>'6. AHS PLUMBING'!G1676</f>
        <v>117425</v>
      </c>
    </row>
    <row r="125" spans="1:4" s="7" customFormat="1">
      <c r="A125" s="210" t="s">
        <v>3462</v>
      </c>
      <c r="B125" s="210" t="s">
        <v>5418</v>
      </c>
      <c r="C125" s="211" t="s">
        <v>75</v>
      </c>
      <c r="D125" s="213">
        <f>'6. AHS PLUMBING'!G1693</f>
        <v>150920</v>
      </c>
    </row>
    <row r="126" spans="1:4" s="7" customFormat="1">
      <c r="A126" s="210" t="s">
        <v>3463</v>
      </c>
      <c r="B126" s="210" t="s">
        <v>5419</v>
      </c>
      <c r="C126" s="211" t="s">
        <v>75</v>
      </c>
      <c r="D126" s="213">
        <f>'6. AHS PLUMBING'!G1710</f>
        <v>183700</v>
      </c>
    </row>
    <row r="127" spans="1:4" s="7" customFormat="1">
      <c r="A127" s="210" t="s">
        <v>3464</v>
      </c>
      <c r="B127" s="210" t="s">
        <v>5420</v>
      </c>
      <c r="C127" s="211" t="s">
        <v>75</v>
      </c>
      <c r="D127" s="213">
        <f>'6. AHS PLUMBING'!G1727</f>
        <v>217195</v>
      </c>
    </row>
    <row r="128" spans="1:4" s="7" customFormat="1">
      <c r="A128" s="210" t="s">
        <v>3465</v>
      </c>
      <c r="B128" s="210" t="s">
        <v>5421</v>
      </c>
      <c r="C128" s="211" t="s">
        <v>75</v>
      </c>
      <c r="D128" s="213">
        <f>'6. AHS PLUMBING'!G1744</f>
        <v>283470</v>
      </c>
    </row>
    <row r="129" spans="1:4" s="7" customFormat="1">
      <c r="A129" s="210" t="s">
        <v>3466</v>
      </c>
      <c r="B129" s="210" t="s">
        <v>5422</v>
      </c>
      <c r="C129" s="211" t="s">
        <v>75</v>
      </c>
      <c r="D129" s="213">
        <f>'6. AHS PLUMBING'!G1761</f>
        <v>350515</v>
      </c>
    </row>
    <row r="130" spans="1:4" s="7" customFormat="1">
      <c r="A130" s="210" t="s">
        <v>3467</v>
      </c>
      <c r="B130" s="210" t="s">
        <v>5423</v>
      </c>
      <c r="C130" s="211" t="s">
        <v>75</v>
      </c>
      <c r="D130" s="213">
        <f>'6. AHS PLUMBING'!G1778</f>
        <v>416790</v>
      </c>
    </row>
    <row r="131" spans="1:4" s="7" customFormat="1">
      <c r="A131" s="210" t="s">
        <v>3468</v>
      </c>
      <c r="B131" s="210" t="s">
        <v>5424</v>
      </c>
      <c r="C131" s="211" t="s">
        <v>75</v>
      </c>
      <c r="D131" s="213">
        <f>'6. AHS PLUMBING'!G1795</f>
        <v>483780</v>
      </c>
    </row>
    <row r="132" spans="1:4" s="7" customFormat="1">
      <c r="A132" s="210" t="s">
        <v>3469</v>
      </c>
      <c r="B132" s="210" t="s">
        <v>5425</v>
      </c>
      <c r="C132" s="211" t="s">
        <v>75</v>
      </c>
      <c r="D132" s="213">
        <f>'6. AHS PLUMBING'!G1812</f>
        <v>550055</v>
      </c>
    </row>
    <row r="133" spans="1:4" s="7" customFormat="1">
      <c r="A133" s="210" t="s">
        <v>3470</v>
      </c>
      <c r="B133" s="210" t="s">
        <v>5426</v>
      </c>
      <c r="C133" s="211" t="s">
        <v>75</v>
      </c>
      <c r="D133" s="213">
        <f>'6. AHS PLUMBING'!G1829</f>
        <v>31350</v>
      </c>
    </row>
    <row r="134" spans="1:4" s="7" customFormat="1">
      <c r="A134" s="210" t="s">
        <v>3471</v>
      </c>
      <c r="B134" s="210" t="s">
        <v>5427</v>
      </c>
      <c r="C134" s="211" t="s">
        <v>75</v>
      </c>
      <c r="D134" s="213">
        <f>'6. AHS PLUMBING'!G1846</f>
        <v>38720</v>
      </c>
    </row>
    <row r="135" spans="1:4" s="7" customFormat="1">
      <c r="A135" s="210" t="s">
        <v>3472</v>
      </c>
      <c r="B135" s="210" t="s">
        <v>5428</v>
      </c>
      <c r="C135" s="211" t="s">
        <v>75</v>
      </c>
      <c r="D135" s="213">
        <f>'6. AHS PLUMBING'!G1863</f>
        <v>45540</v>
      </c>
    </row>
    <row r="136" spans="1:4" s="7" customFormat="1">
      <c r="A136" s="210" t="s">
        <v>3473</v>
      </c>
      <c r="B136" s="210" t="s">
        <v>5429</v>
      </c>
      <c r="C136" s="211" t="s">
        <v>75</v>
      </c>
      <c r="D136" s="213">
        <f>'6. AHS PLUMBING'!G1880</f>
        <v>52635</v>
      </c>
    </row>
    <row r="137" spans="1:4" s="7" customFormat="1">
      <c r="A137" s="210" t="s">
        <v>3474</v>
      </c>
      <c r="B137" s="210" t="s">
        <v>5430</v>
      </c>
      <c r="C137" s="211" t="s">
        <v>75</v>
      </c>
      <c r="D137" s="213">
        <f>'6. AHS PLUMBING'!G1897</f>
        <v>60555</v>
      </c>
    </row>
    <row r="138" spans="1:4" s="7" customFormat="1">
      <c r="A138" s="210" t="s">
        <v>3475</v>
      </c>
      <c r="B138" s="210" t="s">
        <v>5431</v>
      </c>
      <c r="C138" s="211" t="s">
        <v>75</v>
      </c>
      <c r="D138" s="213">
        <f>'6. AHS PLUMBING'!G1914</f>
        <v>74965</v>
      </c>
    </row>
    <row r="139" spans="1:4" s="7" customFormat="1">
      <c r="A139" s="210" t="s">
        <v>3476</v>
      </c>
      <c r="B139" s="210" t="s">
        <v>5432</v>
      </c>
      <c r="C139" s="211" t="s">
        <v>75</v>
      </c>
      <c r="D139" s="213">
        <f>'6. AHS PLUMBING'!G1931</f>
        <v>89099.999999999985</v>
      </c>
    </row>
    <row r="140" spans="1:4" s="7" customFormat="1">
      <c r="A140" s="210" t="s">
        <v>3477</v>
      </c>
      <c r="B140" s="210" t="s">
        <v>5433</v>
      </c>
      <c r="C140" s="211" t="s">
        <v>75</v>
      </c>
      <c r="D140" s="213">
        <f>'6. AHS PLUMBING'!G1948</f>
        <v>117425</v>
      </c>
    </row>
    <row r="141" spans="1:4" s="7" customFormat="1">
      <c r="A141" s="210" t="s">
        <v>3478</v>
      </c>
      <c r="B141" s="210" t="s">
        <v>5434</v>
      </c>
      <c r="C141" s="211" t="s">
        <v>75</v>
      </c>
      <c r="D141" s="213">
        <f>'6. AHS PLUMBING'!G1965</f>
        <v>150920</v>
      </c>
    </row>
    <row r="142" spans="1:4" s="7" customFormat="1">
      <c r="A142" s="210" t="s">
        <v>3479</v>
      </c>
      <c r="B142" s="210" t="s">
        <v>5435</v>
      </c>
      <c r="C142" s="211" t="s">
        <v>75</v>
      </c>
      <c r="D142" s="213">
        <f>'6. AHS PLUMBING'!G1982</f>
        <v>183700</v>
      </c>
    </row>
    <row r="143" spans="1:4" s="7" customFormat="1">
      <c r="A143" s="210" t="s">
        <v>3480</v>
      </c>
      <c r="B143" s="210" t="s">
        <v>5436</v>
      </c>
      <c r="C143" s="211" t="s">
        <v>75</v>
      </c>
      <c r="D143" s="213">
        <f>'6. AHS PLUMBING'!G1999</f>
        <v>217195</v>
      </c>
    </row>
    <row r="144" spans="1:4" s="7" customFormat="1">
      <c r="A144" s="210" t="s">
        <v>3481</v>
      </c>
      <c r="B144" s="210" t="s">
        <v>5437</v>
      </c>
      <c r="C144" s="211" t="s">
        <v>75</v>
      </c>
      <c r="D144" s="213">
        <f>'6. AHS PLUMBING'!G2016</f>
        <v>283470</v>
      </c>
    </row>
    <row r="145" spans="1:4" s="7" customFormat="1">
      <c r="A145" s="210" t="s">
        <v>3482</v>
      </c>
      <c r="B145" s="210" t="s">
        <v>5438</v>
      </c>
      <c r="C145" s="211" t="s">
        <v>75</v>
      </c>
      <c r="D145" s="213">
        <f>'6. AHS PLUMBING'!G2033</f>
        <v>350515</v>
      </c>
    </row>
    <row r="146" spans="1:4" s="7" customFormat="1">
      <c r="A146" s="210" t="s">
        <v>3483</v>
      </c>
      <c r="B146" s="210" t="s">
        <v>5439</v>
      </c>
      <c r="C146" s="211" t="s">
        <v>75</v>
      </c>
      <c r="D146" s="213">
        <f>'6. AHS PLUMBING'!G2050</f>
        <v>416790</v>
      </c>
    </row>
    <row r="147" spans="1:4" s="7" customFormat="1">
      <c r="A147" s="210" t="s">
        <v>3484</v>
      </c>
      <c r="B147" s="210" t="s">
        <v>5440</v>
      </c>
      <c r="C147" s="211" t="s">
        <v>75</v>
      </c>
      <c r="D147" s="213">
        <f>'6. AHS PLUMBING'!G2067</f>
        <v>483780</v>
      </c>
    </row>
    <row r="148" spans="1:4" s="7" customFormat="1">
      <c r="A148" s="210" t="s">
        <v>3485</v>
      </c>
      <c r="B148" s="210" t="s">
        <v>5441</v>
      </c>
      <c r="C148" s="211" t="s">
        <v>75</v>
      </c>
      <c r="D148" s="213">
        <f>'6. AHS PLUMBING'!G2084</f>
        <v>550055</v>
      </c>
    </row>
    <row r="149" spans="1:4" s="2" customFormat="1">
      <c r="A149" s="207"/>
      <c r="B149" s="207"/>
      <c r="C149" s="205"/>
      <c r="D149" s="213"/>
    </row>
    <row r="150" spans="1:4" s="2" customFormat="1">
      <c r="A150" s="207" t="s">
        <v>3486</v>
      </c>
      <c r="B150" s="207" t="s">
        <v>3487</v>
      </c>
      <c r="C150" s="205"/>
      <c r="D150" s="213"/>
    </row>
    <row r="151" spans="1:4" s="7" customFormat="1">
      <c r="A151" s="210" t="s">
        <v>3488</v>
      </c>
      <c r="B151" s="210" t="s">
        <v>5443</v>
      </c>
      <c r="C151" s="211" t="s">
        <v>75</v>
      </c>
      <c r="D151" s="213">
        <f>'6. AHS PLUMBING'!G2102</f>
        <v>26950</v>
      </c>
    </row>
    <row r="152" spans="1:4" s="7" customFormat="1">
      <c r="A152" s="210" t="s">
        <v>3489</v>
      </c>
      <c r="B152" s="210" t="s">
        <v>5442</v>
      </c>
      <c r="C152" s="211" t="s">
        <v>75</v>
      </c>
      <c r="D152" s="213">
        <f>'6. AHS PLUMBING'!G2119</f>
        <v>31405</v>
      </c>
    </row>
    <row r="153" spans="1:4" s="7" customFormat="1">
      <c r="A153" s="210" t="s">
        <v>3490</v>
      </c>
      <c r="B153" s="210" t="s">
        <v>5444</v>
      </c>
      <c r="C153" s="211" t="s">
        <v>75</v>
      </c>
      <c r="D153" s="213">
        <f>'6. AHS PLUMBING'!G2136</f>
        <v>36630</v>
      </c>
    </row>
    <row r="154" spans="1:4" s="7" customFormat="1">
      <c r="A154" s="210" t="s">
        <v>3491</v>
      </c>
      <c r="B154" s="210" t="s">
        <v>5445</v>
      </c>
      <c r="C154" s="211" t="s">
        <v>75</v>
      </c>
      <c r="D154" s="213">
        <f>'6. AHS PLUMBING'!G2153</f>
        <v>41085</v>
      </c>
    </row>
    <row r="155" spans="1:4" s="7" customFormat="1">
      <c r="A155" s="210" t="s">
        <v>3492</v>
      </c>
      <c r="B155" s="210" t="s">
        <v>5446</v>
      </c>
      <c r="C155" s="211" t="s">
        <v>75</v>
      </c>
      <c r="D155" s="213">
        <f>'6. AHS PLUMBING'!G2170</f>
        <v>45595</v>
      </c>
    </row>
    <row r="156" spans="1:4" s="7" customFormat="1">
      <c r="A156" s="210" t="s">
        <v>3493</v>
      </c>
      <c r="B156" s="210" t="s">
        <v>5447</v>
      </c>
      <c r="C156" s="211" t="s">
        <v>75</v>
      </c>
      <c r="D156" s="213">
        <f>'6. AHS PLUMBING'!G2187</f>
        <v>50930</v>
      </c>
    </row>
    <row r="157" spans="1:4" s="7" customFormat="1">
      <c r="A157" s="210" t="s">
        <v>3494</v>
      </c>
      <c r="B157" s="210" t="s">
        <v>5448</v>
      </c>
      <c r="C157" s="211" t="s">
        <v>75</v>
      </c>
      <c r="D157" s="213">
        <f>'6. AHS PLUMBING'!G2204</f>
        <v>63965</v>
      </c>
    </row>
    <row r="158" spans="1:4" s="7" customFormat="1">
      <c r="A158" s="210" t="s">
        <v>3495</v>
      </c>
      <c r="B158" s="210" t="s">
        <v>5449</v>
      </c>
      <c r="C158" s="211" t="s">
        <v>75</v>
      </c>
      <c r="D158" s="213">
        <f>'6. AHS PLUMBING'!G2221</f>
        <v>72930</v>
      </c>
    </row>
    <row r="159" spans="1:4" s="7" customFormat="1">
      <c r="A159" s="210" t="s">
        <v>3496</v>
      </c>
      <c r="B159" s="210" t="s">
        <v>5450</v>
      </c>
      <c r="C159" s="211" t="s">
        <v>75</v>
      </c>
      <c r="D159" s="213">
        <f>'6. AHS PLUMBING'!G2238</f>
        <v>91630</v>
      </c>
    </row>
    <row r="160" spans="1:4" s="7" customFormat="1">
      <c r="A160" s="210" t="s">
        <v>3497</v>
      </c>
      <c r="B160" s="210" t="s">
        <v>5451</v>
      </c>
      <c r="C160" s="211" t="s">
        <v>75</v>
      </c>
      <c r="D160" s="213">
        <f>'6. AHS PLUMBING'!G2255</f>
        <v>128480</v>
      </c>
    </row>
    <row r="161" spans="1:4" s="7" customFormat="1">
      <c r="A161" s="210" t="s">
        <v>3498</v>
      </c>
      <c r="B161" s="210" t="s">
        <v>5452</v>
      </c>
      <c r="C161" s="211" t="s">
        <v>75</v>
      </c>
      <c r="D161" s="213">
        <f>'6. AHS PLUMBING'!G2272</f>
        <v>26950</v>
      </c>
    </row>
    <row r="162" spans="1:4" s="7" customFormat="1">
      <c r="A162" s="210" t="s">
        <v>3499</v>
      </c>
      <c r="B162" s="210" t="s">
        <v>5453</v>
      </c>
      <c r="C162" s="211" t="s">
        <v>75</v>
      </c>
      <c r="D162" s="213">
        <f>'6. AHS PLUMBING'!G2289</f>
        <v>31405</v>
      </c>
    </row>
    <row r="163" spans="1:4" s="7" customFormat="1">
      <c r="A163" s="210" t="s">
        <v>3500</v>
      </c>
      <c r="B163" s="210" t="s">
        <v>5454</v>
      </c>
      <c r="C163" s="211" t="s">
        <v>75</v>
      </c>
      <c r="D163" s="213">
        <f>'6. AHS PLUMBING'!G2306</f>
        <v>36630</v>
      </c>
    </row>
    <row r="164" spans="1:4" s="7" customFormat="1">
      <c r="A164" s="210" t="s">
        <v>3501</v>
      </c>
      <c r="B164" s="210" t="s">
        <v>5455</v>
      </c>
      <c r="C164" s="211" t="s">
        <v>75</v>
      </c>
      <c r="D164" s="213">
        <f>'6. AHS PLUMBING'!G2323</f>
        <v>41085</v>
      </c>
    </row>
    <row r="165" spans="1:4" s="7" customFormat="1">
      <c r="A165" s="210" t="s">
        <v>3502</v>
      </c>
      <c r="B165" s="210" t="s">
        <v>5456</v>
      </c>
      <c r="C165" s="211" t="s">
        <v>75</v>
      </c>
      <c r="D165" s="213">
        <f>'6. AHS PLUMBING'!G2340</f>
        <v>45595</v>
      </c>
    </row>
    <row r="166" spans="1:4" s="7" customFormat="1">
      <c r="A166" s="210" t="s">
        <v>3503</v>
      </c>
      <c r="B166" s="210" t="s">
        <v>5457</v>
      </c>
      <c r="C166" s="211" t="s">
        <v>75</v>
      </c>
      <c r="D166" s="213">
        <f>'6. AHS PLUMBING'!G2357</f>
        <v>55440</v>
      </c>
    </row>
    <row r="167" spans="1:4" s="7" customFormat="1">
      <c r="A167" s="210" t="s">
        <v>3504</v>
      </c>
      <c r="B167" s="210" t="s">
        <v>5458</v>
      </c>
      <c r="C167" s="211" t="s">
        <v>75</v>
      </c>
      <c r="D167" s="213">
        <f>'6. AHS PLUMBING'!G2374</f>
        <v>63965</v>
      </c>
    </row>
    <row r="168" spans="1:4" s="7" customFormat="1">
      <c r="A168" s="210" t="s">
        <v>3505</v>
      </c>
      <c r="B168" s="210" t="s">
        <v>5459</v>
      </c>
      <c r="C168" s="211" t="s">
        <v>75</v>
      </c>
      <c r="D168" s="213">
        <f>'6. AHS PLUMBING'!G2391</f>
        <v>72930</v>
      </c>
    </row>
    <row r="169" spans="1:4" s="7" customFormat="1">
      <c r="A169" s="210" t="s">
        <v>3506</v>
      </c>
      <c r="B169" s="210" t="s">
        <v>5460</v>
      </c>
      <c r="C169" s="211" t="s">
        <v>75</v>
      </c>
      <c r="D169" s="213">
        <f>'6. AHS PLUMBING'!G2408</f>
        <v>91630</v>
      </c>
    </row>
    <row r="170" spans="1:4" s="7" customFormat="1">
      <c r="A170" s="210" t="s">
        <v>3507</v>
      </c>
      <c r="B170" s="210" t="s">
        <v>5461</v>
      </c>
      <c r="C170" s="211" t="s">
        <v>75</v>
      </c>
      <c r="D170" s="213">
        <f>'6. AHS PLUMBING'!G2425</f>
        <v>128480</v>
      </c>
    </row>
    <row r="171" spans="1:4" s="2" customFormat="1">
      <c r="A171" s="207"/>
      <c r="B171" s="207"/>
      <c r="C171" s="205"/>
      <c r="D171" s="213"/>
    </row>
    <row r="172" spans="1:4" s="2" customFormat="1">
      <c r="A172" s="207" t="s">
        <v>3508</v>
      </c>
      <c r="B172" s="207" t="s">
        <v>3509</v>
      </c>
      <c r="C172" s="205"/>
      <c r="D172" s="213"/>
    </row>
    <row r="173" spans="1:4" s="7" customFormat="1">
      <c r="A173" s="210" t="s">
        <v>3510</v>
      </c>
      <c r="B173" s="210" t="s">
        <v>5462</v>
      </c>
      <c r="C173" s="211" t="s">
        <v>75</v>
      </c>
      <c r="D173" s="213">
        <f>'6. AHS PLUMBING'!G2443</f>
        <v>31900</v>
      </c>
    </row>
    <row r="174" spans="1:4" s="7" customFormat="1">
      <c r="A174" s="210" t="s">
        <v>3511</v>
      </c>
      <c r="B174" s="210" t="s">
        <v>5463</v>
      </c>
      <c r="C174" s="211" t="s">
        <v>75</v>
      </c>
      <c r="D174" s="213">
        <f>'6. AHS PLUMBING'!G2460</f>
        <v>39270</v>
      </c>
    </row>
    <row r="175" spans="1:4" s="7" customFormat="1">
      <c r="A175" s="210" t="s">
        <v>3512</v>
      </c>
      <c r="B175" s="210" t="s">
        <v>5464</v>
      </c>
      <c r="C175" s="211" t="s">
        <v>75</v>
      </c>
      <c r="D175" s="213">
        <f>'6. AHS PLUMBING'!G2477</f>
        <v>46090</v>
      </c>
    </row>
    <row r="176" spans="1:4" s="7" customFormat="1">
      <c r="A176" s="210" t="s">
        <v>3513</v>
      </c>
      <c r="B176" s="210" t="s">
        <v>5465</v>
      </c>
      <c r="C176" s="211" t="s">
        <v>75</v>
      </c>
      <c r="D176" s="213">
        <f>'6. AHS PLUMBING'!G2494</f>
        <v>53185</v>
      </c>
    </row>
    <row r="177" spans="1:4" s="7" customFormat="1">
      <c r="A177" s="210" t="s">
        <v>3514</v>
      </c>
      <c r="B177" s="210" t="s">
        <v>5466</v>
      </c>
      <c r="C177" s="211" t="s">
        <v>75</v>
      </c>
      <c r="D177" s="213">
        <f>'6. AHS PLUMBING'!G2511</f>
        <v>61105</v>
      </c>
    </row>
    <row r="178" spans="1:4" s="7" customFormat="1">
      <c r="A178" s="210" t="s">
        <v>3515</v>
      </c>
      <c r="B178" s="210" t="s">
        <v>5467</v>
      </c>
      <c r="C178" s="211" t="s">
        <v>75</v>
      </c>
      <c r="D178" s="213">
        <f>'6. AHS PLUMBING'!G2528</f>
        <v>75515</v>
      </c>
    </row>
    <row r="179" spans="1:4" s="7" customFormat="1">
      <c r="A179" s="210" t="s">
        <v>3516</v>
      </c>
      <c r="B179" s="210" t="s">
        <v>5468</v>
      </c>
      <c r="C179" s="211" t="s">
        <v>75</v>
      </c>
      <c r="D179" s="213">
        <f>'6. AHS PLUMBING'!G2545</f>
        <v>89649.999999999985</v>
      </c>
    </row>
    <row r="180" spans="1:4" s="7" customFormat="1">
      <c r="A180" s="210" t="s">
        <v>3517</v>
      </c>
      <c r="B180" s="210" t="s">
        <v>5469</v>
      </c>
      <c r="C180" s="211" t="s">
        <v>75</v>
      </c>
      <c r="D180" s="213">
        <f>'6. AHS PLUMBING'!G2562</f>
        <v>117975</v>
      </c>
    </row>
    <row r="181" spans="1:4" s="7" customFormat="1">
      <c r="A181" s="210" t="s">
        <v>3518</v>
      </c>
      <c r="B181" s="210" t="s">
        <v>5470</v>
      </c>
      <c r="C181" s="211" t="s">
        <v>75</v>
      </c>
      <c r="D181" s="213">
        <f>'6. AHS PLUMBING'!G2579</f>
        <v>151470</v>
      </c>
    </row>
    <row r="182" spans="1:4" s="7" customFormat="1">
      <c r="A182" s="210" t="s">
        <v>3519</v>
      </c>
      <c r="B182" s="210" t="s">
        <v>5471</v>
      </c>
      <c r="C182" s="211" t="s">
        <v>75</v>
      </c>
      <c r="D182" s="213">
        <f>'6. AHS PLUMBING'!G2596</f>
        <v>184250</v>
      </c>
    </row>
    <row r="183" spans="1:4" s="7" customFormat="1">
      <c r="A183" s="210" t="s">
        <v>3520</v>
      </c>
      <c r="B183" s="210" t="s">
        <v>5472</v>
      </c>
      <c r="C183" s="211" t="s">
        <v>75</v>
      </c>
      <c r="D183" s="213">
        <f>'6. AHS PLUMBING'!G2613</f>
        <v>217745</v>
      </c>
    </row>
    <row r="184" spans="1:4" s="7" customFormat="1">
      <c r="A184" s="210" t="s">
        <v>3521</v>
      </c>
      <c r="B184" s="210" t="s">
        <v>5473</v>
      </c>
      <c r="C184" s="211" t="s">
        <v>75</v>
      </c>
      <c r="D184" s="213">
        <f>'6. AHS PLUMBING'!G2630</f>
        <v>284020</v>
      </c>
    </row>
    <row r="185" spans="1:4" s="7" customFormat="1">
      <c r="A185" s="210" t="s">
        <v>3522</v>
      </c>
      <c r="B185" s="210" t="s">
        <v>5474</v>
      </c>
      <c r="C185" s="211" t="s">
        <v>75</v>
      </c>
      <c r="D185" s="213">
        <f>'6. AHS PLUMBING'!G2647</f>
        <v>351065</v>
      </c>
    </row>
    <row r="186" spans="1:4" s="7" customFormat="1">
      <c r="A186" s="210" t="s">
        <v>3523</v>
      </c>
      <c r="B186" s="210" t="s">
        <v>5475</v>
      </c>
      <c r="C186" s="211" t="s">
        <v>75</v>
      </c>
      <c r="D186" s="213">
        <f>'6. AHS PLUMBING'!G2664</f>
        <v>417340</v>
      </c>
    </row>
    <row r="187" spans="1:4" s="7" customFormat="1">
      <c r="A187" s="210" t="s">
        <v>3524</v>
      </c>
      <c r="B187" s="210" t="s">
        <v>5476</v>
      </c>
      <c r="C187" s="211" t="s">
        <v>75</v>
      </c>
      <c r="D187" s="213">
        <f>'6. AHS PLUMBING'!G2681</f>
        <v>484330</v>
      </c>
    </row>
    <row r="188" spans="1:4" s="7" customFormat="1">
      <c r="A188" s="210" t="s">
        <v>3525</v>
      </c>
      <c r="B188" s="210" t="s">
        <v>5477</v>
      </c>
      <c r="C188" s="211" t="s">
        <v>75</v>
      </c>
      <c r="D188" s="213">
        <f>'6. AHS PLUMBING'!G2698</f>
        <v>550605</v>
      </c>
    </row>
    <row r="189" spans="1:4" s="7" customFormat="1">
      <c r="A189" s="210" t="s">
        <v>3526</v>
      </c>
      <c r="B189" s="210" t="s">
        <v>5478</v>
      </c>
      <c r="C189" s="211" t="s">
        <v>75</v>
      </c>
      <c r="D189" s="213">
        <f>'6. AHS PLUMBING'!G2715</f>
        <v>31900</v>
      </c>
    </row>
    <row r="190" spans="1:4" s="7" customFormat="1">
      <c r="A190" s="210" t="s">
        <v>3527</v>
      </c>
      <c r="B190" s="210" t="s">
        <v>5479</v>
      </c>
      <c r="C190" s="211" t="s">
        <v>75</v>
      </c>
      <c r="D190" s="213">
        <f>'6. AHS PLUMBING'!G2732</f>
        <v>39270</v>
      </c>
    </row>
    <row r="191" spans="1:4" s="7" customFormat="1">
      <c r="A191" s="210" t="s">
        <v>3528</v>
      </c>
      <c r="B191" s="210" t="s">
        <v>5480</v>
      </c>
      <c r="C191" s="211" t="s">
        <v>75</v>
      </c>
      <c r="D191" s="213">
        <f>'6. AHS PLUMBING'!G2749</f>
        <v>46090</v>
      </c>
    </row>
    <row r="192" spans="1:4" s="7" customFormat="1">
      <c r="A192" s="210" t="s">
        <v>3529</v>
      </c>
      <c r="B192" s="210" t="s">
        <v>5481</v>
      </c>
      <c r="C192" s="211" t="s">
        <v>75</v>
      </c>
      <c r="D192" s="213">
        <f>'6. AHS PLUMBING'!G2766</f>
        <v>53185</v>
      </c>
    </row>
    <row r="193" spans="1:4" s="7" customFormat="1">
      <c r="A193" s="210" t="s">
        <v>3530</v>
      </c>
      <c r="B193" s="210" t="s">
        <v>5482</v>
      </c>
      <c r="C193" s="211" t="s">
        <v>75</v>
      </c>
      <c r="D193" s="213">
        <f>'6. AHS PLUMBING'!G2783</f>
        <v>61105</v>
      </c>
    </row>
    <row r="194" spans="1:4" s="7" customFormat="1">
      <c r="A194" s="210" t="s">
        <v>3531</v>
      </c>
      <c r="B194" s="210" t="s">
        <v>5483</v>
      </c>
      <c r="C194" s="211" t="s">
        <v>75</v>
      </c>
      <c r="D194" s="213">
        <f>'6. AHS PLUMBING'!G2800</f>
        <v>75515</v>
      </c>
    </row>
    <row r="195" spans="1:4" s="7" customFormat="1">
      <c r="A195" s="210" t="s">
        <v>3532</v>
      </c>
      <c r="B195" s="210" t="s">
        <v>5484</v>
      </c>
      <c r="C195" s="211" t="s">
        <v>75</v>
      </c>
      <c r="D195" s="213">
        <f>'6. AHS PLUMBING'!G2817</f>
        <v>89649.999999999985</v>
      </c>
    </row>
    <row r="196" spans="1:4" s="7" customFormat="1">
      <c r="A196" s="210" t="s">
        <v>3533</v>
      </c>
      <c r="B196" s="210" t="s">
        <v>5485</v>
      </c>
      <c r="C196" s="211" t="s">
        <v>75</v>
      </c>
      <c r="D196" s="213">
        <f>'6. AHS PLUMBING'!G2834</f>
        <v>117975</v>
      </c>
    </row>
    <row r="197" spans="1:4" s="7" customFormat="1">
      <c r="A197" s="210" t="s">
        <v>3534</v>
      </c>
      <c r="B197" s="210" t="s">
        <v>5486</v>
      </c>
      <c r="C197" s="211" t="s">
        <v>75</v>
      </c>
      <c r="D197" s="213">
        <f>'6. AHS PLUMBING'!G2851</f>
        <v>151470</v>
      </c>
    </row>
    <row r="198" spans="1:4" s="7" customFormat="1">
      <c r="A198" s="210" t="s">
        <v>3535</v>
      </c>
      <c r="B198" s="210" t="s">
        <v>5487</v>
      </c>
      <c r="C198" s="211" t="s">
        <v>75</v>
      </c>
      <c r="D198" s="213">
        <f>'6. AHS PLUMBING'!G2868</f>
        <v>184250</v>
      </c>
    </row>
    <row r="199" spans="1:4" s="7" customFormat="1">
      <c r="A199" s="210" t="s">
        <v>3536</v>
      </c>
      <c r="B199" s="210" t="s">
        <v>5488</v>
      </c>
      <c r="C199" s="211" t="s">
        <v>75</v>
      </c>
      <c r="D199" s="213">
        <f>'6. AHS PLUMBING'!G2885</f>
        <v>217745</v>
      </c>
    </row>
    <row r="200" spans="1:4" s="7" customFormat="1">
      <c r="A200" s="210" t="s">
        <v>3537</v>
      </c>
      <c r="B200" s="210" t="s">
        <v>5489</v>
      </c>
      <c r="C200" s="211" t="s">
        <v>75</v>
      </c>
      <c r="D200" s="213">
        <f>'6. AHS PLUMBING'!G2902</f>
        <v>284020</v>
      </c>
    </row>
    <row r="201" spans="1:4" s="7" customFormat="1">
      <c r="A201" s="210" t="s">
        <v>3538</v>
      </c>
      <c r="B201" s="210" t="s">
        <v>5490</v>
      </c>
      <c r="C201" s="211" t="s">
        <v>75</v>
      </c>
      <c r="D201" s="213">
        <f>'6. AHS PLUMBING'!G2919</f>
        <v>351065</v>
      </c>
    </row>
    <row r="202" spans="1:4" s="7" customFormat="1">
      <c r="A202" s="210" t="s">
        <v>3539</v>
      </c>
      <c r="B202" s="210" t="s">
        <v>5491</v>
      </c>
      <c r="C202" s="211" t="s">
        <v>75</v>
      </c>
      <c r="D202" s="213">
        <f>'6. AHS PLUMBING'!G2936</f>
        <v>417340</v>
      </c>
    </row>
    <row r="203" spans="1:4" s="7" customFormat="1">
      <c r="A203" s="210" t="s">
        <v>3540</v>
      </c>
      <c r="B203" s="210" t="s">
        <v>5492</v>
      </c>
      <c r="C203" s="211" t="s">
        <v>75</v>
      </c>
      <c r="D203" s="213">
        <f>'6. AHS PLUMBING'!G2953</f>
        <v>484330</v>
      </c>
    </row>
    <row r="204" spans="1:4" s="7" customFormat="1">
      <c r="A204" s="210" t="s">
        <v>3541</v>
      </c>
      <c r="B204" s="210" t="s">
        <v>5493</v>
      </c>
      <c r="C204" s="211" t="s">
        <v>75</v>
      </c>
      <c r="D204" s="213">
        <f>'6. AHS PLUMBING'!G2970</f>
        <v>550605</v>
      </c>
    </row>
    <row r="205" spans="1:4" s="2" customFormat="1">
      <c r="A205" s="207"/>
      <c r="B205" s="207"/>
      <c r="C205" s="205"/>
      <c r="D205" s="213"/>
    </row>
    <row r="206" spans="1:4" s="2" customFormat="1">
      <c r="A206" s="207" t="s">
        <v>3542</v>
      </c>
      <c r="B206" s="207" t="s">
        <v>3543</v>
      </c>
      <c r="C206" s="205"/>
      <c r="D206" s="213"/>
    </row>
    <row r="207" spans="1:4" s="7" customFormat="1">
      <c r="A207" s="210" t="s">
        <v>3544</v>
      </c>
      <c r="B207" s="210" t="s">
        <v>5494</v>
      </c>
      <c r="C207" s="211" t="s">
        <v>75</v>
      </c>
      <c r="D207" s="213">
        <f>'6. AHS PLUMBING'!G2991</f>
        <v>41129</v>
      </c>
    </row>
    <row r="208" spans="1:4" s="7" customFormat="1">
      <c r="A208" s="210" t="s">
        <v>3545</v>
      </c>
      <c r="B208" s="210" t="s">
        <v>5495</v>
      </c>
      <c r="C208" s="211" t="s">
        <v>75</v>
      </c>
      <c r="D208" s="213">
        <f>'6. AHS PLUMBING'!G3011</f>
        <v>419848</v>
      </c>
    </row>
    <row r="209" spans="1:4" s="2" customFormat="1">
      <c r="A209" s="207"/>
      <c r="B209" s="207"/>
      <c r="C209" s="205"/>
      <c r="D209" s="213"/>
    </row>
    <row r="210" spans="1:4" s="2" customFormat="1">
      <c r="A210" s="207" t="s">
        <v>3546</v>
      </c>
      <c r="B210" s="207" t="s">
        <v>3547</v>
      </c>
      <c r="C210" s="205"/>
      <c r="D210" s="213"/>
    </row>
    <row r="211" spans="1:4" s="2" customFormat="1">
      <c r="A211" s="207"/>
      <c r="B211" s="207"/>
      <c r="C211" s="205"/>
      <c r="D211" s="213"/>
    </row>
    <row r="212" spans="1:4" s="2" customFormat="1">
      <c r="A212" s="207" t="s">
        <v>3548</v>
      </c>
      <c r="B212" s="207" t="s">
        <v>3549</v>
      </c>
      <c r="C212" s="205"/>
      <c r="D212" s="213"/>
    </row>
    <row r="213" spans="1:4" s="2" customFormat="1">
      <c r="A213" s="207"/>
      <c r="B213" s="207"/>
      <c r="C213" s="205"/>
      <c r="D213" s="213"/>
    </row>
    <row r="214" spans="1:4" s="2" customFormat="1">
      <c r="A214" s="207" t="s">
        <v>3550</v>
      </c>
      <c r="B214" s="207" t="s">
        <v>3551</v>
      </c>
      <c r="C214" s="205"/>
      <c r="D214" s="213"/>
    </row>
    <row r="215" spans="1:4" s="2" customFormat="1">
      <c r="A215" s="207"/>
      <c r="B215" s="207"/>
      <c r="C215" s="205"/>
      <c r="D215" s="213"/>
    </row>
    <row r="216" spans="1:4" s="2" customFormat="1">
      <c r="A216" s="207" t="s">
        <v>3552</v>
      </c>
      <c r="B216" s="207" t="s">
        <v>3553</v>
      </c>
      <c r="C216" s="205"/>
      <c r="D216" s="213"/>
    </row>
    <row r="217" spans="1:4" s="2" customFormat="1">
      <c r="A217" s="207" t="s">
        <v>3554</v>
      </c>
      <c r="B217" s="207" t="s">
        <v>3555</v>
      </c>
      <c r="C217" s="205"/>
      <c r="D217" s="213"/>
    </row>
    <row r="218" spans="1:4" s="7" customFormat="1">
      <c r="A218" s="453" t="s">
        <v>3556</v>
      </c>
      <c r="B218" s="453" t="s">
        <v>5496</v>
      </c>
      <c r="C218" s="211" t="s">
        <v>432</v>
      </c>
      <c r="D218" s="213">
        <f>'6. AHS PLUMBING'!G3036</f>
        <v>34870</v>
      </c>
    </row>
    <row r="219" spans="1:4" s="7" customFormat="1">
      <c r="A219" s="453" t="s">
        <v>3557</v>
      </c>
      <c r="B219" s="210" t="s">
        <v>5497</v>
      </c>
      <c r="C219" s="211" t="s">
        <v>432</v>
      </c>
      <c r="D219" s="213">
        <f>'6. AHS PLUMBING'!G3053</f>
        <v>45980</v>
      </c>
    </row>
    <row r="220" spans="1:4" s="7" customFormat="1">
      <c r="A220" s="453" t="s">
        <v>3558</v>
      </c>
      <c r="B220" s="210" t="s">
        <v>5498</v>
      </c>
      <c r="C220" s="211" t="s">
        <v>432</v>
      </c>
      <c r="D220" s="213">
        <f>'6. AHS PLUMBING'!G3070</f>
        <v>56980</v>
      </c>
    </row>
    <row r="221" spans="1:4" s="7" customFormat="1">
      <c r="A221" s="453" t="s">
        <v>3559</v>
      </c>
      <c r="B221" s="210" t="s">
        <v>5499</v>
      </c>
      <c r="C221" s="211" t="s">
        <v>432</v>
      </c>
      <c r="D221" s="213">
        <f>'6. AHS PLUMBING'!G3087</f>
        <v>67100</v>
      </c>
    </row>
    <row r="222" spans="1:4" s="7" customFormat="1">
      <c r="A222" s="453" t="s">
        <v>3560</v>
      </c>
      <c r="B222" s="210" t="s">
        <v>5500</v>
      </c>
      <c r="C222" s="211" t="s">
        <v>432</v>
      </c>
      <c r="D222" s="213">
        <f>'6. AHS PLUMBING'!G3104</f>
        <v>79200</v>
      </c>
    </row>
    <row r="223" spans="1:4" s="7" customFormat="1">
      <c r="A223" s="453" t="s">
        <v>3561</v>
      </c>
      <c r="B223" s="210" t="s">
        <v>5501</v>
      </c>
      <c r="C223" s="211" t="s">
        <v>432</v>
      </c>
      <c r="D223" s="213">
        <f>'6. AHS PLUMBING'!G3121</f>
        <v>100485</v>
      </c>
    </row>
    <row r="224" spans="1:4" s="7" customFormat="1">
      <c r="A224" s="453" t="s">
        <v>3562</v>
      </c>
      <c r="B224" s="210" t="s">
        <v>5502</v>
      </c>
      <c r="C224" s="211" t="s">
        <v>432</v>
      </c>
      <c r="D224" s="213">
        <f>'6. AHS PLUMBING'!G3138</f>
        <v>122650</v>
      </c>
    </row>
    <row r="225" spans="1:4" s="7" customFormat="1">
      <c r="A225" s="453" t="s">
        <v>3563</v>
      </c>
      <c r="B225" s="210" t="s">
        <v>5503</v>
      </c>
      <c r="C225" s="211" t="s">
        <v>432</v>
      </c>
      <c r="D225" s="213">
        <f>'6. AHS PLUMBING'!G3155</f>
        <v>214280</v>
      </c>
    </row>
    <row r="226" spans="1:4" s="7" customFormat="1">
      <c r="A226" s="453" t="s">
        <v>3564</v>
      </c>
      <c r="B226" s="210" t="s">
        <v>5504</v>
      </c>
      <c r="C226" s="211" t="s">
        <v>432</v>
      </c>
      <c r="D226" s="213">
        <f>'6. AHS PLUMBING'!G3172</f>
        <v>281985</v>
      </c>
    </row>
    <row r="227" spans="1:4" s="7" customFormat="1">
      <c r="A227" s="453" t="s">
        <v>3565</v>
      </c>
      <c r="B227" s="210" t="s">
        <v>5505</v>
      </c>
      <c r="C227" s="211" t="s">
        <v>432</v>
      </c>
      <c r="D227" s="213">
        <f>'6. AHS PLUMBING'!G3189</f>
        <v>348480</v>
      </c>
    </row>
    <row r="228" spans="1:4" s="7" customFormat="1">
      <c r="A228" s="453" t="s">
        <v>3566</v>
      </c>
      <c r="B228" s="210" t="s">
        <v>5506</v>
      </c>
      <c r="C228" s="211" t="s">
        <v>432</v>
      </c>
      <c r="D228" s="213">
        <f>'6. AHS PLUMBING'!G3206</f>
        <v>415195</v>
      </c>
    </row>
    <row r="229" spans="1:4" s="7" customFormat="1">
      <c r="A229" s="453" t="s">
        <v>3567</v>
      </c>
      <c r="B229" s="210" t="s">
        <v>5507</v>
      </c>
      <c r="C229" s="211" t="s">
        <v>432</v>
      </c>
      <c r="D229" s="213">
        <f>'6. AHS PLUMBING'!G3223</f>
        <v>548405.00000000012</v>
      </c>
    </row>
    <row r="230" spans="1:4" s="7" customFormat="1">
      <c r="A230" s="453" t="s">
        <v>3568</v>
      </c>
      <c r="B230" s="210" t="s">
        <v>5508</v>
      </c>
      <c r="C230" s="211" t="s">
        <v>432</v>
      </c>
      <c r="D230" s="213">
        <f>'6. AHS PLUMBING'!G3240</f>
        <v>681835</v>
      </c>
    </row>
    <row r="231" spans="1:4" s="7" customFormat="1">
      <c r="A231" s="453" t="s">
        <v>3569</v>
      </c>
      <c r="B231" s="210" t="s">
        <v>5509</v>
      </c>
      <c r="C231" s="211" t="s">
        <v>432</v>
      </c>
      <c r="D231" s="213">
        <f>'6. AHS PLUMBING'!G3257</f>
        <v>814000</v>
      </c>
    </row>
    <row r="232" spans="1:4" s="7" customFormat="1">
      <c r="A232" s="453" t="s">
        <v>3570</v>
      </c>
      <c r="B232" s="210" t="s">
        <v>5510</v>
      </c>
      <c r="C232" s="211" t="s">
        <v>432</v>
      </c>
      <c r="D232" s="213">
        <f>'6. AHS PLUMBING'!G3274</f>
        <v>415195</v>
      </c>
    </row>
    <row r="233" spans="1:4" s="7" customFormat="1">
      <c r="A233" s="453" t="s">
        <v>3571</v>
      </c>
      <c r="B233" s="210" t="s">
        <v>5511</v>
      </c>
      <c r="C233" s="211" t="s">
        <v>432</v>
      </c>
      <c r="D233" s="213">
        <f>'6. AHS PLUMBING'!G3291</f>
        <v>34870</v>
      </c>
    </row>
    <row r="234" spans="1:4" s="7" customFormat="1">
      <c r="A234" s="453" t="s">
        <v>3572</v>
      </c>
      <c r="B234" s="210" t="s">
        <v>5512</v>
      </c>
      <c r="C234" s="211" t="s">
        <v>432</v>
      </c>
      <c r="D234" s="213">
        <f>'6. AHS PLUMBING'!G3308</f>
        <v>45980</v>
      </c>
    </row>
    <row r="235" spans="1:4" s="7" customFormat="1">
      <c r="A235" s="453" t="s">
        <v>3573</v>
      </c>
      <c r="B235" s="210" t="s">
        <v>5513</v>
      </c>
      <c r="C235" s="211" t="s">
        <v>432</v>
      </c>
      <c r="D235" s="213">
        <f>'6. AHS PLUMBING'!G3325</f>
        <v>56980</v>
      </c>
    </row>
    <row r="236" spans="1:4" s="7" customFormat="1">
      <c r="A236" s="453" t="s">
        <v>3574</v>
      </c>
      <c r="B236" s="210" t="s">
        <v>5514</v>
      </c>
      <c r="C236" s="211" t="s">
        <v>432</v>
      </c>
      <c r="D236" s="213">
        <f>'6. AHS PLUMBING'!G3342</f>
        <v>67100</v>
      </c>
    </row>
    <row r="237" spans="1:4" s="7" customFormat="1">
      <c r="A237" s="453" t="s">
        <v>3575</v>
      </c>
      <c r="B237" s="210" t="s">
        <v>5515</v>
      </c>
      <c r="C237" s="211" t="s">
        <v>432</v>
      </c>
      <c r="D237" s="213">
        <f>'6. AHS PLUMBING'!G3359</f>
        <v>79200</v>
      </c>
    </row>
    <row r="238" spans="1:4" s="7" customFormat="1">
      <c r="A238" s="453" t="s">
        <v>3576</v>
      </c>
      <c r="B238" s="210" t="s">
        <v>5516</v>
      </c>
      <c r="C238" s="211" t="s">
        <v>432</v>
      </c>
      <c r="D238" s="213">
        <f>'6. AHS PLUMBING'!G3376</f>
        <v>100485</v>
      </c>
    </row>
    <row r="239" spans="1:4" s="7" customFormat="1">
      <c r="A239" s="453" t="s">
        <v>3577</v>
      </c>
      <c r="B239" s="210" t="s">
        <v>5517</v>
      </c>
      <c r="C239" s="211" t="s">
        <v>432</v>
      </c>
      <c r="D239" s="213">
        <f>'6. AHS PLUMBING'!G3393</f>
        <v>122650</v>
      </c>
    </row>
    <row r="240" spans="1:4" s="7" customFormat="1">
      <c r="A240" s="453" t="s">
        <v>3578</v>
      </c>
      <c r="B240" s="210" t="s">
        <v>5518</v>
      </c>
      <c r="C240" s="211" t="s">
        <v>432</v>
      </c>
      <c r="D240" s="213">
        <f>'6. AHS PLUMBING'!G3410</f>
        <v>214280</v>
      </c>
    </row>
    <row r="241" spans="1:4" s="7" customFormat="1">
      <c r="A241" s="453" t="s">
        <v>3579</v>
      </c>
      <c r="B241" s="210" t="s">
        <v>5519</v>
      </c>
      <c r="C241" s="211" t="s">
        <v>432</v>
      </c>
      <c r="D241" s="213">
        <f>'6. AHS PLUMBING'!G3427</f>
        <v>281985</v>
      </c>
    </row>
    <row r="242" spans="1:4" s="7" customFormat="1">
      <c r="A242" s="453" t="s">
        <v>3580</v>
      </c>
      <c r="B242" s="210" t="s">
        <v>5520</v>
      </c>
      <c r="C242" s="211" t="s">
        <v>432</v>
      </c>
      <c r="D242" s="213">
        <f>'6. AHS PLUMBING'!G3444</f>
        <v>348480</v>
      </c>
    </row>
    <row r="243" spans="1:4" s="7" customFormat="1">
      <c r="A243" s="453" t="s">
        <v>3581</v>
      </c>
      <c r="B243" s="210" t="s">
        <v>5521</v>
      </c>
      <c r="C243" s="211" t="s">
        <v>432</v>
      </c>
      <c r="D243" s="213">
        <f>'6. AHS PLUMBING'!G3461</f>
        <v>415195</v>
      </c>
    </row>
    <row r="244" spans="1:4" s="7" customFormat="1">
      <c r="A244" s="453" t="s">
        <v>3582</v>
      </c>
      <c r="B244" s="210" t="s">
        <v>5522</v>
      </c>
      <c r="C244" s="211" t="s">
        <v>432</v>
      </c>
      <c r="D244" s="213">
        <f>'6. AHS PLUMBING'!G3478</f>
        <v>548405.00000000012</v>
      </c>
    </row>
    <row r="245" spans="1:4" s="7" customFormat="1">
      <c r="A245" s="453" t="s">
        <v>3583</v>
      </c>
      <c r="B245" s="210" t="s">
        <v>5523</v>
      </c>
      <c r="C245" s="211" t="s">
        <v>432</v>
      </c>
      <c r="D245" s="213">
        <f>'6. AHS PLUMBING'!G3495</f>
        <v>681835</v>
      </c>
    </row>
    <row r="246" spans="1:4" s="7" customFormat="1">
      <c r="A246" s="453" t="s">
        <v>3584</v>
      </c>
      <c r="B246" s="210" t="s">
        <v>5524</v>
      </c>
      <c r="C246" s="211" t="s">
        <v>432</v>
      </c>
      <c r="D246" s="213">
        <f>'6. AHS PLUMBING'!G3512</f>
        <v>814000</v>
      </c>
    </row>
    <row r="247" spans="1:4" s="7" customFormat="1">
      <c r="A247" s="453" t="s">
        <v>3585</v>
      </c>
      <c r="B247" s="210" t="s">
        <v>5525</v>
      </c>
      <c r="C247" s="211" t="s">
        <v>432</v>
      </c>
      <c r="D247" s="213">
        <f>'6. AHS PLUMBING'!G3529</f>
        <v>34870</v>
      </c>
    </row>
    <row r="248" spans="1:4" s="7" customFormat="1">
      <c r="A248" s="453" t="s">
        <v>3586</v>
      </c>
      <c r="B248" s="210" t="s">
        <v>5526</v>
      </c>
      <c r="C248" s="211" t="s">
        <v>432</v>
      </c>
      <c r="D248" s="213">
        <f>'6. AHS PLUMBING'!G3546</f>
        <v>56980</v>
      </c>
    </row>
    <row r="249" spans="1:4" s="7" customFormat="1">
      <c r="A249" s="453" t="s">
        <v>3587</v>
      </c>
      <c r="B249" s="210" t="s">
        <v>5527</v>
      </c>
      <c r="C249" s="211" t="s">
        <v>432</v>
      </c>
      <c r="D249" s="213">
        <f>'6. AHS PLUMBING'!G3563</f>
        <v>100485</v>
      </c>
    </row>
    <row r="250" spans="1:4" s="7" customFormat="1">
      <c r="A250" s="453" t="s">
        <v>3588</v>
      </c>
      <c r="B250" s="210" t="s">
        <v>5528</v>
      </c>
      <c r="C250" s="211" t="s">
        <v>432</v>
      </c>
      <c r="D250" s="213">
        <f>'6. AHS PLUMBING'!G3580</f>
        <v>122650</v>
      </c>
    </row>
    <row r="251" spans="1:4" s="7" customFormat="1">
      <c r="A251" s="453" t="s">
        <v>3589</v>
      </c>
      <c r="B251" s="210" t="s">
        <v>5529</v>
      </c>
      <c r="C251" s="211" t="s">
        <v>432</v>
      </c>
      <c r="D251" s="213">
        <f>'6. AHS PLUMBING'!G3597</f>
        <v>214280</v>
      </c>
    </row>
    <row r="252" spans="1:4" s="7" customFormat="1">
      <c r="A252" s="453" t="s">
        <v>3590</v>
      </c>
      <c r="B252" s="210" t="s">
        <v>5530</v>
      </c>
      <c r="C252" s="211" t="s">
        <v>432</v>
      </c>
      <c r="D252" s="213">
        <f>'6. AHS PLUMBING'!G3614</f>
        <v>281985</v>
      </c>
    </row>
    <row r="253" spans="1:4" s="7" customFormat="1">
      <c r="A253" s="453" t="s">
        <v>3591</v>
      </c>
      <c r="B253" s="210" t="s">
        <v>5531</v>
      </c>
      <c r="C253" s="211" t="s">
        <v>432</v>
      </c>
      <c r="D253" s="213">
        <f>'6. AHS PLUMBING'!G3631</f>
        <v>415195</v>
      </c>
    </row>
    <row r="254" spans="1:4" s="2" customFormat="1">
      <c r="A254" s="207"/>
      <c r="B254" s="207"/>
      <c r="C254" s="205"/>
      <c r="D254" s="213"/>
    </row>
    <row r="255" spans="1:4" s="2" customFormat="1">
      <c r="A255" s="207" t="s">
        <v>3592</v>
      </c>
      <c r="B255" s="207" t="s">
        <v>3593</v>
      </c>
      <c r="C255" s="205"/>
      <c r="D255" s="213"/>
    </row>
    <row r="256" spans="1:4" s="7" customFormat="1">
      <c r="A256" s="210" t="s">
        <v>3594</v>
      </c>
      <c r="B256" s="210" t="s">
        <v>5532</v>
      </c>
      <c r="C256" s="211" t="s">
        <v>432</v>
      </c>
      <c r="D256" s="213">
        <f>'6. AHS PLUMBING'!G3649</f>
        <v>34870</v>
      </c>
    </row>
    <row r="257" spans="1:4" s="7" customFormat="1">
      <c r="A257" s="210" t="s">
        <v>3595</v>
      </c>
      <c r="B257" s="210" t="s">
        <v>5533</v>
      </c>
      <c r="C257" s="211" t="s">
        <v>432</v>
      </c>
      <c r="D257" s="213">
        <f>'6. AHS PLUMBING'!G3666</f>
        <v>45980</v>
      </c>
    </row>
    <row r="258" spans="1:4" s="7" customFormat="1">
      <c r="A258" s="210" t="s">
        <v>3596</v>
      </c>
      <c r="B258" s="210" t="s">
        <v>5534</v>
      </c>
      <c r="C258" s="211" t="s">
        <v>432</v>
      </c>
      <c r="D258" s="213">
        <f>'6. AHS PLUMBING'!G3683</f>
        <v>56980</v>
      </c>
    </row>
    <row r="259" spans="1:4" s="7" customFormat="1">
      <c r="A259" s="210" t="s">
        <v>3597</v>
      </c>
      <c r="B259" s="210" t="s">
        <v>5535</v>
      </c>
      <c r="C259" s="211" t="s">
        <v>432</v>
      </c>
      <c r="D259" s="213">
        <f>'6. AHS PLUMBING'!G3700</f>
        <v>67100</v>
      </c>
    </row>
    <row r="260" spans="1:4" s="7" customFormat="1">
      <c r="A260" s="210" t="s">
        <v>3598</v>
      </c>
      <c r="B260" s="210" t="s">
        <v>5536</v>
      </c>
      <c r="C260" s="211" t="s">
        <v>432</v>
      </c>
      <c r="D260" s="213">
        <f>'6. AHS PLUMBING'!G3717</f>
        <v>79200</v>
      </c>
    </row>
    <row r="261" spans="1:4" s="7" customFormat="1">
      <c r="A261" s="210" t="s">
        <v>3599</v>
      </c>
      <c r="B261" s="210" t="s">
        <v>5537</v>
      </c>
      <c r="C261" s="211" t="s">
        <v>432</v>
      </c>
      <c r="D261" s="213">
        <f>'6. AHS PLUMBING'!G3734</f>
        <v>100485</v>
      </c>
    </row>
    <row r="262" spans="1:4" s="7" customFormat="1">
      <c r="A262" s="210" t="s">
        <v>3600</v>
      </c>
      <c r="B262" s="210" t="s">
        <v>5538</v>
      </c>
      <c r="C262" s="211" t="s">
        <v>432</v>
      </c>
      <c r="D262" s="213">
        <f>'6. AHS PLUMBING'!G3751</f>
        <v>122650</v>
      </c>
    </row>
    <row r="263" spans="1:4" s="7" customFormat="1">
      <c r="A263" s="210" t="s">
        <v>3601</v>
      </c>
      <c r="B263" s="210" t="s">
        <v>5539</v>
      </c>
      <c r="C263" s="211" t="s">
        <v>432</v>
      </c>
      <c r="D263" s="213">
        <f>'6. AHS PLUMBING'!G3768</f>
        <v>214280</v>
      </c>
    </row>
    <row r="264" spans="1:4" s="7" customFormat="1">
      <c r="A264" s="210" t="s">
        <v>3602</v>
      </c>
      <c r="B264" s="210" t="s">
        <v>5540</v>
      </c>
      <c r="C264" s="211" t="s">
        <v>432</v>
      </c>
      <c r="D264" s="213">
        <f>'6. AHS PLUMBING'!G3785</f>
        <v>281985</v>
      </c>
    </row>
    <row r="265" spans="1:4" s="2" customFormat="1">
      <c r="A265" s="207"/>
      <c r="B265" s="207"/>
      <c r="C265" s="205"/>
      <c r="D265" s="213"/>
    </row>
    <row r="266" spans="1:4" s="2" customFormat="1">
      <c r="A266" s="207" t="s">
        <v>3603</v>
      </c>
      <c r="B266" s="207" t="s">
        <v>3604</v>
      </c>
      <c r="C266" s="205"/>
      <c r="D266" s="213"/>
    </row>
    <row r="267" spans="1:4" s="7" customFormat="1">
      <c r="A267" s="210" t="s">
        <v>3605</v>
      </c>
      <c r="B267" s="210" t="s">
        <v>5541</v>
      </c>
      <c r="C267" s="211" t="s">
        <v>432</v>
      </c>
      <c r="D267" s="213">
        <f>'6. AHS PLUMBING'!G3803</f>
        <v>34870</v>
      </c>
    </row>
    <row r="268" spans="1:4" s="7" customFormat="1">
      <c r="A268" s="210" t="s">
        <v>3606</v>
      </c>
      <c r="B268" s="210" t="s">
        <v>5542</v>
      </c>
      <c r="C268" s="211" t="s">
        <v>432</v>
      </c>
      <c r="D268" s="213">
        <f>'6. AHS PLUMBING'!G3820</f>
        <v>45980</v>
      </c>
    </row>
    <row r="269" spans="1:4" s="7" customFormat="1">
      <c r="A269" s="210" t="s">
        <v>3607</v>
      </c>
      <c r="B269" s="210" t="s">
        <v>5543</v>
      </c>
      <c r="C269" s="211" t="s">
        <v>432</v>
      </c>
      <c r="D269" s="213">
        <f>'6. AHS PLUMBING'!G3837</f>
        <v>56980</v>
      </c>
    </row>
    <row r="270" spans="1:4" s="7" customFormat="1">
      <c r="A270" s="210" t="s">
        <v>3608</v>
      </c>
      <c r="B270" s="210" t="s">
        <v>5544</v>
      </c>
      <c r="C270" s="211" t="s">
        <v>432</v>
      </c>
      <c r="D270" s="213">
        <f>'6. AHS PLUMBING'!G3854</f>
        <v>67100</v>
      </c>
    </row>
    <row r="271" spans="1:4" s="7" customFormat="1">
      <c r="A271" s="210" t="s">
        <v>3609</v>
      </c>
      <c r="B271" s="210" t="s">
        <v>5545</v>
      </c>
      <c r="C271" s="211" t="s">
        <v>432</v>
      </c>
      <c r="D271" s="213">
        <f>'6. AHS PLUMBING'!G3871</f>
        <v>79200</v>
      </c>
    </row>
    <row r="272" spans="1:4" s="7" customFormat="1">
      <c r="A272" s="210" t="s">
        <v>3610</v>
      </c>
      <c r="B272" s="210" t="s">
        <v>5546</v>
      </c>
      <c r="C272" s="211" t="s">
        <v>432</v>
      </c>
      <c r="D272" s="213">
        <f>'6. AHS PLUMBING'!G3888</f>
        <v>100485</v>
      </c>
    </row>
    <row r="273" spans="1:9" s="117" customFormat="1">
      <c r="A273" s="210" t="s">
        <v>3611</v>
      </c>
      <c r="B273" s="210" t="s">
        <v>5547</v>
      </c>
      <c r="C273" s="211" t="s">
        <v>432</v>
      </c>
      <c r="D273" s="266">
        <f>'6. AHS PLUMBING'!G3905</f>
        <v>122650</v>
      </c>
      <c r="E273" s="267"/>
      <c r="F273" s="267"/>
      <c r="G273" s="267"/>
      <c r="H273" s="267"/>
      <c r="I273" s="267"/>
    </row>
    <row r="274" spans="1:9" s="7" customFormat="1">
      <c r="A274" s="210" t="s">
        <v>3612</v>
      </c>
      <c r="B274" s="210" t="s">
        <v>5548</v>
      </c>
      <c r="C274" s="211" t="s">
        <v>432</v>
      </c>
      <c r="D274" s="235">
        <f>'6. AHS PLUMBING'!G3922</f>
        <v>214280</v>
      </c>
      <c r="E274" s="101"/>
      <c r="F274" s="101"/>
      <c r="G274" s="101"/>
      <c r="H274" s="101"/>
      <c r="I274" s="101"/>
    </row>
    <row r="275" spans="1:9" s="7" customFormat="1">
      <c r="A275" s="210" t="s">
        <v>3613</v>
      </c>
      <c r="B275" s="210" t="s">
        <v>5549</v>
      </c>
      <c r="C275" s="211" t="s">
        <v>432</v>
      </c>
      <c r="D275" s="235">
        <f>'6. AHS PLUMBING'!G3939</f>
        <v>281985</v>
      </c>
      <c r="E275" s="101"/>
      <c r="F275" s="101"/>
      <c r="G275" s="101"/>
      <c r="H275" s="101"/>
      <c r="I275" s="101"/>
    </row>
    <row r="276" spans="1:9" s="7" customFormat="1">
      <c r="A276" s="210" t="s">
        <v>3614</v>
      </c>
      <c r="B276" s="210" t="s">
        <v>5550</v>
      </c>
      <c r="C276" s="211" t="s">
        <v>432</v>
      </c>
      <c r="D276" s="235">
        <f>'6. AHS PLUMBING'!G3956</f>
        <v>348480</v>
      </c>
      <c r="E276" s="101"/>
      <c r="F276" s="101"/>
      <c r="G276" s="101"/>
      <c r="H276" s="101"/>
      <c r="I276" s="101"/>
    </row>
    <row r="277" spans="1:9" s="7" customFormat="1">
      <c r="A277" s="210" t="s">
        <v>3615</v>
      </c>
      <c r="B277" s="210" t="s">
        <v>5551</v>
      </c>
      <c r="C277" s="211" t="s">
        <v>432</v>
      </c>
      <c r="D277" s="235">
        <f>'6. AHS PLUMBING'!G3973</f>
        <v>415195</v>
      </c>
      <c r="E277" s="101"/>
      <c r="F277" s="101"/>
      <c r="G277" s="101"/>
      <c r="H277" s="101"/>
      <c r="I277" s="101"/>
    </row>
    <row r="278" spans="1:9" s="7" customFormat="1">
      <c r="A278" s="210" t="s">
        <v>3616</v>
      </c>
      <c r="B278" s="210" t="s">
        <v>5552</v>
      </c>
      <c r="C278" s="211" t="s">
        <v>432</v>
      </c>
      <c r="D278" s="235">
        <f>'6. AHS PLUMBING'!G3990</f>
        <v>548405.00000000012</v>
      </c>
      <c r="E278" s="101"/>
      <c r="F278" s="101"/>
      <c r="G278" s="101"/>
      <c r="H278" s="101"/>
      <c r="I278" s="101"/>
    </row>
    <row r="279" spans="1:9" s="7" customFormat="1">
      <c r="A279" s="210" t="s">
        <v>3617</v>
      </c>
      <c r="B279" s="210" t="s">
        <v>5553</v>
      </c>
      <c r="C279" s="211" t="s">
        <v>432</v>
      </c>
      <c r="D279" s="235">
        <f>'6. AHS PLUMBING'!G4007</f>
        <v>681835</v>
      </c>
      <c r="E279" s="101"/>
      <c r="F279" s="101"/>
      <c r="G279" s="101"/>
      <c r="H279" s="101"/>
      <c r="I279" s="101"/>
    </row>
    <row r="280" spans="1:9" s="7" customFormat="1">
      <c r="A280" s="210" t="s">
        <v>3618</v>
      </c>
      <c r="B280" s="210" t="s">
        <v>5554</v>
      </c>
      <c r="C280" s="211" t="s">
        <v>432</v>
      </c>
      <c r="D280" s="235">
        <f>'6. AHS PLUMBING'!G4024</f>
        <v>814000</v>
      </c>
      <c r="E280" s="101"/>
      <c r="F280" s="101"/>
      <c r="G280" s="101"/>
      <c r="H280" s="101"/>
      <c r="I280" s="101"/>
    </row>
    <row r="281" spans="1:9" s="7" customFormat="1">
      <c r="A281" s="210" t="s">
        <v>3619</v>
      </c>
      <c r="B281" s="210" t="s">
        <v>5555</v>
      </c>
      <c r="C281" s="211" t="s">
        <v>432</v>
      </c>
      <c r="D281" s="235">
        <f>'6. AHS PLUMBING'!G4041</f>
        <v>100485</v>
      </c>
      <c r="E281" s="101"/>
      <c r="F281" s="101"/>
      <c r="G281" s="101"/>
      <c r="H281" s="101"/>
      <c r="I281" s="101"/>
    </row>
    <row r="282" spans="1:9" s="7" customFormat="1">
      <c r="A282" s="210" t="s">
        <v>3620</v>
      </c>
      <c r="B282" s="210" t="s">
        <v>5556</v>
      </c>
      <c r="C282" s="211" t="s">
        <v>432</v>
      </c>
      <c r="D282" s="235">
        <f>'6. AHS PLUMBING'!G4058</f>
        <v>122650</v>
      </c>
      <c r="E282" s="101"/>
      <c r="F282" s="101"/>
      <c r="G282" s="101"/>
      <c r="H282" s="101"/>
      <c r="I282" s="101"/>
    </row>
    <row r="283" spans="1:9" s="7" customFormat="1">
      <c r="A283" s="210" t="s">
        <v>3621</v>
      </c>
      <c r="B283" s="210" t="s">
        <v>5557</v>
      </c>
      <c r="C283" s="211" t="s">
        <v>432</v>
      </c>
      <c r="D283" s="235">
        <f>'6. AHS PLUMBING'!G4075</f>
        <v>214280</v>
      </c>
      <c r="E283" s="101"/>
      <c r="F283" s="101"/>
      <c r="G283" s="101"/>
      <c r="H283" s="101"/>
      <c r="I283" s="101"/>
    </row>
    <row r="284" spans="1:9" s="7" customFormat="1">
      <c r="A284" s="210" t="s">
        <v>3622</v>
      </c>
      <c r="B284" s="210" t="s">
        <v>5558</v>
      </c>
      <c r="C284" s="211" t="s">
        <v>432</v>
      </c>
      <c r="D284" s="235">
        <f>'6. AHS PLUMBING'!G4092</f>
        <v>281985</v>
      </c>
      <c r="E284" s="101"/>
      <c r="F284" s="101"/>
      <c r="G284" s="101"/>
      <c r="H284" s="101"/>
      <c r="I284" s="101"/>
    </row>
    <row r="285" spans="1:9" s="7" customFormat="1">
      <c r="A285" s="210" t="s">
        <v>3623</v>
      </c>
      <c r="B285" s="210" t="s">
        <v>5559</v>
      </c>
      <c r="C285" s="211" t="s">
        <v>432</v>
      </c>
      <c r="D285" s="235">
        <f>'6. AHS PLUMBING'!G4109</f>
        <v>348480</v>
      </c>
      <c r="E285" s="101"/>
      <c r="F285" s="101"/>
      <c r="G285" s="101"/>
      <c r="H285" s="101"/>
      <c r="I285" s="101"/>
    </row>
    <row r="286" spans="1:9" s="7" customFormat="1">
      <c r="A286" s="210" t="s">
        <v>3624</v>
      </c>
      <c r="B286" s="210" t="s">
        <v>5560</v>
      </c>
      <c r="C286" s="211" t="s">
        <v>432</v>
      </c>
      <c r="D286" s="235">
        <f>'6. AHS PLUMBING'!G4126</f>
        <v>415195</v>
      </c>
      <c r="E286" s="101"/>
      <c r="F286" s="101"/>
      <c r="G286" s="101"/>
      <c r="H286" s="101"/>
      <c r="I286" s="101"/>
    </row>
    <row r="287" spans="1:9" s="7" customFormat="1">
      <c r="A287" s="210" t="s">
        <v>3625</v>
      </c>
      <c r="B287" s="210" t="s">
        <v>5561</v>
      </c>
      <c r="C287" s="211" t="s">
        <v>432</v>
      </c>
      <c r="D287" s="235">
        <f>'6. AHS PLUMBING'!G4143</f>
        <v>548405.00000000012</v>
      </c>
      <c r="E287" s="101"/>
      <c r="F287" s="101"/>
      <c r="G287" s="101"/>
      <c r="H287" s="101"/>
      <c r="I287" s="101"/>
    </row>
    <row r="288" spans="1:9" s="7" customFormat="1">
      <c r="A288" s="210" t="s">
        <v>3626</v>
      </c>
      <c r="B288" s="210" t="s">
        <v>5562</v>
      </c>
      <c r="C288" s="211" t="s">
        <v>432</v>
      </c>
      <c r="D288" s="235">
        <f>'6. AHS PLUMBING'!G4160</f>
        <v>681835</v>
      </c>
      <c r="E288" s="101"/>
      <c r="F288" s="101"/>
      <c r="G288" s="101"/>
      <c r="H288" s="101"/>
      <c r="I288" s="101"/>
    </row>
    <row r="289" spans="1:9" s="7" customFormat="1">
      <c r="A289" s="210" t="s">
        <v>3627</v>
      </c>
      <c r="B289" s="210" t="s">
        <v>5563</v>
      </c>
      <c r="C289" s="211" t="s">
        <v>432</v>
      </c>
      <c r="D289" s="235">
        <f>'6. AHS PLUMBING'!G4177</f>
        <v>814000</v>
      </c>
      <c r="E289" s="101"/>
      <c r="F289" s="101"/>
      <c r="G289" s="101"/>
      <c r="H289" s="101"/>
      <c r="I289" s="101"/>
    </row>
    <row r="290" spans="1:9">
      <c r="A290" s="207"/>
      <c r="B290" s="207"/>
      <c r="C290" s="240"/>
      <c r="D290" s="235"/>
      <c r="E290" s="101"/>
      <c r="F290" s="101"/>
      <c r="G290" s="101"/>
      <c r="H290" s="101"/>
      <c r="I290" s="101"/>
    </row>
    <row r="291" spans="1:9">
      <c r="A291" s="207" t="s">
        <v>3628</v>
      </c>
      <c r="B291" s="207" t="s">
        <v>3629</v>
      </c>
      <c r="C291" s="240"/>
      <c r="D291" s="235"/>
      <c r="E291" s="101"/>
      <c r="F291" s="101"/>
      <c r="G291" s="101"/>
      <c r="H291" s="101"/>
      <c r="I291" s="101"/>
    </row>
    <row r="292" spans="1:9" s="7" customFormat="1">
      <c r="A292" s="210" t="s">
        <v>3630</v>
      </c>
      <c r="B292" s="210" t="s">
        <v>5564</v>
      </c>
      <c r="C292" s="211" t="s">
        <v>432</v>
      </c>
      <c r="D292" s="235">
        <f>'6. AHS PLUMBING'!G4195</f>
        <v>34870</v>
      </c>
      <c r="E292" s="101"/>
      <c r="F292" s="101"/>
      <c r="G292" s="101"/>
      <c r="H292" s="101"/>
      <c r="I292" s="101"/>
    </row>
    <row r="293" spans="1:9" s="7" customFormat="1">
      <c r="A293" s="210" t="s">
        <v>3631</v>
      </c>
      <c r="B293" s="210" t="s">
        <v>5565</v>
      </c>
      <c r="C293" s="211" t="s">
        <v>432</v>
      </c>
      <c r="D293" s="235">
        <f>'6. AHS PLUMBING'!G4212</f>
        <v>45980</v>
      </c>
      <c r="E293" s="101"/>
      <c r="F293" s="101"/>
      <c r="G293" s="101"/>
      <c r="H293" s="101"/>
      <c r="I293" s="101"/>
    </row>
    <row r="294" spans="1:9" s="7" customFormat="1">
      <c r="A294" s="210" t="s">
        <v>3632</v>
      </c>
      <c r="B294" s="210" t="s">
        <v>5566</v>
      </c>
      <c r="C294" s="211" t="s">
        <v>432</v>
      </c>
      <c r="D294" s="235">
        <f>'6. AHS PLUMBING'!G4229</f>
        <v>56980</v>
      </c>
      <c r="E294" s="101"/>
      <c r="F294" s="101"/>
      <c r="G294" s="101"/>
      <c r="H294" s="101"/>
      <c r="I294" s="101"/>
    </row>
    <row r="295" spans="1:9" s="7" customFormat="1">
      <c r="A295" s="210" t="s">
        <v>3633</v>
      </c>
      <c r="B295" s="210" t="s">
        <v>5567</v>
      </c>
      <c r="C295" s="211" t="s">
        <v>432</v>
      </c>
      <c r="D295" s="235">
        <f>'6. AHS PLUMBING'!G4246</f>
        <v>67100</v>
      </c>
      <c r="E295" s="101"/>
      <c r="F295" s="101"/>
      <c r="G295" s="101"/>
      <c r="H295" s="101"/>
      <c r="I295" s="101"/>
    </row>
    <row r="296" spans="1:9" s="7" customFormat="1">
      <c r="A296" s="210" t="s">
        <v>3634</v>
      </c>
      <c r="B296" s="210" t="s">
        <v>5568</v>
      </c>
      <c r="C296" s="211" t="s">
        <v>432</v>
      </c>
      <c r="D296" s="235">
        <f>'6. AHS PLUMBING'!G4263</f>
        <v>79200</v>
      </c>
      <c r="E296" s="101"/>
      <c r="F296" s="101"/>
      <c r="G296" s="101"/>
      <c r="H296" s="101"/>
      <c r="I296" s="101"/>
    </row>
    <row r="297" spans="1:9" s="7" customFormat="1">
      <c r="A297" s="210" t="s">
        <v>3635</v>
      </c>
      <c r="B297" s="210" t="s">
        <v>5569</v>
      </c>
      <c r="C297" s="211" t="s">
        <v>432</v>
      </c>
      <c r="D297" s="235">
        <f>'6. AHS PLUMBING'!G4280</f>
        <v>100485</v>
      </c>
      <c r="E297" s="101"/>
      <c r="F297" s="101"/>
      <c r="G297" s="101"/>
      <c r="H297" s="101"/>
      <c r="I297" s="101"/>
    </row>
    <row r="298" spans="1:9" s="7" customFormat="1">
      <c r="A298" s="210" t="s">
        <v>3636</v>
      </c>
      <c r="B298" s="210" t="s">
        <v>5570</v>
      </c>
      <c r="C298" s="211" t="s">
        <v>432</v>
      </c>
      <c r="D298" s="235">
        <f>'6. AHS PLUMBING'!G4297</f>
        <v>122650</v>
      </c>
      <c r="E298" s="101"/>
      <c r="F298" s="101"/>
      <c r="G298" s="101"/>
      <c r="H298" s="101"/>
      <c r="I298" s="101"/>
    </row>
    <row r="299" spans="1:9" s="7" customFormat="1">
      <c r="A299" s="210" t="s">
        <v>3637</v>
      </c>
      <c r="B299" s="210" t="s">
        <v>5571</v>
      </c>
      <c r="C299" s="211" t="s">
        <v>432</v>
      </c>
      <c r="D299" s="235">
        <f>'6. AHS PLUMBING'!G4314</f>
        <v>214280</v>
      </c>
      <c r="E299" s="101"/>
      <c r="F299" s="101"/>
      <c r="G299" s="101"/>
      <c r="H299" s="101"/>
      <c r="I299" s="101"/>
    </row>
    <row r="300" spans="1:9" s="7" customFormat="1">
      <c r="A300" s="210" t="s">
        <v>3638</v>
      </c>
      <c r="B300" s="210" t="s">
        <v>5572</v>
      </c>
      <c r="C300" s="211" t="s">
        <v>432</v>
      </c>
      <c r="D300" s="235">
        <f>'6. AHS PLUMBING'!G4331</f>
        <v>281985</v>
      </c>
      <c r="E300" s="101"/>
      <c r="F300" s="101"/>
      <c r="G300" s="101"/>
      <c r="H300" s="101"/>
      <c r="I300" s="101"/>
    </row>
    <row r="301" spans="1:9" s="7" customFormat="1">
      <c r="A301" s="210" t="s">
        <v>3639</v>
      </c>
      <c r="B301" s="210" t="s">
        <v>5573</v>
      </c>
      <c r="C301" s="211" t="s">
        <v>432</v>
      </c>
      <c r="D301" s="235">
        <f>'6. AHS PLUMBING'!G4348</f>
        <v>348480</v>
      </c>
      <c r="E301" s="101"/>
      <c r="F301" s="101"/>
      <c r="G301" s="101"/>
      <c r="H301" s="101"/>
      <c r="I301" s="101"/>
    </row>
    <row r="302" spans="1:9" s="7" customFormat="1">
      <c r="A302" s="210" t="s">
        <v>3640</v>
      </c>
      <c r="B302" s="210" t="s">
        <v>5574</v>
      </c>
      <c r="C302" s="211" t="s">
        <v>432</v>
      </c>
      <c r="D302" s="235">
        <f>'6. AHS PLUMBING'!G4365</f>
        <v>415195</v>
      </c>
      <c r="E302" s="101"/>
      <c r="F302" s="101"/>
      <c r="G302" s="101"/>
      <c r="H302" s="101"/>
      <c r="I302" s="101"/>
    </row>
    <row r="303" spans="1:9" s="7" customFormat="1">
      <c r="A303" s="210" t="s">
        <v>3641</v>
      </c>
      <c r="B303" s="210" t="s">
        <v>5575</v>
      </c>
      <c r="C303" s="211" t="s">
        <v>432</v>
      </c>
      <c r="D303" s="235">
        <f>'6. AHS PLUMBING'!G4382</f>
        <v>548405.00000000012</v>
      </c>
      <c r="E303" s="101"/>
      <c r="F303" s="101"/>
      <c r="G303" s="101"/>
      <c r="H303" s="101"/>
      <c r="I303" s="101"/>
    </row>
    <row r="304" spans="1:9" s="7" customFormat="1">
      <c r="A304" s="210" t="s">
        <v>3642</v>
      </c>
      <c r="B304" s="210" t="s">
        <v>5576</v>
      </c>
      <c r="C304" s="211" t="s">
        <v>432</v>
      </c>
      <c r="D304" s="235">
        <f>'6. AHS PLUMBING'!G4399</f>
        <v>681835</v>
      </c>
      <c r="E304" s="101"/>
      <c r="F304" s="101"/>
      <c r="G304" s="101"/>
      <c r="H304" s="101"/>
      <c r="I304" s="101"/>
    </row>
    <row r="305" spans="1:9" s="7" customFormat="1">
      <c r="A305" s="210" t="s">
        <v>3643</v>
      </c>
      <c r="B305" s="210" t="s">
        <v>5577</v>
      </c>
      <c r="C305" s="211" t="s">
        <v>432</v>
      </c>
      <c r="D305" s="235">
        <f>'6. AHS PLUMBING'!G4416</f>
        <v>814000</v>
      </c>
      <c r="E305" s="101"/>
      <c r="F305" s="101"/>
      <c r="G305" s="101"/>
      <c r="H305" s="101"/>
      <c r="I305" s="101"/>
    </row>
    <row r="306" spans="1:9" s="7" customFormat="1">
      <c r="A306" s="210" t="s">
        <v>3644</v>
      </c>
      <c r="B306" s="210" t="s">
        <v>5578</v>
      </c>
      <c r="C306" s="211" t="s">
        <v>432</v>
      </c>
      <c r="D306" s="235">
        <f>'6. AHS PLUMBING'!G4433</f>
        <v>948310</v>
      </c>
      <c r="E306" s="101"/>
      <c r="F306" s="101"/>
      <c r="G306" s="101"/>
      <c r="H306" s="101"/>
      <c r="I306" s="101"/>
    </row>
    <row r="307" spans="1:9" s="7" customFormat="1">
      <c r="A307" s="210" t="s">
        <v>3645</v>
      </c>
      <c r="B307" s="210" t="s">
        <v>5579</v>
      </c>
      <c r="C307" s="211" t="s">
        <v>432</v>
      </c>
      <c r="D307" s="235">
        <f>'6. AHS PLUMBING'!G4450</f>
        <v>100485</v>
      </c>
      <c r="E307" s="101"/>
      <c r="F307" s="101"/>
      <c r="G307" s="101"/>
      <c r="H307" s="101"/>
      <c r="I307" s="101"/>
    </row>
    <row r="308" spans="1:9" s="7" customFormat="1">
      <c r="A308" s="210" t="s">
        <v>3646</v>
      </c>
      <c r="B308" s="210" t="s">
        <v>5580</v>
      </c>
      <c r="C308" s="211" t="s">
        <v>432</v>
      </c>
      <c r="D308" s="235">
        <f>'6. AHS PLUMBING'!G4467</f>
        <v>122650</v>
      </c>
      <c r="E308" s="101"/>
      <c r="F308" s="101"/>
      <c r="G308" s="101"/>
      <c r="H308" s="101"/>
      <c r="I308" s="101"/>
    </row>
    <row r="309" spans="1:9" s="7" customFormat="1">
      <c r="A309" s="210" t="s">
        <v>3647</v>
      </c>
      <c r="B309" s="210" t="s">
        <v>5581</v>
      </c>
      <c r="C309" s="211" t="s">
        <v>432</v>
      </c>
      <c r="D309" s="235">
        <f>'6. AHS PLUMBING'!G4484</f>
        <v>214280</v>
      </c>
      <c r="E309" s="101"/>
      <c r="F309" s="101"/>
      <c r="G309" s="101"/>
      <c r="H309" s="101"/>
      <c r="I309" s="101"/>
    </row>
    <row r="310" spans="1:9" s="7" customFormat="1">
      <c r="A310" s="210" t="s">
        <v>3648</v>
      </c>
      <c r="B310" s="210" t="s">
        <v>5582</v>
      </c>
      <c r="C310" s="211" t="s">
        <v>432</v>
      </c>
      <c r="D310" s="235">
        <f>'6. AHS PLUMBING'!G4501</f>
        <v>281985</v>
      </c>
      <c r="E310" s="101"/>
      <c r="F310" s="101"/>
      <c r="G310" s="101"/>
      <c r="H310" s="101"/>
      <c r="I310" s="101"/>
    </row>
    <row r="311" spans="1:9" s="7" customFormat="1">
      <c r="A311" s="210" t="s">
        <v>3649</v>
      </c>
      <c r="B311" s="210" t="s">
        <v>5583</v>
      </c>
      <c r="C311" s="211" t="s">
        <v>432</v>
      </c>
      <c r="D311" s="235">
        <f>'6. AHS PLUMBING'!G4518</f>
        <v>348480</v>
      </c>
      <c r="E311" s="101"/>
      <c r="F311" s="101"/>
      <c r="G311" s="101"/>
      <c r="H311" s="101"/>
      <c r="I311" s="101"/>
    </row>
    <row r="312" spans="1:9" s="7" customFormat="1">
      <c r="A312" s="210" t="s">
        <v>3650</v>
      </c>
      <c r="B312" s="210" t="s">
        <v>5584</v>
      </c>
      <c r="C312" s="211" t="s">
        <v>432</v>
      </c>
      <c r="D312" s="235">
        <f>'6. AHS PLUMBING'!G4535</f>
        <v>415195</v>
      </c>
      <c r="E312" s="101"/>
      <c r="F312" s="101"/>
      <c r="G312" s="101"/>
      <c r="H312" s="101"/>
      <c r="I312" s="101"/>
    </row>
    <row r="313" spans="1:9" s="7" customFormat="1">
      <c r="A313" s="210" t="s">
        <v>3651</v>
      </c>
      <c r="B313" s="210" t="s">
        <v>5585</v>
      </c>
      <c r="C313" s="211" t="s">
        <v>432</v>
      </c>
      <c r="D313" s="235">
        <f>'6. AHS PLUMBING'!G4552</f>
        <v>548405.00000000012</v>
      </c>
      <c r="E313" s="101"/>
      <c r="F313" s="101"/>
      <c r="G313" s="101"/>
      <c r="H313" s="101"/>
      <c r="I313" s="101"/>
    </row>
    <row r="314" spans="1:9" s="7" customFormat="1">
      <c r="A314" s="210" t="s">
        <v>3652</v>
      </c>
      <c r="B314" s="210" t="s">
        <v>5586</v>
      </c>
      <c r="C314" s="211" t="s">
        <v>432</v>
      </c>
      <c r="D314" s="235">
        <f>'6. AHS PLUMBING'!G4569</f>
        <v>681835</v>
      </c>
      <c r="E314" s="101"/>
      <c r="F314" s="101"/>
      <c r="G314" s="101"/>
      <c r="H314" s="101"/>
      <c r="I314" s="101"/>
    </row>
    <row r="315" spans="1:9" s="7" customFormat="1">
      <c r="A315" s="210" t="s">
        <v>3653</v>
      </c>
      <c r="B315" s="210" t="s">
        <v>5587</v>
      </c>
      <c r="C315" s="211" t="s">
        <v>432</v>
      </c>
      <c r="D315" s="235">
        <f>'6. AHS PLUMBING'!G4586</f>
        <v>814000</v>
      </c>
      <c r="E315" s="101"/>
      <c r="F315" s="101"/>
      <c r="G315" s="101"/>
      <c r="H315" s="101"/>
      <c r="I315" s="101"/>
    </row>
    <row r="316" spans="1:9">
      <c r="A316" s="207"/>
      <c r="B316" s="207"/>
      <c r="C316" s="240"/>
      <c r="D316" s="235"/>
      <c r="E316" s="101"/>
      <c r="F316" s="101"/>
      <c r="G316" s="101"/>
      <c r="H316" s="101"/>
      <c r="I316" s="101"/>
    </row>
    <row r="317" spans="1:9">
      <c r="A317" s="207" t="s">
        <v>3654</v>
      </c>
      <c r="B317" s="207" t="s">
        <v>3655</v>
      </c>
      <c r="C317" s="240"/>
      <c r="D317" s="235"/>
      <c r="E317" s="101"/>
      <c r="F317" s="101"/>
      <c r="G317" s="101"/>
      <c r="H317" s="101"/>
      <c r="I317" s="101"/>
    </row>
    <row r="318" spans="1:9" s="7" customFormat="1">
      <c r="A318" s="210" t="s">
        <v>3656</v>
      </c>
      <c r="B318" s="210" t="s">
        <v>5588</v>
      </c>
      <c r="C318" s="211" t="s">
        <v>432</v>
      </c>
      <c r="D318" s="235">
        <f>'6. AHS PLUMBING'!G4604</f>
        <v>34870</v>
      </c>
      <c r="E318" s="101"/>
      <c r="F318" s="101"/>
      <c r="G318" s="101"/>
      <c r="H318" s="101"/>
      <c r="I318" s="101"/>
    </row>
    <row r="319" spans="1:9" s="7" customFormat="1">
      <c r="A319" s="210" t="s">
        <v>3657</v>
      </c>
      <c r="B319" s="210" t="s">
        <v>5589</v>
      </c>
      <c r="C319" s="211" t="s">
        <v>432</v>
      </c>
      <c r="D319" s="235">
        <f>'6. AHS PLUMBING'!G4621</f>
        <v>45980</v>
      </c>
      <c r="E319" s="101"/>
      <c r="F319" s="101"/>
      <c r="G319" s="101"/>
      <c r="H319" s="101"/>
      <c r="I319" s="101"/>
    </row>
    <row r="320" spans="1:9" s="7" customFormat="1">
      <c r="A320" s="210" t="s">
        <v>3658</v>
      </c>
      <c r="B320" s="210" t="s">
        <v>5590</v>
      </c>
      <c r="C320" s="211" t="s">
        <v>432</v>
      </c>
      <c r="D320" s="235">
        <f>'6. AHS PLUMBING'!G4638</f>
        <v>56980</v>
      </c>
      <c r="E320" s="101"/>
      <c r="F320" s="101"/>
      <c r="G320" s="101"/>
      <c r="H320" s="101"/>
      <c r="I320" s="101"/>
    </row>
    <row r="321" spans="1:9" s="7" customFormat="1">
      <c r="A321" s="210" t="s">
        <v>3659</v>
      </c>
      <c r="B321" s="210" t="s">
        <v>5591</v>
      </c>
      <c r="C321" s="211" t="s">
        <v>432</v>
      </c>
      <c r="D321" s="235">
        <f>'6. AHS PLUMBING'!G4655</f>
        <v>67100</v>
      </c>
      <c r="E321" s="101"/>
      <c r="F321" s="101"/>
      <c r="G321" s="101"/>
      <c r="H321" s="101"/>
      <c r="I321" s="101"/>
    </row>
    <row r="322" spans="1:9" s="7" customFormat="1">
      <c r="A322" s="210" t="s">
        <v>3660</v>
      </c>
      <c r="B322" s="210" t="s">
        <v>5592</v>
      </c>
      <c r="C322" s="211" t="s">
        <v>432</v>
      </c>
      <c r="D322" s="235">
        <f>'6. AHS PLUMBING'!G4672</f>
        <v>79200</v>
      </c>
      <c r="E322" s="101"/>
      <c r="F322" s="101"/>
      <c r="G322" s="101"/>
      <c r="H322" s="101"/>
      <c r="I322" s="101"/>
    </row>
    <row r="323" spans="1:9" s="7" customFormat="1">
      <c r="A323" s="210" t="s">
        <v>3661</v>
      </c>
      <c r="B323" s="210" t="s">
        <v>5593</v>
      </c>
      <c r="C323" s="211" t="s">
        <v>432</v>
      </c>
      <c r="D323" s="235">
        <f>'6. AHS PLUMBING'!G4689</f>
        <v>100485</v>
      </c>
      <c r="E323" s="101"/>
      <c r="F323" s="101"/>
      <c r="G323" s="101"/>
      <c r="H323" s="101"/>
      <c r="I323" s="101"/>
    </row>
    <row r="324" spans="1:9" s="7" customFormat="1">
      <c r="A324" s="210" t="s">
        <v>3662</v>
      </c>
      <c r="B324" s="210" t="s">
        <v>5594</v>
      </c>
      <c r="C324" s="211" t="s">
        <v>432</v>
      </c>
      <c r="D324" s="235">
        <f>'6. AHS PLUMBING'!G4706</f>
        <v>122650</v>
      </c>
      <c r="E324" s="101"/>
      <c r="F324" s="101"/>
      <c r="G324" s="101"/>
      <c r="H324" s="101"/>
      <c r="I324" s="101"/>
    </row>
    <row r="325" spans="1:9" s="7" customFormat="1">
      <c r="A325" s="210" t="s">
        <v>3663</v>
      </c>
      <c r="B325" s="210" t="s">
        <v>5595</v>
      </c>
      <c r="C325" s="211" t="s">
        <v>432</v>
      </c>
      <c r="D325" s="235">
        <f>'6. AHS PLUMBING'!G4723</f>
        <v>214280</v>
      </c>
      <c r="E325" s="101"/>
      <c r="F325" s="101"/>
      <c r="G325" s="101"/>
      <c r="H325" s="101"/>
      <c r="I325" s="101"/>
    </row>
    <row r="326" spans="1:9" s="7" customFormat="1">
      <c r="A326" s="210" t="s">
        <v>3664</v>
      </c>
      <c r="B326" s="210" t="s">
        <v>5596</v>
      </c>
      <c r="C326" s="211" t="s">
        <v>432</v>
      </c>
      <c r="D326" s="235">
        <f>'6. AHS PLUMBING'!G4740</f>
        <v>281985</v>
      </c>
      <c r="E326" s="101"/>
      <c r="F326" s="101"/>
      <c r="G326" s="101"/>
      <c r="H326" s="101"/>
      <c r="I326" s="101"/>
    </row>
    <row r="327" spans="1:9" s="7" customFormat="1">
      <c r="A327" s="210" t="s">
        <v>3665</v>
      </c>
      <c r="B327" s="210" t="s">
        <v>5597</v>
      </c>
      <c r="C327" s="211" t="s">
        <v>432</v>
      </c>
      <c r="D327" s="235">
        <f>'6. AHS PLUMBING'!G4757</f>
        <v>348480</v>
      </c>
      <c r="E327" s="101"/>
      <c r="F327" s="101"/>
      <c r="G327" s="101"/>
      <c r="H327" s="101"/>
      <c r="I327" s="101"/>
    </row>
    <row r="328" spans="1:9" s="7" customFormat="1">
      <c r="A328" s="210" t="s">
        <v>3666</v>
      </c>
      <c r="B328" s="210" t="s">
        <v>5598</v>
      </c>
      <c r="C328" s="211" t="s">
        <v>432</v>
      </c>
      <c r="D328" s="235">
        <f>'6. AHS PLUMBING'!G4774</f>
        <v>415195</v>
      </c>
      <c r="E328" s="101"/>
      <c r="F328" s="101"/>
      <c r="G328" s="101"/>
      <c r="H328" s="101"/>
      <c r="I328" s="101"/>
    </row>
    <row r="329" spans="1:9" s="7" customFormat="1">
      <c r="A329" s="210" t="s">
        <v>3667</v>
      </c>
      <c r="B329" s="210" t="s">
        <v>5599</v>
      </c>
      <c r="C329" s="211" t="s">
        <v>432</v>
      </c>
      <c r="D329" s="235">
        <f>'6. AHS PLUMBING'!G4791</f>
        <v>548405.00000000012</v>
      </c>
      <c r="E329" s="101"/>
      <c r="F329" s="101"/>
      <c r="G329" s="101"/>
      <c r="H329" s="101"/>
      <c r="I329" s="101"/>
    </row>
    <row r="330" spans="1:9" s="7" customFormat="1">
      <c r="A330" s="210" t="s">
        <v>3668</v>
      </c>
      <c r="B330" s="210" t="s">
        <v>5600</v>
      </c>
      <c r="C330" s="211" t="s">
        <v>432</v>
      </c>
      <c r="D330" s="235">
        <f>'6. AHS PLUMBING'!G4808</f>
        <v>681835</v>
      </c>
      <c r="E330" s="101"/>
      <c r="F330" s="101"/>
      <c r="G330" s="101"/>
      <c r="H330" s="101"/>
      <c r="I330" s="101"/>
    </row>
    <row r="331" spans="1:9" s="7" customFormat="1">
      <c r="A331" s="210" t="s">
        <v>3669</v>
      </c>
      <c r="B331" s="210" t="s">
        <v>5601</v>
      </c>
      <c r="C331" s="211" t="s">
        <v>432</v>
      </c>
      <c r="D331" s="235">
        <f>'6. AHS PLUMBING'!G4825</f>
        <v>814000</v>
      </c>
      <c r="E331" s="101"/>
      <c r="F331" s="101"/>
      <c r="G331" s="101"/>
      <c r="H331" s="101"/>
      <c r="I331" s="101"/>
    </row>
    <row r="332" spans="1:9">
      <c r="A332" s="207"/>
      <c r="B332" s="207"/>
      <c r="C332" s="240"/>
      <c r="D332" s="235"/>
      <c r="E332" s="101"/>
      <c r="F332" s="101"/>
      <c r="G332" s="101"/>
      <c r="H332" s="101"/>
      <c r="I332" s="101"/>
    </row>
    <row r="333" spans="1:9">
      <c r="A333" s="207" t="s">
        <v>3670</v>
      </c>
      <c r="B333" s="207" t="s">
        <v>3671</v>
      </c>
      <c r="C333" s="240"/>
      <c r="D333" s="235"/>
      <c r="E333" s="101"/>
      <c r="F333" s="101"/>
      <c r="G333" s="101"/>
      <c r="H333" s="101"/>
      <c r="I333" s="101"/>
    </row>
    <row r="334" spans="1:9" s="7" customFormat="1">
      <c r="A334" s="210" t="s">
        <v>3672</v>
      </c>
      <c r="B334" s="210" t="s">
        <v>5602</v>
      </c>
      <c r="C334" s="211" t="s">
        <v>432</v>
      </c>
      <c r="D334" s="235">
        <f>'6. AHS PLUMBING'!G4843</f>
        <v>34870</v>
      </c>
      <c r="E334" s="101"/>
      <c r="F334" s="101"/>
      <c r="G334" s="101"/>
      <c r="H334" s="101"/>
      <c r="I334" s="101"/>
    </row>
    <row r="335" spans="1:9" s="7" customFormat="1">
      <c r="A335" s="210" t="s">
        <v>3673</v>
      </c>
      <c r="B335" s="210" t="s">
        <v>5603</v>
      </c>
      <c r="C335" s="211" t="s">
        <v>432</v>
      </c>
      <c r="D335" s="235">
        <f>'6. AHS PLUMBING'!G4860</f>
        <v>45980</v>
      </c>
      <c r="E335" s="101"/>
      <c r="F335" s="101"/>
      <c r="G335" s="101"/>
      <c r="H335" s="101"/>
      <c r="I335" s="101"/>
    </row>
    <row r="336" spans="1:9" s="7" customFormat="1">
      <c r="A336" s="210" t="s">
        <v>3674</v>
      </c>
      <c r="B336" s="210" t="s">
        <v>5604</v>
      </c>
      <c r="C336" s="211" t="s">
        <v>432</v>
      </c>
      <c r="D336" s="235">
        <f>'6. AHS PLUMBING'!G4877</f>
        <v>56980</v>
      </c>
      <c r="E336" s="101"/>
      <c r="F336" s="101"/>
      <c r="G336" s="101"/>
      <c r="H336" s="101"/>
      <c r="I336" s="101"/>
    </row>
    <row r="337" spans="1:9" s="7" customFormat="1">
      <c r="A337" s="210" t="s">
        <v>3675</v>
      </c>
      <c r="B337" s="210" t="s">
        <v>5605</v>
      </c>
      <c r="C337" s="211" t="s">
        <v>432</v>
      </c>
      <c r="D337" s="235">
        <f>'6. AHS PLUMBING'!G4894</f>
        <v>75350</v>
      </c>
      <c r="E337" s="101"/>
      <c r="F337" s="101"/>
      <c r="G337" s="101"/>
      <c r="H337" s="101"/>
      <c r="I337" s="101"/>
    </row>
    <row r="338" spans="1:9" s="7" customFormat="1">
      <c r="A338" s="210" t="s">
        <v>3676</v>
      </c>
      <c r="B338" s="210" t="s">
        <v>5606</v>
      </c>
      <c r="C338" s="211" t="s">
        <v>432</v>
      </c>
      <c r="D338" s="235">
        <f>'6. AHS PLUMBING'!G4911</f>
        <v>79200</v>
      </c>
      <c r="E338" s="101"/>
      <c r="F338" s="101"/>
      <c r="G338" s="101"/>
      <c r="H338" s="101"/>
      <c r="I338" s="101"/>
    </row>
    <row r="339" spans="1:9" s="7" customFormat="1">
      <c r="A339" s="210" t="s">
        <v>3677</v>
      </c>
      <c r="B339" s="210" t="s">
        <v>5607</v>
      </c>
      <c r="C339" s="211" t="s">
        <v>432</v>
      </c>
      <c r="D339" s="235">
        <f>'6. AHS PLUMBING'!G4928</f>
        <v>100485</v>
      </c>
      <c r="E339" s="101"/>
      <c r="F339" s="101"/>
      <c r="G339" s="101"/>
      <c r="H339" s="101"/>
      <c r="I339" s="101"/>
    </row>
    <row r="340" spans="1:9" s="7" customFormat="1">
      <c r="A340" s="210" t="s">
        <v>3678</v>
      </c>
      <c r="B340" s="210" t="s">
        <v>5608</v>
      </c>
      <c r="C340" s="211" t="s">
        <v>432</v>
      </c>
      <c r="D340" s="235">
        <f>'6. AHS PLUMBING'!G4945</f>
        <v>122650</v>
      </c>
      <c r="E340" s="101"/>
      <c r="F340" s="101"/>
      <c r="G340" s="101"/>
      <c r="H340" s="101"/>
      <c r="I340" s="101"/>
    </row>
    <row r="341" spans="1:9" s="7" customFormat="1">
      <c r="A341" s="210" t="s">
        <v>3679</v>
      </c>
      <c r="B341" s="210" t="s">
        <v>5609</v>
      </c>
      <c r="C341" s="211" t="s">
        <v>432</v>
      </c>
      <c r="D341" s="235">
        <f>'6. AHS PLUMBING'!G4962</f>
        <v>214280</v>
      </c>
      <c r="E341" s="101"/>
      <c r="F341" s="101"/>
      <c r="G341" s="101"/>
      <c r="H341" s="101"/>
      <c r="I341" s="101"/>
    </row>
    <row r="342" spans="1:9" s="7" customFormat="1">
      <c r="A342" s="210" t="s">
        <v>3680</v>
      </c>
      <c r="B342" s="210" t="s">
        <v>5610</v>
      </c>
      <c r="C342" s="211" t="s">
        <v>432</v>
      </c>
      <c r="D342" s="235">
        <f>'6. AHS PLUMBING'!G4979</f>
        <v>281985</v>
      </c>
      <c r="E342" s="101"/>
      <c r="F342" s="101"/>
      <c r="G342" s="101"/>
      <c r="H342" s="101"/>
      <c r="I342" s="101"/>
    </row>
    <row r="343" spans="1:9" s="7" customFormat="1">
      <c r="A343" s="210" t="s">
        <v>3681</v>
      </c>
      <c r="B343" s="210" t="s">
        <v>5611</v>
      </c>
      <c r="C343" s="211" t="s">
        <v>432</v>
      </c>
      <c r="D343" s="235">
        <f>'6. AHS PLUMBING'!G4996</f>
        <v>348480</v>
      </c>
      <c r="E343" s="101"/>
      <c r="F343" s="101"/>
      <c r="G343" s="101"/>
      <c r="H343" s="101"/>
      <c r="I343" s="101"/>
    </row>
    <row r="344" spans="1:9" s="7" customFormat="1">
      <c r="A344" s="210" t="s">
        <v>3682</v>
      </c>
      <c r="B344" s="210" t="s">
        <v>5612</v>
      </c>
      <c r="C344" s="211" t="s">
        <v>432</v>
      </c>
      <c r="D344" s="235">
        <f>'6. AHS PLUMBING'!G5013</f>
        <v>415195</v>
      </c>
      <c r="E344" s="101"/>
      <c r="F344" s="101"/>
      <c r="G344" s="101"/>
      <c r="H344" s="101"/>
      <c r="I344" s="101"/>
    </row>
    <row r="345" spans="1:9" s="7" customFormat="1">
      <c r="A345" s="210" t="s">
        <v>3683</v>
      </c>
      <c r="B345" s="210" t="s">
        <v>5613</v>
      </c>
      <c r="C345" s="211" t="s">
        <v>432</v>
      </c>
      <c r="D345" s="235">
        <f>'6. AHS PLUMBING'!G5030</f>
        <v>548405.00000000012</v>
      </c>
      <c r="E345" s="101"/>
      <c r="F345" s="101"/>
      <c r="G345" s="101"/>
      <c r="H345" s="101"/>
      <c r="I345" s="101"/>
    </row>
    <row r="346" spans="1:9" s="7" customFormat="1">
      <c r="A346" s="210" t="s">
        <v>3684</v>
      </c>
      <c r="B346" s="210" t="s">
        <v>5614</v>
      </c>
      <c r="C346" s="211" t="s">
        <v>432</v>
      </c>
      <c r="D346" s="235">
        <f>'6. AHS PLUMBING'!G5047</f>
        <v>681835</v>
      </c>
      <c r="E346" s="101"/>
      <c r="F346" s="101"/>
      <c r="G346" s="101"/>
      <c r="H346" s="101"/>
      <c r="I346" s="101"/>
    </row>
    <row r="347" spans="1:9" s="7" customFormat="1">
      <c r="A347" s="210" t="s">
        <v>3685</v>
      </c>
      <c r="B347" s="210" t="s">
        <v>5615</v>
      </c>
      <c r="C347" s="211" t="s">
        <v>432</v>
      </c>
      <c r="D347" s="235">
        <f>'6. AHS PLUMBING'!G5064</f>
        <v>814000</v>
      </c>
      <c r="E347" s="101"/>
      <c r="F347" s="101"/>
      <c r="G347" s="101"/>
      <c r="H347" s="101"/>
      <c r="I347" s="101"/>
    </row>
    <row r="348" spans="1:9" s="7" customFormat="1">
      <c r="A348" s="210" t="s">
        <v>3686</v>
      </c>
      <c r="B348" s="210" t="s">
        <v>5616</v>
      </c>
      <c r="C348" s="211" t="s">
        <v>432</v>
      </c>
      <c r="D348" s="235">
        <f>'6. AHS PLUMBING'!G5081</f>
        <v>948310</v>
      </c>
      <c r="E348" s="101"/>
      <c r="F348" s="101"/>
      <c r="G348" s="101"/>
      <c r="H348" s="101"/>
      <c r="I348" s="101"/>
    </row>
    <row r="349" spans="1:9">
      <c r="A349" s="207"/>
      <c r="B349" s="207"/>
      <c r="C349" s="240"/>
      <c r="D349" s="235"/>
      <c r="E349" s="101"/>
      <c r="F349" s="101"/>
      <c r="G349" s="101"/>
      <c r="H349" s="101"/>
      <c r="I349" s="101"/>
    </row>
    <row r="350" spans="1:9">
      <c r="A350" s="207" t="s">
        <v>3687</v>
      </c>
      <c r="B350" s="207" t="s">
        <v>3688</v>
      </c>
      <c r="C350" s="240"/>
      <c r="D350" s="235"/>
      <c r="E350" s="101"/>
      <c r="F350" s="101"/>
      <c r="G350" s="101"/>
      <c r="H350" s="101"/>
      <c r="I350" s="101"/>
    </row>
    <row r="351" spans="1:9" s="7" customFormat="1">
      <c r="A351" s="210" t="s">
        <v>3689</v>
      </c>
      <c r="B351" s="210" t="s">
        <v>5617</v>
      </c>
      <c r="C351" s="211" t="s">
        <v>432</v>
      </c>
      <c r="D351" s="235">
        <f>'6. AHS PLUMBING'!G5099</f>
        <v>34870</v>
      </c>
      <c r="E351" s="101"/>
      <c r="F351" s="101"/>
      <c r="G351" s="101"/>
      <c r="H351" s="101"/>
      <c r="I351" s="101"/>
    </row>
    <row r="352" spans="1:9" s="7" customFormat="1">
      <c r="A352" s="210" t="s">
        <v>3690</v>
      </c>
      <c r="B352" s="210" t="s">
        <v>5618</v>
      </c>
      <c r="C352" s="211" t="s">
        <v>432</v>
      </c>
      <c r="D352" s="235">
        <f>'6. AHS PLUMBING'!G5116</f>
        <v>45980</v>
      </c>
      <c r="E352" s="101"/>
      <c r="F352" s="101"/>
      <c r="G352" s="101"/>
      <c r="H352" s="101"/>
      <c r="I352" s="101"/>
    </row>
    <row r="353" spans="1:9" s="7" customFormat="1">
      <c r="A353" s="210" t="s">
        <v>3691</v>
      </c>
      <c r="B353" s="210" t="s">
        <v>5619</v>
      </c>
      <c r="C353" s="211" t="s">
        <v>432</v>
      </c>
      <c r="D353" s="235">
        <f>'6. AHS PLUMBING'!G5133</f>
        <v>56980</v>
      </c>
      <c r="E353" s="101"/>
      <c r="F353" s="101"/>
      <c r="G353" s="101"/>
      <c r="H353" s="101"/>
      <c r="I353" s="101"/>
    </row>
    <row r="354" spans="1:9" s="7" customFormat="1">
      <c r="A354" s="210" t="s">
        <v>3692</v>
      </c>
      <c r="B354" s="210" t="s">
        <v>5620</v>
      </c>
      <c r="C354" s="211" t="s">
        <v>432</v>
      </c>
      <c r="D354" s="235">
        <f>'6. AHS PLUMBING'!G5150</f>
        <v>67100</v>
      </c>
      <c r="E354" s="101"/>
      <c r="F354" s="101"/>
      <c r="G354" s="101"/>
      <c r="H354" s="101"/>
      <c r="I354" s="101"/>
    </row>
    <row r="355" spans="1:9" s="7" customFormat="1">
      <c r="A355" s="210" t="s">
        <v>3693</v>
      </c>
      <c r="B355" s="210" t="s">
        <v>5621</v>
      </c>
      <c r="C355" s="211" t="s">
        <v>432</v>
      </c>
      <c r="D355" s="235">
        <f>'6. AHS PLUMBING'!G5167</f>
        <v>79200</v>
      </c>
      <c r="E355" s="101"/>
      <c r="F355" s="101"/>
      <c r="G355" s="101"/>
      <c r="H355" s="101"/>
      <c r="I355" s="101"/>
    </row>
    <row r="356" spans="1:9" s="7" customFormat="1">
      <c r="A356" s="210" t="s">
        <v>3694</v>
      </c>
      <c r="B356" s="210" t="s">
        <v>5622</v>
      </c>
      <c r="C356" s="211" t="s">
        <v>432</v>
      </c>
      <c r="D356" s="235">
        <f>'6. AHS PLUMBING'!G5184</f>
        <v>100485</v>
      </c>
      <c r="E356" s="101"/>
      <c r="F356" s="101"/>
      <c r="G356" s="101"/>
      <c r="H356" s="101"/>
      <c r="I356" s="101"/>
    </row>
    <row r="357" spans="1:9" s="7" customFormat="1">
      <c r="A357" s="210" t="s">
        <v>3695</v>
      </c>
      <c r="B357" s="210" t="s">
        <v>5623</v>
      </c>
      <c r="C357" s="211" t="s">
        <v>432</v>
      </c>
      <c r="D357" s="235">
        <f>'6. AHS PLUMBING'!G5201</f>
        <v>122650</v>
      </c>
      <c r="E357" s="101"/>
      <c r="F357" s="101"/>
      <c r="G357" s="101"/>
      <c r="H357" s="101"/>
      <c r="I357" s="101"/>
    </row>
    <row r="358" spans="1:9" s="7" customFormat="1">
      <c r="A358" s="210" t="s">
        <v>3696</v>
      </c>
      <c r="B358" s="210" t="s">
        <v>5624</v>
      </c>
      <c r="C358" s="211" t="s">
        <v>432</v>
      </c>
      <c r="D358" s="235">
        <f>'6. AHS PLUMBING'!G5218</f>
        <v>214280</v>
      </c>
      <c r="E358" s="101"/>
      <c r="F358" s="101"/>
      <c r="G358" s="101"/>
      <c r="H358" s="101"/>
      <c r="I358" s="101"/>
    </row>
    <row r="359" spans="1:9" s="7" customFormat="1">
      <c r="A359" s="210" t="s">
        <v>3697</v>
      </c>
      <c r="B359" s="210" t="s">
        <v>5625</v>
      </c>
      <c r="C359" s="211" t="s">
        <v>432</v>
      </c>
      <c r="D359" s="235">
        <f>'6. AHS PLUMBING'!G5235</f>
        <v>281985</v>
      </c>
      <c r="E359" s="101"/>
      <c r="F359" s="101"/>
      <c r="G359" s="101"/>
      <c r="H359" s="101"/>
      <c r="I359" s="101"/>
    </row>
    <row r="360" spans="1:9" s="7" customFormat="1">
      <c r="A360" s="210" t="s">
        <v>3698</v>
      </c>
      <c r="B360" s="210" t="s">
        <v>3699</v>
      </c>
      <c r="C360" s="211" t="s">
        <v>432</v>
      </c>
      <c r="D360" s="235">
        <f>'6. AHS PLUMBING'!G5252</f>
        <v>348480</v>
      </c>
      <c r="E360" s="101"/>
      <c r="F360" s="101"/>
      <c r="G360" s="101"/>
      <c r="H360" s="101"/>
      <c r="I360" s="101"/>
    </row>
    <row r="361" spans="1:9" s="7" customFormat="1">
      <c r="A361" s="210" t="s">
        <v>3700</v>
      </c>
      <c r="B361" s="210" t="s">
        <v>3701</v>
      </c>
      <c r="C361" s="211" t="s">
        <v>432</v>
      </c>
      <c r="D361" s="235">
        <f>'6. AHS PLUMBING'!G5269</f>
        <v>415195</v>
      </c>
      <c r="E361" s="101"/>
      <c r="F361" s="101"/>
      <c r="G361" s="101"/>
      <c r="H361" s="101"/>
      <c r="I361" s="101"/>
    </row>
    <row r="362" spans="1:9" s="7" customFormat="1">
      <c r="A362" s="210" t="s">
        <v>3702</v>
      </c>
      <c r="B362" s="210" t="s">
        <v>3703</v>
      </c>
      <c r="C362" s="211" t="s">
        <v>432</v>
      </c>
      <c r="D362" s="235">
        <f>'6. AHS PLUMBING'!G5286</f>
        <v>548405.00000000012</v>
      </c>
      <c r="E362" s="101"/>
      <c r="F362" s="101"/>
      <c r="G362" s="101"/>
      <c r="H362" s="101"/>
      <c r="I362" s="101"/>
    </row>
    <row r="363" spans="1:9" s="7" customFormat="1">
      <c r="A363" s="210" t="s">
        <v>3704</v>
      </c>
      <c r="B363" s="210" t="s">
        <v>3705</v>
      </c>
      <c r="C363" s="211" t="s">
        <v>432</v>
      </c>
      <c r="D363" s="235">
        <f>'6. AHS PLUMBING'!G5303</f>
        <v>681835</v>
      </c>
      <c r="E363" s="101"/>
      <c r="F363" s="101"/>
      <c r="G363" s="101"/>
      <c r="H363" s="101"/>
      <c r="I363" s="101"/>
    </row>
    <row r="364" spans="1:9" s="7" customFormat="1">
      <c r="A364" s="210" t="s">
        <v>3706</v>
      </c>
      <c r="B364" s="210" t="s">
        <v>3707</v>
      </c>
      <c r="C364" s="211" t="s">
        <v>432</v>
      </c>
      <c r="D364" s="235">
        <f>'6. AHS PLUMBING'!G5320</f>
        <v>714340</v>
      </c>
      <c r="E364" s="101"/>
      <c r="F364" s="101"/>
      <c r="G364" s="101"/>
      <c r="H364" s="101"/>
      <c r="I364" s="101"/>
    </row>
    <row r="365" spans="1:9" s="7" customFormat="1">
      <c r="A365" s="210" t="s">
        <v>3708</v>
      </c>
      <c r="B365" s="210" t="s">
        <v>3709</v>
      </c>
      <c r="C365" s="211" t="s">
        <v>432</v>
      </c>
      <c r="D365" s="235">
        <f>'6. AHS PLUMBING'!G5337</f>
        <v>100485</v>
      </c>
      <c r="E365" s="101"/>
      <c r="F365" s="101"/>
      <c r="G365" s="101"/>
      <c r="H365" s="101"/>
      <c r="I365" s="101"/>
    </row>
    <row r="366" spans="1:9" s="7" customFormat="1">
      <c r="A366" s="210" t="s">
        <v>3710</v>
      </c>
      <c r="B366" s="210" t="s">
        <v>3711</v>
      </c>
      <c r="C366" s="211" t="s">
        <v>432</v>
      </c>
      <c r="D366" s="235">
        <f>'6. AHS PLUMBING'!G5354</f>
        <v>122650</v>
      </c>
      <c r="E366" s="101"/>
      <c r="F366" s="101"/>
      <c r="G366" s="101"/>
      <c r="H366" s="101"/>
      <c r="I366" s="101"/>
    </row>
    <row r="367" spans="1:9" s="7" customFormat="1">
      <c r="A367" s="210" t="s">
        <v>3712</v>
      </c>
      <c r="B367" s="210" t="s">
        <v>3713</v>
      </c>
      <c r="C367" s="211" t="s">
        <v>432</v>
      </c>
      <c r="D367" s="235">
        <f>'6. AHS PLUMBING'!G5371</f>
        <v>214280</v>
      </c>
      <c r="E367" s="101"/>
      <c r="F367" s="101"/>
      <c r="G367" s="101"/>
      <c r="H367" s="101"/>
      <c r="I367" s="101"/>
    </row>
    <row r="368" spans="1:9" s="7" customFormat="1">
      <c r="A368" s="210" t="s">
        <v>3714</v>
      </c>
      <c r="B368" s="210" t="s">
        <v>3715</v>
      </c>
      <c r="C368" s="211" t="s">
        <v>432</v>
      </c>
      <c r="D368" s="235">
        <f>'6. AHS PLUMBING'!G5388</f>
        <v>281985</v>
      </c>
      <c r="E368" s="101"/>
      <c r="F368" s="101"/>
      <c r="G368" s="101"/>
      <c r="H368" s="101"/>
      <c r="I368" s="101"/>
    </row>
    <row r="369" spans="1:9" s="7" customFormat="1">
      <c r="A369" s="210" t="s">
        <v>3716</v>
      </c>
      <c r="B369" s="210" t="s">
        <v>3717</v>
      </c>
      <c r="C369" s="211" t="s">
        <v>432</v>
      </c>
      <c r="D369" s="235">
        <f>'6. AHS PLUMBING'!G5405</f>
        <v>348480</v>
      </c>
      <c r="E369" s="101"/>
      <c r="F369" s="101"/>
      <c r="G369" s="101"/>
      <c r="H369" s="101"/>
      <c r="I369" s="101"/>
    </row>
    <row r="370" spans="1:9" s="7" customFormat="1">
      <c r="A370" s="210" t="s">
        <v>3718</v>
      </c>
      <c r="B370" s="210" t="s">
        <v>3719</v>
      </c>
      <c r="C370" s="211" t="s">
        <v>432</v>
      </c>
      <c r="D370" s="235">
        <f>'6. AHS PLUMBING'!G5422</f>
        <v>415195</v>
      </c>
      <c r="E370" s="101"/>
      <c r="F370" s="101"/>
      <c r="G370" s="101"/>
      <c r="H370" s="101"/>
      <c r="I370" s="101"/>
    </row>
    <row r="371" spans="1:9" s="7" customFormat="1">
      <c r="A371" s="210" t="s">
        <v>3720</v>
      </c>
      <c r="B371" s="210" t="s">
        <v>3721</v>
      </c>
      <c r="C371" s="211" t="s">
        <v>432</v>
      </c>
      <c r="D371" s="235">
        <f>'6. AHS PLUMBING'!G5439</f>
        <v>548405.00000000012</v>
      </c>
      <c r="E371" s="101"/>
      <c r="F371" s="101"/>
      <c r="G371" s="101"/>
      <c r="H371" s="101"/>
      <c r="I371" s="101"/>
    </row>
    <row r="372" spans="1:9" s="7" customFormat="1">
      <c r="A372" s="210" t="s">
        <v>3722</v>
      </c>
      <c r="B372" s="210" t="s">
        <v>3723</v>
      </c>
      <c r="C372" s="211" t="s">
        <v>432</v>
      </c>
      <c r="D372" s="235">
        <f>'6. AHS PLUMBING'!G5456</f>
        <v>681835</v>
      </c>
      <c r="E372" s="101"/>
      <c r="F372" s="101"/>
      <c r="G372" s="101"/>
      <c r="H372" s="101"/>
      <c r="I372" s="101"/>
    </row>
    <row r="373" spans="1:9" s="7" customFormat="1">
      <c r="A373" s="210" t="s">
        <v>3724</v>
      </c>
      <c r="B373" s="210" t="s">
        <v>3725</v>
      </c>
      <c r="C373" s="211" t="s">
        <v>432</v>
      </c>
      <c r="D373" s="235">
        <f>'6. AHS PLUMBING'!G5473</f>
        <v>814000</v>
      </c>
      <c r="E373" s="101"/>
      <c r="F373" s="101"/>
      <c r="G373" s="101"/>
      <c r="H373" s="101"/>
      <c r="I373" s="101"/>
    </row>
    <row r="374" spans="1:9" s="7" customFormat="1">
      <c r="A374" s="210" t="s">
        <v>3726</v>
      </c>
      <c r="B374" s="210" t="s">
        <v>3727</v>
      </c>
      <c r="C374" s="211" t="s">
        <v>432</v>
      </c>
      <c r="D374" s="235">
        <f>'6. AHS PLUMBING'!G5490</f>
        <v>948310</v>
      </c>
      <c r="E374" s="101"/>
      <c r="F374" s="101"/>
      <c r="G374" s="101"/>
      <c r="H374" s="101"/>
      <c r="I374" s="101"/>
    </row>
    <row r="375" spans="1:9">
      <c r="A375" s="207"/>
      <c r="B375" s="207"/>
      <c r="C375" s="240"/>
      <c r="D375" s="235"/>
      <c r="E375" s="101"/>
      <c r="F375" s="101"/>
      <c r="G375" s="101"/>
      <c r="H375" s="101"/>
      <c r="I375" s="101"/>
    </row>
    <row r="376" spans="1:9">
      <c r="A376" s="207" t="s">
        <v>3728</v>
      </c>
      <c r="B376" s="207" t="s">
        <v>3729</v>
      </c>
      <c r="C376" s="240"/>
      <c r="D376" s="235"/>
      <c r="E376" s="101"/>
      <c r="F376" s="101"/>
      <c r="G376" s="101"/>
      <c r="H376" s="101"/>
      <c r="I376" s="101"/>
    </row>
    <row r="377" spans="1:9" s="7" customFormat="1">
      <c r="A377" s="210" t="s">
        <v>3730</v>
      </c>
      <c r="B377" s="210" t="s">
        <v>5626</v>
      </c>
      <c r="C377" s="211" t="s">
        <v>432</v>
      </c>
      <c r="D377" s="235">
        <f>'6. AHS PLUMBING'!G5508</f>
        <v>100485</v>
      </c>
      <c r="E377" s="101"/>
      <c r="F377" s="101"/>
      <c r="G377" s="101"/>
      <c r="H377" s="101"/>
      <c r="I377" s="101"/>
    </row>
    <row r="378" spans="1:9" s="7" customFormat="1">
      <c r="A378" s="210" t="s">
        <v>3731</v>
      </c>
      <c r="B378" s="210" t="s">
        <v>5627</v>
      </c>
      <c r="C378" s="211" t="s">
        <v>432</v>
      </c>
      <c r="D378" s="235">
        <f>'6. AHS PLUMBING'!G5525</f>
        <v>122650</v>
      </c>
      <c r="E378" s="101"/>
      <c r="F378" s="101"/>
      <c r="G378" s="101"/>
      <c r="H378" s="101"/>
      <c r="I378" s="101"/>
    </row>
    <row r="379" spans="1:9" s="7" customFormat="1">
      <c r="A379" s="210" t="s">
        <v>3732</v>
      </c>
      <c r="B379" s="210" t="s">
        <v>5628</v>
      </c>
      <c r="C379" s="211" t="s">
        <v>432</v>
      </c>
      <c r="D379" s="235">
        <f>'6. AHS PLUMBING'!G5542</f>
        <v>214280</v>
      </c>
      <c r="E379" s="101"/>
      <c r="F379" s="101"/>
      <c r="G379" s="101"/>
      <c r="H379" s="101"/>
      <c r="I379" s="101"/>
    </row>
    <row r="380" spans="1:9" s="7" customFormat="1">
      <c r="A380" s="210" t="s">
        <v>3733</v>
      </c>
      <c r="B380" s="210" t="s">
        <v>5629</v>
      </c>
      <c r="C380" s="211" t="s">
        <v>432</v>
      </c>
      <c r="D380" s="235">
        <f>'6. AHS PLUMBING'!G5559</f>
        <v>281985</v>
      </c>
      <c r="E380" s="101"/>
      <c r="F380" s="101"/>
      <c r="G380" s="101"/>
      <c r="H380" s="101"/>
      <c r="I380" s="101"/>
    </row>
    <row r="381" spans="1:9" s="7" customFormat="1">
      <c r="A381" s="210" t="s">
        <v>3734</v>
      </c>
      <c r="B381" s="210" t="s">
        <v>5630</v>
      </c>
      <c r="C381" s="211" t="s">
        <v>432</v>
      </c>
      <c r="D381" s="235">
        <f>'6. AHS PLUMBING'!G5576</f>
        <v>348480</v>
      </c>
      <c r="E381" s="101"/>
      <c r="F381" s="101"/>
      <c r="G381" s="101"/>
      <c r="H381" s="101"/>
      <c r="I381" s="101"/>
    </row>
    <row r="382" spans="1:9" s="7" customFormat="1">
      <c r="A382" s="210" t="s">
        <v>3735</v>
      </c>
      <c r="B382" s="210" t="s">
        <v>5631</v>
      </c>
      <c r="C382" s="211" t="s">
        <v>432</v>
      </c>
      <c r="D382" s="235">
        <f>'6. AHS PLUMBING'!G5593</f>
        <v>415195</v>
      </c>
      <c r="E382" s="101"/>
      <c r="F382" s="101"/>
      <c r="G382" s="101"/>
      <c r="H382" s="101"/>
      <c r="I382" s="101"/>
    </row>
    <row r="383" spans="1:9" s="7" customFormat="1">
      <c r="A383" s="210" t="s">
        <v>3736</v>
      </c>
      <c r="B383" s="210" t="s">
        <v>5632</v>
      </c>
      <c r="C383" s="211" t="s">
        <v>432</v>
      </c>
      <c r="D383" s="235">
        <f>'6. AHS PLUMBING'!G5610</f>
        <v>548405.00000000012</v>
      </c>
      <c r="E383" s="101"/>
      <c r="F383" s="101"/>
      <c r="G383" s="101"/>
      <c r="H383" s="101"/>
      <c r="I383" s="101"/>
    </row>
    <row r="384" spans="1:9" s="7" customFormat="1">
      <c r="A384" s="210" t="s">
        <v>3737</v>
      </c>
      <c r="B384" s="210" t="s">
        <v>5633</v>
      </c>
      <c r="C384" s="211" t="s">
        <v>432</v>
      </c>
      <c r="D384" s="235">
        <f>'6. AHS PLUMBING'!G5627</f>
        <v>681835</v>
      </c>
      <c r="E384" s="101"/>
      <c r="F384" s="101"/>
      <c r="G384" s="101"/>
      <c r="H384" s="101"/>
      <c r="I384" s="101"/>
    </row>
    <row r="385" spans="1:9" s="7" customFormat="1">
      <c r="A385" s="210" t="s">
        <v>3738</v>
      </c>
      <c r="B385" s="210" t="s">
        <v>5634</v>
      </c>
      <c r="C385" s="211" t="s">
        <v>432</v>
      </c>
      <c r="D385" s="235">
        <f>'6. AHS PLUMBING'!G5644</f>
        <v>814000</v>
      </c>
      <c r="E385" s="101"/>
      <c r="F385" s="101"/>
      <c r="G385" s="101"/>
      <c r="H385" s="101"/>
      <c r="I385" s="101"/>
    </row>
    <row r="386" spans="1:9" s="7" customFormat="1">
      <c r="A386" s="210" t="s">
        <v>3739</v>
      </c>
      <c r="B386" s="210" t="s">
        <v>3740</v>
      </c>
      <c r="C386" s="211" t="s">
        <v>432</v>
      </c>
      <c r="D386" s="235">
        <f>'6. AHS PLUMBING'!G5661</f>
        <v>948310</v>
      </c>
      <c r="E386" s="101"/>
      <c r="F386" s="101"/>
      <c r="G386" s="101"/>
      <c r="H386" s="101"/>
      <c r="I386" s="101"/>
    </row>
    <row r="387" spans="1:9">
      <c r="A387" s="207"/>
      <c r="B387" s="207"/>
      <c r="C387" s="240"/>
      <c r="D387" s="235"/>
      <c r="E387" s="101"/>
      <c r="F387" s="101"/>
      <c r="G387" s="101"/>
      <c r="H387" s="101"/>
      <c r="I387" s="101"/>
    </row>
    <row r="388" spans="1:9">
      <c r="A388" s="207" t="s">
        <v>3741</v>
      </c>
      <c r="B388" s="207" t="s">
        <v>3742</v>
      </c>
      <c r="C388" s="240"/>
      <c r="D388" s="235"/>
      <c r="E388" s="101"/>
      <c r="F388" s="101"/>
      <c r="G388" s="101"/>
      <c r="H388" s="101"/>
      <c r="I388" s="101"/>
    </row>
    <row r="389" spans="1:9" s="7" customFormat="1">
      <c r="A389" s="210" t="s">
        <v>3743</v>
      </c>
      <c r="B389" s="210" t="s">
        <v>5635</v>
      </c>
      <c r="C389" s="211" t="s">
        <v>432</v>
      </c>
      <c r="D389" s="235">
        <f>'6. AHS PLUMBING'!G5679</f>
        <v>34870</v>
      </c>
      <c r="E389" s="101"/>
      <c r="F389" s="101"/>
      <c r="G389" s="101"/>
      <c r="H389" s="101"/>
      <c r="I389" s="101"/>
    </row>
    <row r="390" spans="1:9" s="7" customFormat="1">
      <c r="A390" s="210" t="s">
        <v>3744</v>
      </c>
      <c r="B390" s="210" t="s">
        <v>5636</v>
      </c>
      <c r="C390" s="211" t="s">
        <v>432</v>
      </c>
      <c r="D390" s="235">
        <f>'6. AHS PLUMBING'!G5696</f>
        <v>45980</v>
      </c>
      <c r="E390" s="101"/>
      <c r="F390" s="101"/>
      <c r="G390" s="101"/>
      <c r="H390" s="101"/>
      <c r="I390" s="101"/>
    </row>
    <row r="391" spans="1:9" s="7" customFormat="1">
      <c r="A391" s="210" t="s">
        <v>3745</v>
      </c>
      <c r="B391" s="210" t="s">
        <v>5637</v>
      </c>
      <c r="C391" s="211" t="s">
        <v>432</v>
      </c>
      <c r="D391" s="235">
        <f>'6. AHS PLUMBING'!G5713</f>
        <v>56980</v>
      </c>
      <c r="E391" s="101"/>
      <c r="F391" s="101"/>
      <c r="G391" s="101"/>
      <c r="H391" s="101"/>
      <c r="I391" s="101"/>
    </row>
    <row r="392" spans="1:9" s="7" customFormat="1">
      <c r="A392" s="210" t="s">
        <v>3746</v>
      </c>
      <c r="B392" s="210" t="s">
        <v>5638</v>
      </c>
      <c r="C392" s="211" t="s">
        <v>432</v>
      </c>
      <c r="D392" s="235">
        <f>'6. AHS PLUMBING'!G5730</f>
        <v>67100</v>
      </c>
      <c r="E392" s="101"/>
      <c r="F392" s="101"/>
      <c r="G392" s="101"/>
      <c r="H392" s="101"/>
      <c r="I392" s="101"/>
    </row>
    <row r="393" spans="1:9" s="7" customFormat="1">
      <c r="A393" s="210" t="s">
        <v>3747</v>
      </c>
      <c r="B393" s="210" t="s">
        <v>5639</v>
      </c>
      <c r="C393" s="211" t="s">
        <v>432</v>
      </c>
      <c r="D393" s="235">
        <f>'6. AHS PLUMBING'!G5747</f>
        <v>79200</v>
      </c>
      <c r="E393" s="101"/>
      <c r="F393" s="101"/>
      <c r="G393" s="101"/>
      <c r="H393" s="101"/>
      <c r="I393" s="101"/>
    </row>
    <row r="394" spans="1:9" s="7" customFormat="1">
      <c r="A394" s="210" t="s">
        <v>3748</v>
      </c>
      <c r="B394" s="210" t="s">
        <v>5640</v>
      </c>
      <c r="C394" s="211" t="s">
        <v>432</v>
      </c>
      <c r="D394" s="235">
        <f>'6. AHS PLUMBING'!G5764</f>
        <v>100485</v>
      </c>
      <c r="E394" s="101"/>
      <c r="F394" s="101"/>
      <c r="G394" s="101"/>
      <c r="H394" s="101"/>
      <c r="I394" s="101"/>
    </row>
    <row r="395" spans="1:9" s="7" customFormat="1">
      <c r="A395" s="210" t="s">
        <v>3749</v>
      </c>
      <c r="B395" s="210" t="s">
        <v>5641</v>
      </c>
      <c r="C395" s="211" t="s">
        <v>432</v>
      </c>
      <c r="D395" s="235">
        <f>'6. AHS PLUMBING'!G5781</f>
        <v>122650</v>
      </c>
      <c r="E395" s="101"/>
      <c r="F395" s="101"/>
      <c r="G395" s="101"/>
      <c r="H395" s="101"/>
      <c r="I395" s="101"/>
    </row>
    <row r="396" spans="1:9" s="7" customFormat="1">
      <c r="A396" s="210" t="s">
        <v>3750</v>
      </c>
      <c r="B396" s="210" t="s">
        <v>5642</v>
      </c>
      <c r="C396" s="211" t="s">
        <v>432</v>
      </c>
      <c r="D396" s="235">
        <f>'6. AHS PLUMBING'!G5798</f>
        <v>214280</v>
      </c>
      <c r="E396" s="101"/>
      <c r="F396" s="101"/>
      <c r="G396" s="101"/>
      <c r="H396" s="101"/>
      <c r="I396" s="101"/>
    </row>
    <row r="397" spans="1:9" s="7" customFormat="1">
      <c r="A397" s="210" t="s">
        <v>3751</v>
      </c>
      <c r="B397" s="210" t="s">
        <v>5643</v>
      </c>
      <c r="C397" s="211" t="s">
        <v>432</v>
      </c>
      <c r="D397" s="235">
        <f>'6. AHS PLUMBING'!G5815</f>
        <v>281985</v>
      </c>
      <c r="E397" s="101"/>
      <c r="F397" s="101"/>
      <c r="G397" s="101"/>
      <c r="H397" s="101"/>
      <c r="I397" s="101"/>
    </row>
    <row r="398" spans="1:9" s="7" customFormat="1">
      <c r="A398" s="210" t="s">
        <v>3752</v>
      </c>
      <c r="B398" s="210" t="s">
        <v>3753</v>
      </c>
      <c r="C398" s="211" t="s">
        <v>432</v>
      </c>
      <c r="D398" s="235">
        <f>'6. AHS PLUMBING'!G5832</f>
        <v>348480</v>
      </c>
      <c r="E398" s="101"/>
      <c r="F398" s="101"/>
      <c r="G398" s="101"/>
      <c r="H398" s="101"/>
      <c r="I398" s="101"/>
    </row>
    <row r="399" spans="1:9" s="7" customFormat="1">
      <c r="A399" s="210" t="s">
        <v>3754</v>
      </c>
      <c r="B399" s="210" t="s">
        <v>3755</v>
      </c>
      <c r="C399" s="211" t="s">
        <v>432</v>
      </c>
      <c r="D399" s="235">
        <f>'6. AHS PLUMBING'!G5849</f>
        <v>415195</v>
      </c>
      <c r="E399" s="101"/>
      <c r="F399" s="101"/>
      <c r="G399" s="101"/>
      <c r="H399" s="101"/>
      <c r="I399" s="101"/>
    </row>
    <row r="400" spans="1:9" s="7" customFormat="1">
      <c r="A400" s="210" t="s">
        <v>3756</v>
      </c>
      <c r="B400" s="210" t="s">
        <v>3757</v>
      </c>
      <c r="C400" s="211" t="s">
        <v>432</v>
      </c>
      <c r="D400" s="235">
        <f>'6. AHS PLUMBING'!G5866</f>
        <v>548405.00000000012</v>
      </c>
      <c r="E400" s="101"/>
      <c r="F400" s="101"/>
      <c r="G400" s="101"/>
      <c r="H400" s="101"/>
      <c r="I400" s="101"/>
    </row>
    <row r="401" spans="1:9">
      <c r="A401" s="207"/>
      <c r="B401" s="207"/>
      <c r="C401" s="240"/>
      <c r="D401" s="235"/>
      <c r="E401" s="101"/>
      <c r="F401" s="101"/>
      <c r="G401" s="101"/>
      <c r="H401" s="101"/>
      <c r="I401" s="101"/>
    </row>
    <row r="402" spans="1:9">
      <c r="A402" s="207" t="s">
        <v>3758</v>
      </c>
      <c r="B402" s="207" t="s">
        <v>3759</v>
      </c>
      <c r="C402" s="240"/>
      <c r="D402" s="235"/>
      <c r="E402" s="101"/>
      <c r="F402" s="101"/>
      <c r="G402" s="101"/>
      <c r="H402" s="101"/>
      <c r="I402" s="101"/>
    </row>
    <row r="403" spans="1:9" s="30" customFormat="1">
      <c r="A403" s="226" t="s">
        <v>3760</v>
      </c>
      <c r="B403" s="226" t="s">
        <v>5644</v>
      </c>
      <c r="C403" s="224" t="s">
        <v>432</v>
      </c>
      <c r="D403" s="268">
        <f>'6. AHS PLUMBING'!G5885</f>
        <v>43010</v>
      </c>
      <c r="E403" s="269"/>
      <c r="F403" s="269"/>
      <c r="G403" s="269"/>
      <c r="H403" s="269"/>
      <c r="I403" s="269"/>
    </row>
    <row r="404" spans="1:9" s="30" customFormat="1">
      <c r="A404" s="226" t="s">
        <v>3761</v>
      </c>
      <c r="B404" s="226" t="s">
        <v>5645</v>
      </c>
      <c r="C404" s="224" t="s">
        <v>432</v>
      </c>
      <c r="D404" s="268">
        <f>'6. AHS PLUMBING'!G5903</f>
        <v>62205</v>
      </c>
      <c r="E404" s="269"/>
      <c r="F404" s="269"/>
      <c r="G404" s="269"/>
      <c r="H404" s="269"/>
      <c r="I404" s="269"/>
    </row>
    <row r="405" spans="1:9" s="30" customFormat="1">
      <c r="A405" s="226" t="s">
        <v>3762</v>
      </c>
      <c r="B405" s="226" t="s">
        <v>5646</v>
      </c>
      <c r="C405" s="224" t="s">
        <v>432</v>
      </c>
      <c r="D405" s="268">
        <f>'6. AHS PLUMBING'!G5921</f>
        <v>100100</v>
      </c>
      <c r="E405" s="269"/>
      <c r="F405" s="269"/>
      <c r="G405" s="269"/>
      <c r="H405" s="269"/>
      <c r="I405" s="269"/>
    </row>
    <row r="406" spans="1:9" s="30" customFormat="1">
      <c r="A406" s="226" t="s">
        <v>3763</v>
      </c>
      <c r="B406" s="226" t="s">
        <v>5647</v>
      </c>
      <c r="C406" s="224" t="s">
        <v>432</v>
      </c>
      <c r="D406" s="268">
        <f>'6. AHS PLUMBING'!G5939</f>
        <v>199375</v>
      </c>
      <c r="E406" s="269"/>
      <c r="F406" s="269"/>
      <c r="G406" s="269"/>
      <c r="H406" s="269"/>
      <c r="I406" s="269"/>
    </row>
    <row r="407" spans="1:9" s="30" customFormat="1">
      <c r="A407" s="226" t="s">
        <v>3764</v>
      </c>
      <c r="B407" s="226" t="s">
        <v>5648</v>
      </c>
      <c r="C407" s="224" t="s">
        <v>432</v>
      </c>
      <c r="D407" s="268">
        <f>'6. AHS PLUMBING'!G5957</f>
        <v>258280</v>
      </c>
      <c r="E407" s="269"/>
      <c r="F407" s="269"/>
      <c r="G407" s="269"/>
      <c r="H407" s="269"/>
      <c r="I407" s="269"/>
    </row>
    <row r="408" spans="1:9" s="7" customFormat="1">
      <c r="A408" s="210" t="s">
        <v>3765</v>
      </c>
      <c r="B408" s="210" t="s">
        <v>5649</v>
      </c>
      <c r="C408" s="211" t="s">
        <v>432</v>
      </c>
      <c r="D408" s="235">
        <f>'6. AHS PLUMBING'!G5975</f>
        <v>43010</v>
      </c>
      <c r="E408" s="101"/>
      <c r="F408" s="101"/>
      <c r="G408" s="101"/>
      <c r="H408" s="101"/>
      <c r="I408" s="101"/>
    </row>
    <row r="409" spans="1:9" s="7" customFormat="1">
      <c r="A409" s="210" t="s">
        <v>3766</v>
      </c>
      <c r="B409" s="210" t="s">
        <v>5650</v>
      </c>
      <c r="C409" s="211" t="s">
        <v>432</v>
      </c>
      <c r="D409" s="235">
        <f>'6. AHS PLUMBING'!G5993</f>
        <v>62205</v>
      </c>
      <c r="E409" s="101"/>
      <c r="F409" s="101"/>
      <c r="G409" s="101"/>
      <c r="H409" s="101"/>
      <c r="I409" s="101"/>
    </row>
    <row r="410" spans="1:9" s="7" customFormat="1">
      <c r="A410" s="210" t="s">
        <v>3767</v>
      </c>
      <c r="B410" s="210" t="s">
        <v>5651</v>
      </c>
      <c r="C410" s="211" t="s">
        <v>432</v>
      </c>
      <c r="D410" s="235">
        <f>'6. AHS PLUMBING'!G6011</f>
        <v>100100</v>
      </c>
      <c r="E410" s="101"/>
      <c r="F410" s="101"/>
      <c r="G410" s="101"/>
      <c r="H410" s="101"/>
      <c r="I410" s="101"/>
    </row>
    <row r="411" spans="1:9" s="7" customFormat="1">
      <c r="A411" s="210" t="s">
        <v>3768</v>
      </c>
      <c r="B411" s="210" t="s">
        <v>5652</v>
      </c>
      <c r="C411" s="211" t="s">
        <v>432</v>
      </c>
      <c r="D411" s="235">
        <f>'6. AHS PLUMBING'!G6029</f>
        <v>199375</v>
      </c>
      <c r="E411" s="101"/>
      <c r="F411" s="101"/>
      <c r="G411" s="101"/>
      <c r="H411" s="101"/>
      <c r="I411" s="101"/>
    </row>
    <row r="412" spans="1:9" s="7" customFormat="1">
      <c r="A412" s="210" t="s">
        <v>3769</v>
      </c>
      <c r="B412" s="210" t="s">
        <v>3770</v>
      </c>
      <c r="C412" s="211" t="s">
        <v>432</v>
      </c>
      <c r="D412" s="235">
        <f>'6. AHS PLUMBING'!G6047</f>
        <v>258280</v>
      </c>
      <c r="E412" s="101"/>
      <c r="F412" s="101"/>
      <c r="G412" s="101"/>
      <c r="H412" s="101"/>
      <c r="I412" s="101"/>
    </row>
    <row r="413" spans="1:9" s="7" customFormat="1">
      <c r="A413" s="210" t="s">
        <v>3771</v>
      </c>
      <c r="B413" s="210" t="s">
        <v>3772</v>
      </c>
      <c r="C413" s="211" t="s">
        <v>432</v>
      </c>
      <c r="D413" s="235">
        <f>'6. AHS PLUMBING'!G6065</f>
        <v>43010</v>
      </c>
      <c r="E413" s="101"/>
      <c r="F413" s="101"/>
      <c r="G413" s="101"/>
      <c r="H413" s="101"/>
      <c r="I413" s="101"/>
    </row>
    <row r="414" spans="1:9" s="7" customFormat="1">
      <c r="A414" s="210" t="s">
        <v>3773</v>
      </c>
      <c r="B414" s="210" t="s">
        <v>3774</v>
      </c>
      <c r="C414" s="211" t="s">
        <v>432</v>
      </c>
      <c r="D414" s="235">
        <f>'6. AHS PLUMBING'!G6083</f>
        <v>62205</v>
      </c>
      <c r="E414" s="101"/>
      <c r="F414" s="101"/>
      <c r="G414" s="101"/>
      <c r="H414" s="101"/>
      <c r="I414" s="101"/>
    </row>
    <row r="415" spans="1:9">
      <c r="A415" s="207"/>
      <c r="B415" s="207"/>
      <c r="C415" s="240"/>
      <c r="D415" s="235"/>
      <c r="E415" s="101"/>
      <c r="F415" s="101"/>
      <c r="G415" s="101"/>
      <c r="H415" s="101"/>
      <c r="I415" s="101"/>
    </row>
    <row r="416" spans="1:9">
      <c r="A416" s="207" t="s">
        <v>3775</v>
      </c>
      <c r="B416" s="207" t="s">
        <v>3776</v>
      </c>
      <c r="C416" s="240"/>
      <c r="D416" s="235"/>
      <c r="E416" s="101"/>
      <c r="F416" s="101"/>
      <c r="G416" s="101"/>
      <c r="H416" s="101"/>
      <c r="I416" s="101"/>
    </row>
    <row r="417" spans="1:9" s="7" customFormat="1">
      <c r="A417" s="210" t="s">
        <v>3777</v>
      </c>
      <c r="B417" s="210" t="s">
        <v>5653</v>
      </c>
      <c r="C417" s="211" t="s">
        <v>432</v>
      </c>
      <c r="D417" s="235">
        <f>'6. AHS PLUMBING'!G6101</f>
        <v>34870</v>
      </c>
      <c r="E417" s="101"/>
      <c r="F417" s="101"/>
      <c r="G417" s="101"/>
      <c r="H417" s="101"/>
      <c r="I417" s="101"/>
    </row>
    <row r="418" spans="1:9" s="7" customFormat="1">
      <c r="A418" s="210" t="s">
        <v>3778</v>
      </c>
      <c r="B418" s="210" t="s">
        <v>5654</v>
      </c>
      <c r="C418" s="211" t="s">
        <v>432</v>
      </c>
      <c r="D418" s="235">
        <f>'6. AHS PLUMBING'!G6118</f>
        <v>45980</v>
      </c>
      <c r="E418" s="101"/>
      <c r="F418" s="101"/>
      <c r="G418" s="101"/>
      <c r="H418" s="101"/>
      <c r="I418" s="101"/>
    </row>
    <row r="419" spans="1:9" s="7" customFormat="1">
      <c r="A419" s="210" t="s">
        <v>3779</v>
      </c>
      <c r="B419" s="210" t="s">
        <v>5655</v>
      </c>
      <c r="C419" s="211" t="s">
        <v>432</v>
      </c>
      <c r="D419" s="235">
        <f>'6. AHS PLUMBING'!G6135</f>
        <v>56980</v>
      </c>
      <c r="E419" s="101"/>
      <c r="F419" s="101"/>
      <c r="G419" s="101"/>
      <c r="H419" s="101"/>
      <c r="I419" s="101"/>
    </row>
    <row r="420" spans="1:9" s="7" customFormat="1">
      <c r="A420" s="210" t="s">
        <v>3780</v>
      </c>
      <c r="B420" s="210" t="s">
        <v>5656</v>
      </c>
      <c r="C420" s="211" t="s">
        <v>432</v>
      </c>
      <c r="D420" s="235">
        <f>'6. AHS PLUMBING'!G6152</f>
        <v>79200</v>
      </c>
      <c r="E420" s="101"/>
      <c r="F420" s="101"/>
      <c r="G420" s="101"/>
      <c r="H420" s="101"/>
      <c r="I420" s="101"/>
    </row>
    <row r="421" spans="1:9" s="7" customFormat="1">
      <c r="A421" s="210" t="s">
        <v>3781</v>
      </c>
      <c r="B421" s="210" t="s">
        <v>5657</v>
      </c>
      <c r="C421" s="211" t="s">
        <v>432</v>
      </c>
      <c r="D421" s="235">
        <f>'6. AHS PLUMBING'!G6169</f>
        <v>100485</v>
      </c>
      <c r="E421" s="101"/>
      <c r="F421" s="101"/>
      <c r="G421" s="101"/>
      <c r="H421" s="101"/>
      <c r="I421" s="101"/>
    </row>
    <row r="422" spans="1:9" s="7" customFormat="1">
      <c r="A422" s="210" t="s">
        <v>3782</v>
      </c>
      <c r="B422" s="210" t="s">
        <v>5658</v>
      </c>
      <c r="C422" s="211" t="s">
        <v>432</v>
      </c>
      <c r="D422" s="235">
        <f>'6. AHS PLUMBING'!G6186</f>
        <v>214280</v>
      </c>
      <c r="E422" s="101"/>
      <c r="F422" s="101"/>
      <c r="G422" s="101"/>
      <c r="H422" s="101"/>
      <c r="I422" s="101"/>
    </row>
    <row r="423" spans="1:9" s="7" customFormat="1">
      <c r="A423" s="210" t="s">
        <v>3783</v>
      </c>
      <c r="B423" s="210" t="s">
        <v>5659</v>
      </c>
      <c r="C423" s="211" t="s">
        <v>432</v>
      </c>
      <c r="D423" s="235">
        <f>'6. AHS PLUMBING'!G6203</f>
        <v>281985</v>
      </c>
      <c r="E423" s="101"/>
      <c r="F423" s="101"/>
      <c r="G423" s="101"/>
      <c r="H423" s="101"/>
      <c r="I423" s="101"/>
    </row>
    <row r="424" spans="1:9" s="7" customFormat="1">
      <c r="A424" s="210" t="s">
        <v>3784</v>
      </c>
      <c r="B424" s="210" t="s">
        <v>5660</v>
      </c>
      <c r="C424" s="211" t="s">
        <v>432</v>
      </c>
      <c r="D424" s="235">
        <f>'6. AHS PLUMBING'!G6220</f>
        <v>415195</v>
      </c>
      <c r="E424" s="101"/>
      <c r="F424" s="101"/>
      <c r="G424" s="101"/>
      <c r="H424" s="101"/>
      <c r="I424" s="101"/>
    </row>
    <row r="425" spans="1:9" ht="24" customHeight="1">
      <c r="A425" s="210" t="s">
        <v>3785</v>
      </c>
      <c r="B425" s="210" t="s">
        <v>5661</v>
      </c>
      <c r="C425" s="211" t="s">
        <v>432</v>
      </c>
      <c r="D425" s="235">
        <f>'6. AHS PLUMBING'!G6237</f>
        <v>548405.00000000012</v>
      </c>
      <c r="E425" s="101"/>
      <c r="F425" s="101"/>
      <c r="G425" s="101"/>
      <c r="H425" s="101"/>
      <c r="I425" s="101"/>
    </row>
    <row r="426" spans="1:9" s="7" customFormat="1">
      <c r="A426" s="210" t="s">
        <v>3786</v>
      </c>
      <c r="B426" s="210" t="s">
        <v>3787</v>
      </c>
      <c r="C426" s="211" t="s">
        <v>432</v>
      </c>
      <c r="D426" s="235">
        <f>'6. AHS PLUMBING'!G6254</f>
        <v>681835</v>
      </c>
      <c r="E426" s="101"/>
      <c r="F426" s="101"/>
      <c r="G426" s="101"/>
      <c r="H426" s="101"/>
      <c r="I426" s="101"/>
    </row>
    <row r="427" spans="1:9" s="7" customFormat="1">
      <c r="A427" s="210" t="s">
        <v>3788</v>
      </c>
      <c r="B427" s="210" t="s">
        <v>3789</v>
      </c>
      <c r="C427" s="211" t="s">
        <v>432</v>
      </c>
      <c r="D427" s="235">
        <f>'6. AHS PLUMBING'!G6271</f>
        <v>814000</v>
      </c>
      <c r="E427" s="101"/>
      <c r="F427" s="101"/>
      <c r="G427" s="101"/>
      <c r="H427" s="101"/>
      <c r="I427" s="101"/>
    </row>
    <row r="428" spans="1:9" s="7" customFormat="1">
      <c r="A428" s="210" t="s">
        <v>3790</v>
      </c>
      <c r="B428" s="210" t="s">
        <v>3791</v>
      </c>
      <c r="C428" s="211" t="s">
        <v>432</v>
      </c>
      <c r="D428" s="235">
        <f>'6. AHS PLUMBING'!G6288</f>
        <v>948310</v>
      </c>
      <c r="E428" s="101"/>
      <c r="F428" s="101"/>
      <c r="G428" s="101"/>
      <c r="H428" s="101"/>
      <c r="I428" s="101"/>
    </row>
    <row r="429" spans="1:9" s="7" customFormat="1">
      <c r="A429" s="210" t="s">
        <v>3792</v>
      </c>
      <c r="B429" s="210" t="s">
        <v>3793</v>
      </c>
      <c r="C429" s="211" t="s">
        <v>432</v>
      </c>
      <c r="D429" s="235">
        <f>'6. AHS PLUMBING'!G6305</f>
        <v>281985</v>
      </c>
      <c r="E429" s="101"/>
      <c r="F429" s="101"/>
      <c r="G429" s="101"/>
      <c r="H429" s="101"/>
      <c r="I429" s="101"/>
    </row>
    <row r="430" spans="1:9" s="51" customFormat="1">
      <c r="A430" s="248" t="s">
        <v>3794</v>
      </c>
      <c r="B430" s="264" t="s">
        <v>3795</v>
      </c>
      <c r="C430" s="221" t="s">
        <v>432</v>
      </c>
      <c r="D430" s="237">
        <f>'6. AHS PLUMBING'!G6322</f>
        <v>58630</v>
      </c>
      <c r="E430" s="124"/>
      <c r="F430" s="124"/>
      <c r="G430" s="124"/>
      <c r="H430" s="124"/>
      <c r="I430" s="124"/>
    </row>
    <row r="431" spans="1:9" s="51" customFormat="1">
      <c r="A431" s="248" t="s">
        <v>3796</v>
      </c>
      <c r="B431" s="264" t="s">
        <v>3797</v>
      </c>
      <c r="C431" s="221" t="s">
        <v>432</v>
      </c>
      <c r="D431" s="237">
        <f>'6. AHS PLUMBING'!G6339</f>
        <v>100375</v>
      </c>
      <c r="E431" s="124"/>
      <c r="F431" s="124"/>
      <c r="G431" s="124"/>
      <c r="H431" s="124"/>
      <c r="I431" s="124"/>
    </row>
    <row r="432" spans="1:9">
      <c r="A432" s="210"/>
      <c r="B432" s="207"/>
      <c r="C432" s="240"/>
      <c r="D432" s="235"/>
      <c r="E432" s="101"/>
      <c r="F432" s="101"/>
      <c r="G432" s="101"/>
      <c r="H432" s="101"/>
      <c r="I432" s="101"/>
    </row>
    <row r="433" spans="1:9">
      <c r="A433" s="207" t="s">
        <v>3798</v>
      </c>
      <c r="B433" s="207" t="s">
        <v>3799</v>
      </c>
      <c r="C433" s="240"/>
      <c r="D433" s="235"/>
      <c r="E433" s="101"/>
      <c r="F433" s="101"/>
      <c r="G433" s="101"/>
      <c r="H433" s="101"/>
      <c r="I433" s="101"/>
    </row>
    <row r="434" spans="1:9" s="7" customFormat="1">
      <c r="A434" s="210" t="s">
        <v>3800</v>
      </c>
      <c r="B434" s="210" t="s">
        <v>5662</v>
      </c>
      <c r="C434" s="211" t="s">
        <v>432</v>
      </c>
      <c r="D434" s="235">
        <f>'6. AHS PLUMBING'!G6357</f>
        <v>52085</v>
      </c>
      <c r="E434" s="101"/>
      <c r="F434" s="101"/>
      <c r="G434" s="101"/>
      <c r="H434" s="101"/>
      <c r="I434" s="101"/>
    </row>
    <row r="435" spans="1:9" s="7" customFormat="1">
      <c r="A435" s="210" t="s">
        <v>3801</v>
      </c>
      <c r="B435" s="210" t="s">
        <v>5663</v>
      </c>
      <c r="C435" s="211" t="s">
        <v>432</v>
      </c>
      <c r="D435" s="235">
        <f>'6. AHS PLUMBING'!G6374</f>
        <v>61050</v>
      </c>
      <c r="E435" s="101"/>
      <c r="F435" s="101"/>
      <c r="G435" s="101"/>
      <c r="H435" s="101"/>
      <c r="I435" s="101"/>
    </row>
    <row r="436" spans="1:9" s="7" customFormat="1">
      <c r="A436" s="210" t="s">
        <v>3802</v>
      </c>
      <c r="B436" s="210" t="s">
        <v>5664</v>
      </c>
      <c r="C436" s="211" t="s">
        <v>432</v>
      </c>
      <c r="D436" s="235">
        <f>'6. AHS PLUMBING'!G6391</f>
        <v>89815</v>
      </c>
      <c r="E436" s="101"/>
      <c r="F436" s="101"/>
      <c r="G436" s="101"/>
      <c r="H436" s="101"/>
      <c r="I436" s="101"/>
    </row>
    <row r="437" spans="1:9" s="7" customFormat="1">
      <c r="A437" s="210" t="s">
        <v>3803</v>
      </c>
      <c r="B437" s="210"/>
      <c r="C437" s="211" t="s">
        <v>432</v>
      </c>
      <c r="D437" s="235">
        <f>'6. AHS PLUMBING'!G6408</f>
        <v>115665</v>
      </c>
      <c r="E437" s="101"/>
      <c r="F437" s="101"/>
      <c r="G437" s="101"/>
      <c r="H437" s="101"/>
      <c r="I437" s="101"/>
    </row>
    <row r="438" spans="1:9" s="7" customFormat="1">
      <c r="A438" s="210" t="s">
        <v>3804</v>
      </c>
      <c r="B438" s="210" t="s">
        <v>5665</v>
      </c>
      <c r="C438" s="211" t="s">
        <v>432</v>
      </c>
      <c r="D438" s="235">
        <f>'6. AHS PLUMBING'!G6425</f>
        <v>141350</v>
      </c>
      <c r="E438" s="101"/>
      <c r="F438" s="101"/>
      <c r="G438" s="101"/>
      <c r="H438" s="101"/>
      <c r="I438" s="101"/>
    </row>
    <row r="439" spans="1:9" s="7" customFormat="1">
      <c r="A439" s="210" t="s">
        <v>3805</v>
      </c>
      <c r="B439" s="210" t="s">
        <v>5666</v>
      </c>
      <c r="C439" s="211" t="s">
        <v>432</v>
      </c>
      <c r="D439" s="235">
        <f>'6. AHS PLUMBING'!G6442</f>
        <v>167475</v>
      </c>
      <c r="E439" s="101"/>
      <c r="F439" s="101"/>
      <c r="G439" s="101"/>
      <c r="H439" s="101"/>
      <c r="I439" s="101"/>
    </row>
    <row r="440" spans="1:9" s="7" customFormat="1">
      <c r="A440" s="210" t="s">
        <v>3806</v>
      </c>
      <c r="B440" s="210" t="s">
        <v>5667</v>
      </c>
      <c r="C440" s="211" t="s">
        <v>432</v>
      </c>
      <c r="D440" s="235">
        <f>'6. AHS PLUMBING'!G6459</f>
        <v>219065</v>
      </c>
      <c r="E440" s="101"/>
      <c r="F440" s="101"/>
      <c r="G440" s="101"/>
      <c r="H440" s="101"/>
      <c r="I440" s="101"/>
    </row>
    <row r="441" spans="1:9">
      <c r="A441" s="207"/>
      <c r="B441" s="207"/>
      <c r="C441" s="240"/>
      <c r="D441" s="235"/>
      <c r="E441" s="101"/>
      <c r="F441" s="101"/>
      <c r="G441" s="101"/>
      <c r="H441" s="101"/>
      <c r="I441" s="101"/>
    </row>
    <row r="442" spans="1:9">
      <c r="A442" s="207" t="s">
        <v>3807</v>
      </c>
      <c r="B442" s="207" t="s">
        <v>3808</v>
      </c>
      <c r="C442" s="240"/>
      <c r="D442" s="235"/>
      <c r="E442" s="101"/>
      <c r="F442" s="101"/>
      <c r="G442" s="101"/>
      <c r="H442" s="101"/>
      <c r="I442" s="101"/>
    </row>
    <row r="443" spans="1:9" s="7" customFormat="1">
      <c r="A443" s="210" t="s">
        <v>3809</v>
      </c>
      <c r="B443" s="210" t="s">
        <v>5668</v>
      </c>
      <c r="C443" s="211" t="s">
        <v>432</v>
      </c>
      <c r="D443" s="235">
        <f>'6. AHS PLUMBING'!G6477</f>
        <v>72380</v>
      </c>
      <c r="E443" s="101"/>
      <c r="F443" s="101"/>
      <c r="G443" s="101"/>
      <c r="H443" s="101"/>
      <c r="I443" s="101"/>
    </row>
    <row r="444" spans="1:9" s="7" customFormat="1">
      <c r="A444" s="210" t="s">
        <v>3810</v>
      </c>
      <c r="B444" s="210" t="s">
        <v>5669</v>
      </c>
      <c r="C444" s="211" t="s">
        <v>432</v>
      </c>
      <c r="D444" s="235">
        <f>'6. AHS PLUMBING'!G6494</f>
        <v>87230</v>
      </c>
      <c r="E444" s="101"/>
      <c r="F444" s="101"/>
      <c r="G444" s="101"/>
      <c r="H444" s="101"/>
      <c r="I444" s="101"/>
    </row>
    <row r="445" spans="1:9" s="7" customFormat="1">
      <c r="A445" s="210" t="s">
        <v>3811</v>
      </c>
      <c r="B445" s="210" t="s">
        <v>5670</v>
      </c>
      <c r="C445" s="211" t="s">
        <v>432</v>
      </c>
      <c r="D445" s="235">
        <f>'6. AHS PLUMBING'!G6511</f>
        <v>102025</v>
      </c>
      <c r="E445" s="101"/>
      <c r="F445" s="101"/>
      <c r="G445" s="101"/>
      <c r="H445" s="101"/>
      <c r="I445" s="101"/>
    </row>
    <row r="446" spans="1:9" s="7" customFormat="1">
      <c r="A446" s="210" t="s">
        <v>3812</v>
      </c>
      <c r="B446" s="210" t="s">
        <v>5671</v>
      </c>
      <c r="C446" s="211" t="s">
        <v>432</v>
      </c>
      <c r="D446" s="235">
        <f>'6. AHS PLUMBING'!G6528</f>
        <v>127710</v>
      </c>
      <c r="E446" s="101"/>
      <c r="F446" s="101"/>
      <c r="G446" s="101"/>
      <c r="H446" s="101"/>
      <c r="I446" s="101"/>
    </row>
    <row r="447" spans="1:9" s="7" customFormat="1">
      <c r="A447" s="210" t="s">
        <v>3813</v>
      </c>
      <c r="B447" s="210" t="s">
        <v>5672</v>
      </c>
      <c r="C447" s="211" t="s">
        <v>432</v>
      </c>
      <c r="D447" s="235">
        <f>'6. AHS PLUMBING'!G6545</f>
        <v>159610</v>
      </c>
      <c r="E447" s="101"/>
      <c r="F447" s="101"/>
      <c r="G447" s="101"/>
      <c r="H447" s="101"/>
      <c r="I447" s="101"/>
    </row>
    <row r="448" spans="1:9" s="7" customFormat="1">
      <c r="A448" s="210" t="s">
        <v>3814</v>
      </c>
      <c r="B448" s="210" t="s">
        <v>5673</v>
      </c>
      <c r="C448" s="211" t="s">
        <v>432</v>
      </c>
      <c r="D448" s="235">
        <f>'6. AHS PLUMBING'!G6562</f>
        <v>189035</v>
      </c>
      <c r="E448" s="101"/>
      <c r="F448" s="101"/>
      <c r="G448" s="101"/>
      <c r="H448" s="101"/>
      <c r="I448" s="101"/>
    </row>
    <row r="449" spans="1:9" s="7" customFormat="1">
      <c r="A449" s="210" t="s">
        <v>3815</v>
      </c>
      <c r="B449" s="210" t="s">
        <v>5674</v>
      </c>
      <c r="C449" s="211" t="s">
        <v>432</v>
      </c>
      <c r="D449" s="235">
        <f>'6. AHS PLUMBING'!G6579</f>
        <v>247225</v>
      </c>
      <c r="E449" s="101"/>
      <c r="F449" s="101"/>
      <c r="G449" s="101"/>
      <c r="H449" s="101"/>
      <c r="I449" s="101"/>
    </row>
    <row r="450" spans="1:9" s="7" customFormat="1">
      <c r="A450" s="210" t="s">
        <v>3816</v>
      </c>
      <c r="B450" s="210" t="s">
        <v>5675</v>
      </c>
      <c r="C450" s="211" t="s">
        <v>432</v>
      </c>
      <c r="D450" s="235">
        <f>'6. AHS PLUMBING'!G6596</f>
        <v>305470</v>
      </c>
      <c r="E450" s="101"/>
      <c r="F450" s="101"/>
      <c r="G450" s="101"/>
      <c r="H450" s="101"/>
      <c r="I450" s="101"/>
    </row>
    <row r="451" spans="1:9" s="7" customFormat="1">
      <c r="A451" s="210" t="s">
        <v>3817</v>
      </c>
      <c r="B451" s="210" t="s">
        <v>5676</v>
      </c>
      <c r="C451" s="211" t="s">
        <v>432</v>
      </c>
      <c r="D451" s="235">
        <f>'6. AHS PLUMBING'!G6613</f>
        <v>363220</v>
      </c>
      <c r="E451" s="101"/>
      <c r="F451" s="101"/>
      <c r="G451" s="101"/>
      <c r="H451" s="101"/>
      <c r="I451" s="101"/>
    </row>
    <row r="452" spans="1:9">
      <c r="A452" s="207"/>
      <c r="B452" s="207"/>
      <c r="C452" s="240"/>
      <c r="D452" s="235"/>
      <c r="E452" s="101"/>
      <c r="F452" s="101"/>
      <c r="G452" s="101"/>
      <c r="H452" s="101"/>
      <c r="I452" s="101"/>
    </row>
    <row r="453" spans="1:9">
      <c r="A453" s="207" t="s">
        <v>3818</v>
      </c>
      <c r="B453" s="207" t="s">
        <v>3819</v>
      </c>
      <c r="C453" s="240"/>
      <c r="D453" s="235"/>
      <c r="E453" s="101"/>
      <c r="F453" s="101"/>
      <c r="G453" s="101"/>
      <c r="H453" s="101"/>
      <c r="I453" s="101"/>
    </row>
    <row r="454" spans="1:9" s="7" customFormat="1">
      <c r="A454" s="210" t="s">
        <v>3820</v>
      </c>
      <c r="B454" s="210" t="s">
        <v>5677</v>
      </c>
      <c r="C454" s="211" t="s">
        <v>432</v>
      </c>
      <c r="D454" s="235">
        <f>'6. AHS PLUMBING'!G6631</f>
        <v>71280</v>
      </c>
      <c r="E454" s="101"/>
      <c r="F454" s="101"/>
      <c r="G454" s="101"/>
      <c r="H454" s="101"/>
      <c r="I454" s="101"/>
    </row>
    <row r="455" spans="1:9" s="7" customFormat="1">
      <c r="A455" s="210" t="s">
        <v>3821</v>
      </c>
      <c r="B455" s="210" t="s">
        <v>5678</v>
      </c>
      <c r="C455" s="211" t="s">
        <v>432</v>
      </c>
      <c r="D455" s="235">
        <f>'6. AHS PLUMBING'!G6648</f>
        <v>87230</v>
      </c>
      <c r="E455" s="101"/>
      <c r="F455" s="101"/>
      <c r="G455" s="101"/>
      <c r="H455" s="101"/>
      <c r="I455" s="101"/>
    </row>
    <row r="456" spans="1:9" s="7" customFormat="1">
      <c r="A456" s="210" t="s">
        <v>3822</v>
      </c>
      <c r="B456" s="210" t="s">
        <v>5679</v>
      </c>
      <c r="C456" s="211" t="s">
        <v>432</v>
      </c>
      <c r="D456" s="235">
        <f>'6. AHS PLUMBING'!G6665</f>
        <v>102025</v>
      </c>
      <c r="E456" s="101"/>
      <c r="F456" s="101"/>
      <c r="G456" s="101"/>
      <c r="H456" s="101"/>
      <c r="I456" s="101"/>
    </row>
    <row r="457" spans="1:9" s="7" customFormat="1">
      <c r="A457" s="210" t="s">
        <v>3823</v>
      </c>
      <c r="B457" s="210" t="s">
        <v>5680</v>
      </c>
      <c r="C457" s="211" t="s">
        <v>432</v>
      </c>
      <c r="D457" s="235">
        <f>'6. AHS PLUMBING'!G6682</f>
        <v>127710</v>
      </c>
      <c r="E457" s="101"/>
      <c r="F457" s="101"/>
      <c r="G457" s="101"/>
      <c r="H457" s="101"/>
      <c r="I457" s="101"/>
    </row>
    <row r="458" spans="1:9" s="7" customFormat="1">
      <c r="A458" s="210" t="s">
        <v>3824</v>
      </c>
      <c r="B458" s="210" t="s">
        <v>5681</v>
      </c>
      <c r="C458" s="211" t="s">
        <v>432</v>
      </c>
      <c r="D458" s="235">
        <f>'6. AHS PLUMBING'!G6699</f>
        <v>189035</v>
      </c>
      <c r="E458" s="101"/>
      <c r="F458" s="101"/>
      <c r="G458" s="101"/>
      <c r="H458" s="101"/>
      <c r="I458" s="101"/>
    </row>
    <row r="459" spans="1:9" s="7" customFormat="1">
      <c r="A459" s="210" t="s">
        <v>3825</v>
      </c>
      <c r="B459" s="210" t="s">
        <v>5682</v>
      </c>
      <c r="C459" s="211" t="s">
        <v>432</v>
      </c>
      <c r="D459" s="235">
        <f>'6. AHS PLUMBING'!G6716</f>
        <v>247225</v>
      </c>
      <c r="E459" s="101"/>
      <c r="F459" s="101"/>
      <c r="G459" s="101"/>
      <c r="H459" s="101"/>
      <c r="I459" s="101"/>
    </row>
    <row r="460" spans="1:9">
      <c r="A460" s="207"/>
      <c r="B460" s="207"/>
      <c r="C460" s="240"/>
      <c r="D460" s="235"/>
      <c r="E460" s="101"/>
      <c r="F460" s="101"/>
      <c r="G460" s="101"/>
      <c r="H460" s="101"/>
      <c r="I460" s="101"/>
    </row>
    <row r="461" spans="1:9">
      <c r="A461" s="207" t="s">
        <v>3826</v>
      </c>
      <c r="B461" s="207" t="s">
        <v>3827</v>
      </c>
      <c r="C461" s="240"/>
      <c r="D461" s="235"/>
      <c r="E461" s="101"/>
      <c r="F461" s="101"/>
      <c r="G461" s="101"/>
      <c r="H461" s="101"/>
      <c r="I461" s="101"/>
    </row>
    <row r="462" spans="1:9" s="7" customFormat="1">
      <c r="A462" s="210" t="s">
        <v>3828</v>
      </c>
      <c r="B462" s="210" t="s">
        <v>5683</v>
      </c>
      <c r="C462" s="211" t="s">
        <v>432</v>
      </c>
      <c r="D462" s="235">
        <f>'6. AHS PLUMBING'!G6734</f>
        <v>52085</v>
      </c>
      <c r="E462" s="101"/>
      <c r="F462" s="101"/>
      <c r="G462" s="101"/>
      <c r="H462" s="101"/>
      <c r="I462" s="101"/>
    </row>
    <row r="463" spans="1:9" s="7" customFormat="1">
      <c r="A463" s="210" t="s">
        <v>3829</v>
      </c>
      <c r="B463" s="210" t="s">
        <v>5684</v>
      </c>
      <c r="C463" s="211" t="s">
        <v>432</v>
      </c>
      <c r="D463" s="235">
        <f>'6. AHS PLUMBING'!G6751</f>
        <v>89815</v>
      </c>
      <c r="E463" s="101"/>
      <c r="F463" s="101"/>
      <c r="G463" s="101"/>
      <c r="H463" s="101"/>
      <c r="I463" s="101"/>
    </row>
    <row r="464" spans="1:9" s="7" customFormat="1">
      <c r="A464" s="210" t="s">
        <v>3830</v>
      </c>
      <c r="B464" s="210" t="s">
        <v>5685</v>
      </c>
      <c r="C464" s="211" t="s">
        <v>432</v>
      </c>
      <c r="D464" s="235">
        <f>'6. AHS PLUMBING'!G6768</f>
        <v>115665</v>
      </c>
      <c r="E464" s="101"/>
      <c r="F464" s="101"/>
      <c r="G464" s="101"/>
      <c r="H464" s="101"/>
      <c r="I464" s="101"/>
    </row>
    <row r="465" spans="1:9">
      <c r="A465" s="207"/>
      <c r="B465" s="207"/>
      <c r="C465" s="240"/>
      <c r="D465" s="235"/>
      <c r="E465" s="101"/>
      <c r="F465" s="101"/>
      <c r="G465" s="101"/>
      <c r="H465" s="101"/>
      <c r="I465" s="101"/>
    </row>
    <row r="466" spans="1:9">
      <c r="A466" s="207" t="s">
        <v>3831</v>
      </c>
      <c r="B466" s="207" t="s">
        <v>3832</v>
      </c>
      <c r="C466" s="240"/>
      <c r="D466" s="235"/>
      <c r="E466" s="101"/>
      <c r="F466" s="101"/>
      <c r="G466" s="101"/>
      <c r="H466" s="101"/>
      <c r="I466" s="101"/>
    </row>
    <row r="467" spans="1:9" s="7" customFormat="1">
      <c r="A467" s="210" t="s">
        <v>3833</v>
      </c>
      <c r="B467" s="210" t="s">
        <v>3834</v>
      </c>
      <c r="C467" s="211" t="s">
        <v>432</v>
      </c>
      <c r="D467" s="235">
        <f>'6. AHS PLUMBING'!G6786</f>
        <v>233750</v>
      </c>
      <c r="E467" s="101"/>
      <c r="F467" s="101"/>
      <c r="G467" s="101"/>
      <c r="H467" s="101"/>
      <c r="I467" s="101"/>
    </row>
    <row r="468" spans="1:9" s="7" customFormat="1">
      <c r="A468" s="210" t="s">
        <v>3835</v>
      </c>
      <c r="B468" s="210" t="s">
        <v>3836</v>
      </c>
      <c r="C468" s="211" t="s">
        <v>432</v>
      </c>
      <c r="D468" s="235">
        <f>'6. AHS PLUMBING'!G6803</f>
        <v>282370</v>
      </c>
      <c r="E468" s="101"/>
      <c r="F468" s="101"/>
      <c r="G468" s="101"/>
      <c r="H468" s="101"/>
      <c r="I468" s="101"/>
    </row>
    <row r="469" spans="1:9" s="7" customFormat="1">
      <c r="A469" s="210" t="s">
        <v>3837</v>
      </c>
      <c r="B469" s="210" t="s">
        <v>3838</v>
      </c>
      <c r="C469" s="211" t="s">
        <v>432</v>
      </c>
      <c r="D469" s="235">
        <f>'6. AHS PLUMBING'!G6820</f>
        <v>338360</v>
      </c>
      <c r="E469" s="101"/>
      <c r="F469" s="101"/>
      <c r="G469" s="101"/>
      <c r="H469" s="101"/>
      <c r="I469" s="101"/>
    </row>
    <row r="470" spans="1:9" s="7" customFormat="1">
      <c r="A470" s="210" t="s">
        <v>3839</v>
      </c>
      <c r="B470" s="210" t="s">
        <v>3840</v>
      </c>
      <c r="C470" s="211" t="s">
        <v>432</v>
      </c>
      <c r="D470" s="235">
        <f>'6. AHS PLUMBING'!G6837</f>
        <v>447535</v>
      </c>
      <c r="E470" s="101"/>
      <c r="F470" s="101"/>
      <c r="G470" s="101"/>
      <c r="H470" s="101"/>
      <c r="I470" s="101"/>
    </row>
    <row r="471" spans="1:9" s="7" customFormat="1">
      <c r="A471" s="210" t="s">
        <v>3841</v>
      </c>
      <c r="B471" s="210" t="s">
        <v>3842</v>
      </c>
      <c r="C471" s="211" t="s">
        <v>432</v>
      </c>
      <c r="D471" s="235">
        <f>'6. AHS PLUMBING'!G6854</f>
        <v>668140</v>
      </c>
      <c r="E471" s="101"/>
      <c r="F471" s="101"/>
      <c r="G471" s="101"/>
      <c r="H471" s="101"/>
      <c r="I471" s="101"/>
    </row>
    <row r="472" spans="1:9" s="7" customFormat="1">
      <c r="A472" s="210" t="s">
        <v>3843</v>
      </c>
      <c r="B472" s="210" t="s">
        <v>3844</v>
      </c>
      <c r="C472" s="211" t="s">
        <v>432</v>
      </c>
      <c r="D472" s="235">
        <f>'6. AHS PLUMBING'!G6871</f>
        <v>875765</v>
      </c>
      <c r="E472" s="101"/>
      <c r="F472" s="101"/>
      <c r="G472" s="101"/>
      <c r="H472" s="101"/>
      <c r="I472" s="101"/>
    </row>
    <row r="473" spans="1:9">
      <c r="A473" s="207"/>
      <c r="B473" s="207"/>
      <c r="C473" s="240"/>
      <c r="D473" s="235"/>
      <c r="E473" s="101"/>
      <c r="F473" s="101"/>
      <c r="G473" s="101"/>
      <c r="H473" s="101"/>
      <c r="I473" s="101"/>
    </row>
    <row r="474" spans="1:9">
      <c r="A474" s="207" t="s">
        <v>3845</v>
      </c>
      <c r="B474" s="207" t="s">
        <v>3846</v>
      </c>
      <c r="C474" s="240"/>
      <c r="D474" s="235"/>
      <c r="E474" s="101"/>
      <c r="F474" s="101"/>
      <c r="G474" s="101"/>
      <c r="H474" s="101"/>
      <c r="I474" s="101"/>
    </row>
    <row r="475" spans="1:9" s="7" customFormat="1">
      <c r="A475" s="210" t="s">
        <v>3847</v>
      </c>
      <c r="B475" s="210" t="s">
        <v>3848</v>
      </c>
      <c r="C475" s="211" t="s">
        <v>432</v>
      </c>
      <c r="D475" s="235">
        <f>'6. AHS PLUMBING'!G6889</f>
        <v>22770</v>
      </c>
      <c r="E475" s="101"/>
      <c r="F475" s="101"/>
      <c r="G475" s="101"/>
      <c r="H475" s="101"/>
      <c r="I475" s="101"/>
    </row>
    <row r="476" spans="1:9" s="7" customFormat="1">
      <c r="A476" s="210" t="s">
        <v>3849</v>
      </c>
      <c r="B476" s="210" t="s">
        <v>3850</v>
      </c>
      <c r="C476" s="211" t="s">
        <v>432</v>
      </c>
      <c r="D476" s="235">
        <f>'6. AHS PLUMBING'!G6906</f>
        <v>32890</v>
      </c>
      <c r="E476" s="101"/>
      <c r="F476" s="101"/>
      <c r="G476" s="101"/>
      <c r="H476" s="101"/>
      <c r="I476" s="101"/>
    </row>
    <row r="477" spans="1:9" s="7" customFormat="1">
      <c r="A477" s="210" t="s">
        <v>3851</v>
      </c>
      <c r="B477" s="210" t="s">
        <v>3852</v>
      </c>
      <c r="C477" s="211" t="s">
        <v>432</v>
      </c>
      <c r="D477" s="235">
        <f>'6. AHS PLUMBING'!G6923</f>
        <v>52635</v>
      </c>
      <c r="E477" s="101"/>
      <c r="F477" s="101"/>
      <c r="G477" s="101"/>
      <c r="H477" s="101"/>
      <c r="I477" s="101"/>
    </row>
    <row r="478" spans="1:9" s="7" customFormat="1">
      <c r="A478" s="210" t="s">
        <v>3853</v>
      </c>
      <c r="B478" s="210" t="s">
        <v>3854</v>
      </c>
      <c r="C478" s="211" t="s">
        <v>432</v>
      </c>
      <c r="D478" s="235">
        <f>'6. AHS PLUMBING'!G6940</f>
        <v>90365</v>
      </c>
      <c r="E478" s="101"/>
      <c r="F478" s="101"/>
      <c r="G478" s="101"/>
      <c r="H478" s="101"/>
      <c r="I478" s="101"/>
    </row>
    <row r="479" spans="1:9" s="7" customFormat="1">
      <c r="A479" s="210" t="s">
        <v>3855</v>
      </c>
      <c r="B479" s="210" t="s">
        <v>3856</v>
      </c>
      <c r="C479" s="211" t="s">
        <v>432</v>
      </c>
      <c r="D479" s="235">
        <f>'6. AHS PLUMBING'!G6957</f>
        <v>116215</v>
      </c>
      <c r="E479" s="101"/>
      <c r="F479" s="101"/>
      <c r="G479" s="101"/>
      <c r="H479" s="101"/>
      <c r="I479" s="101"/>
    </row>
    <row r="480" spans="1:9" s="7" customFormat="1">
      <c r="A480" s="210" t="s">
        <v>3857</v>
      </c>
      <c r="B480" s="210" t="s">
        <v>3858</v>
      </c>
      <c r="C480" s="211" t="s">
        <v>432</v>
      </c>
      <c r="D480" s="235">
        <f>'6. AHS PLUMBING'!G6974</f>
        <v>167475</v>
      </c>
      <c r="E480" s="101"/>
      <c r="F480" s="101"/>
      <c r="G480" s="101"/>
      <c r="H480" s="101"/>
      <c r="I480" s="101"/>
    </row>
    <row r="481" spans="1:9">
      <c r="A481" s="207"/>
      <c r="B481" s="207"/>
      <c r="C481" s="240"/>
      <c r="D481" s="235"/>
      <c r="E481" s="101"/>
      <c r="F481" s="101"/>
      <c r="G481" s="101"/>
      <c r="H481" s="101"/>
      <c r="I481" s="101"/>
    </row>
    <row r="482" spans="1:9">
      <c r="A482" s="207" t="s">
        <v>3859</v>
      </c>
      <c r="B482" s="207" t="s">
        <v>3860</v>
      </c>
      <c r="C482" s="240"/>
      <c r="D482" s="235"/>
      <c r="E482" s="101"/>
      <c r="F482" s="101"/>
      <c r="G482" s="101"/>
      <c r="H482" s="101"/>
      <c r="I482" s="101"/>
    </row>
    <row r="483" spans="1:9" s="7" customFormat="1">
      <c r="A483" s="210" t="s">
        <v>3861</v>
      </c>
      <c r="B483" s="210" t="s">
        <v>3862</v>
      </c>
      <c r="C483" s="211" t="s">
        <v>432</v>
      </c>
      <c r="D483" s="235">
        <f>'6. AHS PLUMBING'!G6992</f>
        <v>52085</v>
      </c>
      <c r="E483" s="101"/>
      <c r="F483" s="101"/>
      <c r="G483" s="101"/>
      <c r="H483" s="101"/>
      <c r="I483" s="101"/>
    </row>
    <row r="484" spans="1:9">
      <c r="A484" s="207"/>
      <c r="B484" s="207"/>
      <c r="C484" s="240"/>
      <c r="D484" s="235"/>
      <c r="E484" s="101"/>
      <c r="F484" s="101"/>
      <c r="G484" s="101"/>
      <c r="H484" s="101"/>
      <c r="I484" s="101"/>
    </row>
    <row r="485" spans="1:9">
      <c r="A485" s="207" t="s">
        <v>3863</v>
      </c>
      <c r="B485" s="207" t="s">
        <v>3864</v>
      </c>
      <c r="C485" s="240"/>
      <c r="D485" s="235"/>
      <c r="E485" s="101"/>
      <c r="F485" s="101"/>
      <c r="G485" s="101"/>
      <c r="H485" s="101"/>
      <c r="I485" s="101"/>
    </row>
    <row r="486" spans="1:9" s="7" customFormat="1">
      <c r="A486" s="210" t="s">
        <v>3865</v>
      </c>
      <c r="B486" s="210" t="s">
        <v>3866</v>
      </c>
      <c r="C486" s="211" t="s">
        <v>432</v>
      </c>
      <c r="D486" s="235">
        <f>'6. AHS PLUMBING'!G7010</f>
        <v>92950</v>
      </c>
      <c r="E486" s="101"/>
      <c r="F486" s="101"/>
      <c r="G486" s="101"/>
      <c r="H486" s="101"/>
      <c r="I486" s="101"/>
    </row>
    <row r="487" spans="1:9">
      <c r="A487" s="207"/>
      <c r="B487" s="207"/>
      <c r="C487" s="240"/>
      <c r="D487" s="235"/>
      <c r="E487" s="101"/>
      <c r="F487" s="101"/>
      <c r="G487" s="101"/>
      <c r="H487" s="101"/>
      <c r="I487" s="101"/>
    </row>
    <row r="488" spans="1:9">
      <c r="A488" s="207" t="s">
        <v>3867</v>
      </c>
      <c r="B488" s="207" t="s">
        <v>3868</v>
      </c>
      <c r="C488" s="240"/>
      <c r="D488" s="235"/>
      <c r="E488" s="101"/>
      <c r="F488" s="101"/>
      <c r="G488" s="101"/>
      <c r="H488" s="101"/>
      <c r="I488" s="101"/>
    </row>
    <row r="489" spans="1:9" s="7" customFormat="1">
      <c r="A489" s="210" t="s">
        <v>3869</v>
      </c>
      <c r="B489" s="210" t="s">
        <v>3870</v>
      </c>
      <c r="C489" s="211" t="s">
        <v>432</v>
      </c>
      <c r="D489" s="235">
        <f>'6. AHS PLUMBING'!G7028</f>
        <v>66000</v>
      </c>
      <c r="E489" s="101"/>
      <c r="F489" s="101"/>
      <c r="G489" s="101"/>
      <c r="H489" s="101"/>
      <c r="I489" s="101"/>
    </row>
    <row r="490" spans="1:9">
      <c r="A490" s="207"/>
      <c r="B490" s="207"/>
      <c r="C490" s="240"/>
      <c r="D490" s="235"/>
      <c r="E490" s="101"/>
      <c r="F490" s="101"/>
      <c r="G490" s="101"/>
      <c r="H490" s="101"/>
      <c r="I490" s="101"/>
    </row>
    <row r="491" spans="1:9">
      <c r="A491" s="207" t="s">
        <v>3871</v>
      </c>
      <c r="B491" s="207" t="s">
        <v>3872</v>
      </c>
      <c r="C491" s="240"/>
      <c r="D491" s="235"/>
      <c r="E491" s="101"/>
      <c r="F491" s="101"/>
      <c r="G491" s="101"/>
      <c r="H491" s="101"/>
      <c r="I491" s="101"/>
    </row>
    <row r="492" spans="1:9" s="7" customFormat="1">
      <c r="A492" s="210" t="s">
        <v>3873</v>
      </c>
      <c r="B492" s="210" t="s">
        <v>3874</v>
      </c>
      <c r="C492" s="211" t="s">
        <v>75</v>
      </c>
      <c r="D492" s="235">
        <f>'6. AHS PLUMBING'!G7046</f>
        <v>117865</v>
      </c>
      <c r="E492" s="101"/>
      <c r="F492" s="101"/>
      <c r="G492" s="101"/>
      <c r="H492" s="101"/>
      <c r="I492" s="101"/>
    </row>
    <row r="493" spans="1:9">
      <c r="A493" s="207"/>
      <c r="B493" s="207"/>
      <c r="C493" s="240"/>
      <c r="D493" s="235"/>
      <c r="E493" s="101"/>
      <c r="F493" s="101"/>
      <c r="G493" s="101"/>
      <c r="H493" s="101"/>
      <c r="I493" s="101"/>
    </row>
    <row r="494" spans="1:9">
      <c r="A494" s="207" t="s">
        <v>3875</v>
      </c>
      <c r="B494" s="207" t="s">
        <v>3876</v>
      </c>
      <c r="C494" s="240"/>
      <c r="D494" s="235"/>
      <c r="E494" s="101"/>
      <c r="F494" s="101"/>
      <c r="G494" s="101"/>
      <c r="H494" s="101"/>
      <c r="I494" s="101"/>
    </row>
    <row r="495" spans="1:9" s="30" customFormat="1">
      <c r="A495" s="270" t="s">
        <v>3877</v>
      </c>
      <c r="B495" s="270" t="s">
        <v>3878</v>
      </c>
      <c r="C495" s="271" t="s">
        <v>49</v>
      </c>
      <c r="D495" s="268">
        <f>'6. AHS PLUMBING'!G7068</f>
        <v>404360</v>
      </c>
      <c r="E495" s="269"/>
      <c r="F495" s="269"/>
      <c r="G495" s="269"/>
      <c r="H495" s="269"/>
      <c r="I495" s="269"/>
    </row>
    <row r="496" spans="1:9" s="51" customFormat="1">
      <c r="A496" s="272" t="s">
        <v>3879</v>
      </c>
      <c r="B496" s="264" t="s">
        <v>3880</v>
      </c>
      <c r="C496" s="239" t="s">
        <v>49</v>
      </c>
      <c r="D496" s="237">
        <f>'6. AHS PLUMBING'!G7089</f>
        <v>470910</v>
      </c>
      <c r="E496" s="124"/>
      <c r="F496" s="124"/>
      <c r="G496" s="124"/>
      <c r="H496" s="124"/>
      <c r="I496" s="124"/>
    </row>
    <row r="497" spans="1:9" s="51" customFormat="1">
      <c r="A497" s="272" t="s">
        <v>3881</v>
      </c>
      <c r="B497" s="264" t="s">
        <v>3882</v>
      </c>
      <c r="C497" s="239" t="s">
        <v>49</v>
      </c>
      <c r="D497" s="237">
        <f>'6. AHS PLUMBING'!G7110</f>
        <v>625845</v>
      </c>
      <c r="E497" s="124"/>
      <c r="F497" s="124"/>
      <c r="G497" s="124"/>
      <c r="H497" s="124"/>
      <c r="I497" s="124"/>
    </row>
    <row r="498" spans="1:9" s="51" customFormat="1">
      <c r="A498" s="272" t="s">
        <v>3883</v>
      </c>
      <c r="B498" s="264" t="s">
        <v>3884</v>
      </c>
      <c r="C498" s="239" t="s">
        <v>49</v>
      </c>
      <c r="D498" s="237">
        <f>'6. AHS PLUMBING'!G7131</f>
        <v>693660</v>
      </c>
      <c r="E498" s="124"/>
      <c r="F498" s="124"/>
      <c r="G498" s="124"/>
      <c r="H498" s="124"/>
      <c r="I498" s="124"/>
    </row>
    <row r="499" spans="1:9">
      <c r="A499" s="273"/>
      <c r="B499" s="273"/>
      <c r="C499" s="240"/>
      <c r="D499" s="235"/>
      <c r="E499" s="101"/>
      <c r="F499" s="101"/>
      <c r="G499" s="101"/>
      <c r="H499" s="101"/>
      <c r="I499" s="101"/>
    </row>
    <row r="500" spans="1:9">
      <c r="A500" s="207" t="s">
        <v>3885</v>
      </c>
      <c r="B500" s="207" t="s">
        <v>3886</v>
      </c>
      <c r="C500" s="240"/>
      <c r="D500" s="235"/>
      <c r="E500" s="101"/>
      <c r="F500" s="101"/>
      <c r="G500" s="101"/>
      <c r="H500" s="101"/>
      <c r="I500" s="101"/>
    </row>
    <row r="501" spans="1:9" s="7" customFormat="1">
      <c r="A501" s="210" t="s">
        <v>3887</v>
      </c>
      <c r="B501" s="210" t="s">
        <v>3888</v>
      </c>
      <c r="C501" s="240" t="s">
        <v>75</v>
      </c>
      <c r="D501" s="235">
        <f>'6. AHS PLUMBING'!G7149</f>
        <v>548460</v>
      </c>
      <c r="E501" s="101"/>
      <c r="F501" s="101"/>
      <c r="G501" s="101"/>
      <c r="H501" s="101"/>
      <c r="I501" s="101"/>
    </row>
    <row r="502" spans="1:9" s="7" customFormat="1">
      <c r="A502" s="210" t="s">
        <v>3889</v>
      </c>
      <c r="B502" s="210" t="s">
        <v>3890</v>
      </c>
      <c r="C502" s="240" t="s">
        <v>75</v>
      </c>
      <c r="D502" s="235">
        <f>'6. AHS PLUMBING'!G7166</f>
        <v>684035</v>
      </c>
      <c r="E502" s="101"/>
      <c r="F502" s="101"/>
      <c r="G502" s="101"/>
      <c r="H502" s="101"/>
      <c r="I502" s="101"/>
    </row>
    <row r="503" spans="1:9">
      <c r="A503" s="207"/>
      <c r="B503" s="207"/>
      <c r="C503" s="240"/>
      <c r="D503" s="235"/>
      <c r="E503" s="101"/>
      <c r="F503" s="101"/>
      <c r="G503" s="101"/>
      <c r="H503" s="101"/>
      <c r="I503" s="101"/>
    </row>
    <row r="504" spans="1:9">
      <c r="A504" s="207" t="s">
        <v>3891</v>
      </c>
      <c r="B504" s="207" t="s">
        <v>3892</v>
      </c>
      <c r="C504" s="240"/>
      <c r="D504" s="235"/>
      <c r="E504" s="101"/>
      <c r="F504" s="101"/>
      <c r="G504" s="101"/>
      <c r="H504" s="101"/>
      <c r="I504" s="101"/>
    </row>
    <row r="505" spans="1:9" s="7" customFormat="1">
      <c r="A505" s="210" t="s">
        <v>3893</v>
      </c>
      <c r="B505" s="210" t="s">
        <v>3894</v>
      </c>
      <c r="C505" s="240" t="s">
        <v>432</v>
      </c>
      <c r="D505" s="235">
        <f>'6. AHS PLUMBING'!G7184</f>
        <v>32340</v>
      </c>
      <c r="E505" s="101"/>
      <c r="F505" s="101"/>
      <c r="G505" s="101"/>
      <c r="H505" s="101"/>
      <c r="I505" s="101"/>
    </row>
    <row r="506" spans="1:9" s="7" customFormat="1">
      <c r="A506" s="210" t="s">
        <v>3895</v>
      </c>
      <c r="B506" s="210" t="s">
        <v>3896</v>
      </c>
      <c r="C506" s="240" t="s">
        <v>432</v>
      </c>
      <c r="D506" s="235">
        <f>'6. AHS PLUMBING'!G7201</f>
        <v>38225</v>
      </c>
      <c r="E506" s="101"/>
      <c r="F506" s="101"/>
      <c r="G506" s="101"/>
      <c r="H506" s="101"/>
      <c r="I506" s="101"/>
    </row>
    <row r="507" spans="1:9" s="7" customFormat="1">
      <c r="A507" s="210" t="s">
        <v>3897</v>
      </c>
      <c r="B507" s="210" t="s">
        <v>3898</v>
      </c>
      <c r="C507" s="240" t="s">
        <v>432</v>
      </c>
      <c r="D507" s="235">
        <f>'6. AHS PLUMBING'!G7218</f>
        <v>52525</v>
      </c>
      <c r="E507" s="101"/>
      <c r="F507" s="101"/>
      <c r="G507" s="101"/>
      <c r="H507" s="101"/>
      <c r="I507" s="101"/>
    </row>
    <row r="508" spans="1:9">
      <c r="A508" s="207"/>
      <c r="B508" s="207"/>
      <c r="C508" s="240"/>
      <c r="D508" s="235"/>
      <c r="E508" s="101"/>
      <c r="F508" s="101"/>
      <c r="G508" s="101"/>
      <c r="H508" s="101"/>
      <c r="I508" s="101"/>
    </row>
    <row r="509" spans="1:9">
      <c r="A509" s="207" t="s">
        <v>3899</v>
      </c>
      <c r="B509" s="207" t="s">
        <v>3900</v>
      </c>
      <c r="C509" s="240"/>
      <c r="D509" s="235"/>
      <c r="E509" s="101"/>
      <c r="F509" s="101"/>
      <c r="G509" s="101"/>
      <c r="H509" s="101"/>
      <c r="I509" s="101"/>
    </row>
    <row r="510" spans="1:9" s="7" customFormat="1">
      <c r="A510" s="210" t="s">
        <v>3901</v>
      </c>
      <c r="B510" s="210" t="s">
        <v>3902</v>
      </c>
      <c r="C510" s="240"/>
      <c r="D510" s="235"/>
      <c r="E510" s="101"/>
      <c r="F510" s="101"/>
      <c r="G510" s="101"/>
      <c r="H510" s="101"/>
      <c r="I510" s="101"/>
    </row>
    <row r="511" spans="1:9" s="7" customFormat="1">
      <c r="A511" s="210" t="s">
        <v>3903</v>
      </c>
      <c r="B511" s="210" t="s">
        <v>3904</v>
      </c>
      <c r="C511" s="240" t="s">
        <v>432</v>
      </c>
      <c r="D511" s="235">
        <f>'6. AHS PLUMBING'!G7244</f>
        <v>94451.5</v>
      </c>
      <c r="E511" s="101"/>
      <c r="F511" s="101"/>
      <c r="G511" s="101"/>
      <c r="H511" s="101"/>
      <c r="I511" s="101"/>
    </row>
    <row r="512" spans="1:9">
      <c r="A512" s="274"/>
      <c r="B512" s="274"/>
      <c r="C512" s="275"/>
      <c r="D512" s="276"/>
      <c r="E512" s="101"/>
      <c r="F512" s="101"/>
      <c r="G512" s="101"/>
      <c r="H512" s="101"/>
      <c r="I512" s="101"/>
    </row>
    <row r="513" spans="1:9">
      <c r="C513" s="121"/>
      <c r="D513" s="277"/>
      <c r="E513" s="101"/>
      <c r="F513" s="101"/>
      <c r="G513" s="101"/>
      <c r="H513" s="101"/>
      <c r="I513" s="101"/>
    </row>
    <row r="514" spans="1:9">
      <c r="A514" s="436" t="s">
        <v>5057</v>
      </c>
      <c r="B514" s="102"/>
      <c r="C514" s="121"/>
      <c r="D514" s="277"/>
      <c r="E514" s="101"/>
      <c r="F514" s="101"/>
      <c r="G514" s="101"/>
      <c r="H514" s="101"/>
      <c r="I514" s="101"/>
    </row>
    <row r="515" spans="1:9">
      <c r="A515" s="402"/>
      <c r="B515" s="102" t="s">
        <v>5058</v>
      </c>
      <c r="C515" s="121"/>
      <c r="D515" s="277"/>
      <c r="E515" s="101"/>
      <c r="F515" s="101"/>
      <c r="G515" s="101"/>
      <c r="H515" s="101"/>
      <c r="I515" s="101"/>
    </row>
    <row r="516" spans="1:9">
      <c r="A516" s="391"/>
      <c r="B516" s="102" t="s">
        <v>5059</v>
      </c>
      <c r="C516" s="121"/>
      <c r="D516" s="277"/>
      <c r="E516" s="101"/>
      <c r="F516" s="101"/>
      <c r="G516" s="101"/>
      <c r="H516" s="101"/>
      <c r="I516" s="101"/>
    </row>
    <row r="517" spans="1:9">
      <c r="C517" s="121"/>
      <c r="D517" s="277"/>
      <c r="E517" s="101"/>
      <c r="F517" s="101"/>
      <c r="G517" s="101"/>
      <c r="H517" s="101"/>
      <c r="I517" s="101"/>
    </row>
    <row r="518" spans="1:9">
      <c r="C518" s="121"/>
      <c r="D518" s="277"/>
      <c r="E518" s="101"/>
      <c r="F518" s="101"/>
      <c r="G518" s="101"/>
      <c r="H518" s="101"/>
      <c r="I518" s="101"/>
    </row>
    <row r="519" spans="1:9">
      <c r="C519" s="121"/>
      <c r="D519" s="277"/>
      <c r="E519" s="101"/>
      <c r="F519" s="101"/>
      <c r="G519" s="101"/>
      <c r="H519" s="101"/>
      <c r="I519" s="101"/>
    </row>
    <row r="520" spans="1:9">
      <c r="C520" s="121"/>
      <c r="D520" s="277"/>
      <c r="E520" s="101"/>
      <c r="F520" s="101"/>
      <c r="G520" s="101"/>
      <c r="H520" s="101"/>
      <c r="I520" s="101"/>
    </row>
    <row r="521" spans="1:9">
      <c r="C521" s="121"/>
      <c r="D521" s="277"/>
      <c r="E521" s="101"/>
      <c r="F521" s="101"/>
      <c r="G521" s="101"/>
      <c r="H521" s="101"/>
      <c r="I521" s="101"/>
    </row>
    <row r="522" spans="1:9">
      <c r="C522" s="121"/>
      <c r="D522" s="277"/>
      <c r="E522" s="101"/>
      <c r="F522" s="101"/>
      <c r="G522" s="101"/>
      <c r="H522" s="101"/>
      <c r="I522" s="101"/>
    </row>
    <row r="523" spans="1:9">
      <c r="C523" s="121"/>
      <c r="D523" s="277"/>
      <c r="E523" s="101"/>
      <c r="F523" s="101"/>
      <c r="G523" s="101"/>
      <c r="H523" s="101"/>
      <c r="I523" s="101"/>
    </row>
    <row r="524" spans="1:9">
      <c r="C524" s="121"/>
      <c r="D524" s="277"/>
      <c r="E524" s="101"/>
      <c r="F524" s="101"/>
      <c r="G524" s="101"/>
      <c r="H524" s="101"/>
      <c r="I524" s="101"/>
    </row>
  </sheetData>
  <mergeCells count="2">
    <mergeCell ref="A1:D1"/>
    <mergeCell ref="A2:D2"/>
  </mergeCells>
  <printOptions horizontalCentered="1" verticalCentered="1"/>
  <pageMargins left="0.70866141732283472" right="0.70866141732283472" top="0.74803149606299213" bottom="0.74803149606299213" header="0.31496062992125984" footer="0.31496062992125984"/>
  <pageSetup paperSize="9" scale="85" orientation="landscape" r:id="rId1"/>
  <legacyDrawing r:id="rId2"/>
</worksheet>
</file>

<file path=xl/worksheets/sheet4.xml><?xml version="1.0" encoding="utf-8"?>
<worksheet xmlns="http://schemas.openxmlformats.org/spreadsheetml/2006/main" xmlns:r="http://schemas.openxmlformats.org/officeDocument/2006/relationships">
  <sheetPr codeName="Sheet9">
    <tabColor rgb="FFFFFF00"/>
  </sheetPr>
  <dimension ref="A1:I12955"/>
  <sheetViews>
    <sheetView view="pageBreakPreview" topLeftCell="A1054" zoomScale="91" zoomScaleNormal="89" zoomScaleSheetLayoutView="91" workbookViewId="0">
      <selection activeCell="A914" sqref="A914:F914"/>
    </sheetView>
  </sheetViews>
  <sheetFormatPr defaultRowHeight="15"/>
  <cols>
    <col min="1" max="1" width="9.140625" style="7" customWidth="1"/>
    <col min="2" max="2" width="31.5703125" style="7" bestFit="1" customWidth="1"/>
    <col min="3" max="3" width="9.140625" style="3" customWidth="1"/>
    <col min="4" max="4" width="9.140625" style="3"/>
    <col min="5" max="5" width="9.140625" style="4"/>
    <col min="6" max="6" width="15.28515625" style="3" bestFit="1" customWidth="1"/>
    <col min="7" max="7" width="12.42578125" style="3" customWidth="1"/>
    <col min="8" max="8" width="9.140625" style="1"/>
    <col min="9" max="9" width="11.5703125" style="1" bestFit="1" customWidth="1"/>
    <col min="10" max="16384" width="9.140625" style="1"/>
  </cols>
  <sheetData>
    <row r="1" spans="1:7" ht="21">
      <c r="A1" s="488" t="s">
        <v>54</v>
      </c>
      <c r="B1" s="488"/>
      <c r="C1" s="488"/>
      <c r="D1" s="488"/>
      <c r="E1" s="488"/>
      <c r="F1" s="488"/>
      <c r="G1" s="488"/>
    </row>
    <row r="2" spans="1:7" s="5" customFormat="1" ht="18.75">
      <c r="A2" s="2" t="s">
        <v>55</v>
      </c>
      <c r="B2" s="2" t="s">
        <v>56</v>
      </c>
      <c r="C2" s="3"/>
      <c r="D2" s="3"/>
      <c r="E2" s="4"/>
      <c r="F2" s="3"/>
      <c r="G2" s="3"/>
    </row>
    <row r="3" spans="1:7" s="6" customFormat="1" ht="15.75">
      <c r="A3" s="2" t="s">
        <v>57</v>
      </c>
      <c r="B3" s="2" t="s">
        <v>58</v>
      </c>
      <c r="C3" s="3"/>
      <c r="D3" s="3"/>
      <c r="E3" s="4"/>
      <c r="F3" s="3"/>
      <c r="G3" s="3"/>
    </row>
    <row r="4" spans="1:7" s="6" customFormat="1" ht="15.75">
      <c r="A4" s="2" t="s">
        <v>59</v>
      </c>
      <c r="B4" s="2" t="s">
        <v>60</v>
      </c>
      <c r="C4" s="3"/>
      <c r="D4" s="3"/>
      <c r="E4" s="4"/>
      <c r="F4" s="3"/>
      <c r="G4" s="3"/>
    </row>
    <row r="5" spans="1:7">
      <c r="A5" s="2" t="s">
        <v>61</v>
      </c>
      <c r="G5" s="8"/>
    </row>
    <row r="6" spans="1:7" s="10" customFormat="1" ht="45">
      <c r="A6" s="9" t="s">
        <v>62</v>
      </c>
      <c r="B6" s="9" t="s">
        <v>63</v>
      </c>
      <c r="C6" s="9" t="s">
        <v>64</v>
      </c>
      <c r="D6" s="9" t="s">
        <v>65</v>
      </c>
      <c r="E6" s="9" t="s">
        <v>66</v>
      </c>
      <c r="F6" s="9" t="s">
        <v>67</v>
      </c>
      <c r="G6" s="9" t="s">
        <v>68</v>
      </c>
    </row>
    <row r="7" spans="1:7" ht="15" customHeight="1">
      <c r="A7" s="11" t="s">
        <v>0</v>
      </c>
      <c r="B7" s="12" t="s">
        <v>1</v>
      </c>
      <c r="C7" s="11"/>
      <c r="D7" s="11"/>
      <c r="E7" s="13"/>
      <c r="F7" s="11"/>
      <c r="G7" s="11"/>
    </row>
    <row r="8" spans="1:7">
      <c r="A8" s="12"/>
      <c r="B8" s="12" t="s">
        <v>2</v>
      </c>
      <c r="C8" s="11" t="s">
        <v>3</v>
      </c>
      <c r="D8" s="11" t="s">
        <v>4</v>
      </c>
      <c r="E8" s="13" t="s">
        <v>69</v>
      </c>
      <c r="F8" s="14">
        <f>VLOOKUP(B8,'HSD ME&amp;PLUMBING'!$B$6:E1670,4,FALSE)</f>
        <v>100000</v>
      </c>
      <c r="G8" s="15">
        <f>F8*E8</f>
        <v>2400</v>
      </c>
    </row>
    <row r="9" spans="1:7" ht="30">
      <c r="A9" s="12"/>
      <c r="B9" s="16" t="s">
        <v>70</v>
      </c>
      <c r="C9" s="17" t="s">
        <v>71</v>
      </c>
      <c r="D9" s="17" t="s">
        <v>4</v>
      </c>
      <c r="E9" s="18" t="s">
        <v>72</v>
      </c>
      <c r="F9" s="14">
        <f>VLOOKUP(B9,'HSD ME&amp;PLUMBING'!$B$6:E1671,4,FALSE)</f>
        <v>150000</v>
      </c>
      <c r="G9" s="15">
        <f>F9*E9</f>
        <v>6000</v>
      </c>
    </row>
    <row r="10" spans="1:7">
      <c r="A10" s="12"/>
      <c r="B10" s="12" t="s">
        <v>7</v>
      </c>
      <c r="C10" s="11" t="s">
        <v>8</v>
      </c>
      <c r="D10" s="11" t="s">
        <v>4</v>
      </c>
      <c r="E10" s="13" t="s">
        <v>12</v>
      </c>
      <c r="F10" s="14">
        <f>VLOOKUP(B10,'HSD ME&amp;PLUMBING'!$B$6:E1672,4,FALSE)</f>
        <v>150000</v>
      </c>
      <c r="G10" s="15">
        <f>F10*E10</f>
        <v>600</v>
      </c>
    </row>
    <row r="11" spans="1:7">
      <c r="A11" s="12"/>
      <c r="B11" s="12" t="s">
        <v>10</v>
      </c>
      <c r="C11" s="11" t="s">
        <v>11</v>
      </c>
      <c r="D11" s="11" t="s">
        <v>4</v>
      </c>
      <c r="E11" s="13" t="s">
        <v>73</v>
      </c>
      <c r="F11" s="19">
        <f>VLOOKUP(B11,'HSD ME&amp;PLUMBING'!$B$6:E1673,4,FALSE)</f>
        <v>200000</v>
      </c>
      <c r="G11" s="15">
        <f>F11*E11</f>
        <v>200</v>
      </c>
    </row>
    <row r="12" spans="1:7" s="21" customFormat="1">
      <c r="A12" s="494" t="s">
        <v>13</v>
      </c>
      <c r="B12" s="494"/>
      <c r="C12" s="494"/>
      <c r="D12" s="494"/>
      <c r="E12" s="494"/>
      <c r="F12" s="494"/>
      <c r="G12" s="20">
        <f>SUM(G8:G11)</f>
        <v>9200</v>
      </c>
    </row>
    <row r="13" spans="1:7">
      <c r="A13" s="11" t="s">
        <v>14</v>
      </c>
      <c r="B13" s="12" t="s">
        <v>15</v>
      </c>
      <c r="C13" s="11"/>
      <c r="D13" s="11"/>
      <c r="E13" s="13"/>
      <c r="F13" s="11"/>
      <c r="G13" s="11"/>
    </row>
    <row r="14" spans="1:7" ht="30">
      <c r="A14" s="12"/>
      <c r="B14" s="16" t="s">
        <v>74</v>
      </c>
      <c r="C14" s="11"/>
      <c r="D14" s="17" t="s">
        <v>75</v>
      </c>
      <c r="E14" s="18" t="s">
        <v>76</v>
      </c>
      <c r="F14" s="22">
        <f>VLOOKUP(B14,'HSD ME&amp;PLUMBING'!$B$6:E1676,4,FALSE)</f>
        <v>10000</v>
      </c>
      <c r="G14" s="23">
        <f>F14*E14</f>
        <v>11500</v>
      </c>
    </row>
    <row r="15" spans="1:7" s="2" customFormat="1" ht="15.75" customHeight="1">
      <c r="A15" s="494" t="s">
        <v>16</v>
      </c>
      <c r="B15" s="494"/>
      <c r="C15" s="494"/>
      <c r="D15" s="494"/>
      <c r="E15" s="494"/>
      <c r="F15" s="494"/>
      <c r="G15" s="20">
        <f>SUM(G14)</f>
        <v>11500</v>
      </c>
    </row>
    <row r="16" spans="1:7">
      <c r="A16" s="11" t="s">
        <v>17</v>
      </c>
      <c r="B16" s="12" t="s">
        <v>18</v>
      </c>
      <c r="C16" s="11"/>
      <c r="D16" s="11"/>
      <c r="E16" s="13"/>
      <c r="F16" s="11"/>
      <c r="G16" s="11"/>
    </row>
    <row r="17" spans="1:7">
      <c r="A17" s="492" t="s">
        <v>19</v>
      </c>
      <c r="B17" s="492"/>
      <c r="C17" s="492"/>
      <c r="D17" s="492"/>
      <c r="E17" s="492"/>
      <c r="F17" s="492"/>
      <c r="G17" s="20">
        <f>SUM(G16)</f>
        <v>0</v>
      </c>
    </row>
    <row r="18" spans="1:7">
      <c r="A18" s="11" t="s">
        <v>20</v>
      </c>
      <c r="B18" s="493" t="s">
        <v>21</v>
      </c>
      <c r="C18" s="493"/>
      <c r="D18" s="493"/>
      <c r="E18" s="493"/>
      <c r="F18" s="493"/>
      <c r="G18" s="15">
        <f>G12+G15+G17</f>
        <v>20700</v>
      </c>
    </row>
    <row r="19" spans="1:7" ht="15.75" customHeight="1">
      <c r="A19" s="11" t="s">
        <v>22</v>
      </c>
      <c r="B19" s="493" t="s">
        <v>77</v>
      </c>
      <c r="C19" s="493"/>
      <c r="D19" s="493"/>
      <c r="E19" s="493"/>
      <c r="F19" s="24">
        <v>0.1</v>
      </c>
      <c r="G19" s="15">
        <f>G18*10%</f>
        <v>2070</v>
      </c>
    </row>
    <row r="20" spans="1:7">
      <c r="A20" s="11" t="s">
        <v>23</v>
      </c>
      <c r="B20" s="493" t="s">
        <v>24</v>
      </c>
      <c r="C20" s="493"/>
      <c r="D20" s="493"/>
      <c r="E20" s="493"/>
      <c r="F20" s="493"/>
      <c r="G20" s="15">
        <f>G18+G19</f>
        <v>22770</v>
      </c>
    </row>
    <row r="21" spans="1:7" ht="15.75" customHeight="1">
      <c r="A21" s="25"/>
      <c r="B21" s="26"/>
      <c r="C21" s="25"/>
      <c r="D21" s="25"/>
      <c r="E21" s="27"/>
      <c r="F21" s="25"/>
      <c r="G21" s="25"/>
    </row>
    <row r="22" spans="1:7" ht="15.75" customHeight="1">
      <c r="A22" s="2" t="s">
        <v>78</v>
      </c>
    </row>
    <row r="23" spans="1:7" s="10" customFormat="1" ht="26.25" customHeight="1">
      <c r="A23" s="9" t="s">
        <v>62</v>
      </c>
      <c r="B23" s="9" t="s">
        <v>63</v>
      </c>
      <c r="C23" s="9" t="s">
        <v>64</v>
      </c>
      <c r="D23" s="9" t="s">
        <v>65</v>
      </c>
      <c r="E23" s="9" t="s">
        <v>66</v>
      </c>
      <c r="F23" s="9" t="s">
        <v>67</v>
      </c>
      <c r="G23" s="9" t="s">
        <v>68</v>
      </c>
    </row>
    <row r="24" spans="1:7" ht="15.75" customHeight="1">
      <c r="A24" s="11" t="s">
        <v>0</v>
      </c>
      <c r="B24" s="12" t="s">
        <v>1</v>
      </c>
      <c r="C24" s="11"/>
      <c r="D24" s="11"/>
      <c r="E24" s="13"/>
      <c r="F24" s="11"/>
      <c r="G24" s="11"/>
    </row>
    <row r="25" spans="1:7">
      <c r="A25" s="12"/>
      <c r="B25" s="12" t="s">
        <v>2</v>
      </c>
      <c r="C25" s="11" t="s">
        <v>3</v>
      </c>
      <c r="D25" s="11" t="s">
        <v>4</v>
      </c>
      <c r="E25" s="13" t="s">
        <v>69</v>
      </c>
      <c r="F25" s="14">
        <f>VLOOKUP(B25,'HSD ME&amp;PLUMBING'!$B$6:E1687,4,FALSE)</f>
        <v>100000</v>
      </c>
      <c r="G25" s="15">
        <f>F25*E25</f>
        <v>2400</v>
      </c>
    </row>
    <row r="26" spans="1:7" ht="30">
      <c r="A26" s="12"/>
      <c r="B26" s="16" t="s">
        <v>70</v>
      </c>
      <c r="C26" s="17" t="s">
        <v>71</v>
      </c>
      <c r="D26" s="17" t="s">
        <v>4</v>
      </c>
      <c r="E26" s="18" t="s">
        <v>72</v>
      </c>
      <c r="F26" s="14">
        <f>VLOOKUP(B26,'HSD ME&amp;PLUMBING'!$B$6:E1688,4,FALSE)</f>
        <v>150000</v>
      </c>
      <c r="G26" s="15">
        <f>F26*E26</f>
        <v>6000</v>
      </c>
    </row>
    <row r="27" spans="1:7">
      <c r="A27" s="12"/>
      <c r="B27" s="12" t="s">
        <v>7</v>
      </c>
      <c r="C27" s="11" t="s">
        <v>8</v>
      </c>
      <c r="D27" s="11" t="s">
        <v>4</v>
      </c>
      <c r="E27" s="13" t="s">
        <v>12</v>
      </c>
      <c r="F27" s="14">
        <f>VLOOKUP(B27,'HSD ME&amp;PLUMBING'!$B$6:E1689,4,FALSE)</f>
        <v>150000</v>
      </c>
      <c r="G27" s="15">
        <f>F27*E27</f>
        <v>600</v>
      </c>
    </row>
    <row r="28" spans="1:7">
      <c r="A28" s="12"/>
      <c r="B28" s="12" t="s">
        <v>10</v>
      </c>
      <c r="C28" s="11" t="s">
        <v>11</v>
      </c>
      <c r="D28" s="11" t="s">
        <v>4</v>
      </c>
      <c r="E28" s="13" t="s">
        <v>73</v>
      </c>
      <c r="F28" s="19">
        <f>VLOOKUP(B28,'HSD ME&amp;PLUMBING'!$B$6:E1690,4,FALSE)</f>
        <v>200000</v>
      </c>
      <c r="G28" s="15">
        <f>F28*E28</f>
        <v>200</v>
      </c>
    </row>
    <row r="29" spans="1:7" s="21" customFormat="1">
      <c r="A29" s="494" t="s">
        <v>13</v>
      </c>
      <c r="B29" s="494"/>
      <c r="C29" s="494"/>
      <c r="D29" s="494"/>
      <c r="E29" s="494"/>
      <c r="F29" s="494"/>
      <c r="G29" s="20">
        <f>SUM(G25:G28)</f>
        <v>9200</v>
      </c>
    </row>
    <row r="30" spans="1:7" ht="15.75" customHeight="1">
      <c r="A30" s="11" t="s">
        <v>14</v>
      </c>
      <c r="B30" s="12" t="s">
        <v>15</v>
      </c>
      <c r="C30" s="11"/>
      <c r="D30" s="11"/>
      <c r="E30" s="13"/>
      <c r="F30" s="11"/>
      <c r="G30" s="11"/>
    </row>
    <row r="31" spans="1:7" ht="30">
      <c r="A31" s="12"/>
      <c r="B31" s="16" t="s">
        <v>79</v>
      </c>
      <c r="C31" s="11"/>
      <c r="D31" s="17" t="s">
        <v>75</v>
      </c>
      <c r="E31" s="18" t="s">
        <v>76</v>
      </c>
      <c r="F31" s="28">
        <f>VLOOKUP(B31,'HSD ME&amp;PLUMBING'!$B$6:E1693,4,FALSE)</f>
        <v>10000</v>
      </c>
      <c r="G31" s="29">
        <f>F31*E31</f>
        <v>11500</v>
      </c>
    </row>
    <row r="32" spans="1:7" s="2" customFormat="1" ht="15.75" customHeight="1">
      <c r="A32" s="494" t="s">
        <v>16</v>
      </c>
      <c r="B32" s="494"/>
      <c r="C32" s="494"/>
      <c r="D32" s="494"/>
      <c r="E32" s="494"/>
      <c r="F32" s="494"/>
      <c r="G32" s="20">
        <f>SUM(G31)</f>
        <v>11500</v>
      </c>
    </row>
    <row r="33" spans="1:7">
      <c r="A33" s="11" t="s">
        <v>17</v>
      </c>
      <c r="B33" s="12" t="s">
        <v>18</v>
      </c>
      <c r="C33" s="11"/>
      <c r="D33" s="11"/>
      <c r="E33" s="13"/>
      <c r="F33" s="11"/>
      <c r="G33" s="11"/>
    </row>
    <row r="34" spans="1:7">
      <c r="A34" s="492" t="s">
        <v>19</v>
      </c>
      <c r="B34" s="492"/>
      <c r="C34" s="492"/>
      <c r="D34" s="492"/>
      <c r="E34" s="492"/>
      <c r="F34" s="492"/>
      <c r="G34" s="20">
        <f>SUM(G33)</f>
        <v>0</v>
      </c>
    </row>
    <row r="35" spans="1:7">
      <c r="A35" s="11" t="s">
        <v>20</v>
      </c>
      <c r="B35" s="493" t="s">
        <v>21</v>
      </c>
      <c r="C35" s="493"/>
      <c r="D35" s="493"/>
      <c r="E35" s="493"/>
      <c r="F35" s="493"/>
      <c r="G35" s="15">
        <f>G29+G32+G34</f>
        <v>20700</v>
      </c>
    </row>
    <row r="36" spans="1:7" ht="15.75" customHeight="1">
      <c r="A36" s="11" t="s">
        <v>22</v>
      </c>
      <c r="B36" s="493" t="s">
        <v>77</v>
      </c>
      <c r="C36" s="493"/>
      <c r="D36" s="493"/>
      <c r="E36" s="493"/>
      <c r="F36" s="24">
        <v>0.1</v>
      </c>
      <c r="G36" s="15">
        <f>G35*10%</f>
        <v>2070</v>
      </c>
    </row>
    <row r="37" spans="1:7">
      <c r="A37" s="11" t="s">
        <v>23</v>
      </c>
      <c r="B37" s="493" t="s">
        <v>24</v>
      </c>
      <c r="C37" s="493"/>
      <c r="D37" s="493"/>
      <c r="E37" s="493"/>
      <c r="F37" s="493"/>
      <c r="G37" s="15">
        <f>G35+G36</f>
        <v>22770</v>
      </c>
    </row>
    <row r="38" spans="1:7" ht="25.5" customHeight="1"/>
    <row r="39" spans="1:7" ht="15.75" customHeight="1">
      <c r="A39" s="7" t="s">
        <v>80</v>
      </c>
    </row>
    <row r="40" spans="1:7" ht="45">
      <c r="A40" s="9" t="s">
        <v>62</v>
      </c>
      <c r="B40" s="9" t="s">
        <v>63</v>
      </c>
      <c r="C40" s="9" t="s">
        <v>64</v>
      </c>
      <c r="D40" s="9" t="s">
        <v>65</v>
      </c>
      <c r="E40" s="9" t="s">
        <v>66</v>
      </c>
      <c r="F40" s="9" t="s">
        <v>67</v>
      </c>
      <c r="G40" s="9" t="s">
        <v>68</v>
      </c>
    </row>
    <row r="41" spans="1:7">
      <c r="A41" s="11" t="s">
        <v>0</v>
      </c>
      <c r="B41" s="12" t="s">
        <v>1</v>
      </c>
      <c r="C41" s="11"/>
      <c r="D41" s="11"/>
      <c r="E41" s="13"/>
      <c r="F41" s="11"/>
      <c r="G41" s="11"/>
    </row>
    <row r="42" spans="1:7">
      <c r="A42" s="12"/>
      <c r="B42" s="12" t="s">
        <v>2</v>
      </c>
      <c r="C42" s="11" t="s">
        <v>3</v>
      </c>
      <c r="D42" s="11" t="s">
        <v>4</v>
      </c>
      <c r="E42" s="13" t="s">
        <v>69</v>
      </c>
      <c r="F42" s="14">
        <f>VLOOKUP(B42,'HSD ME&amp;PLUMBING'!$B$6:E1704,4,FALSE)</f>
        <v>100000</v>
      </c>
      <c r="G42" s="15">
        <f>F42*E42</f>
        <v>2400</v>
      </c>
    </row>
    <row r="43" spans="1:7" ht="30">
      <c r="A43" s="12"/>
      <c r="B43" s="16" t="s">
        <v>70</v>
      </c>
      <c r="C43" s="17" t="s">
        <v>71</v>
      </c>
      <c r="D43" s="17" t="s">
        <v>4</v>
      </c>
      <c r="E43" s="18" t="s">
        <v>72</v>
      </c>
      <c r="F43" s="14">
        <f>VLOOKUP(B43,'HSD ME&amp;PLUMBING'!$B$6:E1705,4,FALSE)</f>
        <v>150000</v>
      </c>
      <c r="G43" s="15">
        <f>F43*E43</f>
        <v>6000</v>
      </c>
    </row>
    <row r="44" spans="1:7">
      <c r="A44" s="12"/>
      <c r="B44" s="12" t="s">
        <v>7</v>
      </c>
      <c r="C44" s="11" t="s">
        <v>8</v>
      </c>
      <c r="D44" s="11" t="s">
        <v>4</v>
      </c>
      <c r="E44" s="13" t="s">
        <v>12</v>
      </c>
      <c r="F44" s="14">
        <f>VLOOKUP(B44,'HSD ME&amp;PLUMBING'!$B$6:E1706,4,FALSE)</f>
        <v>150000</v>
      </c>
      <c r="G44" s="15">
        <f>F44*E44</f>
        <v>600</v>
      </c>
    </row>
    <row r="45" spans="1:7" ht="15.75" customHeight="1">
      <c r="A45" s="12"/>
      <c r="B45" s="12" t="s">
        <v>10</v>
      </c>
      <c r="C45" s="11" t="s">
        <v>11</v>
      </c>
      <c r="D45" s="11" t="s">
        <v>4</v>
      </c>
      <c r="E45" s="13" t="s">
        <v>73</v>
      </c>
      <c r="F45" s="19">
        <f>VLOOKUP(B45,'HSD ME&amp;PLUMBING'!$B$6:E1707,4,FALSE)</f>
        <v>200000</v>
      </c>
      <c r="G45" s="15">
        <f>F45*E45</f>
        <v>200</v>
      </c>
    </row>
    <row r="46" spans="1:7" s="21" customFormat="1">
      <c r="A46" s="494" t="s">
        <v>13</v>
      </c>
      <c r="B46" s="494"/>
      <c r="C46" s="494"/>
      <c r="D46" s="494"/>
      <c r="E46" s="494"/>
      <c r="F46" s="494"/>
      <c r="G46" s="20">
        <f>SUM(G42:G45)</f>
        <v>9200</v>
      </c>
    </row>
    <row r="47" spans="1:7" ht="15.75" customHeight="1">
      <c r="A47" s="11" t="s">
        <v>14</v>
      </c>
      <c r="B47" s="12" t="s">
        <v>15</v>
      </c>
      <c r="C47" s="11"/>
      <c r="D47" s="11"/>
      <c r="E47" s="13"/>
      <c r="F47" s="11"/>
      <c r="G47" s="11"/>
    </row>
    <row r="48" spans="1:7" ht="30">
      <c r="A48" s="12"/>
      <c r="B48" s="16" t="s">
        <v>81</v>
      </c>
      <c r="C48" s="11"/>
      <c r="D48" s="17" t="s">
        <v>75</v>
      </c>
      <c r="E48" s="18" t="s">
        <v>76</v>
      </c>
      <c r="F48" s="28">
        <f>VLOOKUP(B48,'HSD ME&amp;PLUMBING'!$B$6:E1710,4,FALSE)</f>
        <v>10000</v>
      </c>
      <c r="G48" s="29">
        <f>F48*E48</f>
        <v>11500</v>
      </c>
    </row>
    <row r="49" spans="1:7" s="2" customFormat="1" ht="15.75" customHeight="1">
      <c r="A49" s="494" t="s">
        <v>16</v>
      </c>
      <c r="B49" s="494"/>
      <c r="C49" s="494"/>
      <c r="D49" s="494"/>
      <c r="E49" s="494"/>
      <c r="F49" s="494"/>
      <c r="G49" s="20">
        <f>SUM(G48)</f>
        <v>11500</v>
      </c>
    </row>
    <row r="50" spans="1:7">
      <c r="A50" s="11" t="s">
        <v>17</v>
      </c>
      <c r="B50" s="12" t="s">
        <v>18</v>
      </c>
      <c r="C50" s="11"/>
      <c r="D50" s="11"/>
      <c r="E50" s="13"/>
      <c r="F50" s="11"/>
      <c r="G50" s="11"/>
    </row>
    <row r="51" spans="1:7">
      <c r="A51" s="492" t="s">
        <v>19</v>
      </c>
      <c r="B51" s="492"/>
      <c r="C51" s="492"/>
      <c r="D51" s="492"/>
      <c r="E51" s="492"/>
      <c r="F51" s="492"/>
      <c r="G51" s="20">
        <f>SUM(G50)</f>
        <v>0</v>
      </c>
    </row>
    <row r="52" spans="1:7">
      <c r="A52" s="11" t="s">
        <v>20</v>
      </c>
      <c r="B52" s="493" t="s">
        <v>21</v>
      </c>
      <c r="C52" s="493"/>
      <c r="D52" s="493"/>
      <c r="E52" s="493"/>
      <c r="F52" s="493"/>
      <c r="G52" s="15">
        <f>G46+G49+G51</f>
        <v>20700</v>
      </c>
    </row>
    <row r="53" spans="1:7" ht="15.75" customHeight="1">
      <c r="A53" s="11" t="s">
        <v>22</v>
      </c>
      <c r="B53" s="493" t="s">
        <v>77</v>
      </c>
      <c r="C53" s="493"/>
      <c r="D53" s="493"/>
      <c r="E53" s="493"/>
      <c r="F53" s="24">
        <v>0.1</v>
      </c>
      <c r="G53" s="15">
        <f>G52*10%</f>
        <v>2070</v>
      </c>
    </row>
    <row r="54" spans="1:7">
      <c r="A54" s="11" t="s">
        <v>23</v>
      </c>
      <c r="B54" s="493" t="s">
        <v>24</v>
      </c>
      <c r="C54" s="493"/>
      <c r="D54" s="493"/>
      <c r="E54" s="493"/>
      <c r="F54" s="493"/>
      <c r="G54" s="15">
        <f>G52+G53</f>
        <v>22770</v>
      </c>
    </row>
    <row r="56" spans="1:7" ht="25.5" customHeight="1">
      <c r="A56" s="7" t="s">
        <v>82</v>
      </c>
    </row>
    <row r="57" spans="1:7" ht="45">
      <c r="A57" s="9" t="s">
        <v>62</v>
      </c>
      <c r="B57" s="9" t="s">
        <v>63</v>
      </c>
      <c r="C57" s="9" t="s">
        <v>64</v>
      </c>
      <c r="D57" s="9" t="s">
        <v>65</v>
      </c>
      <c r="E57" s="9" t="s">
        <v>66</v>
      </c>
      <c r="F57" s="9" t="s">
        <v>67</v>
      </c>
      <c r="G57" s="9" t="s">
        <v>68</v>
      </c>
    </row>
    <row r="58" spans="1:7" ht="15.75" customHeight="1">
      <c r="A58" s="11" t="s">
        <v>0</v>
      </c>
      <c r="B58" s="12" t="s">
        <v>1</v>
      </c>
      <c r="C58" s="11"/>
      <c r="D58" s="11"/>
      <c r="E58" s="13"/>
      <c r="F58" s="11"/>
      <c r="G58" s="11"/>
    </row>
    <row r="59" spans="1:7">
      <c r="A59" s="12"/>
      <c r="B59" s="12" t="s">
        <v>2</v>
      </c>
      <c r="C59" s="11" t="s">
        <v>3</v>
      </c>
      <c r="D59" s="11" t="s">
        <v>4</v>
      </c>
      <c r="E59" s="13" t="s">
        <v>69</v>
      </c>
      <c r="F59" s="14">
        <f>VLOOKUP(B59,'HSD ME&amp;PLUMBING'!$B$6:E1721,4,FALSE)</f>
        <v>100000</v>
      </c>
      <c r="G59" s="23">
        <f>F59*E59</f>
        <v>2400</v>
      </c>
    </row>
    <row r="60" spans="1:7" ht="26.25" customHeight="1">
      <c r="A60" s="12"/>
      <c r="B60" s="16" t="s">
        <v>70</v>
      </c>
      <c r="C60" s="17" t="s">
        <v>71</v>
      </c>
      <c r="D60" s="17" t="s">
        <v>4</v>
      </c>
      <c r="E60" s="18" t="s">
        <v>72</v>
      </c>
      <c r="F60" s="14">
        <f>VLOOKUP(B60,'HSD ME&amp;PLUMBING'!$B$6:E1722,4,FALSE)</f>
        <v>150000</v>
      </c>
      <c r="G60" s="23">
        <f>F60*E60</f>
        <v>6000</v>
      </c>
    </row>
    <row r="61" spans="1:7" ht="15.75" customHeight="1">
      <c r="A61" s="12"/>
      <c r="B61" s="12" t="s">
        <v>7</v>
      </c>
      <c r="C61" s="11" t="s">
        <v>8</v>
      </c>
      <c r="D61" s="11" t="s">
        <v>4</v>
      </c>
      <c r="E61" s="13" t="s">
        <v>12</v>
      </c>
      <c r="F61" s="14">
        <f>VLOOKUP(B61,'HSD ME&amp;PLUMBING'!$B$6:E1723,4,FALSE)</f>
        <v>150000</v>
      </c>
      <c r="G61" s="23">
        <f>F61*E61</f>
        <v>600</v>
      </c>
    </row>
    <row r="62" spans="1:7" ht="25.5" customHeight="1">
      <c r="A62" s="12"/>
      <c r="B62" s="12" t="s">
        <v>10</v>
      </c>
      <c r="C62" s="11" t="s">
        <v>11</v>
      </c>
      <c r="D62" s="11" t="s">
        <v>4</v>
      </c>
      <c r="E62" s="13" t="s">
        <v>73</v>
      </c>
      <c r="F62" s="19">
        <f>VLOOKUP(B62,'HSD ME&amp;PLUMBING'!$B$6:E1724,4,FALSE)</f>
        <v>200000</v>
      </c>
      <c r="G62" s="23">
        <f>F62*E62</f>
        <v>200</v>
      </c>
    </row>
    <row r="63" spans="1:7" s="21" customFormat="1">
      <c r="A63" s="494" t="s">
        <v>13</v>
      </c>
      <c r="B63" s="494"/>
      <c r="C63" s="494"/>
      <c r="D63" s="494"/>
      <c r="E63" s="494"/>
      <c r="F63" s="494"/>
      <c r="G63" s="20">
        <f>SUM(G59:G62)</f>
        <v>9200</v>
      </c>
    </row>
    <row r="64" spans="1:7">
      <c r="A64" s="11" t="s">
        <v>14</v>
      </c>
      <c r="B64" s="12" t="s">
        <v>15</v>
      </c>
      <c r="C64" s="11"/>
      <c r="D64" s="11"/>
      <c r="E64" s="13"/>
      <c r="F64" s="11"/>
      <c r="G64" s="11"/>
    </row>
    <row r="65" spans="1:7" ht="26.25" customHeight="1">
      <c r="A65" s="12"/>
      <c r="B65" s="16" t="s">
        <v>83</v>
      </c>
      <c r="C65" s="11"/>
      <c r="D65" s="17" t="s">
        <v>75</v>
      </c>
      <c r="E65" s="18" t="s">
        <v>76</v>
      </c>
      <c r="F65" s="28">
        <f>VLOOKUP(B65,'HSD ME&amp;PLUMBING'!$B$6:E1727,4,FALSE)</f>
        <v>10000</v>
      </c>
      <c r="G65" s="29">
        <f>F65*E65</f>
        <v>11500</v>
      </c>
    </row>
    <row r="66" spans="1:7" s="2" customFormat="1" ht="15.75" customHeight="1">
      <c r="A66" s="494" t="s">
        <v>16</v>
      </c>
      <c r="B66" s="494"/>
      <c r="C66" s="494"/>
      <c r="D66" s="494"/>
      <c r="E66" s="494"/>
      <c r="F66" s="494"/>
      <c r="G66" s="20">
        <f>SUM(G65)</f>
        <v>11500</v>
      </c>
    </row>
    <row r="67" spans="1:7">
      <c r="A67" s="11" t="s">
        <v>17</v>
      </c>
      <c r="B67" s="12" t="s">
        <v>18</v>
      </c>
      <c r="C67" s="11"/>
      <c r="D67" s="11"/>
      <c r="E67" s="13"/>
      <c r="F67" s="11"/>
      <c r="G67" s="11"/>
    </row>
    <row r="68" spans="1:7">
      <c r="A68" s="492" t="s">
        <v>19</v>
      </c>
      <c r="B68" s="492"/>
      <c r="C68" s="492"/>
      <c r="D68" s="492"/>
      <c r="E68" s="492"/>
      <c r="F68" s="492"/>
      <c r="G68" s="20">
        <f>SUM(G67)</f>
        <v>0</v>
      </c>
    </row>
    <row r="69" spans="1:7">
      <c r="A69" s="11" t="s">
        <v>20</v>
      </c>
      <c r="B69" s="493" t="s">
        <v>21</v>
      </c>
      <c r="C69" s="493"/>
      <c r="D69" s="493"/>
      <c r="E69" s="493"/>
      <c r="F69" s="493"/>
      <c r="G69" s="15">
        <f>G63+G66+G68</f>
        <v>20700</v>
      </c>
    </row>
    <row r="70" spans="1:7" ht="15.75" customHeight="1">
      <c r="A70" s="11" t="s">
        <v>22</v>
      </c>
      <c r="B70" s="493" t="s">
        <v>77</v>
      </c>
      <c r="C70" s="493"/>
      <c r="D70" s="493"/>
      <c r="E70" s="493"/>
      <c r="F70" s="24">
        <v>0.1</v>
      </c>
      <c r="G70" s="15">
        <f>G69*10%</f>
        <v>2070</v>
      </c>
    </row>
    <row r="71" spans="1:7">
      <c r="A71" s="11" t="s">
        <v>23</v>
      </c>
      <c r="B71" s="493" t="s">
        <v>24</v>
      </c>
      <c r="C71" s="493"/>
      <c r="D71" s="493"/>
      <c r="E71" s="493"/>
      <c r="F71" s="493"/>
      <c r="G71" s="15">
        <f>G69+G70</f>
        <v>22770</v>
      </c>
    </row>
    <row r="72" spans="1:7" ht="15.75" customHeight="1"/>
    <row r="73" spans="1:7" ht="16.5" customHeight="1">
      <c r="A73" s="7" t="s">
        <v>84</v>
      </c>
    </row>
    <row r="74" spans="1:7" ht="26.25" customHeight="1">
      <c r="A74" s="9" t="s">
        <v>62</v>
      </c>
      <c r="B74" s="9" t="s">
        <v>63</v>
      </c>
      <c r="C74" s="9" t="s">
        <v>64</v>
      </c>
      <c r="D74" s="9" t="s">
        <v>65</v>
      </c>
      <c r="E74" s="9" t="s">
        <v>66</v>
      </c>
      <c r="F74" s="9" t="s">
        <v>67</v>
      </c>
      <c r="G74" s="9" t="s">
        <v>68</v>
      </c>
    </row>
    <row r="75" spans="1:7">
      <c r="A75" s="11" t="s">
        <v>0</v>
      </c>
      <c r="B75" s="12" t="s">
        <v>1</v>
      </c>
      <c r="C75" s="11"/>
      <c r="D75" s="11"/>
      <c r="E75" s="13"/>
      <c r="F75" s="11"/>
      <c r="G75" s="11"/>
    </row>
    <row r="76" spans="1:7">
      <c r="A76" s="12"/>
      <c r="B76" s="12" t="s">
        <v>2</v>
      </c>
      <c r="C76" s="11" t="s">
        <v>3</v>
      </c>
      <c r="D76" s="11" t="s">
        <v>4</v>
      </c>
      <c r="E76" s="13" t="s">
        <v>85</v>
      </c>
      <c r="F76" s="14">
        <f>VLOOKUP(B76,'HSD ME&amp;PLUMBING'!$B$6:E1738,4,FALSE)</f>
        <v>100000</v>
      </c>
      <c r="G76" s="23">
        <f>F76*E76</f>
        <v>2900</v>
      </c>
    </row>
    <row r="77" spans="1:7" ht="30">
      <c r="A77" s="12"/>
      <c r="B77" s="16" t="s">
        <v>70</v>
      </c>
      <c r="C77" s="17" t="s">
        <v>71</v>
      </c>
      <c r="D77" s="17" t="s">
        <v>4</v>
      </c>
      <c r="E77" s="18" t="s">
        <v>86</v>
      </c>
      <c r="F77" s="14">
        <f>VLOOKUP(B77,'HSD ME&amp;PLUMBING'!$B$6:E1739,4,FALSE)</f>
        <v>150000</v>
      </c>
      <c r="G77" s="23">
        <f>F77*E77</f>
        <v>7200</v>
      </c>
    </row>
    <row r="78" spans="1:7">
      <c r="A78" s="12"/>
      <c r="B78" s="12" t="s">
        <v>7</v>
      </c>
      <c r="C78" s="11" t="s">
        <v>8</v>
      </c>
      <c r="D78" s="11" t="s">
        <v>4</v>
      </c>
      <c r="E78" s="13" t="s">
        <v>87</v>
      </c>
      <c r="F78" s="14">
        <f>VLOOKUP(B78,'HSD ME&amp;PLUMBING'!$B$6:E1740,4,FALSE)</f>
        <v>150000</v>
      </c>
      <c r="G78" s="23">
        <f>F78*E78</f>
        <v>750</v>
      </c>
    </row>
    <row r="79" spans="1:7">
      <c r="A79" s="12"/>
      <c r="B79" s="12" t="s">
        <v>10</v>
      </c>
      <c r="C79" s="11" t="s">
        <v>11</v>
      </c>
      <c r="D79" s="11" t="s">
        <v>4</v>
      </c>
      <c r="E79" s="13" t="s">
        <v>88</v>
      </c>
      <c r="F79" s="19">
        <f>VLOOKUP(B79,'HSD ME&amp;PLUMBING'!$B$6:E1741,4,FALSE)</f>
        <v>200000</v>
      </c>
      <c r="G79" s="23">
        <f>F79*E79</f>
        <v>400</v>
      </c>
    </row>
    <row r="80" spans="1:7" s="21" customFormat="1">
      <c r="A80" s="494" t="s">
        <v>13</v>
      </c>
      <c r="B80" s="494"/>
      <c r="C80" s="494"/>
      <c r="D80" s="494"/>
      <c r="E80" s="494"/>
      <c r="F80" s="494"/>
      <c r="G80" s="20">
        <f>SUM(G76:G79)</f>
        <v>11250</v>
      </c>
    </row>
    <row r="81" spans="1:7" ht="15.75" customHeight="1">
      <c r="A81" s="11" t="s">
        <v>14</v>
      </c>
      <c r="B81" s="12" t="s">
        <v>15</v>
      </c>
      <c r="C81" s="11"/>
      <c r="D81" s="11"/>
      <c r="E81" s="13"/>
      <c r="F81" s="11"/>
      <c r="G81" s="11"/>
    </row>
    <row r="82" spans="1:7" ht="30">
      <c r="A82" s="12"/>
      <c r="B82" s="16" t="s">
        <v>89</v>
      </c>
      <c r="C82" s="11"/>
      <c r="D82" s="17" t="s">
        <v>75</v>
      </c>
      <c r="E82" s="18" t="s">
        <v>76</v>
      </c>
      <c r="F82" s="28">
        <f>VLOOKUP(B82,'HSD ME&amp;PLUMBING'!$B$6:E1744,4,FALSE)</f>
        <v>10000</v>
      </c>
      <c r="G82" s="29">
        <f>F82*E82</f>
        <v>11500</v>
      </c>
    </row>
    <row r="83" spans="1:7" s="2" customFormat="1" ht="15.75" customHeight="1">
      <c r="A83" s="494" t="s">
        <v>16</v>
      </c>
      <c r="B83" s="494"/>
      <c r="C83" s="494"/>
      <c r="D83" s="494"/>
      <c r="E83" s="494"/>
      <c r="F83" s="494"/>
      <c r="G83" s="20">
        <f>SUM(G82)</f>
        <v>11500</v>
      </c>
    </row>
    <row r="84" spans="1:7">
      <c r="A84" s="11" t="s">
        <v>17</v>
      </c>
      <c r="B84" s="12" t="s">
        <v>18</v>
      </c>
      <c r="C84" s="11"/>
      <c r="D84" s="11"/>
      <c r="E84" s="13"/>
      <c r="F84" s="11"/>
      <c r="G84" s="11"/>
    </row>
    <row r="85" spans="1:7">
      <c r="A85" s="492" t="s">
        <v>19</v>
      </c>
      <c r="B85" s="492"/>
      <c r="C85" s="492"/>
      <c r="D85" s="492"/>
      <c r="E85" s="492"/>
      <c r="F85" s="492"/>
      <c r="G85" s="20">
        <f>SUM(G84)</f>
        <v>0</v>
      </c>
    </row>
    <row r="86" spans="1:7">
      <c r="A86" s="11" t="s">
        <v>20</v>
      </c>
      <c r="B86" s="493" t="s">
        <v>21</v>
      </c>
      <c r="C86" s="493"/>
      <c r="D86" s="493"/>
      <c r="E86" s="493"/>
      <c r="F86" s="493"/>
      <c r="G86" s="15">
        <f>G80+G83+G85</f>
        <v>22750</v>
      </c>
    </row>
    <row r="87" spans="1:7" ht="15.75" customHeight="1">
      <c r="A87" s="11" t="s">
        <v>22</v>
      </c>
      <c r="B87" s="493" t="s">
        <v>77</v>
      </c>
      <c r="C87" s="493"/>
      <c r="D87" s="493"/>
      <c r="E87" s="493"/>
      <c r="F87" s="24">
        <v>0.1</v>
      </c>
      <c r="G87" s="15">
        <f>G86*10%</f>
        <v>2275</v>
      </c>
    </row>
    <row r="88" spans="1:7">
      <c r="A88" s="11" t="s">
        <v>23</v>
      </c>
      <c r="B88" s="493" t="s">
        <v>24</v>
      </c>
      <c r="C88" s="493"/>
      <c r="D88" s="493"/>
      <c r="E88" s="493"/>
      <c r="F88" s="493"/>
      <c r="G88" s="15">
        <f>G86+G87</f>
        <v>25025</v>
      </c>
    </row>
    <row r="89" spans="1:7">
      <c r="A89" s="25"/>
      <c r="B89" s="26"/>
      <c r="C89" s="25"/>
      <c r="D89" s="25"/>
      <c r="E89" s="27"/>
      <c r="F89" s="25"/>
      <c r="G89" s="25"/>
    </row>
    <row r="90" spans="1:7">
      <c r="A90" s="7" t="s">
        <v>90</v>
      </c>
    </row>
    <row r="91" spans="1:7" ht="45">
      <c r="A91" s="9" t="s">
        <v>62</v>
      </c>
      <c r="B91" s="9" t="s">
        <v>63</v>
      </c>
      <c r="C91" s="9" t="s">
        <v>64</v>
      </c>
      <c r="D91" s="9" t="s">
        <v>65</v>
      </c>
      <c r="E91" s="9" t="s">
        <v>66</v>
      </c>
      <c r="F91" s="9" t="s">
        <v>67</v>
      </c>
      <c r="G91" s="9" t="s">
        <v>68</v>
      </c>
    </row>
    <row r="92" spans="1:7">
      <c r="A92" s="11" t="s">
        <v>0</v>
      </c>
      <c r="B92" s="12" t="s">
        <v>1</v>
      </c>
      <c r="C92" s="11"/>
      <c r="D92" s="11"/>
      <c r="E92" s="13"/>
      <c r="F92" s="11"/>
      <c r="G92" s="11"/>
    </row>
    <row r="93" spans="1:7" ht="15.75" customHeight="1">
      <c r="A93" s="12"/>
      <c r="B93" s="12" t="s">
        <v>2</v>
      </c>
      <c r="C93" s="11" t="s">
        <v>3</v>
      </c>
      <c r="D93" s="11" t="s">
        <v>4</v>
      </c>
      <c r="E93" s="13" t="s">
        <v>91</v>
      </c>
      <c r="F93" s="14">
        <f>VLOOKUP(B93,'HSD ME&amp;PLUMBING'!$B$6:E1755,4,FALSE)</f>
        <v>100000</v>
      </c>
      <c r="G93" s="23">
        <f>F93*E93</f>
        <v>3599.9999999999995</v>
      </c>
    </row>
    <row r="94" spans="1:7" ht="30">
      <c r="A94" s="12"/>
      <c r="B94" s="16" t="s">
        <v>70</v>
      </c>
      <c r="C94" s="17" t="s">
        <v>71</v>
      </c>
      <c r="D94" s="17" t="s">
        <v>4</v>
      </c>
      <c r="E94" s="18" t="s">
        <v>92</v>
      </c>
      <c r="F94" s="14">
        <f>VLOOKUP(B94,'HSD ME&amp;PLUMBING'!$B$6:E1756,4,FALSE)</f>
        <v>150000</v>
      </c>
      <c r="G94" s="23">
        <f>F94*E94</f>
        <v>9000</v>
      </c>
    </row>
    <row r="95" spans="1:7" ht="15.75" customHeight="1">
      <c r="A95" s="12"/>
      <c r="B95" s="12" t="s">
        <v>7</v>
      </c>
      <c r="C95" s="11" t="s">
        <v>8</v>
      </c>
      <c r="D95" s="11" t="s">
        <v>4</v>
      </c>
      <c r="E95" s="13" t="s">
        <v>32</v>
      </c>
      <c r="F95" s="14">
        <f>VLOOKUP(B95,'HSD ME&amp;PLUMBING'!$B$6:E1757,4,FALSE)</f>
        <v>150000</v>
      </c>
      <c r="G95" s="23">
        <f>F95*E95</f>
        <v>900</v>
      </c>
    </row>
    <row r="96" spans="1:7" ht="15.75" customHeight="1">
      <c r="A96" s="12"/>
      <c r="B96" s="12" t="s">
        <v>10</v>
      </c>
      <c r="C96" s="11" t="s">
        <v>11</v>
      </c>
      <c r="D96" s="11" t="s">
        <v>4</v>
      </c>
      <c r="E96" s="13" t="s">
        <v>88</v>
      </c>
      <c r="F96" s="19">
        <f>VLOOKUP(B96,'HSD ME&amp;PLUMBING'!$B$6:E1758,4,FALSE)</f>
        <v>200000</v>
      </c>
      <c r="G96" s="23">
        <f>F96*E96</f>
        <v>400</v>
      </c>
    </row>
    <row r="97" spans="1:7" s="21" customFormat="1">
      <c r="A97" s="494" t="s">
        <v>13</v>
      </c>
      <c r="B97" s="494"/>
      <c r="C97" s="494"/>
      <c r="D97" s="494"/>
      <c r="E97" s="494"/>
      <c r="F97" s="494"/>
      <c r="G97" s="20">
        <f>SUM(G93:G96)</f>
        <v>13900</v>
      </c>
    </row>
    <row r="98" spans="1:7" ht="15.75" customHeight="1">
      <c r="A98" s="11" t="s">
        <v>14</v>
      </c>
      <c r="B98" s="12" t="s">
        <v>15</v>
      </c>
      <c r="C98" s="11"/>
      <c r="D98" s="11"/>
      <c r="E98" s="13"/>
      <c r="F98" s="11"/>
      <c r="G98" s="11"/>
    </row>
    <row r="99" spans="1:7" ht="30">
      <c r="A99" s="12"/>
      <c r="B99" s="16" t="s">
        <v>93</v>
      </c>
      <c r="C99" s="11"/>
      <c r="D99" s="17" t="s">
        <v>75</v>
      </c>
      <c r="E99" s="18" t="s">
        <v>76</v>
      </c>
      <c r="F99" s="28">
        <f>VLOOKUP(B99,'HSD ME&amp;PLUMBING'!$B$6:E1761,4,FALSE)</f>
        <v>10000</v>
      </c>
      <c r="G99" s="29">
        <f>F99*E99</f>
        <v>11500</v>
      </c>
    </row>
    <row r="100" spans="1:7" s="2" customFormat="1" ht="15.75" customHeight="1">
      <c r="A100" s="494" t="s">
        <v>16</v>
      </c>
      <c r="B100" s="494"/>
      <c r="C100" s="494"/>
      <c r="D100" s="494"/>
      <c r="E100" s="494"/>
      <c r="F100" s="494"/>
      <c r="G100" s="20">
        <f>SUM(G99)</f>
        <v>11500</v>
      </c>
    </row>
    <row r="101" spans="1:7">
      <c r="A101" s="11" t="s">
        <v>17</v>
      </c>
      <c r="B101" s="12" t="s">
        <v>18</v>
      </c>
      <c r="C101" s="11"/>
      <c r="D101" s="11"/>
      <c r="E101" s="13"/>
      <c r="F101" s="11"/>
      <c r="G101" s="11"/>
    </row>
    <row r="102" spans="1:7">
      <c r="A102" s="492" t="s">
        <v>19</v>
      </c>
      <c r="B102" s="492"/>
      <c r="C102" s="492"/>
      <c r="D102" s="492"/>
      <c r="E102" s="492"/>
      <c r="F102" s="492"/>
      <c r="G102" s="20">
        <f>SUM(G101)</f>
        <v>0</v>
      </c>
    </row>
    <row r="103" spans="1:7">
      <c r="A103" s="11" t="s">
        <v>20</v>
      </c>
      <c r="B103" s="493" t="s">
        <v>21</v>
      </c>
      <c r="C103" s="493"/>
      <c r="D103" s="493"/>
      <c r="E103" s="493"/>
      <c r="F103" s="493"/>
      <c r="G103" s="15">
        <f>G97+G100+G102</f>
        <v>25400</v>
      </c>
    </row>
    <row r="104" spans="1:7" ht="15.75" customHeight="1">
      <c r="A104" s="11" t="s">
        <v>22</v>
      </c>
      <c r="B104" s="493" t="s">
        <v>77</v>
      </c>
      <c r="C104" s="493"/>
      <c r="D104" s="493"/>
      <c r="E104" s="493"/>
      <c r="F104" s="24">
        <v>0.1</v>
      </c>
      <c r="G104" s="15">
        <f>G103*10%</f>
        <v>2540</v>
      </c>
    </row>
    <row r="105" spans="1:7">
      <c r="A105" s="11" t="s">
        <v>23</v>
      </c>
      <c r="B105" s="493" t="s">
        <v>24</v>
      </c>
      <c r="C105" s="493"/>
      <c r="D105" s="493"/>
      <c r="E105" s="493"/>
      <c r="F105" s="493"/>
      <c r="G105" s="15">
        <f>G103+G104</f>
        <v>27940</v>
      </c>
    </row>
    <row r="106" spans="1:7" ht="25.5" customHeight="1"/>
    <row r="107" spans="1:7" ht="15.75" customHeight="1">
      <c r="A107" s="7" t="s">
        <v>94</v>
      </c>
    </row>
    <row r="108" spans="1:7" ht="45">
      <c r="A108" s="9" t="s">
        <v>62</v>
      </c>
      <c r="B108" s="9" t="s">
        <v>63</v>
      </c>
      <c r="C108" s="9" t="s">
        <v>64</v>
      </c>
      <c r="D108" s="9" t="s">
        <v>65</v>
      </c>
      <c r="E108" s="9" t="s">
        <v>66</v>
      </c>
      <c r="F108" s="9" t="s">
        <v>67</v>
      </c>
      <c r="G108" s="9" t="s">
        <v>68</v>
      </c>
    </row>
    <row r="109" spans="1:7" ht="15" customHeight="1">
      <c r="A109" s="11" t="s">
        <v>0</v>
      </c>
      <c r="B109" s="12" t="s">
        <v>1</v>
      </c>
      <c r="C109" s="11"/>
      <c r="D109" s="11"/>
      <c r="E109" s="13"/>
      <c r="F109" s="11"/>
      <c r="G109" s="11"/>
    </row>
    <row r="110" spans="1:7" ht="15.75" customHeight="1">
      <c r="A110" s="12"/>
      <c r="B110" s="12" t="s">
        <v>2</v>
      </c>
      <c r="C110" s="11" t="s">
        <v>3</v>
      </c>
      <c r="D110" s="11" t="s">
        <v>4</v>
      </c>
      <c r="E110" s="13" t="s">
        <v>91</v>
      </c>
      <c r="F110" s="14">
        <f>VLOOKUP(B110,'HSD ME&amp;PLUMBING'!$B$6:E1772,4,FALSE)</f>
        <v>100000</v>
      </c>
      <c r="G110" s="23">
        <f>F110*E110</f>
        <v>3599.9999999999995</v>
      </c>
    </row>
    <row r="111" spans="1:7" ht="26.25" customHeight="1">
      <c r="A111" s="12"/>
      <c r="B111" s="16" t="s">
        <v>70</v>
      </c>
      <c r="C111" s="17" t="s">
        <v>71</v>
      </c>
      <c r="D111" s="17" t="s">
        <v>4</v>
      </c>
      <c r="E111" s="18" t="s">
        <v>92</v>
      </c>
      <c r="F111" s="14">
        <f>VLOOKUP(B111,'HSD ME&amp;PLUMBING'!$B$6:E1773,4,FALSE)</f>
        <v>150000</v>
      </c>
      <c r="G111" s="23">
        <f>F111*E111</f>
        <v>9000</v>
      </c>
    </row>
    <row r="112" spans="1:7">
      <c r="A112" s="12"/>
      <c r="B112" s="12" t="s">
        <v>7</v>
      </c>
      <c r="C112" s="11" t="s">
        <v>8</v>
      </c>
      <c r="D112" s="11" t="s">
        <v>4</v>
      </c>
      <c r="E112" s="13" t="s">
        <v>32</v>
      </c>
      <c r="F112" s="14">
        <f>VLOOKUP(B112,'HSD ME&amp;PLUMBING'!$B$6:E1774,4,FALSE)</f>
        <v>150000</v>
      </c>
      <c r="G112" s="23">
        <f>F112*E112</f>
        <v>900</v>
      </c>
    </row>
    <row r="113" spans="1:7">
      <c r="A113" s="12"/>
      <c r="B113" s="12" t="s">
        <v>10</v>
      </c>
      <c r="C113" s="11" t="s">
        <v>11</v>
      </c>
      <c r="D113" s="11" t="s">
        <v>4</v>
      </c>
      <c r="E113" s="13" t="s">
        <v>88</v>
      </c>
      <c r="F113" s="19">
        <f>VLOOKUP(B113,'HSD ME&amp;PLUMBING'!$B$6:E1775,4,FALSE)</f>
        <v>200000</v>
      </c>
      <c r="G113" s="23">
        <f>F113*E113</f>
        <v>400</v>
      </c>
    </row>
    <row r="114" spans="1:7" s="21" customFormat="1">
      <c r="A114" s="494" t="s">
        <v>13</v>
      </c>
      <c r="B114" s="494"/>
      <c r="C114" s="494"/>
      <c r="D114" s="494"/>
      <c r="E114" s="494"/>
      <c r="F114" s="494"/>
      <c r="G114" s="20">
        <f>SUM(G110:G113)</f>
        <v>13900</v>
      </c>
    </row>
    <row r="115" spans="1:7" ht="15.75" customHeight="1">
      <c r="A115" s="11" t="s">
        <v>14</v>
      </c>
      <c r="B115" s="12" t="s">
        <v>15</v>
      </c>
      <c r="C115" s="11"/>
      <c r="D115" s="11"/>
      <c r="E115" s="13"/>
      <c r="F115" s="11"/>
      <c r="G115" s="11"/>
    </row>
    <row r="116" spans="1:7" ht="30">
      <c r="A116" s="12"/>
      <c r="B116" s="16" t="s">
        <v>95</v>
      </c>
      <c r="C116" s="11"/>
      <c r="D116" s="17" t="s">
        <v>75</v>
      </c>
      <c r="E116" s="18" t="s">
        <v>76</v>
      </c>
      <c r="F116" s="28">
        <f>VLOOKUP(B116,'HSD ME&amp;PLUMBING'!$B$6:E1778,4,FALSE)</f>
        <v>10000</v>
      </c>
      <c r="G116" s="29">
        <f>F116*E116</f>
        <v>11500</v>
      </c>
    </row>
    <row r="117" spans="1:7" s="2" customFormat="1" ht="15.75" customHeight="1">
      <c r="A117" s="494" t="s">
        <v>16</v>
      </c>
      <c r="B117" s="494"/>
      <c r="C117" s="494"/>
      <c r="D117" s="494"/>
      <c r="E117" s="494"/>
      <c r="F117" s="494"/>
      <c r="G117" s="20">
        <f>SUM(G116)</f>
        <v>11500</v>
      </c>
    </row>
    <row r="118" spans="1:7" ht="15.75" customHeight="1">
      <c r="A118" s="11" t="s">
        <v>17</v>
      </c>
      <c r="B118" s="12" t="s">
        <v>18</v>
      </c>
      <c r="C118" s="11"/>
      <c r="D118" s="11"/>
      <c r="E118" s="13"/>
      <c r="F118" s="11"/>
      <c r="G118" s="11"/>
    </row>
    <row r="119" spans="1:7">
      <c r="A119" s="492" t="s">
        <v>19</v>
      </c>
      <c r="B119" s="492"/>
      <c r="C119" s="492"/>
      <c r="D119" s="492"/>
      <c r="E119" s="492"/>
      <c r="F119" s="492"/>
      <c r="G119" s="20">
        <f>SUM(G118)</f>
        <v>0</v>
      </c>
    </row>
    <row r="120" spans="1:7">
      <c r="A120" s="11" t="s">
        <v>20</v>
      </c>
      <c r="B120" s="493" t="s">
        <v>21</v>
      </c>
      <c r="C120" s="493"/>
      <c r="D120" s="493"/>
      <c r="E120" s="493"/>
      <c r="F120" s="493"/>
      <c r="G120" s="15">
        <f>G114+G117+G119</f>
        <v>25400</v>
      </c>
    </row>
    <row r="121" spans="1:7" ht="15.75" customHeight="1">
      <c r="A121" s="11" t="s">
        <v>22</v>
      </c>
      <c r="B121" s="493" t="s">
        <v>77</v>
      </c>
      <c r="C121" s="493"/>
      <c r="D121" s="493"/>
      <c r="E121" s="493"/>
      <c r="F121" s="24">
        <v>0.1</v>
      </c>
      <c r="G121" s="15">
        <f>G120*10%</f>
        <v>2540</v>
      </c>
    </row>
    <row r="122" spans="1:7">
      <c r="A122" s="11" t="s">
        <v>23</v>
      </c>
      <c r="B122" s="493" t="s">
        <v>24</v>
      </c>
      <c r="C122" s="493"/>
      <c r="D122" s="493"/>
      <c r="E122" s="493"/>
      <c r="F122" s="493"/>
      <c r="G122" s="15">
        <f>G120+G121</f>
        <v>27940</v>
      </c>
    </row>
    <row r="123" spans="1:7" ht="15.75" customHeight="1"/>
    <row r="124" spans="1:7" ht="15.75" customHeight="1">
      <c r="A124" s="7" t="s">
        <v>96</v>
      </c>
    </row>
    <row r="125" spans="1:7" ht="26.25" customHeight="1">
      <c r="A125" s="9" t="s">
        <v>62</v>
      </c>
      <c r="B125" s="9" t="s">
        <v>63</v>
      </c>
      <c r="C125" s="9" t="s">
        <v>64</v>
      </c>
      <c r="D125" s="9" t="s">
        <v>65</v>
      </c>
      <c r="E125" s="9" t="s">
        <v>66</v>
      </c>
      <c r="F125" s="9" t="s">
        <v>67</v>
      </c>
      <c r="G125" s="9" t="s">
        <v>68</v>
      </c>
    </row>
    <row r="126" spans="1:7" ht="15.75" customHeight="1">
      <c r="A126" s="11" t="s">
        <v>0</v>
      </c>
      <c r="B126" s="12" t="s">
        <v>1</v>
      </c>
      <c r="C126" s="11"/>
      <c r="D126" s="11"/>
      <c r="E126" s="13"/>
      <c r="F126" s="11"/>
      <c r="G126" s="11"/>
    </row>
    <row r="127" spans="1:7" ht="15.75" customHeight="1">
      <c r="A127" s="12"/>
      <c r="B127" s="12" t="s">
        <v>2</v>
      </c>
      <c r="C127" s="11" t="s">
        <v>3</v>
      </c>
      <c r="D127" s="11" t="s">
        <v>4</v>
      </c>
      <c r="E127" s="13" t="s">
        <v>92</v>
      </c>
      <c r="F127" s="14">
        <f>VLOOKUP(B127,'HSD ME&amp;PLUMBING'!$B$6:E1789,4,FALSE)</f>
        <v>100000</v>
      </c>
      <c r="G127" s="23">
        <f>F127*E127</f>
        <v>6000</v>
      </c>
    </row>
    <row r="128" spans="1:7" ht="30">
      <c r="A128" s="12"/>
      <c r="B128" s="16" t="s">
        <v>70</v>
      </c>
      <c r="C128" s="17" t="s">
        <v>71</v>
      </c>
      <c r="D128" s="17" t="s">
        <v>4</v>
      </c>
      <c r="E128" s="18" t="s">
        <v>97</v>
      </c>
      <c r="F128" s="14">
        <f>VLOOKUP(B128,'HSD ME&amp;PLUMBING'!$B$6:E1790,4,FALSE)</f>
        <v>150000</v>
      </c>
      <c r="G128" s="23">
        <f>F128*E128</f>
        <v>14850</v>
      </c>
    </row>
    <row r="129" spans="1:7">
      <c r="A129" s="12"/>
      <c r="B129" s="12" t="s">
        <v>7</v>
      </c>
      <c r="C129" s="11" t="s">
        <v>8</v>
      </c>
      <c r="D129" s="11" t="s">
        <v>4</v>
      </c>
      <c r="E129" s="13" t="s">
        <v>98</v>
      </c>
      <c r="F129" s="14">
        <f>VLOOKUP(B129,'HSD ME&amp;PLUMBING'!$B$6:E1791,4,FALSE)</f>
        <v>150000</v>
      </c>
      <c r="G129" s="23">
        <f>F129*E129</f>
        <v>1500</v>
      </c>
    </row>
    <row r="130" spans="1:7">
      <c r="A130" s="12"/>
      <c r="B130" s="12" t="s">
        <v>10</v>
      </c>
      <c r="C130" s="11" t="s">
        <v>11</v>
      </c>
      <c r="D130" s="11" t="s">
        <v>4</v>
      </c>
      <c r="E130" s="13" t="s">
        <v>99</v>
      </c>
      <c r="F130" s="19">
        <f>VLOOKUP(B130,'HSD ME&amp;PLUMBING'!$B$6:E1792,4,FALSE)</f>
        <v>200000</v>
      </c>
      <c r="G130" s="23">
        <f>F130*E130</f>
        <v>600</v>
      </c>
    </row>
    <row r="131" spans="1:7" s="21" customFormat="1">
      <c r="A131" s="494" t="s">
        <v>13</v>
      </c>
      <c r="B131" s="494"/>
      <c r="C131" s="494"/>
      <c r="D131" s="494"/>
      <c r="E131" s="494"/>
      <c r="F131" s="494"/>
      <c r="G131" s="20">
        <f>SUM(G127:G130)</f>
        <v>22950</v>
      </c>
    </row>
    <row r="132" spans="1:7" ht="25.5" customHeight="1">
      <c r="A132" s="11" t="s">
        <v>14</v>
      </c>
      <c r="B132" s="12" t="s">
        <v>15</v>
      </c>
      <c r="C132" s="11"/>
      <c r="D132" s="11"/>
      <c r="E132" s="13"/>
      <c r="F132" s="11"/>
      <c r="G132" s="11"/>
    </row>
    <row r="133" spans="1:7" ht="30">
      <c r="A133" s="12"/>
      <c r="B133" s="16" t="s">
        <v>100</v>
      </c>
      <c r="C133" s="11"/>
      <c r="D133" s="17" t="s">
        <v>75</v>
      </c>
      <c r="E133" s="18" t="s">
        <v>76</v>
      </c>
      <c r="F133" s="28">
        <f>VLOOKUP(B133,'HSD ME&amp;PLUMBING'!$B$6:E1795,4,FALSE)</f>
        <v>10000</v>
      </c>
      <c r="G133" s="29">
        <f>F133*E133</f>
        <v>11500</v>
      </c>
    </row>
    <row r="134" spans="1:7" s="2" customFormat="1" ht="15.75" customHeight="1">
      <c r="A134" s="494" t="s">
        <v>16</v>
      </c>
      <c r="B134" s="494"/>
      <c r="C134" s="494"/>
      <c r="D134" s="494"/>
      <c r="E134" s="494"/>
      <c r="F134" s="494"/>
      <c r="G134" s="20">
        <f>SUM(G133)</f>
        <v>11500</v>
      </c>
    </row>
    <row r="135" spans="1:7">
      <c r="A135" s="11" t="s">
        <v>17</v>
      </c>
      <c r="B135" s="12" t="s">
        <v>18</v>
      </c>
      <c r="C135" s="11"/>
      <c r="D135" s="11"/>
      <c r="E135" s="13"/>
      <c r="F135" s="11"/>
      <c r="G135" s="11"/>
    </row>
    <row r="136" spans="1:7">
      <c r="A136" s="492" t="s">
        <v>19</v>
      </c>
      <c r="B136" s="492"/>
      <c r="C136" s="492"/>
      <c r="D136" s="492"/>
      <c r="E136" s="492"/>
      <c r="F136" s="492"/>
      <c r="G136" s="20">
        <f>SUM(G135)</f>
        <v>0</v>
      </c>
    </row>
    <row r="137" spans="1:7">
      <c r="A137" s="11" t="s">
        <v>20</v>
      </c>
      <c r="B137" s="493" t="s">
        <v>21</v>
      </c>
      <c r="C137" s="493"/>
      <c r="D137" s="493"/>
      <c r="E137" s="493"/>
      <c r="F137" s="493"/>
      <c r="G137" s="15">
        <f>G131+G134+G136</f>
        <v>34450</v>
      </c>
    </row>
    <row r="138" spans="1:7" ht="15.75" customHeight="1">
      <c r="A138" s="11" t="s">
        <v>22</v>
      </c>
      <c r="B138" s="493" t="s">
        <v>77</v>
      </c>
      <c r="C138" s="493"/>
      <c r="D138" s="493"/>
      <c r="E138" s="493"/>
      <c r="F138" s="24">
        <v>0.1</v>
      </c>
      <c r="G138" s="15">
        <f>G137*10%</f>
        <v>3445</v>
      </c>
    </row>
    <row r="139" spans="1:7">
      <c r="A139" s="11" t="s">
        <v>23</v>
      </c>
      <c r="B139" s="493" t="s">
        <v>24</v>
      </c>
      <c r="C139" s="493"/>
      <c r="D139" s="493"/>
      <c r="E139" s="493"/>
      <c r="F139" s="493"/>
      <c r="G139" s="15">
        <f>G137+G138</f>
        <v>37895</v>
      </c>
    </row>
    <row r="140" spans="1:7" ht="15.75" customHeight="1"/>
    <row r="141" spans="1:7" ht="16.5" customHeight="1">
      <c r="A141" s="7" t="s">
        <v>101</v>
      </c>
    </row>
    <row r="142" spans="1:7" ht="26.25" customHeight="1">
      <c r="A142" s="9" t="s">
        <v>62</v>
      </c>
      <c r="B142" s="9" t="s">
        <v>63</v>
      </c>
      <c r="C142" s="9" t="s">
        <v>64</v>
      </c>
      <c r="D142" s="9" t="s">
        <v>65</v>
      </c>
      <c r="E142" s="9" t="s">
        <v>66</v>
      </c>
      <c r="F142" s="9" t="s">
        <v>67</v>
      </c>
      <c r="G142" s="9" t="s">
        <v>68</v>
      </c>
    </row>
    <row r="143" spans="1:7" ht="15.75" customHeight="1">
      <c r="A143" s="11" t="s">
        <v>0</v>
      </c>
      <c r="B143" s="12" t="s">
        <v>1</v>
      </c>
      <c r="C143" s="11"/>
      <c r="D143" s="11"/>
      <c r="E143" s="13"/>
      <c r="F143" s="11"/>
      <c r="G143" s="11"/>
    </row>
    <row r="144" spans="1:7">
      <c r="A144" s="12"/>
      <c r="B144" s="12" t="s">
        <v>2</v>
      </c>
      <c r="C144" s="11" t="s">
        <v>3</v>
      </c>
      <c r="D144" s="11" t="s">
        <v>4</v>
      </c>
      <c r="E144" s="13" t="s">
        <v>92</v>
      </c>
      <c r="F144" s="14">
        <f>VLOOKUP(B144,'HSD ME&amp;PLUMBING'!$B$6:E1806,4,FALSE)</f>
        <v>100000</v>
      </c>
      <c r="G144" s="23">
        <f>F144*E144</f>
        <v>6000</v>
      </c>
    </row>
    <row r="145" spans="1:7" ht="30">
      <c r="A145" s="12"/>
      <c r="B145" s="16" t="s">
        <v>70</v>
      </c>
      <c r="C145" s="17" t="s">
        <v>71</v>
      </c>
      <c r="D145" s="17" t="s">
        <v>4</v>
      </c>
      <c r="E145" s="18" t="s">
        <v>97</v>
      </c>
      <c r="F145" s="14">
        <f>VLOOKUP(B145,'HSD ME&amp;PLUMBING'!$B$6:E1807,4,FALSE)</f>
        <v>150000</v>
      </c>
      <c r="G145" s="23">
        <f>F145*E145</f>
        <v>14850</v>
      </c>
    </row>
    <row r="146" spans="1:7">
      <c r="A146" s="12"/>
      <c r="B146" s="12" t="s">
        <v>7</v>
      </c>
      <c r="C146" s="11" t="s">
        <v>8</v>
      </c>
      <c r="D146" s="11" t="s">
        <v>4</v>
      </c>
      <c r="E146" s="13" t="s">
        <v>98</v>
      </c>
      <c r="F146" s="14">
        <f>VLOOKUP(B146,'HSD ME&amp;PLUMBING'!$B$6:E1808,4,FALSE)</f>
        <v>150000</v>
      </c>
      <c r="G146" s="23">
        <f>F146*E146</f>
        <v>1500</v>
      </c>
    </row>
    <row r="147" spans="1:7">
      <c r="A147" s="12"/>
      <c r="B147" s="12" t="s">
        <v>10</v>
      </c>
      <c r="C147" s="11" t="s">
        <v>11</v>
      </c>
      <c r="D147" s="11" t="s">
        <v>4</v>
      </c>
      <c r="E147" s="13" t="s">
        <v>99</v>
      </c>
      <c r="F147" s="19">
        <f>VLOOKUP(B147,'HSD ME&amp;PLUMBING'!$B$6:E1809,4,FALSE)</f>
        <v>200000</v>
      </c>
      <c r="G147" s="23">
        <f>F147*E147</f>
        <v>600</v>
      </c>
    </row>
    <row r="148" spans="1:7" s="21" customFormat="1">
      <c r="A148" s="494" t="s">
        <v>13</v>
      </c>
      <c r="B148" s="494"/>
      <c r="C148" s="494"/>
      <c r="D148" s="494"/>
      <c r="E148" s="494"/>
      <c r="F148" s="494"/>
      <c r="G148" s="20">
        <f>SUM(G144:G147)</f>
        <v>22950</v>
      </c>
    </row>
    <row r="149" spans="1:7">
      <c r="A149" s="11" t="s">
        <v>14</v>
      </c>
      <c r="B149" s="12" t="s">
        <v>15</v>
      </c>
      <c r="C149" s="11"/>
      <c r="D149" s="11"/>
      <c r="E149" s="13"/>
      <c r="F149" s="11"/>
      <c r="G149" s="11"/>
    </row>
    <row r="150" spans="1:7" ht="30">
      <c r="A150" s="12"/>
      <c r="B150" s="16" t="s">
        <v>102</v>
      </c>
      <c r="C150" s="11"/>
      <c r="D150" s="17" t="s">
        <v>75</v>
      </c>
      <c r="E150" s="18" t="s">
        <v>76</v>
      </c>
      <c r="F150" s="28">
        <f>VLOOKUP(B150,'HSD ME&amp;PLUMBING'!$B$6:E1812,4,FALSE)</f>
        <v>10000</v>
      </c>
      <c r="G150" s="29">
        <f>F150*E150</f>
        <v>11500</v>
      </c>
    </row>
    <row r="151" spans="1:7" s="2" customFormat="1" ht="15.75" customHeight="1">
      <c r="A151" s="494" t="s">
        <v>16</v>
      </c>
      <c r="B151" s="494"/>
      <c r="C151" s="494"/>
      <c r="D151" s="494"/>
      <c r="E151" s="494"/>
      <c r="F151" s="494"/>
      <c r="G151" s="20">
        <f>SUM(G150)</f>
        <v>11500</v>
      </c>
    </row>
    <row r="152" spans="1:7" ht="15" customHeight="1">
      <c r="A152" s="11" t="s">
        <v>17</v>
      </c>
      <c r="B152" s="12" t="s">
        <v>18</v>
      </c>
      <c r="C152" s="11"/>
      <c r="D152" s="11"/>
      <c r="E152" s="13"/>
      <c r="F152" s="11"/>
      <c r="G152" s="11"/>
    </row>
    <row r="153" spans="1:7">
      <c r="A153" s="492" t="s">
        <v>19</v>
      </c>
      <c r="B153" s="492"/>
      <c r="C153" s="492"/>
      <c r="D153" s="492"/>
      <c r="E153" s="492"/>
      <c r="F153" s="492"/>
      <c r="G153" s="20">
        <f>SUM(G152)</f>
        <v>0</v>
      </c>
    </row>
    <row r="154" spans="1:7">
      <c r="A154" s="11" t="s">
        <v>20</v>
      </c>
      <c r="B154" s="493" t="s">
        <v>21</v>
      </c>
      <c r="C154" s="493"/>
      <c r="D154" s="493"/>
      <c r="E154" s="493"/>
      <c r="F154" s="493"/>
      <c r="G154" s="15">
        <f>G148+G151+G153</f>
        <v>34450</v>
      </c>
    </row>
    <row r="155" spans="1:7" ht="15.75" customHeight="1">
      <c r="A155" s="11" t="s">
        <v>22</v>
      </c>
      <c r="B155" s="493" t="s">
        <v>77</v>
      </c>
      <c r="C155" s="493"/>
      <c r="D155" s="493"/>
      <c r="E155" s="493"/>
      <c r="F155" s="24">
        <v>0.1</v>
      </c>
      <c r="G155" s="15">
        <f>G154*10%</f>
        <v>3445</v>
      </c>
    </row>
    <row r="156" spans="1:7">
      <c r="A156" s="11" t="s">
        <v>23</v>
      </c>
      <c r="B156" s="493" t="s">
        <v>24</v>
      </c>
      <c r="C156" s="493"/>
      <c r="D156" s="493"/>
      <c r="E156" s="493"/>
      <c r="F156" s="493"/>
      <c r="G156" s="15">
        <f>G154+G155</f>
        <v>37895</v>
      </c>
    </row>
    <row r="158" spans="1:7">
      <c r="A158" s="7" t="s">
        <v>103</v>
      </c>
    </row>
    <row r="159" spans="1:7" ht="45">
      <c r="A159" s="9" t="s">
        <v>62</v>
      </c>
      <c r="B159" s="9" t="s">
        <v>63</v>
      </c>
      <c r="C159" s="9" t="s">
        <v>64</v>
      </c>
      <c r="D159" s="9" t="s">
        <v>65</v>
      </c>
      <c r="E159" s="9" t="s">
        <v>66</v>
      </c>
      <c r="F159" s="9" t="s">
        <v>67</v>
      </c>
      <c r="G159" s="9" t="s">
        <v>68</v>
      </c>
    </row>
    <row r="160" spans="1:7" ht="15.75" customHeight="1">
      <c r="A160" s="11" t="s">
        <v>0</v>
      </c>
      <c r="B160" s="12" t="s">
        <v>1</v>
      </c>
      <c r="C160" s="11"/>
      <c r="D160" s="11"/>
      <c r="E160" s="13"/>
      <c r="F160" s="11"/>
      <c r="G160" s="11"/>
    </row>
    <row r="161" spans="1:7">
      <c r="A161" s="12"/>
      <c r="B161" s="12" t="s">
        <v>2</v>
      </c>
      <c r="C161" s="11" t="s">
        <v>3</v>
      </c>
      <c r="D161" s="11" t="s">
        <v>4</v>
      </c>
      <c r="E161" s="13" t="s">
        <v>92</v>
      </c>
      <c r="F161" s="14">
        <f>VLOOKUP(B161,'HSD ME&amp;PLUMBING'!$B$6:E1823,4,FALSE)</f>
        <v>100000</v>
      </c>
      <c r="G161" s="23">
        <f>F161*E161</f>
        <v>6000</v>
      </c>
    </row>
    <row r="162" spans="1:7" ht="30">
      <c r="A162" s="12"/>
      <c r="B162" s="16" t="s">
        <v>70</v>
      </c>
      <c r="C162" s="17" t="s">
        <v>71</v>
      </c>
      <c r="D162" s="17" t="s">
        <v>4</v>
      </c>
      <c r="E162" s="18" t="s">
        <v>97</v>
      </c>
      <c r="F162" s="14">
        <f>VLOOKUP(B162,'HSD ME&amp;PLUMBING'!$B$6:E1824,4,FALSE)</f>
        <v>150000</v>
      </c>
      <c r="G162" s="23">
        <f>F162*E162</f>
        <v>14850</v>
      </c>
    </row>
    <row r="163" spans="1:7">
      <c r="A163" s="12"/>
      <c r="B163" s="12" t="s">
        <v>7</v>
      </c>
      <c r="C163" s="11" t="s">
        <v>8</v>
      </c>
      <c r="D163" s="11" t="s">
        <v>4</v>
      </c>
      <c r="E163" s="13" t="s">
        <v>98</v>
      </c>
      <c r="F163" s="14">
        <f>VLOOKUP(B163,'HSD ME&amp;PLUMBING'!$B$6:E1825,4,FALSE)</f>
        <v>150000</v>
      </c>
      <c r="G163" s="23">
        <f>F163*E163</f>
        <v>1500</v>
      </c>
    </row>
    <row r="164" spans="1:7" ht="15.75" customHeight="1">
      <c r="A164" s="12"/>
      <c r="B164" s="12" t="s">
        <v>10</v>
      </c>
      <c r="C164" s="11" t="s">
        <v>11</v>
      </c>
      <c r="D164" s="11" t="s">
        <v>4</v>
      </c>
      <c r="E164" s="13" t="s">
        <v>99</v>
      </c>
      <c r="F164" s="19">
        <f>VLOOKUP(B164,'HSD ME&amp;PLUMBING'!$B$6:E1826,4,FALSE)</f>
        <v>200000</v>
      </c>
      <c r="G164" s="23">
        <f>F164*E164</f>
        <v>600</v>
      </c>
    </row>
    <row r="165" spans="1:7" s="21" customFormat="1">
      <c r="A165" s="494" t="s">
        <v>13</v>
      </c>
      <c r="B165" s="494"/>
      <c r="C165" s="494"/>
      <c r="D165" s="494"/>
      <c r="E165" s="494"/>
      <c r="F165" s="494"/>
      <c r="G165" s="20">
        <f>SUM(G161:G164)</f>
        <v>22950</v>
      </c>
    </row>
    <row r="166" spans="1:7" ht="15.75" customHeight="1">
      <c r="A166" s="11" t="s">
        <v>14</v>
      </c>
      <c r="B166" s="12" t="s">
        <v>15</v>
      </c>
      <c r="C166" s="11"/>
      <c r="D166" s="11"/>
      <c r="E166" s="13"/>
      <c r="F166" s="11"/>
      <c r="G166" s="11"/>
    </row>
    <row r="167" spans="1:7" ht="26.25" customHeight="1">
      <c r="A167" s="12"/>
      <c r="B167" s="16" t="s">
        <v>104</v>
      </c>
      <c r="C167" s="11"/>
      <c r="D167" s="17" t="s">
        <v>75</v>
      </c>
      <c r="E167" s="18" t="s">
        <v>76</v>
      </c>
      <c r="F167" s="28">
        <f>VLOOKUP(B167,'HSD ME&amp;PLUMBING'!$B$6:E1829,4,FALSE)</f>
        <v>10000</v>
      </c>
      <c r="G167" s="29">
        <f>F167*E167</f>
        <v>11500</v>
      </c>
    </row>
    <row r="168" spans="1:7" s="2" customFormat="1" ht="15.75" customHeight="1">
      <c r="A168" s="494" t="s">
        <v>16</v>
      </c>
      <c r="B168" s="494"/>
      <c r="C168" s="494"/>
      <c r="D168" s="494"/>
      <c r="E168" s="494"/>
      <c r="F168" s="494"/>
      <c r="G168" s="20">
        <f>SUM(G167)</f>
        <v>11500</v>
      </c>
    </row>
    <row r="169" spans="1:7" ht="15.75" customHeight="1">
      <c r="A169" s="11" t="s">
        <v>17</v>
      </c>
      <c r="B169" s="12" t="s">
        <v>18</v>
      </c>
      <c r="C169" s="11"/>
      <c r="D169" s="11"/>
      <c r="E169" s="13"/>
      <c r="F169" s="11"/>
      <c r="G169" s="11"/>
    </row>
    <row r="170" spans="1:7">
      <c r="A170" s="492" t="s">
        <v>19</v>
      </c>
      <c r="B170" s="492"/>
      <c r="C170" s="492"/>
      <c r="D170" s="492"/>
      <c r="E170" s="492"/>
      <c r="F170" s="492"/>
      <c r="G170" s="20">
        <f>SUM(G169)</f>
        <v>0</v>
      </c>
    </row>
    <row r="171" spans="1:7">
      <c r="A171" s="11" t="s">
        <v>20</v>
      </c>
      <c r="B171" s="493" t="s">
        <v>21</v>
      </c>
      <c r="C171" s="493"/>
      <c r="D171" s="493"/>
      <c r="E171" s="493"/>
      <c r="F171" s="493"/>
      <c r="G171" s="15">
        <f>G165+G168+G170</f>
        <v>34450</v>
      </c>
    </row>
    <row r="172" spans="1:7" ht="15.75" customHeight="1">
      <c r="A172" s="11" t="s">
        <v>22</v>
      </c>
      <c r="B172" s="493" t="s">
        <v>77</v>
      </c>
      <c r="C172" s="493"/>
      <c r="D172" s="493"/>
      <c r="E172" s="493"/>
      <c r="F172" s="24">
        <v>0.1</v>
      </c>
      <c r="G172" s="15">
        <f>G171*10%</f>
        <v>3445</v>
      </c>
    </row>
    <row r="173" spans="1:7">
      <c r="A173" s="11" t="s">
        <v>23</v>
      </c>
      <c r="B173" s="493" t="s">
        <v>24</v>
      </c>
      <c r="C173" s="493"/>
      <c r="D173" s="493"/>
      <c r="E173" s="493"/>
      <c r="F173" s="493"/>
      <c r="G173" s="15">
        <f>G171+G172</f>
        <v>37895</v>
      </c>
    </row>
    <row r="175" spans="1:7" ht="15.75" customHeight="1">
      <c r="A175" s="7" t="s">
        <v>105</v>
      </c>
    </row>
    <row r="176" spans="1:7" ht="45">
      <c r="A176" s="9" t="s">
        <v>62</v>
      </c>
      <c r="B176" s="9" t="s">
        <v>63</v>
      </c>
      <c r="C176" s="9" t="s">
        <v>64</v>
      </c>
      <c r="D176" s="9" t="s">
        <v>65</v>
      </c>
      <c r="E176" s="9" t="s">
        <v>66</v>
      </c>
      <c r="F176" s="9" t="s">
        <v>67</v>
      </c>
      <c r="G176" s="9" t="s">
        <v>68</v>
      </c>
    </row>
    <row r="177" spans="1:7">
      <c r="A177" s="11" t="s">
        <v>0</v>
      </c>
      <c r="B177" s="12" t="s">
        <v>1</v>
      </c>
      <c r="C177" s="11"/>
      <c r="D177" s="11"/>
      <c r="E177" s="13"/>
      <c r="F177" s="11"/>
      <c r="G177" s="11"/>
    </row>
    <row r="178" spans="1:7">
      <c r="A178" s="12"/>
      <c r="B178" s="12" t="s">
        <v>2</v>
      </c>
      <c r="C178" s="11" t="s">
        <v>3</v>
      </c>
      <c r="D178" s="11" t="s">
        <v>4</v>
      </c>
      <c r="E178" s="13" t="s">
        <v>92</v>
      </c>
      <c r="F178" s="14">
        <f>VLOOKUP(B178,'HSD ME&amp;PLUMBING'!$B$6:E1840,4,FALSE)</f>
        <v>100000</v>
      </c>
      <c r="G178" s="23">
        <f>F178*E178</f>
        <v>6000</v>
      </c>
    </row>
    <row r="179" spans="1:7" ht="30">
      <c r="A179" s="12"/>
      <c r="B179" s="16" t="s">
        <v>70</v>
      </c>
      <c r="C179" s="17" t="s">
        <v>71</v>
      </c>
      <c r="D179" s="17" t="s">
        <v>4</v>
      </c>
      <c r="E179" s="18" t="s">
        <v>97</v>
      </c>
      <c r="F179" s="14">
        <f>VLOOKUP(B179,'HSD ME&amp;PLUMBING'!$B$6:E1841,4,FALSE)</f>
        <v>150000</v>
      </c>
      <c r="G179" s="23">
        <f>F179*E179</f>
        <v>14850</v>
      </c>
    </row>
    <row r="180" spans="1:7">
      <c r="A180" s="12"/>
      <c r="B180" s="12" t="s">
        <v>7</v>
      </c>
      <c r="C180" s="11" t="s">
        <v>8</v>
      </c>
      <c r="D180" s="11" t="s">
        <v>4</v>
      </c>
      <c r="E180" s="13" t="s">
        <v>98</v>
      </c>
      <c r="F180" s="14">
        <f>VLOOKUP(B180,'HSD ME&amp;PLUMBING'!$B$6:E1842,4,FALSE)</f>
        <v>150000</v>
      </c>
      <c r="G180" s="23">
        <f>F180*E180</f>
        <v>1500</v>
      </c>
    </row>
    <row r="181" spans="1:7" ht="25.5" customHeight="1">
      <c r="A181" s="12"/>
      <c r="B181" s="12" t="s">
        <v>10</v>
      </c>
      <c r="C181" s="11" t="s">
        <v>11</v>
      </c>
      <c r="D181" s="11" t="s">
        <v>4</v>
      </c>
      <c r="E181" s="13" t="s">
        <v>99</v>
      </c>
      <c r="F181" s="19">
        <f>VLOOKUP(B181,'HSD ME&amp;PLUMBING'!$B$6:E1843,4,FALSE)</f>
        <v>200000</v>
      </c>
      <c r="G181" s="23">
        <f>F181*E181</f>
        <v>600</v>
      </c>
    </row>
    <row r="182" spans="1:7" s="21" customFormat="1">
      <c r="A182" s="494" t="s">
        <v>13</v>
      </c>
      <c r="B182" s="494"/>
      <c r="C182" s="494"/>
      <c r="D182" s="494"/>
      <c r="E182" s="494"/>
      <c r="F182" s="494"/>
      <c r="G182" s="20">
        <f>SUM(G178:G181)</f>
        <v>22950</v>
      </c>
    </row>
    <row r="183" spans="1:7" ht="15.75" customHeight="1">
      <c r="A183" s="11" t="s">
        <v>14</v>
      </c>
      <c r="B183" s="12" t="s">
        <v>15</v>
      </c>
      <c r="C183" s="11"/>
      <c r="D183" s="11"/>
      <c r="E183" s="13"/>
      <c r="F183" s="11"/>
      <c r="G183" s="11"/>
    </row>
    <row r="184" spans="1:7" ht="30">
      <c r="A184" s="12"/>
      <c r="B184" s="16" t="s">
        <v>106</v>
      </c>
      <c r="C184" s="11"/>
      <c r="D184" s="17" t="s">
        <v>75</v>
      </c>
      <c r="E184" s="18" t="s">
        <v>76</v>
      </c>
      <c r="F184" s="28">
        <f>VLOOKUP(B184,'HSD ME&amp;PLUMBING'!$B$6:E1846,4,FALSE)</f>
        <v>10000</v>
      </c>
      <c r="G184" s="29">
        <f>F184*E184</f>
        <v>11500</v>
      </c>
    </row>
    <row r="185" spans="1:7" s="2" customFormat="1" ht="15.75" customHeight="1">
      <c r="A185" s="494" t="s">
        <v>16</v>
      </c>
      <c r="B185" s="494"/>
      <c r="C185" s="494"/>
      <c r="D185" s="494"/>
      <c r="E185" s="494"/>
      <c r="F185" s="494"/>
      <c r="G185" s="20">
        <f>SUM(G184)</f>
        <v>11500</v>
      </c>
    </row>
    <row r="186" spans="1:7">
      <c r="A186" s="11" t="s">
        <v>17</v>
      </c>
      <c r="B186" s="12" t="s">
        <v>18</v>
      </c>
      <c r="C186" s="11"/>
      <c r="D186" s="11"/>
      <c r="E186" s="13"/>
      <c r="F186" s="11"/>
      <c r="G186" s="11"/>
    </row>
    <row r="187" spans="1:7">
      <c r="A187" s="492" t="s">
        <v>19</v>
      </c>
      <c r="B187" s="492"/>
      <c r="C187" s="492"/>
      <c r="D187" s="492"/>
      <c r="E187" s="492"/>
      <c r="F187" s="492"/>
      <c r="G187" s="20">
        <f>SUM(G186)</f>
        <v>0</v>
      </c>
    </row>
    <row r="188" spans="1:7">
      <c r="A188" s="11" t="s">
        <v>20</v>
      </c>
      <c r="B188" s="493" t="s">
        <v>21</v>
      </c>
      <c r="C188" s="493"/>
      <c r="D188" s="493"/>
      <c r="E188" s="493"/>
      <c r="F188" s="493"/>
      <c r="G188" s="15">
        <f>G182+G185+G187</f>
        <v>34450</v>
      </c>
    </row>
    <row r="189" spans="1:7" ht="15.75" customHeight="1">
      <c r="A189" s="11" t="s">
        <v>22</v>
      </c>
      <c r="B189" s="493" t="s">
        <v>77</v>
      </c>
      <c r="C189" s="493"/>
      <c r="D189" s="493"/>
      <c r="E189" s="493"/>
      <c r="F189" s="24">
        <v>0.1</v>
      </c>
      <c r="G189" s="15">
        <f>G188*10%</f>
        <v>3445</v>
      </c>
    </row>
    <row r="190" spans="1:7">
      <c r="A190" s="11" t="s">
        <v>23</v>
      </c>
      <c r="B190" s="493" t="s">
        <v>24</v>
      </c>
      <c r="C190" s="493"/>
      <c r="D190" s="493"/>
      <c r="E190" s="493"/>
      <c r="F190" s="493"/>
      <c r="G190" s="15">
        <f>G188+G189</f>
        <v>37895</v>
      </c>
    </row>
    <row r="191" spans="1:7" ht="15.75" customHeight="1"/>
    <row r="192" spans="1:7" ht="16.5" customHeight="1">
      <c r="A192" s="7" t="s">
        <v>107</v>
      </c>
    </row>
    <row r="193" spans="1:7" ht="45">
      <c r="A193" s="9" t="s">
        <v>62</v>
      </c>
      <c r="B193" s="9" t="s">
        <v>63</v>
      </c>
      <c r="C193" s="9" t="s">
        <v>64</v>
      </c>
      <c r="D193" s="9" t="s">
        <v>65</v>
      </c>
      <c r="E193" s="9" t="s">
        <v>66</v>
      </c>
      <c r="F193" s="9" t="s">
        <v>67</v>
      </c>
      <c r="G193" s="9" t="s">
        <v>68</v>
      </c>
    </row>
    <row r="194" spans="1:7">
      <c r="A194" s="11" t="s">
        <v>0</v>
      </c>
      <c r="B194" s="12" t="s">
        <v>1</v>
      </c>
      <c r="C194" s="11"/>
      <c r="D194" s="11"/>
      <c r="E194" s="13"/>
      <c r="F194" s="11"/>
      <c r="G194" s="11"/>
    </row>
    <row r="195" spans="1:7">
      <c r="A195" s="12"/>
      <c r="B195" s="12" t="s">
        <v>2</v>
      </c>
      <c r="C195" s="11" t="s">
        <v>3</v>
      </c>
      <c r="D195" s="11" t="s">
        <v>4</v>
      </c>
      <c r="E195" s="13" t="s">
        <v>108</v>
      </c>
      <c r="F195" s="14">
        <f>VLOOKUP(B195,'HSD ME&amp;PLUMBING'!$B$6:E1857,4,FALSE)</f>
        <v>100000</v>
      </c>
      <c r="G195" s="23">
        <f>F195*E195</f>
        <v>7099.9999999999991</v>
      </c>
    </row>
    <row r="196" spans="1:7" ht="30">
      <c r="A196" s="12"/>
      <c r="B196" s="16" t="s">
        <v>70</v>
      </c>
      <c r="C196" s="17" t="s">
        <v>71</v>
      </c>
      <c r="D196" s="17" t="s">
        <v>4</v>
      </c>
      <c r="E196" s="18" t="s">
        <v>109</v>
      </c>
      <c r="F196" s="14">
        <f>VLOOKUP(B196,'HSD ME&amp;PLUMBING'!$B$6:E1858,4,FALSE)</f>
        <v>150000</v>
      </c>
      <c r="G196" s="23">
        <f>F196*E196</f>
        <v>17850</v>
      </c>
    </row>
    <row r="197" spans="1:7">
      <c r="A197" s="12"/>
      <c r="B197" s="12" t="s">
        <v>7</v>
      </c>
      <c r="C197" s="11" t="s">
        <v>8</v>
      </c>
      <c r="D197" s="11" t="s">
        <v>4</v>
      </c>
      <c r="E197" s="13" t="s">
        <v>110</v>
      </c>
      <c r="F197" s="14">
        <f>VLOOKUP(B197,'HSD ME&amp;PLUMBING'!$B$6:E1859,4,FALSE)</f>
        <v>150000</v>
      </c>
      <c r="G197" s="23">
        <f>F197*E197</f>
        <v>1800</v>
      </c>
    </row>
    <row r="198" spans="1:7">
      <c r="A198" s="12"/>
      <c r="B198" s="12" t="s">
        <v>10</v>
      </c>
      <c r="C198" s="11" t="s">
        <v>11</v>
      </c>
      <c r="D198" s="11" t="s">
        <v>4</v>
      </c>
      <c r="E198" s="13" t="s">
        <v>12</v>
      </c>
      <c r="F198" s="19">
        <f>VLOOKUP(B198,'HSD ME&amp;PLUMBING'!$B$6:E1860,4,FALSE)</f>
        <v>200000</v>
      </c>
      <c r="G198" s="23">
        <f>F198*E198</f>
        <v>800</v>
      </c>
    </row>
    <row r="199" spans="1:7" s="21" customFormat="1">
      <c r="A199" s="494" t="s">
        <v>13</v>
      </c>
      <c r="B199" s="494"/>
      <c r="C199" s="494"/>
      <c r="D199" s="494"/>
      <c r="E199" s="494"/>
      <c r="F199" s="494"/>
      <c r="G199" s="20">
        <f>SUM(G195:G198)</f>
        <v>27550</v>
      </c>
    </row>
    <row r="200" spans="1:7">
      <c r="A200" s="11" t="s">
        <v>14</v>
      </c>
      <c r="B200" s="12" t="s">
        <v>15</v>
      </c>
      <c r="C200" s="11"/>
      <c r="D200" s="11"/>
      <c r="E200" s="13"/>
      <c r="F200" s="11"/>
      <c r="G200" s="11"/>
    </row>
    <row r="201" spans="1:7" ht="30">
      <c r="A201" s="12"/>
      <c r="B201" s="16" t="s">
        <v>111</v>
      </c>
      <c r="C201" s="11"/>
      <c r="D201" s="17" t="s">
        <v>75</v>
      </c>
      <c r="E201" s="18" t="s">
        <v>76</v>
      </c>
      <c r="F201" s="28">
        <f>VLOOKUP(B201,'HSD ME&amp;PLUMBING'!$B$6:E1863,4,FALSE)</f>
        <v>10000</v>
      </c>
      <c r="G201" s="29">
        <f>F201*E201</f>
        <v>11500</v>
      </c>
    </row>
    <row r="202" spans="1:7" s="2" customFormat="1" ht="15.75" customHeight="1">
      <c r="A202" s="494" t="s">
        <v>16</v>
      </c>
      <c r="B202" s="494"/>
      <c r="C202" s="494"/>
      <c r="D202" s="494"/>
      <c r="E202" s="494"/>
      <c r="F202" s="494"/>
      <c r="G202" s="20">
        <f>SUM(G201)</f>
        <v>11500</v>
      </c>
    </row>
    <row r="203" spans="1:7">
      <c r="A203" s="11" t="s">
        <v>17</v>
      </c>
      <c r="B203" s="12" t="s">
        <v>18</v>
      </c>
      <c r="C203" s="11"/>
      <c r="D203" s="11"/>
      <c r="E203" s="13"/>
      <c r="F203" s="11"/>
      <c r="G203" s="11"/>
    </row>
    <row r="204" spans="1:7">
      <c r="A204" s="492" t="s">
        <v>19</v>
      </c>
      <c r="B204" s="492"/>
      <c r="C204" s="492"/>
      <c r="D204" s="492"/>
      <c r="E204" s="492"/>
      <c r="F204" s="492"/>
      <c r="G204" s="20">
        <f>SUM(G203)</f>
        <v>0</v>
      </c>
    </row>
    <row r="205" spans="1:7">
      <c r="A205" s="11" t="s">
        <v>20</v>
      </c>
      <c r="B205" s="493" t="s">
        <v>21</v>
      </c>
      <c r="C205" s="493"/>
      <c r="D205" s="493"/>
      <c r="E205" s="493"/>
      <c r="F205" s="493"/>
      <c r="G205" s="15">
        <f>G199+G202+G204</f>
        <v>39050</v>
      </c>
    </row>
    <row r="206" spans="1:7" ht="15.75" customHeight="1">
      <c r="A206" s="11" t="s">
        <v>22</v>
      </c>
      <c r="B206" s="493" t="s">
        <v>77</v>
      </c>
      <c r="C206" s="493"/>
      <c r="D206" s="493"/>
      <c r="E206" s="493"/>
      <c r="F206" s="24">
        <v>0.1</v>
      </c>
      <c r="G206" s="15">
        <f>G205*10%</f>
        <v>3905</v>
      </c>
    </row>
    <row r="207" spans="1:7">
      <c r="A207" s="11" t="s">
        <v>23</v>
      </c>
      <c r="B207" s="493" t="s">
        <v>24</v>
      </c>
      <c r="C207" s="493"/>
      <c r="D207" s="493"/>
      <c r="E207" s="493"/>
      <c r="F207" s="493"/>
      <c r="G207" s="15">
        <f>G205+G206</f>
        <v>42955</v>
      </c>
    </row>
    <row r="209" spans="1:7" s="33" customFormat="1" ht="16.5" customHeight="1">
      <c r="A209" s="30" t="s">
        <v>112</v>
      </c>
      <c r="B209" s="30"/>
      <c r="C209" s="31"/>
      <c r="D209" s="31"/>
      <c r="E209" s="32"/>
      <c r="F209" s="31"/>
      <c r="G209" s="31"/>
    </row>
    <row r="210" spans="1:7" s="33" customFormat="1" ht="45">
      <c r="A210" s="34" t="s">
        <v>62</v>
      </c>
      <c r="B210" s="34" t="s">
        <v>63</v>
      </c>
      <c r="C210" s="34" t="s">
        <v>64</v>
      </c>
      <c r="D210" s="34" t="s">
        <v>65</v>
      </c>
      <c r="E210" s="34" t="s">
        <v>66</v>
      </c>
      <c r="F210" s="34" t="s">
        <v>67</v>
      </c>
      <c r="G210" s="34" t="s">
        <v>68</v>
      </c>
    </row>
    <row r="211" spans="1:7" s="33" customFormat="1">
      <c r="A211" s="35" t="s">
        <v>0</v>
      </c>
      <c r="B211" s="36" t="s">
        <v>1</v>
      </c>
      <c r="C211" s="35"/>
      <c r="D211" s="35"/>
      <c r="E211" s="37"/>
      <c r="F211" s="35"/>
      <c r="G211" s="35"/>
    </row>
    <row r="212" spans="1:7" s="33" customFormat="1">
      <c r="A212" s="36"/>
      <c r="B212" s="36" t="s">
        <v>2</v>
      </c>
      <c r="C212" s="35" t="s">
        <v>3</v>
      </c>
      <c r="D212" s="35" t="s">
        <v>4</v>
      </c>
      <c r="E212" s="37" t="s">
        <v>108</v>
      </c>
      <c r="F212" s="38">
        <f>VLOOKUP(B212,'HSD ME&amp;PLUMBING'!$B$6:E1874,4,FALSE)</f>
        <v>100000</v>
      </c>
      <c r="G212" s="39">
        <f>F212*E212</f>
        <v>7099.9999999999991</v>
      </c>
    </row>
    <row r="213" spans="1:7" s="33" customFormat="1" ht="26.25" customHeight="1">
      <c r="A213" s="36"/>
      <c r="B213" s="40" t="s">
        <v>70</v>
      </c>
      <c r="C213" s="41" t="s">
        <v>71</v>
      </c>
      <c r="D213" s="41" t="s">
        <v>4</v>
      </c>
      <c r="E213" s="42" t="s">
        <v>109</v>
      </c>
      <c r="F213" s="38">
        <f>VLOOKUP(B213,'HSD ME&amp;PLUMBING'!$B$6:E1875,4,FALSE)</f>
        <v>150000</v>
      </c>
      <c r="G213" s="39">
        <f>F213*E213</f>
        <v>17850</v>
      </c>
    </row>
    <row r="214" spans="1:7" s="33" customFormat="1">
      <c r="A214" s="36"/>
      <c r="B214" s="36" t="s">
        <v>7</v>
      </c>
      <c r="C214" s="35" t="s">
        <v>8</v>
      </c>
      <c r="D214" s="35" t="s">
        <v>4</v>
      </c>
      <c r="E214" s="37" t="s">
        <v>110</v>
      </c>
      <c r="F214" s="38">
        <f>VLOOKUP(B214,'HSD ME&amp;PLUMBING'!$B$6:E1876,4,FALSE)</f>
        <v>150000</v>
      </c>
      <c r="G214" s="39">
        <f>F214*E214</f>
        <v>1800</v>
      </c>
    </row>
    <row r="215" spans="1:7" s="33" customFormat="1" ht="15.75" customHeight="1">
      <c r="A215" s="36"/>
      <c r="B215" s="36" t="s">
        <v>10</v>
      </c>
      <c r="C215" s="35" t="s">
        <v>11</v>
      </c>
      <c r="D215" s="35" t="s">
        <v>4</v>
      </c>
      <c r="E215" s="37" t="s">
        <v>12</v>
      </c>
      <c r="F215" s="43">
        <f>VLOOKUP(B215,'HSD ME&amp;PLUMBING'!$B$6:E1877,4,FALSE)</f>
        <v>200000</v>
      </c>
      <c r="G215" s="39">
        <f>F215*E215</f>
        <v>800</v>
      </c>
    </row>
    <row r="216" spans="1:7" s="45" customFormat="1">
      <c r="A216" s="500" t="s">
        <v>13</v>
      </c>
      <c r="B216" s="500"/>
      <c r="C216" s="500"/>
      <c r="D216" s="500"/>
      <c r="E216" s="500"/>
      <c r="F216" s="500"/>
      <c r="G216" s="44">
        <f>SUM(G212:G215)</f>
        <v>27550</v>
      </c>
    </row>
    <row r="217" spans="1:7" s="33" customFormat="1" ht="15.75" customHeight="1">
      <c r="A217" s="35" t="s">
        <v>14</v>
      </c>
      <c r="B217" s="36" t="s">
        <v>15</v>
      </c>
      <c r="C217" s="35"/>
      <c r="D217" s="35"/>
      <c r="E217" s="37"/>
      <c r="F217" s="35"/>
      <c r="G217" s="35"/>
    </row>
    <row r="218" spans="1:7" s="33" customFormat="1" ht="26.25" customHeight="1">
      <c r="A218" s="36"/>
      <c r="B218" s="40" t="s">
        <v>113</v>
      </c>
      <c r="C218" s="35"/>
      <c r="D218" s="41" t="s">
        <v>75</v>
      </c>
      <c r="E218" s="42" t="s">
        <v>76</v>
      </c>
      <c r="F218" s="46">
        <f>VLOOKUP(B218,'HSD ME&amp;PLUMBING'!$B$6:E1880,4,FALSE)</f>
        <v>10000</v>
      </c>
      <c r="G218" s="47">
        <f>F218*E218</f>
        <v>11500</v>
      </c>
    </row>
    <row r="219" spans="1:7" s="48" customFormat="1" ht="15.75" customHeight="1">
      <c r="A219" s="500" t="s">
        <v>16</v>
      </c>
      <c r="B219" s="500"/>
      <c r="C219" s="500"/>
      <c r="D219" s="500"/>
      <c r="E219" s="500"/>
      <c r="F219" s="500"/>
      <c r="G219" s="44">
        <f>SUM(G218)</f>
        <v>11500</v>
      </c>
    </row>
    <row r="220" spans="1:7" s="33" customFormat="1">
      <c r="A220" s="35" t="s">
        <v>17</v>
      </c>
      <c r="B220" s="36" t="s">
        <v>18</v>
      </c>
      <c r="C220" s="35"/>
      <c r="D220" s="35"/>
      <c r="E220" s="37"/>
      <c r="F220" s="35"/>
      <c r="G220" s="35"/>
    </row>
    <row r="221" spans="1:7" s="33" customFormat="1">
      <c r="A221" s="501" t="s">
        <v>19</v>
      </c>
      <c r="B221" s="501"/>
      <c r="C221" s="501"/>
      <c r="D221" s="501"/>
      <c r="E221" s="501"/>
      <c r="F221" s="501"/>
      <c r="G221" s="44">
        <f>SUM(G220)</f>
        <v>0</v>
      </c>
    </row>
    <row r="222" spans="1:7" s="33" customFormat="1">
      <c r="A222" s="35" t="s">
        <v>20</v>
      </c>
      <c r="B222" s="502" t="s">
        <v>21</v>
      </c>
      <c r="C222" s="502"/>
      <c r="D222" s="502"/>
      <c r="E222" s="502"/>
      <c r="F222" s="502"/>
      <c r="G222" s="49">
        <f>G216+G219+G221</f>
        <v>39050</v>
      </c>
    </row>
    <row r="223" spans="1:7" s="33" customFormat="1" ht="15.75" customHeight="1">
      <c r="A223" s="35" t="s">
        <v>22</v>
      </c>
      <c r="B223" s="502" t="s">
        <v>77</v>
      </c>
      <c r="C223" s="502"/>
      <c r="D223" s="502"/>
      <c r="E223" s="502"/>
      <c r="F223" s="50">
        <v>0.1</v>
      </c>
      <c r="G223" s="49">
        <f>G222*10%</f>
        <v>3905</v>
      </c>
    </row>
    <row r="224" spans="1:7" s="33" customFormat="1">
      <c r="A224" s="35" t="s">
        <v>23</v>
      </c>
      <c r="B224" s="502" t="s">
        <v>24</v>
      </c>
      <c r="C224" s="502"/>
      <c r="D224" s="502"/>
      <c r="E224" s="502"/>
      <c r="F224" s="502"/>
      <c r="G224" s="49">
        <f>G222+G223</f>
        <v>42955</v>
      </c>
    </row>
    <row r="225" spans="1:7" ht="15.75" customHeight="1"/>
    <row r="226" spans="1:7">
      <c r="A226" s="7" t="s">
        <v>114</v>
      </c>
    </row>
    <row r="227" spans="1:7" ht="45">
      <c r="A227" s="9" t="s">
        <v>62</v>
      </c>
      <c r="B227" s="9" t="s">
        <v>63</v>
      </c>
      <c r="C227" s="9" t="s">
        <v>64</v>
      </c>
      <c r="D227" s="9" t="s">
        <v>65</v>
      </c>
      <c r="E227" s="9" t="s">
        <v>66</v>
      </c>
      <c r="F227" s="9" t="s">
        <v>67</v>
      </c>
      <c r="G227" s="9" t="s">
        <v>68</v>
      </c>
    </row>
    <row r="228" spans="1:7">
      <c r="A228" s="11" t="s">
        <v>0</v>
      </c>
      <c r="B228" s="12" t="s">
        <v>1</v>
      </c>
      <c r="C228" s="11"/>
      <c r="D228" s="11"/>
      <c r="E228" s="13"/>
      <c r="F228" s="11"/>
      <c r="G228" s="11"/>
    </row>
    <row r="229" spans="1:7">
      <c r="A229" s="12"/>
      <c r="B229" s="12" t="s">
        <v>2</v>
      </c>
      <c r="C229" s="11" t="s">
        <v>3</v>
      </c>
      <c r="D229" s="11" t="s">
        <v>4</v>
      </c>
      <c r="E229" s="13" t="s">
        <v>115</v>
      </c>
      <c r="F229" s="14">
        <f>VLOOKUP(B229,'HSD ME&amp;PLUMBING'!$B$6:E1891,4,FALSE)</f>
        <v>100000</v>
      </c>
      <c r="G229" s="23">
        <f>F229*E229</f>
        <v>8300</v>
      </c>
    </row>
    <row r="230" spans="1:7" ht="30">
      <c r="A230" s="12"/>
      <c r="B230" s="16" t="s">
        <v>70</v>
      </c>
      <c r="C230" s="17" t="s">
        <v>71</v>
      </c>
      <c r="D230" s="17" t="s">
        <v>4</v>
      </c>
      <c r="E230" s="18" t="s">
        <v>116</v>
      </c>
      <c r="F230" s="14">
        <f>VLOOKUP(B230,'HSD ME&amp;PLUMBING'!$B$6:E1892,4,FALSE)</f>
        <v>150000</v>
      </c>
      <c r="G230" s="23">
        <f>F230*E230</f>
        <v>20850.000000000004</v>
      </c>
    </row>
    <row r="231" spans="1:7">
      <c r="A231" s="12"/>
      <c r="B231" s="12" t="s">
        <v>7</v>
      </c>
      <c r="C231" s="11" t="s">
        <v>8</v>
      </c>
      <c r="D231" s="11" t="s">
        <v>4</v>
      </c>
      <c r="E231" s="13" t="s">
        <v>53</v>
      </c>
      <c r="F231" s="14">
        <f>VLOOKUP(B231,'HSD ME&amp;PLUMBING'!$B$6:E1893,4,FALSE)</f>
        <v>150000</v>
      </c>
      <c r="G231" s="23">
        <f>F231*E231</f>
        <v>2100</v>
      </c>
    </row>
    <row r="232" spans="1:7" ht="15.75" customHeight="1">
      <c r="A232" s="12"/>
      <c r="B232" s="12" t="s">
        <v>10</v>
      </c>
      <c r="C232" s="11" t="s">
        <v>11</v>
      </c>
      <c r="D232" s="11" t="s">
        <v>4</v>
      </c>
      <c r="E232" s="13" t="s">
        <v>87</v>
      </c>
      <c r="F232" s="19">
        <f>VLOOKUP(B232,'HSD ME&amp;PLUMBING'!$B$6:E1894,4,FALSE)</f>
        <v>200000</v>
      </c>
      <c r="G232" s="23">
        <f>F232*E232</f>
        <v>1000</v>
      </c>
    </row>
    <row r="233" spans="1:7" s="21" customFormat="1">
      <c r="A233" s="494" t="s">
        <v>13</v>
      </c>
      <c r="B233" s="494"/>
      <c r="C233" s="494"/>
      <c r="D233" s="494"/>
      <c r="E233" s="494"/>
      <c r="F233" s="494"/>
      <c r="G233" s="20">
        <f>SUM(G229:G232)</f>
        <v>32250.000000000004</v>
      </c>
    </row>
    <row r="234" spans="1:7">
      <c r="A234" s="11" t="s">
        <v>14</v>
      </c>
      <c r="B234" s="12" t="s">
        <v>15</v>
      </c>
      <c r="C234" s="11"/>
      <c r="D234" s="11"/>
      <c r="E234" s="13"/>
      <c r="F234" s="11"/>
      <c r="G234" s="11"/>
    </row>
    <row r="235" spans="1:7" ht="30">
      <c r="A235" s="12"/>
      <c r="B235" s="16" t="s">
        <v>117</v>
      </c>
      <c r="C235" s="11"/>
      <c r="D235" s="17" t="s">
        <v>75</v>
      </c>
      <c r="E235" s="18" t="s">
        <v>76</v>
      </c>
      <c r="F235" s="28">
        <f>VLOOKUP(B235,'HSD ME&amp;PLUMBING'!$B$6:E1897,4,FALSE)</f>
        <v>10000</v>
      </c>
      <c r="G235" s="29">
        <f>F235*E235</f>
        <v>11500</v>
      </c>
    </row>
    <row r="236" spans="1:7" s="2" customFormat="1" ht="15.75" customHeight="1">
      <c r="A236" s="494" t="s">
        <v>16</v>
      </c>
      <c r="B236" s="494"/>
      <c r="C236" s="494"/>
      <c r="D236" s="494"/>
      <c r="E236" s="494"/>
      <c r="F236" s="494"/>
      <c r="G236" s="20">
        <f>SUM(G235)</f>
        <v>11500</v>
      </c>
    </row>
    <row r="237" spans="1:7" ht="22.5" customHeight="1">
      <c r="A237" s="11" t="s">
        <v>17</v>
      </c>
      <c r="B237" s="12" t="s">
        <v>18</v>
      </c>
      <c r="C237" s="11"/>
      <c r="D237" s="11"/>
      <c r="E237" s="13"/>
      <c r="F237" s="11"/>
      <c r="G237" s="11"/>
    </row>
    <row r="238" spans="1:7">
      <c r="A238" s="492" t="s">
        <v>19</v>
      </c>
      <c r="B238" s="492"/>
      <c r="C238" s="492"/>
      <c r="D238" s="492"/>
      <c r="E238" s="492"/>
      <c r="F238" s="492"/>
      <c r="G238" s="20">
        <f>SUM(G237)</f>
        <v>0</v>
      </c>
    </row>
    <row r="239" spans="1:7">
      <c r="A239" s="11" t="s">
        <v>20</v>
      </c>
      <c r="B239" s="493" t="s">
        <v>21</v>
      </c>
      <c r="C239" s="493"/>
      <c r="D239" s="493"/>
      <c r="E239" s="493"/>
      <c r="F239" s="493"/>
      <c r="G239" s="15">
        <f>G233+G236+G238</f>
        <v>43750</v>
      </c>
    </row>
    <row r="240" spans="1:7" ht="15.75" customHeight="1">
      <c r="A240" s="11" t="s">
        <v>22</v>
      </c>
      <c r="B240" s="493" t="s">
        <v>77</v>
      </c>
      <c r="C240" s="493"/>
      <c r="D240" s="493"/>
      <c r="E240" s="493"/>
      <c r="F240" s="24">
        <v>0.1</v>
      </c>
      <c r="G240" s="15">
        <f>G239*10%</f>
        <v>4375</v>
      </c>
    </row>
    <row r="241" spans="1:7">
      <c r="A241" s="11" t="s">
        <v>23</v>
      </c>
      <c r="B241" s="493" t="s">
        <v>24</v>
      </c>
      <c r="C241" s="493"/>
      <c r="D241" s="493"/>
      <c r="E241" s="493"/>
      <c r="F241" s="493"/>
      <c r="G241" s="15">
        <f>G239+G240</f>
        <v>48125</v>
      </c>
    </row>
    <row r="243" spans="1:7">
      <c r="A243" s="7" t="s">
        <v>118</v>
      </c>
    </row>
    <row r="244" spans="1:7" ht="45">
      <c r="A244" s="9" t="s">
        <v>62</v>
      </c>
      <c r="B244" s="9" t="s">
        <v>63</v>
      </c>
      <c r="C244" s="9" t="s">
        <v>64</v>
      </c>
      <c r="D244" s="9" t="s">
        <v>65</v>
      </c>
      <c r="E244" s="9" t="s">
        <v>66</v>
      </c>
      <c r="F244" s="9" t="s">
        <v>67</v>
      </c>
      <c r="G244" s="9" t="s">
        <v>68</v>
      </c>
    </row>
    <row r="245" spans="1:7">
      <c r="A245" s="11" t="s">
        <v>0</v>
      </c>
      <c r="B245" s="12" t="s">
        <v>1</v>
      </c>
      <c r="C245" s="11"/>
      <c r="D245" s="11"/>
      <c r="E245" s="13"/>
      <c r="F245" s="11"/>
      <c r="G245" s="11"/>
    </row>
    <row r="246" spans="1:7">
      <c r="A246" s="12"/>
      <c r="B246" s="12" t="s">
        <v>2</v>
      </c>
      <c r="C246" s="11" t="s">
        <v>3</v>
      </c>
      <c r="D246" s="11" t="s">
        <v>4</v>
      </c>
      <c r="E246" s="13" t="s">
        <v>119</v>
      </c>
      <c r="F246" s="14">
        <f>VLOOKUP(B246,'HSD ME&amp;PLUMBING'!$B$6:E1908,4,FALSE)</f>
        <v>100000</v>
      </c>
      <c r="G246" s="23">
        <f>F246*E246</f>
        <v>9500</v>
      </c>
    </row>
    <row r="247" spans="1:7" ht="30">
      <c r="A247" s="12"/>
      <c r="B247" s="16" t="s">
        <v>70</v>
      </c>
      <c r="C247" s="17" t="s">
        <v>71</v>
      </c>
      <c r="D247" s="17" t="s">
        <v>4</v>
      </c>
      <c r="E247" s="18" t="s">
        <v>120</v>
      </c>
      <c r="F247" s="14">
        <f>VLOOKUP(B247,'HSD ME&amp;PLUMBING'!$B$6:E1909,4,FALSE)</f>
        <v>150000</v>
      </c>
      <c r="G247" s="23">
        <f>F247*E247</f>
        <v>23850</v>
      </c>
    </row>
    <row r="248" spans="1:7">
      <c r="A248" s="12"/>
      <c r="B248" s="12" t="s">
        <v>7</v>
      </c>
      <c r="C248" s="11" t="s">
        <v>8</v>
      </c>
      <c r="D248" s="11" t="s">
        <v>4</v>
      </c>
      <c r="E248" s="13" t="s">
        <v>121</v>
      </c>
      <c r="F248" s="14">
        <f>VLOOKUP(B248,'HSD ME&amp;PLUMBING'!$B$6:E1910,4,FALSE)</f>
        <v>150000</v>
      </c>
      <c r="G248" s="23">
        <f>F248*E248</f>
        <v>2400</v>
      </c>
    </row>
    <row r="249" spans="1:7">
      <c r="A249" s="12"/>
      <c r="B249" s="12" t="s">
        <v>10</v>
      </c>
      <c r="C249" s="11" t="s">
        <v>11</v>
      </c>
      <c r="D249" s="11" t="s">
        <v>4</v>
      </c>
      <c r="E249" s="13" t="s">
        <v>87</v>
      </c>
      <c r="F249" s="19">
        <f>VLOOKUP(B249,'HSD ME&amp;PLUMBING'!$B$6:E1911,4,FALSE)</f>
        <v>200000</v>
      </c>
      <c r="G249" s="23">
        <f>F249*E249</f>
        <v>1000</v>
      </c>
    </row>
    <row r="250" spans="1:7" s="21" customFormat="1">
      <c r="A250" s="494" t="s">
        <v>13</v>
      </c>
      <c r="B250" s="494"/>
      <c r="C250" s="494"/>
      <c r="D250" s="494"/>
      <c r="E250" s="494"/>
      <c r="F250" s="494"/>
      <c r="G250" s="20">
        <f>SUM(G246:G249)</f>
        <v>36750</v>
      </c>
    </row>
    <row r="251" spans="1:7">
      <c r="A251" s="11" t="s">
        <v>14</v>
      </c>
      <c r="B251" s="12" t="s">
        <v>15</v>
      </c>
      <c r="C251" s="11"/>
      <c r="D251" s="11"/>
      <c r="E251" s="13"/>
      <c r="F251" s="11"/>
      <c r="G251" s="11"/>
    </row>
    <row r="252" spans="1:7" ht="30">
      <c r="A252" s="12"/>
      <c r="B252" s="16" t="s">
        <v>122</v>
      </c>
      <c r="C252" s="11"/>
      <c r="D252" s="17" t="s">
        <v>75</v>
      </c>
      <c r="E252" s="18" t="s">
        <v>76</v>
      </c>
      <c r="F252" s="28">
        <f>VLOOKUP(B252,'HSD ME&amp;PLUMBING'!$B$6:E1914,4,FALSE)</f>
        <v>10000</v>
      </c>
      <c r="G252" s="29">
        <f>F252*E252</f>
        <v>11500</v>
      </c>
    </row>
    <row r="253" spans="1:7" s="2" customFormat="1" ht="15.75" customHeight="1">
      <c r="A253" s="494" t="s">
        <v>16</v>
      </c>
      <c r="B253" s="494"/>
      <c r="C253" s="494"/>
      <c r="D253" s="494"/>
      <c r="E253" s="494"/>
      <c r="F253" s="494"/>
      <c r="G253" s="20">
        <f>SUM(G252)</f>
        <v>11500</v>
      </c>
    </row>
    <row r="254" spans="1:7">
      <c r="A254" s="11" t="s">
        <v>17</v>
      </c>
      <c r="B254" s="12" t="s">
        <v>18</v>
      </c>
      <c r="C254" s="11"/>
      <c r="D254" s="11"/>
      <c r="E254" s="13"/>
      <c r="F254" s="11"/>
      <c r="G254" s="11"/>
    </row>
    <row r="255" spans="1:7">
      <c r="A255" s="492" t="s">
        <v>19</v>
      </c>
      <c r="B255" s="492"/>
      <c r="C255" s="492"/>
      <c r="D255" s="492"/>
      <c r="E255" s="492"/>
      <c r="F255" s="492"/>
      <c r="G255" s="20">
        <f>SUM(G254)</f>
        <v>0</v>
      </c>
    </row>
    <row r="256" spans="1:7">
      <c r="A256" s="11" t="s">
        <v>20</v>
      </c>
      <c r="B256" s="493" t="s">
        <v>21</v>
      </c>
      <c r="C256" s="493"/>
      <c r="D256" s="493"/>
      <c r="E256" s="493"/>
      <c r="F256" s="493"/>
      <c r="G256" s="15">
        <f>G250+G253+G255</f>
        <v>48250</v>
      </c>
    </row>
    <row r="257" spans="1:7" ht="15.75" customHeight="1">
      <c r="A257" s="11" t="s">
        <v>22</v>
      </c>
      <c r="B257" s="493" t="s">
        <v>77</v>
      </c>
      <c r="C257" s="493"/>
      <c r="D257" s="493"/>
      <c r="E257" s="493"/>
      <c r="F257" s="24">
        <v>0.1</v>
      </c>
      <c r="G257" s="15">
        <f>G256*10%</f>
        <v>4825</v>
      </c>
    </row>
    <row r="258" spans="1:7">
      <c r="A258" s="11" t="s">
        <v>23</v>
      </c>
      <c r="B258" s="493" t="s">
        <v>24</v>
      </c>
      <c r="C258" s="493"/>
      <c r="D258" s="493"/>
      <c r="E258" s="493"/>
      <c r="F258" s="493"/>
      <c r="G258" s="15">
        <f>G256+G257</f>
        <v>53075</v>
      </c>
    </row>
    <row r="260" spans="1:7">
      <c r="A260" s="7" t="s">
        <v>123</v>
      </c>
    </row>
    <row r="261" spans="1:7" ht="45">
      <c r="A261" s="9" t="s">
        <v>62</v>
      </c>
      <c r="B261" s="9" t="s">
        <v>63</v>
      </c>
      <c r="C261" s="9" t="s">
        <v>64</v>
      </c>
      <c r="D261" s="9" t="s">
        <v>65</v>
      </c>
      <c r="E261" s="9" t="s">
        <v>66</v>
      </c>
      <c r="F261" s="9" t="s">
        <v>67</v>
      </c>
      <c r="G261" s="9" t="s">
        <v>68</v>
      </c>
    </row>
    <row r="262" spans="1:7" ht="15.75" customHeight="1">
      <c r="A262" s="11" t="s">
        <v>0</v>
      </c>
      <c r="B262" s="12" t="s">
        <v>1</v>
      </c>
      <c r="C262" s="11"/>
      <c r="D262" s="11"/>
      <c r="E262" s="13"/>
      <c r="F262" s="11"/>
      <c r="G262" s="11"/>
    </row>
    <row r="263" spans="1:7">
      <c r="A263" s="12"/>
      <c r="B263" s="12" t="s">
        <v>2</v>
      </c>
      <c r="C263" s="11" t="s">
        <v>3</v>
      </c>
      <c r="D263" s="11" t="s">
        <v>4</v>
      </c>
      <c r="E263" s="13" t="s">
        <v>109</v>
      </c>
      <c r="F263" s="14">
        <f>VLOOKUP(B263,'HSD ME&amp;PLUMBING'!$B$6:E1925,4,FALSE)</f>
        <v>100000</v>
      </c>
      <c r="G263" s="23">
        <f>F263*E263</f>
        <v>11900</v>
      </c>
    </row>
    <row r="264" spans="1:7" ht="26.25" customHeight="1">
      <c r="A264" s="12"/>
      <c r="B264" s="16" t="s">
        <v>70</v>
      </c>
      <c r="C264" s="17" t="s">
        <v>71</v>
      </c>
      <c r="D264" s="17" t="s">
        <v>4</v>
      </c>
      <c r="E264" s="18" t="s">
        <v>124</v>
      </c>
      <c r="F264" s="14">
        <f>VLOOKUP(B264,'HSD ME&amp;PLUMBING'!$B$6:E1926,4,FALSE)</f>
        <v>150000</v>
      </c>
      <c r="G264" s="23">
        <f>F264*E264</f>
        <v>29850</v>
      </c>
    </row>
    <row r="265" spans="1:7" ht="15.75" customHeight="1">
      <c r="A265" s="12"/>
      <c r="B265" s="12" t="s">
        <v>7</v>
      </c>
      <c r="C265" s="11" t="s">
        <v>8</v>
      </c>
      <c r="D265" s="11" t="s">
        <v>4</v>
      </c>
      <c r="E265" s="13" t="s">
        <v>125</v>
      </c>
      <c r="F265" s="14">
        <f>VLOOKUP(B265,'HSD ME&amp;PLUMBING'!$B$6:E1927,4,FALSE)</f>
        <v>150000</v>
      </c>
      <c r="G265" s="23">
        <f>F265*E265</f>
        <v>3000</v>
      </c>
    </row>
    <row r="266" spans="1:7" ht="15.75" customHeight="1">
      <c r="A266" s="12"/>
      <c r="B266" s="12" t="s">
        <v>10</v>
      </c>
      <c r="C266" s="11" t="s">
        <v>11</v>
      </c>
      <c r="D266" s="11" t="s">
        <v>4</v>
      </c>
      <c r="E266" s="13" t="s">
        <v>28</v>
      </c>
      <c r="F266" s="19">
        <f>VLOOKUP(B266,'HSD ME&amp;PLUMBING'!$B$6:E1928,4,FALSE)</f>
        <v>200000</v>
      </c>
      <c r="G266" s="23">
        <f>F266*E266</f>
        <v>1400</v>
      </c>
    </row>
    <row r="267" spans="1:7" s="21" customFormat="1">
      <c r="A267" s="494" t="s">
        <v>13</v>
      </c>
      <c r="B267" s="494"/>
      <c r="C267" s="494"/>
      <c r="D267" s="494"/>
      <c r="E267" s="494"/>
      <c r="F267" s="494"/>
      <c r="G267" s="20">
        <f>SUM(G263:G266)</f>
        <v>46150</v>
      </c>
    </row>
    <row r="268" spans="1:7">
      <c r="A268" s="11" t="s">
        <v>14</v>
      </c>
      <c r="B268" s="12" t="s">
        <v>15</v>
      </c>
      <c r="C268" s="11"/>
      <c r="D268" s="11"/>
      <c r="E268" s="13"/>
      <c r="F268" s="11"/>
      <c r="G268" s="11"/>
    </row>
    <row r="269" spans="1:7" ht="30">
      <c r="A269" s="12"/>
      <c r="B269" s="16" t="s">
        <v>126</v>
      </c>
      <c r="C269" s="11"/>
      <c r="D269" s="17" t="s">
        <v>75</v>
      </c>
      <c r="E269" s="18" t="s">
        <v>76</v>
      </c>
      <c r="F269" s="28">
        <f>VLOOKUP(B269,'HSD ME&amp;PLUMBING'!$B$6:E1931,4,FALSE)</f>
        <v>10000</v>
      </c>
      <c r="G269" s="29">
        <f>F269*E269</f>
        <v>11500</v>
      </c>
    </row>
    <row r="270" spans="1:7" s="2" customFormat="1" ht="15.75" customHeight="1">
      <c r="A270" s="494" t="s">
        <v>16</v>
      </c>
      <c r="B270" s="494"/>
      <c r="C270" s="494"/>
      <c r="D270" s="494"/>
      <c r="E270" s="494"/>
      <c r="F270" s="494"/>
      <c r="G270" s="20">
        <f>SUM(G269)</f>
        <v>11500</v>
      </c>
    </row>
    <row r="271" spans="1:7">
      <c r="A271" s="11" t="s">
        <v>17</v>
      </c>
      <c r="B271" s="12" t="s">
        <v>18</v>
      </c>
      <c r="C271" s="11"/>
      <c r="D271" s="11"/>
      <c r="E271" s="13"/>
      <c r="F271" s="11"/>
      <c r="G271" s="11"/>
    </row>
    <row r="272" spans="1:7">
      <c r="A272" s="492" t="s">
        <v>19</v>
      </c>
      <c r="B272" s="492"/>
      <c r="C272" s="492"/>
      <c r="D272" s="492"/>
      <c r="E272" s="492"/>
      <c r="F272" s="492"/>
      <c r="G272" s="20">
        <f>SUM(G271)</f>
        <v>0</v>
      </c>
    </row>
    <row r="273" spans="1:7">
      <c r="A273" s="11" t="s">
        <v>20</v>
      </c>
      <c r="B273" s="493" t="s">
        <v>21</v>
      </c>
      <c r="C273" s="493"/>
      <c r="D273" s="493"/>
      <c r="E273" s="493"/>
      <c r="F273" s="493"/>
      <c r="G273" s="15">
        <f>G267+G270+G272</f>
        <v>57650</v>
      </c>
    </row>
    <row r="274" spans="1:7" ht="15.75" customHeight="1">
      <c r="A274" s="11" t="s">
        <v>22</v>
      </c>
      <c r="B274" s="493" t="s">
        <v>77</v>
      </c>
      <c r="C274" s="493"/>
      <c r="D274" s="493"/>
      <c r="E274" s="493"/>
      <c r="F274" s="24">
        <v>0.1</v>
      </c>
      <c r="G274" s="15">
        <f>G273*10%</f>
        <v>5765</v>
      </c>
    </row>
    <row r="275" spans="1:7">
      <c r="A275" s="11" t="s">
        <v>23</v>
      </c>
      <c r="B275" s="493" t="s">
        <v>24</v>
      </c>
      <c r="C275" s="493"/>
      <c r="D275" s="493"/>
      <c r="E275" s="493"/>
      <c r="F275" s="493"/>
      <c r="G275" s="15">
        <f>G273+G274</f>
        <v>63415</v>
      </c>
    </row>
    <row r="277" spans="1:7">
      <c r="A277" s="7" t="s">
        <v>127</v>
      </c>
    </row>
    <row r="278" spans="1:7" ht="45">
      <c r="A278" s="9" t="s">
        <v>62</v>
      </c>
      <c r="B278" s="9" t="s">
        <v>63</v>
      </c>
      <c r="C278" s="9" t="s">
        <v>64</v>
      </c>
      <c r="D278" s="9" t="s">
        <v>65</v>
      </c>
      <c r="E278" s="9" t="s">
        <v>66</v>
      </c>
      <c r="F278" s="9" t="s">
        <v>67</v>
      </c>
      <c r="G278" s="9" t="s">
        <v>68</v>
      </c>
    </row>
    <row r="279" spans="1:7" ht="25.5" customHeight="1">
      <c r="A279" s="11" t="s">
        <v>0</v>
      </c>
      <c r="B279" s="12" t="s">
        <v>1</v>
      </c>
      <c r="C279" s="11"/>
      <c r="D279" s="11"/>
      <c r="E279" s="13"/>
      <c r="F279" s="11"/>
      <c r="G279" s="11"/>
    </row>
    <row r="280" spans="1:7">
      <c r="A280" s="12"/>
      <c r="B280" s="12" t="s">
        <v>2</v>
      </c>
      <c r="C280" s="11" t="s">
        <v>3</v>
      </c>
      <c r="D280" s="11" t="s">
        <v>4</v>
      </c>
      <c r="E280" s="13" t="s">
        <v>128</v>
      </c>
      <c r="F280" s="14">
        <f>VLOOKUP(B280,'HSD ME&amp;PLUMBING'!$B$6:E1942,4,FALSE)</f>
        <v>100000</v>
      </c>
      <c r="G280" s="23">
        <f>F280*E280</f>
        <v>14299.999999999998</v>
      </c>
    </row>
    <row r="281" spans="1:7" ht="26.25" customHeight="1">
      <c r="A281" s="12"/>
      <c r="B281" s="16" t="s">
        <v>70</v>
      </c>
      <c r="C281" s="17" t="s">
        <v>71</v>
      </c>
      <c r="D281" s="17" t="s">
        <v>4</v>
      </c>
      <c r="E281" s="18" t="s">
        <v>129</v>
      </c>
      <c r="F281" s="14">
        <f>VLOOKUP(B281,'HSD ME&amp;PLUMBING'!$B$6:E1943,4,FALSE)</f>
        <v>150000</v>
      </c>
      <c r="G281" s="23">
        <f>F281*E281</f>
        <v>35850</v>
      </c>
    </row>
    <row r="282" spans="1:7">
      <c r="A282" s="12"/>
      <c r="B282" s="12" t="s">
        <v>7</v>
      </c>
      <c r="C282" s="11" t="s">
        <v>8</v>
      </c>
      <c r="D282" s="11" t="s">
        <v>4</v>
      </c>
      <c r="E282" s="13" t="s">
        <v>69</v>
      </c>
      <c r="F282" s="14">
        <f>VLOOKUP(B282,'HSD ME&amp;PLUMBING'!$B$6:E1944,4,FALSE)</f>
        <v>150000</v>
      </c>
      <c r="G282" s="23">
        <f>F282*E282</f>
        <v>3600</v>
      </c>
    </row>
    <row r="283" spans="1:7">
      <c r="A283" s="12"/>
      <c r="B283" s="12" t="s">
        <v>10</v>
      </c>
      <c r="C283" s="11" t="s">
        <v>11</v>
      </c>
      <c r="D283" s="11" t="s">
        <v>4</v>
      </c>
      <c r="E283" s="13" t="s">
        <v>130</v>
      </c>
      <c r="F283" s="19">
        <f>VLOOKUP(B283,'HSD ME&amp;PLUMBING'!$B$6:E1945,4,FALSE)</f>
        <v>200000</v>
      </c>
      <c r="G283" s="23">
        <f>F283*E283</f>
        <v>1600</v>
      </c>
    </row>
    <row r="284" spans="1:7" s="21" customFormat="1">
      <c r="A284" s="494" t="s">
        <v>13</v>
      </c>
      <c r="B284" s="494"/>
      <c r="C284" s="494"/>
      <c r="D284" s="494"/>
      <c r="E284" s="494"/>
      <c r="F284" s="494"/>
      <c r="G284" s="20">
        <f>SUM(G280:G283)</f>
        <v>55350</v>
      </c>
    </row>
    <row r="285" spans="1:7" ht="15.75" customHeight="1">
      <c r="A285" s="11" t="s">
        <v>14</v>
      </c>
      <c r="B285" s="12" t="s">
        <v>15</v>
      </c>
      <c r="C285" s="11"/>
      <c r="D285" s="11"/>
      <c r="E285" s="13"/>
      <c r="F285" s="11"/>
      <c r="G285" s="11"/>
    </row>
    <row r="286" spans="1:7" ht="30">
      <c r="A286" s="12"/>
      <c r="B286" s="16" t="s">
        <v>131</v>
      </c>
      <c r="C286" s="11"/>
      <c r="D286" s="17" t="s">
        <v>75</v>
      </c>
      <c r="E286" s="18" t="s">
        <v>76</v>
      </c>
      <c r="F286" s="28">
        <f>VLOOKUP(B286,'HSD ME&amp;PLUMBING'!$B$6:E1948,4,FALSE)</f>
        <v>10000</v>
      </c>
      <c r="G286" s="29">
        <f>F286*E286</f>
        <v>11500</v>
      </c>
    </row>
    <row r="287" spans="1:7" s="2" customFormat="1" ht="15.75" customHeight="1">
      <c r="A287" s="494" t="s">
        <v>16</v>
      </c>
      <c r="B287" s="494"/>
      <c r="C287" s="494"/>
      <c r="D287" s="494"/>
      <c r="E287" s="494"/>
      <c r="F287" s="494"/>
      <c r="G287" s="20">
        <f>SUM(G286)</f>
        <v>11500</v>
      </c>
    </row>
    <row r="288" spans="1:7" ht="15.75" customHeight="1">
      <c r="A288" s="11" t="s">
        <v>17</v>
      </c>
      <c r="B288" s="12" t="s">
        <v>18</v>
      </c>
      <c r="C288" s="11"/>
      <c r="D288" s="11"/>
      <c r="E288" s="13"/>
      <c r="F288" s="11"/>
      <c r="G288" s="11"/>
    </row>
    <row r="289" spans="1:7">
      <c r="A289" s="492" t="s">
        <v>19</v>
      </c>
      <c r="B289" s="492"/>
      <c r="C289" s="492"/>
      <c r="D289" s="492"/>
      <c r="E289" s="492"/>
      <c r="F289" s="492"/>
      <c r="G289" s="20">
        <f>SUM(G288)</f>
        <v>0</v>
      </c>
    </row>
    <row r="290" spans="1:7">
      <c r="A290" s="11" t="s">
        <v>20</v>
      </c>
      <c r="B290" s="493" t="s">
        <v>21</v>
      </c>
      <c r="C290" s="493"/>
      <c r="D290" s="493"/>
      <c r="E290" s="493"/>
      <c r="F290" s="493"/>
      <c r="G290" s="15">
        <f>G284+G287+G289</f>
        <v>66850</v>
      </c>
    </row>
    <row r="291" spans="1:7" ht="15.75" customHeight="1">
      <c r="A291" s="11" t="s">
        <v>22</v>
      </c>
      <c r="B291" s="493" t="s">
        <v>77</v>
      </c>
      <c r="C291" s="493"/>
      <c r="D291" s="493"/>
      <c r="E291" s="493"/>
      <c r="F291" s="24">
        <v>0.1</v>
      </c>
      <c r="G291" s="15">
        <f>G290*10%</f>
        <v>6685</v>
      </c>
    </row>
    <row r="292" spans="1:7">
      <c r="A292" s="11" t="s">
        <v>23</v>
      </c>
      <c r="B292" s="493" t="s">
        <v>24</v>
      </c>
      <c r="C292" s="493"/>
      <c r="D292" s="493"/>
      <c r="E292" s="493"/>
      <c r="F292" s="493"/>
      <c r="G292" s="15">
        <f>G290+G291</f>
        <v>73535</v>
      </c>
    </row>
    <row r="294" spans="1:7">
      <c r="A294" s="7" t="s">
        <v>132</v>
      </c>
    </row>
    <row r="295" spans="1:7" ht="45">
      <c r="A295" s="9" t="s">
        <v>62</v>
      </c>
      <c r="B295" s="9" t="s">
        <v>63</v>
      </c>
      <c r="C295" s="9" t="s">
        <v>64</v>
      </c>
      <c r="D295" s="9" t="s">
        <v>65</v>
      </c>
      <c r="E295" s="9" t="s">
        <v>66</v>
      </c>
      <c r="F295" s="9" t="s">
        <v>67</v>
      </c>
      <c r="G295" s="9" t="s">
        <v>68</v>
      </c>
    </row>
    <row r="296" spans="1:7">
      <c r="A296" s="11" t="s">
        <v>0</v>
      </c>
      <c r="B296" s="12" t="s">
        <v>1</v>
      </c>
      <c r="C296" s="11"/>
      <c r="D296" s="11"/>
      <c r="E296" s="13"/>
      <c r="F296" s="11"/>
      <c r="G296" s="11"/>
    </row>
    <row r="297" spans="1:7">
      <c r="A297" s="12"/>
      <c r="B297" s="12" t="s">
        <v>2</v>
      </c>
      <c r="C297" s="11" t="s">
        <v>3</v>
      </c>
      <c r="D297" s="11" t="s">
        <v>4</v>
      </c>
      <c r="E297" s="13" t="s">
        <v>69</v>
      </c>
      <c r="F297" s="14">
        <f>VLOOKUP(B297,'HSD ME&amp;PLUMBING'!$B$6:E1959,4,FALSE)</f>
        <v>100000</v>
      </c>
      <c r="G297" s="23">
        <f>F297*E297</f>
        <v>2400</v>
      </c>
    </row>
    <row r="298" spans="1:7" ht="30">
      <c r="A298" s="12"/>
      <c r="B298" s="16" t="s">
        <v>70</v>
      </c>
      <c r="C298" s="17" t="s">
        <v>71</v>
      </c>
      <c r="D298" s="17" t="s">
        <v>4</v>
      </c>
      <c r="E298" s="18" t="s">
        <v>72</v>
      </c>
      <c r="F298" s="14">
        <f>VLOOKUP(B298,'HSD ME&amp;PLUMBING'!$B$6:E1960,4,FALSE)</f>
        <v>150000</v>
      </c>
      <c r="G298" s="23">
        <f>F298*E298</f>
        <v>6000</v>
      </c>
    </row>
    <row r="299" spans="1:7" ht="15" customHeight="1">
      <c r="A299" s="12"/>
      <c r="B299" s="12" t="s">
        <v>7</v>
      </c>
      <c r="C299" s="11" t="s">
        <v>8</v>
      </c>
      <c r="D299" s="11" t="s">
        <v>4</v>
      </c>
      <c r="E299" s="13" t="s">
        <v>12</v>
      </c>
      <c r="F299" s="14">
        <f>VLOOKUP(B299,'HSD ME&amp;PLUMBING'!$B$6:E1961,4,FALSE)</f>
        <v>150000</v>
      </c>
      <c r="G299" s="23">
        <f>F299*E299</f>
        <v>600</v>
      </c>
    </row>
    <row r="300" spans="1:7">
      <c r="A300" s="12"/>
      <c r="B300" s="12" t="s">
        <v>10</v>
      </c>
      <c r="C300" s="11" t="s">
        <v>11</v>
      </c>
      <c r="D300" s="11" t="s">
        <v>4</v>
      </c>
      <c r="E300" s="13" t="s">
        <v>73</v>
      </c>
      <c r="F300" s="19">
        <f>VLOOKUP(B300,'HSD ME&amp;PLUMBING'!$B$6:E1962,4,FALSE)</f>
        <v>200000</v>
      </c>
      <c r="G300" s="23">
        <f>F300*E300</f>
        <v>200</v>
      </c>
    </row>
    <row r="301" spans="1:7" s="21" customFormat="1">
      <c r="A301" s="494" t="s">
        <v>13</v>
      </c>
      <c r="B301" s="494"/>
      <c r="C301" s="494"/>
      <c r="D301" s="494"/>
      <c r="E301" s="494"/>
      <c r="F301" s="494"/>
      <c r="G301" s="20">
        <f>SUM(G297:G300)</f>
        <v>9200</v>
      </c>
    </row>
    <row r="302" spans="1:7" ht="25.5" customHeight="1">
      <c r="A302" s="11" t="s">
        <v>14</v>
      </c>
      <c r="B302" s="12" t="s">
        <v>15</v>
      </c>
      <c r="C302" s="11"/>
      <c r="D302" s="11"/>
      <c r="E302" s="13"/>
      <c r="F302" s="11"/>
      <c r="G302" s="11"/>
    </row>
    <row r="303" spans="1:7" ht="30">
      <c r="A303" s="12"/>
      <c r="B303" s="16" t="s">
        <v>133</v>
      </c>
      <c r="C303" s="11"/>
      <c r="D303" s="17" t="s">
        <v>75</v>
      </c>
      <c r="E303" s="18" t="s">
        <v>76</v>
      </c>
      <c r="F303" s="28">
        <f>VLOOKUP(B303,'HSD ME&amp;PLUMBING'!$B$6:E1965,4,FALSE)</f>
        <v>10000</v>
      </c>
      <c r="G303" s="29">
        <f>F303*E303</f>
        <v>11500</v>
      </c>
    </row>
    <row r="304" spans="1:7" s="2" customFormat="1" ht="15.75" customHeight="1">
      <c r="A304" s="494" t="s">
        <v>16</v>
      </c>
      <c r="B304" s="494"/>
      <c r="C304" s="494"/>
      <c r="D304" s="494"/>
      <c r="E304" s="494"/>
      <c r="F304" s="494"/>
      <c r="G304" s="20">
        <f>SUM(G303)</f>
        <v>11500</v>
      </c>
    </row>
    <row r="305" spans="1:7">
      <c r="A305" s="11" t="s">
        <v>17</v>
      </c>
      <c r="B305" s="12" t="s">
        <v>18</v>
      </c>
      <c r="C305" s="11"/>
      <c r="D305" s="11"/>
      <c r="E305" s="13"/>
      <c r="F305" s="11"/>
      <c r="G305" s="11"/>
    </row>
    <row r="306" spans="1:7">
      <c r="A306" s="492" t="s">
        <v>19</v>
      </c>
      <c r="B306" s="492"/>
      <c r="C306" s="492"/>
      <c r="D306" s="492"/>
      <c r="E306" s="492"/>
      <c r="F306" s="492"/>
      <c r="G306" s="20">
        <f>SUM(G305)</f>
        <v>0</v>
      </c>
    </row>
    <row r="307" spans="1:7">
      <c r="A307" s="11" t="s">
        <v>20</v>
      </c>
      <c r="B307" s="493" t="s">
        <v>21</v>
      </c>
      <c r="C307" s="493"/>
      <c r="D307" s="493"/>
      <c r="E307" s="493"/>
      <c r="F307" s="493"/>
      <c r="G307" s="15">
        <f>G301+G304+G306</f>
        <v>20700</v>
      </c>
    </row>
    <row r="308" spans="1:7" ht="15.75" customHeight="1">
      <c r="A308" s="11" t="s">
        <v>22</v>
      </c>
      <c r="B308" s="493" t="s">
        <v>77</v>
      </c>
      <c r="C308" s="493"/>
      <c r="D308" s="493"/>
      <c r="E308" s="493"/>
      <c r="F308" s="24">
        <v>0.1</v>
      </c>
      <c r="G308" s="15">
        <f>G307*10%</f>
        <v>2070</v>
      </c>
    </row>
    <row r="309" spans="1:7">
      <c r="A309" s="11" t="s">
        <v>23</v>
      </c>
      <c r="B309" s="493" t="s">
        <v>24</v>
      </c>
      <c r="C309" s="493"/>
      <c r="D309" s="493"/>
      <c r="E309" s="493"/>
      <c r="F309" s="493"/>
      <c r="G309" s="15">
        <f>G307+G308</f>
        <v>22770</v>
      </c>
    </row>
    <row r="311" spans="1:7" ht="16.5" customHeight="1">
      <c r="A311" s="7" t="s">
        <v>134</v>
      </c>
    </row>
    <row r="312" spans="1:7" ht="45">
      <c r="A312" s="9" t="s">
        <v>62</v>
      </c>
      <c r="B312" s="9" t="s">
        <v>63</v>
      </c>
      <c r="C312" s="9" t="s">
        <v>64</v>
      </c>
      <c r="D312" s="9" t="s">
        <v>65</v>
      </c>
      <c r="E312" s="9" t="s">
        <v>66</v>
      </c>
      <c r="F312" s="9" t="s">
        <v>67</v>
      </c>
      <c r="G312" s="9" t="s">
        <v>68</v>
      </c>
    </row>
    <row r="313" spans="1:7" ht="15.75" customHeight="1">
      <c r="A313" s="11" t="s">
        <v>0</v>
      </c>
      <c r="B313" s="12" t="s">
        <v>1</v>
      </c>
      <c r="C313" s="11"/>
      <c r="D313" s="11"/>
      <c r="E313" s="13"/>
      <c r="F313" s="11"/>
      <c r="G313" s="11"/>
    </row>
    <row r="314" spans="1:7" ht="15.75" customHeight="1">
      <c r="A314" s="12"/>
      <c r="B314" s="12" t="s">
        <v>2</v>
      </c>
      <c r="C314" s="11" t="s">
        <v>3</v>
      </c>
      <c r="D314" s="11" t="s">
        <v>4</v>
      </c>
      <c r="E314" s="13" t="s">
        <v>69</v>
      </c>
      <c r="F314" s="14">
        <f>VLOOKUP(B314,'HSD ME&amp;PLUMBING'!$B$6:E1976,4,FALSE)</f>
        <v>100000</v>
      </c>
      <c r="G314" s="23">
        <f>F314*E314</f>
        <v>2400</v>
      </c>
    </row>
    <row r="315" spans="1:7" ht="26.25" customHeight="1">
      <c r="A315" s="12"/>
      <c r="B315" s="16" t="s">
        <v>70</v>
      </c>
      <c r="C315" s="17" t="s">
        <v>71</v>
      </c>
      <c r="D315" s="17" t="s">
        <v>4</v>
      </c>
      <c r="E315" s="18" t="s">
        <v>72</v>
      </c>
      <c r="F315" s="14">
        <f>VLOOKUP(B315,'HSD ME&amp;PLUMBING'!$B$6:E1977,4,FALSE)</f>
        <v>150000</v>
      </c>
      <c r="G315" s="23">
        <f>F315*E315</f>
        <v>6000</v>
      </c>
    </row>
    <row r="316" spans="1:7" ht="15.75" customHeight="1">
      <c r="A316" s="12"/>
      <c r="B316" s="12" t="s">
        <v>7</v>
      </c>
      <c r="C316" s="11" t="s">
        <v>8</v>
      </c>
      <c r="D316" s="11" t="s">
        <v>4</v>
      </c>
      <c r="E316" s="13" t="s">
        <v>12</v>
      </c>
      <c r="F316" s="14">
        <f>VLOOKUP(B316,'HSD ME&amp;PLUMBING'!$B$6:E1978,4,FALSE)</f>
        <v>150000</v>
      </c>
      <c r="G316" s="23">
        <f>F316*E316</f>
        <v>600</v>
      </c>
    </row>
    <row r="317" spans="1:7">
      <c r="A317" s="12"/>
      <c r="B317" s="12" t="s">
        <v>10</v>
      </c>
      <c r="C317" s="11" t="s">
        <v>11</v>
      </c>
      <c r="D317" s="11" t="s">
        <v>4</v>
      </c>
      <c r="E317" s="13" t="s">
        <v>73</v>
      </c>
      <c r="F317" s="19">
        <f>VLOOKUP(B317,'HSD ME&amp;PLUMBING'!$B$6:E1979,4,FALSE)</f>
        <v>200000</v>
      </c>
      <c r="G317" s="23">
        <f>F317*E317</f>
        <v>200</v>
      </c>
    </row>
    <row r="318" spans="1:7" s="21" customFormat="1">
      <c r="A318" s="494" t="s">
        <v>13</v>
      </c>
      <c r="B318" s="494"/>
      <c r="C318" s="494"/>
      <c r="D318" s="494"/>
      <c r="E318" s="494"/>
      <c r="F318" s="494"/>
      <c r="G318" s="20">
        <f>SUM(G314:G317)</f>
        <v>9200</v>
      </c>
    </row>
    <row r="319" spans="1:7">
      <c r="A319" s="11" t="s">
        <v>14</v>
      </c>
      <c r="B319" s="12" t="s">
        <v>15</v>
      </c>
      <c r="C319" s="11"/>
      <c r="D319" s="11"/>
      <c r="E319" s="13"/>
      <c r="F319" s="11"/>
      <c r="G319" s="11"/>
    </row>
    <row r="320" spans="1:7" ht="30">
      <c r="A320" s="12"/>
      <c r="B320" s="16" t="s">
        <v>135</v>
      </c>
      <c r="C320" s="11"/>
      <c r="D320" s="17" t="s">
        <v>75</v>
      </c>
      <c r="E320" s="18" t="s">
        <v>76</v>
      </c>
      <c r="F320" s="28">
        <f>VLOOKUP(B320,'HSD ME&amp;PLUMBING'!$B$6:E1982,4,FALSE)</f>
        <v>10000</v>
      </c>
      <c r="G320" s="29">
        <f>F320*E320</f>
        <v>11500</v>
      </c>
    </row>
    <row r="321" spans="1:7" s="2" customFormat="1" ht="15.75" customHeight="1">
      <c r="A321" s="494" t="s">
        <v>16</v>
      </c>
      <c r="B321" s="494"/>
      <c r="C321" s="494"/>
      <c r="D321" s="494"/>
      <c r="E321" s="494"/>
      <c r="F321" s="494"/>
      <c r="G321" s="20">
        <f>SUM(G320)</f>
        <v>11500</v>
      </c>
    </row>
    <row r="322" spans="1:7" ht="15" customHeight="1">
      <c r="A322" s="11" t="s">
        <v>17</v>
      </c>
      <c r="B322" s="12" t="s">
        <v>18</v>
      </c>
      <c r="C322" s="11"/>
      <c r="D322" s="11"/>
      <c r="E322" s="13"/>
      <c r="F322" s="11"/>
      <c r="G322" s="11"/>
    </row>
    <row r="323" spans="1:7">
      <c r="A323" s="492" t="s">
        <v>19</v>
      </c>
      <c r="B323" s="492"/>
      <c r="C323" s="492"/>
      <c r="D323" s="492"/>
      <c r="E323" s="492"/>
      <c r="F323" s="492"/>
      <c r="G323" s="20">
        <f>SUM(G322)</f>
        <v>0</v>
      </c>
    </row>
    <row r="324" spans="1:7">
      <c r="A324" s="11" t="s">
        <v>20</v>
      </c>
      <c r="B324" s="493" t="s">
        <v>21</v>
      </c>
      <c r="C324" s="493"/>
      <c r="D324" s="493"/>
      <c r="E324" s="493"/>
      <c r="F324" s="493"/>
      <c r="G324" s="15">
        <f>G318+G321+G323</f>
        <v>20700</v>
      </c>
    </row>
    <row r="325" spans="1:7" ht="15.75" customHeight="1">
      <c r="A325" s="11" t="s">
        <v>22</v>
      </c>
      <c r="B325" s="493" t="s">
        <v>77</v>
      </c>
      <c r="C325" s="493"/>
      <c r="D325" s="493"/>
      <c r="E325" s="493"/>
      <c r="F325" s="24">
        <v>0.1</v>
      </c>
      <c r="G325" s="15">
        <f>G324*10%</f>
        <v>2070</v>
      </c>
    </row>
    <row r="326" spans="1:7">
      <c r="A326" s="11" t="s">
        <v>23</v>
      </c>
      <c r="B326" s="493" t="s">
        <v>24</v>
      </c>
      <c r="C326" s="493"/>
      <c r="D326" s="493"/>
      <c r="E326" s="493"/>
      <c r="F326" s="493"/>
      <c r="G326" s="15">
        <f>G324+G325</f>
        <v>22770</v>
      </c>
    </row>
    <row r="328" spans="1:7" ht="25.5" customHeight="1">
      <c r="A328" s="7" t="s">
        <v>136</v>
      </c>
    </row>
    <row r="329" spans="1:7" ht="45">
      <c r="A329" s="9" t="s">
        <v>62</v>
      </c>
      <c r="B329" s="9" t="s">
        <v>63</v>
      </c>
      <c r="C329" s="9" t="s">
        <v>64</v>
      </c>
      <c r="D329" s="9" t="s">
        <v>65</v>
      </c>
      <c r="E329" s="9" t="s">
        <v>66</v>
      </c>
      <c r="F329" s="9" t="s">
        <v>67</v>
      </c>
      <c r="G329" s="9" t="s">
        <v>68</v>
      </c>
    </row>
    <row r="330" spans="1:7" ht="15.75" customHeight="1">
      <c r="A330" s="11" t="s">
        <v>0</v>
      </c>
      <c r="B330" s="12" t="s">
        <v>1</v>
      </c>
      <c r="C330" s="11"/>
      <c r="D330" s="11"/>
      <c r="E330" s="13"/>
      <c r="F330" s="11"/>
      <c r="G330" s="11"/>
    </row>
    <row r="331" spans="1:7">
      <c r="A331" s="12"/>
      <c r="B331" s="12" t="s">
        <v>2</v>
      </c>
      <c r="C331" s="11" t="s">
        <v>3</v>
      </c>
      <c r="D331" s="11" t="s">
        <v>4</v>
      </c>
      <c r="E331" s="13" t="s">
        <v>69</v>
      </c>
      <c r="F331" s="14">
        <f>VLOOKUP(B331,'HSD ME&amp;PLUMBING'!$B$6:E1993,4,FALSE)</f>
        <v>100000</v>
      </c>
      <c r="G331" s="23">
        <f>F331*E331</f>
        <v>2400</v>
      </c>
    </row>
    <row r="332" spans="1:7" ht="30">
      <c r="A332" s="12"/>
      <c r="B332" s="16" t="s">
        <v>70</v>
      </c>
      <c r="C332" s="17" t="s">
        <v>71</v>
      </c>
      <c r="D332" s="17" t="s">
        <v>4</v>
      </c>
      <c r="E332" s="18" t="s">
        <v>72</v>
      </c>
      <c r="F332" s="14">
        <f>VLOOKUP(B332,'HSD ME&amp;PLUMBING'!$B$6:E1994,4,FALSE)</f>
        <v>150000</v>
      </c>
      <c r="G332" s="23">
        <f>F332*E332</f>
        <v>6000</v>
      </c>
    </row>
    <row r="333" spans="1:7" ht="15.75" customHeight="1">
      <c r="A333" s="12"/>
      <c r="B333" s="12" t="s">
        <v>7</v>
      </c>
      <c r="C333" s="11" t="s">
        <v>8</v>
      </c>
      <c r="D333" s="11" t="s">
        <v>4</v>
      </c>
      <c r="E333" s="13" t="s">
        <v>12</v>
      </c>
      <c r="F333" s="14">
        <f>VLOOKUP(B333,'HSD ME&amp;PLUMBING'!$B$6:E1995,4,FALSE)</f>
        <v>150000</v>
      </c>
      <c r="G333" s="23">
        <f>F333*E333</f>
        <v>600</v>
      </c>
    </row>
    <row r="334" spans="1:7" ht="15.75" customHeight="1">
      <c r="A334" s="12"/>
      <c r="B334" s="12" t="s">
        <v>10</v>
      </c>
      <c r="C334" s="11" t="s">
        <v>11</v>
      </c>
      <c r="D334" s="11" t="s">
        <v>4</v>
      </c>
      <c r="E334" s="13" t="s">
        <v>73</v>
      </c>
      <c r="F334" s="19">
        <f>VLOOKUP(B334,'HSD ME&amp;PLUMBING'!$B$6:E1996,4,FALSE)</f>
        <v>200000</v>
      </c>
      <c r="G334" s="23">
        <f>F334*E334</f>
        <v>200</v>
      </c>
    </row>
    <row r="335" spans="1:7" s="21" customFormat="1">
      <c r="A335" s="494" t="s">
        <v>13</v>
      </c>
      <c r="B335" s="494"/>
      <c r="C335" s="494"/>
      <c r="D335" s="494"/>
      <c r="E335" s="494"/>
      <c r="F335" s="494"/>
      <c r="G335" s="20">
        <f>SUM(G331:G334)</f>
        <v>9200</v>
      </c>
    </row>
    <row r="336" spans="1:7" ht="15.75" customHeight="1">
      <c r="A336" s="11" t="s">
        <v>14</v>
      </c>
      <c r="B336" s="12" t="s">
        <v>15</v>
      </c>
      <c r="C336" s="11"/>
      <c r="D336" s="11"/>
      <c r="E336" s="13"/>
      <c r="F336" s="11"/>
      <c r="G336" s="11"/>
    </row>
    <row r="337" spans="1:7" ht="26.25" customHeight="1">
      <c r="A337" s="12"/>
      <c r="B337" s="16" t="s">
        <v>137</v>
      </c>
      <c r="C337" s="11"/>
      <c r="D337" s="17" t="s">
        <v>75</v>
      </c>
      <c r="E337" s="18" t="s">
        <v>76</v>
      </c>
      <c r="F337" s="28">
        <f>VLOOKUP(B337,'HSD ME&amp;PLUMBING'!$B$6:E1999,4,FALSE)</f>
        <v>10000</v>
      </c>
      <c r="G337" s="29">
        <f>F337*E337</f>
        <v>11500</v>
      </c>
    </row>
    <row r="338" spans="1:7" s="2" customFormat="1" ht="15.75" customHeight="1">
      <c r="A338" s="494" t="s">
        <v>16</v>
      </c>
      <c r="B338" s="494"/>
      <c r="C338" s="494"/>
      <c r="D338" s="494"/>
      <c r="E338" s="494"/>
      <c r="F338" s="494"/>
      <c r="G338" s="20">
        <f>SUM(G337)</f>
        <v>11500</v>
      </c>
    </row>
    <row r="339" spans="1:7" ht="15.75" customHeight="1">
      <c r="A339" s="11" t="s">
        <v>17</v>
      </c>
      <c r="B339" s="12" t="s">
        <v>18</v>
      </c>
      <c r="C339" s="11"/>
      <c r="D339" s="11"/>
      <c r="E339" s="13"/>
      <c r="F339" s="11"/>
      <c r="G339" s="11"/>
    </row>
    <row r="340" spans="1:7">
      <c r="A340" s="492" t="s">
        <v>19</v>
      </c>
      <c r="B340" s="492"/>
      <c r="C340" s="492"/>
      <c r="D340" s="492"/>
      <c r="E340" s="492"/>
      <c r="F340" s="492"/>
      <c r="G340" s="20">
        <f>SUM(G339)</f>
        <v>0</v>
      </c>
    </row>
    <row r="341" spans="1:7">
      <c r="A341" s="11" t="s">
        <v>20</v>
      </c>
      <c r="B341" s="493" t="s">
        <v>21</v>
      </c>
      <c r="C341" s="493"/>
      <c r="D341" s="493"/>
      <c r="E341" s="493"/>
      <c r="F341" s="493"/>
      <c r="G341" s="15">
        <f>G335+G338+G340</f>
        <v>20700</v>
      </c>
    </row>
    <row r="342" spans="1:7" ht="15.75" customHeight="1">
      <c r="A342" s="11" t="s">
        <v>22</v>
      </c>
      <c r="B342" s="493" t="s">
        <v>77</v>
      </c>
      <c r="C342" s="493"/>
      <c r="D342" s="493"/>
      <c r="E342" s="493"/>
      <c r="F342" s="24">
        <v>0.1</v>
      </c>
      <c r="G342" s="15">
        <f>G341*10%</f>
        <v>2070</v>
      </c>
    </row>
    <row r="343" spans="1:7">
      <c r="A343" s="11" t="s">
        <v>23</v>
      </c>
      <c r="B343" s="493" t="s">
        <v>24</v>
      </c>
      <c r="C343" s="493"/>
      <c r="D343" s="493"/>
      <c r="E343" s="493"/>
      <c r="F343" s="493"/>
      <c r="G343" s="15">
        <f>G341+G342</f>
        <v>22770</v>
      </c>
    </row>
    <row r="345" spans="1:7">
      <c r="A345" s="7" t="s">
        <v>138</v>
      </c>
    </row>
    <row r="346" spans="1:7" ht="45">
      <c r="A346" s="9" t="s">
        <v>62</v>
      </c>
      <c r="B346" s="9" t="s">
        <v>63</v>
      </c>
      <c r="C346" s="9" t="s">
        <v>64</v>
      </c>
      <c r="D346" s="9" t="s">
        <v>65</v>
      </c>
      <c r="E346" s="9" t="s">
        <v>66</v>
      </c>
      <c r="F346" s="9" t="s">
        <v>67</v>
      </c>
      <c r="G346" s="9" t="s">
        <v>68</v>
      </c>
    </row>
    <row r="347" spans="1:7">
      <c r="A347" s="11" t="s">
        <v>0</v>
      </c>
      <c r="B347" s="12" t="s">
        <v>1</v>
      </c>
      <c r="C347" s="11"/>
      <c r="D347" s="11"/>
      <c r="E347" s="13"/>
      <c r="F347" s="11"/>
      <c r="G347" s="11"/>
    </row>
    <row r="348" spans="1:7" ht="15" customHeight="1">
      <c r="A348" s="12"/>
      <c r="B348" s="12" t="s">
        <v>2</v>
      </c>
      <c r="C348" s="11" t="s">
        <v>3</v>
      </c>
      <c r="D348" s="11" t="s">
        <v>4</v>
      </c>
      <c r="E348" s="13" t="s">
        <v>69</v>
      </c>
      <c r="F348" s="14">
        <f>VLOOKUP(B348,'HSD ME&amp;PLUMBING'!$B$6:E2010,4,FALSE)</f>
        <v>100000</v>
      </c>
      <c r="G348" s="23">
        <f>F348*E348</f>
        <v>2400</v>
      </c>
    </row>
    <row r="349" spans="1:7" ht="30">
      <c r="A349" s="12"/>
      <c r="B349" s="16" t="s">
        <v>70</v>
      </c>
      <c r="C349" s="17" t="s">
        <v>71</v>
      </c>
      <c r="D349" s="17" t="s">
        <v>4</v>
      </c>
      <c r="E349" s="18" t="s">
        <v>72</v>
      </c>
      <c r="F349" s="14">
        <f>VLOOKUP(B349,'HSD ME&amp;PLUMBING'!$B$6:E2011,4,FALSE)</f>
        <v>150000</v>
      </c>
      <c r="G349" s="23">
        <f>F349*E349</f>
        <v>6000</v>
      </c>
    </row>
    <row r="350" spans="1:7">
      <c r="A350" s="12"/>
      <c r="B350" s="12" t="s">
        <v>7</v>
      </c>
      <c r="C350" s="11" t="s">
        <v>8</v>
      </c>
      <c r="D350" s="11" t="s">
        <v>4</v>
      </c>
      <c r="E350" s="13" t="s">
        <v>12</v>
      </c>
      <c r="F350" s="14">
        <f>VLOOKUP(B350,'HSD ME&amp;PLUMBING'!$B$6:E2012,4,FALSE)</f>
        <v>150000</v>
      </c>
      <c r="G350" s="23">
        <f>F350*E350</f>
        <v>600</v>
      </c>
    </row>
    <row r="351" spans="1:7" ht="25.5" customHeight="1">
      <c r="A351" s="12"/>
      <c r="B351" s="12" t="s">
        <v>10</v>
      </c>
      <c r="C351" s="11" t="s">
        <v>11</v>
      </c>
      <c r="D351" s="11" t="s">
        <v>4</v>
      </c>
      <c r="E351" s="13" t="s">
        <v>73</v>
      </c>
      <c r="F351" s="19">
        <f>VLOOKUP(B351,'HSD ME&amp;PLUMBING'!$B$6:E2013,4,FALSE)</f>
        <v>200000</v>
      </c>
      <c r="G351" s="23">
        <f>F351*E351</f>
        <v>200</v>
      </c>
    </row>
    <row r="352" spans="1:7" s="21" customFormat="1">
      <c r="A352" s="494" t="s">
        <v>13</v>
      </c>
      <c r="B352" s="494"/>
      <c r="C352" s="494"/>
      <c r="D352" s="494"/>
      <c r="E352" s="494"/>
      <c r="F352" s="494"/>
      <c r="G352" s="20">
        <f>SUM(G348:G351)</f>
        <v>9200</v>
      </c>
    </row>
    <row r="353" spans="1:7">
      <c r="A353" s="11" t="s">
        <v>14</v>
      </c>
      <c r="B353" s="12" t="s">
        <v>15</v>
      </c>
      <c r="C353" s="11"/>
      <c r="D353" s="11"/>
      <c r="E353" s="13"/>
      <c r="F353" s="11"/>
      <c r="G353" s="11"/>
    </row>
    <row r="354" spans="1:7" ht="30">
      <c r="A354" s="12"/>
      <c r="B354" s="16" t="s">
        <v>139</v>
      </c>
      <c r="C354" s="11"/>
      <c r="D354" s="17" t="s">
        <v>75</v>
      </c>
      <c r="E354" s="18" t="s">
        <v>76</v>
      </c>
      <c r="F354" s="28">
        <f>VLOOKUP(B354,'HSD ME&amp;PLUMBING'!$B$6:E2016,4,FALSE)</f>
        <v>10000</v>
      </c>
      <c r="G354" s="29">
        <f>F354*E354</f>
        <v>11500</v>
      </c>
    </row>
    <row r="355" spans="1:7" s="2" customFormat="1" ht="15.75" customHeight="1">
      <c r="A355" s="494" t="s">
        <v>16</v>
      </c>
      <c r="B355" s="494"/>
      <c r="C355" s="494"/>
      <c r="D355" s="494"/>
      <c r="E355" s="494"/>
      <c r="F355" s="494"/>
      <c r="G355" s="20">
        <f>SUM(G354)</f>
        <v>11500</v>
      </c>
    </row>
    <row r="356" spans="1:7" ht="15.75" customHeight="1">
      <c r="A356" s="11" t="s">
        <v>17</v>
      </c>
      <c r="B356" s="12" t="s">
        <v>18</v>
      </c>
      <c r="C356" s="11"/>
      <c r="D356" s="11"/>
      <c r="E356" s="13"/>
      <c r="F356" s="11"/>
      <c r="G356" s="11"/>
    </row>
    <row r="357" spans="1:7">
      <c r="A357" s="492" t="s">
        <v>19</v>
      </c>
      <c r="B357" s="492"/>
      <c r="C357" s="492"/>
      <c r="D357" s="492"/>
      <c r="E357" s="492"/>
      <c r="F357" s="492"/>
      <c r="G357" s="20">
        <f>SUM(G356)</f>
        <v>0</v>
      </c>
    </row>
    <row r="358" spans="1:7">
      <c r="A358" s="11" t="s">
        <v>20</v>
      </c>
      <c r="B358" s="493" t="s">
        <v>21</v>
      </c>
      <c r="C358" s="493"/>
      <c r="D358" s="493"/>
      <c r="E358" s="493"/>
      <c r="F358" s="493"/>
      <c r="G358" s="15">
        <f>G352+G355+G357</f>
        <v>20700</v>
      </c>
    </row>
    <row r="359" spans="1:7" ht="15.75" customHeight="1">
      <c r="A359" s="11" t="s">
        <v>22</v>
      </c>
      <c r="B359" s="493" t="s">
        <v>77</v>
      </c>
      <c r="C359" s="493"/>
      <c r="D359" s="493"/>
      <c r="E359" s="493"/>
      <c r="F359" s="24">
        <v>0.1</v>
      </c>
      <c r="G359" s="15">
        <f>G358*10%</f>
        <v>2070</v>
      </c>
    </row>
    <row r="360" spans="1:7">
      <c r="A360" s="11" t="s">
        <v>23</v>
      </c>
      <c r="B360" s="493" t="s">
        <v>24</v>
      </c>
      <c r="C360" s="493"/>
      <c r="D360" s="493"/>
      <c r="E360" s="493"/>
      <c r="F360" s="493"/>
      <c r="G360" s="15">
        <f>G358+G359</f>
        <v>22770</v>
      </c>
    </row>
    <row r="362" spans="1:7" ht="15.75" customHeight="1">
      <c r="A362" s="7" t="s">
        <v>140</v>
      </c>
    </row>
    <row r="363" spans="1:7" ht="26.25" customHeight="1">
      <c r="A363" s="9" t="s">
        <v>62</v>
      </c>
      <c r="B363" s="9" t="s">
        <v>63</v>
      </c>
      <c r="C363" s="9" t="s">
        <v>64</v>
      </c>
      <c r="D363" s="9" t="s">
        <v>65</v>
      </c>
      <c r="E363" s="9" t="s">
        <v>66</v>
      </c>
      <c r="F363" s="9" t="s">
        <v>67</v>
      </c>
      <c r="G363" s="9" t="s">
        <v>68</v>
      </c>
    </row>
    <row r="364" spans="1:7" ht="15.75" customHeight="1">
      <c r="A364" s="11" t="s">
        <v>0</v>
      </c>
      <c r="B364" s="12" t="s">
        <v>1</v>
      </c>
      <c r="C364" s="11"/>
      <c r="D364" s="11"/>
      <c r="E364" s="13"/>
      <c r="F364" s="11"/>
      <c r="G364" s="11"/>
    </row>
    <row r="365" spans="1:7" ht="15.75" customHeight="1">
      <c r="A365" s="12"/>
      <c r="B365" s="12" t="s">
        <v>2</v>
      </c>
      <c r="C365" s="11" t="s">
        <v>3</v>
      </c>
      <c r="D365" s="11" t="s">
        <v>4</v>
      </c>
      <c r="E365" s="13" t="s">
        <v>69</v>
      </c>
      <c r="F365" s="14">
        <f>VLOOKUP(B365,'HSD ME&amp;PLUMBING'!$B$6:E2027,4,FALSE)</f>
        <v>100000</v>
      </c>
      <c r="G365" s="23">
        <f>F365*E365</f>
        <v>2400</v>
      </c>
    </row>
    <row r="366" spans="1:7" ht="26.25" customHeight="1">
      <c r="A366" s="12"/>
      <c r="B366" s="16" t="s">
        <v>70</v>
      </c>
      <c r="C366" s="17" t="s">
        <v>71</v>
      </c>
      <c r="D366" s="17" t="s">
        <v>4</v>
      </c>
      <c r="E366" s="18" t="s">
        <v>72</v>
      </c>
      <c r="F366" s="14">
        <f>VLOOKUP(B366,'HSD ME&amp;PLUMBING'!$B$6:E2028,4,FALSE)</f>
        <v>150000</v>
      </c>
      <c r="G366" s="23">
        <f>F366*E366</f>
        <v>6000</v>
      </c>
    </row>
    <row r="367" spans="1:7" ht="15.75" customHeight="1">
      <c r="A367" s="12"/>
      <c r="B367" s="12" t="s">
        <v>7</v>
      </c>
      <c r="C367" s="11" t="s">
        <v>8</v>
      </c>
      <c r="D367" s="11" t="s">
        <v>4</v>
      </c>
      <c r="E367" s="13" t="s">
        <v>12</v>
      </c>
      <c r="F367" s="14">
        <f>VLOOKUP(B367,'HSD ME&amp;PLUMBING'!$B$6:E2029,4,FALSE)</f>
        <v>150000</v>
      </c>
      <c r="G367" s="23">
        <f>F367*E367</f>
        <v>600</v>
      </c>
    </row>
    <row r="368" spans="1:7" ht="15.75" customHeight="1">
      <c r="A368" s="12"/>
      <c r="B368" s="12" t="s">
        <v>10</v>
      </c>
      <c r="C368" s="11" t="s">
        <v>11</v>
      </c>
      <c r="D368" s="11" t="s">
        <v>4</v>
      </c>
      <c r="E368" s="13" t="s">
        <v>73</v>
      </c>
      <c r="F368" s="19">
        <f>VLOOKUP(B368,'HSD ME&amp;PLUMBING'!$B$6:E2030,4,FALSE)</f>
        <v>200000</v>
      </c>
      <c r="G368" s="23">
        <f>F368*E368</f>
        <v>200</v>
      </c>
    </row>
    <row r="369" spans="1:7" s="21" customFormat="1">
      <c r="A369" s="494" t="s">
        <v>13</v>
      </c>
      <c r="B369" s="494"/>
      <c r="C369" s="494"/>
      <c r="D369" s="494"/>
      <c r="E369" s="494"/>
      <c r="F369" s="494"/>
      <c r="G369" s="20">
        <f>SUM(G365:G368)</f>
        <v>9200</v>
      </c>
    </row>
    <row r="370" spans="1:7">
      <c r="A370" s="11" t="s">
        <v>14</v>
      </c>
      <c r="B370" s="12" t="s">
        <v>15</v>
      </c>
      <c r="C370" s="11"/>
      <c r="D370" s="11"/>
      <c r="E370" s="13"/>
      <c r="F370" s="11"/>
      <c r="G370" s="11"/>
    </row>
    <row r="371" spans="1:7" ht="25.5" customHeight="1">
      <c r="A371" s="12"/>
      <c r="B371" s="16" t="s">
        <v>141</v>
      </c>
      <c r="C371" s="11"/>
      <c r="D371" s="17" t="s">
        <v>75</v>
      </c>
      <c r="E371" s="18" t="s">
        <v>76</v>
      </c>
      <c r="F371" s="28">
        <f>VLOOKUP(B371,'HSD ME&amp;PLUMBING'!$B$6:E2033,4,FALSE)</f>
        <v>10000</v>
      </c>
      <c r="G371" s="29">
        <f>F371*E371</f>
        <v>11500</v>
      </c>
    </row>
    <row r="372" spans="1:7" s="2" customFormat="1" ht="15.75" customHeight="1">
      <c r="A372" s="494" t="s">
        <v>16</v>
      </c>
      <c r="B372" s="494"/>
      <c r="C372" s="494"/>
      <c r="D372" s="494"/>
      <c r="E372" s="494"/>
      <c r="F372" s="494"/>
      <c r="G372" s="20">
        <f>SUM(G371)</f>
        <v>11500</v>
      </c>
    </row>
    <row r="373" spans="1:7">
      <c r="A373" s="11" t="s">
        <v>17</v>
      </c>
      <c r="B373" s="12" t="s">
        <v>18</v>
      </c>
      <c r="C373" s="11"/>
      <c r="D373" s="11"/>
      <c r="E373" s="13"/>
      <c r="F373" s="11"/>
      <c r="G373" s="11"/>
    </row>
    <row r="374" spans="1:7">
      <c r="A374" s="492" t="s">
        <v>19</v>
      </c>
      <c r="B374" s="492"/>
      <c r="C374" s="492"/>
      <c r="D374" s="492"/>
      <c r="E374" s="492"/>
      <c r="F374" s="492"/>
      <c r="G374" s="20">
        <f>SUM(G373)</f>
        <v>0</v>
      </c>
    </row>
    <row r="375" spans="1:7">
      <c r="A375" s="11" t="s">
        <v>20</v>
      </c>
      <c r="B375" s="493" t="s">
        <v>21</v>
      </c>
      <c r="C375" s="493"/>
      <c r="D375" s="493"/>
      <c r="E375" s="493"/>
      <c r="F375" s="493"/>
      <c r="G375" s="15">
        <f>G369+G372+G374</f>
        <v>20700</v>
      </c>
    </row>
    <row r="376" spans="1:7" ht="15.75" customHeight="1">
      <c r="A376" s="11" t="s">
        <v>22</v>
      </c>
      <c r="B376" s="493" t="s">
        <v>77</v>
      </c>
      <c r="C376" s="493"/>
      <c r="D376" s="493"/>
      <c r="E376" s="493"/>
      <c r="F376" s="24">
        <v>0.1</v>
      </c>
      <c r="G376" s="15">
        <f>G375*10%</f>
        <v>2070</v>
      </c>
    </row>
    <row r="377" spans="1:7">
      <c r="A377" s="11" t="s">
        <v>23</v>
      </c>
      <c r="B377" s="493" t="s">
        <v>24</v>
      </c>
      <c r="C377" s="493"/>
      <c r="D377" s="493"/>
      <c r="E377" s="493"/>
      <c r="F377" s="493"/>
      <c r="G377" s="15">
        <f>G375+G376</f>
        <v>22770</v>
      </c>
    </row>
    <row r="378" spans="1:7" ht="25.5" customHeight="1">
      <c r="A378" s="25"/>
      <c r="B378" s="26"/>
      <c r="C378" s="25"/>
      <c r="D378" s="25"/>
      <c r="E378" s="27"/>
      <c r="F378" s="25"/>
      <c r="G378" s="25"/>
    </row>
    <row r="379" spans="1:7">
      <c r="A379" s="7" t="s">
        <v>142</v>
      </c>
    </row>
    <row r="380" spans="1:7" ht="26.25" customHeight="1">
      <c r="A380" s="9" t="s">
        <v>62</v>
      </c>
      <c r="B380" s="9" t="s">
        <v>63</v>
      </c>
      <c r="C380" s="9" t="s">
        <v>64</v>
      </c>
      <c r="D380" s="9" t="s">
        <v>65</v>
      </c>
      <c r="E380" s="9" t="s">
        <v>66</v>
      </c>
      <c r="F380" s="9" t="s">
        <v>67</v>
      </c>
      <c r="G380" s="9" t="s">
        <v>68</v>
      </c>
    </row>
    <row r="381" spans="1:7">
      <c r="A381" s="11" t="s">
        <v>0</v>
      </c>
      <c r="B381" s="12" t="s">
        <v>1</v>
      </c>
      <c r="C381" s="11"/>
      <c r="D381" s="11"/>
      <c r="E381" s="13"/>
      <c r="F381" s="11"/>
      <c r="G381" s="11"/>
    </row>
    <row r="382" spans="1:7">
      <c r="A382" s="12"/>
      <c r="B382" s="12" t="s">
        <v>2</v>
      </c>
      <c r="C382" s="11" t="s">
        <v>3</v>
      </c>
      <c r="D382" s="11" t="s">
        <v>4</v>
      </c>
      <c r="E382" s="13" t="s">
        <v>69</v>
      </c>
      <c r="F382" s="14">
        <f>VLOOKUP(B382,'HSD ME&amp;PLUMBING'!$B$6:E2044,4,FALSE)</f>
        <v>100000</v>
      </c>
      <c r="G382" s="23">
        <f>F382*E382</f>
        <v>2400</v>
      </c>
    </row>
    <row r="383" spans="1:7" ht="26.25" customHeight="1">
      <c r="A383" s="12"/>
      <c r="B383" s="16" t="s">
        <v>70</v>
      </c>
      <c r="C383" s="17" t="s">
        <v>71</v>
      </c>
      <c r="D383" s="17" t="s">
        <v>4</v>
      </c>
      <c r="E383" s="18" t="s">
        <v>72</v>
      </c>
      <c r="F383" s="14">
        <f>VLOOKUP(B383,'HSD ME&amp;PLUMBING'!$B$6:E2045,4,FALSE)</f>
        <v>150000</v>
      </c>
      <c r="G383" s="23">
        <f>F383*E383</f>
        <v>6000</v>
      </c>
    </row>
    <row r="384" spans="1:7" ht="15.75" customHeight="1">
      <c r="A384" s="12"/>
      <c r="B384" s="12" t="s">
        <v>7</v>
      </c>
      <c r="C384" s="11" t="s">
        <v>8</v>
      </c>
      <c r="D384" s="11" t="s">
        <v>4</v>
      </c>
      <c r="E384" s="13" t="s">
        <v>12</v>
      </c>
      <c r="F384" s="14">
        <f>VLOOKUP(B384,'HSD ME&amp;PLUMBING'!$B$6:E2046,4,FALSE)</f>
        <v>150000</v>
      </c>
      <c r="G384" s="23">
        <f>F384*E384</f>
        <v>600</v>
      </c>
    </row>
    <row r="385" spans="1:7" ht="22.5" customHeight="1">
      <c r="A385" s="12"/>
      <c r="B385" s="12" t="s">
        <v>10</v>
      </c>
      <c r="C385" s="11" t="s">
        <v>11</v>
      </c>
      <c r="D385" s="11" t="s">
        <v>4</v>
      </c>
      <c r="E385" s="13" t="s">
        <v>73</v>
      </c>
      <c r="F385" s="19">
        <f>VLOOKUP(B385,'HSD ME&amp;PLUMBING'!$B$6:E2047,4,FALSE)</f>
        <v>200000</v>
      </c>
      <c r="G385" s="23">
        <f>F385*E385</f>
        <v>200</v>
      </c>
    </row>
    <row r="386" spans="1:7" s="21" customFormat="1">
      <c r="A386" s="494" t="s">
        <v>13</v>
      </c>
      <c r="B386" s="494"/>
      <c r="C386" s="494"/>
      <c r="D386" s="494"/>
      <c r="E386" s="494"/>
      <c r="F386" s="494"/>
      <c r="G386" s="20">
        <f>SUM(G382:G385)</f>
        <v>9200</v>
      </c>
    </row>
    <row r="387" spans="1:7" ht="15.75" customHeight="1">
      <c r="A387" s="11" t="s">
        <v>14</v>
      </c>
      <c r="B387" s="12" t="s">
        <v>15</v>
      </c>
      <c r="C387" s="11"/>
      <c r="D387" s="11"/>
      <c r="E387" s="13"/>
      <c r="F387" s="11"/>
      <c r="G387" s="11"/>
    </row>
    <row r="388" spans="1:7" ht="26.25" customHeight="1">
      <c r="A388" s="12"/>
      <c r="B388" s="16" t="s">
        <v>143</v>
      </c>
      <c r="C388" s="11"/>
      <c r="D388" s="17" t="s">
        <v>75</v>
      </c>
      <c r="E388" s="18" t="s">
        <v>76</v>
      </c>
      <c r="F388" s="28">
        <f>VLOOKUP(B388,'HSD ME&amp;PLUMBING'!$B$6:E2050,4,FALSE)</f>
        <v>10000</v>
      </c>
      <c r="G388" s="29">
        <f>F388*E388</f>
        <v>11500</v>
      </c>
    </row>
    <row r="389" spans="1:7" s="2" customFormat="1" ht="15.75" customHeight="1">
      <c r="A389" s="494" t="s">
        <v>16</v>
      </c>
      <c r="B389" s="494"/>
      <c r="C389" s="494"/>
      <c r="D389" s="494"/>
      <c r="E389" s="494"/>
      <c r="F389" s="494"/>
      <c r="G389" s="20">
        <f>SUM(G388)</f>
        <v>11500</v>
      </c>
    </row>
    <row r="390" spans="1:7" ht="15.75" customHeight="1">
      <c r="A390" s="11" t="s">
        <v>17</v>
      </c>
      <c r="B390" s="12" t="s">
        <v>18</v>
      </c>
      <c r="C390" s="11"/>
      <c r="D390" s="11"/>
      <c r="E390" s="13"/>
      <c r="F390" s="11"/>
      <c r="G390" s="11"/>
    </row>
    <row r="391" spans="1:7">
      <c r="A391" s="492" t="s">
        <v>19</v>
      </c>
      <c r="B391" s="492"/>
      <c r="C391" s="492"/>
      <c r="D391" s="492"/>
      <c r="E391" s="492"/>
      <c r="F391" s="492"/>
      <c r="G391" s="20">
        <f>SUM(G390)</f>
        <v>0</v>
      </c>
    </row>
    <row r="392" spans="1:7">
      <c r="A392" s="11" t="s">
        <v>20</v>
      </c>
      <c r="B392" s="493" t="s">
        <v>21</v>
      </c>
      <c r="C392" s="493"/>
      <c r="D392" s="493"/>
      <c r="E392" s="493"/>
      <c r="F392" s="493"/>
      <c r="G392" s="15">
        <f>G386+G389+G391</f>
        <v>20700</v>
      </c>
    </row>
    <row r="393" spans="1:7" ht="15.75" customHeight="1">
      <c r="A393" s="11" t="s">
        <v>22</v>
      </c>
      <c r="B393" s="493" t="s">
        <v>77</v>
      </c>
      <c r="C393" s="493"/>
      <c r="D393" s="493"/>
      <c r="E393" s="493"/>
      <c r="F393" s="24">
        <v>0.1</v>
      </c>
      <c r="G393" s="15">
        <f>G392*10%</f>
        <v>2070</v>
      </c>
    </row>
    <row r="394" spans="1:7">
      <c r="A394" s="11" t="s">
        <v>23</v>
      </c>
      <c r="B394" s="493" t="s">
        <v>24</v>
      </c>
      <c r="C394" s="493"/>
      <c r="D394" s="493"/>
      <c r="E394" s="493"/>
      <c r="F394" s="493"/>
      <c r="G394" s="15">
        <f>G392+G393</f>
        <v>22770</v>
      </c>
    </row>
    <row r="395" spans="1:7">
      <c r="A395" s="25"/>
      <c r="B395" s="26"/>
      <c r="C395" s="25"/>
      <c r="D395" s="25"/>
      <c r="E395" s="27"/>
      <c r="F395" s="25"/>
      <c r="G395" s="25"/>
    </row>
    <row r="396" spans="1:7">
      <c r="A396" s="7" t="s">
        <v>144</v>
      </c>
    </row>
    <row r="397" spans="1:7" ht="45">
      <c r="A397" s="9" t="s">
        <v>62</v>
      </c>
      <c r="B397" s="9" t="s">
        <v>63</v>
      </c>
      <c r="C397" s="9" t="s">
        <v>64</v>
      </c>
      <c r="D397" s="9" t="s">
        <v>65</v>
      </c>
      <c r="E397" s="9" t="s">
        <v>66</v>
      </c>
      <c r="F397" s="9" t="s">
        <v>67</v>
      </c>
      <c r="G397" s="9" t="s">
        <v>68</v>
      </c>
    </row>
    <row r="398" spans="1:7">
      <c r="A398" s="11" t="s">
        <v>0</v>
      </c>
      <c r="B398" s="12" t="s">
        <v>1</v>
      </c>
      <c r="C398" s="11"/>
      <c r="D398" s="11"/>
      <c r="E398" s="13"/>
      <c r="F398" s="11"/>
      <c r="G398" s="11"/>
    </row>
    <row r="399" spans="1:7" ht="15" customHeight="1">
      <c r="A399" s="12"/>
      <c r="B399" s="12" t="s">
        <v>2</v>
      </c>
      <c r="C399" s="11" t="s">
        <v>3</v>
      </c>
      <c r="D399" s="11" t="s">
        <v>4</v>
      </c>
      <c r="E399" s="13" t="s">
        <v>69</v>
      </c>
      <c r="F399" s="14">
        <f>VLOOKUP(B399,'HSD ME&amp;PLUMBING'!$B$6:E2061,4,FALSE)</f>
        <v>100000</v>
      </c>
      <c r="G399" s="23">
        <f>F399*E399</f>
        <v>2400</v>
      </c>
    </row>
    <row r="400" spans="1:7" ht="30">
      <c r="A400" s="12"/>
      <c r="B400" s="16" t="s">
        <v>70</v>
      </c>
      <c r="C400" s="17" t="s">
        <v>71</v>
      </c>
      <c r="D400" s="17" t="s">
        <v>4</v>
      </c>
      <c r="E400" s="18" t="s">
        <v>72</v>
      </c>
      <c r="F400" s="14">
        <f>VLOOKUP(B400,'HSD ME&amp;PLUMBING'!$B$6:E2062,4,FALSE)</f>
        <v>150000</v>
      </c>
      <c r="G400" s="23">
        <f>F400*E400</f>
        <v>6000</v>
      </c>
    </row>
    <row r="401" spans="1:7">
      <c r="A401" s="12"/>
      <c r="B401" s="12" t="s">
        <v>7</v>
      </c>
      <c r="C401" s="11" t="s">
        <v>8</v>
      </c>
      <c r="D401" s="11" t="s">
        <v>4</v>
      </c>
      <c r="E401" s="13" t="s">
        <v>12</v>
      </c>
      <c r="F401" s="14">
        <f>VLOOKUP(B401,'HSD ME&amp;PLUMBING'!$B$6:E2063,4,FALSE)</f>
        <v>150000</v>
      </c>
      <c r="G401" s="23">
        <f>F401*E401</f>
        <v>600</v>
      </c>
    </row>
    <row r="402" spans="1:7" ht="25.5" customHeight="1">
      <c r="A402" s="12"/>
      <c r="B402" s="12" t="s">
        <v>10</v>
      </c>
      <c r="C402" s="11" t="s">
        <v>11</v>
      </c>
      <c r="D402" s="11" t="s">
        <v>4</v>
      </c>
      <c r="E402" s="13" t="s">
        <v>73</v>
      </c>
      <c r="F402" s="19">
        <f>VLOOKUP(B402,'HSD ME&amp;PLUMBING'!$B$6:E2064,4,FALSE)</f>
        <v>200000</v>
      </c>
      <c r="G402" s="23">
        <f>F402*E402</f>
        <v>200</v>
      </c>
    </row>
    <row r="403" spans="1:7" s="21" customFormat="1">
      <c r="A403" s="494" t="s">
        <v>13</v>
      </c>
      <c r="B403" s="494"/>
      <c r="C403" s="494"/>
      <c r="D403" s="494"/>
      <c r="E403" s="494"/>
      <c r="F403" s="494"/>
      <c r="G403" s="20">
        <f>SUM(G399:G402)</f>
        <v>9200</v>
      </c>
    </row>
    <row r="404" spans="1:7">
      <c r="A404" s="11" t="s">
        <v>14</v>
      </c>
      <c r="B404" s="12" t="s">
        <v>15</v>
      </c>
      <c r="C404" s="11"/>
      <c r="D404" s="11"/>
      <c r="E404" s="13"/>
      <c r="F404" s="11"/>
      <c r="G404" s="11"/>
    </row>
    <row r="405" spans="1:7" ht="30">
      <c r="A405" s="12"/>
      <c r="B405" s="16" t="s">
        <v>145</v>
      </c>
      <c r="C405" s="11"/>
      <c r="D405" s="17" t="s">
        <v>75</v>
      </c>
      <c r="E405" s="18" t="s">
        <v>76</v>
      </c>
      <c r="F405" s="28">
        <f>VLOOKUP(B405,'HSD ME&amp;PLUMBING'!$B$6:E2067,4,FALSE)</f>
        <v>10000</v>
      </c>
      <c r="G405" s="29">
        <f>F405*E405</f>
        <v>11500</v>
      </c>
    </row>
    <row r="406" spans="1:7" s="2" customFormat="1" ht="15.75" customHeight="1">
      <c r="A406" s="494" t="s">
        <v>16</v>
      </c>
      <c r="B406" s="494"/>
      <c r="C406" s="494"/>
      <c r="D406" s="494"/>
      <c r="E406" s="494"/>
      <c r="F406" s="494"/>
      <c r="G406" s="20">
        <f>SUM(G405)</f>
        <v>11500</v>
      </c>
    </row>
    <row r="407" spans="1:7" ht="15.75" customHeight="1">
      <c r="A407" s="11" t="s">
        <v>17</v>
      </c>
      <c r="B407" s="12" t="s">
        <v>18</v>
      </c>
      <c r="C407" s="11"/>
      <c r="D407" s="11"/>
      <c r="E407" s="13"/>
      <c r="F407" s="11"/>
      <c r="G407" s="11"/>
    </row>
    <row r="408" spans="1:7">
      <c r="A408" s="492" t="s">
        <v>19</v>
      </c>
      <c r="B408" s="492"/>
      <c r="C408" s="492"/>
      <c r="D408" s="492"/>
      <c r="E408" s="492"/>
      <c r="F408" s="492"/>
      <c r="G408" s="20">
        <f>SUM(G407)</f>
        <v>0</v>
      </c>
    </row>
    <row r="409" spans="1:7">
      <c r="A409" s="11" t="s">
        <v>20</v>
      </c>
      <c r="B409" s="493" t="s">
        <v>21</v>
      </c>
      <c r="C409" s="493"/>
      <c r="D409" s="493"/>
      <c r="E409" s="493"/>
      <c r="F409" s="493"/>
      <c r="G409" s="15">
        <f>G403+G406+G408</f>
        <v>20700</v>
      </c>
    </row>
    <row r="410" spans="1:7" ht="15.75" customHeight="1">
      <c r="A410" s="11" t="s">
        <v>22</v>
      </c>
      <c r="B410" s="493" t="s">
        <v>77</v>
      </c>
      <c r="C410" s="493"/>
      <c r="D410" s="493"/>
      <c r="E410" s="493"/>
      <c r="F410" s="24">
        <v>0.1</v>
      </c>
      <c r="G410" s="15">
        <f>G409*10%</f>
        <v>2070</v>
      </c>
    </row>
    <row r="411" spans="1:7">
      <c r="A411" s="11" t="s">
        <v>23</v>
      </c>
      <c r="B411" s="493" t="s">
        <v>24</v>
      </c>
      <c r="C411" s="493"/>
      <c r="D411" s="493"/>
      <c r="E411" s="493"/>
      <c r="F411" s="493"/>
      <c r="G411" s="15">
        <f>G409+G410</f>
        <v>22770</v>
      </c>
    </row>
    <row r="412" spans="1:7" ht="15.75" customHeight="1">
      <c r="A412" s="25"/>
      <c r="B412" s="26"/>
      <c r="C412" s="25"/>
      <c r="D412" s="25"/>
      <c r="E412" s="27"/>
      <c r="F412" s="25"/>
      <c r="G412" s="25"/>
    </row>
    <row r="413" spans="1:7">
      <c r="A413" s="7" t="s">
        <v>146</v>
      </c>
    </row>
    <row r="414" spans="1:7" ht="26.25" customHeight="1">
      <c r="A414" s="9" t="s">
        <v>62</v>
      </c>
      <c r="B414" s="9" t="s">
        <v>63</v>
      </c>
      <c r="C414" s="9" t="s">
        <v>64</v>
      </c>
      <c r="D414" s="9" t="s">
        <v>65</v>
      </c>
      <c r="E414" s="9" t="s">
        <v>66</v>
      </c>
      <c r="F414" s="9" t="s">
        <v>67</v>
      </c>
      <c r="G414" s="9" t="s">
        <v>68</v>
      </c>
    </row>
    <row r="415" spans="1:7" ht="15.75" customHeight="1">
      <c r="A415" s="11" t="s">
        <v>0</v>
      </c>
      <c r="B415" s="12" t="s">
        <v>1</v>
      </c>
      <c r="C415" s="11"/>
      <c r="D415" s="11"/>
      <c r="E415" s="13"/>
      <c r="F415" s="11"/>
      <c r="G415" s="11"/>
    </row>
    <row r="416" spans="1:7" ht="15.75" customHeight="1">
      <c r="A416" s="12"/>
      <c r="B416" s="12" t="s">
        <v>2</v>
      </c>
      <c r="C416" s="11" t="s">
        <v>3</v>
      </c>
      <c r="D416" s="11" t="s">
        <v>4</v>
      </c>
      <c r="E416" s="13" t="s">
        <v>69</v>
      </c>
      <c r="F416" s="14">
        <f>VLOOKUP(B416,'HSD ME&amp;PLUMBING'!$B$6:E2078,4,FALSE)</f>
        <v>100000</v>
      </c>
      <c r="G416" s="23">
        <f>F416*E416</f>
        <v>2400</v>
      </c>
    </row>
    <row r="417" spans="1:7" ht="26.25" customHeight="1">
      <c r="A417" s="12"/>
      <c r="B417" s="16" t="s">
        <v>70</v>
      </c>
      <c r="C417" s="17" t="s">
        <v>71</v>
      </c>
      <c r="D417" s="17" t="s">
        <v>4</v>
      </c>
      <c r="E417" s="18" t="s">
        <v>72</v>
      </c>
      <c r="F417" s="14">
        <f>VLOOKUP(B417,'HSD ME&amp;PLUMBING'!$B$6:E2079,4,FALSE)</f>
        <v>150000</v>
      </c>
      <c r="G417" s="23">
        <f>F417*E417</f>
        <v>6000</v>
      </c>
    </row>
    <row r="418" spans="1:7" ht="15.75" customHeight="1">
      <c r="A418" s="12"/>
      <c r="B418" s="12" t="s">
        <v>7</v>
      </c>
      <c r="C418" s="11" t="s">
        <v>8</v>
      </c>
      <c r="D418" s="11" t="s">
        <v>4</v>
      </c>
      <c r="E418" s="13" t="s">
        <v>12</v>
      </c>
      <c r="F418" s="14">
        <f>VLOOKUP(B418,'HSD ME&amp;PLUMBING'!$B$6:E2080,4,FALSE)</f>
        <v>150000</v>
      </c>
      <c r="G418" s="23">
        <f>F418*E418</f>
        <v>600</v>
      </c>
    </row>
    <row r="419" spans="1:7" ht="15.75" customHeight="1">
      <c r="A419" s="12"/>
      <c r="B419" s="12" t="s">
        <v>10</v>
      </c>
      <c r="C419" s="11" t="s">
        <v>11</v>
      </c>
      <c r="D419" s="11" t="s">
        <v>4</v>
      </c>
      <c r="E419" s="13" t="s">
        <v>73</v>
      </c>
      <c r="F419" s="19">
        <f>VLOOKUP(B419,'HSD ME&amp;PLUMBING'!$B$6:E2081,4,FALSE)</f>
        <v>200000</v>
      </c>
      <c r="G419" s="23">
        <f>F419*E419</f>
        <v>200</v>
      </c>
    </row>
    <row r="420" spans="1:7" s="21" customFormat="1">
      <c r="A420" s="494" t="s">
        <v>13</v>
      </c>
      <c r="B420" s="494"/>
      <c r="C420" s="494"/>
      <c r="D420" s="494"/>
      <c r="E420" s="494"/>
      <c r="F420" s="494"/>
      <c r="G420" s="20">
        <f>SUM(G416:G419)</f>
        <v>9200</v>
      </c>
    </row>
    <row r="421" spans="1:7">
      <c r="A421" s="11" t="s">
        <v>14</v>
      </c>
      <c r="B421" s="12" t="s">
        <v>15</v>
      </c>
      <c r="C421" s="11"/>
      <c r="D421" s="11"/>
      <c r="E421" s="13"/>
      <c r="F421" s="11"/>
      <c r="G421" s="11"/>
    </row>
    <row r="422" spans="1:7" ht="30">
      <c r="A422" s="12"/>
      <c r="B422" s="16" t="s">
        <v>147</v>
      </c>
      <c r="C422" s="11"/>
      <c r="D422" s="17" t="s">
        <v>75</v>
      </c>
      <c r="E422" s="18" t="s">
        <v>76</v>
      </c>
      <c r="F422" s="28">
        <f>VLOOKUP(B422,'HSD ME&amp;PLUMBING'!$B$6:E2084,4,FALSE)</f>
        <v>10000</v>
      </c>
      <c r="G422" s="29">
        <f>F422*E422</f>
        <v>11500</v>
      </c>
    </row>
    <row r="423" spans="1:7" s="2" customFormat="1" ht="15.75" customHeight="1">
      <c r="A423" s="494" t="s">
        <v>16</v>
      </c>
      <c r="B423" s="494"/>
      <c r="C423" s="494"/>
      <c r="D423" s="494"/>
      <c r="E423" s="494"/>
      <c r="F423" s="494"/>
      <c r="G423" s="20">
        <f>SUM(G422)</f>
        <v>11500</v>
      </c>
    </row>
    <row r="424" spans="1:7">
      <c r="A424" s="11" t="s">
        <v>17</v>
      </c>
      <c r="B424" s="12" t="s">
        <v>18</v>
      </c>
      <c r="C424" s="11"/>
      <c r="D424" s="11"/>
      <c r="E424" s="13"/>
      <c r="F424" s="11"/>
      <c r="G424" s="11"/>
    </row>
    <row r="425" spans="1:7">
      <c r="A425" s="492" t="s">
        <v>19</v>
      </c>
      <c r="B425" s="492"/>
      <c r="C425" s="492"/>
      <c r="D425" s="492"/>
      <c r="E425" s="492"/>
      <c r="F425" s="492"/>
      <c r="G425" s="20">
        <f>SUM(G424)</f>
        <v>0</v>
      </c>
    </row>
    <row r="426" spans="1:7">
      <c r="A426" s="11" t="s">
        <v>20</v>
      </c>
      <c r="B426" s="493" t="s">
        <v>21</v>
      </c>
      <c r="C426" s="493"/>
      <c r="D426" s="493"/>
      <c r="E426" s="493"/>
      <c r="F426" s="493"/>
      <c r="G426" s="15">
        <f>G420+G423+G425</f>
        <v>20700</v>
      </c>
    </row>
    <row r="427" spans="1:7" ht="15.75" customHeight="1">
      <c r="A427" s="11" t="s">
        <v>22</v>
      </c>
      <c r="B427" s="493" t="s">
        <v>77</v>
      </c>
      <c r="C427" s="493"/>
      <c r="D427" s="493"/>
      <c r="E427" s="493"/>
      <c r="F427" s="24">
        <v>0.1</v>
      </c>
      <c r="G427" s="15">
        <f>G426*10%</f>
        <v>2070</v>
      </c>
    </row>
    <row r="428" spans="1:7">
      <c r="A428" s="11" t="s">
        <v>23</v>
      </c>
      <c r="B428" s="493" t="s">
        <v>24</v>
      </c>
      <c r="C428" s="493"/>
      <c r="D428" s="493"/>
      <c r="E428" s="493"/>
      <c r="F428" s="493"/>
      <c r="G428" s="15">
        <f>G426+G427</f>
        <v>22770</v>
      </c>
    </row>
    <row r="429" spans="1:7" ht="25.5" customHeight="1"/>
    <row r="430" spans="1:7">
      <c r="A430" s="7" t="s">
        <v>148</v>
      </c>
    </row>
    <row r="431" spans="1:7" ht="45">
      <c r="A431" s="9" t="s">
        <v>62</v>
      </c>
      <c r="B431" s="9" t="s">
        <v>63</v>
      </c>
      <c r="C431" s="9" t="s">
        <v>64</v>
      </c>
      <c r="D431" s="9" t="s">
        <v>65</v>
      </c>
      <c r="E431" s="9" t="s">
        <v>66</v>
      </c>
      <c r="F431" s="9" t="s">
        <v>67</v>
      </c>
      <c r="G431" s="9" t="s">
        <v>68</v>
      </c>
    </row>
    <row r="432" spans="1:7">
      <c r="A432" s="11" t="s">
        <v>0</v>
      </c>
      <c r="B432" s="12" t="s">
        <v>1</v>
      </c>
      <c r="C432" s="11"/>
      <c r="D432" s="11"/>
      <c r="E432" s="13"/>
      <c r="F432" s="11"/>
      <c r="G432" s="11"/>
    </row>
    <row r="433" spans="1:7">
      <c r="A433" s="12"/>
      <c r="B433" s="12" t="s">
        <v>2</v>
      </c>
      <c r="C433" s="11" t="s">
        <v>3</v>
      </c>
      <c r="D433" s="11" t="s">
        <v>4</v>
      </c>
      <c r="E433" s="13" t="s">
        <v>85</v>
      </c>
      <c r="F433" s="14">
        <f>VLOOKUP(B433,'HSD ME&amp;PLUMBING'!$B$6:E2095,4,FALSE)</f>
        <v>100000</v>
      </c>
      <c r="G433" s="23">
        <f>F433*E433</f>
        <v>2900</v>
      </c>
    </row>
    <row r="434" spans="1:7" ht="26.25" customHeight="1">
      <c r="A434" s="12"/>
      <c r="B434" s="16" t="s">
        <v>70</v>
      </c>
      <c r="C434" s="17" t="s">
        <v>71</v>
      </c>
      <c r="D434" s="17" t="s">
        <v>4</v>
      </c>
      <c r="E434" s="18" t="s">
        <v>86</v>
      </c>
      <c r="F434" s="14">
        <f>VLOOKUP(B434,'HSD ME&amp;PLUMBING'!$B$6:E2096,4,FALSE)</f>
        <v>150000</v>
      </c>
      <c r="G434" s="23">
        <f>F434*E434</f>
        <v>7200</v>
      </c>
    </row>
    <row r="435" spans="1:7">
      <c r="A435" s="12"/>
      <c r="B435" s="12" t="s">
        <v>7</v>
      </c>
      <c r="C435" s="11" t="s">
        <v>8</v>
      </c>
      <c r="D435" s="11" t="s">
        <v>4</v>
      </c>
      <c r="E435" s="13" t="s">
        <v>87</v>
      </c>
      <c r="F435" s="14">
        <f>VLOOKUP(B435,'HSD ME&amp;PLUMBING'!$B$6:E2097,4,FALSE)</f>
        <v>150000</v>
      </c>
      <c r="G435" s="23">
        <f>F435*E435</f>
        <v>750</v>
      </c>
    </row>
    <row r="436" spans="1:7" ht="22.5" customHeight="1">
      <c r="A436" s="12"/>
      <c r="B436" s="12" t="s">
        <v>10</v>
      </c>
      <c r="C436" s="11" t="s">
        <v>11</v>
      </c>
      <c r="D436" s="11" t="s">
        <v>4</v>
      </c>
      <c r="E436" s="13" t="s">
        <v>88</v>
      </c>
      <c r="F436" s="19">
        <f>VLOOKUP(B436,'HSD ME&amp;PLUMBING'!$B$6:E2098,4,FALSE)</f>
        <v>200000</v>
      </c>
      <c r="G436" s="23">
        <f>F436*E436</f>
        <v>400</v>
      </c>
    </row>
    <row r="437" spans="1:7" s="21" customFormat="1">
      <c r="A437" s="494" t="s">
        <v>13</v>
      </c>
      <c r="B437" s="494"/>
      <c r="C437" s="494"/>
      <c r="D437" s="494"/>
      <c r="E437" s="494"/>
      <c r="F437" s="494"/>
      <c r="G437" s="20">
        <f>SUM(G433:G436)</f>
        <v>11250</v>
      </c>
    </row>
    <row r="438" spans="1:7" ht="15.75" customHeight="1">
      <c r="A438" s="11" t="s">
        <v>14</v>
      </c>
      <c r="B438" s="12" t="s">
        <v>15</v>
      </c>
      <c r="C438" s="11"/>
      <c r="D438" s="11"/>
      <c r="E438" s="13"/>
      <c r="F438" s="11"/>
      <c r="G438" s="11"/>
    </row>
    <row r="439" spans="1:7" ht="30">
      <c r="A439" s="12"/>
      <c r="B439" s="16" t="s">
        <v>149</v>
      </c>
      <c r="C439" s="11"/>
      <c r="D439" s="17" t="s">
        <v>75</v>
      </c>
      <c r="E439" s="18" t="s">
        <v>76</v>
      </c>
      <c r="F439" s="28">
        <f>VLOOKUP(B439,'HSD ME&amp;PLUMBING'!$B$6:E2101,4,FALSE)</f>
        <v>10000</v>
      </c>
      <c r="G439" s="29">
        <f>F439*E439</f>
        <v>11500</v>
      </c>
    </row>
    <row r="440" spans="1:7" s="2" customFormat="1" ht="15.75" customHeight="1">
      <c r="A440" s="494" t="s">
        <v>16</v>
      </c>
      <c r="B440" s="494"/>
      <c r="C440" s="494"/>
      <c r="D440" s="494"/>
      <c r="E440" s="494"/>
      <c r="F440" s="494"/>
      <c r="G440" s="20">
        <f>SUM(G439)</f>
        <v>11500</v>
      </c>
    </row>
    <row r="441" spans="1:7" ht="15.75" customHeight="1">
      <c r="A441" s="11" t="s">
        <v>17</v>
      </c>
      <c r="B441" s="12" t="s">
        <v>18</v>
      </c>
      <c r="C441" s="11"/>
      <c r="D441" s="11"/>
      <c r="E441" s="13"/>
      <c r="F441" s="11"/>
      <c r="G441" s="11"/>
    </row>
    <row r="442" spans="1:7">
      <c r="A442" s="492" t="s">
        <v>19</v>
      </c>
      <c r="B442" s="492"/>
      <c r="C442" s="492"/>
      <c r="D442" s="492"/>
      <c r="E442" s="492"/>
      <c r="F442" s="492"/>
      <c r="G442" s="20">
        <f>SUM(G441)</f>
        <v>0</v>
      </c>
    </row>
    <row r="443" spans="1:7">
      <c r="A443" s="11" t="s">
        <v>20</v>
      </c>
      <c r="B443" s="493" t="s">
        <v>21</v>
      </c>
      <c r="C443" s="493"/>
      <c r="D443" s="493"/>
      <c r="E443" s="493"/>
      <c r="F443" s="493"/>
      <c r="G443" s="15">
        <f>G437+G440+G442</f>
        <v>22750</v>
      </c>
    </row>
    <row r="444" spans="1:7" ht="15.75" customHeight="1">
      <c r="A444" s="11" t="s">
        <v>22</v>
      </c>
      <c r="B444" s="493" t="s">
        <v>77</v>
      </c>
      <c r="C444" s="493"/>
      <c r="D444" s="493"/>
      <c r="E444" s="493"/>
      <c r="F444" s="24">
        <v>0.1</v>
      </c>
      <c r="G444" s="15">
        <f>G443*10%</f>
        <v>2275</v>
      </c>
    </row>
    <row r="445" spans="1:7">
      <c r="A445" s="11" t="s">
        <v>23</v>
      </c>
      <c r="B445" s="493" t="s">
        <v>24</v>
      </c>
      <c r="C445" s="493"/>
      <c r="D445" s="493"/>
      <c r="E445" s="493"/>
      <c r="F445" s="493"/>
      <c r="G445" s="15">
        <f>G443+G444</f>
        <v>25025</v>
      </c>
    </row>
    <row r="447" spans="1:7">
      <c r="A447" s="7" t="s">
        <v>150</v>
      </c>
    </row>
    <row r="448" spans="1:7" ht="45">
      <c r="A448" s="9" t="s">
        <v>62</v>
      </c>
      <c r="B448" s="9" t="s">
        <v>63</v>
      </c>
      <c r="C448" s="9" t="s">
        <v>64</v>
      </c>
      <c r="D448" s="9" t="s">
        <v>65</v>
      </c>
      <c r="E448" s="9" t="s">
        <v>66</v>
      </c>
      <c r="F448" s="9" t="s">
        <v>67</v>
      </c>
      <c r="G448" s="9" t="s">
        <v>68</v>
      </c>
    </row>
    <row r="449" spans="1:7">
      <c r="A449" s="11" t="s">
        <v>0</v>
      </c>
      <c r="B449" s="12" t="s">
        <v>1</v>
      </c>
      <c r="C449" s="11"/>
      <c r="D449" s="11"/>
      <c r="E449" s="13"/>
      <c r="F449" s="11"/>
      <c r="G449" s="11"/>
    </row>
    <row r="450" spans="1:7">
      <c r="A450" s="12"/>
      <c r="B450" s="12" t="s">
        <v>2</v>
      </c>
      <c r="C450" s="11" t="s">
        <v>3</v>
      </c>
      <c r="D450" s="11" t="s">
        <v>4</v>
      </c>
      <c r="E450" s="13" t="s">
        <v>85</v>
      </c>
      <c r="F450" s="14">
        <f>VLOOKUP(B450,'HSD ME&amp;PLUMBING'!$B$6:E2112,4,FALSE)</f>
        <v>100000</v>
      </c>
      <c r="G450" s="23">
        <f>F450*E450</f>
        <v>2900</v>
      </c>
    </row>
    <row r="451" spans="1:7" ht="30">
      <c r="A451" s="12"/>
      <c r="B451" s="16" t="s">
        <v>70</v>
      </c>
      <c r="C451" s="17" t="s">
        <v>71</v>
      </c>
      <c r="D451" s="17" t="s">
        <v>4</v>
      </c>
      <c r="E451" s="18" t="s">
        <v>86</v>
      </c>
      <c r="F451" s="14">
        <f>VLOOKUP(B451,'HSD ME&amp;PLUMBING'!$B$6:E2113,4,FALSE)</f>
        <v>150000</v>
      </c>
      <c r="G451" s="23">
        <f>F451*E451</f>
        <v>7200</v>
      </c>
    </row>
    <row r="452" spans="1:7" ht="25.5" customHeight="1">
      <c r="A452" s="12"/>
      <c r="B452" s="12" t="s">
        <v>7</v>
      </c>
      <c r="C452" s="11" t="s">
        <v>8</v>
      </c>
      <c r="D452" s="11" t="s">
        <v>4</v>
      </c>
      <c r="E452" s="13" t="s">
        <v>87</v>
      </c>
      <c r="F452" s="14">
        <f>VLOOKUP(B452,'HSD ME&amp;PLUMBING'!$B$6:E2114,4,FALSE)</f>
        <v>150000</v>
      </c>
      <c r="G452" s="23">
        <f>F452*E452</f>
        <v>750</v>
      </c>
    </row>
    <row r="453" spans="1:7" ht="15.75" customHeight="1">
      <c r="A453" s="12"/>
      <c r="B453" s="12" t="s">
        <v>10</v>
      </c>
      <c r="C453" s="11" t="s">
        <v>11</v>
      </c>
      <c r="D453" s="11" t="s">
        <v>4</v>
      </c>
      <c r="E453" s="13" t="s">
        <v>88</v>
      </c>
      <c r="F453" s="19">
        <f>VLOOKUP(B453,'HSD ME&amp;PLUMBING'!$B$6:E2115,4,FALSE)</f>
        <v>200000</v>
      </c>
      <c r="G453" s="23">
        <f>F453*E453</f>
        <v>400</v>
      </c>
    </row>
    <row r="454" spans="1:7" s="21" customFormat="1">
      <c r="A454" s="494" t="s">
        <v>13</v>
      </c>
      <c r="B454" s="494"/>
      <c r="C454" s="494"/>
      <c r="D454" s="494"/>
      <c r="E454" s="494"/>
      <c r="F454" s="494"/>
      <c r="G454" s="20">
        <f>SUM(G450:G453)</f>
        <v>11250</v>
      </c>
    </row>
    <row r="455" spans="1:7">
      <c r="A455" s="11" t="s">
        <v>14</v>
      </c>
      <c r="B455" s="12" t="s">
        <v>15</v>
      </c>
      <c r="C455" s="11"/>
      <c r="D455" s="11"/>
      <c r="E455" s="13"/>
      <c r="F455" s="11"/>
      <c r="G455" s="11"/>
    </row>
    <row r="456" spans="1:7" ht="30">
      <c r="A456" s="12"/>
      <c r="B456" s="16" t="s">
        <v>151</v>
      </c>
      <c r="C456" s="11"/>
      <c r="D456" s="17" t="s">
        <v>75</v>
      </c>
      <c r="E456" s="18" t="s">
        <v>76</v>
      </c>
      <c r="F456" s="28">
        <f>VLOOKUP(B456,'HSD ME&amp;PLUMBING'!$B$6:E2118,4,FALSE)</f>
        <v>10000</v>
      </c>
      <c r="G456" s="29">
        <f>F456*E456</f>
        <v>11500</v>
      </c>
    </row>
    <row r="457" spans="1:7" s="2" customFormat="1" ht="15.75" customHeight="1">
      <c r="A457" s="494" t="s">
        <v>16</v>
      </c>
      <c r="B457" s="494"/>
      <c r="C457" s="494"/>
      <c r="D457" s="494"/>
      <c r="E457" s="494"/>
      <c r="F457" s="494"/>
      <c r="G457" s="20">
        <f>SUM(G456)</f>
        <v>11500</v>
      </c>
    </row>
    <row r="458" spans="1:7">
      <c r="A458" s="11" t="s">
        <v>17</v>
      </c>
      <c r="B458" s="12" t="s">
        <v>18</v>
      </c>
      <c r="C458" s="11"/>
      <c r="D458" s="11"/>
      <c r="E458" s="13"/>
      <c r="F458" s="11"/>
      <c r="G458" s="11"/>
    </row>
    <row r="459" spans="1:7">
      <c r="A459" s="492" t="s">
        <v>19</v>
      </c>
      <c r="B459" s="492"/>
      <c r="C459" s="492"/>
      <c r="D459" s="492"/>
      <c r="E459" s="492"/>
      <c r="F459" s="492"/>
      <c r="G459" s="20">
        <f>SUM(G458)</f>
        <v>0</v>
      </c>
    </row>
    <row r="460" spans="1:7">
      <c r="A460" s="11" t="s">
        <v>20</v>
      </c>
      <c r="B460" s="493" t="s">
        <v>21</v>
      </c>
      <c r="C460" s="493"/>
      <c r="D460" s="493"/>
      <c r="E460" s="493"/>
      <c r="F460" s="493"/>
      <c r="G460" s="15">
        <f>G454+G457+G459</f>
        <v>22750</v>
      </c>
    </row>
    <row r="461" spans="1:7" ht="15.75" customHeight="1">
      <c r="A461" s="11" t="s">
        <v>22</v>
      </c>
      <c r="B461" s="493" t="s">
        <v>77</v>
      </c>
      <c r="C461" s="493"/>
      <c r="D461" s="493"/>
      <c r="E461" s="493"/>
      <c r="F461" s="24">
        <v>0.1</v>
      </c>
      <c r="G461" s="15">
        <f>G460*10%</f>
        <v>2275</v>
      </c>
    </row>
    <row r="462" spans="1:7">
      <c r="A462" s="11" t="s">
        <v>23</v>
      </c>
      <c r="B462" s="493" t="s">
        <v>24</v>
      </c>
      <c r="C462" s="493"/>
      <c r="D462" s="493"/>
      <c r="E462" s="493"/>
      <c r="F462" s="493"/>
      <c r="G462" s="15">
        <f>G460+G461</f>
        <v>25025</v>
      </c>
    </row>
    <row r="464" spans="1:7" ht="16.5" customHeight="1">
      <c r="A464" s="7" t="s">
        <v>152</v>
      </c>
    </row>
    <row r="465" spans="1:7" ht="45">
      <c r="A465" s="9" t="s">
        <v>62</v>
      </c>
      <c r="B465" s="9" t="s">
        <v>63</v>
      </c>
      <c r="C465" s="9" t="s">
        <v>64</v>
      </c>
      <c r="D465" s="9" t="s">
        <v>65</v>
      </c>
      <c r="E465" s="9" t="s">
        <v>66</v>
      </c>
      <c r="F465" s="9" t="s">
        <v>67</v>
      </c>
      <c r="G465" s="9" t="s">
        <v>68</v>
      </c>
    </row>
    <row r="466" spans="1:7" ht="15.75" customHeight="1">
      <c r="A466" s="11" t="s">
        <v>0</v>
      </c>
      <c r="B466" s="12" t="s">
        <v>1</v>
      </c>
      <c r="C466" s="11"/>
      <c r="D466" s="11"/>
      <c r="E466" s="13"/>
      <c r="F466" s="11"/>
      <c r="G466" s="11"/>
    </row>
    <row r="467" spans="1:7" ht="15.75" customHeight="1">
      <c r="A467" s="12"/>
      <c r="B467" s="12" t="s">
        <v>2</v>
      </c>
      <c r="C467" s="11" t="s">
        <v>3</v>
      </c>
      <c r="D467" s="11" t="s">
        <v>4</v>
      </c>
      <c r="E467" s="13" t="s">
        <v>91</v>
      </c>
      <c r="F467" s="14">
        <f>VLOOKUP(B467,'HSD ME&amp;PLUMBING'!$B$6:E2129,4,FALSE)</f>
        <v>100000</v>
      </c>
      <c r="G467" s="23">
        <f>F467*E467</f>
        <v>3599.9999999999995</v>
      </c>
    </row>
    <row r="468" spans="1:7" ht="26.25" customHeight="1">
      <c r="A468" s="12"/>
      <c r="B468" s="16" t="s">
        <v>70</v>
      </c>
      <c r="C468" s="17" t="s">
        <v>71</v>
      </c>
      <c r="D468" s="17" t="s">
        <v>4</v>
      </c>
      <c r="E468" s="18" t="s">
        <v>92</v>
      </c>
      <c r="F468" s="14">
        <f>VLOOKUP(B468,'HSD ME&amp;PLUMBING'!$B$6:E2130,4,FALSE)</f>
        <v>150000</v>
      </c>
      <c r="G468" s="23">
        <f>F468*E468</f>
        <v>9000</v>
      </c>
    </row>
    <row r="469" spans="1:7" ht="15.75" customHeight="1">
      <c r="A469" s="12"/>
      <c r="B469" s="12" t="s">
        <v>7</v>
      </c>
      <c r="C469" s="11" t="s">
        <v>8</v>
      </c>
      <c r="D469" s="11" t="s">
        <v>4</v>
      </c>
      <c r="E469" s="13" t="s">
        <v>32</v>
      </c>
      <c r="F469" s="14">
        <f>VLOOKUP(B469,'HSD ME&amp;PLUMBING'!$B$6:E2131,4,FALSE)</f>
        <v>150000</v>
      </c>
      <c r="G469" s="23">
        <f>F469*E469</f>
        <v>900</v>
      </c>
    </row>
    <row r="470" spans="1:7">
      <c r="A470" s="12"/>
      <c r="B470" s="12" t="s">
        <v>10</v>
      </c>
      <c r="C470" s="11" t="s">
        <v>11</v>
      </c>
      <c r="D470" s="11" t="s">
        <v>4</v>
      </c>
      <c r="E470" s="13" t="s">
        <v>88</v>
      </c>
      <c r="F470" s="19">
        <f>VLOOKUP(B470,'HSD ME&amp;PLUMBING'!$B$6:E2132,4,FALSE)</f>
        <v>200000</v>
      </c>
      <c r="G470" s="23">
        <f>F470*E470</f>
        <v>400</v>
      </c>
    </row>
    <row r="471" spans="1:7" s="21" customFormat="1">
      <c r="A471" s="494" t="s">
        <v>13</v>
      </c>
      <c r="B471" s="494"/>
      <c r="C471" s="494"/>
      <c r="D471" s="494"/>
      <c r="E471" s="494"/>
      <c r="F471" s="494"/>
      <c r="G471" s="20">
        <f>SUM(G467:G470)</f>
        <v>13900</v>
      </c>
    </row>
    <row r="472" spans="1:7">
      <c r="A472" s="11" t="s">
        <v>14</v>
      </c>
      <c r="B472" s="12" t="s">
        <v>15</v>
      </c>
      <c r="C472" s="11"/>
      <c r="D472" s="11"/>
      <c r="E472" s="13"/>
      <c r="F472" s="11"/>
      <c r="G472" s="11"/>
    </row>
    <row r="473" spans="1:7" ht="30">
      <c r="A473" s="12"/>
      <c r="B473" s="16" t="s">
        <v>153</v>
      </c>
      <c r="C473" s="11"/>
      <c r="D473" s="17" t="s">
        <v>75</v>
      </c>
      <c r="E473" s="18" t="s">
        <v>76</v>
      </c>
      <c r="F473" s="28">
        <f>VLOOKUP(B473,'HSD ME&amp;PLUMBING'!$B$6:E2135,4,FALSE)</f>
        <v>10000</v>
      </c>
      <c r="G473" s="29">
        <f>F473*E473</f>
        <v>11500</v>
      </c>
    </row>
    <row r="474" spans="1:7" s="2" customFormat="1" ht="15.75" customHeight="1">
      <c r="A474" s="494" t="s">
        <v>16</v>
      </c>
      <c r="B474" s="494"/>
      <c r="C474" s="494"/>
      <c r="D474" s="494"/>
      <c r="E474" s="494"/>
      <c r="F474" s="494"/>
      <c r="G474" s="20">
        <f>SUM(G473)</f>
        <v>11500</v>
      </c>
    </row>
    <row r="475" spans="1:7" ht="15" customHeight="1">
      <c r="A475" s="11" t="s">
        <v>17</v>
      </c>
      <c r="B475" s="12" t="s">
        <v>18</v>
      </c>
      <c r="C475" s="11"/>
      <c r="D475" s="11"/>
      <c r="E475" s="13"/>
      <c r="F475" s="11"/>
      <c r="G475" s="11"/>
    </row>
    <row r="476" spans="1:7">
      <c r="A476" s="492" t="s">
        <v>19</v>
      </c>
      <c r="B476" s="492"/>
      <c r="C476" s="492"/>
      <c r="D476" s="492"/>
      <c r="E476" s="492"/>
      <c r="F476" s="492"/>
      <c r="G476" s="20">
        <f>SUM(G475)</f>
        <v>0</v>
      </c>
    </row>
    <row r="477" spans="1:7">
      <c r="A477" s="11" t="s">
        <v>20</v>
      </c>
      <c r="B477" s="493" t="s">
        <v>21</v>
      </c>
      <c r="C477" s="493"/>
      <c r="D477" s="493"/>
      <c r="E477" s="493"/>
      <c r="F477" s="493"/>
      <c r="G477" s="15">
        <f>G471+G474+G476</f>
        <v>25400</v>
      </c>
    </row>
    <row r="478" spans="1:7" ht="15.75" customHeight="1">
      <c r="A478" s="11" t="s">
        <v>22</v>
      </c>
      <c r="B478" s="493" t="s">
        <v>77</v>
      </c>
      <c r="C478" s="493"/>
      <c r="D478" s="493"/>
      <c r="E478" s="493"/>
      <c r="F478" s="24">
        <v>0.1</v>
      </c>
      <c r="G478" s="15">
        <f>G477*10%</f>
        <v>2540</v>
      </c>
    </row>
    <row r="479" spans="1:7">
      <c r="A479" s="11" t="s">
        <v>23</v>
      </c>
      <c r="B479" s="493" t="s">
        <v>24</v>
      </c>
      <c r="C479" s="493"/>
      <c r="D479" s="493"/>
      <c r="E479" s="493"/>
      <c r="F479" s="493"/>
      <c r="G479" s="15">
        <f>G477+G478</f>
        <v>27940</v>
      </c>
    </row>
    <row r="481" spans="1:7">
      <c r="A481" s="7" t="s">
        <v>154</v>
      </c>
    </row>
    <row r="482" spans="1:7" ht="45">
      <c r="A482" s="9" t="s">
        <v>62</v>
      </c>
      <c r="B482" s="9" t="s">
        <v>63</v>
      </c>
      <c r="C482" s="9" t="s">
        <v>64</v>
      </c>
      <c r="D482" s="9" t="s">
        <v>65</v>
      </c>
      <c r="E482" s="9" t="s">
        <v>66</v>
      </c>
      <c r="F482" s="9" t="s">
        <v>67</v>
      </c>
      <c r="G482" s="9" t="s">
        <v>68</v>
      </c>
    </row>
    <row r="483" spans="1:7" ht="15.75" customHeight="1">
      <c r="A483" s="11" t="s">
        <v>0</v>
      </c>
      <c r="B483" s="12" t="s">
        <v>1</v>
      </c>
      <c r="C483" s="11"/>
      <c r="D483" s="11"/>
      <c r="E483" s="13"/>
      <c r="F483" s="11"/>
      <c r="G483" s="11"/>
    </row>
    <row r="484" spans="1:7">
      <c r="A484" s="12"/>
      <c r="B484" s="12" t="s">
        <v>2</v>
      </c>
      <c r="C484" s="11" t="s">
        <v>3</v>
      </c>
      <c r="D484" s="11" t="s">
        <v>4</v>
      </c>
      <c r="E484" s="13" t="s">
        <v>91</v>
      </c>
      <c r="F484" s="14">
        <f>VLOOKUP(B484,'HSD ME&amp;PLUMBING'!$B$6:E2146,4,FALSE)</f>
        <v>100000</v>
      </c>
      <c r="G484" s="23">
        <f>F484*E484</f>
        <v>3599.9999999999995</v>
      </c>
    </row>
    <row r="485" spans="1:7" ht="30">
      <c r="A485" s="12"/>
      <c r="B485" s="16" t="s">
        <v>70</v>
      </c>
      <c r="C485" s="17" t="s">
        <v>71</v>
      </c>
      <c r="D485" s="17" t="s">
        <v>4</v>
      </c>
      <c r="E485" s="18" t="s">
        <v>92</v>
      </c>
      <c r="F485" s="14">
        <f>VLOOKUP(B485,'HSD ME&amp;PLUMBING'!$B$6:E2147,4,FALSE)</f>
        <v>150000</v>
      </c>
      <c r="G485" s="23">
        <f>F485*E485</f>
        <v>9000</v>
      </c>
    </row>
    <row r="486" spans="1:7" ht="15.75" customHeight="1">
      <c r="A486" s="12"/>
      <c r="B486" s="12" t="s">
        <v>7</v>
      </c>
      <c r="C486" s="11" t="s">
        <v>8</v>
      </c>
      <c r="D486" s="11" t="s">
        <v>4</v>
      </c>
      <c r="E486" s="13" t="s">
        <v>32</v>
      </c>
      <c r="F486" s="14">
        <f>VLOOKUP(B486,'HSD ME&amp;PLUMBING'!$B$6:E2148,4,FALSE)</f>
        <v>150000</v>
      </c>
      <c r="G486" s="23">
        <f>F486*E486</f>
        <v>900</v>
      </c>
    </row>
    <row r="487" spans="1:7" ht="15.75" customHeight="1">
      <c r="A487" s="12"/>
      <c r="B487" s="12" t="s">
        <v>10</v>
      </c>
      <c r="C487" s="11" t="s">
        <v>11</v>
      </c>
      <c r="D487" s="11" t="s">
        <v>4</v>
      </c>
      <c r="E487" s="13" t="s">
        <v>88</v>
      </c>
      <c r="F487" s="19">
        <f>VLOOKUP(B487,'HSD ME&amp;PLUMBING'!$B$6:E2149,4,FALSE)</f>
        <v>200000</v>
      </c>
      <c r="G487" s="23">
        <f>F487*E487</f>
        <v>400</v>
      </c>
    </row>
    <row r="488" spans="1:7" s="21" customFormat="1">
      <c r="A488" s="494" t="s">
        <v>13</v>
      </c>
      <c r="B488" s="494"/>
      <c r="C488" s="494"/>
      <c r="D488" s="494"/>
      <c r="E488" s="494"/>
      <c r="F488" s="494"/>
      <c r="G488" s="20">
        <f>SUM(G484:G487)</f>
        <v>13900</v>
      </c>
    </row>
    <row r="489" spans="1:7" ht="15.75" customHeight="1">
      <c r="A489" s="11" t="s">
        <v>14</v>
      </c>
      <c r="B489" s="12" t="s">
        <v>15</v>
      </c>
      <c r="C489" s="11"/>
      <c r="D489" s="11"/>
      <c r="E489" s="13"/>
      <c r="F489" s="11"/>
      <c r="G489" s="11"/>
    </row>
    <row r="490" spans="1:7" ht="26.25" customHeight="1">
      <c r="A490" s="12"/>
      <c r="B490" s="16" t="s">
        <v>155</v>
      </c>
      <c r="C490" s="11"/>
      <c r="D490" s="17" t="s">
        <v>75</v>
      </c>
      <c r="E490" s="18" t="s">
        <v>76</v>
      </c>
      <c r="F490" s="28">
        <f>VLOOKUP(B490,'HSD ME&amp;PLUMBING'!$B$6:E2152,4,FALSE)</f>
        <v>10000</v>
      </c>
      <c r="G490" s="29">
        <f>F490*E490</f>
        <v>11500</v>
      </c>
    </row>
    <row r="491" spans="1:7" s="2" customFormat="1" ht="15.75" customHeight="1">
      <c r="A491" s="494" t="s">
        <v>16</v>
      </c>
      <c r="B491" s="494"/>
      <c r="C491" s="494"/>
      <c r="D491" s="494"/>
      <c r="E491" s="494"/>
      <c r="F491" s="494"/>
      <c r="G491" s="20">
        <f>SUM(G490)</f>
        <v>11500</v>
      </c>
    </row>
    <row r="492" spans="1:7" ht="15.75" customHeight="1">
      <c r="A492" s="11" t="s">
        <v>17</v>
      </c>
      <c r="B492" s="12" t="s">
        <v>18</v>
      </c>
      <c r="C492" s="11"/>
      <c r="D492" s="11"/>
      <c r="E492" s="13"/>
      <c r="F492" s="11"/>
      <c r="G492" s="11"/>
    </row>
    <row r="493" spans="1:7">
      <c r="A493" s="492" t="s">
        <v>19</v>
      </c>
      <c r="B493" s="492"/>
      <c r="C493" s="492"/>
      <c r="D493" s="492"/>
      <c r="E493" s="492"/>
      <c r="F493" s="492"/>
      <c r="G493" s="20">
        <f>SUM(G492)</f>
        <v>0</v>
      </c>
    </row>
    <row r="494" spans="1:7">
      <c r="A494" s="11" t="s">
        <v>20</v>
      </c>
      <c r="B494" s="493" t="s">
        <v>21</v>
      </c>
      <c r="C494" s="493"/>
      <c r="D494" s="493"/>
      <c r="E494" s="493"/>
      <c r="F494" s="493"/>
      <c r="G494" s="15">
        <f>G488+G491+G493</f>
        <v>25400</v>
      </c>
    </row>
    <row r="495" spans="1:7" ht="15.75" customHeight="1">
      <c r="A495" s="11" t="s">
        <v>22</v>
      </c>
      <c r="B495" s="493" t="s">
        <v>77</v>
      </c>
      <c r="C495" s="493"/>
      <c r="D495" s="493"/>
      <c r="E495" s="493"/>
      <c r="F495" s="24">
        <v>0.1</v>
      </c>
      <c r="G495" s="15">
        <f>G494*10%</f>
        <v>2540</v>
      </c>
    </row>
    <row r="496" spans="1:7">
      <c r="A496" s="11" t="s">
        <v>23</v>
      </c>
      <c r="B496" s="493" t="s">
        <v>24</v>
      </c>
      <c r="C496" s="493"/>
      <c r="D496" s="493"/>
      <c r="E496" s="493"/>
      <c r="F496" s="493"/>
      <c r="G496" s="15">
        <f>G494+G495</f>
        <v>27940</v>
      </c>
    </row>
    <row r="498" spans="1:7">
      <c r="A498" s="7" t="s">
        <v>156</v>
      </c>
    </row>
    <row r="499" spans="1:7" ht="45">
      <c r="A499" s="9" t="s">
        <v>62</v>
      </c>
      <c r="B499" s="9" t="s">
        <v>63</v>
      </c>
      <c r="C499" s="9" t="s">
        <v>64</v>
      </c>
      <c r="D499" s="9" t="s">
        <v>65</v>
      </c>
      <c r="E499" s="9" t="s">
        <v>66</v>
      </c>
      <c r="F499" s="9" t="s">
        <v>67</v>
      </c>
      <c r="G499" s="9" t="s">
        <v>68</v>
      </c>
    </row>
    <row r="500" spans="1:7">
      <c r="A500" s="11" t="s">
        <v>0</v>
      </c>
      <c r="B500" s="12" t="s">
        <v>1</v>
      </c>
      <c r="C500" s="11"/>
      <c r="D500" s="11"/>
      <c r="E500" s="13"/>
      <c r="F500" s="11"/>
      <c r="G500" s="11"/>
    </row>
    <row r="501" spans="1:7" ht="25.5" customHeight="1">
      <c r="A501" s="12"/>
      <c r="B501" s="12" t="s">
        <v>2</v>
      </c>
      <c r="C501" s="11" t="s">
        <v>3</v>
      </c>
      <c r="D501" s="11" t="s">
        <v>4</v>
      </c>
      <c r="E501" s="13" t="s">
        <v>91</v>
      </c>
      <c r="F501" s="14">
        <f>VLOOKUP(B501,'HSD ME&amp;PLUMBING'!$B$6:E2163,4,FALSE)</f>
        <v>100000</v>
      </c>
      <c r="G501" s="23">
        <f>F501*E501</f>
        <v>3599.9999999999995</v>
      </c>
    </row>
    <row r="502" spans="1:7" ht="30">
      <c r="A502" s="12"/>
      <c r="B502" s="16" t="s">
        <v>70</v>
      </c>
      <c r="C502" s="17" t="s">
        <v>71</v>
      </c>
      <c r="D502" s="17" t="s">
        <v>4</v>
      </c>
      <c r="E502" s="18" t="s">
        <v>92</v>
      </c>
      <c r="F502" s="14">
        <f>VLOOKUP(B502,'HSD ME&amp;PLUMBING'!$B$6:E2164,4,FALSE)</f>
        <v>150000</v>
      </c>
      <c r="G502" s="23">
        <f>F502*E502</f>
        <v>9000</v>
      </c>
    </row>
    <row r="503" spans="1:7">
      <c r="A503" s="12"/>
      <c r="B503" s="12" t="s">
        <v>7</v>
      </c>
      <c r="C503" s="11" t="s">
        <v>8</v>
      </c>
      <c r="D503" s="11" t="s">
        <v>4</v>
      </c>
      <c r="E503" s="13" t="s">
        <v>32</v>
      </c>
      <c r="F503" s="14">
        <f>VLOOKUP(B503,'HSD ME&amp;PLUMBING'!$B$6:E2165,4,FALSE)</f>
        <v>150000</v>
      </c>
      <c r="G503" s="23">
        <f>F503*E503</f>
        <v>900</v>
      </c>
    </row>
    <row r="504" spans="1:7">
      <c r="A504" s="12"/>
      <c r="B504" s="12" t="s">
        <v>10</v>
      </c>
      <c r="C504" s="11" t="s">
        <v>11</v>
      </c>
      <c r="D504" s="11" t="s">
        <v>4</v>
      </c>
      <c r="E504" s="13" t="s">
        <v>88</v>
      </c>
      <c r="F504" s="19">
        <f>VLOOKUP(B504,'HSD ME&amp;PLUMBING'!$B$6:E2166,4,FALSE)</f>
        <v>200000</v>
      </c>
      <c r="G504" s="23">
        <f>F504*E504</f>
        <v>400</v>
      </c>
    </row>
    <row r="505" spans="1:7" s="21" customFormat="1">
      <c r="A505" s="494" t="s">
        <v>13</v>
      </c>
      <c r="B505" s="494"/>
      <c r="C505" s="494"/>
      <c r="D505" s="494"/>
      <c r="E505" s="494"/>
      <c r="F505" s="494"/>
      <c r="G505" s="20">
        <f>SUM(G501:G504)</f>
        <v>13900</v>
      </c>
    </row>
    <row r="506" spans="1:7">
      <c r="A506" s="11" t="s">
        <v>14</v>
      </c>
      <c r="B506" s="12" t="s">
        <v>15</v>
      </c>
      <c r="C506" s="11"/>
      <c r="D506" s="11"/>
      <c r="E506" s="13"/>
      <c r="F506" s="11"/>
      <c r="G506" s="11"/>
    </row>
    <row r="507" spans="1:7" ht="30">
      <c r="A507" s="12"/>
      <c r="B507" s="16" t="s">
        <v>157</v>
      </c>
      <c r="C507" s="11"/>
      <c r="D507" s="17" t="s">
        <v>75</v>
      </c>
      <c r="E507" s="18" t="s">
        <v>76</v>
      </c>
      <c r="F507" s="28">
        <f>VLOOKUP(B507,'HSD ME&amp;PLUMBING'!$B$6:E2169,4,FALSE)</f>
        <v>10000</v>
      </c>
      <c r="G507" s="29">
        <f>F507*E507</f>
        <v>11500</v>
      </c>
    </row>
    <row r="508" spans="1:7" s="2" customFormat="1" ht="15.75" customHeight="1">
      <c r="A508" s="494" t="s">
        <v>16</v>
      </c>
      <c r="B508" s="494"/>
      <c r="C508" s="494"/>
      <c r="D508" s="494"/>
      <c r="E508" s="494"/>
      <c r="F508" s="494"/>
      <c r="G508" s="20">
        <f>SUM(G507)</f>
        <v>11500</v>
      </c>
    </row>
    <row r="509" spans="1:7" ht="15.75" customHeight="1">
      <c r="A509" s="11" t="s">
        <v>17</v>
      </c>
      <c r="B509" s="12" t="s">
        <v>18</v>
      </c>
      <c r="C509" s="11"/>
      <c r="D509" s="11"/>
      <c r="E509" s="13"/>
      <c r="F509" s="11"/>
      <c r="G509" s="11"/>
    </row>
    <row r="510" spans="1:7">
      <c r="A510" s="492" t="s">
        <v>19</v>
      </c>
      <c r="B510" s="492"/>
      <c r="C510" s="492"/>
      <c r="D510" s="492"/>
      <c r="E510" s="492"/>
      <c r="F510" s="492"/>
      <c r="G510" s="20">
        <f>SUM(G509)</f>
        <v>0</v>
      </c>
    </row>
    <row r="511" spans="1:7">
      <c r="A511" s="11" t="s">
        <v>20</v>
      </c>
      <c r="B511" s="493" t="s">
        <v>21</v>
      </c>
      <c r="C511" s="493"/>
      <c r="D511" s="493"/>
      <c r="E511" s="493"/>
      <c r="F511" s="493"/>
      <c r="G511" s="15">
        <f>G505+G508+G510</f>
        <v>25400</v>
      </c>
    </row>
    <row r="512" spans="1:7" ht="15.75" customHeight="1">
      <c r="A512" s="11" t="s">
        <v>22</v>
      </c>
      <c r="B512" s="493" t="s">
        <v>77</v>
      </c>
      <c r="C512" s="493"/>
      <c r="D512" s="493"/>
      <c r="E512" s="493"/>
      <c r="F512" s="24">
        <v>0.1</v>
      </c>
      <c r="G512" s="15">
        <f>G511*10%</f>
        <v>2540</v>
      </c>
    </row>
    <row r="513" spans="1:7">
      <c r="A513" s="11" t="s">
        <v>23</v>
      </c>
      <c r="B513" s="493" t="s">
        <v>24</v>
      </c>
      <c r="C513" s="493"/>
      <c r="D513" s="493"/>
      <c r="E513" s="493"/>
      <c r="F513" s="493"/>
      <c r="G513" s="15">
        <f>G511+G512</f>
        <v>27940</v>
      </c>
    </row>
    <row r="515" spans="1:7" ht="15.75" customHeight="1">
      <c r="A515" s="7" t="s">
        <v>158</v>
      </c>
    </row>
    <row r="516" spans="1:7" ht="26.25" customHeight="1">
      <c r="A516" s="9" t="s">
        <v>62</v>
      </c>
      <c r="B516" s="9" t="s">
        <v>63</v>
      </c>
      <c r="C516" s="9" t="s">
        <v>64</v>
      </c>
      <c r="D516" s="9" t="s">
        <v>65</v>
      </c>
      <c r="E516" s="9" t="s">
        <v>66</v>
      </c>
      <c r="F516" s="9" t="s">
        <v>67</v>
      </c>
      <c r="G516" s="9" t="s">
        <v>68</v>
      </c>
    </row>
    <row r="517" spans="1:7" ht="15.75" customHeight="1">
      <c r="A517" s="11" t="s">
        <v>0</v>
      </c>
      <c r="B517" s="12" t="s">
        <v>1</v>
      </c>
      <c r="C517" s="11"/>
      <c r="D517" s="11"/>
      <c r="E517" s="13"/>
      <c r="F517" s="11"/>
      <c r="G517" s="11"/>
    </row>
    <row r="518" spans="1:7" ht="15.75" customHeight="1">
      <c r="A518" s="12"/>
      <c r="B518" s="12" t="s">
        <v>2</v>
      </c>
      <c r="C518" s="11" t="s">
        <v>3</v>
      </c>
      <c r="D518" s="11" t="s">
        <v>4</v>
      </c>
      <c r="E518" s="13" t="s">
        <v>52</v>
      </c>
      <c r="F518" s="14">
        <f>VLOOKUP(B518,'HSD ME&amp;PLUMBING'!$B$6:E2180,4,FALSE)</f>
        <v>100000</v>
      </c>
      <c r="G518" s="23">
        <f>F518*E518</f>
        <v>4300</v>
      </c>
    </row>
    <row r="519" spans="1:7" ht="30">
      <c r="A519" s="12"/>
      <c r="B519" s="16" t="s">
        <v>70</v>
      </c>
      <c r="C519" s="17" t="s">
        <v>71</v>
      </c>
      <c r="D519" s="17" t="s">
        <v>4</v>
      </c>
      <c r="E519" s="18" t="s">
        <v>159</v>
      </c>
      <c r="F519" s="14">
        <f>VLOOKUP(B519,'HSD ME&amp;PLUMBING'!$B$6:E2181,4,FALSE)</f>
        <v>150000</v>
      </c>
      <c r="G519" s="23">
        <f>F519*E519</f>
        <v>10800</v>
      </c>
    </row>
    <row r="520" spans="1:7">
      <c r="A520" s="12"/>
      <c r="B520" s="12" t="s">
        <v>7</v>
      </c>
      <c r="C520" s="11" t="s">
        <v>8</v>
      </c>
      <c r="D520" s="11" t="s">
        <v>4</v>
      </c>
      <c r="E520" s="13" t="s">
        <v>28</v>
      </c>
      <c r="F520" s="14">
        <f>VLOOKUP(B520,'HSD ME&amp;PLUMBING'!$B$6:E2182,4,FALSE)</f>
        <v>150000</v>
      </c>
      <c r="G520" s="23">
        <f>F520*E520</f>
        <v>1050</v>
      </c>
    </row>
    <row r="521" spans="1:7">
      <c r="A521" s="12"/>
      <c r="B521" s="12" t="s">
        <v>10</v>
      </c>
      <c r="C521" s="11" t="s">
        <v>11</v>
      </c>
      <c r="D521" s="11" t="s">
        <v>4</v>
      </c>
      <c r="E521" s="13" t="s">
        <v>88</v>
      </c>
      <c r="F521" s="19">
        <f>VLOOKUP(B521,'HSD ME&amp;PLUMBING'!$B$6:E2183,4,FALSE)</f>
        <v>200000</v>
      </c>
      <c r="G521" s="23">
        <f>F521*E521</f>
        <v>400</v>
      </c>
    </row>
    <row r="522" spans="1:7" s="21" customFormat="1">
      <c r="A522" s="494" t="s">
        <v>13</v>
      </c>
      <c r="B522" s="494"/>
      <c r="C522" s="494"/>
      <c r="D522" s="494"/>
      <c r="E522" s="494"/>
      <c r="F522" s="494"/>
      <c r="G522" s="20">
        <f>SUM(G518:G521)</f>
        <v>16550</v>
      </c>
    </row>
    <row r="523" spans="1:7">
      <c r="A523" s="11" t="s">
        <v>14</v>
      </c>
      <c r="B523" s="12" t="s">
        <v>15</v>
      </c>
      <c r="C523" s="11"/>
      <c r="D523" s="11"/>
      <c r="E523" s="13"/>
      <c r="F523" s="11"/>
      <c r="G523" s="11"/>
    </row>
    <row r="524" spans="1:7" ht="30">
      <c r="A524" s="12"/>
      <c r="B524" s="16" t="s">
        <v>160</v>
      </c>
      <c r="C524" s="11"/>
      <c r="D524" s="17" t="s">
        <v>75</v>
      </c>
      <c r="E524" s="18" t="s">
        <v>76</v>
      </c>
      <c r="F524" s="28">
        <f>VLOOKUP(B524,'HSD ME&amp;PLUMBING'!$B$6:E2186,4,FALSE)</f>
        <v>10000</v>
      </c>
      <c r="G524" s="29">
        <f>F524*E524</f>
        <v>11500</v>
      </c>
    </row>
    <row r="525" spans="1:7" s="2" customFormat="1" ht="15.75" customHeight="1">
      <c r="A525" s="494" t="s">
        <v>16</v>
      </c>
      <c r="B525" s="494"/>
      <c r="C525" s="494"/>
      <c r="D525" s="494"/>
      <c r="E525" s="494"/>
      <c r="F525" s="494"/>
      <c r="G525" s="20">
        <f>SUM(G524)</f>
        <v>11500</v>
      </c>
    </row>
    <row r="526" spans="1:7">
      <c r="A526" s="11" t="s">
        <v>17</v>
      </c>
      <c r="B526" s="12" t="s">
        <v>18</v>
      </c>
      <c r="C526" s="11"/>
      <c r="D526" s="11"/>
      <c r="E526" s="13"/>
      <c r="F526" s="11"/>
      <c r="G526" s="11"/>
    </row>
    <row r="527" spans="1:7">
      <c r="A527" s="492" t="s">
        <v>19</v>
      </c>
      <c r="B527" s="492"/>
      <c r="C527" s="492"/>
      <c r="D527" s="492"/>
      <c r="E527" s="492"/>
      <c r="F527" s="492"/>
      <c r="G527" s="20">
        <f>SUM(G526)</f>
        <v>0</v>
      </c>
    </row>
    <row r="528" spans="1:7">
      <c r="A528" s="11" t="s">
        <v>20</v>
      </c>
      <c r="B528" s="493" t="s">
        <v>21</v>
      </c>
      <c r="C528" s="493"/>
      <c r="D528" s="493"/>
      <c r="E528" s="493"/>
      <c r="F528" s="493"/>
      <c r="G528" s="15">
        <f>G522+G525+G527</f>
        <v>28050</v>
      </c>
    </row>
    <row r="529" spans="1:7" ht="15.75" customHeight="1">
      <c r="A529" s="11" t="s">
        <v>22</v>
      </c>
      <c r="B529" s="493" t="s">
        <v>77</v>
      </c>
      <c r="C529" s="493"/>
      <c r="D529" s="493"/>
      <c r="E529" s="493"/>
      <c r="F529" s="24">
        <v>0.1</v>
      </c>
      <c r="G529" s="15">
        <f>G528*10%</f>
        <v>2805</v>
      </c>
    </row>
    <row r="530" spans="1:7">
      <c r="A530" s="11" t="s">
        <v>23</v>
      </c>
      <c r="B530" s="493" t="s">
        <v>24</v>
      </c>
      <c r="C530" s="493"/>
      <c r="D530" s="493"/>
      <c r="E530" s="493"/>
      <c r="F530" s="493"/>
      <c r="G530" s="15">
        <f>G528+G529</f>
        <v>30855</v>
      </c>
    </row>
    <row r="532" spans="1:7">
      <c r="A532" s="7" t="s">
        <v>161</v>
      </c>
    </row>
    <row r="533" spans="1:7" ht="45">
      <c r="A533" s="9" t="s">
        <v>62</v>
      </c>
      <c r="B533" s="9" t="s">
        <v>63</v>
      </c>
      <c r="C533" s="9" t="s">
        <v>64</v>
      </c>
      <c r="D533" s="9" t="s">
        <v>65</v>
      </c>
      <c r="E533" s="9" t="s">
        <v>66</v>
      </c>
      <c r="F533" s="9" t="s">
        <v>67</v>
      </c>
      <c r="G533" s="9" t="s">
        <v>68</v>
      </c>
    </row>
    <row r="534" spans="1:7" ht="22.5" customHeight="1">
      <c r="A534" s="11" t="s">
        <v>0</v>
      </c>
      <c r="B534" s="12" t="s">
        <v>1</v>
      </c>
      <c r="C534" s="11"/>
      <c r="D534" s="11"/>
      <c r="E534" s="13"/>
      <c r="F534" s="11"/>
      <c r="G534" s="11"/>
    </row>
    <row r="535" spans="1:7" ht="15.75" customHeight="1">
      <c r="A535" s="12"/>
      <c r="B535" s="12" t="s">
        <v>2</v>
      </c>
      <c r="C535" s="11" t="s">
        <v>3</v>
      </c>
      <c r="D535" s="11" t="s">
        <v>4</v>
      </c>
      <c r="E535" s="13" t="s">
        <v>86</v>
      </c>
      <c r="F535" s="14">
        <f>VLOOKUP(B535,'HSD ME&amp;PLUMBING'!$B$6:E2197,4,FALSE)</f>
        <v>100000</v>
      </c>
      <c r="G535" s="23">
        <f>F535*E535</f>
        <v>4800</v>
      </c>
    </row>
    <row r="536" spans="1:7" ht="30">
      <c r="A536" s="12"/>
      <c r="B536" s="16" t="s">
        <v>70</v>
      </c>
      <c r="C536" s="17" t="s">
        <v>71</v>
      </c>
      <c r="D536" s="17" t="s">
        <v>4</v>
      </c>
      <c r="E536" s="18" t="s">
        <v>162</v>
      </c>
      <c r="F536" s="14">
        <f>VLOOKUP(B536,'HSD ME&amp;PLUMBING'!$B$6:E2198,4,FALSE)</f>
        <v>150000</v>
      </c>
      <c r="G536" s="23">
        <f>F536*E536</f>
        <v>12000</v>
      </c>
    </row>
    <row r="537" spans="1:7">
      <c r="A537" s="12"/>
      <c r="B537" s="12" t="s">
        <v>7</v>
      </c>
      <c r="C537" s="11" t="s">
        <v>8</v>
      </c>
      <c r="D537" s="11" t="s">
        <v>4</v>
      </c>
      <c r="E537" s="13" t="s">
        <v>130</v>
      </c>
      <c r="F537" s="14">
        <f>VLOOKUP(B537,'HSD ME&amp;PLUMBING'!$B$6:E2199,4,FALSE)</f>
        <v>150000</v>
      </c>
      <c r="G537" s="23">
        <f>F537*E537</f>
        <v>1200</v>
      </c>
    </row>
    <row r="538" spans="1:7">
      <c r="A538" s="12"/>
      <c r="B538" s="12" t="s">
        <v>10</v>
      </c>
      <c r="C538" s="11" t="s">
        <v>11</v>
      </c>
      <c r="D538" s="11" t="s">
        <v>4</v>
      </c>
      <c r="E538" s="13" t="s">
        <v>99</v>
      </c>
      <c r="F538" s="19">
        <f>VLOOKUP(B538,'HSD ME&amp;PLUMBING'!$B$6:E2200,4,FALSE)</f>
        <v>200000</v>
      </c>
      <c r="G538" s="23">
        <f>F538*E538</f>
        <v>600</v>
      </c>
    </row>
    <row r="539" spans="1:7" s="21" customFormat="1">
      <c r="A539" s="494" t="s">
        <v>13</v>
      </c>
      <c r="B539" s="494"/>
      <c r="C539" s="494"/>
      <c r="D539" s="494"/>
      <c r="E539" s="494"/>
      <c r="F539" s="494"/>
      <c r="G539" s="20">
        <f>SUM(G535:G538)</f>
        <v>18600</v>
      </c>
    </row>
    <row r="540" spans="1:7">
      <c r="A540" s="11" t="s">
        <v>14</v>
      </c>
      <c r="B540" s="12" t="s">
        <v>15</v>
      </c>
      <c r="C540" s="11"/>
      <c r="D540" s="11"/>
      <c r="E540" s="13"/>
      <c r="F540" s="11"/>
      <c r="G540" s="11"/>
    </row>
    <row r="541" spans="1:7" ht="26.25" customHeight="1">
      <c r="A541" s="12"/>
      <c r="B541" s="16" t="s">
        <v>163</v>
      </c>
      <c r="C541" s="11"/>
      <c r="D541" s="17" t="s">
        <v>75</v>
      </c>
      <c r="E541" s="18" t="s">
        <v>76</v>
      </c>
      <c r="F541" s="28">
        <f>VLOOKUP(B541,'HSD ME&amp;PLUMBING'!$B$6:E2203,4,FALSE)</f>
        <v>10000</v>
      </c>
      <c r="G541" s="29">
        <f>F541*E541</f>
        <v>11500</v>
      </c>
    </row>
    <row r="542" spans="1:7" s="2" customFormat="1" ht="15.75" customHeight="1">
      <c r="A542" s="494" t="s">
        <v>16</v>
      </c>
      <c r="B542" s="494"/>
      <c r="C542" s="494"/>
      <c r="D542" s="494"/>
      <c r="E542" s="494"/>
      <c r="F542" s="494"/>
      <c r="G542" s="20">
        <f>SUM(G541)</f>
        <v>11500</v>
      </c>
    </row>
    <row r="543" spans="1:7" ht="15.75" customHeight="1">
      <c r="A543" s="11" t="s">
        <v>17</v>
      </c>
      <c r="B543" s="12" t="s">
        <v>18</v>
      </c>
      <c r="C543" s="11"/>
      <c r="D543" s="11"/>
      <c r="E543" s="13"/>
      <c r="F543" s="11"/>
      <c r="G543" s="11"/>
    </row>
    <row r="544" spans="1:7">
      <c r="A544" s="492" t="s">
        <v>19</v>
      </c>
      <c r="B544" s="492"/>
      <c r="C544" s="492"/>
      <c r="D544" s="492"/>
      <c r="E544" s="492"/>
      <c r="F544" s="492"/>
      <c r="G544" s="20">
        <f>SUM(G543)</f>
        <v>0</v>
      </c>
    </row>
    <row r="545" spans="1:7">
      <c r="A545" s="11" t="s">
        <v>20</v>
      </c>
      <c r="B545" s="493" t="s">
        <v>21</v>
      </c>
      <c r="C545" s="493"/>
      <c r="D545" s="493"/>
      <c r="E545" s="493"/>
      <c r="F545" s="493"/>
      <c r="G545" s="15">
        <f>G539+G542+G544</f>
        <v>30100</v>
      </c>
    </row>
    <row r="546" spans="1:7" ht="15.75" customHeight="1">
      <c r="A546" s="11" t="s">
        <v>22</v>
      </c>
      <c r="B546" s="493" t="s">
        <v>77</v>
      </c>
      <c r="C546" s="493"/>
      <c r="D546" s="493"/>
      <c r="E546" s="493"/>
      <c r="F546" s="24">
        <v>0.1</v>
      </c>
      <c r="G546" s="15">
        <f>G545*10%</f>
        <v>3010</v>
      </c>
    </row>
    <row r="547" spans="1:7">
      <c r="A547" s="11" t="s">
        <v>23</v>
      </c>
      <c r="B547" s="493" t="s">
        <v>24</v>
      </c>
      <c r="C547" s="493"/>
      <c r="D547" s="493"/>
      <c r="E547" s="493"/>
      <c r="F547" s="493"/>
      <c r="G547" s="15">
        <f>G545+G546</f>
        <v>33110</v>
      </c>
    </row>
    <row r="549" spans="1:7">
      <c r="A549" s="7" t="s">
        <v>164</v>
      </c>
    </row>
    <row r="550" spans="1:7" ht="25.5" customHeight="1">
      <c r="A550" s="9" t="s">
        <v>62</v>
      </c>
      <c r="B550" s="9" t="s">
        <v>63</v>
      </c>
      <c r="C550" s="9" t="s">
        <v>64</v>
      </c>
      <c r="D550" s="9" t="s">
        <v>65</v>
      </c>
      <c r="E550" s="9" t="s">
        <v>66</v>
      </c>
      <c r="F550" s="9" t="s">
        <v>67</v>
      </c>
      <c r="G550" s="9" t="s">
        <v>68</v>
      </c>
    </row>
    <row r="551" spans="1:7" ht="15.75" customHeight="1">
      <c r="A551" s="11" t="s">
        <v>0</v>
      </c>
      <c r="B551" s="12" t="s">
        <v>1</v>
      </c>
      <c r="C551" s="11"/>
      <c r="D551" s="11"/>
      <c r="E551" s="13"/>
      <c r="F551" s="11"/>
      <c r="G551" s="11"/>
    </row>
    <row r="552" spans="1:7">
      <c r="A552" s="12"/>
      <c r="B552" s="12" t="s">
        <v>2</v>
      </c>
      <c r="C552" s="11" t="s">
        <v>3</v>
      </c>
      <c r="D552" s="11" t="s">
        <v>4</v>
      </c>
      <c r="E552" s="13" t="s">
        <v>69</v>
      </c>
      <c r="F552" s="14">
        <f>VLOOKUP(B552,'HSD ME&amp;PLUMBING'!$B$6:E2214,4,FALSE)</f>
        <v>100000</v>
      </c>
      <c r="G552" s="23">
        <f>F552*E552</f>
        <v>2400</v>
      </c>
    </row>
    <row r="553" spans="1:7" ht="30">
      <c r="A553" s="12"/>
      <c r="B553" s="16" t="s">
        <v>70</v>
      </c>
      <c r="C553" s="17" t="s">
        <v>71</v>
      </c>
      <c r="D553" s="17" t="s">
        <v>4</v>
      </c>
      <c r="E553" s="18" t="s">
        <v>72</v>
      </c>
      <c r="F553" s="14">
        <f>VLOOKUP(B553,'HSD ME&amp;PLUMBING'!$B$6:E2215,4,FALSE)</f>
        <v>150000</v>
      </c>
      <c r="G553" s="23">
        <f>F553*E553</f>
        <v>6000</v>
      </c>
    </row>
    <row r="554" spans="1:7">
      <c r="A554" s="12"/>
      <c r="B554" s="12" t="s">
        <v>7</v>
      </c>
      <c r="C554" s="11" t="s">
        <v>8</v>
      </c>
      <c r="D554" s="11" t="s">
        <v>4</v>
      </c>
      <c r="E554" s="13" t="s">
        <v>12</v>
      </c>
      <c r="F554" s="14">
        <f>VLOOKUP(B554,'HSD ME&amp;PLUMBING'!$B$6:E2216,4,FALSE)</f>
        <v>150000</v>
      </c>
      <c r="G554" s="23">
        <f>F554*E554</f>
        <v>600</v>
      </c>
    </row>
    <row r="555" spans="1:7">
      <c r="A555" s="12"/>
      <c r="B555" s="12" t="s">
        <v>10</v>
      </c>
      <c r="C555" s="11" t="s">
        <v>11</v>
      </c>
      <c r="D555" s="11" t="s">
        <v>4</v>
      </c>
      <c r="E555" s="13" t="s">
        <v>73</v>
      </c>
      <c r="F555" s="19">
        <f>VLOOKUP(B555,'HSD ME&amp;PLUMBING'!$B$6:E2217,4,FALSE)</f>
        <v>200000</v>
      </c>
      <c r="G555" s="23">
        <f>F555*E555</f>
        <v>200</v>
      </c>
    </row>
    <row r="556" spans="1:7" s="21" customFormat="1">
      <c r="A556" s="494" t="s">
        <v>13</v>
      </c>
      <c r="B556" s="494"/>
      <c r="C556" s="494"/>
      <c r="D556" s="494"/>
      <c r="E556" s="494"/>
      <c r="F556" s="494"/>
      <c r="G556" s="20">
        <f>SUM(G552:G555)</f>
        <v>9200</v>
      </c>
    </row>
    <row r="557" spans="1:7">
      <c r="A557" s="11" t="s">
        <v>14</v>
      </c>
      <c r="B557" s="12" t="s">
        <v>15</v>
      </c>
      <c r="C557" s="11"/>
      <c r="D557" s="11"/>
      <c r="E557" s="13"/>
      <c r="F557" s="11"/>
      <c r="G557" s="11"/>
    </row>
    <row r="558" spans="1:7" ht="26.25" customHeight="1">
      <c r="A558" s="12"/>
      <c r="B558" s="16" t="s">
        <v>165</v>
      </c>
      <c r="C558" s="11"/>
      <c r="D558" s="17" t="s">
        <v>75</v>
      </c>
      <c r="E558" s="18" t="s">
        <v>76</v>
      </c>
      <c r="F558" s="28">
        <f>VLOOKUP(B558,'HSD ME&amp;PLUMBING'!$B$6:E2220,4,FALSE)</f>
        <v>10000</v>
      </c>
      <c r="G558" s="29">
        <f>F558*E558</f>
        <v>11500</v>
      </c>
    </row>
    <row r="559" spans="1:7" s="2" customFormat="1" ht="15.75" customHeight="1">
      <c r="A559" s="494" t="s">
        <v>16</v>
      </c>
      <c r="B559" s="494"/>
      <c r="C559" s="494"/>
      <c r="D559" s="494"/>
      <c r="E559" s="494"/>
      <c r="F559" s="494"/>
      <c r="G559" s="20">
        <f>SUM(G558)</f>
        <v>11500</v>
      </c>
    </row>
    <row r="560" spans="1:7">
      <c r="A560" s="11" t="s">
        <v>17</v>
      </c>
      <c r="B560" s="12" t="s">
        <v>18</v>
      </c>
      <c r="C560" s="11"/>
      <c r="D560" s="11"/>
      <c r="E560" s="13"/>
      <c r="F560" s="11"/>
      <c r="G560" s="11"/>
    </row>
    <row r="561" spans="1:7">
      <c r="A561" s="492" t="s">
        <v>19</v>
      </c>
      <c r="B561" s="492"/>
      <c r="C561" s="492"/>
      <c r="D561" s="492"/>
      <c r="E561" s="492"/>
      <c r="F561" s="492"/>
      <c r="G561" s="20">
        <f>SUM(G560)</f>
        <v>0</v>
      </c>
    </row>
    <row r="562" spans="1:7">
      <c r="A562" s="11" t="s">
        <v>20</v>
      </c>
      <c r="B562" s="493" t="s">
        <v>21</v>
      </c>
      <c r="C562" s="493"/>
      <c r="D562" s="493"/>
      <c r="E562" s="493"/>
      <c r="F562" s="493"/>
      <c r="G562" s="15">
        <f>G556+G559+G561</f>
        <v>20700</v>
      </c>
    </row>
    <row r="563" spans="1:7" ht="15.75" customHeight="1">
      <c r="A563" s="11" t="s">
        <v>22</v>
      </c>
      <c r="B563" s="493" t="s">
        <v>77</v>
      </c>
      <c r="C563" s="493"/>
      <c r="D563" s="493"/>
      <c r="E563" s="493"/>
      <c r="F563" s="24">
        <v>0.1</v>
      </c>
      <c r="G563" s="15">
        <f>G562*10%</f>
        <v>2070</v>
      </c>
    </row>
    <row r="564" spans="1:7">
      <c r="A564" s="11" t="s">
        <v>23</v>
      </c>
      <c r="B564" s="493" t="s">
        <v>24</v>
      </c>
      <c r="C564" s="493"/>
      <c r="D564" s="493"/>
      <c r="E564" s="493"/>
      <c r="F564" s="493"/>
      <c r="G564" s="15">
        <f>G562+G563</f>
        <v>22770</v>
      </c>
    </row>
    <row r="565" spans="1:7" ht="15.75" customHeight="1"/>
    <row r="566" spans="1:7" ht="16.5" customHeight="1">
      <c r="A566" s="7" t="s">
        <v>166</v>
      </c>
    </row>
    <row r="567" spans="1:7" ht="26.25" customHeight="1">
      <c r="A567" s="9" t="s">
        <v>62</v>
      </c>
      <c r="B567" s="9" t="s">
        <v>63</v>
      </c>
      <c r="C567" s="9" t="s">
        <v>64</v>
      </c>
      <c r="D567" s="9" t="s">
        <v>65</v>
      </c>
      <c r="E567" s="9" t="s">
        <v>66</v>
      </c>
      <c r="F567" s="9" t="s">
        <v>67</v>
      </c>
      <c r="G567" s="9" t="s">
        <v>68</v>
      </c>
    </row>
    <row r="568" spans="1:7">
      <c r="A568" s="11" t="s">
        <v>0</v>
      </c>
      <c r="B568" s="12" t="s">
        <v>1</v>
      </c>
      <c r="C568" s="11"/>
      <c r="D568" s="11"/>
      <c r="E568" s="13"/>
      <c r="F568" s="11"/>
      <c r="G568" s="11"/>
    </row>
    <row r="569" spans="1:7">
      <c r="A569" s="12"/>
      <c r="B569" s="12" t="s">
        <v>2</v>
      </c>
      <c r="C569" s="11" t="s">
        <v>3</v>
      </c>
      <c r="D569" s="11" t="s">
        <v>4</v>
      </c>
      <c r="E569" s="13" t="s">
        <v>69</v>
      </c>
      <c r="F569" s="14">
        <f>VLOOKUP(B569,'HSD ME&amp;PLUMBING'!$B$6:E2231,4,FALSE)</f>
        <v>100000</v>
      </c>
      <c r="G569" s="23">
        <f>F569*E569</f>
        <v>2400</v>
      </c>
    </row>
    <row r="570" spans="1:7" ht="30">
      <c r="A570" s="12"/>
      <c r="B570" s="16" t="s">
        <v>70</v>
      </c>
      <c r="C570" s="17" t="s">
        <v>71</v>
      </c>
      <c r="D570" s="17" t="s">
        <v>4</v>
      </c>
      <c r="E570" s="18" t="s">
        <v>72</v>
      </c>
      <c r="F570" s="14">
        <f>VLOOKUP(B570,'HSD ME&amp;PLUMBING'!$B$6:E2232,4,FALSE)</f>
        <v>150000</v>
      </c>
      <c r="G570" s="23">
        <f>F570*E570</f>
        <v>6000</v>
      </c>
    </row>
    <row r="571" spans="1:7">
      <c r="A571" s="12"/>
      <c r="B571" s="12" t="s">
        <v>7</v>
      </c>
      <c r="C571" s="11" t="s">
        <v>8</v>
      </c>
      <c r="D571" s="11" t="s">
        <v>4</v>
      </c>
      <c r="E571" s="13" t="s">
        <v>12</v>
      </c>
      <c r="F571" s="14">
        <f>VLOOKUP(B571,'HSD ME&amp;PLUMBING'!$B$6:E2233,4,FALSE)</f>
        <v>150000</v>
      </c>
      <c r="G571" s="23">
        <f>F571*E571</f>
        <v>600</v>
      </c>
    </row>
    <row r="572" spans="1:7">
      <c r="A572" s="12"/>
      <c r="B572" s="12" t="s">
        <v>10</v>
      </c>
      <c r="C572" s="11" t="s">
        <v>11</v>
      </c>
      <c r="D572" s="11" t="s">
        <v>4</v>
      </c>
      <c r="E572" s="13" t="s">
        <v>73</v>
      </c>
      <c r="F572" s="19">
        <f>VLOOKUP(B572,'HSD ME&amp;PLUMBING'!$B$6:E2234,4,FALSE)</f>
        <v>200000</v>
      </c>
      <c r="G572" s="23">
        <f>F572*E572</f>
        <v>200</v>
      </c>
    </row>
    <row r="573" spans="1:7" s="21" customFormat="1">
      <c r="A573" s="494" t="s">
        <v>13</v>
      </c>
      <c r="B573" s="494"/>
      <c r="C573" s="494"/>
      <c r="D573" s="494"/>
      <c r="E573" s="494"/>
      <c r="F573" s="494"/>
      <c r="G573" s="20">
        <f>SUM(G569:G572)</f>
        <v>9200</v>
      </c>
    </row>
    <row r="574" spans="1:7">
      <c r="A574" s="11" t="s">
        <v>14</v>
      </c>
      <c r="B574" s="12" t="s">
        <v>15</v>
      </c>
      <c r="C574" s="11"/>
      <c r="D574" s="11"/>
      <c r="E574" s="13"/>
      <c r="F574" s="11"/>
      <c r="G574" s="11"/>
    </row>
    <row r="575" spans="1:7" ht="30">
      <c r="A575" s="12"/>
      <c r="B575" s="16" t="s">
        <v>167</v>
      </c>
      <c r="C575" s="11"/>
      <c r="D575" s="17" t="s">
        <v>75</v>
      </c>
      <c r="E575" s="18" t="s">
        <v>76</v>
      </c>
      <c r="F575" s="28">
        <f>VLOOKUP(B575,'HSD ME&amp;PLUMBING'!$B$6:E2237,4,FALSE)</f>
        <v>10000</v>
      </c>
      <c r="G575" s="29">
        <f>F575*E575</f>
        <v>11500</v>
      </c>
    </row>
    <row r="576" spans="1:7" s="2" customFormat="1" ht="15.75" customHeight="1">
      <c r="A576" s="494" t="s">
        <v>16</v>
      </c>
      <c r="B576" s="494"/>
      <c r="C576" s="494"/>
      <c r="D576" s="494"/>
      <c r="E576" s="494"/>
      <c r="F576" s="494"/>
      <c r="G576" s="20">
        <f>SUM(G575)</f>
        <v>11500</v>
      </c>
    </row>
    <row r="577" spans="1:7">
      <c r="A577" s="11" t="s">
        <v>17</v>
      </c>
      <c r="B577" s="12" t="s">
        <v>18</v>
      </c>
      <c r="C577" s="11"/>
      <c r="D577" s="11"/>
      <c r="E577" s="13"/>
      <c r="F577" s="11"/>
      <c r="G577" s="11"/>
    </row>
    <row r="578" spans="1:7">
      <c r="A578" s="492" t="s">
        <v>19</v>
      </c>
      <c r="B578" s="492"/>
      <c r="C578" s="492"/>
      <c r="D578" s="492"/>
      <c r="E578" s="492"/>
      <c r="F578" s="492"/>
      <c r="G578" s="20">
        <f>SUM(G577)</f>
        <v>0</v>
      </c>
    </row>
    <row r="579" spans="1:7">
      <c r="A579" s="11" t="s">
        <v>20</v>
      </c>
      <c r="B579" s="493" t="s">
        <v>21</v>
      </c>
      <c r="C579" s="493"/>
      <c r="D579" s="493"/>
      <c r="E579" s="493"/>
      <c r="F579" s="493"/>
      <c r="G579" s="15">
        <f>G573+G576+G578</f>
        <v>20700</v>
      </c>
    </row>
    <row r="580" spans="1:7" ht="15.75" customHeight="1">
      <c r="A580" s="11" t="s">
        <v>22</v>
      </c>
      <c r="B580" s="493" t="s">
        <v>77</v>
      </c>
      <c r="C580" s="493"/>
      <c r="D580" s="493"/>
      <c r="E580" s="493"/>
      <c r="F580" s="24">
        <v>0.1</v>
      </c>
      <c r="G580" s="15">
        <f>G579*10%</f>
        <v>2070</v>
      </c>
    </row>
    <row r="581" spans="1:7">
      <c r="A581" s="11" t="s">
        <v>23</v>
      </c>
      <c r="B581" s="493" t="s">
        <v>24</v>
      </c>
      <c r="C581" s="493"/>
      <c r="D581" s="493"/>
      <c r="E581" s="493"/>
      <c r="F581" s="493"/>
      <c r="G581" s="15">
        <f>G579+G580</f>
        <v>22770</v>
      </c>
    </row>
    <row r="582" spans="1:7">
      <c r="A582" s="25"/>
      <c r="B582" s="26"/>
      <c r="C582" s="25"/>
      <c r="D582" s="25"/>
      <c r="E582" s="27"/>
      <c r="F582" s="25"/>
      <c r="G582" s="25"/>
    </row>
    <row r="583" spans="1:7">
      <c r="A583" s="7" t="s">
        <v>168</v>
      </c>
    </row>
    <row r="584" spans="1:7" ht="45">
      <c r="A584" s="9" t="s">
        <v>62</v>
      </c>
      <c r="B584" s="9" t="s">
        <v>63</v>
      </c>
      <c r="C584" s="9" t="s">
        <v>64</v>
      </c>
      <c r="D584" s="9" t="s">
        <v>65</v>
      </c>
      <c r="E584" s="9" t="s">
        <v>66</v>
      </c>
      <c r="F584" s="9" t="s">
        <v>67</v>
      </c>
      <c r="G584" s="9" t="s">
        <v>68</v>
      </c>
    </row>
    <row r="585" spans="1:7" ht="15.75" customHeight="1">
      <c r="A585" s="11" t="s">
        <v>0</v>
      </c>
      <c r="B585" s="12" t="s">
        <v>1</v>
      </c>
      <c r="C585" s="11"/>
      <c r="D585" s="11"/>
      <c r="E585" s="13"/>
      <c r="F585" s="11"/>
      <c r="G585" s="11"/>
    </row>
    <row r="586" spans="1:7">
      <c r="A586" s="12"/>
      <c r="B586" s="12" t="s">
        <v>2</v>
      </c>
      <c r="C586" s="11" t="s">
        <v>3</v>
      </c>
      <c r="D586" s="11" t="s">
        <v>4</v>
      </c>
      <c r="E586" s="13" t="s">
        <v>85</v>
      </c>
      <c r="F586" s="14">
        <f>VLOOKUP(B586,'HSD ME&amp;PLUMBING'!$B$6:E2248,4,FALSE)</f>
        <v>100000</v>
      </c>
      <c r="G586" s="23">
        <f>F586*E586</f>
        <v>2900</v>
      </c>
    </row>
    <row r="587" spans="1:7" ht="30">
      <c r="A587" s="12"/>
      <c r="B587" s="16" t="s">
        <v>70</v>
      </c>
      <c r="C587" s="17" t="s">
        <v>71</v>
      </c>
      <c r="D587" s="17" t="s">
        <v>4</v>
      </c>
      <c r="E587" s="18" t="s">
        <v>86</v>
      </c>
      <c r="F587" s="14">
        <f>VLOOKUP(B587,'HSD ME&amp;PLUMBING'!$B$6:E2249,4,FALSE)</f>
        <v>150000</v>
      </c>
      <c r="G587" s="23">
        <f>F587*E587</f>
        <v>7200</v>
      </c>
    </row>
    <row r="588" spans="1:7">
      <c r="A588" s="12"/>
      <c r="B588" s="12" t="s">
        <v>7</v>
      </c>
      <c r="C588" s="11" t="s">
        <v>8</v>
      </c>
      <c r="D588" s="11" t="s">
        <v>4</v>
      </c>
      <c r="E588" s="13" t="s">
        <v>87</v>
      </c>
      <c r="F588" s="14">
        <f>VLOOKUP(B588,'HSD ME&amp;PLUMBING'!$B$6:E2250,4,FALSE)</f>
        <v>150000</v>
      </c>
      <c r="G588" s="23">
        <f>F588*E588</f>
        <v>750</v>
      </c>
    </row>
    <row r="589" spans="1:7" ht="15.75" customHeight="1">
      <c r="A589" s="12"/>
      <c r="B589" s="12" t="s">
        <v>10</v>
      </c>
      <c r="C589" s="11" t="s">
        <v>11</v>
      </c>
      <c r="D589" s="11" t="s">
        <v>4</v>
      </c>
      <c r="E589" s="13" t="s">
        <v>88</v>
      </c>
      <c r="F589" s="19">
        <f>VLOOKUP(B589,'HSD ME&amp;PLUMBING'!$B$6:E2251,4,FALSE)</f>
        <v>200000</v>
      </c>
      <c r="G589" s="23">
        <f>F589*E589</f>
        <v>400</v>
      </c>
    </row>
    <row r="590" spans="1:7" s="21" customFormat="1">
      <c r="A590" s="494" t="s">
        <v>13</v>
      </c>
      <c r="B590" s="494"/>
      <c r="C590" s="494"/>
      <c r="D590" s="494"/>
      <c r="E590" s="494"/>
      <c r="F590" s="494"/>
      <c r="G590" s="20">
        <f>SUM(G586:G589)</f>
        <v>11250</v>
      </c>
    </row>
    <row r="591" spans="1:7" ht="15.75" customHeight="1">
      <c r="A591" s="11" t="s">
        <v>14</v>
      </c>
      <c r="B591" s="12" t="s">
        <v>15</v>
      </c>
      <c r="C591" s="11"/>
      <c r="D591" s="11"/>
      <c r="E591" s="13"/>
      <c r="F591" s="11"/>
      <c r="G591" s="11"/>
    </row>
    <row r="592" spans="1:7" ht="26.25" customHeight="1">
      <c r="A592" s="12"/>
      <c r="B592" s="16" t="s">
        <v>169</v>
      </c>
      <c r="C592" s="11"/>
      <c r="D592" s="17" t="s">
        <v>75</v>
      </c>
      <c r="E592" s="18" t="s">
        <v>76</v>
      </c>
      <c r="F592" s="28">
        <f>VLOOKUP(B592,'HSD ME&amp;PLUMBING'!$B$6:E2254,4,FALSE)</f>
        <v>10000</v>
      </c>
      <c r="G592" s="29">
        <f>F592*E592</f>
        <v>11500</v>
      </c>
    </row>
    <row r="593" spans="1:7" s="2" customFormat="1" ht="15.75" customHeight="1">
      <c r="A593" s="494" t="s">
        <v>16</v>
      </c>
      <c r="B593" s="494"/>
      <c r="C593" s="494"/>
      <c r="D593" s="494"/>
      <c r="E593" s="494"/>
      <c r="F593" s="494"/>
      <c r="G593" s="20">
        <f>SUM(G592)</f>
        <v>11500</v>
      </c>
    </row>
    <row r="594" spans="1:7" ht="15.75" customHeight="1">
      <c r="A594" s="11" t="s">
        <v>17</v>
      </c>
      <c r="B594" s="12" t="s">
        <v>18</v>
      </c>
      <c r="C594" s="11"/>
      <c r="D594" s="11"/>
      <c r="E594" s="13"/>
      <c r="F594" s="11"/>
      <c r="G594" s="11"/>
    </row>
    <row r="595" spans="1:7">
      <c r="A595" s="492" t="s">
        <v>19</v>
      </c>
      <c r="B595" s="492"/>
      <c r="C595" s="492"/>
      <c r="D595" s="492"/>
      <c r="E595" s="492"/>
      <c r="F595" s="492"/>
      <c r="G595" s="20">
        <f>SUM(G594)</f>
        <v>0</v>
      </c>
    </row>
    <row r="596" spans="1:7">
      <c r="A596" s="11" t="s">
        <v>20</v>
      </c>
      <c r="B596" s="493" t="s">
        <v>21</v>
      </c>
      <c r="C596" s="493"/>
      <c r="D596" s="493"/>
      <c r="E596" s="493"/>
      <c r="F596" s="493"/>
      <c r="G596" s="15">
        <f>G590+G593+G595</f>
        <v>22750</v>
      </c>
    </row>
    <row r="597" spans="1:7" ht="15.75" customHeight="1">
      <c r="A597" s="11" t="s">
        <v>22</v>
      </c>
      <c r="B597" s="493" t="s">
        <v>77</v>
      </c>
      <c r="C597" s="493"/>
      <c r="D597" s="493"/>
      <c r="E597" s="493"/>
      <c r="F597" s="24">
        <v>0.1</v>
      </c>
      <c r="G597" s="15">
        <f>G596*10%</f>
        <v>2275</v>
      </c>
    </row>
    <row r="598" spans="1:7">
      <c r="A598" s="11" t="s">
        <v>23</v>
      </c>
      <c r="B598" s="493" t="s">
        <v>24</v>
      </c>
      <c r="C598" s="493"/>
      <c r="D598" s="493"/>
      <c r="E598" s="493"/>
      <c r="F598" s="493"/>
      <c r="G598" s="15">
        <f>G596+G597</f>
        <v>25025</v>
      </c>
    </row>
    <row r="600" spans="1:7" ht="25.5" customHeight="1">
      <c r="A600" s="7" t="s">
        <v>170</v>
      </c>
    </row>
    <row r="601" spans="1:7" ht="45">
      <c r="A601" s="9" t="s">
        <v>62</v>
      </c>
      <c r="B601" s="9" t="s">
        <v>63</v>
      </c>
      <c r="C601" s="9" t="s">
        <v>64</v>
      </c>
      <c r="D601" s="9" t="s">
        <v>65</v>
      </c>
      <c r="E601" s="9" t="s">
        <v>66</v>
      </c>
      <c r="F601" s="9" t="s">
        <v>67</v>
      </c>
      <c r="G601" s="9" t="s">
        <v>68</v>
      </c>
    </row>
    <row r="602" spans="1:7">
      <c r="A602" s="11" t="s">
        <v>0</v>
      </c>
      <c r="B602" s="12" t="s">
        <v>1</v>
      </c>
      <c r="C602" s="11"/>
      <c r="D602" s="11"/>
      <c r="E602" s="13"/>
      <c r="F602" s="11"/>
      <c r="G602" s="11"/>
    </row>
    <row r="603" spans="1:7" ht="15" customHeight="1">
      <c r="A603" s="12"/>
      <c r="B603" s="12" t="s">
        <v>2</v>
      </c>
      <c r="C603" s="11" t="s">
        <v>3</v>
      </c>
      <c r="D603" s="11" t="s">
        <v>4</v>
      </c>
      <c r="E603" s="13" t="s">
        <v>85</v>
      </c>
      <c r="F603" s="14">
        <f>VLOOKUP(B603,'HSD ME&amp;PLUMBING'!$B$6:E2265,4,FALSE)</f>
        <v>100000</v>
      </c>
      <c r="G603" s="23">
        <f>F603*E603</f>
        <v>2900</v>
      </c>
    </row>
    <row r="604" spans="1:7" ht="30">
      <c r="A604" s="12"/>
      <c r="B604" s="16" t="s">
        <v>70</v>
      </c>
      <c r="C604" s="17" t="s">
        <v>71</v>
      </c>
      <c r="D604" s="17" t="s">
        <v>4</v>
      </c>
      <c r="E604" s="18" t="s">
        <v>86</v>
      </c>
      <c r="F604" s="14">
        <f>VLOOKUP(B604,'HSD ME&amp;PLUMBING'!$B$6:E2266,4,FALSE)</f>
        <v>150000</v>
      </c>
      <c r="G604" s="23">
        <f>F604*E604</f>
        <v>7200</v>
      </c>
    </row>
    <row r="605" spans="1:7">
      <c r="A605" s="12"/>
      <c r="B605" s="12" t="s">
        <v>7</v>
      </c>
      <c r="C605" s="11" t="s">
        <v>8</v>
      </c>
      <c r="D605" s="11" t="s">
        <v>4</v>
      </c>
      <c r="E605" s="13" t="s">
        <v>87</v>
      </c>
      <c r="F605" s="14">
        <f>VLOOKUP(B605,'HSD ME&amp;PLUMBING'!$B$6:E2267,4,FALSE)</f>
        <v>150000</v>
      </c>
      <c r="G605" s="23">
        <f>F605*E605</f>
        <v>750</v>
      </c>
    </row>
    <row r="606" spans="1:7">
      <c r="A606" s="12"/>
      <c r="B606" s="12" t="s">
        <v>10</v>
      </c>
      <c r="C606" s="11" t="s">
        <v>11</v>
      </c>
      <c r="D606" s="11" t="s">
        <v>4</v>
      </c>
      <c r="E606" s="13" t="s">
        <v>88</v>
      </c>
      <c r="F606" s="19">
        <f>VLOOKUP(B606,'HSD ME&amp;PLUMBING'!$B$6:E2268,4,FALSE)</f>
        <v>200000</v>
      </c>
      <c r="G606" s="23">
        <f>F606*E606</f>
        <v>400</v>
      </c>
    </row>
    <row r="607" spans="1:7" s="21" customFormat="1">
      <c r="A607" s="494" t="s">
        <v>13</v>
      </c>
      <c r="B607" s="494"/>
      <c r="C607" s="494"/>
      <c r="D607" s="494"/>
      <c r="E607" s="494"/>
      <c r="F607" s="494"/>
      <c r="G607" s="20">
        <f>SUM(G603:G606)</f>
        <v>11250</v>
      </c>
    </row>
    <row r="608" spans="1:7" ht="15.75" customHeight="1">
      <c r="A608" s="11" t="s">
        <v>14</v>
      </c>
      <c r="B608" s="12" t="s">
        <v>15</v>
      </c>
      <c r="C608" s="11"/>
      <c r="D608" s="11"/>
      <c r="E608" s="13"/>
      <c r="F608" s="11"/>
      <c r="G608" s="11"/>
    </row>
    <row r="609" spans="1:7" ht="30">
      <c r="A609" s="12"/>
      <c r="B609" s="16" t="s">
        <v>171</v>
      </c>
      <c r="C609" s="11"/>
      <c r="D609" s="17" t="s">
        <v>75</v>
      </c>
      <c r="E609" s="18" t="s">
        <v>76</v>
      </c>
      <c r="F609" s="28">
        <f>VLOOKUP(B609,'HSD ME&amp;PLUMBING'!$B$6:E2271,4,FALSE)</f>
        <v>10000</v>
      </c>
      <c r="G609" s="29">
        <f>F609*E609</f>
        <v>11500</v>
      </c>
    </row>
    <row r="610" spans="1:7" s="2" customFormat="1" ht="15.75" customHeight="1">
      <c r="A610" s="494" t="s">
        <v>16</v>
      </c>
      <c r="B610" s="494"/>
      <c r="C610" s="494"/>
      <c r="D610" s="494"/>
      <c r="E610" s="494"/>
      <c r="F610" s="494"/>
      <c r="G610" s="20">
        <f>SUM(G609)</f>
        <v>11500</v>
      </c>
    </row>
    <row r="611" spans="1:7" ht="15.75" customHeight="1">
      <c r="A611" s="11" t="s">
        <v>17</v>
      </c>
      <c r="B611" s="12" t="s">
        <v>18</v>
      </c>
      <c r="C611" s="11"/>
      <c r="D611" s="11"/>
      <c r="E611" s="13"/>
      <c r="F611" s="11"/>
      <c r="G611" s="11"/>
    </row>
    <row r="612" spans="1:7">
      <c r="A612" s="492" t="s">
        <v>19</v>
      </c>
      <c r="B612" s="492"/>
      <c r="C612" s="492"/>
      <c r="D612" s="492"/>
      <c r="E612" s="492"/>
      <c r="F612" s="492"/>
      <c r="G612" s="20">
        <f>SUM(G611)</f>
        <v>0</v>
      </c>
    </row>
    <row r="613" spans="1:7">
      <c r="A613" s="11" t="s">
        <v>20</v>
      </c>
      <c r="B613" s="493" t="s">
        <v>21</v>
      </c>
      <c r="C613" s="493"/>
      <c r="D613" s="493"/>
      <c r="E613" s="493"/>
      <c r="F613" s="493"/>
      <c r="G613" s="15">
        <f>G607+G610+G612</f>
        <v>22750</v>
      </c>
    </row>
    <row r="614" spans="1:7" ht="15.75" customHeight="1">
      <c r="A614" s="11" t="s">
        <v>22</v>
      </c>
      <c r="B614" s="493" t="s">
        <v>77</v>
      </c>
      <c r="C614" s="493"/>
      <c r="D614" s="493"/>
      <c r="E614" s="493"/>
      <c r="F614" s="24">
        <v>0.1</v>
      </c>
      <c r="G614" s="15">
        <f>G613*10%</f>
        <v>2275</v>
      </c>
    </row>
    <row r="615" spans="1:7">
      <c r="A615" s="11" t="s">
        <v>23</v>
      </c>
      <c r="B615" s="493" t="s">
        <v>24</v>
      </c>
      <c r="C615" s="493"/>
      <c r="D615" s="493"/>
      <c r="E615" s="493"/>
      <c r="F615" s="493"/>
      <c r="G615" s="15">
        <f>G613+G614</f>
        <v>25025</v>
      </c>
    </row>
    <row r="616" spans="1:7" ht="15.75" customHeight="1"/>
    <row r="617" spans="1:7" ht="15.75" customHeight="1">
      <c r="A617" s="7" t="s">
        <v>172</v>
      </c>
    </row>
    <row r="618" spans="1:7" ht="26.25" customHeight="1">
      <c r="A618" s="9" t="s">
        <v>62</v>
      </c>
      <c r="B618" s="9" t="s">
        <v>63</v>
      </c>
      <c r="C618" s="9" t="s">
        <v>64</v>
      </c>
      <c r="D618" s="9" t="s">
        <v>65</v>
      </c>
      <c r="E618" s="9" t="s">
        <v>66</v>
      </c>
      <c r="F618" s="9" t="s">
        <v>67</v>
      </c>
      <c r="G618" s="9" t="s">
        <v>68</v>
      </c>
    </row>
    <row r="619" spans="1:7" ht="15.75" customHeight="1">
      <c r="A619" s="11" t="s">
        <v>0</v>
      </c>
      <c r="B619" s="12" t="s">
        <v>1</v>
      </c>
      <c r="C619" s="11"/>
      <c r="D619" s="11"/>
      <c r="E619" s="13"/>
      <c r="F619" s="11"/>
      <c r="G619" s="11"/>
    </row>
    <row r="620" spans="1:7" ht="15.75" customHeight="1">
      <c r="A620" s="12"/>
      <c r="B620" s="12" t="s">
        <v>2</v>
      </c>
      <c r="C620" s="11" t="s">
        <v>3</v>
      </c>
      <c r="D620" s="11" t="s">
        <v>4</v>
      </c>
      <c r="E620" s="13" t="s">
        <v>91</v>
      </c>
      <c r="F620" s="14">
        <f>VLOOKUP(B620,'HSD ME&amp;PLUMBING'!$B$6:E2282,4,FALSE)</f>
        <v>100000</v>
      </c>
      <c r="G620" s="23">
        <f>F620*E620</f>
        <v>3599.9999999999995</v>
      </c>
    </row>
    <row r="621" spans="1:7" ht="30">
      <c r="A621" s="12"/>
      <c r="B621" s="16" t="s">
        <v>70</v>
      </c>
      <c r="C621" s="17" t="s">
        <v>71</v>
      </c>
      <c r="D621" s="17" t="s">
        <v>4</v>
      </c>
      <c r="E621" s="18" t="s">
        <v>92</v>
      </c>
      <c r="F621" s="14">
        <f>VLOOKUP(B621,'HSD ME&amp;PLUMBING'!$B$6:E2283,4,FALSE)</f>
        <v>150000</v>
      </c>
      <c r="G621" s="23">
        <f>F621*E621</f>
        <v>9000</v>
      </c>
    </row>
    <row r="622" spans="1:7">
      <c r="A622" s="12"/>
      <c r="B622" s="12" t="s">
        <v>7</v>
      </c>
      <c r="C622" s="11" t="s">
        <v>8</v>
      </c>
      <c r="D622" s="11" t="s">
        <v>4</v>
      </c>
      <c r="E622" s="13" t="s">
        <v>32</v>
      </c>
      <c r="F622" s="14">
        <f>VLOOKUP(B622,'HSD ME&amp;PLUMBING'!$B$6:E2284,4,FALSE)</f>
        <v>150000</v>
      </c>
      <c r="G622" s="23">
        <f>F622*E622</f>
        <v>900</v>
      </c>
    </row>
    <row r="623" spans="1:7">
      <c r="A623" s="12"/>
      <c r="B623" s="12" t="s">
        <v>10</v>
      </c>
      <c r="C623" s="11" t="s">
        <v>11</v>
      </c>
      <c r="D623" s="11" t="s">
        <v>4</v>
      </c>
      <c r="E623" s="13" t="s">
        <v>88</v>
      </c>
      <c r="F623" s="19">
        <f>VLOOKUP(B623,'HSD ME&amp;PLUMBING'!$B$6:E2285,4,FALSE)</f>
        <v>200000</v>
      </c>
      <c r="G623" s="23">
        <f>F623*E623</f>
        <v>400</v>
      </c>
    </row>
    <row r="624" spans="1:7" s="21" customFormat="1">
      <c r="A624" s="494" t="s">
        <v>13</v>
      </c>
      <c r="B624" s="494"/>
      <c r="C624" s="494"/>
      <c r="D624" s="494"/>
      <c r="E624" s="494"/>
      <c r="F624" s="494"/>
      <c r="G624" s="20">
        <f>SUM(G620:G623)</f>
        <v>13900</v>
      </c>
    </row>
    <row r="625" spans="1:7">
      <c r="A625" s="11" t="s">
        <v>14</v>
      </c>
      <c r="B625" s="12" t="s">
        <v>15</v>
      </c>
      <c r="C625" s="11"/>
      <c r="D625" s="11"/>
      <c r="E625" s="13"/>
      <c r="F625" s="11"/>
      <c r="G625" s="11"/>
    </row>
    <row r="626" spans="1:7" ht="30">
      <c r="A626" s="12"/>
      <c r="B626" s="16" t="s">
        <v>173</v>
      </c>
      <c r="C626" s="11"/>
      <c r="D626" s="17" t="s">
        <v>75</v>
      </c>
      <c r="E626" s="18" t="s">
        <v>76</v>
      </c>
      <c r="F626" s="28">
        <f>VLOOKUP(B626,'HSD ME&amp;PLUMBING'!$B$6:E2288,4,FALSE)</f>
        <v>10000</v>
      </c>
      <c r="G626" s="29">
        <f>F626*E626</f>
        <v>11500</v>
      </c>
    </row>
    <row r="627" spans="1:7" s="2" customFormat="1" ht="15.75" customHeight="1">
      <c r="A627" s="494" t="s">
        <v>16</v>
      </c>
      <c r="B627" s="494"/>
      <c r="C627" s="494"/>
      <c r="D627" s="494"/>
      <c r="E627" s="494"/>
      <c r="F627" s="494"/>
      <c r="G627" s="20">
        <f>SUM(G626)</f>
        <v>11500</v>
      </c>
    </row>
    <row r="628" spans="1:7">
      <c r="A628" s="11" t="s">
        <v>17</v>
      </c>
      <c r="B628" s="12" t="s">
        <v>18</v>
      </c>
      <c r="C628" s="11"/>
      <c r="D628" s="11"/>
      <c r="E628" s="13"/>
      <c r="F628" s="11"/>
      <c r="G628" s="11"/>
    </row>
    <row r="629" spans="1:7">
      <c r="A629" s="492" t="s">
        <v>19</v>
      </c>
      <c r="B629" s="492"/>
      <c r="C629" s="492"/>
      <c r="D629" s="492"/>
      <c r="E629" s="492"/>
      <c r="F629" s="492"/>
      <c r="G629" s="20">
        <f>SUM(G628)</f>
        <v>0</v>
      </c>
    </row>
    <row r="630" spans="1:7">
      <c r="A630" s="11" t="s">
        <v>20</v>
      </c>
      <c r="B630" s="493" t="s">
        <v>21</v>
      </c>
      <c r="C630" s="493"/>
      <c r="D630" s="493"/>
      <c r="E630" s="493"/>
      <c r="F630" s="493"/>
      <c r="G630" s="15">
        <f>G624+G627+G629</f>
        <v>25400</v>
      </c>
    </row>
    <row r="631" spans="1:7" ht="15.75" customHeight="1">
      <c r="A631" s="11" t="s">
        <v>22</v>
      </c>
      <c r="B631" s="493" t="s">
        <v>77</v>
      </c>
      <c r="C631" s="493"/>
      <c r="D631" s="493"/>
      <c r="E631" s="493"/>
      <c r="F631" s="24">
        <v>0.1</v>
      </c>
      <c r="G631" s="15">
        <f>G630*10%</f>
        <v>2540</v>
      </c>
    </row>
    <row r="632" spans="1:7">
      <c r="A632" s="11" t="s">
        <v>23</v>
      </c>
      <c r="B632" s="493" t="s">
        <v>24</v>
      </c>
      <c r="C632" s="493"/>
      <c r="D632" s="493"/>
      <c r="E632" s="493"/>
      <c r="F632" s="493"/>
      <c r="G632" s="15">
        <f>G630+G631</f>
        <v>27940</v>
      </c>
    </row>
    <row r="633" spans="1:7" ht="22.5" customHeight="1"/>
    <row r="634" spans="1:7" ht="15.75" customHeight="1">
      <c r="A634" s="7" t="s">
        <v>174</v>
      </c>
    </row>
    <row r="635" spans="1:7" ht="45">
      <c r="A635" s="9" t="s">
        <v>62</v>
      </c>
      <c r="B635" s="9" t="s">
        <v>63</v>
      </c>
      <c r="C635" s="9" t="s">
        <v>64</v>
      </c>
      <c r="D635" s="9" t="s">
        <v>65</v>
      </c>
      <c r="E635" s="9" t="s">
        <v>66</v>
      </c>
      <c r="F635" s="9" t="s">
        <v>67</v>
      </c>
      <c r="G635" s="9" t="s">
        <v>68</v>
      </c>
    </row>
    <row r="636" spans="1:7">
      <c r="A636" s="11" t="s">
        <v>0</v>
      </c>
      <c r="B636" s="12" t="s">
        <v>1</v>
      </c>
      <c r="C636" s="11"/>
      <c r="D636" s="11"/>
      <c r="E636" s="13"/>
      <c r="F636" s="11"/>
      <c r="G636" s="11"/>
    </row>
    <row r="637" spans="1:7" ht="15.75" customHeight="1">
      <c r="A637" s="12"/>
      <c r="B637" s="12" t="s">
        <v>2</v>
      </c>
      <c r="C637" s="11" t="s">
        <v>3</v>
      </c>
      <c r="D637" s="11" t="s">
        <v>4</v>
      </c>
      <c r="E637" s="13" t="s">
        <v>91</v>
      </c>
      <c r="F637" s="14">
        <f>VLOOKUP(B637,'HSD ME&amp;PLUMBING'!$B$6:E2299,4,FALSE)</f>
        <v>100000</v>
      </c>
      <c r="G637" s="23">
        <f>F637*E637</f>
        <v>3599.9999999999995</v>
      </c>
    </row>
    <row r="638" spans="1:7" ht="26.25" customHeight="1">
      <c r="A638" s="12"/>
      <c r="B638" s="16" t="s">
        <v>70</v>
      </c>
      <c r="C638" s="17" t="s">
        <v>71</v>
      </c>
      <c r="D638" s="17" t="s">
        <v>4</v>
      </c>
      <c r="E638" s="18" t="s">
        <v>92</v>
      </c>
      <c r="F638" s="14">
        <f>VLOOKUP(B638,'HSD ME&amp;PLUMBING'!$B$6:E2300,4,FALSE)</f>
        <v>150000</v>
      </c>
      <c r="G638" s="23">
        <f>F638*E638</f>
        <v>9000</v>
      </c>
    </row>
    <row r="639" spans="1:7">
      <c r="A639" s="12"/>
      <c r="B639" s="12" t="s">
        <v>7</v>
      </c>
      <c r="C639" s="11" t="s">
        <v>8</v>
      </c>
      <c r="D639" s="11" t="s">
        <v>4</v>
      </c>
      <c r="E639" s="13" t="s">
        <v>32</v>
      </c>
      <c r="F639" s="14">
        <f>VLOOKUP(B639,'HSD ME&amp;PLUMBING'!$B$6:E2301,4,FALSE)</f>
        <v>150000</v>
      </c>
      <c r="G639" s="23">
        <f>F639*E639</f>
        <v>900</v>
      </c>
    </row>
    <row r="640" spans="1:7" ht="15.75" customHeight="1">
      <c r="A640" s="12"/>
      <c r="B640" s="12" t="s">
        <v>10</v>
      </c>
      <c r="C640" s="11" t="s">
        <v>11</v>
      </c>
      <c r="D640" s="11" t="s">
        <v>4</v>
      </c>
      <c r="E640" s="13" t="s">
        <v>88</v>
      </c>
      <c r="F640" s="19">
        <f>VLOOKUP(B640,'HSD ME&amp;PLUMBING'!$B$6:E2302,4,FALSE)</f>
        <v>200000</v>
      </c>
      <c r="G640" s="23">
        <f>F640*E640</f>
        <v>400</v>
      </c>
    </row>
    <row r="641" spans="1:7" s="21" customFormat="1">
      <c r="A641" s="494" t="s">
        <v>13</v>
      </c>
      <c r="B641" s="494"/>
      <c r="C641" s="494"/>
      <c r="D641" s="494"/>
      <c r="E641" s="494"/>
      <c r="F641" s="494"/>
      <c r="G641" s="20">
        <f>SUM(G637:G640)</f>
        <v>13900</v>
      </c>
    </row>
    <row r="642" spans="1:7" ht="15.75" customHeight="1">
      <c r="A642" s="11" t="s">
        <v>14</v>
      </c>
      <c r="B642" s="12" t="s">
        <v>15</v>
      </c>
      <c r="C642" s="11"/>
      <c r="D642" s="11"/>
      <c r="E642" s="13"/>
      <c r="F642" s="11"/>
      <c r="G642" s="11"/>
    </row>
    <row r="643" spans="1:7" ht="26.25" customHeight="1">
      <c r="A643" s="12"/>
      <c r="B643" s="16" t="s">
        <v>175</v>
      </c>
      <c r="C643" s="11"/>
      <c r="D643" s="17" t="s">
        <v>75</v>
      </c>
      <c r="E643" s="18" t="s">
        <v>76</v>
      </c>
      <c r="F643" s="28">
        <f>VLOOKUP(B643,'HSD ME&amp;PLUMBING'!$B$6:E2305,4,FALSE)</f>
        <v>10000</v>
      </c>
      <c r="G643" s="29">
        <f>F643*E643</f>
        <v>11500</v>
      </c>
    </row>
    <row r="644" spans="1:7" s="2" customFormat="1" ht="15.75" customHeight="1">
      <c r="A644" s="494" t="s">
        <v>16</v>
      </c>
      <c r="B644" s="494"/>
      <c r="C644" s="494"/>
      <c r="D644" s="494"/>
      <c r="E644" s="494"/>
      <c r="F644" s="494"/>
      <c r="G644" s="20">
        <f>SUM(G643)</f>
        <v>11500</v>
      </c>
    </row>
    <row r="645" spans="1:7" ht="15.75" customHeight="1">
      <c r="A645" s="11" t="s">
        <v>17</v>
      </c>
      <c r="B645" s="12" t="s">
        <v>18</v>
      </c>
      <c r="C645" s="11"/>
      <c r="D645" s="11"/>
      <c r="E645" s="13"/>
      <c r="F645" s="11"/>
      <c r="G645" s="11"/>
    </row>
    <row r="646" spans="1:7">
      <c r="A646" s="492" t="s">
        <v>19</v>
      </c>
      <c r="B646" s="492"/>
      <c r="C646" s="492"/>
      <c r="D646" s="492"/>
      <c r="E646" s="492"/>
      <c r="F646" s="492"/>
      <c r="G646" s="20">
        <f>SUM(G645)</f>
        <v>0</v>
      </c>
    </row>
    <row r="647" spans="1:7">
      <c r="A647" s="11" t="s">
        <v>20</v>
      </c>
      <c r="B647" s="493" t="s">
        <v>21</v>
      </c>
      <c r="C647" s="493"/>
      <c r="D647" s="493"/>
      <c r="E647" s="493"/>
      <c r="F647" s="493"/>
      <c r="G647" s="15">
        <f>G641+G644+G646</f>
        <v>25400</v>
      </c>
    </row>
    <row r="648" spans="1:7" ht="15.75" customHeight="1">
      <c r="A648" s="11" t="s">
        <v>22</v>
      </c>
      <c r="B648" s="493" t="s">
        <v>77</v>
      </c>
      <c r="C648" s="493"/>
      <c r="D648" s="493"/>
      <c r="E648" s="493"/>
      <c r="F648" s="24">
        <v>0.1</v>
      </c>
      <c r="G648" s="15">
        <f>G647*10%</f>
        <v>2540</v>
      </c>
    </row>
    <row r="649" spans="1:7">
      <c r="A649" s="11" t="s">
        <v>23</v>
      </c>
      <c r="B649" s="493" t="s">
        <v>24</v>
      </c>
      <c r="C649" s="493"/>
      <c r="D649" s="493"/>
      <c r="E649" s="493"/>
      <c r="F649" s="493"/>
      <c r="G649" s="15">
        <f>G647+G648</f>
        <v>27940</v>
      </c>
    </row>
    <row r="651" spans="1:7">
      <c r="A651" s="7" t="s">
        <v>176</v>
      </c>
    </row>
    <row r="652" spans="1:7" ht="25.5" customHeight="1">
      <c r="A652" s="9" t="s">
        <v>62</v>
      </c>
      <c r="B652" s="9" t="s">
        <v>63</v>
      </c>
      <c r="C652" s="9" t="s">
        <v>64</v>
      </c>
      <c r="D652" s="9" t="s">
        <v>65</v>
      </c>
      <c r="E652" s="9" t="s">
        <v>66</v>
      </c>
      <c r="F652" s="9" t="s">
        <v>67</v>
      </c>
      <c r="G652" s="9" t="s">
        <v>68</v>
      </c>
    </row>
    <row r="653" spans="1:7" ht="15.75" customHeight="1">
      <c r="A653" s="11" t="s">
        <v>0</v>
      </c>
      <c r="B653" s="12" t="s">
        <v>1</v>
      </c>
      <c r="C653" s="11"/>
      <c r="D653" s="11"/>
      <c r="E653" s="13"/>
      <c r="F653" s="11"/>
      <c r="G653" s="11"/>
    </row>
    <row r="654" spans="1:7">
      <c r="A654" s="12"/>
      <c r="B654" s="12" t="s">
        <v>2</v>
      </c>
      <c r="C654" s="11" t="s">
        <v>3</v>
      </c>
      <c r="D654" s="11" t="s">
        <v>4</v>
      </c>
      <c r="E654" s="13" t="s">
        <v>86</v>
      </c>
      <c r="F654" s="14">
        <f>VLOOKUP(B654,'HSD ME&amp;PLUMBING'!$B$6:E2316,4,FALSE)</f>
        <v>100000</v>
      </c>
      <c r="G654" s="23">
        <f>F654*E654</f>
        <v>4800</v>
      </c>
    </row>
    <row r="655" spans="1:7" ht="30">
      <c r="A655" s="12"/>
      <c r="B655" s="16" t="s">
        <v>70</v>
      </c>
      <c r="C655" s="17" t="s">
        <v>71</v>
      </c>
      <c r="D655" s="17" t="s">
        <v>4</v>
      </c>
      <c r="E655" s="18" t="s">
        <v>162</v>
      </c>
      <c r="F655" s="14">
        <f>VLOOKUP(B655,'HSD ME&amp;PLUMBING'!$B$6:E2317,4,FALSE)</f>
        <v>150000</v>
      </c>
      <c r="G655" s="23">
        <f>F655*E655</f>
        <v>12000</v>
      </c>
    </row>
    <row r="656" spans="1:7">
      <c r="A656" s="12"/>
      <c r="B656" s="12" t="s">
        <v>7</v>
      </c>
      <c r="C656" s="11" t="s">
        <v>8</v>
      </c>
      <c r="D656" s="11" t="s">
        <v>4</v>
      </c>
      <c r="E656" s="13" t="s">
        <v>130</v>
      </c>
      <c r="F656" s="14">
        <f>VLOOKUP(B656,'HSD ME&amp;PLUMBING'!$B$6:E2318,4,FALSE)</f>
        <v>150000</v>
      </c>
      <c r="G656" s="23">
        <f>F656*E656</f>
        <v>1200</v>
      </c>
    </row>
    <row r="657" spans="1:7">
      <c r="A657" s="12"/>
      <c r="B657" s="12" t="s">
        <v>10</v>
      </c>
      <c r="C657" s="11" t="s">
        <v>11</v>
      </c>
      <c r="D657" s="11" t="s">
        <v>4</v>
      </c>
      <c r="E657" s="13" t="s">
        <v>99</v>
      </c>
      <c r="F657" s="19">
        <f>VLOOKUP(B657,'HSD ME&amp;PLUMBING'!$B$6:E2319,4,FALSE)</f>
        <v>200000</v>
      </c>
      <c r="G657" s="23">
        <f>F657*E657</f>
        <v>600</v>
      </c>
    </row>
    <row r="658" spans="1:7" s="21" customFormat="1">
      <c r="A658" s="494" t="s">
        <v>13</v>
      </c>
      <c r="B658" s="494"/>
      <c r="C658" s="494"/>
      <c r="D658" s="494"/>
      <c r="E658" s="494"/>
      <c r="F658" s="494"/>
      <c r="G658" s="20">
        <f>SUM(G654:G657)</f>
        <v>18600</v>
      </c>
    </row>
    <row r="659" spans="1:7">
      <c r="A659" s="11" t="s">
        <v>14</v>
      </c>
      <c r="B659" s="12" t="s">
        <v>15</v>
      </c>
      <c r="C659" s="11"/>
      <c r="D659" s="11"/>
      <c r="E659" s="13"/>
      <c r="F659" s="11"/>
      <c r="G659" s="11"/>
    </row>
    <row r="660" spans="1:7" ht="26.25" customHeight="1">
      <c r="A660" s="12"/>
      <c r="B660" s="16" t="s">
        <v>177</v>
      </c>
      <c r="C660" s="11"/>
      <c r="D660" s="17" t="s">
        <v>75</v>
      </c>
      <c r="E660" s="18" t="s">
        <v>76</v>
      </c>
      <c r="F660" s="28">
        <f>VLOOKUP(B660,'HSD ME&amp;PLUMBING'!$B$6:E2322,4,FALSE)</f>
        <v>10000</v>
      </c>
      <c r="G660" s="29">
        <f>F660*E660</f>
        <v>11500</v>
      </c>
    </row>
    <row r="661" spans="1:7" s="2" customFormat="1" ht="15.75" customHeight="1">
      <c r="A661" s="494" t="s">
        <v>16</v>
      </c>
      <c r="B661" s="494"/>
      <c r="C661" s="494"/>
      <c r="D661" s="494"/>
      <c r="E661" s="494"/>
      <c r="F661" s="494"/>
      <c r="G661" s="20">
        <f>SUM(G660)</f>
        <v>11500</v>
      </c>
    </row>
    <row r="662" spans="1:7">
      <c r="A662" s="11" t="s">
        <v>17</v>
      </c>
      <c r="B662" s="12" t="s">
        <v>18</v>
      </c>
      <c r="C662" s="11"/>
      <c r="D662" s="11"/>
      <c r="E662" s="13"/>
      <c r="F662" s="11"/>
      <c r="G662" s="11"/>
    </row>
    <row r="663" spans="1:7">
      <c r="A663" s="492" t="s">
        <v>19</v>
      </c>
      <c r="B663" s="492"/>
      <c r="C663" s="492"/>
      <c r="D663" s="492"/>
      <c r="E663" s="492"/>
      <c r="F663" s="492"/>
      <c r="G663" s="20">
        <f>SUM(G662)</f>
        <v>0</v>
      </c>
    </row>
    <row r="664" spans="1:7">
      <c r="A664" s="11" t="s">
        <v>20</v>
      </c>
      <c r="B664" s="493" t="s">
        <v>21</v>
      </c>
      <c r="C664" s="493"/>
      <c r="D664" s="493"/>
      <c r="E664" s="493"/>
      <c r="F664" s="493"/>
      <c r="G664" s="15">
        <f>G658+G661+G663</f>
        <v>30100</v>
      </c>
    </row>
    <row r="665" spans="1:7" ht="15.75" customHeight="1">
      <c r="A665" s="11" t="s">
        <v>22</v>
      </c>
      <c r="B665" s="493" t="s">
        <v>77</v>
      </c>
      <c r="C665" s="493"/>
      <c r="D665" s="493"/>
      <c r="E665" s="493"/>
      <c r="F665" s="24">
        <v>0.1</v>
      </c>
      <c r="G665" s="15">
        <f>G664*10%</f>
        <v>3010</v>
      </c>
    </row>
    <row r="666" spans="1:7">
      <c r="A666" s="11" t="s">
        <v>23</v>
      </c>
      <c r="B666" s="493" t="s">
        <v>24</v>
      </c>
      <c r="C666" s="493"/>
      <c r="D666" s="493"/>
      <c r="E666" s="493"/>
      <c r="F666" s="493"/>
      <c r="G666" s="15">
        <f>G664+G665</f>
        <v>33110</v>
      </c>
    </row>
    <row r="667" spans="1:7" ht="15.75" customHeight="1"/>
    <row r="668" spans="1:7" ht="16.5" customHeight="1">
      <c r="A668" s="7" t="s">
        <v>178</v>
      </c>
    </row>
    <row r="669" spans="1:7" ht="26.25" customHeight="1">
      <c r="A669" s="9" t="s">
        <v>62</v>
      </c>
      <c r="B669" s="9" t="s">
        <v>63</v>
      </c>
      <c r="C669" s="9" t="s">
        <v>64</v>
      </c>
      <c r="D669" s="9" t="s">
        <v>65</v>
      </c>
      <c r="E669" s="9" t="s">
        <v>66</v>
      </c>
      <c r="F669" s="9" t="s">
        <v>67</v>
      </c>
      <c r="G669" s="9" t="s">
        <v>68</v>
      </c>
    </row>
    <row r="670" spans="1:7">
      <c r="A670" s="11" t="s">
        <v>0</v>
      </c>
      <c r="B670" s="12" t="s">
        <v>1</v>
      </c>
      <c r="C670" s="11"/>
      <c r="D670" s="11"/>
      <c r="E670" s="13"/>
      <c r="F670" s="11"/>
      <c r="G670" s="11"/>
    </row>
    <row r="671" spans="1:7">
      <c r="A671" s="12"/>
      <c r="B671" s="12" t="s">
        <v>2</v>
      </c>
      <c r="C671" s="11" t="s">
        <v>3</v>
      </c>
      <c r="D671" s="11" t="s">
        <v>4</v>
      </c>
      <c r="E671" s="13" t="s">
        <v>92</v>
      </c>
      <c r="F671" s="14">
        <f>VLOOKUP(B671,'HSD ME&amp;PLUMBING'!$B$6:E2333,4,FALSE)</f>
        <v>100000</v>
      </c>
      <c r="G671" s="23">
        <f>F671*E671</f>
        <v>6000</v>
      </c>
    </row>
    <row r="672" spans="1:7" ht="30">
      <c r="A672" s="12"/>
      <c r="B672" s="16" t="s">
        <v>70</v>
      </c>
      <c r="C672" s="17" t="s">
        <v>71</v>
      </c>
      <c r="D672" s="17" t="s">
        <v>4</v>
      </c>
      <c r="E672" s="18" t="s">
        <v>97</v>
      </c>
      <c r="F672" s="14">
        <f>VLOOKUP(B672,'HSD ME&amp;PLUMBING'!$B$6:E2334,4,FALSE)</f>
        <v>150000</v>
      </c>
      <c r="G672" s="23">
        <f>F672*E672</f>
        <v>14850</v>
      </c>
    </row>
    <row r="673" spans="1:7">
      <c r="A673" s="12"/>
      <c r="B673" s="12" t="s">
        <v>7</v>
      </c>
      <c r="C673" s="11" t="s">
        <v>8</v>
      </c>
      <c r="D673" s="11" t="s">
        <v>4</v>
      </c>
      <c r="E673" s="13" t="s">
        <v>98</v>
      </c>
      <c r="F673" s="14">
        <f>VLOOKUP(B673,'HSD ME&amp;PLUMBING'!$B$6:E2335,4,FALSE)</f>
        <v>150000</v>
      </c>
      <c r="G673" s="23">
        <f>F673*E673</f>
        <v>1500</v>
      </c>
    </row>
    <row r="674" spans="1:7">
      <c r="A674" s="12"/>
      <c r="B674" s="12" t="s">
        <v>10</v>
      </c>
      <c r="C674" s="11" t="s">
        <v>11</v>
      </c>
      <c r="D674" s="11" t="s">
        <v>4</v>
      </c>
      <c r="E674" s="13" t="s">
        <v>99</v>
      </c>
      <c r="F674" s="19">
        <f>VLOOKUP(B674,'HSD ME&amp;PLUMBING'!$B$6:E2336,4,FALSE)</f>
        <v>200000</v>
      </c>
      <c r="G674" s="23">
        <f>F674*E674</f>
        <v>600</v>
      </c>
    </row>
    <row r="675" spans="1:7" s="21" customFormat="1">
      <c r="A675" s="494" t="s">
        <v>13</v>
      </c>
      <c r="B675" s="494"/>
      <c r="C675" s="494"/>
      <c r="D675" s="494"/>
      <c r="E675" s="494"/>
      <c r="F675" s="494"/>
      <c r="G675" s="20">
        <f>SUM(G671:G674)</f>
        <v>22950</v>
      </c>
    </row>
    <row r="676" spans="1:7">
      <c r="A676" s="11" t="s">
        <v>14</v>
      </c>
      <c r="B676" s="12" t="s">
        <v>15</v>
      </c>
      <c r="C676" s="11"/>
      <c r="D676" s="11"/>
      <c r="E676" s="13"/>
      <c r="F676" s="11"/>
      <c r="G676" s="11"/>
    </row>
    <row r="677" spans="1:7" ht="30">
      <c r="A677" s="12"/>
      <c r="B677" s="16" t="s">
        <v>179</v>
      </c>
      <c r="C677" s="11"/>
      <c r="D677" s="17" t="s">
        <v>75</v>
      </c>
      <c r="E677" s="18" t="s">
        <v>76</v>
      </c>
      <c r="F677" s="28">
        <f>VLOOKUP(B677,'HSD ME&amp;PLUMBING'!$B$6:E2339,4,FALSE)</f>
        <v>10000</v>
      </c>
      <c r="G677" s="29">
        <f>F677*E677</f>
        <v>11500</v>
      </c>
    </row>
    <row r="678" spans="1:7" s="2" customFormat="1" ht="15.75" customHeight="1">
      <c r="A678" s="494" t="s">
        <v>16</v>
      </c>
      <c r="B678" s="494"/>
      <c r="C678" s="494"/>
      <c r="D678" s="494"/>
      <c r="E678" s="494"/>
      <c r="F678" s="494"/>
      <c r="G678" s="20">
        <f>SUM(G677)</f>
        <v>11500</v>
      </c>
    </row>
    <row r="679" spans="1:7">
      <c r="A679" s="11" t="s">
        <v>17</v>
      </c>
      <c r="B679" s="12" t="s">
        <v>18</v>
      </c>
      <c r="C679" s="11"/>
      <c r="D679" s="11"/>
      <c r="E679" s="13"/>
      <c r="F679" s="11"/>
      <c r="G679" s="11"/>
    </row>
    <row r="680" spans="1:7">
      <c r="A680" s="492" t="s">
        <v>19</v>
      </c>
      <c r="B680" s="492"/>
      <c r="C680" s="492"/>
      <c r="D680" s="492"/>
      <c r="E680" s="492"/>
      <c r="F680" s="492"/>
      <c r="G680" s="20">
        <f>SUM(G679)</f>
        <v>0</v>
      </c>
    </row>
    <row r="681" spans="1:7">
      <c r="A681" s="11" t="s">
        <v>20</v>
      </c>
      <c r="B681" s="493" t="s">
        <v>21</v>
      </c>
      <c r="C681" s="493"/>
      <c r="D681" s="493"/>
      <c r="E681" s="493"/>
      <c r="F681" s="493"/>
      <c r="G681" s="15">
        <f>G675+G678+G680</f>
        <v>34450</v>
      </c>
    </row>
    <row r="682" spans="1:7" ht="15.75" customHeight="1">
      <c r="A682" s="11" t="s">
        <v>22</v>
      </c>
      <c r="B682" s="493" t="s">
        <v>77</v>
      </c>
      <c r="C682" s="493"/>
      <c r="D682" s="493"/>
      <c r="E682" s="493"/>
      <c r="F682" s="24">
        <v>0.1</v>
      </c>
      <c r="G682" s="15">
        <f>G681*10%</f>
        <v>3445</v>
      </c>
    </row>
    <row r="683" spans="1:7">
      <c r="A683" s="11" t="s">
        <v>23</v>
      </c>
      <c r="B683" s="493" t="s">
        <v>24</v>
      </c>
      <c r="C683" s="493"/>
      <c r="D683" s="493"/>
      <c r="E683" s="493"/>
      <c r="F683" s="493"/>
      <c r="G683" s="15">
        <f>G681+G682</f>
        <v>37895</v>
      </c>
    </row>
    <row r="684" spans="1:7">
      <c r="A684" s="25"/>
      <c r="B684" s="26"/>
      <c r="C684" s="25"/>
      <c r="D684" s="25"/>
      <c r="E684" s="27"/>
      <c r="F684" s="25"/>
      <c r="G684" s="25"/>
    </row>
    <row r="685" spans="1:7">
      <c r="A685" s="7" t="s">
        <v>180</v>
      </c>
    </row>
    <row r="686" spans="1:7" ht="45">
      <c r="A686" s="9" t="s">
        <v>62</v>
      </c>
      <c r="B686" s="9" t="s">
        <v>63</v>
      </c>
      <c r="C686" s="9" t="s">
        <v>64</v>
      </c>
      <c r="D686" s="9" t="s">
        <v>65</v>
      </c>
      <c r="E686" s="9" t="s">
        <v>66</v>
      </c>
      <c r="F686" s="9" t="s">
        <v>67</v>
      </c>
      <c r="G686" s="9" t="s">
        <v>68</v>
      </c>
    </row>
    <row r="687" spans="1:7" ht="15.75" customHeight="1">
      <c r="A687" s="11" t="s">
        <v>0</v>
      </c>
      <c r="B687" s="12" t="s">
        <v>1</v>
      </c>
      <c r="C687" s="11"/>
      <c r="D687" s="11"/>
      <c r="E687" s="13"/>
      <c r="F687" s="11"/>
      <c r="G687" s="11"/>
    </row>
    <row r="688" spans="1:7">
      <c r="A688" s="12"/>
      <c r="B688" s="12" t="s">
        <v>2</v>
      </c>
      <c r="C688" s="11" t="s">
        <v>3</v>
      </c>
      <c r="D688" s="11" t="s">
        <v>4</v>
      </c>
      <c r="E688" s="13" t="s">
        <v>108</v>
      </c>
      <c r="F688" s="14">
        <f>VLOOKUP(B688,'HSD ME&amp;PLUMBING'!$B$6:E2350,4,FALSE)</f>
        <v>100000</v>
      </c>
      <c r="G688" s="23">
        <f>F688*E688</f>
        <v>7099.9999999999991</v>
      </c>
    </row>
    <row r="689" spans="1:7" ht="30">
      <c r="A689" s="12"/>
      <c r="B689" s="16" t="s">
        <v>70</v>
      </c>
      <c r="C689" s="17" t="s">
        <v>71</v>
      </c>
      <c r="D689" s="17" t="s">
        <v>4</v>
      </c>
      <c r="E689" s="18" t="s">
        <v>109</v>
      </c>
      <c r="F689" s="14">
        <f>VLOOKUP(B689,'HSD ME&amp;PLUMBING'!$B$6:E2351,4,FALSE)</f>
        <v>150000</v>
      </c>
      <c r="G689" s="23">
        <f>F689*E689</f>
        <v>17850</v>
      </c>
    </row>
    <row r="690" spans="1:7">
      <c r="A690" s="12"/>
      <c r="B690" s="12" t="s">
        <v>7</v>
      </c>
      <c r="C690" s="11" t="s">
        <v>8</v>
      </c>
      <c r="D690" s="11" t="s">
        <v>4</v>
      </c>
      <c r="E690" s="13" t="s">
        <v>110</v>
      </c>
      <c r="F690" s="14">
        <f>VLOOKUP(B690,'HSD ME&amp;PLUMBING'!$B$6:E2352,4,FALSE)</f>
        <v>150000</v>
      </c>
      <c r="G690" s="23">
        <f>F690*E690</f>
        <v>1800</v>
      </c>
    </row>
    <row r="691" spans="1:7" ht="15.75" customHeight="1">
      <c r="A691" s="12"/>
      <c r="B691" s="12" t="s">
        <v>10</v>
      </c>
      <c r="C691" s="11" t="s">
        <v>11</v>
      </c>
      <c r="D691" s="11" t="s">
        <v>4</v>
      </c>
      <c r="E691" s="13" t="s">
        <v>12</v>
      </c>
      <c r="F691" s="19">
        <f>VLOOKUP(B691,'HSD ME&amp;PLUMBING'!$B$6:E2353,4,FALSE)</f>
        <v>200000</v>
      </c>
      <c r="G691" s="23">
        <f>F691*E691</f>
        <v>800</v>
      </c>
    </row>
    <row r="692" spans="1:7" s="21" customFormat="1">
      <c r="A692" s="494" t="s">
        <v>13</v>
      </c>
      <c r="B692" s="494"/>
      <c r="C692" s="494"/>
      <c r="D692" s="494"/>
      <c r="E692" s="494"/>
      <c r="F692" s="494"/>
      <c r="G692" s="20">
        <f>SUM(G688:G691)</f>
        <v>27550</v>
      </c>
    </row>
    <row r="693" spans="1:7" ht="15.75" customHeight="1">
      <c r="A693" s="11" t="s">
        <v>14</v>
      </c>
      <c r="B693" s="12" t="s">
        <v>15</v>
      </c>
      <c r="C693" s="11"/>
      <c r="D693" s="11"/>
      <c r="E693" s="13"/>
      <c r="F693" s="11"/>
      <c r="G693" s="11"/>
    </row>
    <row r="694" spans="1:7" ht="26.25" customHeight="1">
      <c r="A694" s="12"/>
      <c r="B694" s="16" t="s">
        <v>181</v>
      </c>
      <c r="C694" s="11"/>
      <c r="D694" s="17" t="s">
        <v>75</v>
      </c>
      <c r="E694" s="18" t="s">
        <v>76</v>
      </c>
      <c r="F694" s="28">
        <f>VLOOKUP(B694,'HSD ME&amp;PLUMBING'!$B$6:E2356,4,FALSE)</f>
        <v>10000</v>
      </c>
      <c r="G694" s="29">
        <f>F694*E694</f>
        <v>11500</v>
      </c>
    </row>
    <row r="695" spans="1:7" s="2" customFormat="1" ht="15.75" customHeight="1">
      <c r="A695" s="494" t="s">
        <v>16</v>
      </c>
      <c r="B695" s="494"/>
      <c r="C695" s="494"/>
      <c r="D695" s="494"/>
      <c r="E695" s="494"/>
      <c r="F695" s="494"/>
      <c r="G695" s="20">
        <f>SUM(G694)</f>
        <v>11500</v>
      </c>
    </row>
    <row r="696" spans="1:7" ht="15.75" customHeight="1">
      <c r="A696" s="11" t="s">
        <v>17</v>
      </c>
      <c r="B696" s="12" t="s">
        <v>18</v>
      </c>
      <c r="C696" s="11"/>
      <c r="D696" s="11"/>
      <c r="E696" s="13"/>
      <c r="F696" s="11"/>
      <c r="G696" s="11"/>
    </row>
    <row r="697" spans="1:7">
      <c r="A697" s="492" t="s">
        <v>19</v>
      </c>
      <c r="B697" s="492"/>
      <c r="C697" s="492"/>
      <c r="D697" s="492"/>
      <c r="E697" s="492"/>
      <c r="F697" s="492"/>
      <c r="G697" s="20">
        <f>SUM(G696)</f>
        <v>0</v>
      </c>
    </row>
    <row r="698" spans="1:7">
      <c r="A698" s="11" t="s">
        <v>20</v>
      </c>
      <c r="B698" s="493" t="s">
        <v>21</v>
      </c>
      <c r="C698" s="493"/>
      <c r="D698" s="493"/>
      <c r="E698" s="493"/>
      <c r="F698" s="493"/>
      <c r="G698" s="15">
        <f>G692+G695+G697</f>
        <v>39050</v>
      </c>
    </row>
    <row r="699" spans="1:7" ht="15.75" customHeight="1">
      <c r="A699" s="11" t="s">
        <v>22</v>
      </c>
      <c r="B699" s="493" t="s">
        <v>77</v>
      </c>
      <c r="C699" s="493"/>
      <c r="D699" s="493"/>
      <c r="E699" s="493"/>
      <c r="F699" s="24">
        <v>0.1</v>
      </c>
      <c r="G699" s="15">
        <f>G698*10%</f>
        <v>3905</v>
      </c>
    </row>
    <row r="700" spans="1:7">
      <c r="A700" s="11" t="s">
        <v>23</v>
      </c>
      <c r="B700" s="493" t="s">
        <v>24</v>
      </c>
      <c r="C700" s="493"/>
      <c r="D700" s="493"/>
      <c r="E700" s="493"/>
      <c r="F700" s="493"/>
      <c r="G700" s="15">
        <f>G698+G699</f>
        <v>42955</v>
      </c>
    </row>
    <row r="702" spans="1:7" ht="15.75" customHeight="1">
      <c r="A702" s="7" t="s">
        <v>182</v>
      </c>
    </row>
    <row r="703" spans="1:7" ht="45">
      <c r="A703" s="9" t="s">
        <v>62</v>
      </c>
      <c r="B703" s="9" t="s">
        <v>63</v>
      </c>
      <c r="C703" s="9" t="s">
        <v>64</v>
      </c>
      <c r="D703" s="9" t="s">
        <v>65</v>
      </c>
      <c r="E703" s="9" t="s">
        <v>66</v>
      </c>
      <c r="F703" s="9" t="s">
        <v>67</v>
      </c>
      <c r="G703" s="9" t="s">
        <v>68</v>
      </c>
    </row>
    <row r="704" spans="1:7">
      <c r="A704" s="11" t="s">
        <v>0</v>
      </c>
      <c r="B704" s="12" t="s">
        <v>1</v>
      </c>
      <c r="C704" s="11"/>
      <c r="D704" s="11"/>
      <c r="E704" s="13"/>
      <c r="F704" s="11"/>
      <c r="G704" s="11"/>
    </row>
    <row r="705" spans="1:7">
      <c r="A705" s="12"/>
      <c r="B705" s="12" t="s">
        <v>2</v>
      </c>
      <c r="C705" s="11" t="s">
        <v>3</v>
      </c>
      <c r="D705" s="11" t="s">
        <v>4</v>
      </c>
      <c r="E705" s="13" t="s">
        <v>6</v>
      </c>
      <c r="F705" s="14">
        <f>VLOOKUP(B705,'HSD ME&amp;PLUMBING'!$B$6:E2367,4,FALSE)</f>
        <v>100000</v>
      </c>
      <c r="G705" s="23">
        <f>F705*E705</f>
        <v>10700</v>
      </c>
    </row>
    <row r="706" spans="1:7" ht="30">
      <c r="A706" s="12"/>
      <c r="B706" s="16" t="s">
        <v>70</v>
      </c>
      <c r="C706" s="17" t="s">
        <v>71</v>
      </c>
      <c r="D706" s="17" t="s">
        <v>4</v>
      </c>
      <c r="E706" s="18" t="s">
        <v>183</v>
      </c>
      <c r="F706" s="14">
        <f>VLOOKUP(B706,'HSD ME&amp;PLUMBING'!$B$6:E2368,4,FALSE)</f>
        <v>150000</v>
      </c>
      <c r="G706" s="23">
        <f>F706*E706</f>
        <v>26850</v>
      </c>
    </row>
    <row r="707" spans="1:7">
      <c r="A707" s="12"/>
      <c r="B707" s="12" t="s">
        <v>7</v>
      </c>
      <c r="C707" s="11" t="s">
        <v>8</v>
      </c>
      <c r="D707" s="11" t="s">
        <v>4</v>
      </c>
      <c r="E707" s="13" t="s">
        <v>184</v>
      </c>
      <c r="F707" s="14">
        <f>VLOOKUP(B707,'HSD ME&amp;PLUMBING'!$B$6:E2369,4,FALSE)</f>
        <v>150000</v>
      </c>
      <c r="G707" s="23">
        <f>F707*E707</f>
        <v>2700</v>
      </c>
    </row>
    <row r="708" spans="1:7">
      <c r="A708" s="12"/>
      <c r="B708" s="12" t="s">
        <v>10</v>
      </c>
      <c r="C708" s="11" t="s">
        <v>11</v>
      </c>
      <c r="D708" s="11" t="s">
        <v>4</v>
      </c>
      <c r="E708" s="13" t="s">
        <v>32</v>
      </c>
      <c r="F708" s="19">
        <f>VLOOKUP(B708,'HSD ME&amp;PLUMBING'!$B$6:E2370,4,FALSE)</f>
        <v>200000</v>
      </c>
      <c r="G708" s="23">
        <f>F708*E708</f>
        <v>1200</v>
      </c>
    </row>
    <row r="709" spans="1:7" s="21" customFormat="1">
      <c r="A709" s="494" t="s">
        <v>13</v>
      </c>
      <c r="B709" s="494"/>
      <c r="C709" s="494"/>
      <c r="D709" s="494"/>
      <c r="E709" s="494"/>
      <c r="F709" s="494"/>
      <c r="G709" s="20">
        <f>SUM(G705:G708)</f>
        <v>41450</v>
      </c>
    </row>
    <row r="710" spans="1:7" ht="15.75" customHeight="1">
      <c r="A710" s="11" t="s">
        <v>14</v>
      </c>
      <c r="B710" s="12" t="s">
        <v>15</v>
      </c>
      <c r="C710" s="11"/>
      <c r="D710" s="11"/>
      <c r="E710" s="13"/>
      <c r="F710" s="11"/>
      <c r="G710" s="11"/>
    </row>
    <row r="711" spans="1:7" ht="30">
      <c r="A711" s="12"/>
      <c r="B711" s="16" t="s">
        <v>185</v>
      </c>
      <c r="C711" s="11"/>
      <c r="D711" s="17" t="s">
        <v>75</v>
      </c>
      <c r="E711" s="18" t="s">
        <v>76</v>
      </c>
      <c r="F711" s="28">
        <f>VLOOKUP(B711,'HSD ME&amp;PLUMBING'!$B$6:E2373,4,FALSE)</f>
        <v>10000</v>
      </c>
      <c r="G711" s="29">
        <f>F711*E711</f>
        <v>11500</v>
      </c>
    </row>
    <row r="712" spans="1:7" s="2" customFormat="1" ht="15.75" customHeight="1">
      <c r="A712" s="494" t="s">
        <v>16</v>
      </c>
      <c r="B712" s="494"/>
      <c r="C712" s="494"/>
      <c r="D712" s="494"/>
      <c r="E712" s="494"/>
      <c r="F712" s="494"/>
      <c r="G712" s="20">
        <f>SUM(G711)</f>
        <v>11500</v>
      </c>
    </row>
    <row r="713" spans="1:7">
      <c r="A713" s="11" t="s">
        <v>17</v>
      </c>
      <c r="B713" s="12" t="s">
        <v>18</v>
      </c>
      <c r="C713" s="11"/>
      <c r="D713" s="11"/>
      <c r="E713" s="13"/>
      <c r="F713" s="11"/>
      <c r="G713" s="11"/>
    </row>
    <row r="714" spans="1:7">
      <c r="A714" s="492" t="s">
        <v>19</v>
      </c>
      <c r="B714" s="492"/>
      <c r="C714" s="492"/>
      <c r="D714" s="492"/>
      <c r="E714" s="492"/>
      <c r="F714" s="492"/>
      <c r="G714" s="20">
        <f>SUM(G713)</f>
        <v>0</v>
      </c>
    </row>
    <row r="715" spans="1:7">
      <c r="A715" s="11" t="s">
        <v>20</v>
      </c>
      <c r="B715" s="493" t="s">
        <v>21</v>
      </c>
      <c r="C715" s="493"/>
      <c r="D715" s="493"/>
      <c r="E715" s="493"/>
      <c r="F715" s="493"/>
      <c r="G715" s="15">
        <f>G709+G712+G714</f>
        <v>52950</v>
      </c>
    </row>
    <row r="716" spans="1:7" ht="15.75" customHeight="1">
      <c r="A716" s="11" t="s">
        <v>22</v>
      </c>
      <c r="B716" s="493" t="s">
        <v>77</v>
      </c>
      <c r="C716" s="493"/>
      <c r="D716" s="493"/>
      <c r="E716" s="493"/>
      <c r="F716" s="24">
        <v>0.1</v>
      </c>
      <c r="G716" s="15">
        <f>G715*10%</f>
        <v>5295</v>
      </c>
    </row>
    <row r="717" spans="1:7">
      <c r="A717" s="11" t="s">
        <v>23</v>
      </c>
      <c r="B717" s="493" t="s">
        <v>24</v>
      </c>
      <c r="C717" s="493"/>
      <c r="D717" s="493"/>
      <c r="E717" s="493"/>
      <c r="F717" s="493"/>
      <c r="G717" s="15">
        <f>G715+G716</f>
        <v>58245</v>
      </c>
    </row>
    <row r="718" spans="1:7" ht="15.75" customHeight="1"/>
    <row r="719" spans="1:7" ht="16.5" customHeight="1">
      <c r="A719" s="7" t="s">
        <v>186</v>
      </c>
    </row>
    <row r="720" spans="1:7" ht="45">
      <c r="A720" s="9" t="s">
        <v>62</v>
      </c>
      <c r="B720" s="9" t="s">
        <v>63</v>
      </c>
      <c r="C720" s="9" t="s">
        <v>64</v>
      </c>
      <c r="D720" s="9" t="s">
        <v>65</v>
      </c>
      <c r="E720" s="9" t="s">
        <v>66</v>
      </c>
      <c r="F720" s="9" t="s">
        <v>67</v>
      </c>
      <c r="G720" s="9" t="s">
        <v>68</v>
      </c>
    </row>
    <row r="721" spans="1:7">
      <c r="A721" s="11" t="s">
        <v>0</v>
      </c>
      <c r="B721" s="12" t="s">
        <v>1</v>
      </c>
      <c r="C721" s="11"/>
      <c r="D721" s="11"/>
      <c r="E721" s="13"/>
      <c r="F721" s="11"/>
      <c r="G721" s="11"/>
    </row>
    <row r="722" spans="1:7">
      <c r="A722" s="12"/>
      <c r="B722" s="12" t="s">
        <v>2</v>
      </c>
      <c r="C722" s="11" t="s">
        <v>3</v>
      </c>
      <c r="D722" s="11" t="s">
        <v>4</v>
      </c>
      <c r="E722" s="13" t="s">
        <v>128</v>
      </c>
      <c r="F722" s="14">
        <f>VLOOKUP(B722,'HSD ME&amp;PLUMBING'!$B$6:E2384,4,FALSE)</f>
        <v>100000</v>
      </c>
      <c r="G722" s="23">
        <f>F722*E722</f>
        <v>14299.999999999998</v>
      </c>
    </row>
    <row r="723" spans="1:7" ht="30">
      <c r="A723" s="12"/>
      <c r="B723" s="16" t="s">
        <v>70</v>
      </c>
      <c r="C723" s="17" t="s">
        <v>71</v>
      </c>
      <c r="D723" s="17" t="s">
        <v>4</v>
      </c>
      <c r="E723" s="18" t="s">
        <v>129</v>
      </c>
      <c r="F723" s="14">
        <f>VLOOKUP(B723,'HSD ME&amp;PLUMBING'!$B$6:E2385,4,FALSE)</f>
        <v>150000</v>
      </c>
      <c r="G723" s="23">
        <f>F723*E723</f>
        <v>35850</v>
      </c>
    </row>
    <row r="724" spans="1:7">
      <c r="A724" s="12"/>
      <c r="B724" s="12" t="s">
        <v>7</v>
      </c>
      <c r="C724" s="11" t="s">
        <v>8</v>
      </c>
      <c r="D724" s="11" t="s">
        <v>4</v>
      </c>
      <c r="E724" s="13" t="s">
        <v>69</v>
      </c>
      <c r="F724" s="14">
        <f>VLOOKUP(B724,'HSD ME&amp;PLUMBING'!$B$6:E2386,4,FALSE)</f>
        <v>150000</v>
      </c>
      <c r="G724" s="23">
        <f>F724*E724</f>
        <v>3600</v>
      </c>
    </row>
    <row r="725" spans="1:7" ht="25.5" customHeight="1">
      <c r="A725" s="12"/>
      <c r="B725" s="12" t="s">
        <v>10</v>
      </c>
      <c r="C725" s="11" t="s">
        <v>11</v>
      </c>
      <c r="D725" s="11" t="s">
        <v>4</v>
      </c>
      <c r="E725" s="13" t="s">
        <v>130</v>
      </c>
      <c r="F725" s="19">
        <f>VLOOKUP(B725,'HSD ME&amp;PLUMBING'!$B$6:E2387,4,FALSE)</f>
        <v>200000</v>
      </c>
      <c r="G725" s="23">
        <f>F725*E725</f>
        <v>1600</v>
      </c>
    </row>
    <row r="726" spans="1:7" s="21" customFormat="1">
      <c r="A726" s="494" t="s">
        <v>13</v>
      </c>
      <c r="B726" s="494"/>
      <c r="C726" s="494"/>
      <c r="D726" s="494"/>
      <c r="E726" s="494"/>
      <c r="F726" s="494"/>
      <c r="G726" s="20">
        <f>SUM(G722:G725)</f>
        <v>55350</v>
      </c>
    </row>
    <row r="727" spans="1:7">
      <c r="A727" s="11" t="s">
        <v>14</v>
      </c>
      <c r="B727" s="12" t="s">
        <v>15</v>
      </c>
      <c r="C727" s="11"/>
      <c r="D727" s="11"/>
      <c r="E727" s="13"/>
      <c r="F727" s="11"/>
      <c r="G727" s="11"/>
    </row>
    <row r="728" spans="1:7" ht="30">
      <c r="A728" s="12"/>
      <c r="B728" s="16" t="s">
        <v>187</v>
      </c>
      <c r="C728" s="11"/>
      <c r="D728" s="17" t="s">
        <v>75</v>
      </c>
      <c r="E728" s="18" t="s">
        <v>76</v>
      </c>
      <c r="F728" s="28">
        <f>VLOOKUP(B728,'HSD ME&amp;PLUMBING'!$B$6:E2390,4,FALSE)</f>
        <v>10000</v>
      </c>
      <c r="G728" s="29">
        <f>F728*E728</f>
        <v>11500</v>
      </c>
    </row>
    <row r="729" spans="1:7" s="2" customFormat="1" ht="15.75" customHeight="1">
      <c r="A729" s="494" t="s">
        <v>16</v>
      </c>
      <c r="B729" s="494"/>
      <c r="C729" s="494"/>
      <c r="D729" s="494"/>
      <c r="E729" s="494"/>
      <c r="F729" s="494"/>
      <c r="G729" s="20">
        <f>SUM(G728)</f>
        <v>11500</v>
      </c>
    </row>
    <row r="730" spans="1:7">
      <c r="A730" s="11" t="s">
        <v>17</v>
      </c>
      <c r="B730" s="12" t="s">
        <v>18</v>
      </c>
      <c r="C730" s="11"/>
      <c r="D730" s="11"/>
      <c r="E730" s="13"/>
      <c r="F730" s="11"/>
      <c r="G730" s="11"/>
    </row>
    <row r="731" spans="1:7">
      <c r="A731" s="492" t="s">
        <v>19</v>
      </c>
      <c r="B731" s="492"/>
      <c r="C731" s="492"/>
      <c r="D731" s="492"/>
      <c r="E731" s="492"/>
      <c r="F731" s="492"/>
      <c r="G731" s="20">
        <f>SUM(G730)</f>
        <v>0</v>
      </c>
    </row>
    <row r="732" spans="1:7">
      <c r="A732" s="11" t="s">
        <v>20</v>
      </c>
      <c r="B732" s="493" t="s">
        <v>21</v>
      </c>
      <c r="C732" s="493"/>
      <c r="D732" s="493"/>
      <c r="E732" s="493"/>
      <c r="F732" s="493"/>
      <c r="G732" s="15">
        <f>G726+G729+G731</f>
        <v>66850</v>
      </c>
    </row>
    <row r="733" spans="1:7" ht="15.75" customHeight="1">
      <c r="A733" s="11" t="s">
        <v>22</v>
      </c>
      <c r="B733" s="493" t="s">
        <v>77</v>
      </c>
      <c r="C733" s="493"/>
      <c r="D733" s="493"/>
      <c r="E733" s="493"/>
      <c r="F733" s="24">
        <v>0.1</v>
      </c>
      <c r="G733" s="15">
        <f>G732*10%</f>
        <v>6685</v>
      </c>
    </row>
    <row r="734" spans="1:7">
      <c r="A734" s="11" t="s">
        <v>23</v>
      </c>
      <c r="B734" s="493" t="s">
        <v>24</v>
      </c>
      <c r="C734" s="493"/>
      <c r="D734" s="493"/>
      <c r="E734" s="493"/>
      <c r="F734" s="493"/>
      <c r="G734" s="15">
        <f>G732+G733</f>
        <v>73535</v>
      </c>
    </row>
    <row r="736" spans="1:7" ht="16.5" customHeight="1">
      <c r="A736" s="7" t="s">
        <v>188</v>
      </c>
    </row>
    <row r="737" spans="1:7" ht="45">
      <c r="A737" s="9" t="s">
        <v>62</v>
      </c>
      <c r="B737" s="9" t="s">
        <v>63</v>
      </c>
      <c r="C737" s="9" t="s">
        <v>64</v>
      </c>
      <c r="D737" s="9" t="s">
        <v>65</v>
      </c>
      <c r="E737" s="9" t="s">
        <v>66</v>
      </c>
      <c r="F737" s="9" t="s">
        <v>67</v>
      </c>
      <c r="G737" s="9" t="s">
        <v>68</v>
      </c>
    </row>
    <row r="738" spans="1:7">
      <c r="A738" s="11" t="s">
        <v>0</v>
      </c>
      <c r="B738" s="12" t="s">
        <v>1</v>
      </c>
      <c r="C738" s="11"/>
      <c r="D738" s="11"/>
      <c r="E738" s="13"/>
      <c r="F738" s="11"/>
      <c r="G738" s="11"/>
    </row>
    <row r="739" spans="1:7">
      <c r="A739" s="12"/>
      <c r="B739" s="12" t="s">
        <v>2</v>
      </c>
      <c r="C739" s="11" t="s">
        <v>3</v>
      </c>
      <c r="D739" s="11" t="s">
        <v>4</v>
      </c>
      <c r="E739" s="13" t="s">
        <v>128</v>
      </c>
      <c r="F739" s="14">
        <f>VLOOKUP(B739,'HSD ME&amp;PLUMBING'!$B$6:E2401,4,FALSE)</f>
        <v>100000</v>
      </c>
      <c r="G739" s="23">
        <f>F739*E739</f>
        <v>14299.999999999998</v>
      </c>
    </row>
    <row r="740" spans="1:7" ht="26.25" customHeight="1">
      <c r="A740" s="12"/>
      <c r="B740" s="16" t="s">
        <v>70</v>
      </c>
      <c r="C740" s="17" t="s">
        <v>71</v>
      </c>
      <c r="D740" s="17" t="s">
        <v>4</v>
      </c>
      <c r="E740" s="18" t="s">
        <v>129</v>
      </c>
      <c r="F740" s="14">
        <f>VLOOKUP(B740,'HSD ME&amp;PLUMBING'!$B$6:E2402,4,FALSE)</f>
        <v>150000</v>
      </c>
      <c r="G740" s="23">
        <f>F740*E740</f>
        <v>35850</v>
      </c>
    </row>
    <row r="741" spans="1:7">
      <c r="A741" s="12"/>
      <c r="B741" s="12" t="s">
        <v>7</v>
      </c>
      <c r="C741" s="11" t="s">
        <v>8</v>
      </c>
      <c r="D741" s="11" t="s">
        <v>4</v>
      </c>
      <c r="E741" s="13" t="s">
        <v>69</v>
      </c>
      <c r="F741" s="14">
        <f>VLOOKUP(B741,'HSD ME&amp;PLUMBING'!$B$6:E2403,4,FALSE)</f>
        <v>150000</v>
      </c>
      <c r="G741" s="23">
        <f>F741*E741</f>
        <v>3600</v>
      </c>
    </row>
    <row r="742" spans="1:7" ht="15.75" customHeight="1">
      <c r="A742" s="12"/>
      <c r="B742" s="12" t="s">
        <v>10</v>
      </c>
      <c r="C742" s="11" t="s">
        <v>11</v>
      </c>
      <c r="D742" s="11" t="s">
        <v>4</v>
      </c>
      <c r="E742" s="13" t="s">
        <v>130</v>
      </c>
      <c r="F742" s="19">
        <f>VLOOKUP(B742,'HSD ME&amp;PLUMBING'!$B$6:E2404,4,FALSE)</f>
        <v>200000</v>
      </c>
      <c r="G742" s="23">
        <f>F742*E742</f>
        <v>1600</v>
      </c>
    </row>
    <row r="743" spans="1:7" s="21" customFormat="1">
      <c r="A743" s="494" t="s">
        <v>13</v>
      </c>
      <c r="B743" s="494"/>
      <c r="C743" s="494"/>
      <c r="D743" s="494"/>
      <c r="E743" s="494"/>
      <c r="F743" s="494"/>
      <c r="G743" s="20">
        <f>SUM(G739:G742)</f>
        <v>55350</v>
      </c>
    </row>
    <row r="744" spans="1:7" ht="15.75" customHeight="1">
      <c r="A744" s="11" t="s">
        <v>14</v>
      </c>
      <c r="B744" s="12" t="s">
        <v>15</v>
      </c>
      <c r="C744" s="11"/>
      <c r="D744" s="11"/>
      <c r="E744" s="13"/>
      <c r="F744" s="11"/>
      <c r="G744" s="11"/>
    </row>
    <row r="745" spans="1:7" ht="26.25" customHeight="1">
      <c r="A745" s="12"/>
      <c r="B745" s="16" t="s">
        <v>189</v>
      </c>
      <c r="C745" s="11"/>
      <c r="D745" s="17" t="s">
        <v>75</v>
      </c>
      <c r="E745" s="18" t="s">
        <v>76</v>
      </c>
      <c r="F745" s="28">
        <f>VLOOKUP(B745,'HSD ME&amp;PLUMBING'!$B$6:E2407,4,FALSE)</f>
        <v>10000</v>
      </c>
      <c r="G745" s="29">
        <f>F745*E745</f>
        <v>11500</v>
      </c>
    </row>
    <row r="746" spans="1:7" s="2" customFormat="1" ht="15.75" customHeight="1">
      <c r="A746" s="494" t="s">
        <v>16</v>
      </c>
      <c r="B746" s="494"/>
      <c r="C746" s="494"/>
      <c r="D746" s="494"/>
      <c r="E746" s="494"/>
      <c r="F746" s="494"/>
      <c r="G746" s="20">
        <f>SUM(G745)</f>
        <v>11500</v>
      </c>
    </row>
    <row r="747" spans="1:7">
      <c r="A747" s="11" t="s">
        <v>17</v>
      </c>
      <c r="B747" s="12" t="s">
        <v>18</v>
      </c>
      <c r="C747" s="11"/>
      <c r="D747" s="11"/>
      <c r="E747" s="13"/>
      <c r="F747" s="11"/>
      <c r="G747" s="11"/>
    </row>
    <row r="748" spans="1:7">
      <c r="A748" s="492" t="s">
        <v>19</v>
      </c>
      <c r="B748" s="492"/>
      <c r="C748" s="492"/>
      <c r="D748" s="492"/>
      <c r="E748" s="492"/>
      <c r="F748" s="492"/>
      <c r="G748" s="20">
        <f>SUM(G747)</f>
        <v>0</v>
      </c>
    </row>
    <row r="749" spans="1:7">
      <c r="A749" s="11" t="s">
        <v>20</v>
      </c>
      <c r="B749" s="493" t="s">
        <v>21</v>
      </c>
      <c r="C749" s="493"/>
      <c r="D749" s="493"/>
      <c r="E749" s="493"/>
      <c r="F749" s="493"/>
      <c r="G749" s="15">
        <f>G743+G746+G748</f>
        <v>66850</v>
      </c>
    </row>
    <row r="750" spans="1:7" ht="15.75" customHeight="1">
      <c r="A750" s="11" t="s">
        <v>22</v>
      </c>
      <c r="B750" s="493" t="s">
        <v>77</v>
      </c>
      <c r="C750" s="493"/>
      <c r="D750" s="493"/>
      <c r="E750" s="493"/>
      <c r="F750" s="24">
        <v>0.1</v>
      </c>
      <c r="G750" s="15">
        <f>G749*10%</f>
        <v>6685</v>
      </c>
    </row>
    <row r="751" spans="1:7">
      <c r="A751" s="11" t="s">
        <v>23</v>
      </c>
      <c r="B751" s="493" t="s">
        <v>24</v>
      </c>
      <c r="C751" s="493"/>
      <c r="D751" s="493"/>
      <c r="E751" s="493"/>
      <c r="F751" s="493"/>
      <c r="G751" s="15">
        <f>G749+G750</f>
        <v>73535</v>
      </c>
    </row>
    <row r="752" spans="1:7" ht="15.75" customHeight="1"/>
    <row r="753" spans="1:7">
      <c r="A753" s="7" t="s">
        <v>190</v>
      </c>
    </row>
    <row r="754" spans="1:7" ht="45">
      <c r="A754" s="9" t="s">
        <v>62</v>
      </c>
      <c r="B754" s="9" t="s">
        <v>63</v>
      </c>
      <c r="C754" s="9" t="s">
        <v>64</v>
      </c>
      <c r="D754" s="9" t="s">
        <v>65</v>
      </c>
      <c r="E754" s="9" t="s">
        <v>66</v>
      </c>
      <c r="F754" s="9" t="s">
        <v>67</v>
      </c>
      <c r="G754" s="9" t="s">
        <v>68</v>
      </c>
    </row>
    <row r="755" spans="1:7">
      <c r="A755" s="11" t="s">
        <v>0</v>
      </c>
      <c r="B755" s="12" t="s">
        <v>1</v>
      </c>
      <c r="C755" s="11"/>
      <c r="D755" s="11"/>
      <c r="E755" s="13"/>
      <c r="F755" s="11"/>
      <c r="G755" s="11"/>
    </row>
    <row r="756" spans="1:7">
      <c r="A756" s="12"/>
      <c r="B756" s="12" t="s">
        <v>2</v>
      </c>
      <c r="C756" s="11" t="s">
        <v>3</v>
      </c>
      <c r="D756" s="11" t="s">
        <v>4</v>
      </c>
      <c r="E756" s="13" t="s">
        <v>183</v>
      </c>
      <c r="F756" s="14">
        <f>VLOOKUP(B756,'HSD ME&amp;PLUMBING'!$B$6:E2418,4,FALSE)</f>
        <v>100000</v>
      </c>
      <c r="G756" s="23">
        <f>F756*E756</f>
        <v>17900</v>
      </c>
    </row>
    <row r="757" spans="1:7" ht="30">
      <c r="A757" s="12"/>
      <c r="B757" s="16" t="s">
        <v>70</v>
      </c>
      <c r="C757" s="17" t="s">
        <v>71</v>
      </c>
      <c r="D757" s="17" t="s">
        <v>4</v>
      </c>
      <c r="E757" s="18" t="s">
        <v>191</v>
      </c>
      <c r="F757" s="14">
        <f>VLOOKUP(B757,'HSD ME&amp;PLUMBING'!$B$6:E2419,4,FALSE)</f>
        <v>150000</v>
      </c>
      <c r="G757" s="23">
        <f>F757*E757</f>
        <v>44700</v>
      </c>
    </row>
    <row r="758" spans="1:7">
      <c r="A758" s="12"/>
      <c r="B758" s="12" t="s">
        <v>7</v>
      </c>
      <c r="C758" s="11" t="s">
        <v>8</v>
      </c>
      <c r="D758" s="11" t="s">
        <v>4</v>
      </c>
      <c r="E758" s="13" t="s">
        <v>192</v>
      </c>
      <c r="F758" s="14">
        <f>VLOOKUP(B758,'HSD ME&amp;PLUMBING'!$B$6:E2420,4,FALSE)</f>
        <v>150000</v>
      </c>
      <c r="G758" s="23">
        <f>F758*E758</f>
        <v>4500</v>
      </c>
    </row>
    <row r="759" spans="1:7" ht="15.75" customHeight="1">
      <c r="A759" s="12"/>
      <c r="B759" s="12" t="s">
        <v>10</v>
      </c>
      <c r="C759" s="11" t="s">
        <v>11</v>
      </c>
      <c r="D759" s="11" t="s">
        <v>4</v>
      </c>
      <c r="E759" s="13" t="s">
        <v>98</v>
      </c>
      <c r="F759" s="19">
        <f>VLOOKUP(B759,'HSD ME&amp;PLUMBING'!$B$6:E2421,4,FALSE)</f>
        <v>200000</v>
      </c>
      <c r="G759" s="23">
        <f>F759*E759</f>
        <v>2000</v>
      </c>
    </row>
    <row r="760" spans="1:7" s="21" customFormat="1">
      <c r="A760" s="494" t="s">
        <v>13</v>
      </c>
      <c r="B760" s="494"/>
      <c r="C760" s="494"/>
      <c r="D760" s="494"/>
      <c r="E760" s="494"/>
      <c r="F760" s="494"/>
      <c r="G760" s="20">
        <f>SUM(G756:G759)</f>
        <v>69100</v>
      </c>
    </row>
    <row r="761" spans="1:7">
      <c r="A761" s="11" t="s">
        <v>14</v>
      </c>
      <c r="B761" s="12" t="s">
        <v>15</v>
      </c>
      <c r="C761" s="11"/>
      <c r="D761" s="11"/>
      <c r="E761" s="13"/>
      <c r="F761" s="11"/>
      <c r="G761" s="11"/>
    </row>
    <row r="762" spans="1:7" ht="30">
      <c r="A762" s="12"/>
      <c r="B762" s="16" t="s">
        <v>193</v>
      </c>
      <c r="C762" s="11"/>
      <c r="D762" s="17" t="s">
        <v>75</v>
      </c>
      <c r="E762" s="18" t="s">
        <v>76</v>
      </c>
      <c r="F762" s="28">
        <f>VLOOKUP(B762,'HSD ME&amp;PLUMBING'!$B$6:E2424,4,FALSE)</f>
        <v>10000</v>
      </c>
      <c r="G762" s="29">
        <f>F762*E762</f>
        <v>11500</v>
      </c>
    </row>
    <row r="763" spans="1:7" s="2" customFormat="1" ht="15.75" customHeight="1">
      <c r="A763" s="494" t="s">
        <v>16</v>
      </c>
      <c r="B763" s="494"/>
      <c r="C763" s="494"/>
      <c r="D763" s="494"/>
      <c r="E763" s="494"/>
      <c r="F763" s="494"/>
      <c r="G763" s="20">
        <f>SUM(G762)</f>
        <v>11500</v>
      </c>
    </row>
    <row r="764" spans="1:7">
      <c r="A764" s="11" t="s">
        <v>17</v>
      </c>
      <c r="B764" s="12" t="s">
        <v>18</v>
      </c>
      <c r="C764" s="11"/>
      <c r="D764" s="11"/>
      <c r="E764" s="13"/>
      <c r="F764" s="11"/>
      <c r="G764" s="11"/>
    </row>
    <row r="765" spans="1:7">
      <c r="A765" s="492" t="s">
        <v>19</v>
      </c>
      <c r="B765" s="492"/>
      <c r="C765" s="492"/>
      <c r="D765" s="492"/>
      <c r="E765" s="492"/>
      <c r="F765" s="492"/>
      <c r="G765" s="20">
        <f>SUM(G764)</f>
        <v>0</v>
      </c>
    </row>
    <row r="766" spans="1:7">
      <c r="A766" s="11" t="s">
        <v>20</v>
      </c>
      <c r="B766" s="493" t="s">
        <v>21</v>
      </c>
      <c r="C766" s="493"/>
      <c r="D766" s="493"/>
      <c r="E766" s="493"/>
      <c r="F766" s="493"/>
      <c r="G766" s="15">
        <f>G760+G763+G765</f>
        <v>80600</v>
      </c>
    </row>
    <row r="767" spans="1:7" ht="15.75" customHeight="1">
      <c r="A767" s="11" t="s">
        <v>22</v>
      </c>
      <c r="B767" s="493" t="s">
        <v>77</v>
      </c>
      <c r="C767" s="493"/>
      <c r="D767" s="493"/>
      <c r="E767" s="493"/>
      <c r="F767" s="24">
        <v>0.1</v>
      </c>
      <c r="G767" s="15">
        <f>G766*10%</f>
        <v>8060</v>
      </c>
    </row>
    <row r="768" spans="1:7">
      <c r="A768" s="11" t="s">
        <v>23</v>
      </c>
      <c r="B768" s="493" t="s">
        <v>24</v>
      </c>
      <c r="C768" s="493"/>
      <c r="D768" s="493"/>
      <c r="E768" s="493"/>
      <c r="F768" s="493"/>
      <c r="G768" s="15">
        <f>G766+G767</f>
        <v>88660</v>
      </c>
    </row>
    <row r="769" spans="1:7">
      <c r="A769" s="25"/>
      <c r="B769" s="26"/>
      <c r="C769" s="25"/>
      <c r="D769" s="25"/>
      <c r="E769" s="27"/>
      <c r="F769" s="25"/>
      <c r="G769" s="25"/>
    </row>
    <row r="770" spans="1:7">
      <c r="A770" s="7" t="s">
        <v>194</v>
      </c>
    </row>
    <row r="771" spans="1:7" ht="45">
      <c r="A771" s="9" t="s">
        <v>62</v>
      </c>
      <c r="B771" s="9" t="s">
        <v>63</v>
      </c>
      <c r="C771" s="9" t="s">
        <v>64</v>
      </c>
      <c r="D771" s="9" t="s">
        <v>65</v>
      </c>
      <c r="E771" s="9" t="s">
        <v>66</v>
      </c>
      <c r="F771" s="9" t="s">
        <v>67</v>
      </c>
      <c r="G771" s="9" t="s">
        <v>68</v>
      </c>
    </row>
    <row r="772" spans="1:7">
      <c r="A772" s="11" t="s">
        <v>0</v>
      </c>
      <c r="B772" s="12" t="s">
        <v>1</v>
      </c>
      <c r="C772" s="11"/>
      <c r="D772" s="11"/>
      <c r="E772" s="13"/>
      <c r="F772" s="11"/>
      <c r="G772" s="11"/>
    </row>
    <row r="773" spans="1:7">
      <c r="A773" s="12"/>
      <c r="B773" s="12" t="s">
        <v>2</v>
      </c>
      <c r="C773" s="11" t="s">
        <v>3</v>
      </c>
      <c r="D773" s="11" t="s">
        <v>4</v>
      </c>
      <c r="E773" s="13" t="s">
        <v>183</v>
      </c>
      <c r="F773" s="14">
        <f>VLOOKUP(B773,'HSD ME&amp;PLUMBING'!$B$6:E2435,4,FALSE)</f>
        <v>100000</v>
      </c>
      <c r="G773" s="23">
        <f>F773*E773</f>
        <v>17900</v>
      </c>
    </row>
    <row r="774" spans="1:7" ht="30">
      <c r="A774" s="12"/>
      <c r="B774" s="16" t="s">
        <v>70</v>
      </c>
      <c r="C774" s="17" t="s">
        <v>71</v>
      </c>
      <c r="D774" s="17" t="s">
        <v>4</v>
      </c>
      <c r="E774" s="18" t="s">
        <v>191</v>
      </c>
      <c r="F774" s="14">
        <f>VLOOKUP(B774,'HSD ME&amp;PLUMBING'!$B$6:E2436,4,FALSE)</f>
        <v>150000</v>
      </c>
      <c r="G774" s="23">
        <f>F774*E774</f>
        <v>44700</v>
      </c>
    </row>
    <row r="775" spans="1:7" ht="25.5" customHeight="1">
      <c r="A775" s="12"/>
      <c r="B775" s="12" t="s">
        <v>7</v>
      </c>
      <c r="C775" s="11" t="s">
        <v>8</v>
      </c>
      <c r="D775" s="11" t="s">
        <v>4</v>
      </c>
      <c r="E775" s="13" t="s">
        <v>192</v>
      </c>
      <c r="F775" s="14">
        <f>VLOOKUP(B775,'HSD ME&amp;PLUMBING'!$B$6:E2437,4,FALSE)</f>
        <v>150000</v>
      </c>
      <c r="G775" s="23">
        <f>F775*E775</f>
        <v>4500</v>
      </c>
    </row>
    <row r="776" spans="1:7">
      <c r="A776" s="12"/>
      <c r="B776" s="12" t="s">
        <v>10</v>
      </c>
      <c r="C776" s="11" t="s">
        <v>11</v>
      </c>
      <c r="D776" s="11" t="s">
        <v>4</v>
      </c>
      <c r="E776" s="13" t="s">
        <v>98</v>
      </c>
      <c r="F776" s="19">
        <f>VLOOKUP(B776,'HSD ME&amp;PLUMBING'!$B$6:E2438,4,FALSE)</f>
        <v>200000</v>
      </c>
      <c r="G776" s="23">
        <f>F776*E776</f>
        <v>2000</v>
      </c>
    </row>
    <row r="777" spans="1:7" s="21" customFormat="1">
      <c r="A777" s="494" t="s">
        <v>13</v>
      </c>
      <c r="B777" s="494"/>
      <c r="C777" s="494"/>
      <c r="D777" s="494"/>
      <c r="E777" s="494"/>
      <c r="F777" s="494"/>
      <c r="G777" s="20">
        <f>SUM(G773:G776)</f>
        <v>69100</v>
      </c>
    </row>
    <row r="778" spans="1:7" ht="15" customHeight="1">
      <c r="A778" s="11" t="s">
        <v>14</v>
      </c>
      <c r="B778" s="12" t="s">
        <v>15</v>
      </c>
      <c r="C778" s="11"/>
      <c r="D778" s="11"/>
      <c r="E778" s="13"/>
      <c r="F778" s="11"/>
      <c r="G778" s="11"/>
    </row>
    <row r="779" spans="1:7" ht="30">
      <c r="A779" s="12"/>
      <c r="B779" s="16" t="s">
        <v>195</v>
      </c>
      <c r="C779" s="11"/>
      <c r="D779" s="17" t="s">
        <v>75</v>
      </c>
      <c r="E779" s="18" t="s">
        <v>76</v>
      </c>
      <c r="F779" s="28">
        <f>VLOOKUP(B779,'HSD ME&amp;PLUMBING'!$B$6:E2441,4,FALSE)</f>
        <v>10000</v>
      </c>
      <c r="G779" s="29">
        <f>F779*E779</f>
        <v>11500</v>
      </c>
    </row>
    <row r="780" spans="1:7" s="2" customFormat="1" ht="15.75" customHeight="1">
      <c r="A780" s="494" t="s">
        <v>16</v>
      </c>
      <c r="B780" s="494"/>
      <c r="C780" s="494"/>
      <c r="D780" s="494"/>
      <c r="E780" s="494"/>
      <c r="F780" s="494"/>
      <c r="G780" s="20">
        <f>SUM(G779)</f>
        <v>11500</v>
      </c>
    </row>
    <row r="781" spans="1:7">
      <c r="A781" s="11" t="s">
        <v>17</v>
      </c>
      <c r="B781" s="12" t="s">
        <v>18</v>
      </c>
      <c r="C781" s="11"/>
      <c r="D781" s="11"/>
      <c r="E781" s="13"/>
      <c r="F781" s="11"/>
      <c r="G781" s="11"/>
    </row>
    <row r="782" spans="1:7">
      <c r="A782" s="492" t="s">
        <v>19</v>
      </c>
      <c r="B782" s="492"/>
      <c r="C782" s="492"/>
      <c r="D782" s="492"/>
      <c r="E782" s="492"/>
      <c r="F782" s="492"/>
      <c r="G782" s="20">
        <f>SUM(G781)</f>
        <v>0</v>
      </c>
    </row>
    <row r="783" spans="1:7">
      <c r="A783" s="11" t="s">
        <v>20</v>
      </c>
      <c r="B783" s="493" t="s">
        <v>21</v>
      </c>
      <c r="C783" s="493"/>
      <c r="D783" s="493"/>
      <c r="E783" s="493"/>
      <c r="F783" s="493"/>
      <c r="G783" s="15">
        <f>G777+G780+G782</f>
        <v>80600</v>
      </c>
    </row>
    <row r="784" spans="1:7" ht="15.75" customHeight="1">
      <c r="A784" s="11" t="s">
        <v>22</v>
      </c>
      <c r="B784" s="493" t="s">
        <v>77</v>
      </c>
      <c r="C784" s="493"/>
      <c r="D784" s="493"/>
      <c r="E784" s="493"/>
      <c r="F784" s="24">
        <v>0.1</v>
      </c>
      <c r="G784" s="15">
        <f>G783*10%</f>
        <v>8060</v>
      </c>
    </row>
    <row r="785" spans="1:7">
      <c r="A785" s="11" t="s">
        <v>23</v>
      </c>
      <c r="B785" s="493" t="s">
        <v>24</v>
      </c>
      <c r="C785" s="493"/>
      <c r="D785" s="493"/>
      <c r="E785" s="493"/>
      <c r="F785" s="493"/>
      <c r="G785" s="15">
        <f>G783+G784</f>
        <v>88660</v>
      </c>
    </row>
    <row r="786" spans="1:7" ht="15.75" customHeight="1"/>
    <row r="787" spans="1:7">
      <c r="A787" s="7" t="s">
        <v>196</v>
      </c>
    </row>
    <row r="788" spans="1:7" ht="45">
      <c r="A788" s="9" t="s">
        <v>62</v>
      </c>
      <c r="B788" s="9" t="s">
        <v>63</v>
      </c>
      <c r="C788" s="9" t="s">
        <v>64</v>
      </c>
      <c r="D788" s="9" t="s">
        <v>65</v>
      </c>
      <c r="E788" s="9" t="s">
        <v>66</v>
      </c>
      <c r="F788" s="9" t="s">
        <v>67</v>
      </c>
      <c r="G788" s="9" t="s">
        <v>68</v>
      </c>
    </row>
    <row r="789" spans="1:7">
      <c r="A789" s="11" t="s">
        <v>0</v>
      </c>
      <c r="B789" s="12" t="s">
        <v>1</v>
      </c>
      <c r="C789" s="11"/>
      <c r="D789" s="11"/>
      <c r="E789" s="13"/>
      <c r="F789" s="11"/>
      <c r="G789" s="11"/>
    </row>
    <row r="790" spans="1:7" ht="15.75" customHeight="1">
      <c r="A790" s="12"/>
      <c r="B790" s="12" t="s">
        <v>2</v>
      </c>
      <c r="C790" s="11" t="s">
        <v>3</v>
      </c>
      <c r="D790" s="11" t="s">
        <v>4</v>
      </c>
      <c r="E790" s="13" t="s">
        <v>197</v>
      </c>
      <c r="F790" s="14">
        <f>VLOOKUP(B790,'HSD ME&amp;PLUMBING'!$B$6:E2452,4,FALSE)</f>
        <v>100000</v>
      </c>
      <c r="G790" s="23">
        <f>F790*E790</f>
        <v>23800</v>
      </c>
    </row>
    <row r="791" spans="1:7" ht="30">
      <c r="A791" s="12"/>
      <c r="B791" s="16" t="s">
        <v>70</v>
      </c>
      <c r="C791" s="17" t="s">
        <v>71</v>
      </c>
      <c r="D791" s="17" t="s">
        <v>4</v>
      </c>
      <c r="E791" s="18" t="s">
        <v>198</v>
      </c>
      <c r="F791" s="14">
        <f>VLOOKUP(B791,'HSD ME&amp;PLUMBING'!$B$6:E2453,4,FALSE)</f>
        <v>150000</v>
      </c>
      <c r="G791" s="23">
        <f>F791*E791</f>
        <v>59700</v>
      </c>
    </row>
    <row r="792" spans="1:7" ht="15.75" customHeight="1">
      <c r="A792" s="12"/>
      <c r="B792" s="12" t="s">
        <v>7</v>
      </c>
      <c r="C792" s="11" t="s">
        <v>8</v>
      </c>
      <c r="D792" s="11" t="s">
        <v>4</v>
      </c>
      <c r="E792" s="13" t="s">
        <v>72</v>
      </c>
      <c r="F792" s="14">
        <f>VLOOKUP(B792,'HSD ME&amp;PLUMBING'!$B$6:E2454,4,FALSE)</f>
        <v>150000</v>
      </c>
      <c r="G792" s="23">
        <f>F792*E792</f>
        <v>6000</v>
      </c>
    </row>
    <row r="793" spans="1:7" ht="15.75" customHeight="1">
      <c r="A793" s="12"/>
      <c r="B793" s="12" t="s">
        <v>10</v>
      </c>
      <c r="C793" s="11" t="s">
        <v>11</v>
      </c>
      <c r="D793" s="11" t="s">
        <v>4</v>
      </c>
      <c r="E793" s="13" t="s">
        <v>199</v>
      </c>
      <c r="F793" s="19">
        <f>VLOOKUP(B793,'HSD ME&amp;PLUMBING'!$B$6:E2455,4,FALSE)</f>
        <v>200000</v>
      </c>
      <c r="G793" s="23">
        <f>F793*E793</f>
        <v>2600</v>
      </c>
    </row>
    <row r="794" spans="1:7" s="21" customFormat="1">
      <c r="A794" s="494" t="s">
        <v>13</v>
      </c>
      <c r="B794" s="494"/>
      <c r="C794" s="494"/>
      <c r="D794" s="494"/>
      <c r="E794" s="494"/>
      <c r="F794" s="494"/>
      <c r="G794" s="20">
        <f>SUM(G790:G793)</f>
        <v>92100</v>
      </c>
    </row>
    <row r="795" spans="1:7" ht="15.75" customHeight="1">
      <c r="A795" s="11" t="s">
        <v>14</v>
      </c>
      <c r="B795" s="12" t="s">
        <v>15</v>
      </c>
      <c r="C795" s="11"/>
      <c r="D795" s="11"/>
      <c r="E795" s="13"/>
      <c r="F795" s="11"/>
      <c r="G795" s="11"/>
    </row>
    <row r="796" spans="1:7" ht="30">
      <c r="A796" s="12"/>
      <c r="B796" s="16" t="s">
        <v>200</v>
      </c>
      <c r="C796" s="11"/>
      <c r="D796" s="17" t="s">
        <v>75</v>
      </c>
      <c r="E796" s="18" t="s">
        <v>76</v>
      </c>
      <c r="F796" s="28">
        <f>VLOOKUP(B796,'HSD ME&amp;PLUMBING'!$B$6:E2458,4,FALSE)</f>
        <v>10000</v>
      </c>
      <c r="G796" s="29">
        <f>F796*E796</f>
        <v>11500</v>
      </c>
    </row>
    <row r="797" spans="1:7" s="2" customFormat="1" ht="15.75" customHeight="1">
      <c r="A797" s="494" t="s">
        <v>16</v>
      </c>
      <c r="B797" s="494"/>
      <c r="C797" s="494"/>
      <c r="D797" s="494"/>
      <c r="E797" s="494"/>
      <c r="F797" s="494"/>
      <c r="G797" s="20">
        <f>SUM(G796)</f>
        <v>11500</v>
      </c>
    </row>
    <row r="798" spans="1:7" ht="25.5" customHeight="1">
      <c r="A798" s="11" t="s">
        <v>17</v>
      </c>
      <c r="B798" s="12" t="s">
        <v>18</v>
      </c>
      <c r="C798" s="11"/>
      <c r="D798" s="11"/>
      <c r="E798" s="13"/>
      <c r="F798" s="11"/>
      <c r="G798" s="11"/>
    </row>
    <row r="799" spans="1:7">
      <c r="A799" s="492" t="s">
        <v>19</v>
      </c>
      <c r="B799" s="492"/>
      <c r="C799" s="492"/>
      <c r="D799" s="492"/>
      <c r="E799" s="492"/>
      <c r="F799" s="492"/>
      <c r="G799" s="20">
        <f>SUM(G798)</f>
        <v>0</v>
      </c>
    </row>
    <row r="800" spans="1:7">
      <c r="A800" s="11" t="s">
        <v>20</v>
      </c>
      <c r="B800" s="493" t="s">
        <v>21</v>
      </c>
      <c r="C800" s="493"/>
      <c r="D800" s="493"/>
      <c r="E800" s="493"/>
      <c r="F800" s="493"/>
      <c r="G800" s="15">
        <f>G794+G797+G799</f>
        <v>103600</v>
      </c>
    </row>
    <row r="801" spans="1:7" ht="15.75" customHeight="1">
      <c r="A801" s="11" t="s">
        <v>22</v>
      </c>
      <c r="B801" s="493" t="s">
        <v>77</v>
      </c>
      <c r="C801" s="493"/>
      <c r="D801" s="493"/>
      <c r="E801" s="493"/>
      <c r="F801" s="24">
        <v>0.1</v>
      </c>
      <c r="G801" s="15">
        <f>G800*10%</f>
        <v>10360</v>
      </c>
    </row>
    <row r="802" spans="1:7">
      <c r="A802" s="11" t="s">
        <v>23</v>
      </c>
      <c r="B802" s="493" t="s">
        <v>24</v>
      </c>
      <c r="C802" s="493"/>
      <c r="D802" s="493"/>
      <c r="E802" s="493"/>
      <c r="F802" s="493"/>
      <c r="G802" s="15">
        <f>G800+G801</f>
        <v>113960</v>
      </c>
    </row>
    <row r="804" spans="1:7">
      <c r="A804" s="7" t="s">
        <v>201</v>
      </c>
    </row>
    <row r="805" spans="1:7" ht="45">
      <c r="A805" s="9" t="s">
        <v>62</v>
      </c>
      <c r="B805" s="9" t="s">
        <v>63</v>
      </c>
      <c r="C805" s="9" t="s">
        <v>64</v>
      </c>
      <c r="D805" s="9" t="s">
        <v>65</v>
      </c>
      <c r="E805" s="9" t="s">
        <v>66</v>
      </c>
      <c r="F805" s="9" t="s">
        <v>67</v>
      </c>
      <c r="G805" s="9" t="s">
        <v>68</v>
      </c>
    </row>
    <row r="806" spans="1:7">
      <c r="A806" s="11" t="s">
        <v>0</v>
      </c>
      <c r="B806" s="12" t="s">
        <v>1</v>
      </c>
      <c r="C806" s="11"/>
      <c r="D806" s="11"/>
      <c r="E806" s="13"/>
      <c r="F806" s="11"/>
      <c r="G806" s="11"/>
    </row>
    <row r="807" spans="1:7">
      <c r="A807" s="12"/>
      <c r="B807" s="12" t="s">
        <v>2</v>
      </c>
      <c r="C807" s="11" t="s">
        <v>3</v>
      </c>
      <c r="D807" s="11" t="s">
        <v>4</v>
      </c>
      <c r="E807" s="13" t="s">
        <v>197</v>
      </c>
      <c r="F807" s="14">
        <f>VLOOKUP(B807,'HSD ME&amp;PLUMBING'!$B$6:E2469,4,FALSE)</f>
        <v>100000</v>
      </c>
      <c r="G807" s="23">
        <f>F807*E807</f>
        <v>23800</v>
      </c>
    </row>
    <row r="808" spans="1:7" ht="30">
      <c r="A808" s="12"/>
      <c r="B808" s="16" t="s">
        <v>70</v>
      </c>
      <c r="C808" s="17" t="s">
        <v>71</v>
      </c>
      <c r="D808" s="17" t="s">
        <v>4</v>
      </c>
      <c r="E808" s="18" t="s">
        <v>198</v>
      </c>
      <c r="F808" s="14">
        <f>VLOOKUP(B808,'HSD ME&amp;PLUMBING'!$B$6:E2470,4,FALSE)</f>
        <v>150000</v>
      </c>
      <c r="G808" s="23">
        <f>F808*E808</f>
        <v>59700</v>
      </c>
    </row>
    <row r="809" spans="1:7" ht="15.75" customHeight="1">
      <c r="A809" s="12"/>
      <c r="B809" s="12" t="s">
        <v>7</v>
      </c>
      <c r="C809" s="11" t="s">
        <v>8</v>
      </c>
      <c r="D809" s="11" t="s">
        <v>4</v>
      </c>
      <c r="E809" s="13" t="s">
        <v>72</v>
      </c>
      <c r="F809" s="14">
        <f>VLOOKUP(B809,'HSD ME&amp;PLUMBING'!$B$6:E2471,4,FALSE)</f>
        <v>150000</v>
      </c>
      <c r="G809" s="23">
        <f>F809*E809</f>
        <v>6000</v>
      </c>
    </row>
    <row r="810" spans="1:7">
      <c r="A810" s="12"/>
      <c r="B810" s="12" t="s">
        <v>10</v>
      </c>
      <c r="C810" s="11" t="s">
        <v>11</v>
      </c>
      <c r="D810" s="11" t="s">
        <v>4</v>
      </c>
      <c r="E810" s="13" t="s">
        <v>199</v>
      </c>
      <c r="F810" s="19">
        <f>VLOOKUP(B810,'HSD ME&amp;PLUMBING'!$B$6:E2472,4,FALSE)</f>
        <v>200000</v>
      </c>
      <c r="G810" s="23">
        <f>F810*E810</f>
        <v>2600</v>
      </c>
    </row>
    <row r="811" spans="1:7" s="21" customFormat="1">
      <c r="A811" s="494" t="s">
        <v>13</v>
      </c>
      <c r="B811" s="494"/>
      <c r="C811" s="494"/>
      <c r="D811" s="494"/>
      <c r="E811" s="494"/>
      <c r="F811" s="494"/>
      <c r="G811" s="20">
        <f>SUM(G807:G810)</f>
        <v>92100</v>
      </c>
    </row>
    <row r="812" spans="1:7">
      <c r="A812" s="11" t="s">
        <v>14</v>
      </c>
      <c r="B812" s="12" t="s">
        <v>15</v>
      </c>
      <c r="C812" s="11"/>
      <c r="D812" s="11"/>
      <c r="E812" s="13"/>
      <c r="F812" s="11"/>
      <c r="G812" s="11"/>
    </row>
    <row r="813" spans="1:7" ht="26.25" customHeight="1">
      <c r="A813" s="12"/>
      <c r="B813" s="16" t="s">
        <v>202</v>
      </c>
      <c r="C813" s="11"/>
      <c r="D813" s="17" t="s">
        <v>75</v>
      </c>
      <c r="E813" s="18" t="s">
        <v>76</v>
      </c>
      <c r="F813" s="28">
        <f>VLOOKUP(B813,'HSD ME&amp;PLUMBING'!$B$6:E2475,4,FALSE)</f>
        <v>10000</v>
      </c>
      <c r="G813" s="29">
        <f>F813*E813</f>
        <v>11500</v>
      </c>
    </row>
    <row r="814" spans="1:7" s="2" customFormat="1" ht="15.75" customHeight="1">
      <c r="A814" s="494" t="s">
        <v>16</v>
      </c>
      <c r="B814" s="494"/>
      <c r="C814" s="494"/>
      <c r="D814" s="494"/>
      <c r="E814" s="494"/>
      <c r="F814" s="494"/>
      <c r="G814" s="20">
        <f>SUM(G813)</f>
        <v>11500</v>
      </c>
    </row>
    <row r="815" spans="1:7" ht="15.75" customHeight="1">
      <c r="A815" s="11" t="s">
        <v>17</v>
      </c>
      <c r="B815" s="12" t="s">
        <v>18</v>
      </c>
      <c r="C815" s="11"/>
      <c r="D815" s="11"/>
      <c r="E815" s="13"/>
      <c r="F815" s="11"/>
      <c r="G815" s="11"/>
    </row>
    <row r="816" spans="1:7">
      <c r="A816" s="492" t="s">
        <v>19</v>
      </c>
      <c r="B816" s="492"/>
      <c r="C816" s="492"/>
      <c r="D816" s="492"/>
      <c r="E816" s="492"/>
      <c r="F816" s="492"/>
      <c r="G816" s="20">
        <f>SUM(G815)</f>
        <v>0</v>
      </c>
    </row>
    <row r="817" spans="1:7">
      <c r="A817" s="11" t="s">
        <v>20</v>
      </c>
      <c r="B817" s="493" t="s">
        <v>21</v>
      </c>
      <c r="C817" s="493"/>
      <c r="D817" s="493"/>
      <c r="E817" s="493"/>
      <c r="F817" s="493"/>
      <c r="G817" s="15">
        <f>G811+G814+G816</f>
        <v>103600</v>
      </c>
    </row>
    <row r="818" spans="1:7" ht="15.75" customHeight="1">
      <c r="A818" s="11" t="s">
        <v>22</v>
      </c>
      <c r="B818" s="493" t="s">
        <v>77</v>
      </c>
      <c r="C818" s="493"/>
      <c r="D818" s="493"/>
      <c r="E818" s="493"/>
      <c r="F818" s="24">
        <v>0.1</v>
      </c>
      <c r="G818" s="15">
        <f>G817*10%</f>
        <v>10360</v>
      </c>
    </row>
    <row r="819" spans="1:7">
      <c r="A819" s="11" t="s">
        <v>23</v>
      </c>
      <c r="B819" s="493" t="s">
        <v>24</v>
      </c>
      <c r="C819" s="493"/>
      <c r="D819" s="493"/>
      <c r="E819" s="493"/>
      <c r="F819" s="493"/>
      <c r="G819" s="15">
        <f>G817+G818</f>
        <v>113960</v>
      </c>
    </row>
    <row r="821" spans="1:7">
      <c r="A821" s="7" t="s">
        <v>203</v>
      </c>
    </row>
    <row r="822" spans="1:7" ht="16.5" customHeight="1">
      <c r="A822" s="7" t="s">
        <v>204</v>
      </c>
    </row>
    <row r="823" spans="1:7" ht="45">
      <c r="A823" s="9" t="s">
        <v>62</v>
      </c>
      <c r="B823" s="9" t="s">
        <v>63</v>
      </c>
      <c r="C823" s="9" t="s">
        <v>64</v>
      </c>
      <c r="D823" s="9" t="s">
        <v>65</v>
      </c>
      <c r="E823" s="9" t="s">
        <v>66</v>
      </c>
      <c r="F823" s="9" t="s">
        <v>67</v>
      </c>
      <c r="G823" s="9" t="s">
        <v>68</v>
      </c>
    </row>
    <row r="824" spans="1:7" ht="15.75" customHeight="1">
      <c r="A824" s="11" t="s">
        <v>0</v>
      </c>
      <c r="B824" s="12" t="s">
        <v>1</v>
      </c>
      <c r="C824" s="11"/>
      <c r="D824" s="11"/>
      <c r="E824" s="13"/>
      <c r="F824" s="11"/>
      <c r="G824" s="11"/>
    </row>
    <row r="825" spans="1:7" ht="25.5" customHeight="1">
      <c r="A825" s="12"/>
      <c r="B825" s="12" t="s">
        <v>2</v>
      </c>
      <c r="C825" s="11" t="s">
        <v>3</v>
      </c>
      <c r="D825" s="11" t="s">
        <v>4</v>
      </c>
      <c r="E825" s="13" t="s">
        <v>110</v>
      </c>
      <c r="F825" s="14">
        <f>VLOOKUP(B825,'HSD ME&amp;PLUMBING'!$B$6:E2487,4,FALSE)</f>
        <v>100000</v>
      </c>
      <c r="G825" s="23">
        <f>F825*E825</f>
        <v>1200</v>
      </c>
    </row>
    <row r="826" spans="1:7" ht="26.25" customHeight="1">
      <c r="A826" s="12"/>
      <c r="B826" s="16" t="s">
        <v>70</v>
      </c>
      <c r="C826" s="17" t="s">
        <v>71</v>
      </c>
      <c r="D826" s="17" t="s">
        <v>4</v>
      </c>
      <c r="E826" s="18" t="s">
        <v>125</v>
      </c>
      <c r="F826" s="14">
        <f>VLOOKUP(B826,'HSD ME&amp;PLUMBING'!$B$6:E2488,4,FALSE)</f>
        <v>150000</v>
      </c>
      <c r="G826" s="23">
        <f>F826*E826</f>
        <v>3000</v>
      </c>
    </row>
    <row r="827" spans="1:7" ht="15.75" customHeight="1">
      <c r="A827" s="12"/>
      <c r="B827" s="12" t="s">
        <v>7</v>
      </c>
      <c r="C827" s="11" t="s">
        <v>8</v>
      </c>
      <c r="D827" s="11" t="s">
        <v>4</v>
      </c>
      <c r="E827" s="13" t="s">
        <v>88</v>
      </c>
      <c r="F827" s="14">
        <f>VLOOKUP(B827,'HSD ME&amp;PLUMBING'!$B$6:E2489,4,FALSE)</f>
        <v>150000</v>
      </c>
      <c r="G827" s="23">
        <f>F827*E827</f>
        <v>300</v>
      </c>
    </row>
    <row r="828" spans="1:7" ht="15" customHeight="1">
      <c r="A828" s="12"/>
      <c r="B828" s="12" t="s">
        <v>10</v>
      </c>
      <c r="C828" s="11" t="s">
        <v>11</v>
      </c>
      <c r="D828" s="11" t="s">
        <v>4</v>
      </c>
      <c r="E828" s="13" t="s">
        <v>73</v>
      </c>
      <c r="F828" s="19">
        <f>VLOOKUP(B828,'HSD ME&amp;PLUMBING'!$B$6:E2490,4,FALSE)</f>
        <v>200000</v>
      </c>
      <c r="G828" s="23">
        <f>F828*E828</f>
        <v>200</v>
      </c>
    </row>
    <row r="829" spans="1:7" s="21" customFormat="1">
      <c r="A829" s="494" t="s">
        <v>13</v>
      </c>
      <c r="B829" s="494"/>
      <c r="C829" s="494"/>
      <c r="D829" s="494"/>
      <c r="E829" s="494"/>
      <c r="F829" s="494"/>
      <c r="G829" s="20">
        <f>SUM(G825:G828)</f>
        <v>4700</v>
      </c>
    </row>
    <row r="830" spans="1:7">
      <c r="A830" s="11" t="s">
        <v>14</v>
      </c>
      <c r="B830" s="12" t="s">
        <v>15</v>
      </c>
      <c r="C830" s="11"/>
      <c r="D830" s="11"/>
      <c r="E830" s="13"/>
      <c r="F830" s="11"/>
      <c r="G830" s="11"/>
    </row>
    <row r="831" spans="1:7" ht="30">
      <c r="A831" s="12"/>
      <c r="B831" s="16" t="s">
        <v>205</v>
      </c>
      <c r="C831" s="11"/>
      <c r="D831" s="17" t="s">
        <v>75</v>
      </c>
      <c r="E831" s="18" t="s">
        <v>76</v>
      </c>
      <c r="F831" s="28">
        <f>VLOOKUP(B831,'HSD ME&amp;PLUMBING'!$B$6:E2493,4,FALSE)</f>
        <v>10000</v>
      </c>
      <c r="G831" s="29">
        <f>F831*E831</f>
        <v>11500</v>
      </c>
    </row>
    <row r="832" spans="1:7" s="2" customFormat="1" ht="15.75" customHeight="1">
      <c r="A832" s="494" t="s">
        <v>16</v>
      </c>
      <c r="B832" s="494"/>
      <c r="C832" s="494"/>
      <c r="D832" s="494"/>
      <c r="E832" s="494"/>
      <c r="F832" s="494"/>
      <c r="G832" s="20">
        <f>SUM(G831)</f>
        <v>11500</v>
      </c>
    </row>
    <row r="833" spans="1:7">
      <c r="A833" s="11" t="s">
        <v>17</v>
      </c>
      <c r="B833" s="12" t="s">
        <v>18</v>
      </c>
      <c r="C833" s="11"/>
      <c r="D833" s="11"/>
      <c r="E833" s="13"/>
      <c r="F833" s="11"/>
      <c r="G833" s="11"/>
    </row>
    <row r="834" spans="1:7">
      <c r="A834" s="492" t="s">
        <v>19</v>
      </c>
      <c r="B834" s="492"/>
      <c r="C834" s="492"/>
      <c r="D834" s="492"/>
      <c r="E834" s="492"/>
      <c r="F834" s="492"/>
      <c r="G834" s="20">
        <f>SUM(G833)</f>
        <v>0</v>
      </c>
    </row>
    <row r="835" spans="1:7">
      <c r="A835" s="11" t="s">
        <v>20</v>
      </c>
      <c r="B835" s="493" t="s">
        <v>21</v>
      </c>
      <c r="C835" s="493"/>
      <c r="D835" s="493"/>
      <c r="E835" s="493"/>
      <c r="F835" s="493"/>
      <c r="G835" s="15">
        <f>G829+G832+G834</f>
        <v>16200</v>
      </c>
    </row>
    <row r="836" spans="1:7" ht="15.75" customHeight="1">
      <c r="A836" s="11" t="s">
        <v>22</v>
      </c>
      <c r="B836" s="493" t="s">
        <v>77</v>
      </c>
      <c r="C836" s="493"/>
      <c r="D836" s="493"/>
      <c r="E836" s="493"/>
      <c r="F836" s="24">
        <v>0.1</v>
      </c>
      <c r="G836" s="15">
        <f>G835*10%</f>
        <v>1620</v>
      </c>
    </row>
    <row r="837" spans="1:7">
      <c r="A837" s="11" t="s">
        <v>23</v>
      </c>
      <c r="B837" s="493" t="s">
        <v>24</v>
      </c>
      <c r="C837" s="493"/>
      <c r="D837" s="493"/>
      <c r="E837" s="493"/>
      <c r="F837" s="493"/>
      <c r="G837" s="15">
        <f>G835+G836</f>
        <v>17820</v>
      </c>
    </row>
    <row r="839" spans="1:7">
      <c r="A839" s="7" t="s">
        <v>206</v>
      </c>
    </row>
    <row r="840" spans="1:7" ht="26.25" customHeight="1">
      <c r="A840" s="9" t="s">
        <v>62</v>
      </c>
      <c r="B840" s="9" t="s">
        <v>63</v>
      </c>
      <c r="C840" s="9" t="s">
        <v>64</v>
      </c>
      <c r="D840" s="9" t="s">
        <v>65</v>
      </c>
      <c r="E840" s="9" t="s">
        <v>66</v>
      </c>
      <c r="F840" s="9" t="s">
        <v>67</v>
      </c>
      <c r="G840" s="9" t="s">
        <v>68</v>
      </c>
    </row>
    <row r="841" spans="1:7">
      <c r="A841" s="11" t="s">
        <v>0</v>
      </c>
      <c r="B841" s="12" t="s">
        <v>1</v>
      </c>
      <c r="C841" s="11"/>
      <c r="D841" s="11"/>
      <c r="E841" s="13"/>
      <c r="F841" s="11"/>
      <c r="G841" s="11"/>
    </row>
    <row r="842" spans="1:7" ht="15.75" customHeight="1">
      <c r="A842" s="12"/>
      <c r="B842" s="12" t="s">
        <v>2</v>
      </c>
      <c r="C842" s="11" t="s">
        <v>3</v>
      </c>
      <c r="D842" s="11" t="s">
        <v>4</v>
      </c>
      <c r="E842" s="13" t="s">
        <v>110</v>
      </c>
      <c r="F842" s="14">
        <f>VLOOKUP(B842,'HSD ME&amp;PLUMBING'!$B$6:E2504,4,FALSE)</f>
        <v>100000</v>
      </c>
      <c r="G842" s="23">
        <f>F842*E842</f>
        <v>1200</v>
      </c>
    </row>
    <row r="843" spans="1:7" ht="26.25" customHeight="1">
      <c r="A843" s="12"/>
      <c r="B843" s="16" t="s">
        <v>70</v>
      </c>
      <c r="C843" s="17" t="s">
        <v>71</v>
      </c>
      <c r="D843" s="17" t="s">
        <v>4</v>
      </c>
      <c r="E843" s="18" t="s">
        <v>125</v>
      </c>
      <c r="F843" s="14">
        <f>VLOOKUP(B843,'HSD ME&amp;PLUMBING'!$B$6:E2505,4,FALSE)</f>
        <v>150000</v>
      </c>
      <c r="G843" s="23">
        <f>F843*E843</f>
        <v>3000</v>
      </c>
    </row>
    <row r="844" spans="1:7" ht="15.75" customHeight="1">
      <c r="A844" s="12"/>
      <c r="B844" s="12" t="s">
        <v>7</v>
      </c>
      <c r="C844" s="11" t="s">
        <v>8</v>
      </c>
      <c r="D844" s="11" t="s">
        <v>4</v>
      </c>
      <c r="E844" s="13" t="s">
        <v>88</v>
      </c>
      <c r="F844" s="14">
        <f>VLOOKUP(B844,'HSD ME&amp;PLUMBING'!$B$6:E2506,4,FALSE)</f>
        <v>150000</v>
      </c>
      <c r="G844" s="23">
        <f>F844*E844</f>
        <v>300</v>
      </c>
    </row>
    <row r="845" spans="1:7" ht="15.75" customHeight="1">
      <c r="A845" s="12"/>
      <c r="B845" s="12" t="s">
        <v>10</v>
      </c>
      <c r="C845" s="11" t="s">
        <v>11</v>
      </c>
      <c r="D845" s="11" t="s">
        <v>4</v>
      </c>
      <c r="E845" s="13" t="s">
        <v>73</v>
      </c>
      <c r="F845" s="19">
        <f>VLOOKUP(B845,'HSD ME&amp;PLUMBING'!$B$6:E2507,4,FALSE)</f>
        <v>200000</v>
      </c>
      <c r="G845" s="23">
        <f>F845*E845</f>
        <v>200</v>
      </c>
    </row>
    <row r="846" spans="1:7" s="21" customFormat="1">
      <c r="A846" s="494" t="s">
        <v>13</v>
      </c>
      <c r="B846" s="494"/>
      <c r="C846" s="494"/>
      <c r="D846" s="494"/>
      <c r="E846" s="494"/>
      <c r="F846" s="494"/>
      <c r="G846" s="20">
        <f>SUM(G842:G845)</f>
        <v>4700</v>
      </c>
    </row>
    <row r="847" spans="1:7">
      <c r="A847" s="11" t="s">
        <v>14</v>
      </c>
      <c r="B847" s="12" t="s">
        <v>15</v>
      </c>
      <c r="C847" s="11"/>
      <c r="D847" s="11"/>
      <c r="E847" s="13"/>
      <c r="F847" s="11"/>
      <c r="G847" s="11"/>
    </row>
    <row r="848" spans="1:7" ht="26.25" customHeight="1">
      <c r="A848" s="12"/>
      <c r="B848" s="16" t="s">
        <v>207</v>
      </c>
      <c r="C848" s="11"/>
      <c r="D848" s="17" t="s">
        <v>75</v>
      </c>
      <c r="E848" s="18" t="s">
        <v>76</v>
      </c>
      <c r="F848" s="28">
        <f>VLOOKUP(B848,'HSD ME&amp;PLUMBING'!$B$6:E2510,4,FALSE)</f>
        <v>10000</v>
      </c>
      <c r="G848" s="29">
        <f>F848*E848</f>
        <v>11500</v>
      </c>
    </row>
    <row r="849" spans="1:7" s="2" customFormat="1" ht="15.75" customHeight="1">
      <c r="A849" s="494" t="s">
        <v>16</v>
      </c>
      <c r="B849" s="494"/>
      <c r="C849" s="494"/>
      <c r="D849" s="494"/>
      <c r="E849" s="494"/>
      <c r="F849" s="494"/>
      <c r="G849" s="20">
        <f>SUM(G848)</f>
        <v>11500</v>
      </c>
    </row>
    <row r="850" spans="1:7" ht="15.75" customHeight="1">
      <c r="A850" s="11" t="s">
        <v>17</v>
      </c>
      <c r="B850" s="12" t="s">
        <v>18</v>
      </c>
      <c r="C850" s="11"/>
      <c r="D850" s="11"/>
      <c r="E850" s="13"/>
      <c r="F850" s="11"/>
      <c r="G850" s="11"/>
    </row>
    <row r="851" spans="1:7">
      <c r="A851" s="492" t="s">
        <v>19</v>
      </c>
      <c r="B851" s="492"/>
      <c r="C851" s="492"/>
      <c r="D851" s="492"/>
      <c r="E851" s="492"/>
      <c r="F851" s="492"/>
      <c r="G851" s="20">
        <f>SUM(G850)</f>
        <v>0</v>
      </c>
    </row>
    <row r="852" spans="1:7">
      <c r="A852" s="11" t="s">
        <v>20</v>
      </c>
      <c r="B852" s="493" t="s">
        <v>21</v>
      </c>
      <c r="C852" s="493"/>
      <c r="D852" s="493"/>
      <c r="E852" s="493"/>
      <c r="F852" s="493"/>
      <c r="G852" s="15">
        <f>G846+G849+G851</f>
        <v>16200</v>
      </c>
    </row>
    <row r="853" spans="1:7" ht="15.75" customHeight="1">
      <c r="A853" s="11" t="s">
        <v>22</v>
      </c>
      <c r="B853" s="493" t="s">
        <v>77</v>
      </c>
      <c r="C853" s="493"/>
      <c r="D853" s="493"/>
      <c r="E853" s="493"/>
      <c r="F853" s="24">
        <v>0.1</v>
      </c>
      <c r="G853" s="15">
        <f>G852*10%</f>
        <v>1620</v>
      </c>
    </row>
    <row r="854" spans="1:7">
      <c r="A854" s="11" t="s">
        <v>23</v>
      </c>
      <c r="B854" s="493" t="s">
        <v>24</v>
      </c>
      <c r="C854" s="493"/>
      <c r="D854" s="493"/>
      <c r="E854" s="493"/>
      <c r="F854" s="493"/>
      <c r="G854" s="15">
        <f>G852+G853</f>
        <v>17820</v>
      </c>
    </row>
    <row r="856" spans="1:7">
      <c r="A856" s="7" t="s">
        <v>208</v>
      </c>
    </row>
    <row r="857" spans="1:7" ht="45">
      <c r="A857" s="9" t="s">
        <v>62</v>
      </c>
      <c r="B857" s="9" t="s">
        <v>63</v>
      </c>
      <c r="C857" s="9" t="s">
        <v>64</v>
      </c>
      <c r="D857" s="9" t="s">
        <v>65</v>
      </c>
      <c r="E857" s="9" t="s">
        <v>66</v>
      </c>
      <c r="F857" s="9" t="s">
        <v>67</v>
      </c>
      <c r="G857" s="9" t="s">
        <v>68</v>
      </c>
    </row>
    <row r="858" spans="1:7">
      <c r="A858" s="11" t="s">
        <v>0</v>
      </c>
      <c r="B858" s="12" t="s">
        <v>1</v>
      </c>
      <c r="C858" s="11"/>
      <c r="D858" s="11"/>
      <c r="E858" s="13"/>
      <c r="F858" s="11"/>
      <c r="G858" s="11"/>
    </row>
    <row r="859" spans="1:7" ht="15.75" customHeight="1">
      <c r="A859" s="12"/>
      <c r="B859" s="12" t="s">
        <v>2</v>
      </c>
      <c r="C859" s="11" t="s">
        <v>3</v>
      </c>
      <c r="D859" s="11" t="s">
        <v>4</v>
      </c>
      <c r="E859" s="13" t="s">
        <v>31</v>
      </c>
      <c r="F859" s="14">
        <f>VLOOKUP(B859,'HSD ME&amp;PLUMBING'!$B$6:E2521,4,FALSE)</f>
        <v>100000</v>
      </c>
      <c r="G859" s="23">
        <f>F859*E859</f>
        <v>1900</v>
      </c>
    </row>
    <row r="860" spans="1:7" ht="30">
      <c r="A860" s="12"/>
      <c r="B860" s="16" t="s">
        <v>70</v>
      </c>
      <c r="C860" s="17" t="s">
        <v>71</v>
      </c>
      <c r="D860" s="17" t="s">
        <v>4</v>
      </c>
      <c r="E860" s="18" t="s">
        <v>209</v>
      </c>
      <c r="F860" s="14">
        <f>VLOOKUP(B860,'HSD ME&amp;PLUMBING'!$B$6:E2522,4,FALSE)</f>
        <v>150000</v>
      </c>
      <c r="G860" s="23">
        <f>F860*E860</f>
        <v>4800</v>
      </c>
    </row>
    <row r="861" spans="1:7">
      <c r="A861" s="12"/>
      <c r="B861" s="12" t="s">
        <v>7</v>
      </c>
      <c r="C861" s="11" t="s">
        <v>8</v>
      </c>
      <c r="D861" s="11" t="s">
        <v>4</v>
      </c>
      <c r="E861" s="13" t="s">
        <v>99</v>
      </c>
      <c r="F861" s="14">
        <f>VLOOKUP(B861,'HSD ME&amp;PLUMBING'!$B$6:E2523,4,FALSE)</f>
        <v>150000</v>
      </c>
      <c r="G861" s="23">
        <f>F861*E861</f>
        <v>450</v>
      </c>
    </row>
    <row r="862" spans="1:7" ht="15" customHeight="1">
      <c r="A862" s="12"/>
      <c r="B862" s="12" t="s">
        <v>10</v>
      </c>
      <c r="C862" s="11" t="s">
        <v>11</v>
      </c>
      <c r="D862" s="11" t="s">
        <v>4</v>
      </c>
      <c r="E862" s="13" t="s">
        <v>73</v>
      </c>
      <c r="F862" s="19">
        <f>VLOOKUP(B862,'HSD ME&amp;PLUMBING'!$B$6:E2524,4,FALSE)</f>
        <v>200000</v>
      </c>
      <c r="G862" s="23">
        <f>F862*E862</f>
        <v>200</v>
      </c>
    </row>
    <row r="863" spans="1:7" s="21" customFormat="1">
      <c r="A863" s="494" t="s">
        <v>13</v>
      </c>
      <c r="B863" s="494"/>
      <c r="C863" s="494"/>
      <c r="D863" s="494"/>
      <c r="E863" s="494"/>
      <c r="F863" s="494"/>
      <c r="G863" s="20">
        <f>SUM(G859:G862)</f>
        <v>7350</v>
      </c>
    </row>
    <row r="864" spans="1:7">
      <c r="A864" s="11" t="s">
        <v>14</v>
      </c>
      <c r="B864" s="12" t="s">
        <v>15</v>
      </c>
      <c r="C864" s="11"/>
      <c r="D864" s="11"/>
      <c r="E864" s="13"/>
      <c r="F864" s="11"/>
      <c r="G864" s="11"/>
    </row>
    <row r="865" spans="1:7" ht="26.25" customHeight="1">
      <c r="A865" s="12"/>
      <c r="B865" s="16" t="s">
        <v>210</v>
      </c>
      <c r="C865" s="11"/>
      <c r="D865" s="17" t="s">
        <v>75</v>
      </c>
      <c r="E865" s="18" t="s">
        <v>76</v>
      </c>
      <c r="F865" s="28">
        <f>VLOOKUP(B865,'HSD ME&amp;PLUMBING'!$B$6:E2527,4,FALSE)</f>
        <v>10000</v>
      </c>
      <c r="G865" s="29">
        <f>F865*E865</f>
        <v>11500</v>
      </c>
    </row>
    <row r="866" spans="1:7" s="2" customFormat="1" ht="15.75" customHeight="1">
      <c r="A866" s="494" t="s">
        <v>16</v>
      </c>
      <c r="B866" s="494"/>
      <c r="C866" s="494"/>
      <c r="D866" s="494"/>
      <c r="E866" s="494"/>
      <c r="F866" s="494"/>
      <c r="G866" s="20">
        <f>SUM(G865)</f>
        <v>11500</v>
      </c>
    </row>
    <row r="867" spans="1:7" ht="15.75" customHeight="1">
      <c r="A867" s="11" t="s">
        <v>17</v>
      </c>
      <c r="B867" s="12" t="s">
        <v>18</v>
      </c>
      <c r="C867" s="11"/>
      <c r="D867" s="11"/>
      <c r="E867" s="13"/>
      <c r="F867" s="11"/>
      <c r="G867" s="11"/>
    </row>
    <row r="868" spans="1:7">
      <c r="A868" s="492" t="s">
        <v>19</v>
      </c>
      <c r="B868" s="492"/>
      <c r="C868" s="492"/>
      <c r="D868" s="492"/>
      <c r="E868" s="492"/>
      <c r="F868" s="492"/>
      <c r="G868" s="20">
        <f>SUM(G867)</f>
        <v>0</v>
      </c>
    </row>
    <row r="869" spans="1:7">
      <c r="A869" s="11" t="s">
        <v>20</v>
      </c>
      <c r="B869" s="493" t="s">
        <v>21</v>
      </c>
      <c r="C869" s="493"/>
      <c r="D869" s="493"/>
      <c r="E869" s="493"/>
      <c r="F869" s="493"/>
      <c r="G869" s="15">
        <f>G863+G866+G868</f>
        <v>18850</v>
      </c>
    </row>
    <row r="870" spans="1:7" ht="15.75" customHeight="1">
      <c r="A870" s="11" t="s">
        <v>22</v>
      </c>
      <c r="B870" s="493" t="s">
        <v>77</v>
      </c>
      <c r="C870" s="493"/>
      <c r="D870" s="493"/>
      <c r="E870" s="493"/>
      <c r="F870" s="24">
        <v>0.1</v>
      </c>
      <c r="G870" s="15">
        <f>G869*10%</f>
        <v>1885</v>
      </c>
    </row>
    <row r="871" spans="1:7">
      <c r="A871" s="11" t="s">
        <v>23</v>
      </c>
      <c r="B871" s="493" t="s">
        <v>24</v>
      </c>
      <c r="C871" s="493"/>
      <c r="D871" s="493"/>
      <c r="E871" s="493"/>
      <c r="F871" s="493"/>
      <c r="G871" s="15">
        <f>G869+G870</f>
        <v>20735</v>
      </c>
    </row>
    <row r="872" spans="1:7" ht="15.75" customHeight="1"/>
    <row r="873" spans="1:7">
      <c r="A873" s="7" t="s">
        <v>211</v>
      </c>
    </row>
    <row r="874" spans="1:7" ht="26.25" customHeight="1">
      <c r="A874" s="9" t="s">
        <v>62</v>
      </c>
      <c r="B874" s="9" t="s">
        <v>63</v>
      </c>
      <c r="C874" s="9" t="s">
        <v>64</v>
      </c>
      <c r="D874" s="9" t="s">
        <v>65</v>
      </c>
      <c r="E874" s="9" t="s">
        <v>66</v>
      </c>
      <c r="F874" s="9" t="s">
        <v>67</v>
      </c>
      <c r="G874" s="9" t="s">
        <v>68</v>
      </c>
    </row>
    <row r="875" spans="1:7" ht="15.75" customHeight="1">
      <c r="A875" s="11" t="s">
        <v>0</v>
      </c>
      <c r="B875" s="12" t="s">
        <v>1</v>
      </c>
      <c r="C875" s="11"/>
      <c r="D875" s="11"/>
      <c r="E875" s="13"/>
      <c r="F875" s="11"/>
      <c r="G875" s="11"/>
    </row>
    <row r="876" spans="1:7" ht="15.75" customHeight="1">
      <c r="A876" s="12"/>
      <c r="B876" s="12" t="s">
        <v>2</v>
      </c>
      <c r="C876" s="11" t="s">
        <v>3</v>
      </c>
      <c r="D876" s="11" t="s">
        <v>4</v>
      </c>
      <c r="E876" s="13" t="s">
        <v>31</v>
      </c>
      <c r="F876" s="14">
        <f>VLOOKUP(B876,'HSD ME&amp;PLUMBING'!$B$6:E2538,4,FALSE)</f>
        <v>100000</v>
      </c>
      <c r="G876" s="23">
        <f>F876*E876</f>
        <v>1900</v>
      </c>
    </row>
    <row r="877" spans="1:7" ht="26.25" customHeight="1">
      <c r="A877" s="12"/>
      <c r="B877" s="16" t="s">
        <v>70</v>
      </c>
      <c r="C877" s="17" t="s">
        <v>71</v>
      </c>
      <c r="D877" s="17" t="s">
        <v>4</v>
      </c>
      <c r="E877" s="18" t="s">
        <v>209</v>
      </c>
      <c r="F877" s="14">
        <f>VLOOKUP(B877,'HSD ME&amp;PLUMBING'!$B$6:E2539,4,FALSE)</f>
        <v>150000</v>
      </c>
      <c r="G877" s="23">
        <f>F877*E877</f>
        <v>4800</v>
      </c>
    </row>
    <row r="878" spans="1:7" ht="15.75" customHeight="1">
      <c r="A878" s="12"/>
      <c r="B878" s="12" t="s">
        <v>7</v>
      </c>
      <c r="C878" s="11" t="s">
        <v>8</v>
      </c>
      <c r="D878" s="11" t="s">
        <v>4</v>
      </c>
      <c r="E878" s="13" t="s">
        <v>99</v>
      </c>
      <c r="F878" s="14">
        <f>VLOOKUP(B878,'HSD ME&amp;PLUMBING'!$B$6:E2540,4,FALSE)</f>
        <v>150000</v>
      </c>
      <c r="G878" s="23">
        <f>F878*E878</f>
        <v>450</v>
      </c>
    </row>
    <row r="879" spans="1:7" ht="15.75" customHeight="1">
      <c r="A879" s="12"/>
      <c r="B879" s="12" t="s">
        <v>10</v>
      </c>
      <c r="C879" s="11" t="s">
        <v>11</v>
      </c>
      <c r="D879" s="11" t="s">
        <v>4</v>
      </c>
      <c r="E879" s="13" t="s">
        <v>73</v>
      </c>
      <c r="F879" s="19">
        <f>VLOOKUP(B879,'HSD ME&amp;PLUMBING'!$B$6:E2541,4,FALSE)</f>
        <v>200000</v>
      </c>
      <c r="G879" s="23">
        <f>F879*E879</f>
        <v>200</v>
      </c>
    </row>
    <row r="880" spans="1:7" s="21" customFormat="1">
      <c r="A880" s="494" t="s">
        <v>13</v>
      </c>
      <c r="B880" s="494"/>
      <c r="C880" s="494"/>
      <c r="D880" s="494"/>
      <c r="E880" s="494"/>
      <c r="F880" s="494"/>
      <c r="G880" s="20">
        <f>SUM(G876:G879)</f>
        <v>7350</v>
      </c>
    </row>
    <row r="881" spans="1:7">
      <c r="A881" s="11" t="s">
        <v>14</v>
      </c>
      <c r="B881" s="12" t="s">
        <v>15</v>
      </c>
      <c r="C881" s="11"/>
      <c r="D881" s="11"/>
      <c r="E881" s="13"/>
      <c r="F881" s="11"/>
      <c r="G881" s="11"/>
    </row>
    <row r="882" spans="1:7" ht="30">
      <c r="A882" s="12"/>
      <c r="B882" s="16" t="s">
        <v>212</v>
      </c>
      <c r="C882" s="11"/>
      <c r="D882" s="17" t="s">
        <v>75</v>
      </c>
      <c r="E882" s="18" t="s">
        <v>76</v>
      </c>
      <c r="F882" s="28">
        <f>VLOOKUP(B882,'HSD ME&amp;PLUMBING'!$B$6:E2544,4,FALSE)</f>
        <v>10000</v>
      </c>
      <c r="G882" s="29">
        <f>F882*E882</f>
        <v>11500</v>
      </c>
    </row>
    <row r="883" spans="1:7" s="2" customFormat="1" ht="15.75" customHeight="1">
      <c r="A883" s="494" t="s">
        <v>16</v>
      </c>
      <c r="B883" s="494"/>
      <c r="C883" s="494"/>
      <c r="D883" s="494"/>
      <c r="E883" s="494"/>
      <c r="F883" s="494"/>
      <c r="G883" s="20">
        <f>SUM(G882)</f>
        <v>11500</v>
      </c>
    </row>
    <row r="884" spans="1:7" ht="15.75" customHeight="1">
      <c r="A884" s="11" t="s">
        <v>17</v>
      </c>
      <c r="B884" s="12" t="s">
        <v>18</v>
      </c>
      <c r="C884" s="11"/>
      <c r="D884" s="11"/>
      <c r="E884" s="13"/>
      <c r="F884" s="11"/>
      <c r="G884" s="11"/>
    </row>
    <row r="885" spans="1:7">
      <c r="A885" s="492" t="s">
        <v>19</v>
      </c>
      <c r="B885" s="492"/>
      <c r="C885" s="492"/>
      <c r="D885" s="492"/>
      <c r="E885" s="492"/>
      <c r="F885" s="492"/>
      <c r="G885" s="20">
        <f>SUM(G884)</f>
        <v>0</v>
      </c>
    </row>
    <row r="886" spans="1:7">
      <c r="A886" s="11" t="s">
        <v>20</v>
      </c>
      <c r="B886" s="493" t="s">
        <v>21</v>
      </c>
      <c r="C886" s="493"/>
      <c r="D886" s="493"/>
      <c r="E886" s="493"/>
      <c r="F886" s="493"/>
      <c r="G886" s="15">
        <f>G880+G883+G885</f>
        <v>18850</v>
      </c>
    </row>
    <row r="887" spans="1:7" ht="15.75" customHeight="1">
      <c r="A887" s="11" t="s">
        <v>22</v>
      </c>
      <c r="B887" s="493" t="s">
        <v>77</v>
      </c>
      <c r="C887" s="493"/>
      <c r="D887" s="493"/>
      <c r="E887" s="493"/>
      <c r="F887" s="24">
        <v>0.1</v>
      </c>
      <c r="G887" s="15">
        <f>G886*10%</f>
        <v>1885</v>
      </c>
    </row>
    <row r="888" spans="1:7">
      <c r="A888" s="11" t="s">
        <v>23</v>
      </c>
      <c r="B888" s="493" t="s">
        <v>24</v>
      </c>
      <c r="C888" s="493"/>
      <c r="D888" s="493"/>
      <c r="E888" s="493"/>
      <c r="F888" s="493"/>
      <c r="G888" s="15">
        <f>G886+G887</f>
        <v>20735</v>
      </c>
    </row>
    <row r="889" spans="1:7" ht="15.75" customHeight="1"/>
    <row r="890" spans="1:7">
      <c r="A890" s="7" t="s">
        <v>213</v>
      </c>
    </row>
    <row r="891" spans="1:7" ht="26.25" customHeight="1">
      <c r="A891" s="9" t="s">
        <v>62</v>
      </c>
      <c r="B891" s="9" t="s">
        <v>63</v>
      </c>
      <c r="C891" s="9" t="s">
        <v>64</v>
      </c>
      <c r="D891" s="9" t="s">
        <v>65</v>
      </c>
      <c r="E891" s="9" t="s">
        <v>66</v>
      </c>
      <c r="F891" s="9" t="s">
        <v>67</v>
      </c>
      <c r="G891" s="9" t="s">
        <v>68</v>
      </c>
    </row>
    <row r="892" spans="1:7" ht="15.75" customHeight="1">
      <c r="A892" s="11" t="s">
        <v>0</v>
      </c>
      <c r="B892" s="12" t="s">
        <v>1</v>
      </c>
      <c r="C892" s="11"/>
      <c r="D892" s="11"/>
      <c r="E892" s="13"/>
      <c r="F892" s="11"/>
      <c r="G892" s="11"/>
    </row>
    <row r="893" spans="1:7" ht="15.75" customHeight="1">
      <c r="A893" s="12"/>
      <c r="B893" s="12" t="s">
        <v>2</v>
      </c>
      <c r="C893" s="11" t="s">
        <v>3</v>
      </c>
      <c r="D893" s="11" t="s">
        <v>4</v>
      </c>
      <c r="E893" s="13" t="s">
        <v>69</v>
      </c>
      <c r="F893" s="14">
        <f>VLOOKUP(B893,'HSD ME&amp;PLUMBING'!$B$6:E2555,4,FALSE)</f>
        <v>100000</v>
      </c>
      <c r="G893" s="23">
        <f>F893*E893</f>
        <v>2400</v>
      </c>
    </row>
    <row r="894" spans="1:7" ht="26.25" customHeight="1">
      <c r="A894" s="12"/>
      <c r="B894" s="16" t="s">
        <v>70</v>
      </c>
      <c r="C894" s="17" t="s">
        <v>71</v>
      </c>
      <c r="D894" s="17" t="s">
        <v>4</v>
      </c>
      <c r="E894" s="18" t="s">
        <v>72</v>
      </c>
      <c r="F894" s="14">
        <f>VLOOKUP(B894,'HSD ME&amp;PLUMBING'!$B$6:E2556,4,FALSE)</f>
        <v>150000</v>
      </c>
      <c r="G894" s="23">
        <f>F894*E894</f>
        <v>6000</v>
      </c>
    </row>
    <row r="895" spans="1:7" ht="15.75" customHeight="1">
      <c r="A895" s="12"/>
      <c r="B895" s="12" t="s">
        <v>7</v>
      </c>
      <c r="C895" s="11" t="s">
        <v>8</v>
      </c>
      <c r="D895" s="11" t="s">
        <v>4</v>
      </c>
      <c r="E895" s="13" t="s">
        <v>12</v>
      </c>
      <c r="F895" s="14">
        <f>VLOOKUP(B895,'HSD ME&amp;PLUMBING'!$B$6:E2557,4,FALSE)</f>
        <v>150000</v>
      </c>
      <c r="G895" s="23">
        <f>F895*E895</f>
        <v>600</v>
      </c>
    </row>
    <row r="896" spans="1:7">
      <c r="A896" s="12"/>
      <c r="B896" s="12" t="s">
        <v>10</v>
      </c>
      <c r="C896" s="11" t="s">
        <v>11</v>
      </c>
      <c r="D896" s="11" t="s">
        <v>4</v>
      </c>
      <c r="E896" s="13" t="s">
        <v>73</v>
      </c>
      <c r="F896" s="19">
        <f>VLOOKUP(B896,'HSD ME&amp;PLUMBING'!$B$6:E2558,4,FALSE)</f>
        <v>200000</v>
      </c>
      <c r="G896" s="23">
        <f>F896*E896</f>
        <v>200</v>
      </c>
    </row>
    <row r="897" spans="1:7" s="21" customFormat="1">
      <c r="A897" s="494" t="s">
        <v>13</v>
      </c>
      <c r="B897" s="494"/>
      <c r="C897" s="494"/>
      <c r="D897" s="494"/>
      <c r="E897" s="494"/>
      <c r="F897" s="494"/>
      <c r="G897" s="20">
        <f>SUM(G893:G896)</f>
        <v>9200</v>
      </c>
    </row>
    <row r="898" spans="1:7" ht="15.75" customHeight="1">
      <c r="A898" s="11" t="s">
        <v>14</v>
      </c>
      <c r="B898" s="12" t="s">
        <v>15</v>
      </c>
      <c r="C898" s="11"/>
      <c r="D898" s="11"/>
      <c r="E898" s="13"/>
      <c r="F898" s="11"/>
      <c r="G898" s="11"/>
    </row>
    <row r="899" spans="1:7" ht="26.25" customHeight="1">
      <c r="A899" s="12"/>
      <c r="B899" s="16" t="s">
        <v>214</v>
      </c>
      <c r="C899" s="11"/>
      <c r="D899" s="17" t="s">
        <v>75</v>
      </c>
      <c r="E899" s="18" t="s">
        <v>76</v>
      </c>
      <c r="F899" s="28">
        <f>VLOOKUP(B899,'HSD ME&amp;PLUMBING'!$B$6:E2561,4,FALSE)</f>
        <v>10000</v>
      </c>
      <c r="G899" s="29">
        <f>F899*E899</f>
        <v>11500</v>
      </c>
    </row>
    <row r="900" spans="1:7" s="2" customFormat="1" ht="15.75" customHeight="1">
      <c r="A900" s="494" t="s">
        <v>16</v>
      </c>
      <c r="B900" s="494"/>
      <c r="C900" s="494"/>
      <c r="D900" s="494"/>
      <c r="E900" s="494"/>
      <c r="F900" s="494"/>
      <c r="G900" s="20">
        <f>SUM(G899)</f>
        <v>11500</v>
      </c>
    </row>
    <row r="901" spans="1:7" ht="15.75" customHeight="1">
      <c r="A901" s="11" t="s">
        <v>17</v>
      </c>
      <c r="B901" s="12" t="s">
        <v>18</v>
      </c>
      <c r="C901" s="11"/>
      <c r="D901" s="11"/>
      <c r="E901" s="13"/>
      <c r="F901" s="11"/>
      <c r="G901" s="11"/>
    </row>
    <row r="902" spans="1:7">
      <c r="A902" s="492" t="s">
        <v>19</v>
      </c>
      <c r="B902" s="492"/>
      <c r="C902" s="492"/>
      <c r="D902" s="492"/>
      <c r="E902" s="492"/>
      <c r="F902" s="492"/>
      <c r="G902" s="20">
        <f>SUM(G901)</f>
        <v>0</v>
      </c>
    </row>
    <row r="903" spans="1:7">
      <c r="A903" s="11" t="s">
        <v>20</v>
      </c>
      <c r="B903" s="493" t="s">
        <v>21</v>
      </c>
      <c r="C903" s="493"/>
      <c r="D903" s="493"/>
      <c r="E903" s="493"/>
      <c r="F903" s="493"/>
      <c r="G903" s="15">
        <f>G897+G900+G902</f>
        <v>20700</v>
      </c>
    </row>
    <row r="904" spans="1:7" ht="15.75" customHeight="1">
      <c r="A904" s="11" t="s">
        <v>22</v>
      </c>
      <c r="B904" s="493" t="s">
        <v>77</v>
      </c>
      <c r="C904" s="493"/>
      <c r="D904" s="493"/>
      <c r="E904" s="493"/>
      <c r="F904" s="24">
        <v>0.1</v>
      </c>
      <c r="G904" s="15">
        <f>G903*10%</f>
        <v>2070</v>
      </c>
    </row>
    <row r="905" spans="1:7">
      <c r="A905" s="11" t="s">
        <v>23</v>
      </c>
      <c r="B905" s="493" t="s">
        <v>24</v>
      </c>
      <c r="C905" s="493"/>
      <c r="D905" s="493"/>
      <c r="E905" s="493"/>
      <c r="F905" s="493"/>
      <c r="G905" s="15">
        <f>G903+G904</f>
        <v>22770</v>
      </c>
    </row>
    <row r="906" spans="1:7" ht="15.75" customHeight="1"/>
    <row r="907" spans="1:7" ht="16.5" customHeight="1">
      <c r="A907" s="7" t="s">
        <v>215</v>
      </c>
    </row>
    <row r="908" spans="1:7" ht="26.25" customHeight="1">
      <c r="A908" s="9" t="s">
        <v>62</v>
      </c>
      <c r="B908" s="9" t="s">
        <v>63</v>
      </c>
      <c r="C908" s="9" t="s">
        <v>64</v>
      </c>
      <c r="D908" s="9" t="s">
        <v>65</v>
      </c>
      <c r="E908" s="9" t="s">
        <v>66</v>
      </c>
      <c r="F908" s="9" t="s">
        <v>67</v>
      </c>
      <c r="G908" s="9" t="s">
        <v>68</v>
      </c>
    </row>
    <row r="909" spans="1:7" ht="15" customHeight="1">
      <c r="A909" s="11" t="s">
        <v>0</v>
      </c>
      <c r="B909" s="12" t="s">
        <v>1</v>
      </c>
      <c r="C909" s="11"/>
      <c r="D909" s="11"/>
      <c r="E909" s="13"/>
      <c r="F909" s="11"/>
      <c r="G909" s="11"/>
    </row>
    <row r="910" spans="1:7">
      <c r="A910" s="12"/>
      <c r="B910" s="12" t="s">
        <v>2</v>
      </c>
      <c r="C910" s="11" t="s">
        <v>3</v>
      </c>
      <c r="D910" s="11" t="s">
        <v>4</v>
      </c>
      <c r="E910" s="13" t="s">
        <v>69</v>
      </c>
      <c r="F910" s="14">
        <f>VLOOKUP(B910,'HSD ME&amp;PLUMBING'!$B$6:E2572,4,FALSE)</f>
        <v>100000</v>
      </c>
      <c r="G910" s="23">
        <f>F910*E910</f>
        <v>2400</v>
      </c>
    </row>
    <row r="911" spans="1:7" ht="30">
      <c r="A911" s="12"/>
      <c r="B911" s="16" t="s">
        <v>70</v>
      </c>
      <c r="C911" s="17" t="s">
        <v>71</v>
      </c>
      <c r="D911" s="17" t="s">
        <v>4</v>
      </c>
      <c r="E911" s="18" t="s">
        <v>72</v>
      </c>
      <c r="F911" s="14">
        <f>VLOOKUP(B911,'HSD ME&amp;PLUMBING'!$B$6:E2573,4,FALSE)</f>
        <v>150000</v>
      </c>
      <c r="G911" s="23">
        <f>F911*E911</f>
        <v>6000</v>
      </c>
    </row>
    <row r="912" spans="1:7" ht="15.75" customHeight="1">
      <c r="A912" s="12"/>
      <c r="B912" s="12" t="s">
        <v>7</v>
      </c>
      <c r="C912" s="11" t="s">
        <v>8</v>
      </c>
      <c r="D912" s="11" t="s">
        <v>4</v>
      </c>
      <c r="E912" s="13" t="s">
        <v>12</v>
      </c>
      <c r="F912" s="14">
        <f>VLOOKUP(B912,'HSD ME&amp;PLUMBING'!$B$6:E2574,4,FALSE)</f>
        <v>150000</v>
      </c>
      <c r="G912" s="23">
        <f>F912*E912</f>
        <v>600</v>
      </c>
    </row>
    <row r="913" spans="1:7">
      <c r="A913" s="12"/>
      <c r="B913" s="12" t="s">
        <v>10</v>
      </c>
      <c r="C913" s="11" t="s">
        <v>11</v>
      </c>
      <c r="D913" s="11" t="s">
        <v>4</v>
      </c>
      <c r="E913" s="13" t="s">
        <v>73</v>
      </c>
      <c r="F913" s="19">
        <f>VLOOKUP(B913,'HSD ME&amp;PLUMBING'!$B$6:E2575,4,FALSE)</f>
        <v>200000</v>
      </c>
      <c r="G913" s="23">
        <f>F913*E913</f>
        <v>200</v>
      </c>
    </row>
    <row r="914" spans="1:7" s="21" customFormat="1">
      <c r="A914" s="494" t="s">
        <v>13</v>
      </c>
      <c r="B914" s="494"/>
      <c r="C914" s="494"/>
      <c r="D914" s="494"/>
      <c r="E914" s="494"/>
      <c r="F914" s="494"/>
      <c r="G914" s="20">
        <f>SUM(G910:G913)</f>
        <v>9200</v>
      </c>
    </row>
    <row r="915" spans="1:7" ht="15.75" customHeight="1">
      <c r="A915" s="11" t="s">
        <v>14</v>
      </c>
      <c r="B915" s="12" t="s">
        <v>15</v>
      </c>
      <c r="C915" s="11"/>
      <c r="D915" s="11"/>
      <c r="E915" s="13"/>
      <c r="F915" s="11"/>
      <c r="G915" s="11"/>
    </row>
    <row r="916" spans="1:7" ht="39" customHeight="1">
      <c r="A916" s="12"/>
      <c r="B916" s="16" t="s">
        <v>216</v>
      </c>
      <c r="C916" s="11"/>
      <c r="D916" s="17" t="s">
        <v>75</v>
      </c>
      <c r="E916" s="18" t="s">
        <v>76</v>
      </c>
      <c r="F916" s="28">
        <f>VLOOKUP(B916,'HSD ME&amp;PLUMBING'!$B$6:E2578,4,FALSE)</f>
        <v>10000</v>
      </c>
      <c r="G916" s="29">
        <f>F916*E916</f>
        <v>11500</v>
      </c>
    </row>
    <row r="917" spans="1:7" s="2" customFormat="1" ht="15.75" customHeight="1">
      <c r="A917" s="494" t="s">
        <v>16</v>
      </c>
      <c r="B917" s="494"/>
      <c r="C917" s="494"/>
      <c r="D917" s="494"/>
      <c r="E917" s="494"/>
      <c r="F917" s="494"/>
      <c r="G917" s="20">
        <f>SUM(G916)</f>
        <v>11500</v>
      </c>
    </row>
    <row r="918" spans="1:7">
      <c r="A918" s="11" t="s">
        <v>17</v>
      </c>
      <c r="B918" s="12" t="s">
        <v>18</v>
      </c>
      <c r="C918" s="11"/>
      <c r="D918" s="11"/>
      <c r="E918" s="13"/>
      <c r="F918" s="11"/>
      <c r="G918" s="11"/>
    </row>
    <row r="919" spans="1:7">
      <c r="A919" s="492" t="s">
        <v>19</v>
      </c>
      <c r="B919" s="492"/>
      <c r="C919" s="492"/>
      <c r="D919" s="492"/>
      <c r="E919" s="492"/>
      <c r="F919" s="492"/>
      <c r="G919" s="20">
        <f>SUM(G918)</f>
        <v>0</v>
      </c>
    </row>
    <row r="920" spans="1:7">
      <c r="A920" s="11" t="s">
        <v>20</v>
      </c>
      <c r="B920" s="493" t="s">
        <v>21</v>
      </c>
      <c r="C920" s="493"/>
      <c r="D920" s="493"/>
      <c r="E920" s="493"/>
      <c r="F920" s="493"/>
      <c r="G920" s="15">
        <f>G914+G917+G919</f>
        <v>20700</v>
      </c>
    </row>
    <row r="921" spans="1:7" ht="15.75" customHeight="1">
      <c r="A921" s="11" t="s">
        <v>22</v>
      </c>
      <c r="B921" s="493" t="s">
        <v>77</v>
      </c>
      <c r="C921" s="493"/>
      <c r="D921" s="493"/>
      <c r="E921" s="493"/>
      <c r="F921" s="24">
        <v>0.1</v>
      </c>
      <c r="G921" s="15">
        <f>G920*10%</f>
        <v>2070</v>
      </c>
    </row>
    <row r="922" spans="1:7">
      <c r="A922" s="11" t="s">
        <v>23</v>
      </c>
      <c r="B922" s="493" t="s">
        <v>24</v>
      </c>
      <c r="C922" s="493"/>
      <c r="D922" s="493"/>
      <c r="E922" s="493"/>
      <c r="F922" s="493"/>
      <c r="G922" s="15">
        <f>G920+G921</f>
        <v>22770</v>
      </c>
    </row>
    <row r="923" spans="1:7" ht="25.5" customHeight="1"/>
    <row r="924" spans="1:7" ht="16.5" customHeight="1">
      <c r="A924" s="7" t="s">
        <v>217</v>
      </c>
    </row>
    <row r="925" spans="1:7" ht="26.25" customHeight="1">
      <c r="A925" s="9" t="s">
        <v>62</v>
      </c>
      <c r="B925" s="9" t="s">
        <v>63</v>
      </c>
      <c r="C925" s="9" t="s">
        <v>64</v>
      </c>
      <c r="D925" s="9" t="s">
        <v>65</v>
      </c>
      <c r="E925" s="9" t="s">
        <v>66</v>
      </c>
      <c r="F925" s="9" t="s">
        <v>67</v>
      </c>
      <c r="G925" s="9" t="s">
        <v>68</v>
      </c>
    </row>
    <row r="926" spans="1:7" ht="15.75" customHeight="1">
      <c r="A926" s="11" t="s">
        <v>0</v>
      </c>
      <c r="B926" s="12" t="s">
        <v>1</v>
      </c>
      <c r="C926" s="11"/>
      <c r="D926" s="11"/>
      <c r="E926" s="13"/>
      <c r="F926" s="11"/>
      <c r="G926" s="11"/>
    </row>
    <row r="927" spans="1:7" ht="15.75" customHeight="1">
      <c r="A927" s="12"/>
      <c r="B927" s="12" t="s">
        <v>2</v>
      </c>
      <c r="C927" s="11" t="s">
        <v>3</v>
      </c>
      <c r="D927" s="11" t="s">
        <v>4</v>
      </c>
      <c r="E927" s="13" t="s">
        <v>69</v>
      </c>
      <c r="F927" s="14">
        <f>VLOOKUP(B927,'HSD ME&amp;PLUMBING'!$B$6:E2589,4,FALSE)</f>
        <v>100000</v>
      </c>
      <c r="G927" s="23">
        <f>F927*E927</f>
        <v>2400</v>
      </c>
    </row>
    <row r="928" spans="1:7" ht="30">
      <c r="A928" s="12"/>
      <c r="B928" s="16" t="s">
        <v>70</v>
      </c>
      <c r="C928" s="17" t="s">
        <v>71</v>
      </c>
      <c r="D928" s="17" t="s">
        <v>4</v>
      </c>
      <c r="E928" s="18" t="s">
        <v>72</v>
      </c>
      <c r="F928" s="14">
        <f>VLOOKUP(B928,'HSD ME&amp;PLUMBING'!$B$6:E2590,4,FALSE)</f>
        <v>150000</v>
      </c>
      <c r="G928" s="23">
        <f>F928*E928</f>
        <v>6000</v>
      </c>
    </row>
    <row r="929" spans="1:7" ht="15.75" customHeight="1">
      <c r="A929" s="12"/>
      <c r="B929" s="12" t="s">
        <v>7</v>
      </c>
      <c r="C929" s="11" t="s">
        <v>8</v>
      </c>
      <c r="D929" s="11" t="s">
        <v>4</v>
      </c>
      <c r="E929" s="13" t="s">
        <v>12</v>
      </c>
      <c r="F929" s="14">
        <f>VLOOKUP(B929,'HSD ME&amp;PLUMBING'!$B$6:E2591,4,FALSE)</f>
        <v>150000</v>
      </c>
      <c r="G929" s="23">
        <f>F929*E929</f>
        <v>600</v>
      </c>
    </row>
    <row r="930" spans="1:7" ht="22.5" customHeight="1">
      <c r="A930" s="12"/>
      <c r="B930" s="12" t="s">
        <v>10</v>
      </c>
      <c r="C930" s="11" t="s">
        <v>11</v>
      </c>
      <c r="D930" s="11" t="s">
        <v>4</v>
      </c>
      <c r="E930" s="13" t="s">
        <v>73</v>
      </c>
      <c r="F930" s="19">
        <f>VLOOKUP(B930,'HSD ME&amp;PLUMBING'!$B$6:E2592,4,FALSE)</f>
        <v>200000</v>
      </c>
      <c r="G930" s="23">
        <f>F930*E930</f>
        <v>200</v>
      </c>
    </row>
    <row r="931" spans="1:7" s="21" customFormat="1">
      <c r="A931" s="494" t="s">
        <v>13</v>
      </c>
      <c r="B931" s="494"/>
      <c r="C931" s="494"/>
      <c r="D931" s="494"/>
      <c r="E931" s="494"/>
      <c r="F931" s="494"/>
      <c r="G931" s="20">
        <f>SUM(G927:G930)</f>
        <v>9200</v>
      </c>
    </row>
    <row r="932" spans="1:7" ht="15.75" customHeight="1">
      <c r="A932" s="11" t="s">
        <v>14</v>
      </c>
      <c r="B932" s="12" t="s">
        <v>15</v>
      </c>
      <c r="C932" s="11"/>
      <c r="D932" s="11"/>
      <c r="E932" s="13"/>
      <c r="F932" s="11"/>
      <c r="G932" s="11"/>
    </row>
    <row r="933" spans="1:7" ht="45">
      <c r="A933" s="12"/>
      <c r="B933" s="16" t="s">
        <v>218</v>
      </c>
      <c r="C933" s="11"/>
      <c r="D933" s="17" t="s">
        <v>75</v>
      </c>
      <c r="E933" s="18" t="s">
        <v>76</v>
      </c>
      <c r="F933" s="28">
        <f>VLOOKUP(B933,'HSD ME&amp;PLUMBING'!$B$6:E2595,4,FALSE)</f>
        <v>10000</v>
      </c>
      <c r="G933" s="29">
        <f>F933*E933</f>
        <v>11500</v>
      </c>
    </row>
    <row r="934" spans="1:7" s="2" customFormat="1" ht="15.75" customHeight="1">
      <c r="A934" s="494" t="s">
        <v>16</v>
      </c>
      <c r="B934" s="494"/>
      <c r="C934" s="494"/>
      <c r="D934" s="494"/>
      <c r="E934" s="494"/>
      <c r="F934" s="494"/>
      <c r="G934" s="20">
        <f>SUM(G933)</f>
        <v>11500</v>
      </c>
    </row>
    <row r="935" spans="1:7">
      <c r="A935" s="11" t="s">
        <v>17</v>
      </c>
      <c r="B935" s="12" t="s">
        <v>18</v>
      </c>
      <c r="C935" s="11"/>
      <c r="D935" s="11"/>
      <c r="E935" s="13"/>
      <c r="F935" s="11"/>
      <c r="G935" s="11"/>
    </row>
    <row r="936" spans="1:7">
      <c r="A936" s="492" t="s">
        <v>19</v>
      </c>
      <c r="B936" s="492"/>
      <c r="C936" s="492"/>
      <c r="D936" s="492"/>
      <c r="E936" s="492"/>
      <c r="F936" s="492"/>
      <c r="G936" s="20">
        <f>SUM(G935)</f>
        <v>0</v>
      </c>
    </row>
    <row r="937" spans="1:7">
      <c r="A937" s="11" t="s">
        <v>20</v>
      </c>
      <c r="B937" s="493" t="s">
        <v>21</v>
      </c>
      <c r="C937" s="493"/>
      <c r="D937" s="493"/>
      <c r="E937" s="493"/>
      <c r="F937" s="493"/>
      <c r="G937" s="15">
        <f>G931+G934+G936</f>
        <v>20700</v>
      </c>
    </row>
    <row r="938" spans="1:7" ht="15.75" customHeight="1">
      <c r="A938" s="11" t="s">
        <v>22</v>
      </c>
      <c r="B938" s="493" t="s">
        <v>77</v>
      </c>
      <c r="C938" s="493"/>
      <c r="D938" s="493"/>
      <c r="E938" s="493"/>
      <c r="F938" s="24">
        <v>0.1</v>
      </c>
      <c r="G938" s="15">
        <f>G937*10%</f>
        <v>2070</v>
      </c>
    </row>
    <row r="939" spans="1:7">
      <c r="A939" s="11" t="s">
        <v>23</v>
      </c>
      <c r="B939" s="493" t="s">
        <v>24</v>
      </c>
      <c r="C939" s="493"/>
      <c r="D939" s="493"/>
      <c r="E939" s="493"/>
      <c r="F939" s="493"/>
      <c r="G939" s="15">
        <f>G937+G938</f>
        <v>22770</v>
      </c>
    </row>
    <row r="941" spans="1:7" ht="15.75" customHeight="1">
      <c r="A941" s="7" t="s">
        <v>219</v>
      </c>
    </row>
    <row r="942" spans="1:7" ht="45">
      <c r="A942" s="9" t="s">
        <v>62</v>
      </c>
      <c r="B942" s="9" t="s">
        <v>63</v>
      </c>
      <c r="C942" s="9" t="s">
        <v>64</v>
      </c>
      <c r="D942" s="9" t="s">
        <v>65</v>
      </c>
      <c r="E942" s="9" t="s">
        <v>66</v>
      </c>
      <c r="F942" s="9" t="s">
        <v>67</v>
      </c>
      <c r="G942" s="9" t="s">
        <v>68</v>
      </c>
    </row>
    <row r="943" spans="1:7">
      <c r="A943" s="11" t="s">
        <v>0</v>
      </c>
      <c r="B943" s="12" t="s">
        <v>1</v>
      </c>
      <c r="C943" s="11"/>
      <c r="D943" s="11"/>
      <c r="E943" s="13"/>
      <c r="F943" s="11"/>
      <c r="G943" s="11"/>
    </row>
    <row r="944" spans="1:7">
      <c r="A944" s="12"/>
      <c r="B944" s="12" t="s">
        <v>2</v>
      </c>
      <c r="C944" s="11" t="s">
        <v>3</v>
      </c>
      <c r="D944" s="11" t="s">
        <v>4</v>
      </c>
      <c r="E944" s="13" t="s">
        <v>69</v>
      </c>
      <c r="F944" s="14">
        <f>VLOOKUP(B944,'HSD ME&amp;PLUMBING'!$B$6:E2606,4,FALSE)</f>
        <v>100000</v>
      </c>
      <c r="G944" s="23">
        <f>F944*E944</f>
        <v>2400</v>
      </c>
    </row>
    <row r="945" spans="1:7" ht="30">
      <c r="A945" s="12"/>
      <c r="B945" s="16" t="s">
        <v>70</v>
      </c>
      <c r="C945" s="17" t="s">
        <v>71</v>
      </c>
      <c r="D945" s="17" t="s">
        <v>4</v>
      </c>
      <c r="E945" s="18" t="s">
        <v>72</v>
      </c>
      <c r="F945" s="14">
        <f>VLOOKUP(B945,'HSD ME&amp;PLUMBING'!$B$6:E2607,4,FALSE)</f>
        <v>150000</v>
      </c>
      <c r="G945" s="23">
        <f>F945*E945</f>
        <v>6000</v>
      </c>
    </row>
    <row r="946" spans="1:7" ht="25.5" customHeight="1">
      <c r="A946" s="12"/>
      <c r="B946" s="12" t="s">
        <v>7</v>
      </c>
      <c r="C946" s="11" t="s">
        <v>8</v>
      </c>
      <c r="D946" s="11" t="s">
        <v>4</v>
      </c>
      <c r="E946" s="13" t="s">
        <v>12</v>
      </c>
      <c r="F946" s="14">
        <f>VLOOKUP(B946,'HSD ME&amp;PLUMBING'!$B$6:E2608,4,FALSE)</f>
        <v>150000</v>
      </c>
      <c r="G946" s="23">
        <f>F946*E946</f>
        <v>600</v>
      </c>
    </row>
    <row r="947" spans="1:7">
      <c r="A947" s="12"/>
      <c r="B947" s="12" t="s">
        <v>10</v>
      </c>
      <c r="C947" s="11" t="s">
        <v>11</v>
      </c>
      <c r="D947" s="11" t="s">
        <v>4</v>
      </c>
      <c r="E947" s="13" t="s">
        <v>73</v>
      </c>
      <c r="F947" s="19">
        <f>VLOOKUP(B947,'HSD ME&amp;PLUMBING'!$B$6:E2609,4,FALSE)</f>
        <v>200000</v>
      </c>
      <c r="G947" s="23">
        <f>F947*E947</f>
        <v>200</v>
      </c>
    </row>
    <row r="948" spans="1:7" s="21" customFormat="1">
      <c r="A948" s="494" t="s">
        <v>13</v>
      </c>
      <c r="B948" s="494"/>
      <c r="C948" s="494"/>
      <c r="D948" s="494"/>
      <c r="E948" s="494"/>
      <c r="F948" s="494"/>
      <c r="G948" s="20">
        <f>SUM(G944:G947)</f>
        <v>9200</v>
      </c>
    </row>
    <row r="949" spans="1:7" ht="15.75" customHeight="1">
      <c r="A949" s="11" t="s">
        <v>14</v>
      </c>
      <c r="B949" s="12" t="s">
        <v>15</v>
      </c>
      <c r="C949" s="11"/>
      <c r="D949" s="11"/>
      <c r="E949" s="13"/>
      <c r="F949" s="11"/>
      <c r="G949" s="11"/>
    </row>
    <row r="950" spans="1:7" ht="45">
      <c r="A950" s="12"/>
      <c r="B950" s="16" t="s">
        <v>220</v>
      </c>
      <c r="C950" s="11"/>
      <c r="D950" s="17" t="s">
        <v>75</v>
      </c>
      <c r="E950" s="18" t="s">
        <v>76</v>
      </c>
      <c r="F950" s="28">
        <f>VLOOKUP(B950,'HSD ME&amp;PLUMBING'!$B$6:E2612,4,FALSE)</f>
        <v>10000</v>
      </c>
      <c r="G950" s="29">
        <f>F950*E950</f>
        <v>11500</v>
      </c>
    </row>
    <row r="951" spans="1:7" s="2" customFormat="1" ht="15.75" customHeight="1">
      <c r="A951" s="494" t="s">
        <v>16</v>
      </c>
      <c r="B951" s="494"/>
      <c r="C951" s="494"/>
      <c r="D951" s="494"/>
      <c r="E951" s="494"/>
      <c r="F951" s="494"/>
      <c r="G951" s="20">
        <f>SUM(G950)</f>
        <v>11500</v>
      </c>
    </row>
    <row r="952" spans="1:7">
      <c r="A952" s="11" t="s">
        <v>17</v>
      </c>
      <c r="B952" s="12" t="s">
        <v>18</v>
      </c>
      <c r="C952" s="11"/>
      <c r="D952" s="11"/>
      <c r="E952" s="13"/>
      <c r="F952" s="11"/>
      <c r="G952" s="11"/>
    </row>
    <row r="953" spans="1:7">
      <c r="A953" s="492" t="s">
        <v>19</v>
      </c>
      <c r="B953" s="492"/>
      <c r="C953" s="492"/>
      <c r="D953" s="492"/>
      <c r="E953" s="492"/>
      <c r="F953" s="492"/>
      <c r="G953" s="20">
        <f>SUM(G952)</f>
        <v>0</v>
      </c>
    </row>
    <row r="954" spans="1:7">
      <c r="A954" s="11" t="s">
        <v>20</v>
      </c>
      <c r="B954" s="493" t="s">
        <v>21</v>
      </c>
      <c r="C954" s="493"/>
      <c r="D954" s="493"/>
      <c r="E954" s="493"/>
      <c r="F954" s="493"/>
      <c r="G954" s="15">
        <f>G948+G951+G953</f>
        <v>20700</v>
      </c>
    </row>
    <row r="955" spans="1:7" ht="15.75" customHeight="1">
      <c r="A955" s="11" t="s">
        <v>22</v>
      </c>
      <c r="B955" s="493" t="s">
        <v>77</v>
      </c>
      <c r="C955" s="493"/>
      <c r="D955" s="493"/>
      <c r="E955" s="493"/>
      <c r="F955" s="24">
        <v>0.1</v>
      </c>
      <c r="G955" s="15">
        <f>G954*10%</f>
        <v>2070</v>
      </c>
    </row>
    <row r="956" spans="1:7">
      <c r="A956" s="11" t="s">
        <v>23</v>
      </c>
      <c r="B956" s="493" t="s">
        <v>24</v>
      </c>
      <c r="C956" s="493"/>
      <c r="D956" s="493"/>
      <c r="E956" s="493"/>
      <c r="F956" s="493"/>
      <c r="G956" s="15">
        <f>G954+G955</f>
        <v>22770</v>
      </c>
    </row>
    <row r="957" spans="1:7" ht="15.75" customHeight="1"/>
    <row r="958" spans="1:7" ht="16.5" customHeight="1">
      <c r="A958" s="7" t="s">
        <v>221</v>
      </c>
    </row>
    <row r="959" spans="1:7" ht="26.25" customHeight="1">
      <c r="A959" s="9" t="s">
        <v>62</v>
      </c>
      <c r="B959" s="9" t="s">
        <v>63</v>
      </c>
      <c r="C959" s="9" t="s">
        <v>64</v>
      </c>
      <c r="D959" s="9" t="s">
        <v>65</v>
      </c>
      <c r="E959" s="9" t="s">
        <v>66</v>
      </c>
      <c r="F959" s="9" t="s">
        <v>67</v>
      </c>
      <c r="G959" s="9" t="s">
        <v>68</v>
      </c>
    </row>
    <row r="960" spans="1:7">
      <c r="A960" s="11" t="s">
        <v>0</v>
      </c>
      <c r="B960" s="12" t="s">
        <v>1</v>
      </c>
      <c r="C960" s="11"/>
      <c r="D960" s="11"/>
      <c r="E960" s="13"/>
      <c r="F960" s="11"/>
      <c r="G960" s="11"/>
    </row>
    <row r="961" spans="1:7">
      <c r="A961" s="12"/>
      <c r="B961" s="12" t="s">
        <v>2</v>
      </c>
      <c r="C961" s="11" t="s">
        <v>3</v>
      </c>
      <c r="D961" s="11" t="s">
        <v>4</v>
      </c>
      <c r="E961" s="13" t="s">
        <v>69</v>
      </c>
      <c r="F961" s="14">
        <f>VLOOKUP(B961,'HSD ME&amp;PLUMBING'!$B$6:E2623,4,FALSE)</f>
        <v>100000</v>
      </c>
      <c r="G961" s="23">
        <f>F961*E961</f>
        <v>2400</v>
      </c>
    </row>
    <row r="962" spans="1:7" ht="30">
      <c r="A962" s="12"/>
      <c r="B962" s="16" t="s">
        <v>70</v>
      </c>
      <c r="C962" s="17" t="s">
        <v>71</v>
      </c>
      <c r="D962" s="17" t="s">
        <v>4</v>
      </c>
      <c r="E962" s="18" t="s">
        <v>72</v>
      </c>
      <c r="F962" s="14">
        <f>VLOOKUP(B962,'HSD ME&amp;PLUMBING'!$B$6:E2624,4,FALSE)</f>
        <v>150000</v>
      </c>
      <c r="G962" s="23">
        <f>F962*E962</f>
        <v>6000</v>
      </c>
    </row>
    <row r="963" spans="1:7">
      <c r="A963" s="12"/>
      <c r="B963" s="12" t="s">
        <v>7</v>
      </c>
      <c r="C963" s="11" t="s">
        <v>8</v>
      </c>
      <c r="D963" s="11" t="s">
        <v>4</v>
      </c>
      <c r="E963" s="13" t="s">
        <v>12</v>
      </c>
      <c r="F963" s="14">
        <f>VLOOKUP(B963,'HSD ME&amp;PLUMBING'!$B$6:E2625,4,FALSE)</f>
        <v>150000</v>
      </c>
      <c r="G963" s="23">
        <f>F963*E963</f>
        <v>600</v>
      </c>
    </row>
    <row r="964" spans="1:7">
      <c r="A964" s="12"/>
      <c r="B964" s="12" t="s">
        <v>10</v>
      </c>
      <c r="C964" s="11" t="s">
        <v>11</v>
      </c>
      <c r="D964" s="11" t="s">
        <v>4</v>
      </c>
      <c r="E964" s="13" t="s">
        <v>73</v>
      </c>
      <c r="F964" s="19">
        <f>VLOOKUP(B964,'HSD ME&amp;PLUMBING'!$B$6:E2626,4,FALSE)</f>
        <v>200000</v>
      </c>
      <c r="G964" s="23">
        <f>F964*E964</f>
        <v>200</v>
      </c>
    </row>
    <row r="965" spans="1:7" s="21" customFormat="1">
      <c r="A965" s="494" t="s">
        <v>13</v>
      </c>
      <c r="B965" s="494"/>
      <c r="C965" s="494"/>
      <c r="D965" s="494"/>
      <c r="E965" s="494"/>
      <c r="F965" s="494"/>
      <c r="G965" s="20">
        <f>SUM(G961:G964)</f>
        <v>9200</v>
      </c>
    </row>
    <row r="966" spans="1:7" ht="15" customHeight="1">
      <c r="A966" s="11" t="s">
        <v>14</v>
      </c>
      <c r="B966" s="12" t="s">
        <v>15</v>
      </c>
      <c r="C966" s="11"/>
      <c r="D966" s="11"/>
      <c r="E966" s="13"/>
      <c r="F966" s="11"/>
      <c r="G966" s="11"/>
    </row>
    <row r="967" spans="1:7" ht="45">
      <c r="A967" s="12"/>
      <c r="B967" s="16" t="s">
        <v>222</v>
      </c>
      <c r="C967" s="11"/>
      <c r="D967" s="17" t="s">
        <v>75</v>
      </c>
      <c r="E967" s="18" t="s">
        <v>76</v>
      </c>
      <c r="F967" s="28">
        <f>VLOOKUP(B967,'HSD ME&amp;PLUMBING'!$B$6:E2629,4,FALSE)</f>
        <v>10000</v>
      </c>
      <c r="G967" s="29">
        <f>F967*E967</f>
        <v>11500</v>
      </c>
    </row>
    <row r="968" spans="1:7" s="2" customFormat="1" ht="15.75" customHeight="1">
      <c r="A968" s="494" t="s">
        <v>16</v>
      </c>
      <c r="B968" s="494"/>
      <c r="C968" s="494"/>
      <c r="D968" s="494"/>
      <c r="E968" s="494"/>
      <c r="F968" s="494"/>
      <c r="G968" s="20">
        <f>SUM(G967)</f>
        <v>11500</v>
      </c>
    </row>
    <row r="969" spans="1:7">
      <c r="A969" s="11" t="s">
        <v>17</v>
      </c>
      <c r="B969" s="12" t="s">
        <v>18</v>
      </c>
      <c r="C969" s="11"/>
      <c r="D969" s="11"/>
      <c r="E969" s="13"/>
      <c r="F969" s="11"/>
      <c r="G969" s="11"/>
    </row>
    <row r="970" spans="1:7">
      <c r="A970" s="492" t="s">
        <v>19</v>
      </c>
      <c r="B970" s="492"/>
      <c r="C970" s="492"/>
      <c r="D970" s="492"/>
      <c r="E970" s="492"/>
      <c r="F970" s="492"/>
      <c r="G970" s="20">
        <f>SUM(G969)</f>
        <v>0</v>
      </c>
    </row>
    <row r="971" spans="1:7">
      <c r="A971" s="11" t="s">
        <v>20</v>
      </c>
      <c r="B971" s="493" t="s">
        <v>21</v>
      </c>
      <c r="C971" s="493"/>
      <c r="D971" s="493"/>
      <c r="E971" s="493"/>
      <c r="F971" s="493"/>
      <c r="G971" s="15">
        <f>G965+G968+G970</f>
        <v>20700</v>
      </c>
    </row>
    <row r="972" spans="1:7" ht="15.75" customHeight="1">
      <c r="A972" s="11" t="s">
        <v>22</v>
      </c>
      <c r="B972" s="493" t="s">
        <v>77</v>
      </c>
      <c r="C972" s="493"/>
      <c r="D972" s="493"/>
      <c r="E972" s="493"/>
      <c r="F972" s="24">
        <v>0.1</v>
      </c>
      <c r="G972" s="15">
        <f>G971*10%</f>
        <v>2070</v>
      </c>
    </row>
    <row r="973" spans="1:7">
      <c r="A973" s="11" t="s">
        <v>23</v>
      </c>
      <c r="B973" s="493" t="s">
        <v>24</v>
      </c>
      <c r="C973" s="493"/>
      <c r="D973" s="493"/>
      <c r="E973" s="493"/>
      <c r="F973" s="493"/>
      <c r="G973" s="15">
        <f>G971+G972</f>
        <v>22770</v>
      </c>
    </row>
    <row r="974" spans="1:7" ht="15.75" customHeight="1"/>
    <row r="975" spans="1:7">
      <c r="A975" s="7" t="s">
        <v>223</v>
      </c>
    </row>
    <row r="976" spans="1:7" ht="45">
      <c r="A976" s="9" t="s">
        <v>62</v>
      </c>
      <c r="B976" s="9" t="s">
        <v>63</v>
      </c>
      <c r="C976" s="9" t="s">
        <v>64</v>
      </c>
      <c r="D976" s="9" t="s">
        <v>65</v>
      </c>
      <c r="E976" s="9" t="s">
        <v>66</v>
      </c>
      <c r="F976" s="9" t="s">
        <v>67</v>
      </c>
      <c r="G976" s="9" t="s">
        <v>68</v>
      </c>
    </row>
    <row r="977" spans="1:7">
      <c r="A977" s="11" t="s">
        <v>0</v>
      </c>
      <c r="B977" s="12" t="s">
        <v>1</v>
      </c>
      <c r="C977" s="11"/>
      <c r="D977" s="11"/>
      <c r="E977" s="13"/>
      <c r="F977" s="11"/>
      <c r="G977" s="11"/>
    </row>
    <row r="978" spans="1:7">
      <c r="A978" s="12"/>
      <c r="B978" s="12" t="s">
        <v>2</v>
      </c>
      <c r="C978" s="11" t="s">
        <v>3</v>
      </c>
      <c r="D978" s="11" t="s">
        <v>4</v>
      </c>
      <c r="E978" s="13" t="s">
        <v>69</v>
      </c>
      <c r="F978" s="14">
        <f>VLOOKUP(B978,'HSD ME&amp;PLUMBING'!$B$6:E2640,4,FALSE)</f>
        <v>100000</v>
      </c>
      <c r="G978" s="23">
        <f>F978*E978</f>
        <v>2400</v>
      </c>
    </row>
    <row r="979" spans="1:7" ht="26.25" customHeight="1">
      <c r="A979" s="12"/>
      <c r="B979" s="16" t="s">
        <v>70</v>
      </c>
      <c r="C979" s="17" t="s">
        <v>71</v>
      </c>
      <c r="D979" s="17" t="s">
        <v>4</v>
      </c>
      <c r="E979" s="18" t="s">
        <v>72</v>
      </c>
      <c r="F979" s="14">
        <f>VLOOKUP(B979,'HSD ME&amp;PLUMBING'!$B$6:E2641,4,FALSE)</f>
        <v>150000</v>
      </c>
      <c r="G979" s="23">
        <f>F979*E979</f>
        <v>6000</v>
      </c>
    </row>
    <row r="980" spans="1:7">
      <c r="A980" s="12"/>
      <c r="B980" s="12" t="s">
        <v>7</v>
      </c>
      <c r="C980" s="11" t="s">
        <v>8</v>
      </c>
      <c r="D980" s="11" t="s">
        <v>4</v>
      </c>
      <c r="E980" s="13" t="s">
        <v>12</v>
      </c>
      <c r="F980" s="14">
        <f>VLOOKUP(B980,'HSD ME&amp;PLUMBING'!$B$6:E2642,4,FALSE)</f>
        <v>150000</v>
      </c>
      <c r="G980" s="23">
        <f>F980*E980</f>
        <v>600</v>
      </c>
    </row>
    <row r="981" spans="1:7" ht="15.75" customHeight="1">
      <c r="A981" s="12"/>
      <c r="B981" s="12" t="s">
        <v>10</v>
      </c>
      <c r="C981" s="11" t="s">
        <v>11</v>
      </c>
      <c r="D981" s="11" t="s">
        <v>4</v>
      </c>
      <c r="E981" s="13" t="s">
        <v>73</v>
      </c>
      <c r="F981" s="19">
        <f>VLOOKUP(B981,'HSD ME&amp;PLUMBING'!$B$6:E2643,4,FALSE)</f>
        <v>200000</v>
      </c>
      <c r="G981" s="23">
        <f>F981*E981</f>
        <v>200</v>
      </c>
    </row>
    <row r="982" spans="1:7" s="21" customFormat="1">
      <c r="A982" s="494" t="s">
        <v>13</v>
      </c>
      <c r="B982" s="494"/>
      <c r="C982" s="494"/>
      <c r="D982" s="494"/>
      <c r="E982" s="494"/>
      <c r="F982" s="494"/>
      <c r="G982" s="20">
        <f>SUM(G978:G981)</f>
        <v>9200</v>
      </c>
    </row>
    <row r="983" spans="1:7" ht="15.75" customHeight="1">
      <c r="A983" s="11" t="s">
        <v>14</v>
      </c>
      <c r="B983" s="12" t="s">
        <v>15</v>
      </c>
      <c r="C983" s="11"/>
      <c r="D983" s="11"/>
      <c r="E983" s="13"/>
      <c r="F983" s="11"/>
      <c r="G983" s="11"/>
    </row>
    <row r="984" spans="1:7" ht="39" customHeight="1">
      <c r="A984" s="12"/>
      <c r="B984" s="16" t="s">
        <v>224</v>
      </c>
      <c r="C984" s="11"/>
      <c r="D984" s="17" t="s">
        <v>75</v>
      </c>
      <c r="E984" s="18" t="s">
        <v>76</v>
      </c>
      <c r="F984" s="28">
        <f>VLOOKUP(B984,'HSD ME&amp;PLUMBING'!$B$6:E2646,4,FALSE)</f>
        <v>10000</v>
      </c>
      <c r="G984" s="29">
        <f>F984*E984</f>
        <v>11500</v>
      </c>
    </row>
    <row r="985" spans="1:7" s="2" customFormat="1" ht="15.75" customHeight="1">
      <c r="A985" s="494" t="s">
        <v>16</v>
      </c>
      <c r="B985" s="494"/>
      <c r="C985" s="494"/>
      <c r="D985" s="494"/>
      <c r="E985" s="494"/>
      <c r="F985" s="494"/>
      <c r="G985" s="20">
        <f>SUM(G984)</f>
        <v>11500</v>
      </c>
    </row>
    <row r="986" spans="1:7">
      <c r="A986" s="11" t="s">
        <v>17</v>
      </c>
      <c r="B986" s="12" t="s">
        <v>18</v>
      </c>
      <c r="C986" s="11"/>
      <c r="D986" s="11"/>
      <c r="E986" s="13"/>
      <c r="F986" s="11"/>
      <c r="G986" s="11"/>
    </row>
    <row r="987" spans="1:7">
      <c r="A987" s="492" t="s">
        <v>19</v>
      </c>
      <c r="B987" s="492"/>
      <c r="C987" s="492"/>
      <c r="D987" s="492"/>
      <c r="E987" s="492"/>
      <c r="F987" s="492"/>
      <c r="G987" s="20">
        <f>SUM(G986)</f>
        <v>0</v>
      </c>
    </row>
    <row r="988" spans="1:7">
      <c r="A988" s="11" t="s">
        <v>20</v>
      </c>
      <c r="B988" s="493" t="s">
        <v>21</v>
      </c>
      <c r="C988" s="493"/>
      <c r="D988" s="493"/>
      <c r="E988" s="493"/>
      <c r="F988" s="493"/>
      <c r="G988" s="15">
        <f>G982+G985+G987</f>
        <v>20700</v>
      </c>
    </row>
    <row r="989" spans="1:7" ht="15.75" customHeight="1">
      <c r="A989" s="11" t="s">
        <v>22</v>
      </c>
      <c r="B989" s="493" t="s">
        <v>77</v>
      </c>
      <c r="C989" s="493"/>
      <c r="D989" s="493"/>
      <c r="E989" s="493"/>
      <c r="F989" s="24">
        <v>0.1</v>
      </c>
      <c r="G989" s="15">
        <f>G988*10%</f>
        <v>2070</v>
      </c>
    </row>
    <row r="990" spans="1:7">
      <c r="A990" s="11" t="s">
        <v>23</v>
      </c>
      <c r="B990" s="493" t="s">
        <v>24</v>
      </c>
      <c r="C990" s="493"/>
      <c r="D990" s="493"/>
      <c r="E990" s="493"/>
      <c r="F990" s="493"/>
      <c r="G990" s="15">
        <f>G988+G989</f>
        <v>22770</v>
      </c>
    </row>
    <row r="992" spans="1:7">
      <c r="A992" s="7" t="s">
        <v>225</v>
      </c>
    </row>
    <row r="993" spans="1:7" ht="45">
      <c r="A993" s="9" t="s">
        <v>62</v>
      </c>
      <c r="B993" s="9" t="s">
        <v>63</v>
      </c>
      <c r="C993" s="9" t="s">
        <v>64</v>
      </c>
      <c r="D993" s="9" t="s">
        <v>65</v>
      </c>
      <c r="E993" s="9" t="s">
        <v>66</v>
      </c>
      <c r="F993" s="9" t="s">
        <v>67</v>
      </c>
      <c r="G993" s="9" t="s">
        <v>68</v>
      </c>
    </row>
    <row r="994" spans="1:7">
      <c r="A994" s="11" t="s">
        <v>0</v>
      </c>
      <c r="B994" s="12" t="s">
        <v>1</v>
      </c>
      <c r="C994" s="11"/>
      <c r="D994" s="11"/>
      <c r="E994" s="13"/>
      <c r="F994" s="11"/>
      <c r="G994" s="11"/>
    </row>
    <row r="995" spans="1:7" ht="25.5" customHeight="1">
      <c r="A995" s="12"/>
      <c r="B995" s="12" t="s">
        <v>2</v>
      </c>
      <c r="C995" s="11" t="s">
        <v>3</v>
      </c>
      <c r="D995" s="11" t="s">
        <v>4</v>
      </c>
      <c r="E995" s="13" t="s">
        <v>69</v>
      </c>
      <c r="F995" s="14">
        <f>VLOOKUP(B995,'HSD ME&amp;PLUMBING'!$B$6:E2657,4,FALSE)</f>
        <v>100000</v>
      </c>
      <c r="G995" s="23">
        <f>F995*E995</f>
        <v>2400</v>
      </c>
    </row>
    <row r="996" spans="1:7" ht="30">
      <c r="A996" s="12"/>
      <c r="B996" s="16" t="s">
        <v>70</v>
      </c>
      <c r="C996" s="17" t="s">
        <v>71</v>
      </c>
      <c r="D996" s="17" t="s">
        <v>4</v>
      </c>
      <c r="E996" s="18" t="s">
        <v>72</v>
      </c>
      <c r="F996" s="14">
        <f>VLOOKUP(B996,'HSD ME&amp;PLUMBING'!$B$6:E2658,4,FALSE)</f>
        <v>150000</v>
      </c>
      <c r="G996" s="23">
        <f>F996*E996</f>
        <v>6000</v>
      </c>
    </row>
    <row r="997" spans="1:7">
      <c r="A997" s="12"/>
      <c r="B997" s="12" t="s">
        <v>7</v>
      </c>
      <c r="C997" s="11" t="s">
        <v>8</v>
      </c>
      <c r="D997" s="11" t="s">
        <v>4</v>
      </c>
      <c r="E997" s="13" t="s">
        <v>12</v>
      </c>
      <c r="F997" s="14">
        <f>VLOOKUP(B997,'HSD ME&amp;PLUMBING'!$B$6:E2659,4,FALSE)</f>
        <v>150000</v>
      </c>
      <c r="G997" s="23">
        <f>F997*E997</f>
        <v>600</v>
      </c>
    </row>
    <row r="998" spans="1:7">
      <c r="A998" s="12"/>
      <c r="B998" s="12" t="s">
        <v>10</v>
      </c>
      <c r="C998" s="11" t="s">
        <v>11</v>
      </c>
      <c r="D998" s="11" t="s">
        <v>4</v>
      </c>
      <c r="E998" s="13" t="s">
        <v>73</v>
      </c>
      <c r="F998" s="19">
        <f>VLOOKUP(B998,'HSD ME&amp;PLUMBING'!$B$6:E2660,4,FALSE)</f>
        <v>200000</v>
      </c>
      <c r="G998" s="23">
        <f>F998*E998</f>
        <v>200</v>
      </c>
    </row>
    <row r="999" spans="1:7" s="21" customFormat="1">
      <c r="A999" s="494" t="s">
        <v>13</v>
      </c>
      <c r="B999" s="494"/>
      <c r="C999" s="494"/>
      <c r="D999" s="494"/>
      <c r="E999" s="494"/>
      <c r="F999" s="494"/>
      <c r="G999" s="20">
        <f>SUM(G995:G998)</f>
        <v>9200</v>
      </c>
    </row>
    <row r="1000" spans="1:7">
      <c r="A1000" s="11" t="s">
        <v>14</v>
      </c>
      <c r="B1000" s="12" t="s">
        <v>15</v>
      </c>
      <c r="C1000" s="11"/>
      <c r="D1000" s="11"/>
      <c r="E1000" s="13"/>
      <c r="F1000" s="11"/>
      <c r="G1000" s="11"/>
    </row>
    <row r="1001" spans="1:7" ht="39" customHeight="1">
      <c r="A1001" s="12"/>
      <c r="B1001" s="16" t="s">
        <v>226</v>
      </c>
      <c r="C1001" s="11"/>
      <c r="D1001" s="17" t="s">
        <v>75</v>
      </c>
      <c r="E1001" s="18" t="s">
        <v>76</v>
      </c>
      <c r="F1001" s="28">
        <f>VLOOKUP(B1001,'HSD ME&amp;PLUMBING'!$B$6:E2663,4,FALSE)</f>
        <v>10000</v>
      </c>
      <c r="G1001" s="29">
        <f>F1001*E1001</f>
        <v>11500</v>
      </c>
    </row>
    <row r="1002" spans="1:7" s="2" customFormat="1" ht="15.75" customHeight="1">
      <c r="A1002" s="494" t="s">
        <v>16</v>
      </c>
      <c r="B1002" s="494"/>
      <c r="C1002" s="494"/>
      <c r="D1002" s="494"/>
      <c r="E1002" s="494"/>
      <c r="F1002" s="494"/>
      <c r="G1002" s="20">
        <f>SUM(G1001)</f>
        <v>11500</v>
      </c>
    </row>
    <row r="1003" spans="1:7">
      <c r="A1003" s="11" t="s">
        <v>17</v>
      </c>
      <c r="B1003" s="12" t="s">
        <v>18</v>
      </c>
      <c r="C1003" s="11"/>
      <c r="D1003" s="11"/>
      <c r="E1003" s="13"/>
      <c r="F1003" s="11"/>
      <c r="G1003" s="11"/>
    </row>
    <row r="1004" spans="1:7">
      <c r="A1004" s="492" t="s">
        <v>19</v>
      </c>
      <c r="B1004" s="492"/>
      <c r="C1004" s="492"/>
      <c r="D1004" s="492"/>
      <c r="E1004" s="492"/>
      <c r="F1004" s="492"/>
      <c r="G1004" s="20">
        <f>SUM(G1003)</f>
        <v>0</v>
      </c>
    </row>
    <row r="1005" spans="1:7">
      <c r="A1005" s="11" t="s">
        <v>20</v>
      </c>
      <c r="B1005" s="493" t="s">
        <v>21</v>
      </c>
      <c r="C1005" s="493"/>
      <c r="D1005" s="493"/>
      <c r="E1005" s="493"/>
      <c r="F1005" s="493"/>
      <c r="G1005" s="15">
        <f>G999+G1002+G1004</f>
        <v>20700</v>
      </c>
    </row>
    <row r="1006" spans="1:7" ht="15.75" customHeight="1">
      <c r="A1006" s="11" t="s">
        <v>22</v>
      </c>
      <c r="B1006" s="493" t="s">
        <v>77</v>
      </c>
      <c r="C1006" s="493"/>
      <c r="D1006" s="493"/>
      <c r="E1006" s="493"/>
      <c r="F1006" s="24">
        <v>0.1</v>
      </c>
      <c r="G1006" s="15">
        <f>G1005*10%</f>
        <v>2070</v>
      </c>
    </row>
    <row r="1007" spans="1:7">
      <c r="A1007" s="11" t="s">
        <v>23</v>
      </c>
      <c r="B1007" s="493" t="s">
        <v>24</v>
      </c>
      <c r="C1007" s="493"/>
      <c r="D1007" s="493"/>
      <c r="E1007" s="493"/>
      <c r="F1007" s="493"/>
      <c r="G1007" s="15">
        <f>G1005+G1006</f>
        <v>22770</v>
      </c>
    </row>
    <row r="1008" spans="1:7" ht="15.75" customHeight="1"/>
    <row r="1009" spans="1:7" ht="16.5" customHeight="1">
      <c r="A1009" s="7" t="s">
        <v>227</v>
      </c>
    </row>
    <row r="1010" spans="1:7" ht="26.25" customHeight="1">
      <c r="A1010" s="9" t="s">
        <v>62</v>
      </c>
      <c r="B1010" s="9" t="s">
        <v>63</v>
      </c>
      <c r="C1010" s="9" t="s">
        <v>64</v>
      </c>
      <c r="D1010" s="9" t="s">
        <v>65</v>
      </c>
      <c r="E1010" s="9" t="s">
        <v>66</v>
      </c>
      <c r="F1010" s="9" t="s">
        <v>67</v>
      </c>
      <c r="G1010" s="9" t="s">
        <v>68</v>
      </c>
    </row>
    <row r="1011" spans="1:7" ht="15.75" customHeight="1">
      <c r="A1011" s="11" t="s">
        <v>0</v>
      </c>
      <c r="B1011" s="12" t="s">
        <v>1</v>
      </c>
      <c r="C1011" s="11"/>
      <c r="D1011" s="11"/>
      <c r="E1011" s="13"/>
      <c r="F1011" s="11"/>
      <c r="G1011" s="11"/>
    </row>
    <row r="1012" spans="1:7">
      <c r="A1012" s="12"/>
      <c r="B1012" s="12" t="s">
        <v>2</v>
      </c>
      <c r="C1012" s="11" t="s">
        <v>3</v>
      </c>
      <c r="D1012" s="11" t="s">
        <v>4</v>
      </c>
      <c r="E1012" s="13" t="s">
        <v>69</v>
      </c>
      <c r="F1012" s="14">
        <f>VLOOKUP(B1012,'HSD ME&amp;PLUMBING'!$B$6:E2674,4,FALSE)</f>
        <v>100000</v>
      </c>
      <c r="G1012" s="23">
        <f>F1012*E1012</f>
        <v>2400</v>
      </c>
    </row>
    <row r="1013" spans="1:7" ht="30">
      <c r="A1013" s="12"/>
      <c r="B1013" s="16" t="s">
        <v>70</v>
      </c>
      <c r="C1013" s="17" t="s">
        <v>71</v>
      </c>
      <c r="D1013" s="17" t="s">
        <v>4</v>
      </c>
      <c r="E1013" s="18" t="s">
        <v>72</v>
      </c>
      <c r="F1013" s="14">
        <f>VLOOKUP(B1013,'HSD ME&amp;PLUMBING'!$B$6:E2675,4,FALSE)</f>
        <v>150000</v>
      </c>
      <c r="G1013" s="23">
        <f>F1013*E1013</f>
        <v>6000</v>
      </c>
    </row>
    <row r="1014" spans="1:7">
      <c r="A1014" s="12"/>
      <c r="B1014" s="12" t="s">
        <v>7</v>
      </c>
      <c r="C1014" s="11" t="s">
        <v>8</v>
      </c>
      <c r="D1014" s="11" t="s">
        <v>4</v>
      </c>
      <c r="E1014" s="13" t="s">
        <v>12</v>
      </c>
      <c r="F1014" s="14">
        <f>VLOOKUP(B1014,'HSD ME&amp;PLUMBING'!$B$6:E2676,4,FALSE)</f>
        <v>150000</v>
      </c>
      <c r="G1014" s="23">
        <f>F1014*E1014</f>
        <v>600</v>
      </c>
    </row>
    <row r="1015" spans="1:7">
      <c r="A1015" s="12"/>
      <c r="B1015" s="12" t="s">
        <v>10</v>
      </c>
      <c r="C1015" s="11" t="s">
        <v>11</v>
      </c>
      <c r="D1015" s="11" t="s">
        <v>4</v>
      </c>
      <c r="E1015" s="13" t="s">
        <v>73</v>
      </c>
      <c r="F1015" s="19">
        <f>VLOOKUP(B1015,'HSD ME&amp;PLUMBING'!$B$6:E2677,4,FALSE)</f>
        <v>200000</v>
      </c>
      <c r="G1015" s="23">
        <f>F1015*E1015</f>
        <v>200</v>
      </c>
    </row>
    <row r="1016" spans="1:7" s="21" customFormat="1">
      <c r="A1016" s="494" t="s">
        <v>13</v>
      </c>
      <c r="B1016" s="494"/>
      <c r="C1016" s="494"/>
      <c r="D1016" s="494"/>
      <c r="E1016" s="494"/>
      <c r="F1016" s="494"/>
      <c r="G1016" s="20">
        <f>SUM(G1012:G1015)</f>
        <v>9200</v>
      </c>
    </row>
    <row r="1017" spans="1:7">
      <c r="A1017" s="11" t="s">
        <v>14</v>
      </c>
      <c r="B1017" s="12" t="s">
        <v>15</v>
      </c>
      <c r="C1017" s="11"/>
      <c r="D1017" s="11"/>
      <c r="E1017" s="13"/>
      <c r="F1017" s="11"/>
      <c r="G1017" s="11"/>
    </row>
    <row r="1018" spans="1:7" ht="45">
      <c r="A1018" s="12"/>
      <c r="B1018" s="16" t="s">
        <v>228</v>
      </c>
      <c r="C1018" s="11"/>
      <c r="D1018" s="17" t="s">
        <v>75</v>
      </c>
      <c r="E1018" s="18" t="s">
        <v>76</v>
      </c>
      <c r="F1018" s="28">
        <f>VLOOKUP(B1018,'HSD ME&amp;PLUMBING'!$B$6:E2680,4,FALSE)</f>
        <v>10000</v>
      </c>
      <c r="G1018" s="29">
        <f>F1018*E1018</f>
        <v>11500</v>
      </c>
    </row>
    <row r="1019" spans="1:7" s="2" customFormat="1" ht="15.75" customHeight="1">
      <c r="A1019" s="494" t="s">
        <v>16</v>
      </c>
      <c r="B1019" s="494"/>
      <c r="C1019" s="494"/>
      <c r="D1019" s="494"/>
      <c r="E1019" s="494"/>
      <c r="F1019" s="494"/>
      <c r="G1019" s="20">
        <f>SUM(G1018)</f>
        <v>11500</v>
      </c>
    </row>
    <row r="1020" spans="1:7">
      <c r="A1020" s="11" t="s">
        <v>17</v>
      </c>
      <c r="B1020" s="12" t="s">
        <v>18</v>
      </c>
      <c r="C1020" s="11"/>
      <c r="D1020" s="11"/>
      <c r="E1020" s="13"/>
      <c r="F1020" s="11"/>
      <c r="G1020" s="11"/>
    </row>
    <row r="1021" spans="1:7">
      <c r="A1021" s="492" t="s">
        <v>19</v>
      </c>
      <c r="B1021" s="492"/>
      <c r="C1021" s="492"/>
      <c r="D1021" s="492"/>
      <c r="E1021" s="492"/>
      <c r="F1021" s="492"/>
      <c r="G1021" s="20">
        <f>SUM(G1020)</f>
        <v>0</v>
      </c>
    </row>
    <row r="1022" spans="1:7">
      <c r="A1022" s="11" t="s">
        <v>20</v>
      </c>
      <c r="B1022" s="493" t="s">
        <v>21</v>
      </c>
      <c r="C1022" s="493"/>
      <c r="D1022" s="493"/>
      <c r="E1022" s="493"/>
      <c r="F1022" s="493"/>
      <c r="G1022" s="15">
        <f>G1016+G1019+G1021</f>
        <v>20700</v>
      </c>
    </row>
    <row r="1023" spans="1:7" ht="15.75" customHeight="1">
      <c r="A1023" s="11" t="s">
        <v>22</v>
      </c>
      <c r="B1023" s="493" t="s">
        <v>77</v>
      </c>
      <c r="C1023" s="493"/>
      <c r="D1023" s="493"/>
      <c r="E1023" s="493"/>
      <c r="F1023" s="24">
        <v>0.1</v>
      </c>
      <c r="G1023" s="15">
        <f>G1022*10%</f>
        <v>2070</v>
      </c>
    </row>
    <row r="1024" spans="1:7">
      <c r="A1024" s="11" t="s">
        <v>23</v>
      </c>
      <c r="B1024" s="493" t="s">
        <v>24</v>
      </c>
      <c r="C1024" s="493"/>
      <c r="D1024" s="493"/>
      <c r="E1024" s="493"/>
      <c r="F1024" s="493"/>
      <c r="G1024" s="15">
        <f>G1022+G1023</f>
        <v>22770</v>
      </c>
    </row>
    <row r="1025" spans="1:7" ht="15" customHeight="1"/>
    <row r="1026" spans="1:7" ht="16.5" customHeight="1">
      <c r="A1026" s="7" t="s">
        <v>229</v>
      </c>
    </row>
    <row r="1027" spans="1:7" ht="45">
      <c r="A1027" s="9" t="s">
        <v>62</v>
      </c>
      <c r="B1027" s="9" t="s">
        <v>63</v>
      </c>
      <c r="C1027" s="9" t="s">
        <v>64</v>
      </c>
      <c r="D1027" s="9" t="s">
        <v>65</v>
      </c>
      <c r="E1027" s="9" t="s">
        <v>66</v>
      </c>
      <c r="F1027" s="9" t="s">
        <v>67</v>
      </c>
      <c r="G1027" s="9" t="s">
        <v>68</v>
      </c>
    </row>
    <row r="1028" spans="1:7" ht="22.5" customHeight="1">
      <c r="A1028" s="11" t="s">
        <v>0</v>
      </c>
      <c r="B1028" s="12" t="s">
        <v>1</v>
      </c>
      <c r="C1028" s="11"/>
      <c r="D1028" s="11"/>
      <c r="E1028" s="13"/>
      <c r="F1028" s="11"/>
      <c r="G1028" s="11"/>
    </row>
    <row r="1029" spans="1:7">
      <c r="A1029" s="12"/>
      <c r="B1029" s="12" t="s">
        <v>2</v>
      </c>
      <c r="C1029" s="11" t="s">
        <v>3</v>
      </c>
      <c r="D1029" s="11" t="s">
        <v>4</v>
      </c>
      <c r="E1029" s="13" t="s">
        <v>91</v>
      </c>
      <c r="F1029" s="14">
        <f>VLOOKUP(B1029,'HSD ME&amp;PLUMBING'!$B$6:E2691,4,FALSE)</f>
        <v>100000</v>
      </c>
      <c r="G1029" s="23">
        <f>F1029*E1029</f>
        <v>3599.9999999999995</v>
      </c>
    </row>
    <row r="1030" spans="1:7" ht="30">
      <c r="A1030" s="12"/>
      <c r="B1030" s="16" t="s">
        <v>70</v>
      </c>
      <c r="C1030" s="17" t="s">
        <v>71</v>
      </c>
      <c r="D1030" s="17" t="s">
        <v>4</v>
      </c>
      <c r="E1030" s="18" t="s">
        <v>92</v>
      </c>
      <c r="F1030" s="14">
        <f>VLOOKUP(B1030,'HSD ME&amp;PLUMBING'!$B$6:E2692,4,FALSE)</f>
        <v>150000</v>
      </c>
      <c r="G1030" s="23">
        <f>F1030*E1030</f>
        <v>9000</v>
      </c>
    </row>
    <row r="1031" spans="1:7" ht="15.75" customHeight="1">
      <c r="A1031" s="12"/>
      <c r="B1031" s="12" t="s">
        <v>7</v>
      </c>
      <c r="C1031" s="11" t="s">
        <v>8</v>
      </c>
      <c r="D1031" s="11" t="s">
        <v>4</v>
      </c>
      <c r="E1031" s="13" t="s">
        <v>32</v>
      </c>
      <c r="F1031" s="14">
        <f>VLOOKUP(B1031,'HSD ME&amp;PLUMBING'!$B$6:E2693,4,FALSE)</f>
        <v>150000</v>
      </c>
      <c r="G1031" s="23">
        <f>F1031*E1031</f>
        <v>900</v>
      </c>
    </row>
    <row r="1032" spans="1:7">
      <c r="A1032" s="12"/>
      <c r="B1032" s="12" t="s">
        <v>10</v>
      </c>
      <c r="C1032" s="11" t="s">
        <v>11</v>
      </c>
      <c r="D1032" s="11" t="s">
        <v>4</v>
      </c>
      <c r="E1032" s="13" t="s">
        <v>88</v>
      </c>
      <c r="F1032" s="19">
        <f>VLOOKUP(B1032,'HSD ME&amp;PLUMBING'!$B$6:E2694,4,FALSE)</f>
        <v>200000</v>
      </c>
      <c r="G1032" s="23">
        <f>F1032*E1032</f>
        <v>400</v>
      </c>
    </row>
    <row r="1033" spans="1:7" s="21" customFormat="1">
      <c r="A1033" s="494" t="s">
        <v>13</v>
      </c>
      <c r="B1033" s="494"/>
      <c r="C1033" s="494"/>
      <c r="D1033" s="494"/>
      <c r="E1033" s="494"/>
      <c r="F1033" s="494"/>
      <c r="G1033" s="20">
        <f>SUM(G1029:G1032)</f>
        <v>13900</v>
      </c>
    </row>
    <row r="1034" spans="1:7" ht="15.75" customHeight="1">
      <c r="A1034" s="11" t="s">
        <v>14</v>
      </c>
      <c r="B1034" s="12" t="s">
        <v>15</v>
      </c>
      <c r="C1034" s="11"/>
      <c r="D1034" s="11"/>
      <c r="E1034" s="13"/>
      <c r="F1034" s="11"/>
      <c r="G1034" s="11"/>
    </row>
    <row r="1035" spans="1:7" ht="26.25" customHeight="1">
      <c r="A1035" s="12"/>
      <c r="B1035" s="16" t="s">
        <v>230</v>
      </c>
      <c r="C1035" s="11"/>
      <c r="D1035" s="17" t="s">
        <v>75</v>
      </c>
      <c r="E1035" s="18" t="s">
        <v>76</v>
      </c>
      <c r="F1035" s="28">
        <f>VLOOKUP(B1035,'HSD ME&amp;PLUMBING'!$B$6:E2697,4,FALSE)</f>
        <v>10000</v>
      </c>
      <c r="G1035" s="29">
        <f>F1035*E1035</f>
        <v>11500</v>
      </c>
    </row>
    <row r="1036" spans="1:7" s="2" customFormat="1" ht="15.75" customHeight="1">
      <c r="A1036" s="494" t="s">
        <v>16</v>
      </c>
      <c r="B1036" s="494"/>
      <c r="C1036" s="494"/>
      <c r="D1036" s="494"/>
      <c r="E1036" s="494"/>
      <c r="F1036" s="494"/>
      <c r="G1036" s="20">
        <f>SUM(G1035)</f>
        <v>11500</v>
      </c>
    </row>
    <row r="1037" spans="1:7" ht="15.75" customHeight="1">
      <c r="A1037" s="11" t="s">
        <v>17</v>
      </c>
      <c r="B1037" s="12" t="s">
        <v>18</v>
      </c>
      <c r="C1037" s="11"/>
      <c r="D1037" s="11"/>
      <c r="E1037" s="13"/>
      <c r="F1037" s="11"/>
      <c r="G1037" s="11"/>
    </row>
    <row r="1038" spans="1:7">
      <c r="A1038" s="492" t="s">
        <v>19</v>
      </c>
      <c r="B1038" s="492"/>
      <c r="C1038" s="492"/>
      <c r="D1038" s="492"/>
      <c r="E1038" s="492"/>
      <c r="F1038" s="492"/>
      <c r="G1038" s="20">
        <f>SUM(G1037)</f>
        <v>0</v>
      </c>
    </row>
    <row r="1039" spans="1:7">
      <c r="A1039" s="11" t="s">
        <v>20</v>
      </c>
      <c r="B1039" s="493" t="s">
        <v>21</v>
      </c>
      <c r="C1039" s="493"/>
      <c r="D1039" s="493"/>
      <c r="E1039" s="493"/>
      <c r="F1039" s="493"/>
      <c r="G1039" s="15">
        <f>G1033+G1036+G1038</f>
        <v>25400</v>
      </c>
    </row>
    <row r="1040" spans="1:7" ht="15.75" customHeight="1">
      <c r="A1040" s="11" t="s">
        <v>22</v>
      </c>
      <c r="B1040" s="493" t="s">
        <v>77</v>
      </c>
      <c r="C1040" s="493"/>
      <c r="D1040" s="493"/>
      <c r="E1040" s="493"/>
      <c r="F1040" s="24">
        <v>0.1</v>
      </c>
      <c r="G1040" s="15">
        <f>G1039*10%</f>
        <v>2540</v>
      </c>
    </row>
    <row r="1041" spans="1:7">
      <c r="A1041" s="11" t="s">
        <v>23</v>
      </c>
      <c r="B1041" s="493" t="s">
        <v>24</v>
      </c>
      <c r="C1041" s="493"/>
      <c r="D1041" s="493"/>
      <c r="E1041" s="493"/>
      <c r="F1041" s="493"/>
      <c r="G1041" s="15">
        <f>G1039+G1040</f>
        <v>27940</v>
      </c>
    </row>
    <row r="1042" spans="1:7" ht="15.75" customHeight="1"/>
    <row r="1043" spans="1:7">
      <c r="A1043" s="7" t="s">
        <v>231</v>
      </c>
    </row>
    <row r="1044" spans="1:7" ht="45">
      <c r="A1044" s="9" t="s">
        <v>62</v>
      </c>
      <c r="B1044" s="9" t="s">
        <v>63</v>
      </c>
      <c r="C1044" s="9" t="s">
        <v>64</v>
      </c>
      <c r="D1044" s="9" t="s">
        <v>65</v>
      </c>
      <c r="E1044" s="9" t="s">
        <v>66</v>
      </c>
      <c r="F1044" s="9" t="s">
        <v>67</v>
      </c>
      <c r="G1044" s="9" t="s">
        <v>68</v>
      </c>
    </row>
    <row r="1045" spans="1:7" ht="15" customHeight="1">
      <c r="A1045" s="11" t="s">
        <v>0</v>
      </c>
      <c r="B1045" s="12" t="s">
        <v>1</v>
      </c>
      <c r="C1045" s="11"/>
      <c r="D1045" s="11"/>
      <c r="E1045" s="13"/>
      <c r="F1045" s="11"/>
      <c r="G1045" s="11"/>
    </row>
    <row r="1046" spans="1:7">
      <c r="A1046" s="12"/>
      <c r="B1046" s="12" t="s">
        <v>2</v>
      </c>
      <c r="C1046" s="11" t="s">
        <v>3</v>
      </c>
      <c r="D1046" s="11" t="s">
        <v>4</v>
      </c>
      <c r="E1046" s="13" t="s">
        <v>92</v>
      </c>
      <c r="F1046" s="14">
        <f>VLOOKUP(B1046,'HSD ME&amp;PLUMBING'!$B$6:E2708,4,FALSE)</f>
        <v>100000</v>
      </c>
      <c r="G1046" s="23">
        <f>F1046*E1046</f>
        <v>6000</v>
      </c>
    </row>
    <row r="1047" spans="1:7" ht="30">
      <c r="A1047" s="12"/>
      <c r="B1047" s="16" t="s">
        <v>70</v>
      </c>
      <c r="C1047" s="17" t="s">
        <v>71</v>
      </c>
      <c r="D1047" s="17" t="s">
        <v>4</v>
      </c>
      <c r="E1047" s="18" t="s">
        <v>97</v>
      </c>
      <c r="F1047" s="14">
        <f>VLOOKUP(B1047,'HSD ME&amp;PLUMBING'!$B$6:E2709,4,FALSE)</f>
        <v>150000</v>
      </c>
      <c r="G1047" s="23">
        <f>F1047*E1047</f>
        <v>14850</v>
      </c>
    </row>
    <row r="1048" spans="1:7">
      <c r="A1048" s="12"/>
      <c r="B1048" s="12" t="s">
        <v>7</v>
      </c>
      <c r="C1048" s="11" t="s">
        <v>8</v>
      </c>
      <c r="D1048" s="11" t="s">
        <v>4</v>
      </c>
      <c r="E1048" s="13" t="s">
        <v>98</v>
      </c>
      <c r="F1048" s="14">
        <f>VLOOKUP(B1048,'HSD ME&amp;PLUMBING'!$B$6:E2710,4,FALSE)</f>
        <v>150000</v>
      </c>
      <c r="G1048" s="23">
        <f>F1048*E1048</f>
        <v>1500</v>
      </c>
    </row>
    <row r="1049" spans="1:7" ht="15" customHeight="1">
      <c r="A1049" s="12"/>
      <c r="B1049" s="12" t="s">
        <v>10</v>
      </c>
      <c r="C1049" s="11" t="s">
        <v>11</v>
      </c>
      <c r="D1049" s="11" t="s">
        <v>4</v>
      </c>
      <c r="E1049" s="13" t="s">
        <v>99</v>
      </c>
      <c r="F1049" s="19">
        <f>VLOOKUP(B1049,'HSD ME&amp;PLUMBING'!$B$6:E2711,4,FALSE)</f>
        <v>200000</v>
      </c>
      <c r="G1049" s="23">
        <f>F1049*E1049</f>
        <v>600</v>
      </c>
    </row>
    <row r="1050" spans="1:7" s="21" customFormat="1">
      <c r="A1050" s="494" t="s">
        <v>13</v>
      </c>
      <c r="B1050" s="494"/>
      <c r="C1050" s="494"/>
      <c r="D1050" s="494"/>
      <c r="E1050" s="494"/>
      <c r="F1050" s="494"/>
      <c r="G1050" s="20">
        <f>SUM(G1046:G1049)</f>
        <v>22950</v>
      </c>
    </row>
    <row r="1051" spans="1:7">
      <c r="A1051" s="11" t="s">
        <v>14</v>
      </c>
      <c r="B1051" s="12" t="s">
        <v>15</v>
      </c>
      <c r="C1051" s="11"/>
      <c r="D1051" s="11"/>
      <c r="E1051" s="13"/>
      <c r="F1051" s="11"/>
      <c r="G1051" s="11"/>
    </row>
    <row r="1052" spans="1:7" ht="30">
      <c r="A1052" s="12"/>
      <c r="B1052" s="16" t="s">
        <v>232</v>
      </c>
      <c r="C1052" s="11"/>
      <c r="D1052" s="17" t="s">
        <v>75</v>
      </c>
      <c r="E1052" s="18" t="s">
        <v>76</v>
      </c>
      <c r="F1052" s="28">
        <f>VLOOKUP(B1052,'HSD ME&amp;PLUMBING'!$B$6:E2714,4,FALSE)</f>
        <v>10000</v>
      </c>
      <c r="G1052" s="29">
        <f>F1052*E1052</f>
        <v>11500</v>
      </c>
    </row>
    <row r="1053" spans="1:7" s="2" customFormat="1" ht="15.75" customHeight="1">
      <c r="A1053" s="494" t="s">
        <v>16</v>
      </c>
      <c r="B1053" s="494"/>
      <c r="C1053" s="494"/>
      <c r="D1053" s="494"/>
      <c r="E1053" s="494"/>
      <c r="F1053" s="494"/>
      <c r="G1053" s="20">
        <f>SUM(G1052)</f>
        <v>11500</v>
      </c>
    </row>
    <row r="1054" spans="1:7">
      <c r="A1054" s="11" t="s">
        <v>17</v>
      </c>
      <c r="B1054" s="12" t="s">
        <v>18</v>
      </c>
      <c r="C1054" s="11"/>
      <c r="D1054" s="11"/>
      <c r="E1054" s="13"/>
      <c r="F1054" s="11"/>
      <c r="G1054" s="11"/>
    </row>
    <row r="1055" spans="1:7">
      <c r="A1055" s="492" t="s">
        <v>19</v>
      </c>
      <c r="B1055" s="492"/>
      <c r="C1055" s="492"/>
      <c r="D1055" s="492"/>
      <c r="E1055" s="492"/>
      <c r="F1055" s="492"/>
      <c r="G1055" s="20">
        <f>SUM(G1054)</f>
        <v>0</v>
      </c>
    </row>
    <row r="1056" spans="1:7">
      <c r="A1056" s="11" t="s">
        <v>20</v>
      </c>
      <c r="B1056" s="493" t="s">
        <v>21</v>
      </c>
      <c r="C1056" s="493"/>
      <c r="D1056" s="493"/>
      <c r="E1056" s="493"/>
      <c r="F1056" s="493"/>
      <c r="G1056" s="15">
        <f>G1050+G1053+G1055</f>
        <v>34450</v>
      </c>
    </row>
    <row r="1057" spans="1:7" ht="15.75" customHeight="1">
      <c r="A1057" s="11" t="s">
        <v>22</v>
      </c>
      <c r="B1057" s="493" t="s">
        <v>77</v>
      </c>
      <c r="C1057" s="493"/>
      <c r="D1057" s="493"/>
      <c r="E1057" s="493"/>
      <c r="F1057" s="24">
        <v>0.1</v>
      </c>
      <c r="G1057" s="15">
        <f>G1056*10%</f>
        <v>3445</v>
      </c>
    </row>
    <row r="1058" spans="1:7">
      <c r="A1058" s="11" t="s">
        <v>23</v>
      </c>
      <c r="B1058" s="493" t="s">
        <v>24</v>
      </c>
      <c r="C1058" s="493"/>
      <c r="D1058" s="493"/>
      <c r="E1058" s="493"/>
      <c r="F1058" s="493"/>
      <c r="G1058" s="15">
        <f>G1056+G1057</f>
        <v>37895</v>
      </c>
    </row>
    <row r="1059" spans="1:7" ht="15.75" customHeight="1"/>
    <row r="1060" spans="1:7" s="54" customFormat="1">
      <c r="A1060" s="51" t="s">
        <v>233</v>
      </c>
      <c r="B1060" s="51"/>
      <c r="C1060" s="52"/>
      <c r="D1060" s="52"/>
      <c r="E1060" s="53"/>
      <c r="F1060" s="52"/>
      <c r="G1060" s="52"/>
    </row>
    <row r="1061" spans="1:7" s="54" customFormat="1" ht="45">
      <c r="A1061" s="55" t="s">
        <v>62</v>
      </c>
      <c r="B1061" s="55" t="s">
        <v>63</v>
      </c>
      <c r="C1061" s="55" t="s">
        <v>64</v>
      </c>
      <c r="D1061" s="55" t="s">
        <v>65</v>
      </c>
      <c r="E1061" s="55" t="s">
        <v>66</v>
      </c>
      <c r="F1061" s="55" t="s">
        <v>67</v>
      </c>
      <c r="G1061" s="55" t="s">
        <v>68</v>
      </c>
    </row>
    <row r="1062" spans="1:7" s="54" customFormat="1" ht="15" customHeight="1">
      <c r="A1062" s="56" t="s">
        <v>0</v>
      </c>
      <c r="B1062" s="57" t="s">
        <v>1</v>
      </c>
      <c r="C1062" s="56"/>
      <c r="D1062" s="56"/>
      <c r="E1062" s="58"/>
      <c r="F1062" s="56"/>
      <c r="G1062" s="56"/>
    </row>
    <row r="1063" spans="1:7" s="54" customFormat="1">
      <c r="A1063" s="57"/>
      <c r="B1063" s="57" t="s">
        <v>2</v>
      </c>
      <c r="C1063" s="56" t="s">
        <v>3</v>
      </c>
      <c r="D1063" s="56" t="s">
        <v>4</v>
      </c>
      <c r="E1063" s="58">
        <v>2.4E-2</v>
      </c>
      <c r="F1063" s="59">
        <f>VLOOKUP(B1063,'HSD ME&amp;PLUMBING'!$B$6:E2725,4,FALSE)</f>
        <v>100000</v>
      </c>
      <c r="G1063" s="60">
        <f>F1063*E1063</f>
        <v>2400</v>
      </c>
    </row>
    <row r="1064" spans="1:7" s="54" customFormat="1" ht="30">
      <c r="A1064" s="57"/>
      <c r="B1064" s="61" t="s">
        <v>70</v>
      </c>
      <c r="C1064" s="62" t="s">
        <v>71</v>
      </c>
      <c r="D1064" s="62" t="s">
        <v>4</v>
      </c>
      <c r="E1064" s="63">
        <v>0.04</v>
      </c>
      <c r="F1064" s="59">
        <f>VLOOKUP(B1064,'HSD ME&amp;PLUMBING'!$B$6:E2726,4,FALSE)</f>
        <v>150000</v>
      </c>
      <c r="G1064" s="60">
        <f>F1064*E1064</f>
        <v>6000</v>
      </c>
    </row>
    <row r="1065" spans="1:7" s="54" customFormat="1">
      <c r="A1065" s="57"/>
      <c r="B1065" s="57" t="s">
        <v>7</v>
      </c>
      <c r="C1065" s="56" t="s">
        <v>8</v>
      </c>
      <c r="D1065" s="56" t="s">
        <v>4</v>
      </c>
      <c r="E1065" s="58">
        <v>4.0000000000000001E-3</v>
      </c>
      <c r="F1065" s="59">
        <f>VLOOKUP(B1065,'HSD ME&amp;PLUMBING'!$B$6:E2727,4,FALSE)</f>
        <v>150000</v>
      </c>
      <c r="G1065" s="60">
        <f>F1065*E1065</f>
        <v>600</v>
      </c>
    </row>
    <row r="1066" spans="1:7" s="54" customFormat="1" ht="15" customHeight="1">
      <c r="A1066" s="57"/>
      <c r="B1066" s="57" t="s">
        <v>10</v>
      </c>
      <c r="C1066" s="56" t="s">
        <v>11</v>
      </c>
      <c r="D1066" s="56" t="s">
        <v>4</v>
      </c>
      <c r="E1066" s="58">
        <v>1E-3</v>
      </c>
      <c r="F1066" s="64">
        <f>VLOOKUP(B1066,'HSD ME&amp;PLUMBING'!$B$6:E2728,4,FALSE)</f>
        <v>200000</v>
      </c>
      <c r="G1066" s="60">
        <f>F1066*E1066</f>
        <v>200</v>
      </c>
    </row>
    <row r="1067" spans="1:7" s="66" customFormat="1">
      <c r="A1067" s="489" t="s">
        <v>13</v>
      </c>
      <c r="B1067" s="489"/>
      <c r="C1067" s="489"/>
      <c r="D1067" s="489"/>
      <c r="E1067" s="489"/>
      <c r="F1067" s="489"/>
      <c r="G1067" s="65">
        <f>SUM(G1063:G1066)</f>
        <v>9200</v>
      </c>
    </row>
    <row r="1068" spans="1:7" s="54" customFormat="1">
      <c r="A1068" s="56" t="s">
        <v>14</v>
      </c>
      <c r="B1068" s="57" t="s">
        <v>15</v>
      </c>
      <c r="C1068" s="56"/>
      <c r="D1068" s="56"/>
      <c r="E1068" s="58"/>
      <c r="F1068" s="56"/>
      <c r="G1068" s="56"/>
    </row>
    <row r="1069" spans="1:7" s="54" customFormat="1" ht="30">
      <c r="A1069" s="57"/>
      <c r="B1069" s="61" t="s">
        <v>234</v>
      </c>
      <c r="C1069" s="56"/>
      <c r="D1069" s="62" t="s">
        <v>75</v>
      </c>
      <c r="E1069" s="63" t="s">
        <v>76</v>
      </c>
      <c r="F1069" s="67">
        <f>VLOOKUP(B1069,'HSD ME&amp;PLUMBING'!$B$6:E2731,4,FALSE)</f>
        <v>10000</v>
      </c>
      <c r="G1069" s="68">
        <f>F1069*E1069</f>
        <v>11500</v>
      </c>
    </row>
    <row r="1070" spans="1:7" s="69" customFormat="1" ht="15.75" customHeight="1">
      <c r="A1070" s="489" t="s">
        <v>16</v>
      </c>
      <c r="B1070" s="489"/>
      <c r="C1070" s="489"/>
      <c r="D1070" s="489"/>
      <c r="E1070" s="489"/>
      <c r="F1070" s="489"/>
      <c r="G1070" s="65">
        <f>SUM(G1069)</f>
        <v>11500</v>
      </c>
    </row>
    <row r="1071" spans="1:7" s="54" customFormat="1">
      <c r="A1071" s="56" t="s">
        <v>17</v>
      </c>
      <c r="B1071" s="57" t="s">
        <v>18</v>
      </c>
      <c r="C1071" s="56"/>
      <c r="D1071" s="56"/>
      <c r="E1071" s="58"/>
      <c r="F1071" s="56"/>
      <c r="G1071" s="56"/>
    </row>
    <row r="1072" spans="1:7" s="54" customFormat="1">
      <c r="A1072" s="490" t="s">
        <v>19</v>
      </c>
      <c r="B1072" s="490"/>
      <c r="C1072" s="490"/>
      <c r="D1072" s="490"/>
      <c r="E1072" s="490"/>
      <c r="F1072" s="490"/>
      <c r="G1072" s="65">
        <f>SUM(G1071)</f>
        <v>0</v>
      </c>
    </row>
    <row r="1073" spans="1:7" s="54" customFormat="1">
      <c r="A1073" s="56" t="s">
        <v>20</v>
      </c>
      <c r="B1073" s="491" t="s">
        <v>21</v>
      </c>
      <c r="C1073" s="491"/>
      <c r="D1073" s="491"/>
      <c r="E1073" s="491"/>
      <c r="F1073" s="491"/>
      <c r="G1073" s="70">
        <f>G1067+G1070+G1072</f>
        <v>20700</v>
      </c>
    </row>
    <row r="1074" spans="1:7" s="54" customFormat="1" ht="15.75" customHeight="1">
      <c r="A1074" s="56" t="s">
        <v>22</v>
      </c>
      <c r="B1074" s="491" t="s">
        <v>77</v>
      </c>
      <c r="C1074" s="491"/>
      <c r="D1074" s="491"/>
      <c r="E1074" s="491"/>
      <c r="F1074" s="71">
        <v>0.1</v>
      </c>
      <c r="G1074" s="70">
        <f>G1073*10%</f>
        <v>2070</v>
      </c>
    </row>
    <row r="1075" spans="1:7" s="54" customFormat="1">
      <c r="A1075" s="56" t="s">
        <v>23</v>
      </c>
      <c r="B1075" s="491" t="s">
        <v>24</v>
      </c>
      <c r="C1075" s="491"/>
      <c r="D1075" s="491"/>
      <c r="E1075" s="491"/>
      <c r="F1075" s="491"/>
      <c r="G1075" s="70">
        <f>G1073+G1074</f>
        <v>22770</v>
      </c>
    </row>
    <row r="1076" spans="1:7" s="54" customFormat="1">
      <c r="A1076" s="72"/>
      <c r="B1076" s="73"/>
      <c r="C1076" s="73"/>
      <c r="D1076" s="73"/>
      <c r="E1076" s="73"/>
      <c r="F1076" s="73"/>
      <c r="G1076" s="74"/>
    </row>
    <row r="1077" spans="1:7" s="54" customFormat="1">
      <c r="A1077" s="51" t="s">
        <v>235</v>
      </c>
      <c r="B1077" s="51"/>
      <c r="C1077" s="52"/>
      <c r="D1077" s="52"/>
      <c r="E1077" s="53"/>
      <c r="F1077" s="52"/>
      <c r="G1077" s="52"/>
    </row>
    <row r="1078" spans="1:7" s="54" customFormat="1" ht="45">
      <c r="A1078" s="55" t="s">
        <v>62</v>
      </c>
      <c r="B1078" s="55" t="s">
        <v>63</v>
      </c>
      <c r="C1078" s="55" t="s">
        <v>64</v>
      </c>
      <c r="D1078" s="55" t="s">
        <v>65</v>
      </c>
      <c r="E1078" s="55" t="s">
        <v>66</v>
      </c>
      <c r="F1078" s="55" t="s">
        <v>67</v>
      </c>
      <c r="G1078" s="55" t="s">
        <v>68</v>
      </c>
    </row>
    <row r="1079" spans="1:7" s="54" customFormat="1" ht="15" customHeight="1">
      <c r="A1079" s="56" t="s">
        <v>0</v>
      </c>
      <c r="B1079" s="57" t="s">
        <v>1</v>
      </c>
      <c r="C1079" s="56"/>
      <c r="D1079" s="56"/>
      <c r="E1079" s="58"/>
      <c r="F1079" s="56"/>
      <c r="G1079" s="56"/>
    </row>
    <row r="1080" spans="1:7" s="54" customFormat="1">
      <c r="A1080" s="57"/>
      <c r="B1080" s="57" t="s">
        <v>2</v>
      </c>
      <c r="C1080" s="56" t="s">
        <v>3</v>
      </c>
      <c r="D1080" s="56" t="s">
        <v>4</v>
      </c>
      <c r="E1080" s="58">
        <v>3.5999999999999997E-2</v>
      </c>
      <c r="F1080" s="59">
        <f>VLOOKUP(B1080,'HSD ME&amp;PLUMBING'!$B$6:E2741,4,FALSE)</f>
        <v>100000</v>
      </c>
      <c r="G1080" s="60">
        <f>F1080*E1080</f>
        <v>3599.9999999999995</v>
      </c>
    </row>
    <row r="1081" spans="1:7" s="54" customFormat="1" ht="30">
      <c r="A1081" s="57"/>
      <c r="B1081" s="61" t="s">
        <v>70</v>
      </c>
      <c r="C1081" s="62" t="s">
        <v>71</v>
      </c>
      <c r="D1081" s="62" t="s">
        <v>4</v>
      </c>
      <c r="E1081" s="63">
        <v>0.06</v>
      </c>
      <c r="F1081" s="59">
        <f>VLOOKUP(B1081,'HSD ME&amp;PLUMBING'!$B$6:E2742,4,FALSE)</f>
        <v>150000</v>
      </c>
      <c r="G1081" s="60">
        <f>F1081*E1081</f>
        <v>9000</v>
      </c>
    </row>
    <row r="1082" spans="1:7" s="54" customFormat="1">
      <c r="A1082" s="57"/>
      <c r="B1082" s="57" t="s">
        <v>7</v>
      </c>
      <c r="C1082" s="56" t="s">
        <v>8</v>
      </c>
      <c r="D1082" s="56" t="s">
        <v>4</v>
      </c>
      <c r="E1082" s="58">
        <v>6.0000000000000001E-3</v>
      </c>
      <c r="F1082" s="59">
        <f>VLOOKUP(B1082,'HSD ME&amp;PLUMBING'!$B$6:E2743,4,FALSE)</f>
        <v>150000</v>
      </c>
      <c r="G1082" s="60">
        <f>F1082*E1082</f>
        <v>900</v>
      </c>
    </row>
    <row r="1083" spans="1:7" s="54" customFormat="1" ht="15" customHeight="1">
      <c r="A1083" s="57"/>
      <c r="B1083" s="57" t="s">
        <v>10</v>
      </c>
      <c r="C1083" s="56" t="s">
        <v>11</v>
      </c>
      <c r="D1083" s="56" t="s">
        <v>4</v>
      </c>
      <c r="E1083" s="58">
        <v>2E-3</v>
      </c>
      <c r="F1083" s="64">
        <f>VLOOKUP(B1083,'HSD ME&amp;PLUMBING'!$B$6:E2744,4,FALSE)</f>
        <v>200000</v>
      </c>
      <c r="G1083" s="60">
        <f>F1083*E1083</f>
        <v>400</v>
      </c>
    </row>
    <row r="1084" spans="1:7" s="66" customFormat="1">
      <c r="A1084" s="489" t="s">
        <v>13</v>
      </c>
      <c r="B1084" s="489"/>
      <c r="C1084" s="489"/>
      <c r="D1084" s="489"/>
      <c r="E1084" s="489"/>
      <c r="F1084" s="489"/>
      <c r="G1084" s="65">
        <f>SUM(G1080:G1083)</f>
        <v>13900</v>
      </c>
    </row>
    <row r="1085" spans="1:7" s="54" customFormat="1">
      <c r="A1085" s="56" t="s">
        <v>14</v>
      </c>
      <c r="B1085" s="57" t="s">
        <v>15</v>
      </c>
      <c r="C1085" s="56"/>
      <c r="D1085" s="56"/>
      <c r="E1085" s="58"/>
      <c r="F1085" s="56"/>
      <c r="G1085" s="56"/>
    </row>
    <row r="1086" spans="1:7" s="54" customFormat="1" ht="30">
      <c r="A1086" s="57"/>
      <c r="B1086" s="61" t="s">
        <v>236</v>
      </c>
      <c r="C1086" s="56"/>
      <c r="D1086" s="62" t="s">
        <v>75</v>
      </c>
      <c r="E1086" s="63" t="s">
        <v>76</v>
      </c>
      <c r="F1086" s="67">
        <f>VLOOKUP(B1086,'HSD ME&amp;PLUMBING'!$B$6:E2747,4,FALSE)</f>
        <v>10000</v>
      </c>
      <c r="G1086" s="68">
        <f>F1086*E1086</f>
        <v>11500</v>
      </c>
    </row>
    <row r="1087" spans="1:7" s="69" customFormat="1" ht="15.75" customHeight="1">
      <c r="A1087" s="489" t="s">
        <v>16</v>
      </c>
      <c r="B1087" s="489"/>
      <c r="C1087" s="489"/>
      <c r="D1087" s="489"/>
      <c r="E1087" s="489"/>
      <c r="F1087" s="489"/>
      <c r="G1087" s="65">
        <f>SUM(G1086)</f>
        <v>11500</v>
      </c>
    </row>
    <row r="1088" spans="1:7" s="54" customFormat="1">
      <c r="A1088" s="56" t="s">
        <v>17</v>
      </c>
      <c r="B1088" s="57" t="s">
        <v>18</v>
      </c>
      <c r="C1088" s="56"/>
      <c r="D1088" s="56"/>
      <c r="E1088" s="58"/>
      <c r="F1088" s="56"/>
      <c r="G1088" s="56"/>
    </row>
    <row r="1089" spans="1:7" s="54" customFormat="1">
      <c r="A1089" s="490" t="s">
        <v>19</v>
      </c>
      <c r="B1089" s="490"/>
      <c r="C1089" s="490"/>
      <c r="D1089" s="490"/>
      <c r="E1089" s="490"/>
      <c r="F1089" s="490"/>
      <c r="G1089" s="65">
        <f>SUM(G1088)</f>
        <v>0</v>
      </c>
    </row>
    <row r="1090" spans="1:7" s="54" customFormat="1">
      <c r="A1090" s="56" t="s">
        <v>20</v>
      </c>
      <c r="B1090" s="491" t="s">
        <v>21</v>
      </c>
      <c r="C1090" s="491"/>
      <c r="D1090" s="491"/>
      <c r="E1090" s="491"/>
      <c r="F1090" s="491"/>
      <c r="G1090" s="70">
        <f>G1084+G1087+G1089</f>
        <v>25400</v>
      </c>
    </row>
    <row r="1091" spans="1:7" s="54" customFormat="1" ht="15.75" customHeight="1">
      <c r="A1091" s="56" t="s">
        <v>22</v>
      </c>
      <c r="B1091" s="491" t="s">
        <v>77</v>
      </c>
      <c r="C1091" s="491"/>
      <c r="D1091" s="491"/>
      <c r="E1091" s="491"/>
      <c r="F1091" s="71">
        <v>0.1</v>
      </c>
      <c r="G1091" s="70">
        <f>G1090*10%</f>
        <v>2540</v>
      </c>
    </row>
    <row r="1092" spans="1:7" s="54" customFormat="1">
      <c r="A1092" s="56" t="s">
        <v>23</v>
      </c>
      <c r="B1092" s="491" t="s">
        <v>24</v>
      </c>
      <c r="C1092" s="491"/>
      <c r="D1092" s="491"/>
      <c r="E1092" s="491"/>
      <c r="F1092" s="491"/>
      <c r="G1092" s="70">
        <f>G1090+G1091</f>
        <v>27940</v>
      </c>
    </row>
    <row r="1093" spans="1:7" s="54" customFormat="1">
      <c r="A1093" s="72"/>
      <c r="B1093" s="73"/>
      <c r="C1093" s="73"/>
      <c r="D1093" s="73"/>
      <c r="E1093" s="73"/>
      <c r="F1093" s="73"/>
      <c r="G1093" s="74"/>
    </row>
    <row r="1094" spans="1:7" s="54" customFormat="1">
      <c r="A1094" s="51" t="s">
        <v>237</v>
      </c>
      <c r="B1094" s="51"/>
      <c r="C1094" s="52"/>
      <c r="D1094" s="52"/>
      <c r="E1094" s="53"/>
      <c r="F1094" s="52"/>
      <c r="G1094" s="52"/>
    </row>
    <row r="1095" spans="1:7" s="54" customFormat="1" ht="45">
      <c r="A1095" s="55" t="s">
        <v>62</v>
      </c>
      <c r="B1095" s="55" t="s">
        <v>63</v>
      </c>
      <c r="C1095" s="55" t="s">
        <v>64</v>
      </c>
      <c r="D1095" s="55" t="s">
        <v>65</v>
      </c>
      <c r="E1095" s="55" t="s">
        <v>66</v>
      </c>
      <c r="F1095" s="55" t="s">
        <v>67</v>
      </c>
      <c r="G1095" s="55" t="s">
        <v>68</v>
      </c>
    </row>
    <row r="1096" spans="1:7" s="54" customFormat="1" ht="15" customHeight="1">
      <c r="A1096" s="56" t="s">
        <v>0</v>
      </c>
      <c r="B1096" s="57" t="s">
        <v>1</v>
      </c>
      <c r="C1096" s="56"/>
      <c r="D1096" s="56"/>
      <c r="E1096" s="58"/>
      <c r="F1096" s="56"/>
      <c r="G1096" s="56"/>
    </row>
    <row r="1097" spans="1:7" s="54" customFormat="1">
      <c r="A1097" s="57"/>
      <c r="B1097" s="57" t="s">
        <v>2</v>
      </c>
      <c r="C1097" s="56" t="s">
        <v>3</v>
      </c>
      <c r="D1097" s="56" t="s">
        <v>4</v>
      </c>
      <c r="E1097" s="58" t="s">
        <v>92</v>
      </c>
      <c r="F1097" s="59">
        <f>VLOOKUP(B1097,'HSD ME&amp;PLUMBING'!$B$6:E2757,4,FALSE)</f>
        <v>100000</v>
      </c>
      <c r="G1097" s="60">
        <f>F1097*E1097</f>
        <v>6000</v>
      </c>
    </row>
    <row r="1098" spans="1:7" s="54" customFormat="1" ht="30">
      <c r="A1098" s="57"/>
      <c r="B1098" s="61" t="s">
        <v>70</v>
      </c>
      <c r="C1098" s="62" t="s">
        <v>71</v>
      </c>
      <c r="D1098" s="62" t="s">
        <v>4</v>
      </c>
      <c r="E1098" s="63" t="s">
        <v>97</v>
      </c>
      <c r="F1098" s="59">
        <f>VLOOKUP(B1098,'HSD ME&amp;PLUMBING'!$B$6:E2758,4,FALSE)</f>
        <v>150000</v>
      </c>
      <c r="G1098" s="60">
        <f>F1098*E1098</f>
        <v>14850</v>
      </c>
    </row>
    <row r="1099" spans="1:7" s="54" customFormat="1">
      <c r="A1099" s="57"/>
      <c r="B1099" s="57" t="s">
        <v>7</v>
      </c>
      <c r="C1099" s="56" t="s">
        <v>8</v>
      </c>
      <c r="D1099" s="56" t="s">
        <v>4</v>
      </c>
      <c r="E1099" s="58" t="s">
        <v>98</v>
      </c>
      <c r="F1099" s="59">
        <f>VLOOKUP(B1099,'HSD ME&amp;PLUMBING'!$B$6:E2759,4,FALSE)</f>
        <v>150000</v>
      </c>
      <c r="G1099" s="60">
        <f>F1099*E1099</f>
        <v>1500</v>
      </c>
    </row>
    <row r="1100" spans="1:7" s="54" customFormat="1" ht="15" customHeight="1">
      <c r="A1100" s="57"/>
      <c r="B1100" s="57" t="s">
        <v>10</v>
      </c>
      <c r="C1100" s="56" t="s">
        <v>11</v>
      </c>
      <c r="D1100" s="56" t="s">
        <v>4</v>
      </c>
      <c r="E1100" s="58" t="s">
        <v>99</v>
      </c>
      <c r="F1100" s="64">
        <f>VLOOKUP(B1100,'HSD ME&amp;PLUMBING'!$B$6:E2760,4,FALSE)</f>
        <v>200000</v>
      </c>
      <c r="G1100" s="60">
        <f>F1100*E1100</f>
        <v>600</v>
      </c>
    </row>
    <row r="1101" spans="1:7" s="66" customFormat="1">
      <c r="A1101" s="489" t="s">
        <v>13</v>
      </c>
      <c r="B1101" s="489"/>
      <c r="C1101" s="489"/>
      <c r="D1101" s="489"/>
      <c r="E1101" s="489"/>
      <c r="F1101" s="489"/>
      <c r="G1101" s="65">
        <f>SUM(G1097:G1100)</f>
        <v>22950</v>
      </c>
    </row>
    <row r="1102" spans="1:7" s="54" customFormat="1">
      <c r="A1102" s="56" t="s">
        <v>14</v>
      </c>
      <c r="B1102" s="57" t="s">
        <v>15</v>
      </c>
      <c r="C1102" s="56"/>
      <c r="D1102" s="56"/>
      <c r="E1102" s="58"/>
      <c r="F1102" s="56"/>
      <c r="G1102" s="56"/>
    </row>
    <row r="1103" spans="1:7" s="54" customFormat="1" ht="30">
      <c r="A1103" s="57"/>
      <c r="B1103" s="61" t="s">
        <v>238</v>
      </c>
      <c r="C1103" s="56"/>
      <c r="D1103" s="62" t="s">
        <v>75</v>
      </c>
      <c r="E1103" s="63" t="s">
        <v>76</v>
      </c>
      <c r="F1103" s="67">
        <f>VLOOKUP(B1103,'HSD ME&amp;PLUMBING'!$B$6:E2763,4,FALSE)</f>
        <v>10000</v>
      </c>
      <c r="G1103" s="68">
        <f>F1103*E1103</f>
        <v>11500</v>
      </c>
    </row>
    <row r="1104" spans="1:7" s="69" customFormat="1" ht="15.75" customHeight="1">
      <c r="A1104" s="489" t="s">
        <v>16</v>
      </c>
      <c r="B1104" s="489"/>
      <c r="C1104" s="489"/>
      <c r="D1104" s="489"/>
      <c r="E1104" s="489"/>
      <c r="F1104" s="489"/>
      <c r="G1104" s="65">
        <f>SUM(G1103)</f>
        <v>11500</v>
      </c>
    </row>
    <row r="1105" spans="1:7" s="54" customFormat="1">
      <c r="A1105" s="56" t="s">
        <v>17</v>
      </c>
      <c r="B1105" s="57" t="s">
        <v>18</v>
      </c>
      <c r="C1105" s="56"/>
      <c r="D1105" s="56"/>
      <c r="E1105" s="58"/>
      <c r="F1105" s="56"/>
      <c r="G1105" s="56"/>
    </row>
    <row r="1106" spans="1:7" s="54" customFormat="1">
      <c r="A1106" s="490" t="s">
        <v>19</v>
      </c>
      <c r="B1106" s="490"/>
      <c r="C1106" s="490"/>
      <c r="D1106" s="490"/>
      <c r="E1106" s="490"/>
      <c r="F1106" s="490"/>
      <c r="G1106" s="65">
        <f>SUM(G1105)</f>
        <v>0</v>
      </c>
    </row>
    <row r="1107" spans="1:7" s="54" customFormat="1">
      <c r="A1107" s="56" t="s">
        <v>20</v>
      </c>
      <c r="B1107" s="491" t="s">
        <v>21</v>
      </c>
      <c r="C1107" s="491"/>
      <c r="D1107" s="491"/>
      <c r="E1107" s="491"/>
      <c r="F1107" s="491"/>
      <c r="G1107" s="70">
        <f>G1101+G1104+G1106</f>
        <v>34450</v>
      </c>
    </row>
    <row r="1108" spans="1:7" s="54" customFormat="1" ht="15.75" customHeight="1">
      <c r="A1108" s="56" t="s">
        <v>22</v>
      </c>
      <c r="B1108" s="491" t="s">
        <v>77</v>
      </c>
      <c r="C1108" s="491"/>
      <c r="D1108" s="491"/>
      <c r="E1108" s="491"/>
      <c r="F1108" s="71">
        <v>0.1</v>
      </c>
      <c r="G1108" s="70">
        <f>G1107*10%</f>
        <v>3445</v>
      </c>
    </row>
    <row r="1109" spans="1:7" s="54" customFormat="1">
      <c r="A1109" s="56" t="s">
        <v>23</v>
      </c>
      <c r="B1109" s="491" t="s">
        <v>24</v>
      </c>
      <c r="C1109" s="491"/>
      <c r="D1109" s="491"/>
      <c r="E1109" s="491"/>
      <c r="F1109" s="491"/>
      <c r="G1109" s="70">
        <f>G1107+G1108</f>
        <v>37895</v>
      </c>
    </row>
    <row r="1110" spans="1:7">
      <c r="A1110" s="25"/>
      <c r="B1110" s="26"/>
      <c r="C1110" s="26"/>
      <c r="D1110" s="26"/>
      <c r="E1110" s="26"/>
      <c r="F1110" s="26"/>
      <c r="G1110" s="75"/>
    </row>
    <row r="1111" spans="1:7">
      <c r="A1111" s="7" t="s">
        <v>239</v>
      </c>
    </row>
    <row r="1112" spans="1:7" ht="15.75" customHeight="1">
      <c r="A1112" s="7" t="s">
        <v>240</v>
      </c>
    </row>
    <row r="1113" spans="1:7" ht="26.25" customHeight="1">
      <c r="A1113" s="9" t="s">
        <v>62</v>
      </c>
      <c r="B1113" s="9" t="s">
        <v>63</v>
      </c>
      <c r="C1113" s="9" t="s">
        <v>64</v>
      </c>
      <c r="D1113" s="9" t="s">
        <v>65</v>
      </c>
      <c r="E1113" s="9" t="s">
        <v>66</v>
      </c>
      <c r="F1113" s="9" t="s">
        <v>67</v>
      </c>
      <c r="G1113" s="9" t="s">
        <v>68</v>
      </c>
    </row>
    <row r="1114" spans="1:7" ht="15.75" customHeight="1">
      <c r="A1114" s="11" t="s">
        <v>0</v>
      </c>
      <c r="B1114" s="12" t="s">
        <v>1</v>
      </c>
      <c r="C1114" s="11"/>
      <c r="D1114" s="11"/>
      <c r="E1114" s="13"/>
      <c r="F1114" s="11"/>
      <c r="G1114" s="11"/>
    </row>
    <row r="1115" spans="1:7" ht="15.75" customHeight="1">
      <c r="A1115" s="12"/>
      <c r="B1115" s="12" t="s">
        <v>2</v>
      </c>
      <c r="C1115" s="11" t="s">
        <v>3</v>
      </c>
      <c r="D1115" s="11" t="s">
        <v>4</v>
      </c>
      <c r="E1115" s="13" t="s">
        <v>69</v>
      </c>
      <c r="F1115" s="14">
        <f>VLOOKUP(B1115,'HSD ME&amp;PLUMBING'!$B$6:E2726,4,FALSE)</f>
        <v>100000</v>
      </c>
      <c r="G1115" s="23">
        <f>F1115*E1115</f>
        <v>2400</v>
      </c>
    </row>
    <row r="1116" spans="1:7" ht="26.25" customHeight="1">
      <c r="A1116" s="12"/>
      <c r="B1116" s="16" t="s">
        <v>70</v>
      </c>
      <c r="C1116" s="17" t="s">
        <v>71</v>
      </c>
      <c r="D1116" s="17" t="s">
        <v>4</v>
      </c>
      <c r="E1116" s="18" t="s">
        <v>72</v>
      </c>
      <c r="F1116" s="14">
        <f>VLOOKUP(B1116,'HSD ME&amp;PLUMBING'!$B$6:E2727,4,FALSE)</f>
        <v>150000</v>
      </c>
      <c r="G1116" s="23">
        <f>F1116*E1116</f>
        <v>6000</v>
      </c>
    </row>
    <row r="1117" spans="1:7" ht="15.75" customHeight="1">
      <c r="A1117" s="12"/>
      <c r="B1117" s="12" t="s">
        <v>7</v>
      </c>
      <c r="C1117" s="11" t="s">
        <v>8</v>
      </c>
      <c r="D1117" s="11" t="s">
        <v>4</v>
      </c>
      <c r="E1117" s="13" t="s">
        <v>12</v>
      </c>
      <c r="F1117" s="14">
        <f>VLOOKUP(B1117,'HSD ME&amp;PLUMBING'!$B$6:E2728,4,FALSE)</f>
        <v>150000</v>
      </c>
      <c r="G1117" s="23">
        <f>F1117*E1117</f>
        <v>600</v>
      </c>
    </row>
    <row r="1118" spans="1:7">
      <c r="A1118" s="12"/>
      <c r="B1118" s="12" t="s">
        <v>10</v>
      </c>
      <c r="C1118" s="11" t="s">
        <v>11</v>
      </c>
      <c r="D1118" s="11" t="s">
        <v>4</v>
      </c>
      <c r="E1118" s="13" t="s">
        <v>73</v>
      </c>
      <c r="F1118" s="19">
        <f>VLOOKUP(B1118,'HSD ME&amp;PLUMBING'!$B$6:E2729,4,FALSE)</f>
        <v>200000</v>
      </c>
      <c r="G1118" s="23">
        <f>F1118*E1118</f>
        <v>200</v>
      </c>
    </row>
    <row r="1119" spans="1:7" s="21" customFormat="1">
      <c r="A1119" s="494" t="s">
        <v>13</v>
      </c>
      <c r="B1119" s="494"/>
      <c r="C1119" s="494"/>
      <c r="D1119" s="494"/>
      <c r="E1119" s="494"/>
      <c r="F1119" s="494"/>
      <c r="G1119" s="20">
        <f>SUM(G1115:G1118)</f>
        <v>9200</v>
      </c>
    </row>
    <row r="1120" spans="1:7" ht="15" customHeight="1">
      <c r="A1120" s="11" t="s">
        <v>14</v>
      </c>
      <c r="B1120" s="12" t="s">
        <v>15</v>
      </c>
      <c r="C1120" s="11"/>
      <c r="D1120" s="11"/>
      <c r="E1120" s="13"/>
      <c r="F1120" s="11"/>
      <c r="G1120" s="11"/>
    </row>
    <row r="1121" spans="1:7" ht="30">
      <c r="A1121" s="12"/>
      <c r="B1121" s="16" t="s">
        <v>241</v>
      </c>
      <c r="C1121" s="11"/>
      <c r="D1121" s="17" t="s">
        <v>75</v>
      </c>
      <c r="E1121" s="18" t="s">
        <v>242</v>
      </c>
      <c r="F1121" s="28">
        <f>VLOOKUP(B1121,'HSD ME&amp;PLUMBING'!$B$6:E2732,4,FALSE)</f>
        <v>10000</v>
      </c>
      <c r="G1121" s="29">
        <f>F1121*E1121</f>
        <v>12000</v>
      </c>
    </row>
    <row r="1122" spans="1:7" s="2" customFormat="1" ht="15.75" customHeight="1">
      <c r="A1122" s="494" t="s">
        <v>16</v>
      </c>
      <c r="B1122" s="494"/>
      <c r="C1122" s="494"/>
      <c r="D1122" s="494"/>
      <c r="E1122" s="494"/>
      <c r="F1122" s="494"/>
      <c r="G1122" s="20">
        <f>SUM(G1121)</f>
        <v>12000</v>
      </c>
    </row>
    <row r="1123" spans="1:7">
      <c r="A1123" s="11" t="s">
        <v>17</v>
      </c>
      <c r="B1123" s="12" t="s">
        <v>18</v>
      </c>
      <c r="C1123" s="11"/>
      <c r="D1123" s="11"/>
      <c r="E1123" s="13"/>
      <c r="F1123" s="11"/>
      <c r="G1123" s="11"/>
    </row>
    <row r="1124" spans="1:7">
      <c r="A1124" s="492" t="s">
        <v>19</v>
      </c>
      <c r="B1124" s="492"/>
      <c r="C1124" s="492"/>
      <c r="D1124" s="492"/>
      <c r="E1124" s="492"/>
      <c r="F1124" s="492"/>
      <c r="G1124" s="20">
        <f>SUM(G1123)</f>
        <v>0</v>
      </c>
    </row>
    <row r="1125" spans="1:7">
      <c r="A1125" s="11" t="s">
        <v>20</v>
      </c>
      <c r="B1125" s="493" t="s">
        <v>21</v>
      </c>
      <c r="C1125" s="493"/>
      <c r="D1125" s="493"/>
      <c r="E1125" s="493"/>
      <c r="F1125" s="493"/>
      <c r="G1125" s="15">
        <f>G1119+G1122+G1124</f>
        <v>21200</v>
      </c>
    </row>
    <row r="1126" spans="1:7" ht="15.75" customHeight="1">
      <c r="A1126" s="11" t="s">
        <v>22</v>
      </c>
      <c r="B1126" s="493" t="s">
        <v>77</v>
      </c>
      <c r="C1126" s="493"/>
      <c r="D1126" s="493"/>
      <c r="E1126" s="493"/>
      <c r="F1126" s="24">
        <v>0.1</v>
      </c>
      <c r="G1126" s="15">
        <f>G1125*10%</f>
        <v>2120</v>
      </c>
    </row>
    <row r="1127" spans="1:7">
      <c r="A1127" s="11" t="s">
        <v>23</v>
      </c>
      <c r="B1127" s="493" t="s">
        <v>24</v>
      </c>
      <c r="C1127" s="493"/>
      <c r="D1127" s="493"/>
      <c r="E1127" s="493"/>
      <c r="F1127" s="493"/>
      <c r="G1127" s="15">
        <f>G1125+G1126</f>
        <v>23320</v>
      </c>
    </row>
    <row r="1128" spans="1:7" ht="15.75" customHeight="1"/>
    <row r="1129" spans="1:7">
      <c r="A1129" s="7" t="s">
        <v>243</v>
      </c>
    </row>
    <row r="1130" spans="1:7" ht="45">
      <c r="A1130" s="9" t="s">
        <v>62</v>
      </c>
      <c r="B1130" s="9" t="s">
        <v>63</v>
      </c>
      <c r="C1130" s="9" t="s">
        <v>64</v>
      </c>
      <c r="D1130" s="9" t="s">
        <v>65</v>
      </c>
      <c r="E1130" s="9" t="s">
        <v>66</v>
      </c>
      <c r="F1130" s="9" t="s">
        <v>67</v>
      </c>
      <c r="G1130" s="9" t="s">
        <v>68</v>
      </c>
    </row>
    <row r="1131" spans="1:7">
      <c r="A1131" s="11" t="s">
        <v>0</v>
      </c>
      <c r="B1131" s="12" t="s">
        <v>1</v>
      </c>
      <c r="C1131" s="11"/>
      <c r="D1131" s="11"/>
      <c r="E1131" s="13"/>
      <c r="F1131" s="11"/>
      <c r="G1131" s="11"/>
    </row>
    <row r="1132" spans="1:7" ht="15.75" customHeight="1">
      <c r="A1132" s="12"/>
      <c r="B1132" s="12" t="s">
        <v>2</v>
      </c>
      <c r="C1132" s="11" t="s">
        <v>3</v>
      </c>
      <c r="D1132" s="11" t="s">
        <v>4</v>
      </c>
      <c r="E1132" s="13" t="s">
        <v>69</v>
      </c>
      <c r="F1132" s="14">
        <f>VLOOKUP(B1132,'HSD ME&amp;PLUMBING'!$B$6:E2743,4,FALSE)</f>
        <v>100000</v>
      </c>
      <c r="G1132" s="23">
        <f>F1132*E1132</f>
        <v>2400</v>
      </c>
    </row>
    <row r="1133" spans="1:7" ht="30">
      <c r="A1133" s="12"/>
      <c r="B1133" s="16" t="s">
        <v>70</v>
      </c>
      <c r="C1133" s="17" t="s">
        <v>71</v>
      </c>
      <c r="D1133" s="17" t="s">
        <v>4</v>
      </c>
      <c r="E1133" s="18" t="s">
        <v>72</v>
      </c>
      <c r="F1133" s="14">
        <f>VLOOKUP(B1133,'HSD ME&amp;PLUMBING'!$B$6:E2744,4,FALSE)</f>
        <v>150000</v>
      </c>
      <c r="G1133" s="23">
        <f>F1133*E1133</f>
        <v>6000</v>
      </c>
    </row>
    <row r="1134" spans="1:7" ht="15.75" customHeight="1">
      <c r="A1134" s="12"/>
      <c r="B1134" s="12" t="s">
        <v>7</v>
      </c>
      <c r="C1134" s="11" t="s">
        <v>8</v>
      </c>
      <c r="D1134" s="11" t="s">
        <v>4</v>
      </c>
      <c r="E1134" s="13" t="s">
        <v>12</v>
      </c>
      <c r="F1134" s="14">
        <f>VLOOKUP(B1134,'HSD ME&amp;PLUMBING'!$B$6:E2745,4,FALSE)</f>
        <v>150000</v>
      </c>
      <c r="G1134" s="23">
        <f>F1134*E1134</f>
        <v>600</v>
      </c>
    </row>
    <row r="1135" spans="1:7" ht="15.75" customHeight="1">
      <c r="A1135" s="12"/>
      <c r="B1135" s="12" t="s">
        <v>10</v>
      </c>
      <c r="C1135" s="11" t="s">
        <v>11</v>
      </c>
      <c r="D1135" s="11" t="s">
        <v>4</v>
      </c>
      <c r="E1135" s="13" t="s">
        <v>73</v>
      </c>
      <c r="F1135" s="19">
        <f>VLOOKUP(B1135,'HSD ME&amp;PLUMBING'!$B$6:E2746,4,FALSE)</f>
        <v>200000</v>
      </c>
      <c r="G1135" s="23">
        <f>F1135*E1135</f>
        <v>200</v>
      </c>
    </row>
    <row r="1136" spans="1:7" s="21" customFormat="1">
      <c r="A1136" s="494" t="s">
        <v>13</v>
      </c>
      <c r="B1136" s="494"/>
      <c r="C1136" s="494"/>
      <c r="D1136" s="494"/>
      <c r="E1136" s="494"/>
      <c r="F1136" s="494"/>
      <c r="G1136" s="20">
        <f>SUM(G1132:G1135)</f>
        <v>9200</v>
      </c>
    </row>
    <row r="1137" spans="1:7" ht="15.75" customHeight="1">
      <c r="A1137" s="11" t="s">
        <v>14</v>
      </c>
      <c r="B1137" s="12" t="s">
        <v>15</v>
      </c>
      <c r="C1137" s="11"/>
      <c r="D1137" s="11"/>
      <c r="E1137" s="13"/>
      <c r="F1137" s="11"/>
      <c r="G1137" s="11"/>
    </row>
    <row r="1138" spans="1:7" ht="26.25" customHeight="1">
      <c r="A1138" s="12"/>
      <c r="B1138" s="16" t="s">
        <v>244</v>
      </c>
      <c r="C1138" s="11"/>
      <c r="D1138" s="17" t="s">
        <v>75</v>
      </c>
      <c r="E1138" s="18" t="s">
        <v>242</v>
      </c>
      <c r="F1138" s="28">
        <f>VLOOKUP(B1138,'HSD ME&amp;PLUMBING'!$B$6:E2749,4,FALSE)</f>
        <v>10000</v>
      </c>
      <c r="G1138" s="29">
        <f>F1138*E1138</f>
        <v>12000</v>
      </c>
    </row>
    <row r="1139" spans="1:7" s="2" customFormat="1" ht="15.75" customHeight="1">
      <c r="A1139" s="494" t="s">
        <v>16</v>
      </c>
      <c r="B1139" s="494"/>
      <c r="C1139" s="494"/>
      <c r="D1139" s="494"/>
      <c r="E1139" s="494"/>
      <c r="F1139" s="494"/>
      <c r="G1139" s="20">
        <f>SUM(G1138)</f>
        <v>12000</v>
      </c>
    </row>
    <row r="1140" spans="1:7" ht="15.75" customHeight="1">
      <c r="A1140" s="11" t="s">
        <v>17</v>
      </c>
      <c r="B1140" s="12" t="s">
        <v>18</v>
      </c>
      <c r="C1140" s="11"/>
      <c r="D1140" s="11"/>
      <c r="E1140" s="13"/>
      <c r="F1140" s="11"/>
      <c r="G1140" s="11"/>
    </row>
    <row r="1141" spans="1:7">
      <c r="A1141" s="492" t="s">
        <v>19</v>
      </c>
      <c r="B1141" s="492"/>
      <c r="C1141" s="492"/>
      <c r="D1141" s="492"/>
      <c r="E1141" s="492"/>
      <c r="F1141" s="492"/>
      <c r="G1141" s="20">
        <f>SUM(G1140)</f>
        <v>0</v>
      </c>
    </row>
    <row r="1142" spans="1:7">
      <c r="A1142" s="11" t="s">
        <v>20</v>
      </c>
      <c r="B1142" s="493" t="s">
        <v>21</v>
      </c>
      <c r="C1142" s="493"/>
      <c r="D1142" s="493"/>
      <c r="E1142" s="493"/>
      <c r="F1142" s="493"/>
      <c r="G1142" s="15">
        <f>G1136+G1139+G1141</f>
        <v>21200</v>
      </c>
    </row>
    <row r="1143" spans="1:7" ht="15.75" customHeight="1">
      <c r="A1143" s="11" t="s">
        <v>22</v>
      </c>
      <c r="B1143" s="493" t="s">
        <v>77</v>
      </c>
      <c r="C1143" s="493"/>
      <c r="D1143" s="493"/>
      <c r="E1143" s="493"/>
      <c r="F1143" s="24">
        <v>0.1</v>
      </c>
      <c r="G1143" s="15">
        <f>G1142*10%</f>
        <v>2120</v>
      </c>
    </row>
    <row r="1144" spans="1:7">
      <c r="A1144" s="11" t="s">
        <v>23</v>
      </c>
      <c r="B1144" s="493" t="s">
        <v>24</v>
      </c>
      <c r="C1144" s="493"/>
      <c r="D1144" s="493"/>
      <c r="E1144" s="493"/>
      <c r="F1144" s="493"/>
      <c r="G1144" s="15">
        <f>G1142+G1143</f>
        <v>23320</v>
      </c>
    </row>
    <row r="1145" spans="1:7" ht="25.5" customHeight="1"/>
    <row r="1146" spans="1:7">
      <c r="A1146" s="7" t="s">
        <v>245</v>
      </c>
    </row>
    <row r="1147" spans="1:7" ht="45">
      <c r="A1147" s="9" t="s">
        <v>62</v>
      </c>
      <c r="B1147" s="9" t="s">
        <v>63</v>
      </c>
      <c r="C1147" s="9" t="s">
        <v>64</v>
      </c>
      <c r="D1147" s="9" t="s">
        <v>65</v>
      </c>
      <c r="E1147" s="9" t="s">
        <v>66</v>
      </c>
      <c r="F1147" s="9" t="s">
        <v>67</v>
      </c>
      <c r="G1147" s="9" t="s">
        <v>68</v>
      </c>
    </row>
    <row r="1148" spans="1:7">
      <c r="A1148" s="11" t="s">
        <v>0</v>
      </c>
      <c r="B1148" s="12" t="s">
        <v>1</v>
      </c>
      <c r="C1148" s="11"/>
      <c r="D1148" s="11"/>
      <c r="E1148" s="13"/>
      <c r="F1148" s="11"/>
      <c r="G1148" s="11"/>
    </row>
    <row r="1149" spans="1:7" ht="15" customHeight="1">
      <c r="A1149" s="12"/>
      <c r="B1149" s="12" t="s">
        <v>2</v>
      </c>
      <c r="C1149" s="11" t="s">
        <v>3</v>
      </c>
      <c r="D1149" s="11" t="s">
        <v>4</v>
      </c>
      <c r="E1149" s="13" t="s">
        <v>69</v>
      </c>
      <c r="F1149" s="14">
        <f>VLOOKUP(B1149,'HSD ME&amp;PLUMBING'!$B$6:E2760,4,FALSE)</f>
        <v>100000</v>
      </c>
      <c r="G1149" s="23">
        <f>F1149*E1149</f>
        <v>2400</v>
      </c>
    </row>
    <row r="1150" spans="1:7" ht="30">
      <c r="A1150" s="12"/>
      <c r="B1150" s="16" t="s">
        <v>70</v>
      </c>
      <c r="C1150" s="17" t="s">
        <v>71</v>
      </c>
      <c r="D1150" s="17" t="s">
        <v>4</v>
      </c>
      <c r="E1150" s="18" t="s">
        <v>72</v>
      </c>
      <c r="F1150" s="14">
        <f>VLOOKUP(B1150,'HSD ME&amp;PLUMBING'!$B$6:E2761,4,FALSE)</f>
        <v>150000</v>
      </c>
      <c r="G1150" s="23">
        <f>F1150*E1150</f>
        <v>6000</v>
      </c>
    </row>
    <row r="1151" spans="1:7">
      <c r="A1151" s="12"/>
      <c r="B1151" s="12" t="s">
        <v>7</v>
      </c>
      <c r="C1151" s="11" t="s">
        <v>8</v>
      </c>
      <c r="D1151" s="11" t="s">
        <v>4</v>
      </c>
      <c r="E1151" s="13" t="s">
        <v>12</v>
      </c>
      <c r="F1151" s="14">
        <f>VLOOKUP(B1151,'HSD ME&amp;PLUMBING'!$B$6:E2762,4,FALSE)</f>
        <v>150000</v>
      </c>
      <c r="G1151" s="23">
        <f>F1151*E1151</f>
        <v>600</v>
      </c>
    </row>
    <row r="1152" spans="1:7">
      <c r="A1152" s="12"/>
      <c r="B1152" s="12" t="s">
        <v>10</v>
      </c>
      <c r="C1152" s="11" t="s">
        <v>11</v>
      </c>
      <c r="D1152" s="11" t="s">
        <v>4</v>
      </c>
      <c r="E1152" s="13" t="s">
        <v>73</v>
      </c>
      <c r="F1152" s="19">
        <f>VLOOKUP(B1152,'HSD ME&amp;PLUMBING'!$B$6:E2763,4,FALSE)</f>
        <v>200000</v>
      </c>
      <c r="G1152" s="23">
        <f>F1152*E1152</f>
        <v>200</v>
      </c>
    </row>
    <row r="1153" spans="1:7" s="21" customFormat="1">
      <c r="A1153" s="494" t="s">
        <v>13</v>
      </c>
      <c r="B1153" s="494"/>
      <c r="C1153" s="494"/>
      <c r="D1153" s="494"/>
      <c r="E1153" s="494"/>
      <c r="F1153" s="494"/>
      <c r="G1153" s="20">
        <f>SUM(G1149:G1152)</f>
        <v>9200</v>
      </c>
    </row>
    <row r="1154" spans="1:7">
      <c r="A1154" s="11" t="s">
        <v>14</v>
      </c>
      <c r="B1154" s="12" t="s">
        <v>15</v>
      </c>
      <c r="C1154" s="11"/>
      <c r="D1154" s="11"/>
      <c r="E1154" s="13"/>
      <c r="F1154" s="11"/>
      <c r="G1154" s="11"/>
    </row>
    <row r="1155" spans="1:7" ht="30">
      <c r="A1155" s="12"/>
      <c r="B1155" s="16" t="s">
        <v>246</v>
      </c>
      <c r="C1155" s="11"/>
      <c r="D1155" s="17" t="s">
        <v>75</v>
      </c>
      <c r="E1155" s="18" t="s">
        <v>242</v>
      </c>
      <c r="F1155" s="28">
        <f>VLOOKUP(B1155,'HSD ME&amp;PLUMBING'!$B$6:E2766,4,FALSE)</f>
        <v>10000</v>
      </c>
      <c r="G1155" s="29">
        <f>F1155*E1155</f>
        <v>12000</v>
      </c>
    </row>
    <row r="1156" spans="1:7" s="2" customFormat="1" ht="15.75" customHeight="1">
      <c r="A1156" s="494" t="s">
        <v>16</v>
      </c>
      <c r="B1156" s="494"/>
      <c r="C1156" s="494"/>
      <c r="D1156" s="494"/>
      <c r="E1156" s="494"/>
      <c r="F1156" s="494"/>
      <c r="G1156" s="20">
        <f>SUM(G1155)</f>
        <v>12000</v>
      </c>
    </row>
    <row r="1157" spans="1:7" ht="15.75" customHeight="1">
      <c r="A1157" s="11" t="s">
        <v>17</v>
      </c>
      <c r="B1157" s="12" t="s">
        <v>18</v>
      </c>
      <c r="C1157" s="11"/>
      <c r="D1157" s="11"/>
      <c r="E1157" s="13"/>
      <c r="F1157" s="11"/>
      <c r="G1157" s="11"/>
    </row>
    <row r="1158" spans="1:7">
      <c r="A1158" s="503" t="s">
        <v>19</v>
      </c>
      <c r="B1158" s="504"/>
      <c r="C1158" s="504"/>
      <c r="D1158" s="504"/>
      <c r="E1158" s="504"/>
      <c r="F1158" s="505"/>
      <c r="G1158" s="20">
        <f>SUM(G1157)</f>
        <v>0</v>
      </c>
    </row>
    <row r="1159" spans="1:7">
      <c r="A1159" s="11" t="s">
        <v>20</v>
      </c>
      <c r="B1159" s="493" t="s">
        <v>21</v>
      </c>
      <c r="C1159" s="493"/>
      <c r="D1159" s="493"/>
      <c r="E1159" s="493"/>
      <c r="F1159" s="493"/>
      <c r="G1159" s="15">
        <f>G1153+G1156+G1158</f>
        <v>21200</v>
      </c>
    </row>
    <row r="1160" spans="1:7" ht="15.75" customHeight="1">
      <c r="A1160" s="11" t="s">
        <v>22</v>
      </c>
      <c r="B1160" s="493" t="s">
        <v>77</v>
      </c>
      <c r="C1160" s="493"/>
      <c r="D1160" s="493"/>
      <c r="E1160" s="493"/>
      <c r="F1160" s="24">
        <v>0.1</v>
      </c>
      <c r="G1160" s="15">
        <f>G1159*10%</f>
        <v>2120</v>
      </c>
    </row>
    <row r="1161" spans="1:7">
      <c r="A1161" s="11" t="s">
        <v>23</v>
      </c>
      <c r="B1161" s="493" t="s">
        <v>24</v>
      </c>
      <c r="C1161" s="493"/>
      <c r="D1161" s="493"/>
      <c r="E1161" s="493"/>
      <c r="F1161" s="493"/>
      <c r="G1161" s="15">
        <f>G1159+G1160</f>
        <v>23320</v>
      </c>
    </row>
    <row r="1163" spans="1:7" ht="16.5" customHeight="1">
      <c r="A1163" s="7" t="s">
        <v>247</v>
      </c>
    </row>
    <row r="1164" spans="1:7" ht="26.25" customHeight="1">
      <c r="A1164" s="9" t="s">
        <v>62</v>
      </c>
      <c r="B1164" s="9" t="s">
        <v>63</v>
      </c>
      <c r="C1164" s="9" t="s">
        <v>64</v>
      </c>
      <c r="D1164" s="9" t="s">
        <v>65</v>
      </c>
      <c r="E1164" s="9" t="s">
        <v>66</v>
      </c>
      <c r="F1164" s="9" t="s">
        <v>67</v>
      </c>
      <c r="G1164" s="9" t="s">
        <v>68</v>
      </c>
    </row>
    <row r="1165" spans="1:7" ht="15.75" customHeight="1">
      <c r="A1165" s="11" t="s">
        <v>0</v>
      </c>
      <c r="B1165" s="12" t="s">
        <v>1</v>
      </c>
      <c r="C1165" s="11"/>
      <c r="D1165" s="11"/>
      <c r="E1165" s="13"/>
      <c r="F1165" s="11"/>
      <c r="G1165" s="11"/>
    </row>
    <row r="1166" spans="1:7" ht="15.75" customHeight="1">
      <c r="A1166" s="12"/>
      <c r="B1166" s="12" t="s">
        <v>2</v>
      </c>
      <c r="C1166" s="11" t="s">
        <v>3</v>
      </c>
      <c r="D1166" s="11" t="s">
        <v>4</v>
      </c>
      <c r="E1166" s="13" t="s">
        <v>69</v>
      </c>
      <c r="F1166" s="14">
        <f>VLOOKUP(B1166,'HSD ME&amp;PLUMBING'!$B$6:E2777,4,FALSE)</f>
        <v>100000</v>
      </c>
      <c r="G1166" s="23">
        <f>F1166*E1166</f>
        <v>2400</v>
      </c>
    </row>
    <row r="1167" spans="1:7" ht="30">
      <c r="A1167" s="12"/>
      <c r="B1167" s="16" t="s">
        <v>70</v>
      </c>
      <c r="C1167" s="17" t="s">
        <v>71</v>
      </c>
      <c r="D1167" s="17" t="s">
        <v>4</v>
      </c>
      <c r="E1167" s="18" t="s">
        <v>72</v>
      </c>
      <c r="F1167" s="14">
        <f>VLOOKUP(B1167,'HSD ME&amp;PLUMBING'!$B$6:E2778,4,FALSE)</f>
        <v>150000</v>
      </c>
      <c r="G1167" s="23">
        <f>F1167*E1167</f>
        <v>6000</v>
      </c>
    </row>
    <row r="1168" spans="1:7">
      <c r="A1168" s="12"/>
      <c r="B1168" s="12" t="s">
        <v>7</v>
      </c>
      <c r="C1168" s="11" t="s">
        <v>8</v>
      </c>
      <c r="D1168" s="11" t="s">
        <v>4</v>
      </c>
      <c r="E1168" s="13" t="s">
        <v>12</v>
      </c>
      <c r="F1168" s="14">
        <f>VLOOKUP(B1168,'HSD ME&amp;PLUMBING'!$B$6:E2779,4,FALSE)</f>
        <v>150000</v>
      </c>
      <c r="G1168" s="23">
        <f>F1168*E1168</f>
        <v>600</v>
      </c>
    </row>
    <row r="1169" spans="1:7">
      <c r="A1169" s="12"/>
      <c r="B1169" s="12" t="s">
        <v>10</v>
      </c>
      <c r="C1169" s="11" t="s">
        <v>11</v>
      </c>
      <c r="D1169" s="11" t="s">
        <v>4</v>
      </c>
      <c r="E1169" s="13" t="s">
        <v>73</v>
      </c>
      <c r="F1169" s="19">
        <f>VLOOKUP(B1169,'HSD ME&amp;PLUMBING'!$B$6:E2780,4,FALSE)</f>
        <v>200000</v>
      </c>
      <c r="G1169" s="23">
        <f>F1169*E1169</f>
        <v>200</v>
      </c>
    </row>
    <row r="1170" spans="1:7" s="21" customFormat="1">
      <c r="A1170" s="494" t="s">
        <v>13</v>
      </c>
      <c r="B1170" s="494"/>
      <c r="C1170" s="494"/>
      <c r="D1170" s="494"/>
      <c r="E1170" s="494"/>
      <c r="F1170" s="494"/>
      <c r="G1170" s="20">
        <f>SUM(G1166:G1169)</f>
        <v>9200</v>
      </c>
    </row>
    <row r="1171" spans="1:7" ht="25.5" customHeight="1">
      <c r="A1171" s="11" t="s">
        <v>14</v>
      </c>
      <c r="B1171" s="12" t="s">
        <v>15</v>
      </c>
      <c r="C1171" s="11"/>
      <c r="D1171" s="11"/>
      <c r="E1171" s="13"/>
      <c r="F1171" s="11"/>
      <c r="G1171" s="11"/>
    </row>
    <row r="1172" spans="1:7" ht="30">
      <c r="A1172" s="12"/>
      <c r="B1172" s="16" t="s">
        <v>248</v>
      </c>
      <c r="C1172" s="11"/>
      <c r="D1172" s="17" t="s">
        <v>75</v>
      </c>
      <c r="E1172" s="18" t="s">
        <v>242</v>
      </c>
      <c r="F1172" s="28">
        <f>VLOOKUP(B1172,'HSD ME&amp;PLUMBING'!$B$6:E2783,4,FALSE)</f>
        <v>10000</v>
      </c>
      <c r="G1172" s="29">
        <f>F1172*E1172</f>
        <v>12000</v>
      </c>
    </row>
    <row r="1173" spans="1:7" s="2" customFormat="1" ht="15.75" customHeight="1">
      <c r="A1173" s="494" t="s">
        <v>16</v>
      </c>
      <c r="B1173" s="494"/>
      <c r="C1173" s="494"/>
      <c r="D1173" s="494"/>
      <c r="E1173" s="494"/>
      <c r="F1173" s="494"/>
      <c r="G1173" s="20">
        <f>SUM(G1172)</f>
        <v>12000</v>
      </c>
    </row>
    <row r="1174" spans="1:7">
      <c r="A1174" s="11" t="s">
        <v>17</v>
      </c>
      <c r="B1174" s="12" t="s">
        <v>18</v>
      </c>
      <c r="C1174" s="11"/>
      <c r="D1174" s="11"/>
      <c r="E1174" s="13"/>
      <c r="F1174" s="11"/>
      <c r="G1174" s="11"/>
    </row>
    <row r="1175" spans="1:7">
      <c r="A1175" s="492" t="s">
        <v>19</v>
      </c>
      <c r="B1175" s="492"/>
      <c r="C1175" s="492"/>
      <c r="D1175" s="492"/>
      <c r="E1175" s="492"/>
      <c r="F1175" s="492"/>
      <c r="G1175" s="20">
        <f>SUM(G1174)</f>
        <v>0</v>
      </c>
    </row>
    <row r="1176" spans="1:7">
      <c r="A1176" s="11" t="s">
        <v>20</v>
      </c>
      <c r="B1176" s="493" t="s">
        <v>21</v>
      </c>
      <c r="C1176" s="493"/>
      <c r="D1176" s="493"/>
      <c r="E1176" s="493"/>
      <c r="F1176" s="493"/>
      <c r="G1176" s="15">
        <f>G1170+G1173+G1175</f>
        <v>21200</v>
      </c>
    </row>
    <row r="1177" spans="1:7" ht="15.75" customHeight="1">
      <c r="A1177" s="11" t="s">
        <v>22</v>
      </c>
      <c r="B1177" s="493" t="s">
        <v>77</v>
      </c>
      <c r="C1177" s="493"/>
      <c r="D1177" s="493"/>
      <c r="E1177" s="493"/>
      <c r="F1177" s="24">
        <v>0.1</v>
      </c>
      <c r="G1177" s="15">
        <f>G1176*10%</f>
        <v>2120</v>
      </c>
    </row>
    <row r="1178" spans="1:7">
      <c r="A1178" s="11" t="s">
        <v>23</v>
      </c>
      <c r="B1178" s="493" t="s">
        <v>24</v>
      </c>
      <c r="C1178" s="493"/>
      <c r="D1178" s="493"/>
      <c r="E1178" s="493"/>
      <c r="F1178" s="493"/>
      <c r="G1178" s="15">
        <f>G1176+G1177</f>
        <v>23320</v>
      </c>
    </row>
    <row r="1180" spans="1:7">
      <c r="A1180" s="7" t="s">
        <v>249</v>
      </c>
    </row>
    <row r="1181" spans="1:7" ht="45">
      <c r="A1181" s="9" t="s">
        <v>62</v>
      </c>
      <c r="B1181" s="9" t="s">
        <v>63</v>
      </c>
      <c r="C1181" s="9" t="s">
        <v>64</v>
      </c>
      <c r="D1181" s="9" t="s">
        <v>65</v>
      </c>
      <c r="E1181" s="9" t="s">
        <v>66</v>
      </c>
      <c r="F1181" s="9" t="s">
        <v>67</v>
      </c>
      <c r="G1181" s="9" t="s">
        <v>68</v>
      </c>
    </row>
    <row r="1182" spans="1:7">
      <c r="A1182" s="11" t="s">
        <v>0</v>
      </c>
      <c r="B1182" s="12" t="s">
        <v>1</v>
      </c>
      <c r="C1182" s="11"/>
      <c r="D1182" s="11"/>
      <c r="E1182" s="13"/>
      <c r="F1182" s="11"/>
      <c r="G1182" s="11"/>
    </row>
    <row r="1183" spans="1:7" ht="15.75" customHeight="1">
      <c r="A1183" s="12"/>
      <c r="B1183" s="12" t="s">
        <v>2</v>
      </c>
      <c r="C1183" s="11" t="s">
        <v>3</v>
      </c>
      <c r="D1183" s="11" t="s">
        <v>4</v>
      </c>
      <c r="E1183" s="13" t="s">
        <v>69</v>
      </c>
      <c r="F1183" s="14">
        <f>VLOOKUP(B1183,'HSD ME&amp;PLUMBING'!$B$6:E2794,4,FALSE)</f>
        <v>100000</v>
      </c>
      <c r="G1183" s="23">
        <f>F1183*E1183</f>
        <v>2400</v>
      </c>
    </row>
    <row r="1184" spans="1:7" ht="30">
      <c r="A1184" s="12"/>
      <c r="B1184" s="16" t="s">
        <v>70</v>
      </c>
      <c r="C1184" s="17" t="s">
        <v>71</v>
      </c>
      <c r="D1184" s="17" t="s">
        <v>4</v>
      </c>
      <c r="E1184" s="18" t="s">
        <v>72</v>
      </c>
      <c r="F1184" s="14">
        <f>VLOOKUP(B1184,'HSD ME&amp;PLUMBING'!$B$6:E2795,4,FALSE)</f>
        <v>150000</v>
      </c>
      <c r="G1184" s="23">
        <f>F1184*E1184</f>
        <v>6000</v>
      </c>
    </row>
    <row r="1185" spans="1:7">
      <c r="A1185" s="12"/>
      <c r="B1185" s="12" t="s">
        <v>7</v>
      </c>
      <c r="C1185" s="11" t="s">
        <v>8</v>
      </c>
      <c r="D1185" s="11" t="s">
        <v>4</v>
      </c>
      <c r="E1185" s="13" t="s">
        <v>12</v>
      </c>
      <c r="F1185" s="14">
        <f>VLOOKUP(B1185,'HSD ME&amp;PLUMBING'!$B$6:E2796,4,FALSE)</f>
        <v>150000</v>
      </c>
      <c r="G1185" s="23">
        <f>F1185*E1185</f>
        <v>600</v>
      </c>
    </row>
    <row r="1186" spans="1:7">
      <c r="A1186" s="12"/>
      <c r="B1186" s="12" t="s">
        <v>10</v>
      </c>
      <c r="C1186" s="11" t="s">
        <v>11</v>
      </c>
      <c r="D1186" s="11" t="s">
        <v>4</v>
      </c>
      <c r="E1186" s="13" t="s">
        <v>73</v>
      </c>
      <c r="F1186" s="19">
        <f>VLOOKUP(B1186,'HSD ME&amp;PLUMBING'!$B$6:E2797,4,FALSE)</f>
        <v>200000</v>
      </c>
      <c r="G1186" s="23">
        <f>F1186*E1186</f>
        <v>200</v>
      </c>
    </row>
    <row r="1187" spans="1:7" s="21" customFormat="1">
      <c r="A1187" s="494" t="s">
        <v>13</v>
      </c>
      <c r="B1187" s="494"/>
      <c r="C1187" s="494"/>
      <c r="D1187" s="494"/>
      <c r="E1187" s="494"/>
      <c r="F1187" s="494"/>
      <c r="G1187" s="20">
        <f>SUM(G1183:G1186)</f>
        <v>9200</v>
      </c>
    </row>
    <row r="1188" spans="1:7">
      <c r="A1188" s="11" t="s">
        <v>14</v>
      </c>
      <c r="B1188" s="12" t="s">
        <v>15</v>
      </c>
      <c r="C1188" s="11"/>
      <c r="D1188" s="11"/>
      <c r="E1188" s="13"/>
      <c r="F1188" s="11"/>
      <c r="G1188" s="11"/>
    </row>
    <row r="1189" spans="1:7" ht="26.25" customHeight="1">
      <c r="A1189" s="12"/>
      <c r="B1189" s="16" t="s">
        <v>250</v>
      </c>
      <c r="C1189" s="11"/>
      <c r="D1189" s="17" t="s">
        <v>75</v>
      </c>
      <c r="E1189" s="18" t="s">
        <v>242</v>
      </c>
      <c r="F1189" s="28">
        <f>VLOOKUP(B1189,'HSD ME&amp;PLUMBING'!$B$6:E2800,4,FALSE)</f>
        <v>10000</v>
      </c>
      <c r="G1189" s="29">
        <f>F1189*E1189</f>
        <v>12000</v>
      </c>
    </row>
    <row r="1190" spans="1:7" s="2" customFormat="1" ht="15.75" customHeight="1">
      <c r="A1190" s="494" t="s">
        <v>16</v>
      </c>
      <c r="B1190" s="494"/>
      <c r="C1190" s="494"/>
      <c r="D1190" s="494"/>
      <c r="E1190" s="494"/>
      <c r="F1190" s="494"/>
      <c r="G1190" s="20">
        <f>SUM(G1189)</f>
        <v>12000</v>
      </c>
    </row>
    <row r="1191" spans="1:7" ht="15.75" customHeight="1">
      <c r="A1191" s="11" t="s">
        <v>17</v>
      </c>
      <c r="B1191" s="12" t="s">
        <v>18</v>
      </c>
      <c r="C1191" s="11"/>
      <c r="D1191" s="11"/>
      <c r="E1191" s="13"/>
      <c r="F1191" s="11"/>
      <c r="G1191" s="11"/>
    </row>
    <row r="1192" spans="1:7">
      <c r="A1192" s="492" t="s">
        <v>19</v>
      </c>
      <c r="B1192" s="492"/>
      <c r="C1192" s="492"/>
      <c r="D1192" s="492"/>
      <c r="E1192" s="492"/>
      <c r="F1192" s="492"/>
      <c r="G1192" s="20">
        <f>SUM(G1191)</f>
        <v>0</v>
      </c>
    </row>
    <row r="1193" spans="1:7">
      <c r="A1193" s="11" t="s">
        <v>20</v>
      </c>
      <c r="B1193" s="493" t="s">
        <v>21</v>
      </c>
      <c r="C1193" s="493"/>
      <c r="D1193" s="493"/>
      <c r="E1193" s="493"/>
      <c r="F1193" s="493"/>
      <c r="G1193" s="15">
        <f>G1187+G1190+G1192</f>
        <v>21200</v>
      </c>
    </row>
    <row r="1194" spans="1:7" ht="15.75" customHeight="1">
      <c r="A1194" s="11" t="s">
        <v>22</v>
      </c>
      <c r="B1194" s="493" t="s">
        <v>77</v>
      </c>
      <c r="C1194" s="493"/>
      <c r="D1194" s="493"/>
      <c r="E1194" s="493"/>
      <c r="F1194" s="24">
        <v>0.1</v>
      </c>
      <c r="G1194" s="15">
        <f>G1193*10%</f>
        <v>2120</v>
      </c>
    </row>
    <row r="1195" spans="1:7">
      <c r="A1195" s="11" t="s">
        <v>23</v>
      </c>
      <c r="B1195" s="493" t="s">
        <v>24</v>
      </c>
      <c r="C1195" s="493"/>
      <c r="D1195" s="493"/>
      <c r="E1195" s="493"/>
      <c r="F1195" s="493"/>
      <c r="G1195" s="15">
        <f>G1193+G1194</f>
        <v>23320</v>
      </c>
    </row>
    <row r="1197" spans="1:7">
      <c r="A1197" s="7" t="s">
        <v>251</v>
      </c>
    </row>
    <row r="1198" spans="1:7" ht="25.5" customHeight="1">
      <c r="A1198" s="9" t="s">
        <v>62</v>
      </c>
      <c r="B1198" s="9" t="s">
        <v>63</v>
      </c>
      <c r="C1198" s="9" t="s">
        <v>64</v>
      </c>
      <c r="D1198" s="9" t="s">
        <v>65</v>
      </c>
      <c r="E1198" s="9" t="s">
        <v>66</v>
      </c>
      <c r="F1198" s="9" t="s">
        <v>67</v>
      </c>
      <c r="G1198" s="9" t="s">
        <v>68</v>
      </c>
    </row>
    <row r="1199" spans="1:7" ht="15.75" customHeight="1">
      <c r="A1199" s="11" t="s">
        <v>0</v>
      </c>
      <c r="B1199" s="12" t="s">
        <v>1</v>
      </c>
      <c r="C1199" s="11"/>
      <c r="D1199" s="11"/>
      <c r="E1199" s="13"/>
      <c r="F1199" s="11"/>
      <c r="G1199" s="11"/>
    </row>
    <row r="1200" spans="1:7">
      <c r="A1200" s="12"/>
      <c r="B1200" s="12" t="s">
        <v>2</v>
      </c>
      <c r="C1200" s="11" t="s">
        <v>3</v>
      </c>
      <c r="D1200" s="11" t="s">
        <v>4</v>
      </c>
      <c r="E1200" s="13" t="s">
        <v>69</v>
      </c>
      <c r="F1200" s="14">
        <f>VLOOKUP(B1200,'HSD ME&amp;PLUMBING'!$B$6:E2811,4,FALSE)</f>
        <v>100000</v>
      </c>
      <c r="G1200" s="23">
        <f>F1200*E1200</f>
        <v>2400</v>
      </c>
    </row>
    <row r="1201" spans="1:7" ht="30">
      <c r="A1201" s="12"/>
      <c r="B1201" s="16" t="s">
        <v>70</v>
      </c>
      <c r="C1201" s="17" t="s">
        <v>71</v>
      </c>
      <c r="D1201" s="17" t="s">
        <v>4</v>
      </c>
      <c r="E1201" s="18" t="s">
        <v>72</v>
      </c>
      <c r="F1201" s="14">
        <f>VLOOKUP(B1201,'HSD ME&amp;PLUMBING'!$B$6:E2812,4,FALSE)</f>
        <v>150000</v>
      </c>
      <c r="G1201" s="23">
        <f>F1201*E1201</f>
        <v>6000</v>
      </c>
    </row>
    <row r="1202" spans="1:7">
      <c r="A1202" s="12"/>
      <c r="B1202" s="12" t="s">
        <v>7</v>
      </c>
      <c r="C1202" s="11" t="s">
        <v>8</v>
      </c>
      <c r="D1202" s="11" t="s">
        <v>4</v>
      </c>
      <c r="E1202" s="13" t="s">
        <v>12</v>
      </c>
      <c r="F1202" s="14">
        <f>VLOOKUP(B1202,'HSD ME&amp;PLUMBING'!$B$6:E2813,4,FALSE)</f>
        <v>150000</v>
      </c>
      <c r="G1202" s="23">
        <f>F1202*E1202</f>
        <v>600</v>
      </c>
    </row>
    <row r="1203" spans="1:7">
      <c r="A1203" s="12"/>
      <c r="B1203" s="12" t="s">
        <v>10</v>
      </c>
      <c r="C1203" s="11" t="s">
        <v>11</v>
      </c>
      <c r="D1203" s="11" t="s">
        <v>4</v>
      </c>
      <c r="E1203" s="13" t="s">
        <v>73</v>
      </c>
      <c r="F1203" s="19">
        <f>VLOOKUP(B1203,'HSD ME&amp;PLUMBING'!$B$6:E2814,4,FALSE)</f>
        <v>200000</v>
      </c>
      <c r="G1203" s="23">
        <f>F1203*E1203</f>
        <v>200</v>
      </c>
    </row>
    <row r="1204" spans="1:7" s="21" customFormat="1">
      <c r="A1204" s="494" t="s">
        <v>13</v>
      </c>
      <c r="B1204" s="494"/>
      <c r="C1204" s="494"/>
      <c r="D1204" s="494"/>
      <c r="E1204" s="494"/>
      <c r="F1204" s="494"/>
      <c r="G1204" s="20">
        <f>SUM(G1200:G1203)</f>
        <v>9200</v>
      </c>
    </row>
    <row r="1205" spans="1:7">
      <c r="A1205" s="11" t="s">
        <v>14</v>
      </c>
      <c r="B1205" s="12" t="s">
        <v>15</v>
      </c>
      <c r="C1205" s="11"/>
      <c r="D1205" s="11"/>
      <c r="E1205" s="13"/>
      <c r="F1205" s="11"/>
      <c r="G1205" s="11"/>
    </row>
    <row r="1206" spans="1:7" ht="26.25" customHeight="1">
      <c r="A1206" s="12"/>
      <c r="B1206" s="16" t="s">
        <v>252</v>
      </c>
      <c r="C1206" s="11"/>
      <c r="D1206" s="17" t="s">
        <v>75</v>
      </c>
      <c r="E1206" s="18" t="s">
        <v>242</v>
      </c>
      <c r="F1206" s="28">
        <f>VLOOKUP(B1206,'HSD ME&amp;PLUMBING'!$B$6:E2817,4,FALSE)</f>
        <v>10000</v>
      </c>
      <c r="G1206" s="29">
        <f>F1206*E1206</f>
        <v>12000</v>
      </c>
    </row>
    <row r="1207" spans="1:7" s="2" customFormat="1" ht="15.75" customHeight="1">
      <c r="A1207" s="494" t="s">
        <v>16</v>
      </c>
      <c r="B1207" s="494"/>
      <c r="C1207" s="494"/>
      <c r="D1207" s="494"/>
      <c r="E1207" s="494"/>
      <c r="F1207" s="494"/>
      <c r="G1207" s="20">
        <f>SUM(G1206)</f>
        <v>12000</v>
      </c>
    </row>
    <row r="1208" spans="1:7">
      <c r="A1208" s="11" t="s">
        <v>17</v>
      </c>
      <c r="B1208" s="12" t="s">
        <v>18</v>
      </c>
      <c r="C1208" s="11"/>
      <c r="D1208" s="11"/>
      <c r="E1208" s="13"/>
      <c r="F1208" s="11"/>
      <c r="G1208" s="11"/>
    </row>
    <row r="1209" spans="1:7">
      <c r="A1209" s="492" t="s">
        <v>19</v>
      </c>
      <c r="B1209" s="492"/>
      <c r="C1209" s="492"/>
      <c r="D1209" s="492"/>
      <c r="E1209" s="492"/>
      <c r="F1209" s="492"/>
      <c r="G1209" s="20">
        <f>SUM(G1208)</f>
        <v>0</v>
      </c>
    </row>
    <row r="1210" spans="1:7">
      <c r="A1210" s="11" t="s">
        <v>20</v>
      </c>
      <c r="B1210" s="493" t="s">
        <v>21</v>
      </c>
      <c r="C1210" s="493"/>
      <c r="D1210" s="493"/>
      <c r="E1210" s="493"/>
      <c r="F1210" s="493"/>
      <c r="G1210" s="15">
        <f>G1204+G1207+G1209</f>
        <v>21200</v>
      </c>
    </row>
    <row r="1211" spans="1:7" ht="15.75" customHeight="1">
      <c r="A1211" s="11" t="s">
        <v>22</v>
      </c>
      <c r="B1211" s="493" t="s">
        <v>77</v>
      </c>
      <c r="C1211" s="493"/>
      <c r="D1211" s="493"/>
      <c r="E1211" s="493"/>
      <c r="F1211" s="24">
        <v>0.1</v>
      </c>
      <c r="G1211" s="15">
        <f>G1210*10%</f>
        <v>2120</v>
      </c>
    </row>
    <row r="1212" spans="1:7">
      <c r="A1212" s="11" t="s">
        <v>23</v>
      </c>
      <c r="B1212" s="493" t="s">
        <v>24</v>
      </c>
      <c r="C1212" s="493"/>
      <c r="D1212" s="493"/>
      <c r="E1212" s="493"/>
      <c r="F1212" s="493"/>
      <c r="G1212" s="15">
        <f>G1210+G1211</f>
        <v>23320</v>
      </c>
    </row>
    <row r="1213" spans="1:7" ht="15.75" customHeight="1"/>
    <row r="1214" spans="1:7" ht="16.5" customHeight="1">
      <c r="A1214" s="7" t="s">
        <v>253</v>
      </c>
    </row>
    <row r="1215" spans="1:7" ht="26.25" customHeight="1">
      <c r="A1215" s="9" t="s">
        <v>62</v>
      </c>
      <c r="B1215" s="9" t="s">
        <v>63</v>
      </c>
      <c r="C1215" s="9" t="s">
        <v>64</v>
      </c>
      <c r="D1215" s="9" t="s">
        <v>65</v>
      </c>
      <c r="E1215" s="9" t="s">
        <v>66</v>
      </c>
      <c r="F1215" s="9" t="s">
        <v>67</v>
      </c>
      <c r="G1215" s="9" t="s">
        <v>68</v>
      </c>
    </row>
    <row r="1216" spans="1:7">
      <c r="A1216" s="11" t="s">
        <v>0</v>
      </c>
      <c r="B1216" s="12" t="s">
        <v>1</v>
      </c>
      <c r="C1216" s="11"/>
      <c r="D1216" s="11"/>
      <c r="E1216" s="13"/>
      <c r="F1216" s="11"/>
      <c r="G1216" s="11"/>
    </row>
    <row r="1217" spans="1:7">
      <c r="A1217" s="12"/>
      <c r="B1217" s="12" t="s">
        <v>2</v>
      </c>
      <c r="C1217" s="11" t="s">
        <v>3</v>
      </c>
      <c r="D1217" s="11" t="s">
        <v>4</v>
      </c>
      <c r="E1217" s="13" t="s">
        <v>69</v>
      </c>
      <c r="F1217" s="14">
        <f>VLOOKUP(B1217,'HSD ME&amp;PLUMBING'!$B$6:E2828,4,FALSE)</f>
        <v>100000</v>
      </c>
      <c r="G1217" s="23">
        <f>F1217*E1217</f>
        <v>2400</v>
      </c>
    </row>
    <row r="1218" spans="1:7" ht="30">
      <c r="A1218" s="12"/>
      <c r="B1218" s="16" t="s">
        <v>70</v>
      </c>
      <c r="C1218" s="17" t="s">
        <v>71</v>
      </c>
      <c r="D1218" s="17" t="s">
        <v>4</v>
      </c>
      <c r="E1218" s="18" t="s">
        <v>72</v>
      </c>
      <c r="F1218" s="14">
        <f>VLOOKUP(B1218,'HSD ME&amp;PLUMBING'!$B$6:E2829,4,FALSE)</f>
        <v>150000</v>
      </c>
      <c r="G1218" s="23">
        <f>F1218*E1218</f>
        <v>6000</v>
      </c>
    </row>
    <row r="1219" spans="1:7">
      <c r="A1219" s="12"/>
      <c r="B1219" s="12" t="s">
        <v>7</v>
      </c>
      <c r="C1219" s="11" t="s">
        <v>8</v>
      </c>
      <c r="D1219" s="11" t="s">
        <v>4</v>
      </c>
      <c r="E1219" s="13" t="s">
        <v>12</v>
      </c>
      <c r="F1219" s="14">
        <f>VLOOKUP(B1219,'HSD ME&amp;PLUMBING'!$B$6:E2830,4,FALSE)</f>
        <v>150000</v>
      </c>
      <c r="G1219" s="23">
        <f>F1219*E1219</f>
        <v>600</v>
      </c>
    </row>
    <row r="1220" spans="1:7" ht="25.5" customHeight="1">
      <c r="A1220" s="12"/>
      <c r="B1220" s="12" t="s">
        <v>10</v>
      </c>
      <c r="C1220" s="11" t="s">
        <v>11</v>
      </c>
      <c r="D1220" s="11" t="s">
        <v>4</v>
      </c>
      <c r="E1220" s="13" t="s">
        <v>73</v>
      </c>
      <c r="F1220" s="19">
        <f>VLOOKUP(B1220,'HSD ME&amp;PLUMBING'!$B$6:E2831,4,FALSE)</f>
        <v>200000</v>
      </c>
      <c r="G1220" s="23">
        <f>F1220*E1220</f>
        <v>200</v>
      </c>
    </row>
    <row r="1221" spans="1:7" s="21" customFormat="1">
      <c r="A1221" s="494" t="s">
        <v>13</v>
      </c>
      <c r="B1221" s="494"/>
      <c r="C1221" s="494"/>
      <c r="D1221" s="494"/>
      <c r="E1221" s="494"/>
      <c r="F1221" s="494"/>
      <c r="G1221" s="20">
        <f>SUM(G1217:G1220)</f>
        <v>9200</v>
      </c>
    </row>
    <row r="1222" spans="1:7">
      <c r="A1222" s="11" t="s">
        <v>14</v>
      </c>
      <c r="B1222" s="12" t="s">
        <v>15</v>
      </c>
      <c r="C1222" s="11"/>
      <c r="D1222" s="11"/>
      <c r="E1222" s="13"/>
      <c r="F1222" s="11"/>
      <c r="G1222" s="11"/>
    </row>
    <row r="1223" spans="1:7" ht="30">
      <c r="A1223" s="12"/>
      <c r="B1223" s="16" t="s">
        <v>254</v>
      </c>
      <c r="C1223" s="11"/>
      <c r="D1223" s="17" t="s">
        <v>75</v>
      </c>
      <c r="E1223" s="18" t="s">
        <v>242</v>
      </c>
      <c r="F1223" s="28">
        <f>VLOOKUP(B1223,'HSD ME&amp;PLUMBING'!$B$6:E2834,4,FALSE)</f>
        <v>10000</v>
      </c>
      <c r="G1223" s="29">
        <f>F1223*E1223</f>
        <v>12000</v>
      </c>
    </row>
    <row r="1224" spans="1:7" s="2" customFormat="1" ht="15.75" customHeight="1">
      <c r="A1224" s="494" t="s">
        <v>16</v>
      </c>
      <c r="B1224" s="494"/>
      <c r="C1224" s="494"/>
      <c r="D1224" s="494"/>
      <c r="E1224" s="494"/>
      <c r="F1224" s="494"/>
      <c r="G1224" s="20">
        <f>SUM(G1223)</f>
        <v>12000</v>
      </c>
    </row>
    <row r="1225" spans="1:7">
      <c r="A1225" s="11" t="s">
        <v>17</v>
      </c>
      <c r="B1225" s="12" t="s">
        <v>18</v>
      </c>
      <c r="C1225" s="11"/>
      <c r="D1225" s="11"/>
      <c r="E1225" s="13"/>
      <c r="F1225" s="11"/>
      <c r="G1225" s="11"/>
    </row>
    <row r="1226" spans="1:7">
      <c r="A1226" s="492" t="s">
        <v>19</v>
      </c>
      <c r="B1226" s="492"/>
      <c r="C1226" s="492"/>
      <c r="D1226" s="492"/>
      <c r="E1226" s="492"/>
      <c r="F1226" s="492"/>
      <c r="G1226" s="20">
        <f>SUM(G1225)</f>
        <v>0</v>
      </c>
    </row>
    <row r="1227" spans="1:7">
      <c r="A1227" s="11" t="s">
        <v>20</v>
      </c>
      <c r="B1227" s="493" t="s">
        <v>21</v>
      </c>
      <c r="C1227" s="493"/>
      <c r="D1227" s="493"/>
      <c r="E1227" s="493"/>
      <c r="F1227" s="493"/>
      <c r="G1227" s="15">
        <f>G1221+G1224+G1226</f>
        <v>21200</v>
      </c>
    </row>
    <row r="1228" spans="1:7" ht="15.75" customHeight="1">
      <c r="A1228" s="11" t="s">
        <v>22</v>
      </c>
      <c r="B1228" s="493" t="s">
        <v>77</v>
      </c>
      <c r="C1228" s="493"/>
      <c r="D1228" s="493"/>
      <c r="E1228" s="493"/>
      <c r="F1228" s="24">
        <v>0.1</v>
      </c>
      <c r="G1228" s="15">
        <f>G1227*10%</f>
        <v>2120</v>
      </c>
    </row>
    <row r="1229" spans="1:7">
      <c r="A1229" s="11" t="s">
        <v>23</v>
      </c>
      <c r="B1229" s="493" t="s">
        <v>24</v>
      </c>
      <c r="C1229" s="493"/>
      <c r="D1229" s="493"/>
      <c r="E1229" s="493"/>
      <c r="F1229" s="493"/>
      <c r="G1229" s="15">
        <f>G1227+G1228</f>
        <v>23320</v>
      </c>
    </row>
    <row r="1231" spans="1:7">
      <c r="A1231" s="7" t="s">
        <v>255</v>
      </c>
    </row>
    <row r="1232" spans="1:7" ht="26.25" customHeight="1">
      <c r="A1232" s="9" t="s">
        <v>62</v>
      </c>
      <c r="B1232" s="9" t="s">
        <v>63</v>
      </c>
      <c r="C1232" s="9" t="s">
        <v>64</v>
      </c>
      <c r="D1232" s="9" t="s">
        <v>65</v>
      </c>
      <c r="E1232" s="9" t="s">
        <v>66</v>
      </c>
      <c r="F1232" s="9" t="s">
        <v>67</v>
      </c>
      <c r="G1232" s="9" t="s">
        <v>68</v>
      </c>
    </row>
    <row r="1233" spans="1:7">
      <c r="A1233" s="11" t="s">
        <v>0</v>
      </c>
      <c r="B1233" s="12" t="s">
        <v>1</v>
      </c>
      <c r="C1233" s="11"/>
      <c r="D1233" s="11"/>
      <c r="E1233" s="13"/>
      <c r="F1233" s="11"/>
      <c r="G1233" s="11"/>
    </row>
    <row r="1234" spans="1:7">
      <c r="A1234" s="12"/>
      <c r="B1234" s="12" t="s">
        <v>2</v>
      </c>
      <c r="C1234" s="11" t="s">
        <v>3</v>
      </c>
      <c r="D1234" s="11" t="s">
        <v>4</v>
      </c>
      <c r="E1234" s="13" t="s">
        <v>85</v>
      </c>
      <c r="F1234" s="14">
        <f>VLOOKUP(B1234,'HSD ME&amp;PLUMBING'!$B$6:E2845,4,FALSE)</f>
        <v>100000</v>
      </c>
      <c r="G1234" s="23">
        <f>F1234*E1234</f>
        <v>2900</v>
      </c>
    </row>
    <row r="1235" spans="1:7" ht="30">
      <c r="A1235" s="12"/>
      <c r="B1235" s="16" t="s">
        <v>70</v>
      </c>
      <c r="C1235" s="17" t="s">
        <v>71</v>
      </c>
      <c r="D1235" s="17" t="s">
        <v>4</v>
      </c>
      <c r="E1235" s="18" t="s">
        <v>86</v>
      </c>
      <c r="F1235" s="14">
        <f>VLOOKUP(B1235,'HSD ME&amp;PLUMBING'!$B$6:E2846,4,FALSE)</f>
        <v>150000</v>
      </c>
      <c r="G1235" s="23">
        <f>F1235*E1235</f>
        <v>7200</v>
      </c>
    </row>
    <row r="1236" spans="1:7" ht="15.75" customHeight="1">
      <c r="A1236" s="12"/>
      <c r="B1236" s="12" t="s">
        <v>7</v>
      </c>
      <c r="C1236" s="11" t="s">
        <v>8</v>
      </c>
      <c r="D1236" s="11" t="s">
        <v>4</v>
      </c>
      <c r="E1236" s="13" t="s">
        <v>87</v>
      </c>
      <c r="F1236" s="14">
        <f>VLOOKUP(B1236,'HSD ME&amp;PLUMBING'!$B$6:E2847,4,FALSE)</f>
        <v>150000</v>
      </c>
      <c r="G1236" s="23">
        <f>F1236*E1236</f>
        <v>750</v>
      </c>
    </row>
    <row r="1237" spans="1:7">
      <c r="A1237" s="12"/>
      <c r="B1237" s="12" t="s">
        <v>10</v>
      </c>
      <c r="C1237" s="11" t="s">
        <v>11</v>
      </c>
      <c r="D1237" s="11" t="s">
        <v>4</v>
      </c>
      <c r="E1237" s="13" t="s">
        <v>88</v>
      </c>
      <c r="F1237" s="19">
        <f>VLOOKUP(B1237,'HSD ME&amp;PLUMBING'!$B$6:E2848,4,FALSE)</f>
        <v>200000</v>
      </c>
      <c r="G1237" s="23">
        <f>F1237*E1237</f>
        <v>400</v>
      </c>
    </row>
    <row r="1238" spans="1:7" s="21" customFormat="1">
      <c r="A1238" s="494" t="s">
        <v>13</v>
      </c>
      <c r="B1238" s="494"/>
      <c r="C1238" s="494"/>
      <c r="D1238" s="494"/>
      <c r="E1238" s="494"/>
      <c r="F1238" s="494"/>
      <c r="G1238" s="20">
        <f>SUM(G1234:G1237)</f>
        <v>11250</v>
      </c>
    </row>
    <row r="1239" spans="1:7" ht="15.75" customHeight="1">
      <c r="A1239" s="11" t="s">
        <v>14</v>
      </c>
      <c r="B1239" s="12" t="s">
        <v>15</v>
      </c>
      <c r="C1239" s="11"/>
      <c r="D1239" s="11"/>
      <c r="E1239" s="13"/>
      <c r="F1239" s="11"/>
      <c r="G1239" s="11"/>
    </row>
    <row r="1240" spans="1:7" ht="26.25" customHeight="1">
      <c r="A1240" s="12"/>
      <c r="B1240" s="16" t="s">
        <v>256</v>
      </c>
      <c r="C1240" s="11"/>
      <c r="D1240" s="17" t="s">
        <v>75</v>
      </c>
      <c r="E1240" s="18" t="s">
        <v>242</v>
      </c>
      <c r="F1240" s="28">
        <f>VLOOKUP(B1240,'HSD ME&amp;PLUMBING'!$B$6:E2851,4,FALSE)</f>
        <v>10000</v>
      </c>
      <c r="G1240" s="29">
        <f>F1240*E1240</f>
        <v>12000</v>
      </c>
    </row>
    <row r="1241" spans="1:7" s="2" customFormat="1" ht="15.75" customHeight="1">
      <c r="A1241" s="494" t="s">
        <v>16</v>
      </c>
      <c r="B1241" s="494"/>
      <c r="C1241" s="494"/>
      <c r="D1241" s="494"/>
      <c r="E1241" s="494"/>
      <c r="F1241" s="494"/>
      <c r="G1241" s="20">
        <f>SUM(G1240)</f>
        <v>12000</v>
      </c>
    </row>
    <row r="1242" spans="1:7">
      <c r="A1242" s="11" t="s">
        <v>17</v>
      </c>
      <c r="B1242" s="12" t="s">
        <v>18</v>
      </c>
      <c r="C1242" s="11"/>
      <c r="D1242" s="11"/>
      <c r="E1242" s="13"/>
      <c r="F1242" s="11"/>
      <c r="G1242" s="11"/>
    </row>
    <row r="1243" spans="1:7">
      <c r="A1243" s="492" t="s">
        <v>19</v>
      </c>
      <c r="B1243" s="492"/>
      <c r="C1243" s="492"/>
      <c r="D1243" s="492"/>
      <c r="E1243" s="492"/>
      <c r="F1243" s="492"/>
      <c r="G1243" s="20">
        <f>SUM(G1242)</f>
        <v>0</v>
      </c>
    </row>
    <row r="1244" spans="1:7">
      <c r="A1244" s="11" t="s">
        <v>20</v>
      </c>
      <c r="B1244" s="493" t="s">
        <v>21</v>
      </c>
      <c r="C1244" s="493"/>
      <c r="D1244" s="493"/>
      <c r="E1244" s="493"/>
      <c r="F1244" s="493"/>
      <c r="G1244" s="15">
        <f>G1238+G1241+G1243</f>
        <v>23250</v>
      </c>
    </row>
    <row r="1245" spans="1:7" ht="15.75" customHeight="1">
      <c r="A1245" s="11" t="s">
        <v>22</v>
      </c>
      <c r="B1245" s="493" t="s">
        <v>77</v>
      </c>
      <c r="C1245" s="493"/>
      <c r="D1245" s="493"/>
      <c r="E1245" s="493"/>
      <c r="F1245" s="24">
        <v>0.1</v>
      </c>
      <c r="G1245" s="15">
        <f>G1244*10%</f>
        <v>2325</v>
      </c>
    </row>
    <row r="1246" spans="1:7">
      <c r="A1246" s="11" t="s">
        <v>23</v>
      </c>
      <c r="B1246" s="493" t="s">
        <v>24</v>
      </c>
      <c r="C1246" s="493"/>
      <c r="D1246" s="493"/>
      <c r="E1246" s="493"/>
      <c r="F1246" s="493"/>
      <c r="G1246" s="15">
        <f>G1244+G1245</f>
        <v>25575</v>
      </c>
    </row>
    <row r="1247" spans="1:7" ht="15" customHeight="1"/>
    <row r="1248" spans="1:7" ht="16.5" customHeight="1">
      <c r="A1248" s="7" t="s">
        <v>257</v>
      </c>
    </row>
    <row r="1249" spans="1:7" ht="25.5" customHeight="1">
      <c r="A1249" s="9" t="s">
        <v>62</v>
      </c>
      <c r="B1249" s="9" t="s">
        <v>63</v>
      </c>
      <c r="C1249" s="9" t="s">
        <v>64</v>
      </c>
      <c r="D1249" s="9" t="s">
        <v>65</v>
      </c>
      <c r="E1249" s="9" t="s">
        <v>66</v>
      </c>
      <c r="F1249" s="9" t="s">
        <v>67</v>
      </c>
      <c r="G1249" s="9" t="s">
        <v>68</v>
      </c>
    </row>
    <row r="1250" spans="1:7" ht="15.75" customHeight="1">
      <c r="A1250" s="11" t="s">
        <v>0</v>
      </c>
      <c r="B1250" s="12" t="s">
        <v>1</v>
      </c>
      <c r="C1250" s="11"/>
      <c r="D1250" s="11"/>
      <c r="E1250" s="13"/>
      <c r="F1250" s="11"/>
      <c r="G1250" s="11"/>
    </row>
    <row r="1251" spans="1:7">
      <c r="A1251" s="12"/>
      <c r="B1251" s="12" t="s">
        <v>2</v>
      </c>
      <c r="C1251" s="11" t="s">
        <v>3</v>
      </c>
      <c r="D1251" s="11" t="s">
        <v>4</v>
      </c>
      <c r="E1251" s="13" t="s">
        <v>85</v>
      </c>
      <c r="F1251" s="14">
        <f>VLOOKUP(B1251,'HSD ME&amp;PLUMBING'!$B$6:E2862,4,FALSE)</f>
        <v>100000</v>
      </c>
      <c r="G1251" s="23">
        <f>F1251*E1251</f>
        <v>2900</v>
      </c>
    </row>
    <row r="1252" spans="1:7" ht="30">
      <c r="A1252" s="12"/>
      <c r="B1252" s="16" t="s">
        <v>70</v>
      </c>
      <c r="C1252" s="17" t="s">
        <v>71</v>
      </c>
      <c r="D1252" s="17" t="s">
        <v>4</v>
      </c>
      <c r="E1252" s="18" t="s">
        <v>86</v>
      </c>
      <c r="F1252" s="14">
        <f>VLOOKUP(B1252,'HSD ME&amp;PLUMBING'!$B$6:E2863,4,FALSE)</f>
        <v>150000</v>
      </c>
      <c r="G1252" s="23">
        <f>F1252*E1252</f>
        <v>7200</v>
      </c>
    </row>
    <row r="1253" spans="1:7">
      <c r="A1253" s="12"/>
      <c r="B1253" s="12" t="s">
        <v>7</v>
      </c>
      <c r="C1253" s="11" t="s">
        <v>8</v>
      </c>
      <c r="D1253" s="11" t="s">
        <v>4</v>
      </c>
      <c r="E1253" s="13" t="s">
        <v>87</v>
      </c>
      <c r="F1253" s="14">
        <f>VLOOKUP(B1253,'HSD ME&amp;PLUMBING'!$B$6:E2864,4,FALSE)</f>
        <v>150000</v>
      </c>
      <c r="G1253" s="23">
        <f>F1253*E1253</f>
        <v>750</v>
      </c>
    </row>
    <row r="1254" spans="1:7">
      <c r="A1254" s="12"/>
      <c r="B1254" s="12" t="s">
        <v>10</v>
      </c>
      <c r="C1254" s="11" t="s">
        <v>11</v>
      </c>
      <c r="D1254" s="11" t="s">
        <v>4</v>
      </c>
      <c r="E1254" s="13" t="s">
        <v>88</v>
      </c>
      <c r="F1254" s="19">
        <f>VLOOKUP(B1254,'HSD ME&amp;PLUMBING'!$B$6:E2865,4,FALSE)</f>
        <v>200000</v>
      </c>
      <c r="G1254" s="23">
        <f>F1254*E1254</f>
        <v>400</v>
      </c>
    </row>
    <row r="1255" spans="1:7" s="21" customFormat="1">
      <c r="A1255" s="494" t="s">
        <v>13</v>
      </c>
      <c r="B1255" s="494"/>
      <c r="C1255" s="494"/>
      <c r="D1255" s="494"/>
      <c r="E1255" s="494"/>
      <c r="F1255" s="494"/>
      <c r="G1255" s="20">
        <f>SUM(G1251:G1254)</f>
        <v>11250</v>
      </c>
    </row>
    <row r="1256" spans="1:7">
      <c r="A1256" s="11" t="s">
        <v>14</v>
      </c>
      <c r="B1256" s="12" t="s">
        <v>15</v>
      </c>
      <c r="C1256" s="11"/>
      <c r="D1256" s="11"/>
      <c r="E1256" s="13"/>
      <c r="F1256" s="11"/>
      <c r="G1256" s="11"/>
    </row>
    <row r="1257" spans="1:7" ht="26.25" customHeight="1">
      <c r="A1257" s="12"/>
      <c r="B1257" s="16" t="s">
        <v>258</v>
      </c>
      <c r="C1257" s="11"/>
      <c r="D1257" s="17" t="s">
        <v>75</v>
      </c>
      <c r="E1257" s="18" t="s">
        <v>242</v>
      </c>
      <c r="F1257" s="28">
        <f>VLOOKUP(B1257,'HSD ME&amp;PLUMBING'!$B$6:E2868,4,FALSE)</f>
        <v>10000</v>
      </c>
      <c r="G1257" s="29">
        <f>F1257*E1257</f>
        <v>12000</v>
      </c>
    </row>
    <row r="1258" spans="1:7" s="2" customFormat="1" ht="15.75" customHeight="1">
      <c r="A1258" s="494" t="s">
        <v>16</v>
      </c>
      <c r="B1258" s="494"/>
      <c r="C1258" s="494"/>
      <c r="D1258" s="494"/>
      <c r="E1258" s="494"/>
      <c r="F1258" s="494"/>
      <c r="G1258" s="20">
        <f>SUM(G1257)</f>
        <v>12000</v>
      </c>
    </row>
    <row r="1259" spans="1:7" ht="15.75" customHeight="1">
      <c r="A1259" s="11" t="s">
        <v>17</v>
      </c>
      <c r="B1259" s="12" t="s">
        <v>18</v>
      </c>
      <c r="C1259" s="11"/>
      <c r="D1259" s="11"/>
      <c r="E1259" s="13"/>
      <c r="F1259" s="11"/>
      <c r="G1259" s="11"/>
    </row>
    <row r="1260" spans="1:7">
      <c r="A1260" s="492" t="s">
        <v>19</v>
      </c>
      <c r="B1260" s="492"/>
      <c r="C1260" s="492"/>
      <c r="D1260" s="492"/>
      <c r="E1260" s="492"/>
      <c r="F1260" s="492"/>
      <c r="G1260" s="20">
        <f>SUM(G1259)</f>
        <v>0</v>
      </c>
    </row>
    <row r="1261" spans="1:7">
      <c r="A1261" s="11" t="s">
        <v>20</v>
      </c>
      <c r="B1261" s="493" t="s">
        <v>21</v>
      </c>
      <c r="C1261" s="493"/>
      <c r="D1261" s="493"/>
      <c r="E1261" s="493"/>
      <c r="F1261" s="493"/>
      <c r="G1261" s="15">
        <f>G1255+G1258+G1260</f>
        <v>23250</v>
      </c>
    </row>
    <row r="1262" spans="1:7" ht="15.75" customHeight="1">
      <c r="A1262" s="11" t="s">
        <v>22</v>
      </c>
      <c r="B1262" s="493" t="s">
        <v>77</v>
      </c>
      <c r="C1262" s="493"/>
      <c r="D1262" s="493"/>
      <c r="E1262" s="493"/>
      <c r="F1262" s="24">
        <v>0.1</v>
      </c>
      <c r="G1262" s="15">
        <f>G1261*10%</f>
        <v>2325</v>
      </c>
    </row>
    <row r="1263" spans="1:7">
      <c r="A1263" s="11" t="s">
        <v>23</v>
      </c>
      <c r="B1263" s="493" t="s">
        <v>24</v>
      </c>
      <c r="C1263" s="493"/>
      <c r="D1263" s="493"/>
      <c r="E1263" s="493"/>
      <c r="F1263" s="493"/>
      <c r="G1263" s="15">
        <f>G1261+G1262</f>
        <v>25575</v>
      </c>
    </row>
    <row r="1264" spans="1:7" ht="15.75" customHeight="1"/>
    <row r="1265" spans="1:7" ht="16.5" customHeight="1">
      <c r="A1265" s="7" t="s">
        <v>259</v>
      </c>
    </row>
    <row r="1266" spans="1:7" ht="26.25" customHeight="1">
      <c r="A1266" s="9" t="s">
        <v>62</v>
      </c>
      <c r="B1266" s="9" t="s">
        <v>63</v>
      </c>
      <c r="C1266" s="9" t="s">
        <v>64</v>
      </c>
      <c r="D1266" s="9" t="s">
        <v>65</v>
      </c>
      <c r="E1266" s="9" t="s">
        <v>66</v>
      </c>
      <c r="F1266" s="9" t="s">
        <v>67</v>
      </c>
      <c r="G1266" s="9" t="s">
        <v>68</v>
      </c>
    </row>
    <row r="1267" spans="1:7">
      <c r="A1267" s="11" t="s">
        <v>0</v>
      </c>
      <c r="B1267" s="12" t="s">
        <v>1</v>
      </c>
      <c r="C1267" s="11"/>
      <c r="D1267" s="11"/>
      <c r="E1267" s="13"/>
      <c r="F1267" s="11"/>
      <c r="G1267" s="11"/>
    </row>
    <row r="1268" spans="1:7">
      <c r="A1268" s="12"/>
      <c r="B1268" s="12" t="s">
        <v>2</v>
      </c>
      <c r="C1268" s="11" t="s">
        <v>3</v>
      </c>
      <c r="D1268" s="11" t="s">
        <v>4</v>
      </c>
      <c r="E1268" s="13" t="s">
        <v>91</v>
      </c>
      <c r="F1268" s="14">
        <f>VLOOKUP(B1268,'HSD ME&amp;PLUMBING'!$B$6:E2879,4,FALSE)</f>
        <v>100000</v>
      </c>
      <c r="G1268" s="23">
        <f>F1268*E1268</f>
        <v>3599.9999999999995</v>
      </c>
    </row>
    <row r="1269" spans="1:7" ht="30">
      <c r="A1269" s="12"/>
      <c r="B1269" s="16" t="s">
        <v>70</v>
      </c>
      <c r="C1269" s="17" t="s">
        <v>71</v>
      </c>
      <c r="D1269" s="17" t="s">
        <v>4</v>
      </c>
      <c r="E1269" s="18" t="s">
        <v>92</v>
      </c>
      <c r="F1269" s="14">
        <f>VLOOKUP(B1269,'HSD ME&amp;PLUMBING'!$B$6:E2880,4,FALSE)</f>
        <v>150000</v>
      </c>
      <c r="G1269" s="23">
        <f>F1269*E1269</f>
        <v>9000</v>
      </c>
    </row>
    <row r="1270" spans="1:7">
      <c r="A1270" s="12"/>
      <c r="B1270" s="12" t="s">
        <v>7</v>
      </c>
      <c r="C1270" s="11" t="s">
        <v>8</v>
      </c>
      <c r="D1270" s="11" t="s">
        <v>4</v>
      </c>
      <c r="E1270" s="13" t="s">
        <v>32</v>
      </c>
      <c r="F1270" s="14">
        <f>VLOOKUP(B1270,'HSD ME&amp;PLUMBING'!$B$6:E2881,4,FALSE)</f>
        <v>150000</v>
      </c>
      <c r="G1270" s="23">
        <f>F1270*E1270</f>
        <v>900</v>
      </c>
    </row>
    <row r="1271" spans="1:7" ht="25.5" customHeight="1">
      <c r="A1271" s="12"/>
      <c r="B1271" s="12" t="s">
        <v>10</v>
      </c>
      <c r="C1271" s="11" t="s">
        <v>11</v>
      </c>
      <c r="D1271" s="11" t="s">
        <v>4</v>
      </c>
      <c r="E1271" s="13" t="s">
        <v>88</v>
      </c>
      <c r="F1271" s="19">
        <f>VLOOKUP(B1271,'HSD ME&amp;PLUMBING'!$B$6:E2882,4,FALSE)</f>
        <v>200000</v>
      </c>
      <c r="G1271" s="23">
        <f>F1271*E1271</f>
        <v>400</v>
      </c>
    </row>
    <row r="1272" spans="1:7" s="21" customFormat="1">
      <c r="A1272" s="494" t="s">
        <v>13</v>
      </c>
      <c r="B1272" s="494"/>
      <c r="C1272" s="494"/>
      <c r="D1272" s="494"/>
      <c r="E1272" s="494"/>
      <c r="F1272" s="494"/>
      <c r="G1272" s="20">
        <f>SUM(G1268:G1271)</f>
        <v>13900</v>
      </c>
    </row>
    <row r="1273" spans="1:7" ht="15" customHeight="1">
      <c r="A1273" s="11" t="s">
        <v>14</v>
      </c>
      <c r="B1273" s="12" t="s">
        <v>15</v>
      </c>
      <c r="C1273" s="11"/>
      <c r="D1273" s="11"/>
      <c r="E1273" s="13"/>
      <c r="F1273" s="11"/>
      <c r="G1273" s="11"/>
    </row>
    <row r="1274" spans="1:7" ht="30">
      <c r="A1274" s="12"/>
      <c r="B1274" s="16" t="s">
        <v>260</v>
      </c>
      <c r="C1274" s="11"/>
      <c r="D1274" s="17" t="s">
        <v>75</v>
      </c>
      <c r="E1274" s="18" t="s">
        <v>242</v>
      </c>
      <c r="F1274" s="28">
        <f>VLOOKUP(B1274,'HSD ME&amp;PLUMBING'!$B$6:E2885,4,FALSE)</f>
        <v>10000</v>
      </c>
      <c r="G1274" s="29">
        <f>F1274*E1274</f>
        <v>12000</v>
      </c>
    </row>
    <row r="1275" spans="1:7" s="2" customFormat="1" ht="15.75" customHeight="1">
      <c r="A1275" s="494" t="s">
        <v>16</v>
      </c>
      <c r="B1275" s="494"/>
      <c r="C1275" s="494"/>
      <c r="D1275" s="494"/>
      <c r="E1275" s="494"/>
      <c r="F1275" s="494"/>
      <c r="G1275" s="20">
        <f>SUM(G1274)</f>
        <v>12000</v>
      </c>
    </row>
    <row r="1276" spans="1:7">
      <c r="A1276" s="11" t="s">
        <v>17</v>
      </c>
      <c r="B1276" s="12" t="s">
        <v>18</v>
      </c>
      <c r="C1276" s="11"/>
      <c r="D1276" s="11"/>
      <c r="E1276" s="13"/>
      <c r="F1276" s="11"/>
      <c r="G1276" s="11"/>
    </row>
    <row r="1277" spans="1:7">
      <c r="A1277" s="492" t="s">
        <v>19</v>
      </c>
      <c r="B1277" s="492"/>
      <c r="C1277" s="492"/>
      <c r="D1277" s="492"/>
      <c r="E1277" s="492"/>
      <c r="F1277" s="492"/>
      <c r="G1277" s="20">
        <f>SUM(G1276)</f>
        <v>0</v>
      </c>
    </row>
    <row r="1278" spans="1:7">
      <c r="A1278" s="11" t="s">
        <v>20</v>
      </c>
      <c r="B1278" s="493" t="s">
        <v>21</v>
      </c>
      <c r="C1278" s="493"/>
      <c r="D1278" s="493"/>
      <c r="E1278" s="493"/>
      <c r="F1278" s="493"/>
      <c r="G1278" s="15">
        <f>G1272+G1275+G1277</f>
        <v>25900</v>
      </c>
    </row>
    <row r="1279" spans="1:7" ht="15.75" customHeight="1">
      <c r="A1279" s="11" t="s">
        <v>22</v>
      </c>
      <c r="B1279" s="493" t="s">
        <v>77</v>
      </c>
      <c r="C1279" s="493"/>
      <c r="D1279" s="493"/>
      <c r="E1279" s="493"/>
      <c r="F1279" s="24">
        <v>0.1</v>
      </c>
      <c r="G1279" s="15">
        <f>G1278*10%</f>
        <v>2590</v>
      </c>
    </row>
    <row r="1280" spans="1:7">
      <c r="A1280" s="11" t="s">
        <v>23</v>
      </c>
      <c r="B1280" s="493" t="s">
        <v>24</v>
      </c>
      <c r="C1280" s="493"/>
      <c r="D1280" s="493"/>
      <c r="E1280" s="493"/>
      <c r="F1280" s="493"/>
      <c r="G1280" s="15">
        <f>G1278+G1279</f>
        <v>28490</v>
      </c>
    </row>
    <row r="1281" spans="1:7" ht="15.75" customHeight="1"/>
    <row r="1282" spans="1:7">
      <c r="A1282" s="7" t="s">
        <v>261</v>
      </c>
    </row>
    <row r="1283" spans="1:7" ht="45">
      <c r="A1283" s="9" t="s">
        <v>62</v>
      </c>
      <c r="B1283" s="9" t="s">
        <v>63</v>
      </c>
      <c r="C1283" s="9" t="s">
        <v>64</v>
      </c>
      <c r="D1283" s="9" t="s">
        <v>65</v>
      </c>
      <c r="E1283" s="9" t="s">
        <v>66</v>
      </c>
      <c r="F1283" s="9" t="s">
        <v>67</v>
      </c>
      <c r="G1283" s="9" t="s">
        <v>68</v>
      </c>
    </row>
    <row r="1284" spans="1:7">
      <c r="A1284" s="11" t="s">
        <v>0</v>
      </c>
      <c r="B1284" s="12" t="s">
        <v>1</v>
      </c>
      <c r="C1284" s="11"/>
      <c r="D1284" s="11"/>
      <c r="E1284" s="13"/>
      <c r="F1284" s="11"/>
      <c r="G1284" s="11"/>
    </row>
    <row r="1285" spans="1:7" ht="15.75" customHeight="1">
      <c r="A1285" s="12"/>
      <c r="B1285" s="12" t="s">
        <v>2</v>
      </c>
      <c r="C1285" s="11" t="s">
        <v>3</v>
      </c>
      <c r="D1285" s="11" t="s">
        <v>4</v>
      </c>
      <c r="E1285" s="13" t="s">
        <v>69</v>
      </c>
      <c r="F1285" s="14">
        <f>VLOOKUP(B1285,'HSD ME&amp;PLUMBING'!$B$6:E2896,4,FALSE)</f>
        <v>100000</v>
      </c>
      <c r="G1285" s="23">
        <f>F1285*E1285</f>
        <v>2400</v>
      </c>
    </row>
    <row r="1286" spans="1:7" ht="30">
      <c r="A1286" s="12"/>
      <c r="B1286" s="16" t="s">
        <v>70</v>
      </c>
      <c r="C1286" s="17" t="s">
        <v>71</v>
      </c>
      <c r="D1286" s="17" t="s">
        <v>4</v>
      </c>
      <c r="E1286" s="18" t="s">
        <v>72</v>
      </c>
      <c r="F1286" s="14">
        <f>VLOOKUP(B1286,'HSD ME&amp;PLUMBING'!$B$6:E2897,4,FALSE)</f>
        <v>150000</v>
      </c>
      <c r="G1286" s="23">
        <f>F1286*E1286</f>
        <v>6000</v>
      </c>
    </row>
    <row r="1287" spans="1:7" ht="15.75" customHeight="1">
      <c r="A1287" s="12"/>
      <c r="B1287" s="12" t="s">
        <v>7</v>
      </c>
      <c r="C1287" s="11" t="s">
        <v>8</v>
      </c>
      <c r="D1287" s="11" t="s">
        <v>4</v>
      </c>
      <c r="E1287" s="13" t="s">
        <v>12</v>
      </c>
      <c r="F1287" s="14">
        <f>VLOOKUP(B1287,'HSD ME&amp;PLUMBING'!$B$6:E2898,4,FALSE)</f>
        <v>150000</v>
      </c>
      <c r="G1287" s="23">
        <f>F1287*E1287</f>
        <v>600</v>
      </c>
    </row>
    <row r="1288" spans="1:7" ht="15.75" customHeight="1">
      <c r="A1288" s="12"/>
      <c r="B1288" s="12" t="s">
        <v>10</v>
      </c>
      <c r="C1288" s="11" t="s">
        <v>11</v>
      </c>
      <c r="D1288" s="11" t="s">
        <v>4</v>
      </c>
      <c r="E1288" s="13" t="s">
        <v>73</v>
      </c>
      <c r="F1288" s="19">
        <f>VLOOKUP(B1288,'HSD ME&amp;PLUMBING'!$B$6:E2899,4,FALSE)</f>
        <v>200000</v>
      </c>
      <c r="G1288" s="23">
        <f>F1288*E1288</f>
        <v>200</v>
      </c>
    </row>
    <row r="1289" spans="1:7" s="21" customFormat="1">
      <c r="A1289" s="494" t="s">
        <v>13</v>
      </c>
      <c r="B1289" s="494"/>
      <c r="C1289" s="494"/>
      <c r="D1289" s="494"/>
      <c r="E1289" s="494"/>
      <c r="F1289" s="494"/>
      <c r="G1289" s="20">
        <f>SUM(G1285:G1288)</f>
        <v>9200</v>
      </c>
    </row>
    <row r="1290" spans="1:7" ht="15.75" customHeight="1">
      <c r="A1290" s="11" t="s">
        <v>14</v>
      </c>
      <c r="B1290" s="12" t="s">
        <v>15</v>
      </c>
      <c r="C1290" s="11"/>
      <c r="D1290" s="11"/>
      <c r="E1290" s="13"/>
      <c r="F1290" s="11"/>
      <c r="G1290" s="11"/>
    </row>
    <row r="1291" spans="1:7" ht="26.25" customHeight="1">
      <c r="A1291" s="12"/>
      <c r="B1291" s="16" t="s">
        <v>262</v>
      </c>
      <c r="C1291" s="11"/>
      <c r="D1291" s="17" t="s">
        <v>75</v>
      </c>
      <c r="E1291" s="18" t="s">
        <v>242</v>
      </c>
      <c r="F1291" s="28">
        <f>VLOOKUP(B1291,'HSD ME&amp;PLUMBING'!$B$6:E2902,4,FALSE)</f>
        <v>10000</v>
      </c>
      <c r="G1291" s="29">
        <f>F1291*E1291</f>
        <v>12000</v>
      </c>
    </row>
    <row r="1292" spans="1:7" s="2" customFormat="1" ht="15.75" customHeight="1">
      <c r="A1292" s="494" t="s">
        <v>16</v>
      </c>
      <c r="B1292" s="494"/>
      <c r="C1292" s="494"/>
      <c r="D1292" s="494"/>
      <c r="E1292" s="494"/>
      <c r="F1292" s="494"/>
      <c r="G1292" s="20">
        <f>SUM(G1291)</f>
        <v>12000</v>
      </c>
    </row>
    <row r="1293" spans="1:7" ht="15.75" customHeight="1">
      <c r="A1293" s="11" t="s">
        <v>17</v>
      </c>
      <c r="B1293" s="12" t="s">
        <v>18</v>
      </c>
      <c r="C1293" s="11"/>
      <c r="D1293" s="11"/>
      <c r="E1293" s="13"/>
      <c r="F1293" s="11"/>
      <c r="G1293" s="11"/>
    </row>
    <row r="1294" spans="1:7">
      <c r="A1294" s="492" t="s">
        <v>19</v>
      </c>
      <c r="B1294" s="492"/>
      <c r="C1294" s="492"/>
      <c r="D1294" s="492"/>
      <c r="E1294" s="492"/>
      <c r="F1294" s="492"/>
      <c r="G1294" s="20">
        <f>SUM(G1293)</f>
        <v>0</v>
      </c>
    </row>
    <row r="1295" spans="1:7">
      <c r="A1295" s="11" t="s">
        <v>20</v>
      </c>
      <c r="B1295" s="493" t="s">
        <v>21</v>
      </c>
      <c r="C1295" s="493"/>
      <c r="D1295" s="493"/>
      <c r="E1295" s="493"/>
      <c r="F1295" s="493"/>
      <c r="G1295" s="15">
        <f>G1289+G1292+G1294</f>
        <v>21200</v>
      </c>
    </row>
    <row r="1296" spans="1:7" ht="15.75" customHeight="1">
      <c r="A1296" s="11" t="s">
        <v>22</v>
      </c>
      <c r="B1296" s="493" t="s">
        <v>77</v>
      </c>
      <c r="C1296" s="493"/>
      <c r="D1296" s="493"/>
      <c r="E1296" s="493"/>
      <c r="F1296" s="24">
        <v>0.1</v>
      </c>
      <c r="G1296" s="15">
        <f>G1295*10%</f>
        <v>2120</v>
      </c>
    </row>
    <row r="1297" spans="1:7">
      <c r="A1297" s="11" t="s">
        <v>23</v>
      </c>
      <c r="B1297" s="493" t="s">
        <v>24</v>
      </c>
      <c r="C1297" s="493"/>
      <c r="D1297" s="493"/>
      <c r="E1297" s="493"/>
      <c r="F1297" s="493"/>
      <c r="G1297" s="15">
        <f>G1295+G1296</f>
        <v>23320</v>
      </c>
    </row>
    <row r="1299" spans="1:7">
      <c r="A1299" s="7" t="s">
        <v>263</v>
      </c>
    </row>
    <row r="1300" spans="1:7" ht="45">
      <c r="A1300" s="9" t="s">
        <v>62</v>
      </c>
      <c r="B1300" s="9" t="s">
        <v>63</v>
      </c>
      <c r="C1300" s="9" t="s">
        <v>64</v>
      </c>
      <c r="D1300" s="9" t="s">
        <v>65</v>
      </c>
      <c r="E1300" s="9" t="s">
        <v>66</v>
      </c>
      <c r="F1300" s="9" t="s">
        <v>67</v>
      </c>
      <c r="G1300" s="9" t="s">
        <v>68</v>
      </c>
    </row>
    <row r="1301" spans="1:7" ht="15" customHeight="1">
      <c r="A1301" s="11" t="s">
        <v>0</v>
      </c>
      <c r="B1301" s="12" t="s">
        <v>1</v>
      </c>
      <c r="C1301" s="11"/>
      <c r="D1301" s="11"/>
      <c r="E1301" s="13"/>
      <c r="F1301" s="11"/>
      <c r="G1301" s="11"/>
    </row>
    <row r="1302" spans="1:7">
      <c r="A1302" s="12"/>
      <c r="B1302" s="12" t="s">
        <v>2</v>
      </c>
      <c r="C1302" s="11" t="s">
        <v>3</v>
      </c>
      <c r="D1302" s="11" t="s">
        <v>4</v>
      </c>
      <c r="E1302" s="13" t="s">
        <v>69</v>
      </c>
      <c r="F1302" s="14">
        <f>VLOOKUP(B1302,'HSD ME&amp;PLUMBING'!$B$6:E2913,4,FALSE)</f>
        <v>100000</v>
      </c>
      <c r="G1302" s="23">
        <f>F1302*E1302</f>
        <v>2400</v>
      </c>
    </row>
    <row r="1303" spans="1:7" ht="30">
      <c r="A1303" s="12"/>
      <c r="B1303" s="16" t="s">
        <v>70</v>
      </c>
      <c r="C1303" s="17" t="s">
        <v>71</v>
      </c>
      <c r="D1303" s="17" t="s">
        <v>4</v>
      </c>
      <c r="E1303" s="18" t="s">
        <v>72</v>
      </c>
      <c r="F1303" s="14">
        <f>VLOOKUP(B1303,'HSD ME&amp;PLUMBING'!$B$6:E2914,4,FALSE)</f>
        <v>150000</v>
      </c>
      <c r="G1303" s="23">
        <f>F1303*E1303</f>
        <v>6000</v>
      </c>
    </row>
    <row r="1304" spans="1:7" ht="15.75" customHeight="1">
      <c r="A1304" s="12"/>
      <c r="B1304" s="12" t="s">
        <v>7</v>
      </c>
      <c r="C1304" s="11" t="s">
        <v>8</v>
      </c>
      <c r="D1304" s="11" t="s">
        <v>4</v>
      </c>
      <c r="E1304" s="13" t="s">
        <v>12</v>
      </c>
      <c r="F1304" s="14">
        <f>VLOOKUP(B1304,'HSD ME&amp;PLUMBING'!$B$6:E2915,4,FALSE)</f>
        <v>150000</v>
      </c>
      <c r="G1304" s="23">
        <f>F1304*E1304</f>
        <v>600</v>
      </c>
    </row>
    <row r="1305" spans="1:7">
      <c r="A1305" s="12"/>
      <c r="B1305" s="12" t="s">
        <v>10</v>
      </c>
      <c r="C1305" s="11" t="s">
        <v>11</v>
      </c>
      <c r="D1305" s="11" t="s">
        <v>4</v>
      </c>
      <c r="E1305" s="13" t="s">
        <v>73</v>
      </c>
      <c r="F1305" s="19">
        <f>VLOOKUP(B1305,'HSD ME&amp;PLUMBING'!$B$6:E2916,4,FALSE)</f>
        <v>200000</v>
      </c>
      <c r="G1305" s="23">
        <f>F1305*E1305</f>
        <v>200</v>
      </c>
    </row>
    <row r="1306" spans="1:7" s="21" customFormat="1">
      <c r="A1306" s="494" t="s">
        <v>13</v>
      </c>
      <c r="B1306" s="494"/>
      <c r="C1306" s="494"/>
      <c r="D1306" s="494"/>
      <c r="E1306" s="494"/>
      <c r="F1306" s="494"/>
      <c r="G1306" s="20">
        <f>SUM(G1302:G1305)</f>
        <v>9200</v>
      </c>
    </row>
    <row r="1307" spans="1:7">
      <c r="A1307" s="11" t="s">
        <v>14</v>
      </c>
      <c r="B1307" s="12" t="s">
        <v>15</v>
      </c>
      <c r="C1307" s="11"/>
      <c r="D1307" s="11"/>
      <c r="E1307" s="13"/>
      <c r="F1307" s="11"/>
      <c r="G1307" s="11"/>
    </row>
    <row r="1308" spans="1:7" ht="26.25" customHeight="1">
      <c r="A1308" s="12"/>
      <c r="B1308" s="16" t="s">
        <v>264</v>
      </c>
      <c r="C1308" s="11"/>
      <c r="D1308" s="17" t="s">
        <v>75</v>
      </c>
      <c r="E1308" s="18" t="s">
        <v>242</v>
      </c>
      <c r="F1308" s="28">
        <f>VLOOKUP(B1308,'HSD ME&amp;PLUMBING'!$B$6:E2919,4,FALSE)</f>
        <v>10000</v>
      </c>
      <c r="G1308" s="29">
        <f>F1308*E1308</f>
        <v>12000</v>
      </c>
    </row>
    <row r="1309" spans="1:7" s="2" customFormat="1" ht="15.75" customHeight="1">
      <c r="A1309" s="494" t="s">
        <v>16</v>
      </c>
      <c r="B1309" s="494"/>
      <c r="C1309" s="494"/>
      <c r="D1309" s="494"/>
      <c r="E1309" s="494"/>
      <c r="F1309" s="494"/>
      <c r="G1309" s="20">
        <f>SUM(G1308)</f>
        <v>12000</v>
      </c>
    </row>
    <row r="1310" spans="1:7" ht="15.75" customHeight="1">
      <c r="A1310" s="11" t="s">
        <v>17</v>
      </c>
      <c r="B1310" s="12" t="s">
        <v>18</v>
      </c>
      <c r="C1310" s="11"/>
      <c r="D1310" s="11"/>
      <c r="E1310" s="13"/>
      <c r="F1310" s="11"/>
      <c r="G1310" s="11"/>
    </row>
    <row r="1311" spans="1:7">
      <c r="A1311" s="492" t="s">
        <v>19</v>
      </c>
      <c r="B1311" s="492"/>
      <c r="C1311" s="492"/>
      <c r="D1311" s="492"/>
      <c r="E1311" s="492"/>
      <c r="F1311" s="492"/>
      <c r="G1311" s="20">
        <f>SUM(G1310)</f>
        <v>0</v>
      </c>
    </row>
    <row r="1312" spans="1:7">
      <c r="A1312" s="11" t="s">
        <v>20</v>
      </c>
      <c r="B1312" s="493" t="s">
        <v>21</v>
      </c>
      <c r="C1312" s="493"/>
      <c r="D1312" s="493"/>
      <c r="E1312" s="493"/>
      <c r="F1312" s="493"/>
      <c r="G1312" s="15">
        <f>G1306+G1309+G1311</f>
        <v>21200</v>
      </c>
    </row>
    <row r="1313" spans="1:7" ht="15.75" customHeight="1">
      <c r="A1313" s="11" t="s">
        <v>22</v>
      </c>
      <c r="B1313" s="493" t="s">
        <v>77</v>
      </c>
      <c r="C1313" s="493"/>
      <c r="D1313" s="493"/>
      <c r="E1313" s="493"/>
      <c r="F1313" s="24">
        <v>0.1</v>
      </c>
      <c r="G1313" s="15">
        <f>G1312*10%</f>
        <v>2120</v>
      </c>
    </row>
    <row r="1314" spans="1:7">
      <c r="A1314" s="11" t="s">
        <v>23</v>
      </c>
      <c r="B1314" s="493" t="s">
        <v>24</v>
      </c>
      <c r="C1314" s="493"/>
      <c r="D1314" s="493"/>
      <c r="E1314" s="493"/>
      <c r="F1314" s="493"/>
      <c r="G1314" s="15">
        <f>G1312+G1313</f>
        <v>23320</v>
      </c>
    </row>
    <row r="1315" spans="1:7" ht="15.75" customHeight="1"/>
    <row r="1316" spans="1:7" ht="16.5" customHeight="1">
      <c r="A1316" s="7" t="s">
        <v>265</v>
      </c>
    </row>
    <row r="1317" spans="1:7" ht="26.25" customHeight="1">
      <c r="A1317" s="9" t="s">
        <v>62</v>
      </c>
      <c r="B1317" s="9" t="s">
        <v>63</v>
      </c>
      <c r="C1317" s="9" t="s">
        <v>64</v>
      </c>
      <c r="D1317" s="9" t="s">
        <v>65</v>
      </c>
      <c r="E1317" s="9" t="s">
        <v>66</v>
      </c>
      <c r="F1317" s="9" t="s">
        <v>67</v>
      </c>
      <c r="G1317" s="9" t="s">
        <v>68</v>
      </c>
    </row>
    <row r="1318" spans="1:7" ht="15.75" customHeight="1">
      <c r="A1318" s="11" t="s">
        <v>0</v>
      </c>
      <c r="B1318" s="12" t="s">
        <v>1</v>
      </c>
      <c r="C1318" s="11"/>
      <c r="D1318" s="11"/>
      <c r="E1318" s="13"/>
      <c r="F1318" s="11"/>
      <c r="G1318" s="11"/>
    </row>
    <row r="1319" spans="1:7">
      <c r="A1319" s="12"/>
      <c r="B1319" s="12" t="s">
        <v>2</v>
      </c>
      <c r="C1319" s="11" t="s">
        <v>3</v>
      </c>
      <c r="D1319" s="11" t="s">
        <v>4</v>
      </c>
      <c r="E1319" s="13" t="s">
        <v>85</v>
      </c>
      <c r="F1319" s="14">
        <f>VLOOKUP(B1319,'HSD ME&amp;PLUMBING'!$B$6:E2930,4,FALSE)</f>
        <v>100000</v>
      </c>
      <c r="G1319" s="23">
        <f>F1319*E1319</f>
        <v>2900</v>
      </c>
    </row>
    <row r="1320" spans="1:7" ht="30">
      <c r="A1320" s="12"/>
      <c r="B1320" s="16" t="s">
        <v>70</v>
      </c>
      <c r="C1320" s="17" t="s">
        <v>71</v>
      </c>
      <c r="D1320" s="17" t="s">
        <v>4</v>
      </c>
      <c r="E1320" s="18" t="s">
        <v>86</v>
      </c>
      <c r="F1320" s="14">
        <f>VLOOKUP(B1320,'HSD ME&amp;PLUMBING'!$B$6:E2931,4,FALSE)</f>
        <v>150000</v>
      </c>
      <c r="G1320" s="23">
        <f>F1320*E1320</f>
        <v>7200</v>
      </c>
    </row>
    <row r="1321" spans="1:7" ht="25.5" customHeight="1">
      <c r="A1321" s="12"/>
      <c r="B1321" s="12" t="s">
        <v>7</v>
      </c>
      <c r="C1321" s="11" t="s">
        <v>8</v>
      </c>
      <c r="D1321" s="11" t="s">
        <v>4</v>
      </c>
      <c r="E1321" s="13" t="s">
        <v>87</v>
      </c>
      <c r="F1321" s="14">
        <f>VLOOKUP(B1321,'HSD ME&amp;PLUMBING'!$B$6:E2932,4,FALSE)</f>
        <v>150000</v>
      </c>
      <c r="G1321" s="23">
        <f>F1321*E1321</f>
        <v>750</v>
      </c>
    </row>
    <row r="1322" spans="1:7" ht="15" customHeight="1">
      <c r="A1322" s="12"/>
      <c r="B1322" s="12" t="s">
        <v>10</v>
      </c>
      <c r="C1322" s="11" t="s">
        <v>11</v>
      </c>
      <c r="D1322" s="11" t="s">
        <v>4</v>
      </c>
      <c r="E1322" s="13" t="s">
        <v>88</v>
      </c>
      <c r="F1322" s="19">
        <f>VLOOKUP(B1322,'HSD ME&amp;PLUMBING'!$B$6:E2933,4,FALSE)</f>
        <v>200000</v>
      </c>
      <c r="G1322" s="23">
        <f>F1322*E1322</f>
        <v>400</v>
      </c>
    </row>
    <row r="1323" spans="1:7" s="21" customFormat="1">
      <c r="A1323" s="494" t="s">
        <v>13</v>
      </c>
      <c r="B1323" s="494"/>
      <c r="C1323" s="494"/>
      <c r="D1323" s="494"/>
      <c r="E1323" s="494"/>
      <c r="F1323" s="494"/>
      <c r="G1323" s="20">
        <f>SUM(G1319:G1322)</f>
        <v>11250</v>
      </c>
    </row>
    <row r="1324" spans="1:7">
      <c r="A1324" s="11" t="s">
        <v>14</v>
      </c>
      <c r="B1324" s="12" t="s">
        <v>15</v>
      </c>
      <c r="C1324" s="11"/>
      <c r="D1324" s="11"/>
      <c r="E1324" s="13"/>
      <c r="F1324" s="11"/>
      <c r="G1324" s="11"/>
    </row>
    <row r="1325" spans="1:7" ht="30">
      <c r="A1325" s="12"/>
      <c r="B1325" s="16" t="s">
        <v>266</v>
      </c>
      <c r="C1325" s="11"/>
      <c r="D1325" s="17" t="s">
        <v>75</v>
      </c>
      <c r="E1325" s="18" t="s">
        <v>242</v>
      </c>
      <c r="F1325" s="28">
        <f>VLOOKUP(B1325,'HSD ME&amp;PLUMBING'!$B$6:E2936,4,FALSE)</f>
        <v>10000</v>
      </c>
      <c r="G1325" s="29">
        <f>F1325*E1325</f>
        <v>12000</v>
      </c>
    </row>
    <row r="1326" spans="1:7" s="2" customFormat="1" ht="15.75" customHeight="1">
      <c r="A1326" s="494" t="s">
        <v>16</v>
      </c>
      <c r="B1326" s="494"/>
      <c r="C1326" s="494"/>
      <c r="D1326" s="494"/>
      <c r="E1326" s="494"/>
      <c r="F1326" s="494"/>
      <c r="G1326" s="20">
        <f>SUM(G1325)</f>
        <v>12000</v>
      </c>
    </row>
    <row r="1327" spans="1:7" ht="15" customHeight="1">
      <c r="A1327" s="11" t="s">
        <v>17</v>
      </c>
      <c r="B1327" s="12" t="s">
        <v>18</v>
      </c>
      <c r="C1327" s="11"/>
      <c r="D1327" s="11"/>
      <c r="E1327" s="13"/>
      <c r="F1327" s="11"/>
      <c r="G1327" s="11"/>
    </row>
    <row r="1328" spans="1:7">
      <c r="A1328" s="492" t="s">
        <v>19</v>
      </c>
      <c r="B1328" s="492"/>
      <c r="C1328" s="492"/>
      <c r="D1328" s="492"/>
      <c r="E1328" s="492"/>
      <c r="F1328" s="492"/>
      <c r="G1328" s="20">
        <f>SUM(G1327)</f>
        <v>0</v>
      </c>
    </row>
    <row r="1329" spans="1:7">
      <c r="A1329" s="11" t="s">
        <v>20</v>
      </c>
      <c r="B1329" s="493" t="s">
        <v>21</v>
      </c>
      <c r="C1329" s="493"/>
      <c r="D1329" s="493"/>
      <c r="E1329" s="493"/>
      <c r="F1329" s="493"/>
      <c r="G1329" s="15">
        <f>G1323+G1326+G1328</f>
        <v>23250</v>
      </c>
    </row>
    <row r="1330" spans="1:7" ht="15.75" customHeight="1">
      <c r="A1330" s="11" t="s">
        <v>22</v>
      </c>
      <c r="B1330" s="493" t="s">
        <v>77</v>
      </c>
      <c r="C1330" s="493"/>
      <c r="D1330" s="493"/>
      <c r="E1330" s="493"/>
      <c r="F1330" s="24">
        <v>0.1</v>
      </c>
      <c r="G1330" s="15">
        <f>G1329*10%</f>
        <v>2325</v>
      </c>
    </row>
    <row r="1331" spans="1:7">
      <c r="A1331" s="11" t="s">
        <v>23</v>
      </c>
      <c r="B1331" s="493" t="s">
        <v>24</v>
      </c>
      <c r="C1331" s="493"/>
      <c r="D1331" s="493"/>
      <c r="E1331" s="493"/>
      <c r="F1331" s="493"/>
      <c r="G1331" s="15">
        <f>G1329+G1330</f>
        <v>25575</v>
      </c>
    </row>
    <row r="1333" spans="1:7">
      <c r="A1333" s="7" t="s">
        <v>267</v>
      </c>
    </row>
    <row r="1334" spans="1:7" ht="26.25" customHeight="1">
      <c r="A1334" s="9" t="s">
        <v>62</v>
      </c>
      <c r="B1334" s="9" t="s">
        <v>63</v>
      </c>
      <c r="C1334" s="9" t="s">
        <v>64</v>
      </c>
      <c r="D1334" s="9" t="s">
        <v>65</v>
      </c>
      <c r="E1334" s="9" t="s">
        <v>66</v>
      </c>
      <c r="F1334" s="9" t="s">
        <v>67</v>
      </c>
      <c r="G1334" s="9" t="s">
        <v>68</v>
      </c>
    </row>
    <row r="1335" spans="1:7" ht="15.75" customHeight="1">
      <c r="A1335" s="11" t="s">
        <v>0</v>
      </c>
      <c r="B1335" s="12" t="s">
        <v>1</v>
      </c>
      <c r="C1335" s="11"/>
      <c r="D1335" s="11"/>
      <c r="E1335" s="13"/>
      <c r="F1335" s="11"/>
      <c r="G1335" s="11"/>
    </row>
    <row r="1336" spans="1:7" ht="15.75" customHeight="1">
      <c r="A1336" s="12"/>
      <c r="B1336" s="12" t="s">
        <v>2</v>
      </c>
      <c r="C1336" s="11" t="s">
        <v>3</v>
      </c>
      <c r="D1336" s="11" t="s">
        <v>4</v>
      </c>
      <c r="E1336" s="13" t="s">
        <v>85</v>
      </c>
      <c r="F1336" s="14">
        <f>VLOOKUP(B1336,'HSD ME&amp;PLUMBING'!$B$6:E2947,4,FALSE)</f>
        <v>100000</v>
      </c>
      <c r="G1336" s="23">
        <f>F1336*E1336</f>
        <v>2900</v>
      </c>
    </row>
    <row r="1337" spans="1:7" ht="26.25" customHeight="1">
      <c r="A1337" s="12"/>
      <c r="B1337" s="16" t="s">
        <v>70</v>
      </c>
      <c r="C1337" s="17" t="s">
        <v>71</v>
      </c>
      <c r="D1337" s="17" t="s">
        <v>4</v>
      </c>
      <c r="E1337" s="18" t="s">
        <v>86</v>
      </c>
      <c r="F1337" s="14">
        <f>VLOOKUP(B1337,'HSD ME&amp;PLUMBING'!$B$6:E2948,4,FALSE)</f>
        <v>150000</v>
      </c>
      <c r="G1337" s="23">
        <f>F1337*E1337</f>
        <v>7200</v>
      </c>
    </row>
    <row r="1338" spans="1:7" ht="15.75" customHeight="1">
      <c r="A1338" s="12"/>
      <c r="B1338" s="12" t="s">
        <v>7</v>
      </c>
      <c r="C1338" s="11" t="s">
        <v>8</v>
      </c>
      <c r="D1338" s="11" t="s">
        <v>4</v>
      </c>
      <c r="E1338" s="13" t="s">
        <v>87</v>
      </c>
      <c r="F1338" s="14">
        <f>VLOOKUP(B1338,'HSD ME&amp;PLUMBING'!$B$6:E2949,4,FALSE)</f>
        <v>150000</v>
      </c>
      <c r="G1338" s="23">
        <f>F1338*E1338</f>
        <v>750</v>
      </c>
    </row>
    <row r="1339" spans="1:7" ht="15.75" customHeight="1">
      <c r="A1339" s="12"/>
      <c r="B1339" s="12" t="s">
        <v>10</v>
      </c>
      <c r="C1339" s="11" t="s">
        <v>11</v>
      </c>
      <c r="D1339" s="11" t="s">
        <v>4</v>
      </c>
      <c r="E1339" s="13" t="s">
        <v>88</v>
      </c>
      <c r="F1339" s="19">
        <f>VLOOKUP(B1339,'HSD ME&amp;PLUMBING'!$B$6:E2950,4,FALSE)</f>
        <v>200000</v>
      </c>
      <c r="G1339" s="23">
        <f>F1339*E1339</f>
        <v>400</v>
      </c>
    </row>
    <row r="1340" spans="1:7" s="21" customFormat="1">
      <c r="A1340" s="494" t="s">
        <v>13</v>
      </c>
      <c r="B1340" s="494"/>
      <c r="C1340" s="494"/>
      <c r="D1340" s="494"/>
      <c r="E1340" s="494"/>
      <c r="F1340" s="494"/>
      <c r="G1340" s="20">
        <f>SUM(G1336:G1339)</f>
        <v>11250</v>
      </c>
    </row>
    <row r="1341" spans="1:7" ht="15.75" customHeight="1">
      <c r="A1341" s="11" t="s">
        <v>14</v>
      </c>
      <c r="B1341" s="12" t="s">
        <v>15</v>
      </c>
      <c r="C1341" s="11"/>
      <c r="D1341" s="11"/>
      <c r="E1341" s="13"/>
      <c r="F1341" s="11"/>
      <c r="G1341" s="11"/>
    </row>
    <row r="1342" spans="1:7" ht="26.25" customHeight="1">
      <c r="A1342" s="12"/>
      <c r="B1342" s="16" t="s">
        <v>268</v>
      </c>
      <c r="C1342" s="11"/>
      <c r="D1342" s="17" t="s">
        <v>75</v>
      </c>
      <c r="E1342" s="18" t="s">
        <v>242</v>
      </c>
      <c r="F1342" s="28">
        <f>VLOOKUP(B1342,'HSD ME&amp;PLUMBING'!$B$6:E2953,4,FALSE)</f>
        <v>10000</v>
      </c>
      <c r="G1342" s="29">
        <f>F1342*E1342</f>
        <v>12000</v>
      </c>
    </row>
    <row r="1343" spans="1:7" s="2" customFormat="1" ht="15.75" customHeight="1">
      <c r="A1343" s="494" t="s">
        <v>16</v>
      </c>
      <c r="B1343" s="494"/>
      <c r="C1343" s="494"/>
      <c r="D1343" s="494"/>
      <c r="E1343" s="494"/>
      <c r="F1343" s="494"/>
      <c r="G1343" s="20">
        <f>SUM(G1342)</f>
        <v>12000</v>
      </c>
    </row>
    <row r="1344" spans="1:7" ht="25.5" customHeight="1">
      <c r="A1344" s="11" t="s">
        <v>17</v>
      </c>
      <c r="B1344" s="12" t="s">
        <v>18</v>
      </c>
      <c r="C1344" s="11"/>
      <c r="D1344" s="11"/>
      <c r="E1344" s="13"/>
      <c r="F1344" s="11"/>
      <c r="G1344" s="11"/>
    </row>
    <row r="1345" spans="1:7">
      <c r="A1345" s="492" t="s">
        <v>19</v>
      </c>
      <c r="B1345" s="492"/>
      <c r="C1345" s="492"/>
      <c r="D1345" s="492"/>
      <c r="E1345" s="492"/>
      <c r="F1345" s="492"/>
      <c r="G1345" s="20">
        <f>SUM(G1344)</f>
        <v>0</v>
      </c>
    </row>
    <row r="1346" spans="1:7">
      <c r="A1346" s="11" t="s">
        <v>20</v>
      </c>
      <c r="B1346" s="493" t="s">
        <v>21</v>
      </c>
      <c r="C1346" s="493"/>
      <c r="D1346" s="493"/>
      <c r="E1346" s="493"/>
      <c r="F1346" s="493"/>
      <c r="G1346" s="15">
        <f>G1340+G1343+G1345</f>
        <v>23250</v>
      </c>
    </row>
    <row r="1347" spans="1:7" ht="15.75" customHeight="1">
      <c r="A1347" s="11" t="s">
        <v>22</v>
      </c>
      <c r="B1347" s="493" t="s">
        <v>77</v>
      </c>
      <c r="C1347" s="493"/>
      <c r="D1347" s="493"/>
      <c r="E1347" s="493"/>
      <c r="F1347" s="24">
        <v>0.1</v>
      </c>
      <c r="G1347" s="15">
        <f>G1346*10%</f>
        <v>2325</v>
      </c>
    </row>
    <row r="1348" spans="1:7">
      <c r="A1348" s="11" t="s">
        <v>23</v>
      </c>
      <c r="B1348" s="493" t="s">
        <v>24</v>
      </c>
      <c r="C1348" s="493"/>
      <c r="D1348" s="493"/>
      <c r="E1348" s="493"/>
      <c r="F1348" s="493"/>
      <c r="G1348" s="15">
        <f>G1346+G1347</f>
        <v>25575</v>
      </c>
    </row>
    <row r="1350" spans="1:7" ht="15.75" customHeight="1">
      <c r="A1350" s="7" t="s">
        <v>269</v>
      </c>
    </row>
    <row r="1351" spans="1:7" ht="45">
      <c r="A1351" s="9" t="s">
        <v>62</v>
      </c>
      <c r="B1351" s="9" t="s">
        <v>63</v>
      </c>
      <c r="C1351" s="9" t="s">
        <v>64</v>
      </c>
      <c r="D1351" s="9" t="s">
        <v>65</v>
      </c>
      <c r="E1351" s="9" t="s">
        <v>66</v>
      </c>
      <c r="F1351" s="9" t="s">
        <v>67</v>
      </c>
      <c r="G1351" s="9" t="s">
        <v>68</v>
      </c>
    </row>
    <row r="1352" spans="1:7">
      <c r="A1352" s="11" t="s">
        <v>0</v>
      </c>
      <c r="B1352" s="12" t="s">
        <v>1</v>
      </c>
      <c r="C1352" s="11"/>
      <c r="D1352" s="11"/>
      <c r="E1352" s="13"/>
      <c r="F1352" s="11"/>
      <c r="G1352" s="11"/>
    </row>
    <row r="1353" spans="1:7" ht="15.75" customHeight="1">
      <c r="A1353" s="12"/>
      <c r="B1353" s="12" t="s">
        <v>2</v>
      </c>
      <c r="C1353" s="11" t="s">
        <v>3</v>
      </c>
      <c r="D1353" s="11" t="s">
        <v>4</v>
      </c>
      <c r="E1353" s="13" t="s">
        <v>91</v>
      </c>
      <c r="F1353" s="14">
        <f>VLOOKUP(B1353,'HSD ME&amp;PLUMBING'!$B$6:E2964,4,FALSE)</f>
        <v>100000</v>
      </c>
      <c r="G1353" s="23">
        <f>F1353*E1353</f>
        <v>3599.9999999999995</v>
      </c>
    </row>
    <row r="1354" spans="1:7" ht="30">
      <c r="A1354" s="12"/>
      <c r="B1354" s="16" t="s">
        <v>70</v>
      </c>
      <c r="C1354" s="17" t="s">
        <v>71</v>
      </c>
      <c r="D1354" s="17" t="s">
        <v>4</v>
      </c>
      <c r="E1354" s="18" t="s">
        <v>92</v>
      </c>
      <c r="F1354" s="14">
        <f>VLOOKUP(B1354,'HSD ME&amp;PLUMBING'!$B$6:E2965,4,FALSE)</f>
        <v>150000</v>
      </c>
      <c r="G1354" s="23">
        <f>F1354*E1354</f>
        <v>9000</v>
      </c>
    </row>
    <row r="1355" spans="1:7">
      <c r="A1355" s="12"/>
      <c r="B1355" s="12" t="s">
        <v>7</v>
      </c>
      <c r="C1355" s="11" t="s">
        <v>8</v>
      </c>
      <c r="D1355" s="11" t="s">
        <v>4</v>
      </c>
      <c r="E1355" s="13" t="s">
        <v>32</v>
      </c>
      <c r="F1355" s="14">
        <f>VLOOKUP(B1355,'HSD ME&amp;PLUMBING'!$B$6:E2966,4,FALSE)</f>
        <v>150000</v>
      </c>
      <c r="G1355" s="23">
        <f>F1355*E1355</f>
        <v>900</v>
      </c>
    </row>
    <row r="1356" spans="1:7">
      <c r="A1356" s="12"/>
      <c r="B1356" s="12" t="s">
        <v>10</v>
      </c>
      <c r="C1356" s="11" t="s">
        <v>11</v>
      </c>
      <c r="D1356" s="11" t="s">
        <v>4</v>
      </c>
      <c r="E1356" s="13" t="s">
        <v>88</v>
      </c>
      <c r="F1356" s="19">
        <f>VLOOKUP(B1356,'HSD ME&amp;PLUMBING'!$B$6:E2967,4,FALSE)</f>
        <v>200000</v>
      </c>
      <c r="G1356" s="23">
        <f>F1356*E1356</f>
        <v>400</v>
      </c>
    </row>
    <row r="1357" spans="1:7" s="21" customFormat="1">
      <c r="A1357" s="494" t="s">
        <v>13</v>
      </c>
      <c r="B1357" s="494"/>
      <c r="C1357" s="494"/>
      <c r="D1357" s="494"/>
      <c r="E1357" s="494"/>
      <c r="F1357" s="494"/>
      <c r="G1357" s="20">
        <f>SUM(G1353:G1356)</f>
        <v>13900</v>
      </c>
    </row>
    <row r="1358" spans="1:7" ht="15.75" customHeight="1">
      <c r="A1358" s="11" t="s">
        <v>14</v>
      </c>
      <c r="B1358" s="12" t="s">
        <v>15</v>
      </c>
      <c r="C1358" s="11"/>
      <c r="D1358" s="11"/>
      <c r="E1358" s="13"/>
      <c r="F1358" s="11"/>
      <c r="G1358" s="11"/>
    </row>
    <row r="1359" spans="1:7" ht="26.25" customHeight="1">
      <c r="A1359" s="12"/>
      <c r="B1359" s="16" t="s">
        <v>270</v>
      </c>
      <c r="C1359" s="11"/>
      <c r="D1359" s="17" t="s">
        <v>75</v>
      </c>
      <c r="E1359" s="18" t="s">
        <v>242</v>
      </c>
      <c r="F1359" s="28">
        <f>VLOOKUP(B1359,'HSD ME&amp;PLUMBING'!$B$6:E2970,4,FALSE)</f>
        <v>10000</v>
      </c>
      <c r="G1359" s="29">
        <f>F1359*E1359</f>
        <v>12000</v>
      </c>
    </row>
    <row r="1360" spans="1:7" s="2" customFormat="1" ht="15.75" customHeight="1">
      <c r="A1360" s="494" t="s">
        <v>16</v>
      </c>
      <c r="B1360" s="494"/>
      <c r="C1360" s="494"/>
      <c r="D1360" s="494"/>
      <c r="E1360" s="494"/>
      <c r="F1360" s="494"/>
      <c r="G1360" s="20">
        <f>SUM(G1359)</f>
        <v>12000</v>
      </c>
    </row>
    <row r="1361" spans="1:7" ht="15.75" customHeight="1">
      <c r="A1361" s="11" t="s">
        <v>17</v>
      </c>
      <c r="B1361" s="12" t="s">
        <v>18</v>
      </c>
      <c r="C1361" s="11"/>
      <c r="D1361" s="11"/>
      <c r="E1361" s="13"/>
      <c r="F1361" s="11"/>
      <c r="G1361" s="11"/>
    </row>
    <row r="1362" spans="1:7">
      <c r="A1362" s="492" t="s">
        <v>19</v>
      </c>
      <c r="B1362" s="492"/>
      <c r="C1362" s="492"/>
      <c r="D1362" s="492"/>
      <c r="E1362" s="492"/>
      <c r="F1362" s="492"/>
      <c r="G1362" s="20">
        <f>SUM(G1361)</f>
        <v>0</v>
      </c>
    </row>
    <row r="1363" spans="1:7">
      <c r="A1363" s="11" t="s">
        <v>20</v>
      </c>
      <c r="B1363" s="493" t="s">
        <v>21</v>
      </c>
      <c r="C1363" s="493"/>
      <c r="D1363" s="493"/>
      <c r="E1363" s="493"/>
      <c r="F1363" s="493"/>
      <c r="G1363" s="15">
        <f>G1357+G1360+G1362</f>
        <v>25900</v>
      </c>
    </row>
    <row r="1364" spans="1:7" ht="15.75" customHeight="1">
      <c r="A1364" s="11" t="s">
        <v>22</v>
      </c>
      <c r="B1364" s="493" t="s">
        <v>77</v>
      </c>
      <c r="C1364" s="493"/>
      <c r="D1364" s="493"/>
      <c r="E1364" s="493"/>
      <c r="F1364" s="24">
        <v>0.1</v>
      </c>
      <c r="G1364" s="15">
        <f>G1363*10%</f>
        <v>2590</v>
      </c>
    </row>
    <row r="1365" spans="1:7">
      <c r="A1365" s="11" t="s">
        <v>23</v>
      </c>
      <c r="B1365" s="493" t="s">
        <v>24</v>
      </c>
      <c r="C1365" s="493"/>
      <c r="D1365" s="493"/>
      <c r="E1365" s="493"/>
      <c r="F1365" s="493"/>
      <c r="G1365" s="15">
        <f>G1363+G1364</f>
        <v>28490</v>
      </c>
    </row>
    <row r="1366" spans="1:7" ht="15.75" customHeight="1"/>
    <row r="1367" spans="1:7" ht="16.5" customHeight="1">
      <c r="A1367" s="7" t="s">
        <v>271</v>
      </c>
    </row>
    <row r="1368" spans="1:7" ht="45">
      <c r="A1368" s="9" t="s">
        <v>62</v>
      </c>
      <c r="B1368" s="9" t="s">
        <v>63</v>
      </c>
      <c r="C1368" s="9" t="s">
        <v>64</v>
      </c>
      <c r="D1368" s="9" t="s">
        <v>65</v>
      </c>
      <c r="E1368" s="9" t="s">
        <v>66</v>
      </c>
      <c r="F1368" s="9" t="s">
        <v>67</v>
      </c>
      <c r="G1368" s="9" t="s">
        <v>68</v>
      </c>
    </row>
    <row r="1369" spans="1:7">
      <c r="A1369" s="11" t="s">
        <v>0</v>
      </c>
      <c r="B1369" s="12" t="s">
        <v>1</v>
      </c>
      <c r="C1369" s="11"/>
      <c r="D1369" s="11"/>
      <c r="E1369" s="13"/>
      <c r="F1369" s="11"/>
      <c r="G1369" s="11"/>
    </row>
    <row r="1370" spans="1:7" ht="25.5" customHeight="1">
      <c r="A1370" s="12"/>
      <c r="B1370" s="12" t="s">
        <v>2</v>
      </c>
      <c r="C1370" s="11" t="s">
        <v>3</v>
      </c>
      <c r="D1370" s="11" t="s">
        <v>4</v>
      </c>
      <c r="E1370" s="13" t="s">
        <v>91</v>
      </c>
      <c r="F1370" s="14">
        <f>VLOOKUP(B1370,'HSD ME&amp;PLUMBING'!$B$6:E2981,4,FALSE)</f>
        <v>100000</v>
      </c>
      <c r="G1370" s="23">
        <f>F1370*E1370</f>
        <v>3599.9999999999995</v>
      </c>
    </row>
    <row r="1371" spans="1:7" ht="30">
      <c r="A1371" s="12"/>
      <c r="B1371" s="16" t="s">
        <v>70</v>
      </c>
      <c r="C1371" s="17" t="s">
        <v>71</v>
      </c>
      <c r="D1371" s="17" t="s">
        <v>4</v>
      </c>
      <c r="E1371" s="18" t="s">
        <v>92</v>
      </c>
      <c r="F1371" s="14">
        <f>VLOOKUP(B1371,'HSD ME&amp;PLUMBING'!$B$6:E2982,4,FALSE)</f>
        <v>150000</v>
      </c>
      <c r="G1371" s="23">
        <f>F1371*E1371</f>
        <v>9000</v>
      </c>
    </row>
    <row r="1372" spans="1:7">
      <c r="A1372" s="12"/>
      <c r="B1372" s="12" t="s">
        <v>7</v>
      </c>
      <c r="C1372" s="11" t="s">
        <v>8</v>
      </c>
      <c r="D1372" s="11" t="s">
        <v>4</v>
      </c>
      <c r="E1372" s="13" t="s">
        <v>32</v>
      </c>
      <c r="F1372" s="14">
        <f>VLOOKUP(B1372,'HSD ME&amp;PLUMBING'!$B$6:E2983,4,FALSE)</f>
        <v>150000</v>
      </c>
      <c r="G1372" s="23">
        <f>F1372*E1372</f>
        <v>900</v>
      </c>
    </row>
    <row r="1373" spans="1:7">
      <c r="A1373" s="12"/>
      <c r="B1373" s="12" t="s">
        <v>10</v>
      </c>
      <c r="C1373" s="11" t="s">
        <v>11</v>
      </c>
      <c r="D1373" s="11" t="s">
        <v>4</v>
      </c>
      <c r="E1373" s="13" t="s">
        <v>88</v>
      </c>
      <c r="F1373" s="19">
        <f>VLOOKUP(B1373,'HSD ME&amp;PLUMBING'!$B$6:E2984,4,FALSE)</f>
        <v>200000</v>
      </c>
      <c r="G1373" s="23">
        <f>F1373*E1373</f>
        <v>400</v>
      </c>
    </row>
    <row r="1374" spans="1:7" s="21" customFormat="1">
      <c r="A1374" s="494" t="s">
        <v>13</v>
      </c>
      <c r="B1374" s="494"/>
      <c r="C1374" s="494"/>
      <c r="D1374" s="494"/>
      <c r="E1374" s="494"/>
      <c r="F1374" s="494"/>
      <c r="G1374" s="20">
        <f>SUM(G1370:G1373)</f>
        <v>13900</v>
      </c>
    </row>
    <row r="1375" spans="1:7">
      <c r="A1375" s="11" t="s">
        <v>14</v>
      </c>
      <c r="B1375" s="12" t="s">
        <v>15</v>
      </c>
      <c r="C1375" s="11"/>
      <c r="D1375" s="11"/>
      <c r="E1375" s="13"/>
      <c r="F1375" s="11"/>
      <c r="G1375" s="11"/>
    </row>
    <row r="1376" spans="1:7" ht="30">
      <c r="A1376" s="12"/>
      <c r="B1376" s="16" t="s">
        <v>272</v>
      </c>
      <c r="C1376" s="11"/>
      <c r="D1376" s="17" t="s">
        <v>75</v>
      </c>
      <c r="E1376" s="18" t="s">
        <v>242</v>
      </c>
      <c r="F1376" s="28">
        <f>VLOOKUP(B1376,'HSD ME&amp;PLUMBING'!$B$6:E2987,4,FALSE)</f>
        <v>10000</v>
      </c>
      <c r="G1376" s="29">
        <f>F1376*E1376</f>
        <v>12000</v>
      </c>
    </row>
    <row r="1377" spans="1:7" s="2" customFormat="1" ht="15.75" customHeight="1">
      <c r="A1377" s="494" t="s">
        <v>16</v>
      </c>
      <c r="B1377" s="494"/>
      <c r="C1377" s="494"/>
      <c r="D1377" s="494"/>
      <c r="E1377" s="494"/>
      <c r="F1377" s="494"/>
      <c r="G1377" s="20">
        <f>SUM(G1376)</f>
        <v>12000</v>
      </c>
    </row>
    <row r="1378" spans="1:7">
      <c r="A1378" s="11" t="s">
        <v>17</v>
      </c>
      <c r="B1378" s="12" t="s">
        <v>18</v>
      </c>
      <c r="C1378" s="11"/>
      <c r="D1378" s="11"/>
      <c r="E1378" s="13"/>
      <c r="F1378" s="11"/>
      <c r="G1378" s="11"/>
    </row>
    <row r="1379" spans="1:7">
      <c r="A1379" s="492" t="s">
        <v>19</v>
      </c>
      <c r="B1379" s="492"/>
      <c r="C1379" s="492"/>
      <c r="D1379" s="492"/>
      <c r="E1379" s="492"/>
      <c r="F1379" s="492"/>
      <c r="G1379" s="20">
        <f>SUM(G1378)</f>
        <v>0</v>
      </c>
    </row>
    <row r="1380" spans="1:7">
      <c r="A1380" s="11" t="s">
        <v>20</v>
      </c>
      <c r="B1380" s="493" t="s">
        <v>21</v>
      </c>
      <c r="C1380" s="493"/>
      <c r="D1380" s="493"/>
      <c r="E1380" s="493"/>
      <c r="F1380" s="493"/>
      <c r="G1380" s="15">
        <f>G1374+G1377+G1379</f>
        <v>25900</v>
      </c>
    </row>
    <row r="1381" spans="1:7" ht="15.75" customHeight="1">
      <c r="A1381" s="11" t="s">
        <v>22</v>
      </c>
      <c r="B1381" s="493" t="s">
        <v>77</v>
      </c>
      <c r="C1381" s="493"/>
      <c r="D1381" s="493"/>
      <c r="E1381" s="493"/>
      <c r="F1381" s="24">
        <v>0.1</v>
      </c>
      <c r="G1381" s="15">
        <f>G1380*10%</f>
        <v>2590</v>
      </c>
    </row>
    <row r="1382" spans="1:7">
      <c r="A1382" s="11" t="s">
        <v>23</v>
      </c>
      <c r="B1382" s="493" t="s">
        <v>24</v>
      </c>
      <c r="C1382" s="493"/>
      <c r="D1382" s="493"/>
      <c r="E1382" s="493"/>
      <c r="F1382" s="493"/>
      <c r="G1382" s="15">
        <f>G1380+G1381</f>
        <v>28490</v>
      </c>
    </row>
    <row r="1383" spans="1:7" ht="15.75" customHeight="1"/>
    <row r="1384" spans="1:7" ht="15.75" customHeight="1">
      <c r="A1384" s="7" t="s">
        <v>273</v>
      </c>
    </row>
    <row r="1385" spans="1:7" ht="16.5" customHeight="1">
      <c r="A1385" s="7" t="s">
        <v>274</v>
      </c>
    </row>
    <row r="1386" spans="1:7" ht="26.25" customHeight="1">
      <c r="A1386" s="9" t="s">
        <v>62</v>
      </c>
      <c r="B1386" s="9" t="s">
        <v>63</v>
      </c>
      <c r="C1386" s="9" t="s">
        <v>64</v>
      </c>
      <c r="D1386" s="9" t="s">
        <v>65</v>
      </c>
      <c r="E1386" s="9" t="s">
        <v>66</v>
      </c>
      <c r="F1386" s="9" t="s">
        <v>67</v>
      </c>
      <c r="G1386" s="9" t="s">
        <v>68</v>
      </c>
    </row>
    <row r="1387" spans="1:7" ht="15.75" customHeight="1">
      <c r="A1387" s="11" t="s">
        <v>0</v>
      </c>
      <c r="B1387" s="12" t="s">
        <v>1</v>
      </c>
      <c r="C1387" s="11"/>
      <c r="D1387" s="11"/>
      <c r="E1387" s="13"/>
      <c r="F1387" s="11"/>
      <c r="G1387" s="11"/>
    </row>
    <row r="1388" spans="1:7" ht="15.75" customHeight="1">
      <c r="A1388" s="12"/>
      <c r="B1388" s="12" t="s">
        <v>2</v>
      </c>
      <c r="C1388" s="11" t="s">
        <v>3</v>
      </c>
      <c r="D1388" s="11" t="s">
        <v>4</v>
      </c>
      <c r="E1388" s="13" t="s">
        <v>69</v>
      </c>
      <c r="F1388" s="14">
        <f>VLOOKUP(B1388,'HSD ME&amp;PLUMBING'!$B$6:E2999,4,FALSE)</f>
        <v>100000</v>
      </c>
      <c r="G1388" s="23">
        <f>F1388*E1388</f>
        <v>2400</v>
      </c>
    </row>
    <row r="1389" spans="1:7" ht="26.25" customHeight="1">
      <c r="A1389" s="12"/>
      <c r="B1389" s="16" t="s">
        <v>70</v>
      </c>
      <c r="C1389" s="17" t="s">
        <v>71</v>
      </c>
      <c r="D1389" s="17" t="s">
        <v>4</v>
      </c>
      <c r="E1389" s="18" t="s">
        <v>72</v>
      </c>
      <c r="F1389" s="14">
        <f>VLOOKUP(B1389,'HSD ME&amp;PLUMBING'!$B$6:E3000,4,FALSE)</f>
        <v>150000</v>
      </c>
      <c r="G1389" s="23">
        <f>F1389*E1389</f>
        <v>6000</v>
      </c>
    </row>
    <row r="1390" spans="1:7">
      <c r="A1390" s="12"/>
      <c r="B1390" s="12" t="s">
        <v>7</v>
      </c>
      <c r="C1390" s="11" t="s">
        <v>8</v>
      </c>
      <c r="D1390" s="11" t="s">
        <v>4</v>
      </c>
      <c r="E1390" s="13" t="s">
        <v>12</v>
      </c>
      <c r="F1390" s="14">
        <f>VLOOKUP(B1390,'HSD ME&amp;PLUMBING'!$B$6:E3001,4,FALSE)</f>
        <v>150000</v>
      </c>
      <c r="G1390" s="23">
        <f>F1390*E1390</f>
        <v>600</v>
      </c>
    </row>
    <row r="1391" spans="1:7" ht="15.75" customHeight="1">
      <c r="A1391" s="12"/>
      <c r="B1391" s="12" t="s">
        <v>10</v>
      </c>
      <c r="C1391" s="11" t="s">
        <v>11</v>
      </c>
      <c r="D1391" s="11" t="s">
        <v>4</v>
      </c>
      <c r="E1391" s="13" t="s">
        <v>73</v>
      </c>
      <c r="F1391" s="19">
        <f>VLOOKUP(B1391,'HSD ME&amp;PLUMBING'!$B$6:E3002,4,FALSE)</f>
        <v>200000</v>
      </c>
      <c r="G1391" s="23">
        <f>F1391*E1391</f>
        <v>200</v>
      </c>
    </row>
    <row r="1392" spans="1:7" s="21" customFormat="1">
      <c r="A1392" s="494" t="s">
        <v>13</v>
      </c>
      <c r="B1392" s="494"/>
      <c r="C1392" s="494"/>
      <c r="D1392" s="494"/>
      <c r="E1392" s="494"/>
      <c r="F1392" s="494"/>
      <c r="G1392" s="20">
        <f>SUM(G1388:G1391)</f>
        <v>9200</v>
      </c>
    </row>
    <row r="1393" spans="1:7" ht="15.75" customHeight="1">
      <c r="A1393" s="11" t="s">
        <v>14</v>
      </c>
      <c r="B1393" s="12" t="s">
        <v>15</v>
      </c>
      <c r="C1393" s="11"/>
      <c r="D1393" s="11"/>
      <c r="E1393" s="13"/>
      <c r="F1393" s="11"/>
      <c r="G1393" s="11"/>
    </row>
    <row r="1394" spans="1:7" ht="26.25" customHeight="1">
      <c r="A1394" s="12"/>
      <c r="B1394" s="16" t="s">
        <v>275</v>
      </c>
      <c r="C1394" s="11"/>
      <c r="D1394" s="17" t="s">
        <v>75</v>
      </c>
      <c r="E1394" s="18" t="s">
        <v>242</v>
      </c>
      <c r="F1394" s="28">
        <f>VLOOKUP(B1394,'HSD ME&amp;PLUMBING'!$B$6:E3005,4,FALSE)</f>
        <v>10000</v>
      </c>
      <c r="G1394" s="29">
        <f>F1394*E1394</f>
        <v>12000</v>
      </c>
    </row>
    <row r="1395" spans="1:7" s="2" customFormat="1" ht="15.75" customHeight="1">
      <c r="A1395" s="494" t="s">
        <v>16</v>
      </c>
      <c r="B1395" s="494"/>
      <c r="C1395" s="494"/>
      <c r="D1395" s="494"/>
      <c r="E1395" s="494"/>
      <c r="F1395" s="494"/>
      <c r="G1395" s="20">
        <f>SUM(G1394)</f>
        <v>12000</v>
      </c>
    </row>
    <row r="1396" spans="1:7" ht="15.75" customHeight="1">
      <c r="A1396" s="11" t="s">
        <v>17</v>
      </c>
      <c r="B1396" s="12" t="s">
        <v>18</v>
      </c>
      <c r="C1396" s="11"/>
      <c r="D1396" s="11"/>
      <c r="E1396" s="13"/>
      <c r="F1396" s="11"/>
      <c r="G1396" s="11"/>
    </row>
    <row r="1397" spans="1:7">
      <c r="A1397" s="492" t="s">
        <v>19</v>
      </c>
      <c r="B1397" s="492"/>
      <c r="C1397" s="492"/>
      <c r="D1397" s="492"/>
      <c r="E1397" s="492"/>
      <c r="F1397" s="492"/>
      <c r="G1397" s="20">
        <f>SUM(G1396)</f>
        <v>0</v>
      </c>
    </row>
    <row r="1398" spans="1:7">
      <c r="A1398" s="11" t="s">
        <v>20</v>
      </c>
      <c r="B1398" s="493" t="s">
        <v>21</v>
      </c>
      <c r="C1398" s="493"/>
      <c r="D1398" s="493"/>
      <c r="E1398" s="493"/>
      <c r="F1398" s="493"/>
      <c r="G1398" s="15">
        <f>G1392+G1395+G1397</f>
        <v>21200</v>
      </c>
    </row>
    <row r="1399" spans="1:7" ht="15.75" customHeight="1">
      <c r="A1399" s="11" t="s">
        <v>22</v>
      </c>
      <c r="B1399" s="493" t="s">
        <v>77</v>
      </c>
      <c r="C1399" s="493"/>
      <c r="D1399" s="493"/>
      <c r="E1399" s="493"/>
      <c r="F1399" s="24">
        <v>0.1</v>
      </c>
      <c r="G1399" s="15">
        <f>G1398*10%</f>
        <v>2120</v>
      </c>
    </row>
    <row r="1400" spans="1:7">
      <c r="A1400" s="11" t="s">
        <v>23</v>
      </c>
      <c r="B1400" s="493" t="s">
        <v>24</v>
      </c>
      <c r="C1400" s="493"/>
      <c r="D1400" s="493"/>
      <c r="E1400" s="493"/>
      <c r="F1400" s="493"/>
      <c r="G1400" s="15">
        <f>G1398+G1399</f>
        <v>23320</v>
      </c>
    </row>
    <row r="1402" spans="1:7" ht="15.75" customHeight="1">
      <c r="A1402" s="7" t="s">
        <v>276</v>
      </c>
    </row>
    <row r="1403" spans="1:7" ht="26.25" customHeight="1">
      <c r="A1403" s="9" t="s">
        <v>62</v>
      </c>
      <c r="B1403" s="9" t="s">
        <v>63</v>
      </c>
      <c r="C1403" s="9" t="s">
        <v>64</v>
      </c>
      <c r="D1403" s="9" t="s">
        <v>65</v>
      </c>
      <c r="E1403" s="9" t="s">
        <v>66</v>
      </c>
      <c r="F1403" s="9" t="s">
        <v>67</v>
      </c>
      <c r="G1403" s="9" t="s">
        <v>68</v>
      </c>
    </row>
    <row r="1404" spans="1:7">
      <c r="A1404" s="11" t="s">
        <v>0</v>
      </c>
      <c r="B1404" s="12" t="s">
        <v>1</v>
      </c>
      <c r="C1404" s="11"/>
      <c r="D1404" s="11"/>
      <c r="E1404" s="13"/>
      <c r="F1404" s="11"/>
      <c r="G1404" s="11"/>
    </row>
    <row r="1405" spans="1:7">
      <c r="A1405" s="12"/>
      <c r="B1405" s="12" t="s">
        <v>2</v>
      </c>
      <c r="C1405" s="11" t="s">
        <v>3</v>
      </c>
      <c r="D1405" s="11" t="s">
        <v>4</v>
      </c>
      <c r="E1405" s="13" t="s">
        <v>69</v>
      </c>
      <c r="F1405" s="14">
        <f>VLOOKUP(B1405,'HSD ME&amp;PLUMBING'!$B$6:E3016,4,FALSE)</f>
        <v>100000</v>
      </c>
      <c r="G1405" s="23">
        <f>F1405*E1405</f>
        <v>2400</v>
      </c>
    </row>
    <row r="1406" spans="1:7" ht="30">
      <c r="A1406" s="12"/>
      <c r="B1406" s="16" t="s">
        <v>70</v>
      </c>
      <c r="C1406" s="17" t="s">
        <v>71</v>
      </c>
      <c r="D1406" s="17" t="s">
        <v>4</v>
      </c>
      <c r="E1406" s="18" t="s">
        <v>72</v>
      </c>
      <c r="F1406" s="14">
        <f>VLOOKUP(B1406,'HSD ME&amp;PLUMBING'!$B$6:E3017,4,FALSE)</f>
        <v>150000</v>
      </c>
      <c r="G1406" s="23">
        <f>F1406*E1406</f>
        <v>6000</v>
      </c>
    </row>
    <row r="1407" spans="1:7" ht="15.75" customHeight="1">
      <c r="A1407" s="12"/>
      <c r="B1407" s="12" t="s">
        <v>7</v>
      </c>
      <c r="C1407" s="11" t="s">
        <v>8</v>
      </c>
      <c r="D1407" s="11" t="s">
        <v>4</v>
      </c>
      <c r="E1407" s="13" t="s">
        <v>12</v>
      </c>
      <c r="F1407" s="14">
        <f>VLOOKUP(B1407,'HSD ME&amp;PLUMBING'!$B$6:E3018,4,FALSE)</f>
        <v>150000</v>
      </c>
      <c r="G1407" s="23">
        <f>F1407*E1407</f>
        <v>600</v>
      </c>
    </row>
    <row r="1408" spans="1:7">
      <c r="A1408" s="12"/>
      <c r="B1408" s="12" t="s">
        <v>10</v>
      </c>
      <c r="C1408" s="11" t="s">
        <v>11</v>
      </c>
      <c r="D1408" s="11" t="s">
        <v>4</v>
      </c>
      <c r="E1408" s="13" t="s">
        <v>73</v>
      </c>
      <c r="F1408" s="19">
        <f>VLOOKUP(B1408,'HSD ME&amp;PLUMBING'!$B$6:E3019,4,FALSE)</f>
        <v>200000</v>
      </c>
      <c r="G1408" s="23">
        <f>F1408*E1408</f>
        <v>200</v>
      </c>
    </row>
    <row r="1409" spans="1:7" s="21" customFormat="1">
      <c r="A1409" s="494" t="s">
        <v>13</v>
      </c>
      <c r="B1409" s="494"/>
      <c r="C1409" s="494"/>
      <c r="D1409" s="494"/>
      <c r="E1409" s="494"/>
      <c r="F1409" s="494"/>
      <c r="G1409" s="20">
        <f>SUM(G1405:G1408)</f>
        <v>9200</v>
      </c>
    </row>
    <row r="1410" spans="1:7" ht="15.75" customHeight="1">
      <c r="A1410" s="11" t="s">
        <v>14</v>
      </c>
      <c r="B1410" s="12" t="s">
        <v>15</v>
      </c>
      <c r="C1410" s="11"/>
      <c r="D1410" s="11"/>
      <c r="E1410" s="13"/>
      <c r="F1410" s="11"/>
      <c r="G1410" s="11"/>
    </row>
    <row r="1411" spans="1:7" ht="26.25" customHeight="1">
      <c r="A1411" s="12"/>
      <c r="B1411" s="16" t="s">
        <v>277</v>
      </c>
      <c r="C1411" s="11"/>
      <c r="D1411" s="17" t="s">
        <v>75</v>
      </c>
      <c r="E1411" s="18" t="s">
        <v>242</v>
      </c>
      <c r="F1411" s="28">
        <f>VLOOKUP(B1411,'HSD ME&amp;PLUMBING'!$B$6:E3022,4,FALSE)</f>
        <v>10000</v>
      </c>
      <c r="G1411" s="29">
        <f>F1411*E1411</f>
        <v>12000</v>
      </c>
    </row>
    <row r="1412" spans="1:7" s="2" customFormat="1" ht="15.75" customHeight="1">
      <c r="A1412" s="494" t="s">
        <v>16</v>
      </c>
      <c r="B1412" s="494"/>
      <c r="C1412" s="494"/>
      <c r="D1412" s="494"/>
      <c r="E1412" s="494"/>
      <c r="F1412" s="494"/>
      <c r="G1412" s="20">
        <f>SUM(G1411)</f>
        <v>12000</v>
      </c>
    </row>
    <row r="1413" spans="1:7">
      <c r="A1413" s="11" t="s">
        <v>17</v>
      </c>
      <c r="B1413" s="12" t="s">
        <v>18</v>
      </c>
      <c r="C1413" s="11"/>
      <c r="D1413" s="11"/>
      <c r="E1413" s="13"/>
      <c r="F1413" s="11"/>
      <c r="G1413" s="11"/>
    </row>
    <row r="1414" spans="1:7">
      <c r="A1414" s="492" t="s">
        <v>19</v>
      </c>
      <c r="B1414" s="492"/>
      <c r="C1414" s="492"/>
      <c r="D1414" s="492"/>
      <c r="E1414" s="492"/>
      <c r="F1414" s="492"/>
      <c r="G1414" s="20">
        <f>SUM(G1413)</f>
        <v>0</v>
      </c>
    </row>
    <row r="1415" spans="1:7">
      <c r="A1415" s="11" t="s">
        <v>20</v>
      </c>
      <c r="B1415" s="493" t="s">
        <v>21</v>
      </c>
      <c r="C1415" s="493"/>
      <c r="D1415" s="493"/>
      <c r="E1415" s="493"/>
      <c r="F1415" s="493"/>
      <c r="G1415" s="15">
        <f>G1409+G1412+G1414</f>
        <v>21200</v>
      </c>
    </row>
    <row r="1416" spans="1:7" ht="15.75" customHeight="1">
      <c r="A1416" s="11" t="s">
        <v>22</v>
      </c>
      <c r="B1416" s="493" t="s">
        <v>77</v>
      </c>
      <c r="C1416" s="493"/>
      <c r="D1416" s="493"/>
      <c r="E1416" s="493"/>
      <c r="F1416" s="24">
        <v>0.1</v>
      </c>
      <c r="G1416" s="15">
        <f>G1415*10%</f>
        <v>2120</v>
      </c>
    </row>
    <row r="1417" spans="1:7">
      <c r="A1417" s="11" t="s">
        <v>23</v>
      </c>
      <c r="B1417" s="493" t="s">
        <v>24</v>
      </c>
      <c r="C1417" s="493"/>
      <c r="D1417" s="493"/>
      <c r="E1417" s="493"/>
      <c r="F1417" s="493"/>
      <c r="G1417" s="15">
        <f>G1415+G1416</f>
        <v>23320</v>
      </c>
    </row>
    <row r="1418" spans="1:7" ht="15.75" customHeight="1"/>
    <row r="1419" spans="1:7" ht="16.5" customHeight="1">
      <c r="A1419" s="7" t="s">
        <v>278</v>
      </c>
    </row>
    <row r="1420" spans="1:7" ht="26.25" customHeight="1">
      <c r="A1420" s="9" t="s">
        <v>62</v>
      </c>
      <c r="B1420" s="9" t="s">
        <v>63</v>
      </c>
      <c r="C1420" s="9" t="s">
        <v>64</v>
      </c>
      <c r="D1420" s="9" t="s">
        <v>65</v>
      </c>
      <c r="E1420" s="9" t="s">
        <v>66</v>
      </c>
      <c r="F1420" s="9" t="s">
        <v>67</v>
      </c>
      <c r="G1420" s="9" t="s">
        <v>68</v>
      </c>
    </row>
    <row r="1421" spans="1:7" ht="15" customHeight="1">
      <c r="A1421" s="11" t="s">
        <v>0</v>
      </c>
      <c r="B1421" s="12" t="s">
        <v>1</v>
      </c>
      <c r="C1421" s="11"/>
      <c r="D1421" s="11"/>
      <c r="E1421" s="13"/>
      <c r="F1421" s="11"/>
      <c r="G1421" s="11"/>
    </row>
    <row r="1422" spans="1:7" ht="25.5" customHeight="1">
      <c r="A1422" s="12"/>
      <c r="B1422" s="12" t="s">
        <v>2</v>
      </c>
      <c r="C1422" s="11" t="s">
        <v>3</v>
      </c>
      <c r="D1422" s="11" t="s">
        <v>4</v>
      </c>
      <c r="E1422" s="13" t="s">
        <v>69</v>
      </c>
      <c r="F1422" s="14">
        <f>VLOOKUP(B1422,'HSD ME&amp;PLUMBING'!$B$6:E3033,4,FALSE)</f>
        <v>100000</v>
      </c>
      <c r="G1422" s="23">
        <f>F1422*E1422</f>
        <v>2400</v>
      </c>
    </row>
    <row r="1423" spans="1:7" ht="30">
      <c r="A1423" s="12"/>
      <c r="B1423" s="16" t="s">
        <v>70</v>
      </c>
      <c r="C1423" s="17" t="s">
        <v>71</v>
      </c>
      <c r="D1423" s="17" t="s">
        <v>4</v>
      </c>
      <c r="E1423" s="18" t="s">
        <v>72</v>
      </c>
      <c r="F1423" s="14">
        <f>VLOOKUP(B1423,'HSD ME&amp;PLUMBING'!$B$6:E3034,4,FALSE)</f>
        <v>150000</v>
      </c>
      <c r="G1423" s="23">
        <f>F1423*E1423</f>
        <v>6000</v>
      </c>
    </row>
    <row r="1424" spans="1:7">
      <c r="A1424" s="12"/>
      <c r="B1424" s="12" t="s">
        <v>7</v>
      </c>
      <c r="C1424" s="11" t="s">
        <v>8</v>
      </c>
      <c r="D1424" s="11" t="s">
        <v>4</v>
      </c>
      <c r="E1424" s="13" t="s">
        <v>12</v>
      </c>
      <c r="F1424" s="14">
        <f>VLOOKUP(B1424,'HSD ME&amp;PLUMBING'!$B$6:E3035,4,FALSE)</f>
        <v>150000</v>
      </c>
      <c r="G1424" s="23">
        <f>F1424*E1424</f>
        <v>600</v>
      </c>
    </row>
    <row r="1425" spans="1:7">
      <c r="A1425" s="12"/>
      <c r="B1425" s="12" t="s">
        <v>10</v>
      </c>
      <c r="C1425" s="11" t="s">
        <v>11</v>
      </c>
      <c r="D1425" s="11" t="s">
        <v>4</v>
      </c>
      <c r="E1425" s="13" t="s">
        <v>73</v>
      </c>
      <c r="F1425" s="19">
        <f>VLOOKUP(B1425,'HSD ME&amp;PLUMBING'!$B$6:E3036,4,FALSE)</f>
        <v>200000</v>
      </c>
      <c r="G1425" s="23">
        <f>F1425*E1425</f>
        <v>200</v>
      </c>
    </row>
    <row r="1426" spans="1:7" s="21" customFormat="1">
      <c r="A1426" s="494" t="s">
        <v>13</v>
      </c>
      <c r="B1426" s="494"/>
      <c r="C1426" s="494"/>
      <c r="D1426" s="494"/>
      <c r="E1426" s="494"/>
      <c r="F1426" s="494"/>
      <c r="G1426" s="20">
        <f>SUM(G1422:G1425)</f>
        <v>9200</v>
      </c>
    </row>
    <row r="1427" spans="1:7">
      <c r="A1427" s="11" t="s">
        <v>14</v>
      </c>
      <c r="B1427" s="12" t="s">
        <v>15</v>
      </c>
      <c r="C1427" s="11"/>
      <c r="D1427" s="11"/>
      <c r="E1427" s="13"/>
      <c r="F1427" s="11"/>
      <c r="G1427" s="11"/>
    </row>
    <row r="1428" spans="1:7" ht="30">
      <c r="A1428" s="12"/>
      <c r="B1428" s="16" t="s">
        <v>279</v>
      </c>
      <c r="C1428" s="11"/>
      <c r="D1428" s="17" t="s">
        <v>75</v>
      </c>
      <c r="E1428" s="18" t="s">
        <v>242</v>
      </c>
      <c r="F1428" s="28">
        <f>VLOOKUP(B1428,'HSD ME&amp;PLUMBING'!$B$6:E3039,4,FALSE)</f>
        <v>10000</v>
      </c>
      <c r="G1428" s="29">
        <f>F1428*E1428</f>
        <v>12000</v>
      </c>
    </row>
    <row r="1429" spans="1:7" s="2" customFormat="1" ht="15.75" customHeight="1">
      <c r="A1429" s="494" t="s">
        <v>16</v>
      </c>
      <c r="B1429" s="494"/>
      <c r="C1429" s="494"/>
      <c r="D1429" s="494"/>
      <c r="E1429" s="494"/>
      <c r="F1429" s="494"/>
      <c r="G1429" s="20">
        <f>SUM(G1428)</f>
        <v>12000</v>
      </c>
    </row>
    <row r="1430" spans="1:7">
      <c r="A1430" s="11" t="s">
        <v>17</v>
      </c>
      <c r="B1430" s="12" t="s">
        <v>18</v>
      </c>
      <c r="C1430" s="11"/>
      <c r="D1430" s="11"/>
      <c r="E1430" s="13"/>
      <c r="F1430" s="11"/>
      <c r="G1430" s="11"/>
    </row>
    <row r="1431" spans="1:7">
      <c r="A1431" s="492" t="s">
        <v>19</v>
      </c>
      <c r="B1431" s="492"/>
      <c r="C1431" s="492"/>
      <c r="D1431" s="492"/>
      <c r="E1431" s="492"/>
      <c r="F1431" s="492"/>
      <c r="G1431" s="20">
        <f>SUM(G1430)</f>
        <v>0</v>
      </c>
    </row>
    <row r="1432" spans="1:7">
      <c r="A1432" s="11" t="s">
        <v>20</v>
      </c>
      <c r="B1432" s="493" t="s">
        <v>21</v>
      </c>
      <c r="C1432" s="493"/>
      <c r="D1432" s="493"/>
      <c r="E1432" s="493"/>
      <c r="F1432" s="493"/>
      <c r="G1432" s="15">
        <f>G1426+G1429+G1431</f>
        <v>21200</v>
      </c>
    </row>
    <row r="1433" spans="1:7" ht="15.75" customHeight="1">
      <c r="A1433" s="11" t="s">
        <v>22</v>
      </c>
      <c r="B1433" s="493" t="s">
        <v>77</v>
      </c>
      <c r="C1433" s="493"/>
      <c r="D1433" s="493"/>
      <c r="E1433" s="493"/>
      <c r="F1433" s="24">
        <v>0.1</v>
      </c>
      <c r="G1433" s="15">
        <f>G1432*10%</f>
        <v>2120</v>
      </c>
    </row>
    <row r="1434" spans="1:7">
      <c r="A1434" s="11" t="s">
        <v>23</v>
      </c>
      <c r="B1434" s="493" t="s">
        <v>24</v>
      </c>
      <c r="C1434" s="493"/>
      <c r="D1434" s="493"/>
      <c r="E1434" s="493"/>
      <c r="F1434" s="493"/>
      <c r="G1434" s="15">
        <f>G1432+G1433</f>
        <v>23320</v>
      </c>
    </row>
    <row r="1435" spans="1:7" ht="15.75" customHeight="1"/>
    <row r="1436" spans="1:7" ht="15.75" customHeight="1">
      <c r="A1436" s="7" t="s">
        <v>280</v>
      </c>
    </row>
    <row r="1437" spans="1:7" ht="26.25" customHeight="1">
      <c r="A1437" s="9" t="s">
        <v>62</v>
      </c>
      <c r="B1437" s="9" t="s">
        <v>63</v>
      </c>
      <c r="C1437" s="9" t="s">
        <v>64</v>
      </c>
      <c r="D1437" s="9" t="s">
        <v>65</v>
      </c>
      <c r="E1437" s="9" t="s">
        <v>66</v>
      </c>
      <c r="F1437" s="9" t="s">
        <v>67</v>
      </c>
      <c r="G1437" s="9" t="s">
        <v>68</v>
      </c>
    </row>
    <row r="1438" spans="1:7" ht="15.75" customHeight="1">
      <c r="A1438" s="11" t="s">
        <v>0</v>
      </c>
      <c r="B1438" s="12" t="s">
        <v>1</v>
      </c>
      <c r="C1438" s="11"/>
      <c r="D1438" s="11"/>
      <c r="E1438" s="13"/>
      <c r="F1438" s="11"/>
      <c r="G1438" s="11"/>
    </row>
    <row r="1439" spans="1:7">
      <c r="A1439" s="12"/>
      <c r="B1439" s="12" t="s">
        <v>2</v>
      </c>
      <c r="C1439" s="11" t="s">
        <v>3</v>
      </c>
      <c r="D1439" s="11" t="s">
        <v>4</v>
      </c>
      <c r="E1439" s="13" t="s">
        <v>69</v>
      </c>
      <c r="F1439" s="14">
        <f>VLOOKUP(B1439,'HSD ME&amp;PLUMBING'!$B$6:E3050,4,FALSE)</f>
        <v>100000</v>
      </c>
      <c r="G1439" s="23">
        <f>F1439*E1439</f>
        <v>2400</v>
      </c>
    </row>
    <row r="1440" spans="1:7" ht="30">
      <c r="A1440" s="12"/>
      <c r="B1440" s="16" t="s">
        <v>70</v>
      </c>
      <c r="C1440" s="17" t="s">
        <v>71</v>
      </c>
      <c r="D1440" s="17" t="s">
        <v>4</v>
      </c>
      <c r="E1440" s="18" t="s">
        <v>72</v>
      </c>
      <c r="F1440" s="14">
        <f>VLOOKUP(B1440,'HSD ME&amp;PLUMBING'!$B$6:E3051,4,FALSE)</f>
        <v>150000</v>
      </c>
      <c r="G1440" s="23">
        <f>F1440*E1440</f>
        <v>6000</v>
      </c>
    </row>
    <row r="1441" spans="1:7">
      <c r="A1441" s="12"/>
      <c r="B1441" s="12" t="s">
        <v>7</v>
      </c>
      <c r="C1441" s="11" t="s">
        <v>8</v>
      </c>
      <c r="D1441" s="11" t="s">
        <v>4</v>
      </c>
      <c r="E1441" s="13" t="s">
        <v>12</v>
      </c>
      <c r="F1441" s="14">
        <f>VLOOKUP(B1441,'HSD ME&amp;PLUMBING'!$B$6:E3052,4,FALSE)</f>
        <v>150000</v>
      </c>
      <c r="G1441" s="23">
        <f>F1441*E1441</f>
        <v>600</v>
      </c>
    </row>
    <row r="1442" spans="1:7" ht="15.75" customHeight="1">
      <c r="A1442" s="12"/>
      <c r="B1442" s="12" t="s">
        <v>10</v>
      </c>
      <c r="C1442" s="11" t="s">
        <v>11</v>
      </c>
      <c r="D1442" s="11" t="s">
        <v>4</v>
      </c>
      <c r="E1442" s="13" t="s">
        <v>73</v>
      </c>
      <c r="F1442" s="19">
        <f>VLOOKUP(B1442,'HSD ME&amp;PLUMBING'!$B$6:E3053,4,FALSE)</f>
        <v>200000</v>
      </c>
      <c r="G1442" s="23">
        <f>F1442*E1442</f>
        <v>200</v>
      </c>
    </row>
    <row r="1443" spans="1:7" s="21" customFormat="1">
      <c r="A1443" s="494" t="s">
        <v>13</v>
      </c>
      <c r="B1443" s="494"/>
      <c r="C1443" s="494"/>
      <c r="D1443" s="494"/>
      <c r="E1443" s="494"/>
      <c r="F1443" s="494"/>
      <c r="G1443" s="20">
        <f>SUM(G1439:G1442)</f>
        <v>9200</v>
      </c>
    </row>
    <row r="1444" spans="1:7" ht="15.75" customHeight="1">
      <c r="A1444" s="11" t="s">
        <v>14</v>
      </c>
      <c r="B1444" s="12" t="s">
        <v>15</v>
      </c>
      <c r="C1444" s="11"/>
      <c r="D1444" s="11"/>
      <c r="E1444" s="13"/>
      <c r="F1444" s="11"/>
      <c r="G1444" s="11"/>
    </row>
    <row r="1445" spans="1:7" ht="26.25" customHeight="1">
      <c r="A1445" s="12"/>
      <c r="B1445" s="16" t="s">
        <v>281</v>
      </c>
      <c r="C1445" s="11"/>
      <c r="D1445" s="17" t="s">
        <v>75</v>
      </c>
      <c r="E1445" s="18" t="s">
        <v>242</v>
      </c>
      <c r="F1445" s="28">
        <f>VLOOKUP(B1445,'HSD ME&amp;PLUMBING'!$B$6:E3056,4,FALSE)</f>
        <v>10000</v>
      </c>
      <c r="G1445" s="29">
        <f>F1445*E1445</f>
        <v>12000</v>
      </c>
    </row>
    <row r="1446" spans="1:7" s="2" customFormat="1" ht="15.75" customHeight="1">
      <c r="A1446" s="494" t="s">
        <v>16</v>
      </c>
      <c r="B1446" s="494"/>
      <c r="C1446" s="494"/>
      <c r="D1446" s="494"/>
      <c r="E1446" s="494"/>
      <c r="F1446" s="494"/>
      <c r="G1446" s="20">
        <f>SUM(G1445)</f>
        <v>12000</v>
      </c>
    </row>
    <row r="1447" spans="1:7" ht="25.5" customHeight="1">
      <c r="A1447" s="11" t="s">
        <v>17</v>
      </c>
      <c r="B1447" s="12" t="s">
        <v>18</v>
      </c>
      <c r="C1447" s="11"/>
      <c r="D1447" s="11"/>
      <c r="E1447" s="13"/>
      <c r="F1447" s="11"/>
      <c r="G1447" s="11"/>
    </row>
    <row r="1448" spans="1:7">
      <c r="A1448" s="492" t="s">
        <v>19</v>
      </c>
      <c r="B1448" s="492"/>
      <c r="C1448" s="492"/>
      <c r="D1448" s="492"/>
      <c r="E1448" s="492"/>
      <c r="F1448" s="492"/>
      <c r="G1448" s="20">
        <f>SUM(G1447)</f>
        <v>0</v>
      </c>
    </row>
    <row r="1449" spans="1:7">
      <c r="A1449" s="11" t="s">
        <v>20</v>
      </c>
      <c r="B1449" s="493" t="s">
        <v>21</v>
      </c>
      <c r="C1449" s="493"/>
      <c r="D1449" s="493"/>
      <c r="E1449" s="493"/>
      <c r="F1449" s="493"/>
      <c r="G1449" s="15">
        <f>G1443+G1446+G1448</f>
        <v>21200</v>
      </c>
    </row>
    <row r="1450" spans="1:7" ht="15.75" customHeight="1">
      <c r="A1450" s="11" t="s">
        <v>22</v>
      </c>
      <c r="B1450" s="493" t="s">
        <v>77</v>
      </c>
      <c r="C1450" s="493"/>
      <c r="D1450" s="493"/>
      <c r="E1450" s="493"/>
      <c r="F1450" s="24">
        <v>0.1</v>
      </c>
      <c r="G1450" s="15">
        <f>G1449*10%</f>
        <v>2120</v>
      </c>
    </row>
    <row r="1451" spans="1:7">
      <c r="A1451" s="11" t="s">
        <v>23</v>
      </c>
      <c r="B1451" s="493" t="s">
        <v>24</v>
      </c>
      <c r="C1451" s="493"/>
      <c r="D1451" s="493"/>
      <c r="E1451" s="493"/>
      <c r="F1451" s="493"/>
      <c r="G1451" s="15">
        <f>G1449+G1450</f>
        <v>23320</v>
      </c>
    </row>
    <row r="1453" spans="1:7">
      <c r="A1453" s="7" t="s">
        <v>282</v>
      </c>
    </row>
    <row r="1454" spans="1:7" ht="45">
      <c r="A1454" s="9" t="s">
        <v>62</v>
      </c>
      <c r="B1454" s="9" t="s">
        <v>63</v>
      </c>
      <c r="C1454" s="9" t="s">
        <v>64</v>
      </c>
      <c r="D1454" s="9" t="s">
        <v>65</v>
      </c>
      <c r="E1454" s="9" t="s">
        <v>66</v>
      </c>
      <c r="F1454" s="9" t="s">
        <v>67</v>
      </c>
      <c r="G1454" s="9" t="s">
        <v>68</v>
      </c>
    </row>
    <row r="1455" spans="1:7">
      <c r="A1455" s="11" t="s">
        <v>0</v>
      </c>
      <c r="B1455" s="12" t="s">
        <v>1</v>
      </c>
      <c r="C1455" s="11"/>
      <c r="D1455" s="11"/>
      <c r="E1455" s="13"/>
      <c r="F1455" s="11"/>
      <c r="G1455" s="11"/>
    </row>
    <row r="1456" spans="1:7" ht="15" customHeight="1">
      <c r="A1456" s="12"/>
      <c r="B1456" s="12" t="s">
        <v>2</v>
      </c>
      <c r="C1456" s="11" t="s">
        <v>3</v>
      </c>
      <c r="D1456" s="11" t="s">
        <v>4</v>
      </c>
      <c r="E1456" s="13" t="s">
        <v>69</v>
      </c>
      <c r="F1456" s="14">
        <f>VLOOKUP(B1456,'HSD ME&amp;PLUMBING'!$B$6:E3067,4,FALSE)</f>
        <v>100000</v>
      </c>
      <c r="G1456" s="23">
        <f>F1456*E1456</f>
        <v>2400</v>
      </c>
    </row>
    <row r="1457" spans="1:7" ht="30">
      <c r="A1457" s="12"/>
      <c r="B1457" s="16" t="s">
        <v>70</v>
      </c>
      <c r="C1457" s="17" t="s">
        <v>71</v>
      </c>
      <c r="D1457" s="17" t="s">
        <v>4</v>
      </c>
      <c r="E1457" s="18" t="s">
        <v>72</v>
      </c>
      <c r="F1457" s="14">
        <f>VLOOKUP(B1457,'HSD ME&amp;PLUMBING'!$B$6:E3068,4,FALSE)</f>
        <v>150000</v>
      </c>
      <c r="G1457" s="23">
        <f>F1457*E1457</f>
        <v>6000</v>
      </c>
    </row>
    <row r="1458" spans="1:7">
      <c r="A1458" s="12"/>
      <c r="B1458" s="12" t="s">
        <v>7</v>
      </c>
      <c r="C1458" s="11" t="s">
        <v>8</v>
      </c>
      <c r="D1458" s="11" t="s">
        <v>4</v>
      </c>
      <c r="E1458" s="13" t="s">
        <v>12</v>
      </c>
      <c r="F1458" s="14">
        <f>VLOOKUP(B1458,'HSD ME&amp;PLUMBING'!$B$6:E3069,4,FALSE)</f>
        <v>150000</v>
      </c>
      <c r="G1458" s="23">
        <f>F1458*E1458</f>
        <v>600</v>
      </c>
    </row>
    <row r="1459" spans="1:7">
      <c r="A1459" s="12"/>
      <c r="B1459" s="12" t="s">
        <v>10</v>
      </c>
      <c r="C1459" s="11" t="s">
        <v>11</v>
      </c>
      <c r="D1459" s="11" t="s">
        <v>4</v>
      </c>
      <c r="E1459" s="13" t="s">
        <v>73</v>
      </c>
      <c r="F1459" s="19">
        <f>VLOOKUP(B1459,'HSD ME&amp;PLUMBING'!$B$6:E3070,4,FALSE)</f>
        <v>200000</v>
      </c>
      <c r="G1459" s="23">
        <f>F1459*E1459</f>
        <v>200</v>
      </c>
    </row>
    <row r="1460" spans="1:7" s="21" customFormat="1">
      <c r="A1460" s="494" t="s">
        <v>13</v>
      </c>
      <c r="B1460" s="494"/>
      <c r="C1460" s="494"/>
      <c r="D1460" s="494"/>
      <c r="E1460" s="494"/>
      <c r="F1460" s="494"/>
      <c r="G1460" s="20">
        <f>SUM(G1456:G1459)</f>
        <v>9200</v>
      </c>
    </row>
    <row r="1461" spans="1:7">
      <c r="A1461" s="11" t="s">
        <v>14</v>
      </c>
      <c r="B1461" s="12" t="s">
        <v>15</v>
      </c>
      <c r="C1461" s="11"/>
      <c r="D1461" s="11"/>
      <c r="E1461" s="13"/>
      <c r="F1461" s="11"/>
      <c r="G1461" s="11"/>
    </row>
    <row r="1462" spans="1:7" ht="30">
      <c r="A1462" s="12"/>
      <c r="B1462" s="16" t="s">
        <v>283</v>
      </c>
      <c r="C1462" s="11"/>
      <c r="D1462" s="17" t="s">
        <v>75</v>
      </c>
      <c r="E1462" s="18" t="s">
        <v>242</v>
      </c>
      <c r="F1462" s="28">
        <f>VLOOKUP(B1462,'HSD ME&amp;PLUMBING'!$B$6:E3073,4,FALSE)</f>
        <v>10000</v>
      </c>
      <c r="G1462" s="29">
        <f>F1462*E1462</f>
        <v>12000</v>
      </c>
    </row>
    <row r="1463" spans="1:7" s="2" customFormat="1" ht="15.75" customHeight="1">
      <c r="A1463" s="494" t="s">
        <v>16</v>
      </c>
      <c r="B1463" s="494"/>
      <c r="C1463" s="494"/>
      <c r="D1463" s="494"/>
      <c r="E1463" s="494"/>
      <c r="F1463" s="494"/>
      <c r="G1463" s="20">
        <f>SUM(G1462)</f>
        <v>12000</v>
      </c>
    </row>
    <row r="1464" spans="1:7" ht="15.75" customHeight="1">
      <c r="A1464" s="11" t="s">
        <v>17</v>
      </c>
      <c r="B1464" s="12" t="s">
        <v>18</v>
      </c>
      <c r="C1464" s="11"/>
      <c r="D1464" s="11"/>
      <c r="E1464" s="13"/>
      <c r="F1464" s="11"/>
      <c r="G1464" s="11"/>
    </row>
    <row r="1465" spans="1:7">
      <c r="A1465" s="492" t="s">
        <v>19</v>
      </c>
      <c r="B1465" s="492"/>
      <c r="C1465" s="492"/>
      <c r="D1465" s="492"/>
      <c r="E1465" s="492"/>
      <c r="F1465" s="492"/>
      <c r="G1465" s="20">
        <f>SUM(G1464)</f>
        <v>0</v>
      </c>
    </row>
    <row r="1466" spans="1:7">
      <c r="A1466" s="11" t="s">
        <v>20</v>
      </c>
      <c r="B1466" s="493" t="s">
        <v>21</v>
      </c>
      <c r="C1466" s="493"/>
      <c r="D1466" s="493"/>
      <c r="E1466" s="493"/>
      <c r="F1466" s="493"/>
      <c r="G1466" s="15">
        <f>G1460+G1463+G1465</f>
        <v>21200</v>
      </c>
    </row>
    <row r="1467" spans="1:7" ht="15.75" customHeight="1">
      <c r="A1467" s="11" t="s">
        <v>22</v>
      </c>
      <c r="B1467" s="493" t="s">
        <v>77</v>
      </c>
      <c r="C1467" s="493"/>
      <c r="D1467" s="493"/>
      <c r="E1467" s="493"/>
      <c r="F1467" s="24">
        <v>0.1</v>
      </c>
      <c r="G1467" s="15">
        <f>G1466*10%</f>
        <v>2120</v>
      </c>
    </row>
    <row r="1468" spans="1:7">
      <c r="A1468" s="11" t="s">
        <v>23</v>
      </c>
      <c r="B1468" s="493" t="s">
        <v>24</v>
      </c>
      <c r="C1468" s="493"/>
      <c r="D1468" s="493"/>
      <c r="E1468" s="493"/>
      <c r="F1468" s="493"/>
      <c r="G1468" s="15">
        <f>G1466+G1467</f>
        <v>23320</v>
      </c>
    </row>
    <row r="1470" spans="1:7" ht="16.5" customHeight="1">
      <c r="A1470" s="7" t="s">
        <v>284</v>
      </c>
    </row>
    <row r="1471" spans="1:7" ht="26.25" customHeight="1">
      <c r="A1471" s="9" t="s">
        <v>62</v>
      </c>
      <c r="B1471" s="9" t="s">
        <v>63</v>
      </c>
      <c r="C1471" s="9" t="s">
        <v>64</v>
      </c>
      <c r="D1471" s="9" t="s">
        <v>65</v>
      </c>
      <c r="E1471" s="9" t="s">
        <v>66</v>
      </c>
      <c r="F1471" s="9" t="s">
        <v>67</v>
      </c>
      <c r="G1471" s="9" t="s">
        <v>68</v>
      </c>
    </row>
    <row r="1472" spans="1:7" ht="15.75" customHeight="1">
      <c r="A1472" s="11" t="s">
        <v>0</v>
      </c>
      <c r="B1472" s="12" t="s">
        <v>1</v>
      </c>
      <c r="C1472" s="11"/>
      <c r="D1472" s="11"/>
      <c r="E1472" s="13"/>
      <c r="F1472" s="11"/>
      <c r="G1472" s="11"/>
    </row>
    <row r="1473" spans="1:7" ht="15.75" customHeight="1">
      <c r="A1473" s="12"/>
      <c r="B1473" s="12" t="s">
        <v>2</v>
      </c>
      <c r="C1473" s="11" t="s">
        <v>3</v>
      </c>
      <c r="D1473" s="11" t="s">
        <v>4</v>
      </c>
      <c r="E1473" s="13" t="s">
        <v>69</v>
      </c>
      <c r="F1473" s="14">
        <f>VLOOKUP(B1473,'HSD ME&amp;PLUMBING'!$B$6:E3084,4,FALSE)</f>
        <v>100000</v>
      </c>
      <c r="G1473" s="23">
        <f>F1473*E1473</f>
        <v>2400</v>
      </c>
    </row>
    <row r="1474" spans="1:7" ht="30">
      <c r="A1474" s="12"/>
      <c r="B1474" s="16" t="s">
        <v>70</v>
      </c>
      <c r="C1474" s="17" t="s">
        <v>71</v>
      </c>
      <c r="D1474" s="17" t="s">
        <v>4</v>
      </c>
      <c r="E1474" s="18" t="s">
        <v>72</v>
      </c>
      <c r="F1474" s="14">
        <f>VLOOKUP(B1474,'HSD ME&amp;PLUMBING'!$B$6:E3085,4,FALSE)</f>
        <v>150000</v>
      </c>
      <c r="G1474" s="23">
        <f>F1474*E1474</f>
        <v>6000</v>
      </c>
    </row>
    <row r="1475" spans="1:7">
      <c r="A1475" s="12"/>
      <c r="B1475" s="12" t="s">
        <v>7</v>
      </c>
      <c r="C1475" s="11" t="s">
        <v>8</v>
      </c>
      <c r="D1475" s="11" t="s">
        <v>4</v>
      </c>
      <c r="E1475" s="13" t="s">
        <v>12</v>
      </c>
      <c r="F1475" s="14">
        <f>VLOOKUP(B1475,'HSD ME&amp;PLUMBING'!$B$6:E3086,4,FALSE)</f>
        <v>150000</v>
      </c>
      <c r="G1475" s="23">
        <f>F1475*E1475</f>
        <v>600</v>
      </c>
    </row>
    <row r="1476" spans="1:7">
      <c r="A1476" s="12"/>
      <c r="B1476" s="12" t="s">
        <v>10</v>
      </c>
      <c r="C1476" s="11" t="s">
        <v>11</v>
      </c>
      <c r="D1476" s="11" t="s">
        <v>4</v>
      </c>
      <c r="E1476" s="13" t="s">
        <v>73</v>
      </c>
      <c r="F1476" s="19">
        <f>VLOOKUP(B1476,'HSD ME&amp;PLUMBING'!$B$6:E3087,4,FALSE)</f>
        <v>200000</v>
      </c>
      <c r="G1476" s="23">
        <f>F1476*E1476</f>
        <v>200</v>
      </c>
    </row>
    <row r="1477" spans="1:7" s="21" customFormat="1">
      <c r="A1477" s="494" t="s">
        <v>13</v>
      </c>
      <c r="B1477" s="494"/>
      <c r="C1477" s="494"/>
      <c r="D1477" s="494"/>
      <c r="E1477" s="494"/>
      <c r="F1477" s="494"/>
      <c r="G1477" s="20">
        <f>SUM(G1473:G1476)</f>
        <v>9200</v>
      </c>
    </row>
    <row r="1478" spans="1:7">
      <c r="A1478" s="11" t="s">
        <v>14</v>
      </c>
      <c r="B1478" s="12" t="s">
        <v>15</v>
      </c>
      <c r="C1478" s="11"/>
      <c r="D1478" s="11"/>
      <c r="E1478" s="13"/>
      <c r="F1478" s="11"/>
      <c r="G1478" s="11"/>
    </row>
    <row r="1479" spans="1:7" ht="45">
      <c r="A1479" s="12"/>
      <c r="B1479" s="16" t="s">
        <v>285</v>
      </c>
      <c r="C1479" s="11"/>
      <c r="D1479" s="17" t="s">
        <v>75</v>
      </c>
      <c r="E1479" s="18" t="s">
        <v>242</v>
      </c>
      <c r="F1479" s="28">
        <f>VLOOKUP(B1479,'HSD ME&amp;PLUMBING'!$B$6:E3090,4,FALSE)</f>
        <v>10000</v>
      </c>
      <c r="G1479" s="29">
        <f>F1479*E1479</f>
        <v>12000</v>
      </c>
    </row>
    <row r="1480" spans="1:7" s="2" customFormat="1" ht="15.75" customHeight="1">
      <c r="A1480" s="494" t="s">
        <v>16</v>
      </c>
      <c r="B1480" s="494"/>
      <c r="C1480" s="494"/>
      <c r="D1480" s="494"/>
      <c r="E1480" s="494"/>
      <c r="F1480" s="494"/>
      <c r="G1480" s="20">
        <f>SUM(G1479)</f>
        <v>12000</v>
      </c>
    </row>
    <row r="1481" spans="1:7">
      <c r="A1481" s="11" t="s">
        <v>17</v>
      </c>
      <c r="B1481" s="12" t="s">
        <v>18</v>
      </c>
      <c r="C1481" s="11"/>
      <c r="D1481" s="11"/>
      <c r="E1481" s="13"/>
      <c r="F1481" s="11"/>
      <c r="G1481" s="11"/>
    </row>
    <row r="1482" spans="1:7">
      <c r="A1482" s="492" t="s">
        <v>19</v>
      </c>
      <c r="B1482" s="492"/>
      <c r="C1482" s="492"/>
      <c r="D1482" s="492"/>
      <c r="E1482" s="492"/>
      <c r="F1482" s="492"/>
      <c r="G1482" s="20">
        <f>SUM(G1481)</f>
        <v>0</v>
      </c>
    </row>
    <row r="1483" spans="1:7">
      <c r="A1483" s="11" t="s">
        <v>20</v>
      </c>
      <c r="B1483" s="493" t="s">
        <v>21</v>
      </c>
      <c r="C1483" s="493"/>
      <c r="D1483" s="493"/>
      <c r="E1483" s="493"/>
      <c r="F1483" s="493"/>
      <c r="G1483" s="15">
        <f>G1477+G1480+G1482</f>
        <v>21200</v>
      </c>
    </row>
    <row r="1484" spans="1:7" ht="15.75" customHeight="1">
      <c r="A1484" s="11" t="s">
        <v>22</v>
      </c>
      <c r="B1484" s="493" t="s">
        <v>77</v>
      </c>
      <c r="C1484" s="493"/>
      <c r="D1484" s="493"/>
      <c r="E1484" s="493"/>
      <c r="F1484" s="24">
        <v>0.1</v>
      </c>
      <c r="G1484" s="15">
        <f>G1483*10%</f>
        <v>2120</v>
      </c>
    </row>
    <row r="1485" spans="1:7">
      <c r="A1485" s="11" t="s">
        <v>23</v>
      </c>
      <c r="B1485" s="493" t="s">
        <v>24</v>
      </c>
      <c r="C1485" s="493"/>
      <c r="D1485" s="493"/>
      <c r="E1485" s="493"/>
      <c r="F1485" s="493"/>
      <c r="G1485" s="15">
        <f>G1483+G1484</f>
        <v>23320</v>
      </c>
    </row>
    <row r="1487" spans="1:7">
      <c r="A1487" s="7" t="s">
        <v>286</v>
      </c>
    </row>
    <row r="1488" spans="1:7" ht="45">
      <c r="A1488" s="9" t="s">
        <v>62</v>
      </c>
      <c r="B1488" s="9" t="s">
        <v>63</v>
      </c>
      <c r="C1488" s="9" t="s">
        <v>64</v>
      </c>
      <c r="D1488" s="9" t="s">
        <v>65</v>
      </c>
      <c r="E1488" s="9" t="s">
        <v>66</v>
      </c>
      <c r="F1488" s="9" t="s">
        <v>67</v>
      </c>
      <c r="G1488" s="9" t="s">
        <v>68</v>
      </c>
    </row>
    <row r="1489" spans="1:7">
      <c r="A1489" s="11" t="s">
        <v>0</v>
      </c>
      <c r="B1489" s="12" t="s">
        <v>1</v>
      </c>
      <c r="C1489" s="11"/>
      <c r="D1489" s="11"/>
      <c r="E1489" s="13"/>
      <c r="F1489" s="11"/>
      <c r="G1489" s="11"/>
    </row>
    <row r="1490" spans="1:7" ht="15.75" customHeight="1">
      <c r="A1490" s="12"/>
      <c r="B1490" s="12" t="s">
        <v>2</v>
      </c>
      <c r="C1490" s="11" t="s">
        <v>3</v>
      </c>
      <c r="D1490" s="11" t="s">
        <v>4</v>
      </c>
      <c r="E1490" s="13" t="s">
        <v>287</v>
      </c>
      <c r="F1490" s="14">
        <f>VLOOKUP(B1490,'HSD ME&amp;PLUMBING'!$B$6:E3101,4,FALSE)</f>
        <v>100000</v>
      </c>
      <c r="G1490" s="23">
        <f>F1490*E1490</f>
        <v>3100</v>
      </c>
    </row>
    <row r="1491" spans="1:7" ht="30">
      <c r="A1491" s="12"/>
      <c r="B1491" s="16" t="s">
        <v>70</v>
      </c>
      <c r="C1491" s="17" t="s">
        <v>71</v>
      </c>
      <c r="D1491" s="17" t="s">
        <v>4</v>
      </c>
      <c r="E1491" s="18" t="s">
        <v>288</v>
      </c>
      <c r="F1491" s="14">
        <f>VLOOKUP(B1491,'HSD ME&amp;PLUMBING'!$B$6:E3102,4,FALSE)</f>
        <v>150000</v>
      </c>
      <c r="G1491" s="23">
        <f>F1491*E1491</f>
        <v>7800</v>
      </c>
    </row>
    <row r="1492" spans="1:7">
      <c r="A1492" s="12"/>
      <c r="B1492" s="12" t="s">
        <v>7</v>
      </c>
      <c r="C1492" s="11" t="s">
        <v>8</v>
      </c>
      <c r="D1492" s="11" t="s">
        <v>4</v>
      </c>
      <c r="E1492" s="13" t="s">
        <v>87</v>
      </c>
      <c r="F1492" s="14">
        <f>VLOOKUP(B1492,'HSD ME&amp;PLUMBING'!$B$6:E3103,4,FALSE)</f>
        <v>150000</v>
      </c>
      <c r="G1492" s="23">
        <f>F1492*E1492</f>
        <v>750</v>
      </c>
    </row>
    <row r="1493" spans="1:7">
      <c r="A1493" s="12"/>
      <c r="B1493" s="12" t="s">
        <v>10</v>
      </c>
      <c r="C1493" s="11" t="s">
        <v>11</v>
      </c>
      <c r="D1493" s="11" t="s">
        <v>4</v>
      </c>
      <c r="E1493" s="13" t="s">
        <v>88</v>
      </c>
      <c r="F1493" s="19">
        <f>VLOOKUP(B1493,'HSD ME&amp;PLUMBING'!$B$6:E3104,4,FALSE)</f>
        <v>200000</v>
      </c>
      <c r="G1493" s="23">
        <f>F1493*E1493</f>
        <v>400</v>
      </c>
    </row>
    <row r="1494" spans="1:7" s="21" customFormat="1">
      <c r="A1494" s="494" t="s">
        <v>13</v>
      </c>
      <c r="B1494" s="494"/>
      <c r="C1494" s="494"/>
      <c r="D1494" s="494"/>
      <c r="E1494" s="494"/>
      <c r="F1494" s="494"/>
      <c r="G1494" s="20">
        <f>SUM(G1490:G1493)</f>
        <v>12050</v>
      </c>
    </row>
    <row r="1495" spans="1:7">
      <c r="A1495" s="11" t="s">
        <v>14</v>
      </c>
      <c r="B1495" s="12" t="s">
        <v>15</v>
      </c>
      <c r="C1495" s="11"/>
      <c r="D1495" s="11"/>
      <c r="E1495" s="13"/>
      <c r="F1495" s="11"/>
      <c r="G1495" s="11"/>
    </row>
    <row r="1496" spans="1:7" ht="45">
      <c r="A1496" s="12"/>
      <c r="B1496" s="16" t="s">
        <v>289</v>
      </c>
      <c r="C1496" s="11"/>
      <c r="D1496" s="17" t="s">
        <v>75</v>
      </c>
      <c r="E1496" s="18" t="s">
        <v>242</v>
      </c>
      <c r="F1496" s="28">
        <f>VLOOKUP(B1496,'HSD ME&amp;PLUMBING'!$B$6:E3107,4,FALSE)</f>
        <v>10000</v>
      </c>
      <c r="G1496" s="29">
        <f>F1496*E1496</f>
        <v>12000</v>
      </c>
    </row>
    <row r="1497" spans="1:7" s="2" customFormat="1" ht="15.75" customHeight="1">
      <c r="A1497" s="494" t="s">
        <v>16</v>
      </c>
      <c r="B1497" s="494"/>
      <c r="C1497" s="494"/>
      <c r="D1497" s="494"/>
      <c r="E1497" s="494"/>
      <c r="F1497" s="494"/>
      <c r="G1497" s="20">
        <f>SUM(G1496)</f>
        <v>12000</v>
      </c>
    </row>
    <row r="1498" spans="1:7" ht="15.75" customHeight="1">
      <c r="A1498" s="11" t="s">
        <v>17</v>
      </c>
      <c r="B1498" s="12" t="s">
        <v>18</v>
      </c>
      <c r="C1498" s="11"/>
      <c r="D1498" s="11"/>
      <c r="E1498" s="13"/>
      <c r="F1498" s="11"/>
      <c r="G1498" s="11"/>
    </row>
    <row r="1499" spans="1:7">
      <c r="A1499" s="492" t="s">
        <v>19</v>
      </c>
      <c r="B1499" s="492"/>
      <c r="C1499" s="492"/>
      <c r="D1499" s="492"/>
      <c r="E1499" s="492"/>
      <c r="F1499" s="492"/>
      <c r="G1499" s="20">
        <f>SUM(G1498)</f>
        <v>0</v>
      </c>
    </row>
    <row r="1500" spans="1:7">
      <c r="A1500" s="11" t="s">
        <v>20</v>
      </c>
      <c r="B1500" s="493" t="s">
        <v>21</v>
      </c>
      <c r="C1500" s="493"/>
      <c r="D1500" s="493"/>
      <c r="E1500" s="493"/>
      <c r="F1500" s="493"/>
      <c r="G1500" s="15">
        <f>G1494+G1497+G1499</f>
        <v>24050</v>
      </c>
    </row>
    <row r="1501" spans="1:7" ht="15.75" customHeight="1">
      <c r="A1501" s="11" t="s">
        <v>22</v>
      </c>
      <c r="B1501" s="493" t="s">
        <v>77</v>
      </c>
      <c r="C1501" s="493"/>
      <c r="D1501" s="493"/>
      <c r="E1501" s="493"/>
      <c r="F1501" s="24">
        <v>0.1</v>
      </c>
      <c r="G1501" s="15">
        <f>G1500*10%</f>
        <v>2405</v>
      </c>
    </row>
    <row r="1502" spans="1:7">
      <c r="A1502" s="11" t="s">
        <v>23</v>
      </c>
      <c r="B1502" s="493" t="s">
        <v>24</v>
      </c>
      <c r="C1502" s="493"/>
      <c r="D1502" s="493"/>
      <c r="E1502" s="493"/>
      <c r="F1502" s="493"/>
      <c r="G1502" s="15">
        <f>G1500+G1501</f>
        <v>26455</v>
      </c>
    </row>
    <row r="1504" spans="1:7" s="54" customFormat="1">
      <c r="A1504" s="51" t="s">
        <v>290</v>
      </c>
      <c r="B1504" s="51"/>
      <c r="C1504" s="52"/>
      <c r="D1504" s="52"/>
      <c r="E1504" s="53"/>
      <c r="F1504" s="52"/>
      <c r="G1504" s="52"/>
    </row>
    <row r="1505" spans="1:7" s="54" customFormat="1" ht="45">
      <c r="A1505" s="55" t="s">
        <v>62</v>
      </c>
      <c r="B1505" s="55" t="s">
        <v>63</v>
      </c>
      <c r="C1505" s="55" t="s">
        <v>64</v>
      </c>
      <c r="D1505" s="55" t="s">
        <v>65</v>
      </c>
      <c r="E1505" s="55" t="s">
        <v>66</v>
      </c>
      <c r="F1505" s="55" t="s">
        <v>67</v>
      </c>
      <c r="G1505" s="55" t="s">
        <v>68</v>
      </c>
    </row>
    <row r="1506" spans="1:7" s="54" customFormat="1">
      <c r="A1506" s="56" t="s">
        <v>0</v>
      </c>
      <c r="B1506" s="57" t="s">
        <v>1</v>
      </c>
      <c r="C1506" s="56"/>
      <c r="D1506" s="56"/>
      <c r="E1506" s="58"/>
      <c r="F1506" s="56"/>
      <c r="G1506" s="56"/>
    </row>
    <row r="1507" spans="1:7" s="54" customFormat="1" ht="15.75" customHeight="1">
      <c r="A1507" s="57"/>
      <c r="B1507" s="57" t="s">
        <v>2</v>
      </c>
      <c r="C1507" s="56" t="s">
        <v>3</v>
      </c>
      <c r="D1507" s="56" t="s">
        <v>4</v>
      </c>
      <c r="E1507" s="58">
        <v>0.24</v>
      </c>
      <c r="F1507" s="59">
        <f>VLOOKUP(B1507,'HSD ME&amp;PLUMBING'!$B$6:E3118,4,FALSE)</f>
        <v>100000</v>
      </c>
      <c r="G1507" s="60">
        <f>F1507*E1507</f>
        <v>24000</v>
      </c>
    </row>
    <row r="1508" spans="1:7" s="54" customFormat="1" ht="30">
      <c r="A1508" s="57"/>
      <c r="B1508" s="61" t="s">
        <v>70</v>
      </c>
      <c r="C1508" s="62" t="s">
        <v>71</v>
      </c>
      <c r="D1508" s="62" t="s">
        <v>4</v>
      </c>
      <c r="E1508" s="63">
        <v>0.04</v>
      </c>
      <c r="F1508" s="59">
        <f>VLOOKUP(B1508,'HSD ME&amp;PLUMBING'!$B$6:E3119,4,FALSE)</f>
        <v>150000</v>
      </c>
      <c r="G1508" s="60">
        <f>F1508*E1508</f>
        <v>6000</v>
      </c>
    </row>
    <row r="1509" spans="1:7" s="54" customFormat="1">
      <c r="A1509" s="57"/>
      <c r="B1509" s="57" t="s">
        <v>7</v>
      </c>
      <c r="C1509" s="56" t="s">
        <v>8</v>
      </c>
      <c r="D1509" s="56" t="s">
        <v>4</v>
      </c>
      <c r="E1509" s="58">
        <v>4.0000000000000001E-3</v>
      </c>
      <c r="F1509" s="59">
        <f>VLOOKUP(B1509,'HSD ME&amp;PLUMBING'!$B$6:E3120,4,FALSE)</f>
        <v>150000</v>
      </c>
      <c r="G1509" s="60">
        <f>F1509*E1509</f>
        <v>600</v>
      </c>
    </row>
    <row r="1510" spans="1:7" s="54" customFormat="1">
      <c r="A1510" s="57"/>
      <c r="B1510" s="57" t="s">
        <v>10</v>
      </c>
      <c r="C1510" s="56" t="s">
        <v>11</v>
      </c>
      <c r="D1510" s="56" t="s">
        <v>4</v>
      </c>
      <c r="E1510" s="58">
        <v>1E-3</v>
      </c>
      <c r="F1510" s="64">
        <f>VLOOKUP(B1510,'HSD ME&amp;PLUMBING'!$B$6:E3121,4,FALSE)</f>
        <v>200000</v>
      </c>
      <c r="G1510" s="60">
        <f>F1510*E1510</f>
        <v>200</v>
      </c>
    </row>
    <row r="1511" spans="1:7" s="66" customFormat="1">
      <c r="A1511" s="489" t="s">
        <v>13</v>
      </c>
      <c r="B1511" s="489"/>
      <c r="C1511" s="489"/>
      <c r="D1511" s="489"/>
      <c r="E1511" s="489"/>
      <c r="F1511" s="489"/>
      <c r="G1511" s="65">
        <f>SUM(G1507:G1510)</f>
        <v>30800</v>
      </c>
    </row>
    <row r="1512" spans="1:7" s="54" customFormat="1">
      <c r="A1512" s="56" t="s">
        <v>14</v>
      </c>
      <c r="B1512" s="57" t="s">
        <v>15</v>
      </c>
      <c r="C1512" s="56"/>
      <c r="D1512" s="56"/>
      <c r="E1512" s="58"/>
      <c r="F1512" s="56"/>
      <c r="G1512" s="56"/>
    </row>
    <row r="1513" spans="1:7" s="54" customFormat="1" ht="45">
      <c r="A1513" s="57"/>
      <c r="B1513" s="61" t="s">
        <v>291</v>
      </c>
      <c r="C1513" s="56"/>
      <c r="D1513" s="62" t="s">
        <v>75</v>
      </c>
      <c r="E1513" s="63" t="s">
        <v>242</v>
      </c>
      <c r="F1513" s="67">
        <f>VLOOKUP(B1513,'HSD ME&amp;PLUMBING'!$B$6:E3124,4,FALSE)</f>
        <v>10000</v>
      </c>
      <c r="G1513" s="68">
        <f>F1513*E1513</f>
        <v>12000</v>
      </c>
    </row>
    <row r="1514" spans="1:7" s="69" customFormat="1" ht="15.75" customHeight="1">
      <c r="A1514" s="489" t="s">
        <v>16</v>
      </c>
      <c r="B1514" s="489"/>
      <c r="C1514" s="489"/>
      <c r="D1514" s="489"/>
      <c r="E1514" s="489"/>
      <c r="F1514" s="489"/>
      <c r="G1514" s="65">
        <f>SUM(G1513)</f>
        <v>12000</v>
      </c>
    </row>
    <row r="1515" spans="1:7" s="54" customFormat="1" ht="15.75" customHeight="1">
      <c r="A1515" s="56" t="s">
        <v>17</v>
      </c>
      <c r="B1515" s="57" t="s">
        <v>18</v>
      </c>
      <c r="C1515" s="56"/>
      <c r="D1515" s="56"/>
      <c r="E1515" s="58"/>
      <c r="F1515" s="56"/>
      <c r="G1515" s="56"/>
    </row>
    <row r="1516" spans="1:7" s="54" customFormat="1">
      <c r="A1516" s="490" t="s">
        <v>19</v>
      </c>
      <c r="B1516" s="490"/>
      <c r="C1516" s="490"/>
      <c r="D1516" s="490"/>
      <c r="E1516" s="490"/>
      <c r="F1516" s="490"/>
      <c r="G1516" s="65">
        <f>SUM(G1515)</f>
        <v>0</v>
      </c>
    </row>
    <row r="1517" spans="1:7" s="54" customFormat="1">
      <c r="A1517" s="56" t="s">
        <v>20</v>
      </c>
      <c r="B1517" s="491" t="s">
        <v>21</v>
      </c>
      <c r="C1517" s="491"/>
      <c r="D1517" s="491"/>
      <c r="E1517" s="491"/>
      <c r="F1517" s="491"/>
      <c r="G1517" s="70">
        <f>G1511+G1514+G1516</f>
        <v>42800</v>
      </c>
    </row>
    <row r="1518" spans="1:7" s="54" customFormat="1" ht="15.75" customHeight="1">
      <c r="A1518" s="56" t="s">
        <v>22</v>
      </c>
      <c r="B1518" s="491" t="s">
        <v>77</v>
      </c>
      <c r="C1518" s="491"/>
      <c r="D1518" s="491"/>
      <c r="E1518" s="491"/>
      <c r="F1518" s="71">
        <v>0.1</v>
      </c>
      <c r="G1518" s="70">
        <f>G1517*10%</f>
        <v>4280</v>
      </c>
    </row>
    <row r="1519" spans="1:7" s="54" customFormat="1">
      <c r="A1519" s="56" t="s">
        <v>23</v>
      </c>
      <c r="B1519" s="491" t="s">
        <v>24</v>
      </c>
      <c r="C1519" s="491"/>
      <c r="D1519" s="491"/>
      <c r="E1519" s="491"/>
      <c r="F1519" s="491"/>
      <c r="G1519" s="70">
        <f>G1517+G1518</f>
        <v>47080</v>
      </c>
    </row>
    <row r="1520" spans="1:7">
      <c r="A1520" s="25"/>
      <c r="B1520" s="26"/>
      <c r="C1520" s="26"/>
      <c r="D1520" s="26"/>
      <c r="E1520" s="26"/>
      <c r="F1520" s="26"/>
      <c r="G1520" s="75"/>
    </row>
    <row r="1521" spans="1:7">
      <c r="A1521" s="7" t="s">
        <v>292</v>
      </c>
    </row>
    <row r="1522" spans="1:7">
      <c r="A1522" s="7" t="s">
        <v>293</v>
      </c>
    </row>
    <row r="1523" spans="1:7" ht="25.5" customHeight="1">
      <c r="A1523" s="9" t="s">
        <v>62</v>
      </c>
      <c r="B1523" s="9" t="s">
        <v>63</v>
      </c>
      <c r="C1523" s="9" t="s">
        <v>64</v>
      </c>
      <c r="D1523" s="9" t="s">
        <v>65</v>
      </c>
      <c r="E1523" s="9" t="s">
        <v>66</v>
      </c>
      <c r="F1523" s="9" t="s">
        <v>67</v>
      </c>
      <c r="G1523" s="9" t="s">
        <v>68</v>
      </c>
    </row>
    <row r="1524" spans="1:7" ht="15.75" customHeight="1">
      <c r="A1524" s="11" t="s">
        <v>0</v>
      </c>
      <c r="B1524" s="12" t="s">
        <v>1</v>
      </c>
      <c r="C1524" s="11"/>
      <c r="D1524" s="11"/>
      <c r="E1524" s="13"/>
      <c r="F1524" s="11"/>
      <c r="G1524" s="11"/>
    </row>
    <row r="1525" spans="1:7">
      <c r="A1525" s="12"/>
      <c r="B1525" s="12" t="s">
        <v>2</v>
      </c>
      <c r="C1525" s="11" t="s">
        <v>3</v>
      </c>
      <c r="D1525" s="11" t="s">
        <v>4</v>
      </c>
      <c r="E1525" s="13" t="s">
        <v>69</v>
      </c>
      <c r="F1525" s="14">
        <f>VLOOKUP(B1525,'HSD ME&amp;PLUMBING'!$B$6:E3119,4,FALSE)</f>
        <v>100000</v>
      </c>
      <c r="G1525" s="23">
        <f>F1525*E1525</f>
        <v>2400</v>
      </c>
    </row>
    <row r="1526" spans="1:7" ht="30">
      <c r="A1526" s="12"/>
      <c r="B1526" s="16" t="s">
        <v>70</v>
      </c>
      <c r="C1526" s="17" t="s">
        <v>71</v>
      </c>
      <c r="D1526" s="17" t="s">
        <v>4</v>
      </c>
      <c r="E1526" s="18" t="s">
        <v>72</v>
      </c>
      <c r="F1526" s="14">
        <f>VLOOKUP(B1526,'HSD ME&amp;PLUMBING'!$B$6:E3120,4,FALSE)</f>
        <v>150000</v>
      </c>
      <c r="G1526" s="23">
        <f>F1526*E1526</f>
        <v>6000</v>
      </c>
    </row>
    <row r="1527" spans="1:7">
      <c r="A1527" s="12"/>
      <c r="B1527" s="12" t="s">
        <v>7</v>
      </c>
      <c r="C1527" s="11" t="s">
        <v>8</v>
      </c>
      <c r="D1527" s="11" t="s">
        <v>4</v>
      </c>
      <c r="E1527" s="13" t="s">
        <v>12</v>
      </c>
      <c r="F1527" s="14">
        <f>VLOOKUP(B1527,'HSD ME&amp;PLUMBING'!$B$6:E3121,4,FALSE)</f>
        <v>150000</v>
      </c>
      <c r="G1527" s="23">
        <f>F1527*E1527</f>
        <v>600</v>
      </c>
    </row>
    <row r="1528" spans="1:7">
      <c r="A1528" s="12"/>
      <c r="B1528" s="12" t="s">
        <v>10</v>
      </c>
      <c r="C1528" s="11" t="s">
        <v>11</v>
      </c>
      <c r="D1528" s="11" t="s">
        <v>4</v>
      </c>
      <c r="E1528" s="13" t="s">
        <v>73</v>
      </c>
      <c r="F1528" s="19">
        <f>VLOOKUP(B1528,'HSD ME&amp;PLUMBING'!$B$6:E3122,4,FALSE)</f>
        <v>200000</v>
      </c>
      <c r="G1528" s="23">
        <f>F1528*E1528</f>
        <v>200</v>
      </c>
    </row>
    <row r="1529" spans="1:7" s="21" customFormat="1">
      <c r="A1529" s="494" t="s">
        <v>13</v>
      </c>
      <c r="B1529" s="494"/>
      <c r="C1529" s="494"/>
      <c r="D1529" s="494"/>
      <c r="E1529" s="494"/>
      <c r="F1529" s="494"/>
      <c r="G1529" s="20">
        <f>SUM(G1525:G1528)</f>
        <v>9200</v>
      </c>
    </row>
    <row r="1530" spans="1:7">
      <c r="A1530" s="11" t="s">
        <v>14</v>
      </c>
      <c r="B1530" s="12" t="s">
        <v>15</v>
      </c>
      <c r="C1530" s="11"/>
      <c r="D1530" s="11"/>
      <c r="E1530" s="13"/>
      <c r="F1530" s="11"/>
      <c r="G1530" s="11"/>
    </row>
    <row r="1531" spans="1:7" ht="26.25" customHeight="1">
      <c r="A1531" s="12"/>
      <c r="B1531" s="16" t="s">
        <v>294</v>
      </c>
      <c r="C1531" s="11"/>
      <c r="D1531" s="17" t="s">
        <v>75</v>
      </c>
      <c r="E1531" s="18" t="s">
        <v>242</v>
      </c>
      <c r="F1531" s="28">
        <f>VLOOKUP(B1531,'HSD ME&amp;PLUMBING'!$B$6:E3125,4,FALSE)</f>
        <v>10000</v>
      </c>
      <c r="G1531" s="29">
        <f>F1531*E1531</f>
        <v>12000</v>
      </c>
    </row>
    <row r="1532" spans="1:7" s="2" customFormat="1" ht="15.75" customHeight="1">
      <c r="A1532" s="494" t="s">
        <v>16</v>
      </c>
      <c r="B1532" s="494"/>
      <c r="C1532" s="494"/>
      <c r="D1532" s="494"/>
      <c r="E1532" s="494"/>
      <c r="F1532" s="494"/>
      <c r="G1532" s="20">
        <f>SUM(G1531)</f>
        <v>12000</v>
      </c>
    </row>
    <row r="1533" spans="1:7">
      <c r="A1533" s="11" t="s">
        <v>17</v>
      </c>
      <c r="B1533" s="12" t="s">
        <v>18</v>
      </c>
      <c r="C1533" s="11"/>
      <c r="D1533" s="11"/>
      <c r="E1533" s="13"/>
      <c r="F1533" s="11"/>
      <c r="G1533" s="11"/>
    </row>
    <row r="1534" spans="1:7">
      <c r="A1534" s="492" t="s">
        <v>19</v>
      </c>
      <c r="B1534" s="492"/>
      <c r="C1534" s="492"/>
      <c r="D1534" s="492"/>
      <c r="E1534" s="492"/>
      <c r="F1534" s="492"/>
      <c r="G1534" s="20">
        <f>SUM(G1533)</f>
        <v>0</v>
      </c>
    </row>
    <row r="1535" spans="1:7">
      <c r="A1535" s="11" t="s">
        <v>20</v>
      </c>
      <c r="B1535" s="493" t="s">
        <v>21</v>
      </c>
      <c r="C1535" s="493"/>
      <c r="D1535" s="493"/>
      <c r="E1535" s="493"/>
      <c r="F1535" s="493"/>
      <c r="G1535" s="15">
        <f>G1529+G1532+G1534</f>
        <v>21200</v>
      </c>
    </row>
    <row r="1536" spans="1:7" ht="15.75" customHeight="1">
      <c r="A1536" s="11" t="s">
        <v>22</v>
      </c>
      <c r="B1536" s="493" t="s">
        <v>77</v>
      </c>
      <c r="C1536" s="493"/>
      <c r="D1536" s="493"/>
      <c r="E1536" s="493"/>
      <c r="F1536" s="24">
        <v>0.1</v>
      </c>
      <c r="G1536" s="15">
        <f>G1535*10%</f>
        <v>2120</v>
      </c>
    </row>
    <row r="1537" spans="1:7">
      <c r="A1537" s="11" t="s">
        <v>23</v>
      </c>
      <c r="B1537" s="493" t="s">
        <v>24</v>
      </c>
      <c r="C1537" s="493"/>
      <c r="D1537" s="493"/>
      <c r="E1537" s="493"/>
      <c r="F1537" s="493"/>
      <c r="G1537" s="15">
        <f>G1535+G1536</f>
        <v>23320</v>
      </c>
    </row>
    <row r="1538" spans="1:7" ht="15.75" customHeight="1"/>
    <row r="1539" spans="1:7" ht="16.5" customHeight="1">
      <c r="A1539" s="7" t="s">
        <v>295</v>
      </c>
    </row>
    <row r="1540" spans="1:7" ht="26.25" customHeight="1">
      <c r="A1540" s="9" t="s">
        <v>62</v>
      </c>
      <c r="B1540" s="9" t="s">
        <v>63</v>
      </c>
      <c r="C1540" s="9" t="s">
        <v>64</v>
      </c>
      <c r="D1540" s="9" t="s">
        <v>65</v>
      </c>
      <c r="E1540" s="9" t="s">
        <v>66</v>
      </c>
      <c r="F1540" s="9" t="s">
        <v>67</v>
      </c>
      <c r="G1540" s="9" t="s">
        <v>68</v>
      </c>
    </row>
    <row r="1541" spans="1:7">
      <c r="A1541" s="11" t="s">
        <v>0</v>
      </c>
      <c r="B1541" s="12" t="s">
        <v>1</v>
      </c>
      <c r="C1541" s="11"/>
      <c r="D1541" s="11"/>
      <c r="E1541" s="13"/>
      <c r="F1541" s="11"/>
      <c r="G1541" s="11"/>
    </row>
    <row r="1542" spans="1:7">
      <c r="A1542" s="12"/>
      <c r="B1542" s="12" t="s">
        <v>2</v>
      </c>
      <c r="C1542" s="11" t="s">
        <v>3</v>
      </c>
      <c r="D1542" s="11" t="s">
        <v>4</v>
      </c>
      <c r="E1542" s="13" t="s">
        <v>69</v>
      </c>
      <c r="F1542" s="14">
        <f>VLOOKUP(B1542,'HSD ME&amp;PLUMBING'!$B$6:E3136,4,FALSE)</f>
        <v>100000</v>
      </c>
      <c r="G1542" s="23">
        <f>F1542*E1542</f>
        <v>2400</v>
      </c>
    </row>
    <row r="1543" spans="1:7" ht="30">
      <c r="A1543" s="12"/>
      <c r="B1543" s="16" t="s">
        <v>70</v>
      </c>
      <c r="C1543" s="17" t="s">
        <v>71</v>
      </c>
      <c r="D1543" s="17" t="s">
        <v>4</v>
      </c>
      <c r="E1543" s="18" t="s">
        <v>72</v>
      </c>
      <c r="F1543" s="14">
        <f>VLOOKUP(B1543,'HSD ME&amp;PLUMBING'!$B$6:E3137,4,FALSE)</f>
        <v>150000</v>
      </c>
      <c r="G1543" s="23">
        <f>F1543*E1543</f>
        <v>6000</v>
      </c>
    </row>
    <row r="1544" spans="1:7" ht="25.5" customHeight="1">
      <c r="A1544" s="12"/>
      <c r="B1544" s="12" t="s">
        <v>7</v>
      </c>
      <c r="C1544" s="11" t="s">
        <v>8</v>
      </c>
      <c r="D1544" s="11" t="s">
        <v>4</v>
      </c>
      <c r="E1544" s="13" t="s">
        <v>12</v>
      </c>
      <c r="F1544" s="14">
        <f>VLOOKUP(B1544,'HSD ME&amp;PLUMBING'!$B$6:E3138,4,FALSE)</f>
        <v>150000</v>
      </c>
      <c r="G1544" s="23">
        <f>F1544*E1544</f>
        <v>600</v>
      </c>
    </row>
    <row r="1545" spans="1:7">
      <c r="A1545" s="12"/>
      <c r="B1545" s="12" t="s">
        <v>10</v>
      </c>
      <c r="C1545" s="11" t="s">
        <v>11</v>
      </c>
      <c r="D1545" s="11" t="s">
        <v>4</v>
      </c>
      <c r="E1545" s="13" t="s">
        <v>73</v>
      </c>
      <c r="F1545" s="19">
        <f>VLOOKUP(B1545,'HSD ME&amp;PLUMBING'!$B$6:E3139,4,FALSE)</f>
        <v>200000</v>
      </c>
      <c r="G1545" s="23">
        <f>F1545*E1545</f>
        <v>200</v>
      </c>
    </row>
    <row r="1546" spans="1:7" s="21" customFormat="1">
      <c r="A1546" s="494" t="s">
        <v>13</v>
      </c>
      <c r="B1546" s="494"/>
      <c r="C1546" s="494"/>
      <c r="D1546" s="494"/>
      <c r="E1546" s="494"/>
      <c r="F1546" s="494"/>
      <c r="G1546" s="20">
        <f>SUM(G1542:G1545)</f>
        <v>9200</v>
      </c>
    </row>
    <row r="1547" spans="1:7">
      <c r="A1547" s="11" t="s">
        <v>14</v>
      </c>
      <c r="B1547" s="12" t="s">
        <v>15</v>
      </c>
      <c r="C1547" s="11"/>
      <c r="D1547" s="11"/>
      <c r="E1547" s="13"/>
      <c r="F1547" s="11"/>
      <c r="G1547" s="11"/>
    </row>
    <row r="1548" spans="1:7" ht="30">
      <c r="A1548" s="12"/>
      <c r="B1548" s="16" t="s">
        <v>296</v>
      </c>
      <c r="C1548" s="11"/>
      <c r="D1548" s="17" t="s">
        <v>75</v>
      </c>
      <c r="E1548" s="18" t="s">
        <v>242</v>
      </c>
      <c r="F1548" s="28">
        <f>VLOOKUP(B1548,'HSD ME&amp;PLUMBING'!$B$6:E3142,4,FALSE)</f>
        <v>10000</v>
      </c>
      <c r="G1548" s="29">
        <f>F1548*E1548</f>
        <v>12000</v>
      </c>
    </row>
    <row r="1549" spans="1:7" s="2" customFormat="1" ht="15.75" customHeight="1">
      <c r="A1549" s="494" t="s">
        <v>16</v>
      </c>
      <c r="B1549" s="494"/>
      <c r="C1549" s="494"/>
      <c r="D1549" s="494"/>
      <c r="E1549" s="494"/>
      <c r="F1549" s="494"/>
      <c r="G1549" s="20">
        <f>SUM(G1548)</f>
        <v>12000</v>
      </c>
    </row>
    <row r="1550" spans="1:7">
      <c r="A1550" s="11" t="s">
        <v>17</v>
      </c>
      <c r="B1550" s="12" t="s">
        <v>18</v>
      </c>
      <c r="C1550" s="11"/>
      <c r="D1550" s="11"/>
      <c r="E1550" s="13"/>
      <c r="F1550" s="11"/>
      <c r="G1550" s="11"/>
    </row>
    <row r="1551" spans="1:7">
      <c r="A1551" s="492" t="s">
        <v>19</v>
      </c>
      <c r="B1551" s="492"/>
      <c r="C1551" s="492"/>
      <c r="D1551" s="492"/>
      <c r="E1551" s="492"/>
      <c r="F1551" s="492"/>
      <c r="G1551" s="20">
        <f>SUM(G1550)</f>
        <v>0</v>
      </c>
    </row>
    <row r="1552" spans="1:7">
      <c r="A1552" s="11" t="s">
        <v>20</v>
      </c>
      <c r="B1552" s="493" t="s">
        <v>21</v>
      </c>
      <c r="C1552" s="493"/>
      <c r="D1552" s="493"/>
      <c r="E1552" s="493"/>
      <c r="F1552" s="493"/>
      <c r="G1552" s="15">
        <f>G1546+G1549+G1551</f>
        <v>21200</v>
      </c>
    </row>
    <row r="1553" spans="1:7" ht="15.75" customHeight="1">
      <c r="A1553" s="11" t="s">
        <v>22</v>
      </c>
      <c r="B1553" s="493" t="s">
        <v>77</v>
      </c>
      <c r="C1553" s="493"/>
      <c r="D1553" s="493"/>
      <c r="E1553" s="493"/>
      <c r="F1553" s="24">
        <v>0.1</v>
      </c>
      <c r="G1553" s="15">
        <f>G1552*10%</f>
        <v>2120</v>
      </c>
    </row>
    <row r="1554" spans="1:7">
      <c r="A1554" s="11" t="s">
        <v>23</v>
      </c>
      <c r="B1554" s="493" t="s">
        <v>24</v>
      </c>
      <c r="C1554" s="493"/>
      <c r="D1554" s="493"/>
      <c r="E1554" s="493"/>
      <c r="F1554" s="493"/>
      <c r="G1554" s="15">
        <f>G1552+G1553</f>
        <v>23320</v>
      </c>
    </row>
    <row r="1556" spans="1:7">
      <c r="A1556" s="7" t="s">
        <v>297</v>
      </c>
    </row>
    <row r="1557" spans="1:7" ht="26.25" customHeight="1">
      <c r="A1557" s="9" t="s">
        <v>62</v>
      </c>
      <c r="B1557" s="9" t="s">
        <v>63</v>
      </c>
      <c r="C1557" s="9" t="s">
        <v>64</v>
      </c>
      <c r="D1557" s="9" t="s">
        <v>65</v>
      </c>
      <c r="E1557" s="9" t="s">
        <v>66</v>
      </c>
      <c r="F1557" s="9" t="s">
        <v>67</v>
      </c>
      <c r="G1557" s="9" t="s">
        <v>68</v>
      </c>
    </row>
    <row r="1558" spans="1:7">
      <c r="A1558" s="11" t="s">
        <v>0</v>
      </c>
      <c r="B1558" s="12" t="s">
        <v>1</v>
      </c>
      <c r="C1558" s="11"/>
      <c r="D1558" s="11"/>
      <c r="E1558" s="13"/>
      <c r="F1558" s="11"/>
      <c r="G1558" s="11"/>
    </row>
    <row r="1559" spans="1:7">
      <c r="A1559" s="12"/>
      <c r="B1559" s="12" t="s">
        <v>2</v>
      </c>
      <c r="C1559" s="11" t="s">
        <v>3</v>
      </c>
      <c r="D1559" s="11" t="s">
        <v>4</v>
      </c>
      <c r="E1559" s="13" t="s">
        <v>69</v>
      </c>
      <c r="F1559" s="14">
        <f>VLOOKUP(B1559,'HSD ME&amp;PLUMBING'!$B$6:E3153,4,FALSE)</f>
        <v>100000</v>
      </c>
      <c r="G1559" s="23">
        <f>F1559*E1559</f>
        <v>2400</v>
      </c>
    </row>
    <row r="1560" spans="1:7" ht="30">
      <c r="A1560" s="12"/>
      <c r="B1560" s="16" t="s">
        <v>70</v>
      </c>
      <c r="C1560" s="17" t="s">
        <v>71</v>
      </c>
      <c r="D1560" s="17" t="s">
        <v>4</v>
      </c>
      <c r="E1560" s="18" t="s">
        <v>72</v>
      </c>
      <c r="F1560" s="14">
        <f>VLOOKUP(B1560,'HSD ME&amp;PLUMBING'!$B$6:E3154,4,FALSE)</f>
        <v>150000</v>
      </c>
      <c r="G1560" s="23">
        <f>F1560*E1560</f>
        <v>6000</v>
      </c>
    </row>
    <row r="1561" spans="1:7" ht="15.75" customHeight="1">
      <c r="A1561" s="12"/>
      <c r="B1561" s="12" t="s">
        <v>7</v>
      </c>
      <c r="C1561" s="11" t="s">
        <v>8</v>
      </c>
      <c r="D1561" s="11" t="s">
        <v>4</v>
      </c>
      <c r="E1561" s="13" t="s">
        <v>12</v>
      </c>
      <c r="F1561" s="14">
        <f>VLOOKUP(B1561,'HSD ME&amp;PLUMBING'!$B$6:E3155,4,FALSE)</f>
        <v>150000</v>
      </c>
      <c r="G1561" s="23">
        <f>F1561*E1561</f>
        <v>600</v>
      </c>
    </row>
    <row r="1562" spans="1:7">
      <c r="A1562" s="12"/>
      <c r="B1562" s="12" t="s">
        <v>10</v>
      </c>
      <c r="C1562" s="11" t="s">
        <v>11</v>
      </c>
      <c r="D1562" s="11" t="s">
        <v>4</v>
      </c>
      <c r="E1562" s="13" t="s">
        <v>73</v>
      </c>
      <c r="F1562" s="19">
        <f>VLOOKUP(B1562,'HSD ME&amp;PLUMBING'!$B$6:E3156,4,FALSE)</f>
        <v>200000</v>
      </c>
      <c r="G1562" s="23">
        <f>F1562*E1562</f>
        <v>200</v>
      </c>
    </row>
    <row r="1563" spans="1:7" s="21" customFormat="1">
      <c r="A1563" s="494" t="s">
        <v>13</v>
      </c>
      <c r="B1563" s="494"/>
      <c r="C1563" s="494"/>
      <c r="D1563" s="494"/>
      <c r="E1563" s="494"/>
      <c r="F1563" s="494"/>
      <c r="G1563" s="20">
        <f>SUM(G1559:G1562)</f>
        <v>9200</v>
      </c>
    </row>
    <row r="1564" spans="1:7" ht="15.75" customHeight="1">
      <c r="A1564" s="11" t="s">
        <v>14</v>
      </c>
      <c r="B1564" s="12" t="s">
        <v>15</v>
      </c>
      <c r="C1564" s="11"/>
      <c r="D1564" s="11"/>
      <c r="E1564" s="13"/>
      <c r="F1564" s="11"/>
      <c r="G1564" s="11"/>
    </row>
    <row r="1565" spans="1:7" ht="26.25" customHeight="1">
      <c r="A1565" s="12"/>
      <c r="B1565" s="16" t="s">
        <v>298</v>
      </c>
      <c r="C1565" s="11"/>
      <c r="D1565" s="17" t="s">
        <v>75</v>
      </c>
      <c r="E1565" s="18" t="s">
        <v>242</v>
      </c>
      <c r="F1565" s="28">
        <f>VLOOKUP(B1565,'HSD ME&amp;PLUMBING'!$B$6:E3159,4,FALSE)</f>
        <v>10000</v>
      </c>
      <c r="G1565" s="29">
        <f>F1565*E1565</f>
        <v>12000</v>
      </c>
    </row>
    <row r="1566" spans="1:7" s="2" customFormat="1" ht="15.75" customHeight="1">
      <c r="A1566" s="494" t="s">
        <v>16</v>
      </c>
      <c r="B1566" s="494"/>
      <c r="C1566" s="494"/>
      <c r="D1566" s="494"/>
      <c r="E1566" s="494"/>
      <c r="F1566" s="494"/>
      <c r="G1566" s="20">
        <f>SUM(G1565)</f>
        <v>12000</v>
      </c>
    </row>
    <row r="1567" spans="1:7">
      <c r="A1567" s="11" t="s">
        <v>17</v>
      </c>
      <c r="B1567" s="12" t="s">
        <v>18</v>
      </c>
      <c r="C1567" s="11"/>
      <c r="D1567" s="11"/>
      <c r="E1567" s="13"/>
      <c r="F1567" s="11"/>
      <c r="G1567" s="11"/>
    </row>
    <row r="1568" spans="1:7">
      <c r="A1568" s="492" t="s">
        <v>19</v>
      </c>
      <c r="B1568" s="492"/>
      <c r="C1568" s="492"/>
      <c r="D1568" s="492"/>
      <c r="E1568" s="492"/>
      <c r="F1568" s="492"/>
      <c r="G1568" s="20">
        <f>SUM(G1567)</f>
        <v>0</v>
      </c>
    </row>
    <row r="1569" spans="1:7">
      <c r="A1569" s="11" t="s">
        <v>20</v>
      </c>
      <c r="B1569" s="493" t="s">
        <v>21</v>
      </c>
      <c r="C1569" s="493"/>
      <c r="D1569" s="493"/>
      <c r="E1569" s="493"/>
      <c r="F1569" s="493"/>
      <c r="G1569" s="15">
        <f>G1563+G1566+G1568</f>
        <v>21200</v>
      </c>
    </row>
    <row r="1570" spans="1:7" ht="15.75" customHeight="1">
      <c r="A1570" s="11" t="s">
        <v>22</v>
      </c>
      <c r="B1570" s="493" t="s">
        <v>77</v>
      </c>
      <c r="C1570" s="493"/>
      <c r="D1570" s="493"/>
      <c r="E1570" s="493"/>
      <c r="F1570" s="24">
        <v>0.1</v>
      </c>
      <c r="G1570" s="15">
        <f>G1569*10%</f>
        <v>2120</v>
      </c>
    </row>
    <row r="1571" spans="1:7">
      <c r="A1571" s="11" t="s">
        <v>23</v>
      </c>
      <c r="B1571" s="493" t="s">
        <v>24</v>
      </c>
      <c r="C1571" s="493"/>
      <c r="D1571" s="493"/>
      <c r="E1571" s="493"/>
      <c r="F1571" s="493"/>
      <c r="G1571" s="15">
        <f>G1569+G1570</f>
        <v>23320</v>
      </c>
    </row>
    <row r="1572" spans="1:7" ht="15" customHeight="1"/>
    <row r="1573" spans="1:7" ht="16.5" customHeight="1">
      <c r="A1573" s="7" t="s">
        <v>299</v>
      </c>
    </row>
    <row r="1574" spans="1:7" ht="45">
      <c r="A1574" s="9" t="s">
        <v>62</v>
      </c>
      <c r="B1574" s="9" t="s">
        <v>63</v>
      </c>
      <c r="C1574" s="9" t="s">
        <v>64</v>
      </c>
      <c r="D1574" s="9" t="s">
        <v>65</v>
      </c>
      <c r="E1574" s="9" t="s">
        <v>66</v>
      </c>
      <c r="F1574" s="9" t="s">
        <v>67</v>
      </c>
      <c r="G1574" s="9" t="s">
        <v>68</v>
      </c>
    </row>
    <row r="1575" spans="1:7">
      <c r="A1575" s="11" t="s">
        <v>0</v>
      </c>
      <c r="B1575" s="12" t="s">
        <v>1</v>
      </c>
      <c r="C1575" s="11"/>
      <c r="D1575" s="11"/>
      <c r="E1575" s="13"/>
      <c r="F1575" s="11"/>
      <c r="G1575" s="11"/>
    </row>
    <row r="1576" spans="1:7">
      <c r="A1576" s="12"/>
      <c r="B1576" s="12" t="s">
        <v>2</v>
      </c>
      <c r="C1576" s="11" t="s">
        <v>3</v>
      </c>
      <c r="D1576" s="11" t="s">
        <v>4</v>
      </c>
      <c r="E1576" s="13" t="s">
        <v>69</v>
      </c>
      <c r="F1576" s="14">
        <f>VLOOKUP(B1576,'HSD ME&amp;PLUMBING'!$B$6:E3170,4,FALSE)</f>
        <v>100000</v>
      </c>
      <c r="G1576" s="23">
        <f>F1576*E1576</f>
        <v>2400</v>
      </c>
    </row>
    <row r="1577" spans="1:7" ht="30">
      <c r="A1577" s="12"/>
      <c r="B1577" s="16" t="s">
        <v>70</v>
      </c>
      <c r="C1577" s="17" t="s">
        <v>71</v>
      </c>
      <c r="D1577" s="17" t="s">
        <v>4</v>
      </c>
      <c r="E1577" s="18" t="s">
        <v>72</v>
      </c>
      <c r="F1577" s="14">
        <f>VLOOKUP(B1577,'HSD ME&amp;PLUMBING'!$B$6:E3171,4,FALSE)</f>
        <v>150000</v>
      </c>
      <c r="G1577" s="23">
        <f>F1577*E1577</f>
        <v>6000</v>
      </c>
    </row>
    <row r="1578" spans="1:7">
      <c r="A1578" s="12"/>
      <c r="B1578" s="12" t="s">
        <v>7</v>
      </c>
      <c r="C1578" s="11" t="s">
        <v>8</v>
      </c>
      <c r="D1578" s="11" t="s">
        <v>4</v>
      </c>
      <c r="E1578" s="13" t="s">
        <v>12</v>
      </c>
      <c r="F1578" s="14">
        <f>VLOOKUP(B1578,'HSD ME&amp;PLUMBING'!$B$6:E3172,4,FALSE)</f>
        <v>150000</v>
      </c>
      <c r="G1578" s="23">
        <f>F1578*E1578</f>
        <v>600</v>
      </c>
    </row>
    <row r="1579" spans="1:7">
      <c r="A1579" s="12"/>
      <c r="B1579" s="12" t="s">
        <v>10</v>
      </c>
      <c r="C1579" s="11" t="s">
        <v>11</v>
      </c>
      <c r="D1579" s="11" t="s">
        <v>4</v>
      </c>
      <c r="E1579" s="13" t="s">
        <v>73</v>
      </c>
      <c r="F1579" s="19">
        <f>VLOOKUP(B1579,'HSD ME&amp;PLUMBING'!$B$6:E3173,4,FALSE)</f>
        <v>200000</v>
      </c>
      <c r="G1579" s="23">
        <f>F1579*E1579</f>
        <v>200</v>
      </c>
    </row>
    <row r="1580" spans="1:7" s="21" customFormat="1">
      <c r="A1580" s="494" t="s">
        <v>13</v>
      </c>
      <c r="B1580" s="494"/>
      <c r="C1580" s="494"/>
      <c r="D1580" s="494"/>
      <c r="E1580" s="494"/>
      <c r="F1580" s="494"/>
      <c r="G1580" s="20">
        <f>SUM(G1576:G1579)</f>
        <v>9200</v>
      </c>
    </row>
    <row r="1581" spans="1:7">
      <c r="A1581" s="11" t="s">
        <v>14</v>
      </c>
      <c r="B1581" s="12" t="s">
        <v>15</v>
      </c>
      <c r="C1581" s="11"/>
      <c r="D1581" s="11"/>
      <c r="E1581" s="13"/>
      <c r="F1581" s="11"/>
      <c r="G1581" s="11"/>
    </row>
    <row r="1582" spans="1:7" ht="30">
      <c r="A1582" s="12"/>
      <c r="B1582" s="16" t="s">
        <v>300</v>
      </c>
      <c r="C1582" s="11"/>
      <c r="D1582" s="17" t="s">
        <v>75</v>
      </c>
      <c r="E1582" s="18" t="s">
        <v>242</v>
      </c>
      <c r="F1582" s="28">
        <f>VLOOKUP(B1582,'HSD ME&amp;PLUMBING'!$B$6:E3176,4,FALSE)</f>
        <v>10000</v>
      </c>
      <c r="G1582" s="29">
        <f>F1582*E1582</f>
        <v>12000</v>
      </c>
    </row>
    <row r="1583" spans="1:7" s="2" customFormat="1" ht="15.75" customHeight="1">
      <c r="A1583" s="494" t="s">
        <v>16</v>
      </c>
      <c r="B1583" s="494"/>
      <c r="C1583" s="494"/>
      <c r="D1583" s="494"/>
      <c r="E1583" s="494"/>
      <c r="F1583" s="494"/>
      <c r="G1583" s="20">
        <f>SUM(G1582)</f>
        <v>12000</v>
      </c>
    </row>
    <row r="1584" spans="1:7" ht="15.75" customHeight="1">
      <c r="A1584" s="11" t="s">
        <v>17</v>
      </c>
      <c r="B1584" s="12" t="s">
        <v>18</v>
      </c>
      <c r="C1584" s="11"/>
      <c r="D1584" s="11"/>
      <c r="E1584" s="13"/>
      <c r="F1584" s="11"/>
      <c r="G1584" s="11"/>
    </row>
    <row r="1585" spans="1:7">
      <c r="A1585" s="492" t="s">
        <v>19</v>
      </c>
      <c r="B1585" s="492"/>
      <c r="C1585" s="492"/>
      <c r="D1585" s="492"/>
      <c r="E1585" s="492"/>
      <c r="F1585" s="492"/>
      <c r="G1585" s="20">
        <f>SUM(G1584)</f>
        <v>0</v>
      </c>
    </row>
    <row r="1586" spans="1:7">
      <c r="A1586" s="11" t="s">
        <v>20</v>
      </c>
      <c r="B1586" s="493" t="s">
        <v>21</v>
      </c>
      <c r="C1586" s="493"/>
      <c r="D1586" s="493"/>
      <c r="E1586" s="493"/>
      <c r="F1586" s="493"/>
      <c r="G1586" s="15">
        <f>G1580+G1583+G1585</f>
        <v>21200</v>
      </c>
    </row>
    <row r="1587" spans="1:7" ht="15.75" customHeight="1">
      <c r="A1587" s="11" t="s">
        <v>22</v>
      </c>
      <c r="B1587" s="493" t="s">
        <v>77</v>
      </c>
      <c r="C1587" s="493"/>
      <c r="D1587" s="493"/>
      <c r="E1587" s="493"/>
      <c r="F1587" s="24">
        <v>0.1</v>
      </c>
      <c r="G1587" s="15">
        <f>G1586*10%</f>
        <v>2120</v>
      </c>
    </row>
    <row r="1588" spans="1:7">
      <c r="A1588" s="11" t="s">
        <v>23</v>
      </c>
      <c r="B1588" s="493" t="s">
        <v>24</v>
      </c>
      <c r="C1588" s="493"/>
      <c r="D1588" s="493"/>
      <c r="E1588" s="493"/>
      <c r="F1588" s="493"/>
      <c r="G1588" s="15">
        <f>G1586+G1587</f>
        <v>23320</v>
      </c>
    </row>
    <row r="1589" spans="1:7" ht="15.75" customHeight="1"/>
    <row r="1590" spans="1:7">
      <c r="A1590" s="7" t="s">
        <v>301</v>
      </c>
    </row>
    <row r="1591" spans="1:7" ht="45">
      <c r="A1591" s="9" t="s">
        <v>62</v>
      </c>
      <c r="B1591" s="9" t="s">
        <v>63</v>
      </c>
      <c r="C1591" s="9" t="s">
        <v>64</v>
      </c>
      <c r="D1591" s="9" t="s">
        <v>65</v>
      </c>
      <c r="E1591" s="9" t="s">
        <v>66</v>
      </c>
      <c r="F1591" s="9" t="s">
        <v>67</v>
      </c>
      <c r="G1591" s="9" t="s">
        <v>68</v>
      </c>
    </row>
    <row r="1592" spans="1:7">
      <c r="A1592" s="11" t="s">
        <v>0</v>
      </c>
      <c r="B1592" s="12" t="s">
        <v>1</v>
      </c>
      <c r="C1592" s="11"/>
      <c r="D1592" s="11"/>
      <c r="E1592" s="13"/>
      <c r="F1592" s="11"/>
      <c r="G1592" s="11"/>
    </row>
    <row r="1593" spans="1:7">
      <c r="A1593" s="12"/>
      <c r="B1593" s="12" t="s">
        <v>2</v>
      </c>
      <c r="C1593" s="11" t="s">
        <v>3</v>
      </c>
      <c r="D1593" s="11" t="s">
        <v>4</v>
      </c>
      <c r="E1593" s="13" t="s">
        <v>69</v>
      </c>
      <c r="F1593" s="14">
        <f>VLOOKUP(B1593,'HSD ME&amp;PLUMBING'!$B$6:E3187,4,FALSE)</f>
        <v>100000</v>
      </c>
      <c r="G1593" s="23">
        <f>F1593*E1593</f>
        <v>2400</v>
      </c>
    </row>
    <row r="1594" spans="1:7" ht="30">
      <c r="A1594" s="12"/>
      <c r="B1594" s="16" t="s">
        <v>70</v>
      </c>
      <c r="C1594" s="17" t="s">
        <v>71</v>
      </c>
      <c r="D1594" s="17" t="s">
        <v>4</v>
      </c>
      <c r="E1594" s="18" t="s">
        <v>72</v>
      </c>
      <c r="F1594" s="14">
        <f>VLOOKUP(B1594,'HSD ME&amp;PLUMBING'!$B$6:E3188,4,FALSE)</f>
        <v>150000</v>
      </c>
      <c r="G1594" s="23">
        <f>F1594*E1594</f>
        <v>6000</v>
      </c>
    </row>
    <row r="1595" spans="1:7" ht="25.5" customHeight="1">
      <c r="A1595" s="12"/>
      <c r="B1595" s="12" t="s">
        <v>7</v>
      </c>
      <c r="C1595" s="11" t="s">
        <v>8</v>
      </c>
      <c r="D1595" s="11" t="s">
        <v>4</v>
      </c>
      <c r="E1595" s="13" t="s">
        <v>12</v>
      </c>
      <c r="F1595" s="14">
        <f>VLOOKUP(B1595,'HSD ME&amp;PLUMBING'!$B$6:E3189,4,FALSE)</f>
        <v>150000</v>
      </c>
      <c r="G1595" s="23">
        <f>F1595*E1595</f>
        <v>600</v>
      </c>
    </row>
    <row r="1596" spans="1:7">
      <c r="A1596" s="12"/>
      <c r="B1596" s="12" t="s">
        <v>10</v>
      </c>
      <c r="C1596" s="11" t="s">
        <v>11</v>
      </c>
      <c r="D1596" s="11" t="s">
        <v>4</v>
      </c>
      <c r="E1596" s="13" t="s">
        <v>73</v>
      </c>
      <c r="F1596" s="19">
        <f>VLOOKUP(B1596,'HSD ME&amp;PLUMBING'!$B$6:E3190,4,FALSE)</f>
        <v>200000</v>
      </c>
      <c r="G1596" s="23">
        <f>F1596*E1596</f>
        <v>200</v>
      </c>
    </row>
    <row r="1597" spans="1:7" s="21" customFormat="1">
      <c r="A1597" s="494" t="s">
        <v>13</v>
      </c>
      <c r="B1597" s="494"/>
      <c r="C1597" s="494"/>
      <c r="D1597" s="494"/>
      <c r="E1597" s="494"/>
      <c r="F1597" s="494"/>
      <c r="G1597" s="20">
        <f>SUM(G1593:G1596)</f>
        <v>9200</v>
      </c>
    </row>
    <row r="1598" spans="1:7" ht="15" customHeight="1">
      <c r="A1598" s="11" t="s">
        <v>14</v>
      </c>
      <c r="B1598" s="12" t="s">
        <v>15</v>
      </c>
      <c r="C1598" s="11"/>
      <c r="D1598" s="11"/>
      <c r="E1598" s="13"/>
      <c r="F1598" s="11"/>
      <c r="G1598" s="11"/>
    </row>
    <row r="1599" spans="1:7" ht="30">
      <c r="A1599" s="12"/>
      <c r="B1599" s="16" t="s">
        <v>302</v>
      </c>
      <c r="C1599" s="11"/>
      <c r="D1599" s="17" t="s">
        <v>75</v>
      </c>
      <c r="E1599" s="18" t="s">
        <v>242</v>
      </c>
      <c r="F1599" s="28">
        <f>VLOOKUP(B1599,'HSD ME&amp;PLUMBING'!$B$6:E3193,4,FALSE)</f>
        <v>10000</v>
      </c>
      <c r="G1599" s="29">
        <f>F1599*E1599</f>
        <v>12000</v>
      </c>
    </row>
    <row r="1600" spans="1:7" s="2" customFormat="1" ht="15.75" customHeight="1">
      <c r="A1600" s="494" t="s">
        <v>16</v>
      </c>
      <c r="B1600" s="494"/>
      <c r="C1600" s="494"/>
      <c r="D1600" s="494"/>
      <c r="E1600" s="494"/>
      <c r="F1600" s="494"/>
      <c r="G1600" s="20">
        <f>SUM(G1599)</f>
        <v>12000</v>
      </c>
    </row>
    <row r="1601" spans="1:7">
      <c r="A1601" s="11" t="s">
        <v>17</v>
      </c>
      <c r="B1601" s="12" t="s">
        <v>18</v>
      </c>
      <c r="C1601" s="11"/>
      <c r="D1601" s="11"/>
      <c r="E1601" s="13"/>
      <c r="F1601" s="11"/>
      <c r="G1601" s="11"/>
    </row>
    <row r="1602" spans="1:7">
      <c r="A1602" s="492" t="s">
        <v>19</v>
      </c>
      <c r="B1602" s="492"/>
      <c r="C1602" s="492"/>
      <c r="D1602" s="492"/>
      <c r="E1602" s="492"/>
      <c r="F1602" s="492"/>
      <c r="G1602" s="20">
        <f>SUM(G1601)</f>
        <v>0</v>
      </c>
    </row>
    <row r="1603" spans="1:7">
      <c r="A1603" s="11" t="s">
        <v>20</v>
      </c>
      <c r="B1603" s="493" t="s">
        <v>21</v>
      </c>
      <c r="C1603" s="493"/>
      <c r="D1603" s="493"/>
      <c r="E1603" s="493"/>
      <c r="F1603" s="493"/>
      <c r="G1603" s="15">
        <f>G1597+G1600+G1602</f>
        <v>21200</v>
      </c>
    </row>
    <row r="1604" spans="1:7" ht="15.75" customHeight="1">
      <c r="A1604" s="11" t="s">
        <v>22</v>
      </c>
      <c r="B1604" s="493" t="s">
        <v>77</v>
      </c>
      <c r="C1604" s="493"/>
      <c r="D1604" s="493"/>
      <c r="E1604" s="493"/>
      <c r="F1604" s="24">
        <v>0.1</v>
      </c>
      <c r="G1604" s="15">
        <f>G1603*10%</f>
        <v>2120</v>
      </c>
    </row>
    <row r="1605" spans="1:7">
      <c r="A1605" s="11" t="s">
        <v>23</v>
      </c>
      <c r="B1605" s="493" t="s">
        <v>24</v>
      </c>
      <c r="C1605" s="493"/>
      <c r="D1605" s="493"/>
      <c r="E1605" s="493"/>
      <c r="F1605" s="493"/>
      <c r="G1605" s="15">
        <f>G1603+G1604</f>
        <v>23320</v>
      </c>
    </row>
    <row r="1606" spans="1:7" ht="15.75" customHeight="1"/>
    <row r="1607" spans="1:7">
      <c r="A1607" s="7" t="s">
        <v>303</v>
      </c>
    </row>
    <row r="1608" spans="1:7" ht="45">
      <c r="A1608" s="9" t="s">
        <v>62</v>
      </c>
      <c r="B1608" s="9" t="s">
        <v>63</v>
      </c>
      <c r="C1608" s="9" t="s">
        <v>64</v>
      </c>
      <c r="D1608" s="9" t="s">
        <v>65</v>
      </c>
      <c r="E1608" s="9" t="s">
        <v>66</v>
      </c>
      <c r="F1608" s="9" t="s">
        <v>67</v>
      </c>
      <c r="G1608" s="9" t="s">
        <v>68</v>
      </c>
    </row>
    <row r="1609" spans="1:7">
      <c r="A1609" s="11" t="s">
        <v>0</v>
      </c>
      <c r="B1609" s="12" t="s">
        <v>1</v>
      </c>
      <c r="C1609" s="11"/>
      <c r="D1609" s="11"/>
      <c r="E1609" s="13"/>
      <c r="F1609" s="11"/>
      <c r="G1609" s="11"/>
    </row>
    <row r="1610" spans="1:7" ht="15.75" customHeight="1">
      <c r="A1610" s="12"/>
      <c r="B1610" s="12" t="s">
        <v>2</v>
      </c>
      <c r="C1610" s="11" t="s">
        <v>3</v>
      </c>
      <c r="D1610" s="11" t="s">
        <v>4</v>
      </c>
      <c r="E1610" s="13" t="s">
        <v>69</v>
      </c>
      <c r="F1610" s="14">
        <f>VLOOKUP(B1610,'HSD ME&amp;PLUMBING'!$B$6:E3204,4,FALSE)</f>
        <v>100000</v>
      </c>
      <c r="G1610" s="23">
        <f>F1610*E1610</f>
        <v>2400</v>
      </c>
    </row>
    <row r="1611" spans="1:7" ht="30">
      <c r="A1611" s="12"/>
      <c r="B1611" s="16" t="s">
        <v>70</v>
      </c>
      <c r="C1611" s="17" t="s">
        <v>71</v>
      </c>
      <c r="D1611" s="17" t="s">
        <v>4</v>
      </c>
      <c r="E1611" s="18" t="s">
        <v>72</v>
      </c>
      <c r="F1611" s="14">
        <f>VLOOKUP(B1611,'HSD ME&amp;PLUMBING'!$B$6:E3205,4,FALSE)</f>
        <v>150000</v>
      </c>
      <c r="G1611" s="23">
        <f>F1611*E1611</f>
        <v>6000</v>
      </c>
    </row>
    <row r="1612" spans="1:7" ht="15.75" customHeight="1">
      <c r="A1612" s="12"/>
      <c r="B1612" s="12" t="s">
        <v>7</v>
      </c>
      <c r="C1612" s="11" t="s">
        <v>8</v>
      </c>
      <c r="D1612" s="11" t="s">
        <v>4</v>
      </c>
      <c r="E1612" s="13" t="s">
        <v>12</v>
      </c>
      <c r="F1612" s="14">
        <f>VLOOKUP(B1612,'HSD ME&amp;PLUMBING'!$B$6:E3206,4,FALSE)</f>
        <v>150000</v>
      </c>
      <c r="G1612" s="23">
        <f>F1612*E1612</f>
        <v>600</v>
      </c>
    </row>
    <row r="1613" spans="1:7" ht="15.75" customHeight="1">
      <c r="A1613" s="12"/>
      <c r="B1613" s="12" t="s">
        <v>10</v>
      </c>
      <c r="C1613" s="11" t="s">
        <v>11</v>
      </c>
      <c r="D1613" s="11" t="s">
        <v>4</v>
      </c>
      <c r="E1613" s="13" t="s">
        <v>73</v>
      </c>
      <c r="F1613" s="19">
        <f>VLOOKUP(B1613,'HSD ME&amp;PLUMBING'!$B$6:E3207,4,FALSE)</f>
        <v>200000</v>
      </c>
      <c r="G1613" s="23">
        <f>F1613*E1613</f>
        <v>200</v>
      </c>
    </row>
    <row r="1614" spans="1:7" s="21" customFormat="1">
      <c r="A1614" s="494" t="s">
        <v>13</v>
      </c>
      <c r="B1614" s="494"/>
      <c r="C1614" s="494"/>
      <c r="D1614" s="494"/>
      <c r="E1614" s="494"/>
      <c r="F1614" s="494"/>
      <c r="G1614" s="20">
        <f>SUM(G1610:G1613)</f>
        <v>9200</v>
      </c>
    </row>
    <row r="1615" spans="1:7" ht="15.75" customHeight="1">
      <c r="A1615" s="11" t="s">
        <v>14</v>
      </c>
      <c r="B1615" s="12" t="s">
        <v>15</v>
      </c>
      <c r="C1615" s="11"/>
      <c r="D1615" s="11"/>
      <c r="E1615" s="13"/>
      <c r="F1615" s="11"/>
      <c r="G1615" s="11"/>
    </row>
    <row r="1616" spans="1:7" ht="30">
      <c r="A1616" s="12"/>
      <c r="B1616" s="16" t="s">
        <v>304</v>
      </c>
      <c r="C1616" s="11"/>
      <c r="D1616" s="17" t="s">
        <v>75</v>
      </c>
      <c r="E1616" s="18" t="s">
        <v>242</v>
      </c>
      <c r="F1616" s="28">
        <f>VLOOKUP(B1616,'HSD ME&amp;PLUMBING'!$B$6:E3210,4,FALSE)</f>
        <v>10000</v>
      </c>
      <c r="G1616" s="29">
        <f>F1616*E1616</f>
        <v>12000</v>
      </c>
    </row>
    <row r="1617" spans="1:7" s="2" customFormat="1" ht="15.75" customHeight="1">
      <c r="A1617" s="494" t="s">
        <v>16</v>
      </c>
      <c r="B1617" s="494"/>
      <c r="C1617" s="494"/>
      <c r="D1617" s="494"/>
      <c r="E1617" s="494"/>
      <c r="F1617" s="494"/>
      <c r="G1617" s="20">
        <f>SUM(G1616)</f>
        <v>12000</v>
      </c>
    </row>
    <row r="1618" spans="1:7" ht="25.5" customHeight="1">
      <c r="A1618" s="11" t="s">
        <v>17</v>
      </c>
      <c r="B1618" s="12" t="s">
        <v>18</v>
      </c>
      <c r="C1618" s="11"/>
      <c r="D1618" s="11"/>
      <c r="E1618" s="13"/>
      <c r="F1618" s="11"/>
      <c r="G1618" s="11"/>
    </row>
    <row r="1619" spans="1:7">
      <c r="A1619" s="492" t="s">
        <v>19</v>
      </c>
      <c r="B1619" s="492"/>
      <c r="C1619" s="492"/>
      <c r="D1619" s="492"/>
      <c r="E1619" s="492"/>
      <c r="F1619" s="492"/>
      <c r="G1619" s="20">
        <f>SUM(G1618)</f>
        <v>0</v>
      </c>
    </row>
    <row r="1620" spans="1:7">
      <c r="A1620" s="11" t="s">
        <v>20</v>
      </c>
      <c r="B1620" s="493" t="s">
        <v>21</v>
      </c>
      <c r="C1620" s="493"/>
      <c r="D1620" s="493"/>
      <c r="E1620" s="493"/>
      <c r="F1620" s="493"/>
      <c r="G1620" s="15">
        <f>G1614+G1617+G1619</f>
        <v>21200</v>
      </c>
    </row>
    <row r="1621" spans="1:7" ht="15.75" customHeight="1">
      <c r="A1621" s="11" t="s">
        <v>22</v>
      </c>
      <c r="B1621" s="493" t="s">
        <v>77</v>
      </c>
      <c r="C1621" s="493"/>
      <c r="D1621" s="493"/>
      <c r="E1621" s="493"/>
      <c r="F1621" s="24">
        <v>0.1</v>
      </c>
      <c r="G1621" s="15">
        <f>G1620*10%</f>
        <v>2120</v>
      </c>
    </row>
    <row r="1622" spans="1:7">
      <c r="A1622" s="11" t="s">
        <v>23</v>
      </c>
      <c r="B1622" s="493" t="s">
        <v>24</v>
      </c>
      <c r="C1622" s="493"/>
      <c r="D1622" s="493"/>
      <c r="E1622" s="493"/>
      <c r="F1622" s="493"/>
      <c r="G1622" s="15">
        <f>G1620+G1621</f>
        <v>23320</v>
      </c>
    </row>
    <row r="1624" spans="1:7">
      <c r="A1624" s="7" t="s">
        <v>305</v>
      </c>
    </row>
    <row r="1625" spans="1:7" ht="45">
      <c r="A1625" s="9" t="s">
        <v>62</v>
      </c>
      <c r="B1625" s="9" t="s">
        <v>63</v>
      </c>
      <c r="C1625" s="9" t="s">
        <v>64</v>
      </c>
      <c r="D1625" s="9" t="s">
        <v>65</v>
      </c>
      <c r="E1625" s="9" t="s">
        <v>66</v>
      </c>
      <c r="F1625" s="9" t="s">
        <v>67</v>
      </c>
      <c r="G1625" s="9" t="s">
        <v>68</v>
      </c>
    </row>
    <row r="1626" spans="1:7">
      <c r="A1626" s="11" t="s">
        <v>0</v>
      </c>
      <c r="B1626" s="12" t="s">
        <v>1</v>
      </c>
      <c r="C1626" s="11"/>
      <c r="D1626" s="11"/>
      <c r="E1626" s="13"/>
      <c r="F1626" s="11"/>
      <c r="G1626" s="11"/>
    </row>
    <row r="1627" spans="1:7">
      <c r="A1627" s="12"/>
      <c r="B1627" s="12" t="s">
        <v>2</v>
      </c>
      <c r="C1627" s="11" t="s">
        <v>3</v>
      </c>
      <c r="D1627" s="11" t="s">
        <v>4</v>
      </c>
      <c r="E1627" s="13" t="s">
        <v>69</v>
      </c>
      <c r="F1627" s="14">
        <f>VLOOKUP(B1627,'HSD ME&amp;PLUMBING'!$B$6:E3221,4,FALSE)</f>
        <v>100000</v>
      </c>
      <c r="G1627" s="23">
        <f>F1627*E1627</f>
        <v>2400</v>
      </c>
    </row>
    <row r="1628" spans="1:7" ht="30">
      <c r="A1628" s="12"/>
      <c r="B1628" s="16" t="s">
        <v>70</v>
      </c>
      <c r="C1628" s="17" t="s">
        <v>71</v>
      </c>
      <c r="D1628" s="17" t="s">
        <v>4</v>
      </c>
      <c r="E1628" s="18" t="s">
        <v>72</v>
      </c>
      <c r="F1628" s="14">
        <f>VLOOKUP(B1628,'HSD ME&amp;PLUMBING'!$B$6:E3222,4,FALSE)</f>
        <v>150000</v>
      </c>
      <c r="G1628" s="23">
        <f>F1628*E1628</f>
        <v>6000</v>
      </c>
    </row>
    <row r="1629" spans="1:7" ht="15.75" customHeight="1">
      <c r="A1629" s="12"/>
      <c r="B1629" s="12" t="s">
        <v>7</v>
      </c>
      <c r="C1629" s="11" t="s">
        <v>8</v>
      </c>
      <c r="D1629" s="11" t="s">
        <v>4</v>
      </c>
      <c r="E1629" s="13" t="s">
        <v>12</v>
      </c>
      <c r="F1629" s="14">
        <f>VLOOKUP(B1629,'HSD ME&amp;PLUMBING'!$B$6:E3223,4,FALSE)</f>
        <v>150000</v>
      </c>
      <c r="G1629" s="23">
        <f>F1629*E1629</f>
        <v>600</v>
      </c>
    </row>
    <row r="1630" spans="1:7">
      <c r="A1630" s="12"/>
      <c r="B1630" s="12" t="s">
        <v>10</v>
      </c>
      <c r="C1630" s="11" t="s">
        <v>11</v>
      </c>
      <c r="D1630" s="11" t="s">
        <v>4</v>
      </c>
      <c r="E1630" s="13" t="s">
        <v>73</v>
      </c>
      <c r="F1630" s="19">
        <f>VLOOKUP(B1630,'HSD ME&amp;PLUMBING'!$B$6:E3224,4,FALSE)</f>
        <v>200000</v>
      </c>
      <c r="G1630" s="23">
        <f>F1630*E1630</f>
        <v>200</v>
      </c>
    </row>
    <row r="1631" spans="1:7" s="21" customFormat="1">
      <c r="A1631" s="494" t="s">
        <v>13</v>
      </c>
      <c r="B1631" s="494"/>
      <c r="C1631" s="494"/>
      <c r="D1631" s="494"/>
      <c r="E1631" s="494"/>
      <c r="F1631" s="494"/>
      <c r="G1631" s="20">
        <f>SUM(G1627:G1630)</f>
        <v>9200</v>
      </c>
    </row>
    <row r="1632" spans="1:7">
      <c r="A1632" s="11" t="s">
        <v>14</v>
      </c>
      <c r="B1632" s="12" t="s">
        <v>15</v>
      </c>
      <c r="C1632" s="11"/>
      <c r="D1632" s="11"/>
      <c r="E1632" s="13"/>
      <c r="F1632" s="11"/>
      <c r="G1632" s="11"/>
    </row>
    <row r="1633" spans="1:7" ht="26.25" customHeight="1">
      <c r="A1633" s="12"/>
      <c r="B1633" s="16" t="s">
        <v>306</v>
      </c>
      <c r="C1633" s="11"/>
      <c r="D1633" s="17" t="s">
        <v>75</v>
      </c>
      <c r="E1633" s="18" t="s">
        <v>242</v>
      </c>
      <c r="F1633" s="28">
        <f>VLOOKUP(B1633,'HSD ME&amp;PLUMBING'!$B$6:E3227,4,FALSE)</f>
        <v>10000</v>
      </c>
      <c r="G1633" s="29">
        <f>F1633*E1633</f>
        <v>12000</v>
      </c>
    </row>
    <row r="1634" spans="1:7" s="2" customFormat="1" ht="15.75" customHeight="1">
      <c r="A1634" s="494" t="s">
        <v>16</v>
      </c>
      <c r="B1634" s="494"/>
      <c r="C1634" s="494"/>
      <c r="D1634" s="494"/>
      <c r="E1634" s="494"/>
      <c r="F1634" s="494"/>
      <c r="G1634" s="20">
        <f>SUM(G1633)</f>
        <v>12000</v>
      </c>
    </row>
    <row r="1635" spans="1:7" ht="15.75" customHeight="1">
      <c r="A1635" s="11" t="s">
        <v>17</v>
      </c>
      <c r="B1635" s="12" t="s">
        <v>18</v>
      </c>
      <c r="C1635" s="11"/>
      <c r="D1635" s="11"/>
      <c r="E1635" s="13"/>
      <c r="F1635" s="11"/>
      <c r="G1635" s="11"/>
    </row>
    <row r="1636" spans="1:7">
      <c r="A1636" s="492" t="s">
        <v>19</v>
      </c>
      <c r="B1636" s="492"/>
      <c r="C1636" s="492"/>
      <c r="D1636" s="492"/>
      <c r="E1636" s="492"/>
      <c r="F1636" s="492"/>
      <c r="G1636" s="20">
        <f>SUM(G1635)</f>
        <v>0</v>
      </c>
    </row>
    <row r="1637" spans="1:7">
      <c r="A1637" s="11" t="s">
        <v>20</v>
      </c>
      <c r="B1637" s="493" t="s">
        <v>21</v>
      </c>
      <c r="C1637" s="493"/>
      <c r="D1637" s="493"/>
      <c r="E1637" s="493"/>
      <c r="F1637" s="493"/>
      <c r="G1637" s="15">
        <f>G1631+G1634+G1636</f>
        <v>21200</v>
      </c>
    </row>
    <row r="1638" spans="1:7" ht="15.75" customHeight="1">
      <c r="A1638" s="11" t="s">
        <v>22</v>
      </c>
      <c r="B1638" s="493" t="s">
        <v>77</v>
      </c>
      <c r="C1638" s="493"/>
      <c r="D1638" s="493"/>
      <c r="E1638" s="493"/>
      <c r="F1638" s="24">
        <v>0.1</v>
      </c>
      <c r="G1638" s="15">
        <f>G1637*10%</f>
        <v>2120</v>
      </c>
    </row>
    <row r="1639" spans="1:7">
      <c r="A1639" s="11" t="s">
        <v>23</v>
      </c>
      <c r="B1639" s="493" t="s">
        <v>24</v>
      </c>
      <c r="C1639" s="493"/>
      <c r="D1639" s="493"/>
      <c r="E1639" s="493"/>
      <c r="F1639" s="493"/>
      <c r="G1639" s="15">
        <f>G1637+G1638</f>
        <v>23320</v>
      </c>
    </row>
    <row r="1641" spans="1:7">
      <c r="A1641" s="7" t="s">
        <v>307</v>
      </c>
    </row>
    <row r="1642" spans="1:7" ht="45">
      <c r="A1642" s="9" t="s">
        <v>62</v>
      </c>
      <c r="B1642" s="9" t="s">
        <v>63</v>
      </c>
      <c r="C1642" s="9" t="s">
        <v>64</v>
      </c>
      <c r="D1642" s="9" t="s">
        <v>65</v>
      </c>
      <c r="E1642" s="9" t="s">
        <v>66</v>
      </c>
      <c r="F1642" s="9" t="s">
        <v>67</v>
      </c>
      <c r="G1642" s="9" t="s">
        <v>68</v>
      </c>
    </row>
    <row r="1643" spans="1:7">
      <c r="A1643" s="11" t="s">
        <v>0</v>
      </c>
      <c r="B1643" s="12" t="s">
        <v>1</v>
      </c>
      <c r="C1643" s="11"/>
      <c r="D1643" s="11"/>
      <c r="E1643" s="13"/>
      <c r="F1643" s="11"/>
      <c r="G1643" s="11"/>
    </row>
    <row r="1644" spans="1:7">
      <c r="A1644" s="12"/>
      <c r="B1644" s="12" t="s">
        <v>2</v>
      </c>
      <c r="C1644" s="11" t="s">
        <v>3</v>
      </c>
      <c r="D1644" s="11" t="s">
        <v>4</v>
      </c>
      <c r="E1644" s="13" t="s">
        <v>85</v>
      </c>
      <c r="F1644" s="14">
        <f>VLOOKUP(B1644,'HSD ME&amp;PLUMBING'!$B$6:E3238,4,FALSE)</f>
        <v>100000</v>
      </c>
      <c r="G1644" s="23">
        <f>F1644*E1644</f>
        <v>2900</v>
      </c>
    </row>
    <row r="1645" spans="1:7" ht="30">
      <c r="A1645" s="12"/>
      <c r="B1645" s="16" t="s">
        <v>70</v>
      </c>
      <c r="C1645" s="17" t="s">
        <v>71</v>
      </c>
      <c r="D1645" s="17" t="s">
        <v>4</v>
      </c>
      <c r="E1645" s="18" t="s">
        <v>86</v>
      </c>
      <c r="F1645" s="14">
        <f>VLOOKUP(B1645,'HSD ME&amp;PLUMBING'!$B$6:E3239,4,FALSE)</f>
        <v>150000</v>
      </c>
      <c r="G1645" s="23">
        <f>F1645*E1645</f>
        <v>7200</v>
      </c>
    </row>
    <row r="1646" spans="1:7" ht="25.5" customHeight="1">
      <c r="A1646" s="12"/>
      <c r="B1646" s="12" t="s">
        <v>7</v>
      </c>
      <c r="C1646" s="11" t="s">
        <v>8</v>
      </c>
      <c r="D1646" s="11" t="s">
        <v>4</v>
      </c>
      <c r="E1646" s="13" t="s">
        <v>87</v>
      </c>
      <c r="F1646" s="14">
        <f>VLOOKUP(B1646,'HSD ME&amp;PLUMBING'!$B$6:E3240,4,FALSE)</f>
        <v>150000</v>
      </c>
      <c r="G1646" s="23">
        <f>F1646*E1646</f>
        <v>750</v>
      </c>
    </row>
    <row r="1647" spans="1:7" ht="15" customHeight="1">
      <c r="A1647" s="12"/>
      <c r="B1647" s="12" t="s">
        <v>10</v>
      </c>
      <c r="C1647" s="11" t="s">
        <v>11</v>
      </c>
      <c r="D1647" s="11" t="s">
        <v>4</v>
      </c>
      <c r="E1647" s="13" t="s">
        <v>88</v>
      </c>
      <c r="F1647" s="19">
        <f>VLOOKUP(B1647,'HSD ME&amp;PLUMBING'!$B$6:E3241,4,FALSE)</f>
        <v>200000</v>
      </c>
      <c r="G1647" s="23">
        <f>F1647*E1647</f>
        <v>400</v>
      </c>
    </row>
    <row r="1648" spans="1:7" s="21" customFormat="1">
      <c r="A1648" s="494" t="s">
        <v>13</v>
      </c>
      <c r="B1648" s="494"/>
      <c r="C1648" s="494"/>
      <c r="D1648" s="494"/>
      <c r="E1648" s="494"/>
      <c r="F1648" s="494"/>
      <c r="G1648" s="20">
        <f>SUM(G1644:G1647)</f>
        <v>11250</v>
      </c>
    </row>
    <row r="1649" spans="1:7">
      <c r="A1649" s="11" t="s">
        <v>14</v>
      </c>
      <c r="B1649" s="12" t="s">
        <v>15</v>
      </c>
      <c r="C1649" s="11"/>
      <c r="D1649" s="11"/>
      <c r="E1649" s="13"/>
      <c r="F1649" s="11"/>
      <c r="G1649" s="11"/>
    </row>
    <row r="1650" spans="1:7" ht="30">
      <c r="A1650" s="12"/>
      <c r="B1650" s="16" t="s">
        <v>308</v>
      </c>
      <c r="C1650" s="11"/>
      <c r="D1650" s="17" t="s">
        <v>75</v>
      </c>
      <c r="E1650" s="18" t="s">
        <v>242</v>
      </c>
      <c r="F1650" s="28">
        <f>VLOOKUP(B1650,'HSD ME&amp;PLUMBING'!$B$6:E3244,4,FALSE)</f>
        <v>10000</v>
      </c>
      <c r="G1650" s="29">
        <f>F1650*E1650</f>
        <v>12000</v>
      </c>
    </row>
    <row r="1651" spans="1:7" s="2" customFormat="1" ht="15.75" customHeight="1">
      <c r="A1651" s="494" t="s">
        <v>16</v>
      </c>
      <c r="B1651" s="494"/>
      <c r="C1651" s="494"/>
      <c r="D1651" s="494"/>
      <c r="E1651" s="494"/>
      <c r="F1651" s="494"/>
      <c r="G1651" s="20">
        <f>SUM(G1650)</f>
        <v>12000</v>
      </c>
    </row>
    <row r="1652" spans="1:7">
      <c r="A1652" s="11" t="s">
        <v>17</v>
      </c>
      <c r="B1652" s="12" t="s">
        <v>18</v>
      </c>
      <c r="C1652" s="11"/>
      <c r="D1652" s="11"/>
      <c r="E1652" s="13"/>
      <c r="F1652" s="11"/>
      <c r="G1652" s="11"/>
    </row>
    <row r="1653" spans="1:7">
      <c r="A1653" s="492" t="s">
        <v>19</v>
      </c>
      <c r="B1653" s="492"/>
      <c r="C1653" s="492"/>
      <c r="D1653" s="492"/>
      <c r="E1653" s="492"/>
      <c r="F1653" s="492"/>
      <c r="G1653" s="20">
        <f>SUM(G1652)</f>
        <v>0</v>
      </c>
    </row>
    <row r="1654" spans="1:7">
      <c r="A1654" s="11" t="s">
        <v>20</v>
      </c>
      <c r="B1654" s="493" t="s">
        <v>21</v>
      </c>
      <c r="C1654" s="493"/>
      <c r="D1654" s="493"/>
      <c r="E1654" s="493"/>
      <c r="F1654" s="493"/>
      <c r="G1654" s="15">
        <f>G1648+G1651+G1653</f>
        <v>23250</v>
      </c>
    </row>
    <row r="1655" spans="1:7" ht="15.75" customHeight="1">
      <c r="A1655" s="11" t="s">
        <v>22</v>
      </c>
      <c r="B1655" s="493" t="s">
        <v>77</v>
      </c>
      <c r="C1655" s="493"/>
      <c r="D1655" s="493"/>
      <c r="E1655" s="493"/>
      <c r="F1655" s="24">
        <v>0.1</v>
      </c>
      <c r="G1655" s="15">
        <f>G1654*10%</f>
        <v>2325</v>
      </c>
    </row>
    <row r="1656" spans="1:7">
      <c r="A1656" s="11" t="s">
        <v>23</v>
      </c>
      <c r="B1656" s="493" t="s">
        <v>24</v>
      </c>
      <c r="C1656" s="493"/>
      <c r="D1656" s="493"/>
      <c r="E1656" s="493"/>
      <c r="F1656" s="493"/>
      <c r="G1656" s="15">
        <f>G1654+G1655</f>
        <v>25575</v>
      </c>
    </row>
    <row r="1658" spans="1:7">
      <c r="A1658" s="7" t="s">
        <v>309</v>
      </c>
    </row>
    <row r="1659" spans="1:7" ht="26.25" customHeight="1">
      <c r="A1659" s="9" t="s">
        <v>62</v>
      </c>
      <c r="B1659" s="9" t="s">
        <v>63</v>
      </c>
      <c r="C1659" s="9" t="s">
        <v>64</v>
      </c>
      <c r="D1659" s="9" t="s">
        <v>65</v>
      </c>
      <c r="E1659" s="9" t="s">
        <v>66</v>
      </c>
      <c r="F1659" s="9" t="s">
        <v>67</v>
      </c>
      <c r="G1659" s="9" t="s">
        <v>68</v>
      </c>
    </row>
    <row r="1660" spans="1:7">
      <c r="A1660" s="11" t="s">
        <v>0</v>
      </c>
      <c r="B1660" s="12" t="s">
        <v>1</v>
      </c>
      <c r="C1660" s="11"/>
      <c r="D1660" s="11"/>
      <c r="E1660" s="13"/>
      <c r="F1660" s="11"/>
      <c r="G1660" s="11"/>
    </row>
    <row r="1661" spans="1:7" ht="15.75" customHeight="1">
      <c r="A1661" s="12"/>
      <c r="B1661" s="12" t="s">
        <v>2</v>
      </c>
      <c r="C1661" s="11" t="s">
        <v>3</v>
      </c>
      <c r="D1661" s="11" t="s">
        <v>4</v>
      </c>
      <c r="E1661" s="13" t="s">
        <v>85</v>
      </c>
      <c r="F1661" s="14">
        <f>VLOOKUP(B1661,'HSD ME&amp;PLUMBING'!$B$6:E3255,4,FALSE)</f>
        <v>100000</v>
      </c>
      <c r="G1661" s="23">
        <f>F1661*E1661</f>
        <v>2900</v>
      </c>
    </row>
    <row r="1662" spans="1:7" ht="26.25" customHeight="1">
      <c r="A1662" s="12"/>
      <c r="B1662" s="16" t="s">
        <v>70</v>
      </c>
      <c r="C1662" s="17" t="s">
        <v>71</v>
      </c>
      <c r="D1662" s="17" t="s">
        <v>4</v>
      </c>
      <c r="E1662" s="18" t="s">
        <v>86</v>
      </c>
      <c r="F1662" s="14">
        <f>VLOOKUP(B1662,'HSD ME&amp;PLUMBING'!$B$6:E3256,4,FALSE)</f>
        <v>150000</v>
      </c>
      <c r="G1662" s="23">
        <f>F1662*E1662</f>
        <v>7200</v>
      </c>
    </row>
    <row r="1663" spans="1:7" ht="15.75" customHeight="1">
      <c r="A1663" s="12"/>
      <c r="B1663" s="12" t="s">
        <v>7</v>
      </c>
      <c r="C1663" s="11" t="s">
        <v>8</v>
      </c>
      <c r="D1663" s="11" t="s">
        <v>4</v>
      </c>
      <c r="E1663" s="13" t="s">
        <v>87</v>
      </c>
      <c r="F1663" s="14">
        <f>VLOOKUP(B1663,'HSD ME&amp;PLUMBING'!$B$6:E3257,4,FALSE)</f>
        <v>150000</v>
      </c>
      <c r="G1663" s="23">
        <f>F1663*E1663</f>
        <v>750</v>
      </c>
    </row>
    <row r="1664" spans="1:7" ht="15.75" customHeight="1">
      <c r="A1664" s="12"/>
      <c r="B1664" s="12" t="s">
        <v>10</v>
      </c>
      <c r="C1664" s="11" t="s">
        <v>11</v>
      </c>
      <c r="D1664" s="11" t="s">
        <v>4</v>
      </c>
      <c r="E1664" s="13" t="s">
        <v>88</v>
      </c>
      <c r="F1664" s="19">
        <f>VLOOKUP(B1664,'HSD ME&amp;PLUMBING'!$B$6:E3258,4,FALSE)</f>
        <v>200000</v>
      </c>
      <c r="G1664" s="23">
        <f>F1664*E1664</f>
        <v>400</v>
      </c>
    </row>
    <row r="1665" spans="1:7" s="21" customFormat="1">
      <c r="A1665" s="494" t="s">
        <v>13</v>
      </c>
      <c r="B1665" s="494"/>
      <c r="C1665" s="494"/>
      <c r="D1665" s="494"/>
      <c r="E1665" s="494"/>
      <c r="F1665" s="494"/>
      <c r="G1665" s="20">
        <f>SUM(G1661:G1664)</f>
        <v>11250</v>
      </c>
    </row>
    <row r="1666" spans="1:7">
      <c r="A1666" s="11" t="s">
        <v>14</v>
      </c>
      <c r="B1666" s="12" t="s">
        <v>15</v>
      </c>
      <c r="C1666" s="11"/>
      <c r="D1666" s="11"/>
      <c r="E1666" s="13"/>
      <c r="F1666" s="11"/>
      <c r="G1666" s="11"/>
    </row>
    <row r="1667" spans="1:7" ht="30">
      <c r="A1667" s="12"/>
      <c r="B1667" s="16" t="s">
        <v>310</v>
      </c>
      <c r="C1667" s="11"/>
      <c r="D1667" s="17" t="s">
        <v>75</v>
      </c>
      <c r="E1667" s="18" t="s">
        <v>242</v>
      </c>
      <c r="F1667" s="28">
        <f>VLOOKUP(B1667,'HSD ME&amp;PLUMBING'!$B$6:E3261,4,FALSE)</f>
        <v>10000</v>
      </c>
      <c r="G1667" s="29">
        <f>F1667*E1667</f>
        <v>12000</v>
      </c>
    </row>
    <row r="1668" spans="1:7" s="2" customFormat="1" ht="15.75" customHeight="1">
      <c r="A1668" s="494" t="s">
        <v>16</v>
      </c>
      <c r="B1668" s="494"/>
      <c r="C1668" s="494"/>
      <c r="D1668" s="494"/>
      <c r="E1668" s="494"/>
      <c r="F1668" s="494"/>
      <c r="G1668" s="20">
        <f>SUM(G1667)</f>
        <v>12000</v>
      </c>
    </row>
    <row r="1669" spans="1:7">
      <c r="A1669" s="11" t="s">
        <v>17</v>
      </c>
      <c r="B1669" s="12" t="s">
        <v>18</v>
      </c>
      <c r="C1669" s="11"/>
      <c r="D1669" s="11"/>
      <c r="E1669" s="13"/>
      <c r="F1669" s="11"/>
      <c r="G1669" s="11"/>
    </row>
    <row r="1670" spans="1:7">
      <c r="A1670" s="492" t="s">
        <v>19</v>
      </c>
      <c r="B1670" s="492"/>
      <c r="C1670" s="492"/>
      <c r="D1670" s="492"/>
      <c r="E1670" s="492"/>
      <c r="F1670" s="492"/>
      <c r="G1670" s="20">
        <f>SUM(G1669)</f>
        <v>0</v>
      </c>
    </row>
    <row r="1671" spans="1:7">
      <c r="A1671" s="11" t="s">
        <v>20</v>
      </c>
      <c r="B1671" s="493" t="s">
        <v>21</v>
      </c>
      <c r="C1671" s="493"/>
      <c r="D1671" s="493"/>
      <c r="E1671" s="493"/>
      <c r="F1671" s="493"/>
      <c r="G1671" s="15">
        <f>G1665+G1668+G1670</f>
        <v>23250</v>
      </c>
    </row>
    <row r="1672" spans="1:7" ht="15.75" customHeight="1">
      <c r="A1672" s="11" t="s">
        <v>22</v>
      </c>
      <c r="B1672" s="493" t="s">
        <v>77</v>
      </c>
      <c r="C1672" s="493"/>
      <c r="D1672" s="493"/>
      <c r="E1672" s="493"/>
      <c r="F1672" s="24">
        <v>0.1</v>
      </c>
      <c r="G1672" s="15">
        <f>G1671*10%</f>
        <v>2325</v>
      </c>
    </row>
    <row r="1673" spans="1:7">
      <c r="A1673" s="11" t="s">
        <v>23</v>
      </c>
      <c r="B1673" s="493" t="s">
        <v>24</v>
      </c>
      <c r="C1673" s="493"/>
      <c r="D1673" s="493"/>
      <c r="E1673" s="493"/>
      <c r="F1673" s="493"/>
      <c r="G1673" s="15">
        <f>G1671+G1672</f>
        <v>25575</v>
      </c>
    </row>
    <row r="1675" spans="1:7">
      <c r="A1675" s="7" t="s">
        <v>311</v>
      </c>
    </row>
    <row r="1676" spans="1:7" ht="45">
      <c r="A1676" s="9" t="s">
        <v>62</v>
      </c>
      <c r="B1676" s="9" t="s">
        <v>63</v>
      </c>
      <c r="C1676" s="9" t="s">
        <v>64</v>
      </c>
      <c r="D1676" s="9" t="s">
        <v>65</v>
      </c>
      <c r="E1676" s="9" t="s">
        <v>66</v>
      </c>
      <c r="F1676" s="9" t="s">
        <v>67</v>
      </c>
      <c r="G1676" s="9" t="s">
        <v>68</v>
      </c>
    </row>
    <row r="1677" spans="1:7">
      <c r="A1677" s="11" t="s">
        <v>0</v>
      </c>
      <c r="B1677" s="12" t="s">
        <v>1</v>
      </c>
      <c r="C1677" s="11"/>
      <c r="D1677" s="11"/>
      <c r="E1677" s="13"/>
      <c r="F1677" s="11"/>
      <c r="G1677" s="11"/>
    </row>
    <row r="1678" spans="1:7" ht="15.75" customHeight="1">
      <c r="A1678" s="12"/>
      <c r="B1678" s="12" t="s">
        <v>2</v>
      </c>
      <c r="C1678" s="11" t="s">
        <v>3</v>
      </c>
      <c r="D1678" s="11" t="s">
        <v>4</v>
      </c>
      <c r="E1678" s="13" t="s">
        <v>91</v>
      </c>
      <c r="F1678" s="14">
        <f>VLOOKUP(B1678,'HSD ME&amp;PLUMBING'!$B$6:E3272,4,FALSE)</f>
        <v>100000</v>
      </c>
      <c r="G1678" s="23">
        <f>F1678*E1678</f>
        <v>3599.9999999999995</v>
      </c>
    </row>
    <row r="1679" spans="1:7" ht="30">
      <c r="A1679" s="12"/>
      <c r="B1679" s="16" t="s">
        <v>70</v>
      </c>
      <c r="C1679" s="17" t="s">
        <v>71</v>
      </c>
      <c r="D1679" s="17" t="s">
        <v>4</v>
      </c>
      <c r="E1679" s="18" t="s">
        <v>92</v>
      </c>
      <c r="F1679" s="14">
        <f>VLOOKUP(B1679,'HSD ME&amp;PLUMBING'!$B$6:E3273,4,FALSE)</f>
        <v>150000</v>
      </c>
      <c r="G1679" s="23">
        <f>F1679*E1679</f>
        <v>9000</v>
      </c>
    </row>
    <row r="1680" spans="1:7">
      <c r="A1680" s="12"/>
      <c r="B1680" s="12" t="s">
        <v>7</v>
      </c>
      <c r="C1680" s="11" t="s">
        <v>8</v>
      </c>
      <c r="D1680" s="11" t="s">
        <v>4</v>
      </c>
      <c r="E1680" s="13" t="s">
        <v>32</v>
      </c>
      <c r="F1680" s="14">
        <f>VLOOKUP(B1680,'HSD ME&amp;PLUMBING'!$B$6:E3274,4,FALSE)</f>
        <v>150000</v>
      </c>
      <c r="G1680" s="23">
        <f>F1680*E1680</f>
        <v>900</v>
      </c>
    </row>
    <row r="1681" spans="1:7">
      <c r="A1681" s="12"/>
      <c r="B1681" s="12" t="s">
        <v>10</v>
      </c>
      <c r="C1681" s="11" t="s">
        <v>11</v>
      </c>
      <c r="D1681" s="11" t="s">
        <v>4</v>
      </c>
      <c r="E1681" s="13" t="s">
        <v>88</v>
      </c>
      <c r="F1681" s="19">
        <f>VLOOKUP(B1681,'HSD ME&amp;PLUMBING'!$B$6:E3275,4,FALSE)</f>
        <v>200000</v>
      </c>
      <c r="G1681" s="23">
        <f>F1681*E1681</f>
        <v>400</v>
      </c>
    </row>
    <row r="1682" spans="1:7" s="21" customFormat="1">
      <c r="A1682" s="494" t="s">
        <v>13</v>
      </c>
      <c r="B1682" s="494"/>
      <c r="C1682" s="494"/>
      <c r="D1682" s="494"/>
      <c r="E1682" s="494"/>
      <c r="F1682" s="494"/>
      <c r="G1682" s="20">
        <f>SUM(G1678:G1681)</f>
        <v>13900</v>
      </c>
    </row>
    <row r="1683" spans="1:7">
      <c r="A1683" s="11" t="s">
        <v>14</v>
      </c>
      <c r="B1683" s="12" t="s">
        <v>15</v>
      </c>
      <c r="C1683" s="11"/>
      <c r="D1683" s="11"/>
      <c r="E1683" s="13"/>
      <c r="F1683" s="11"/>
      <c r="G1683" s="11"/>
    </row>
    <row r="1684" spans="1:7" ht="26.25" customHeight="1">
      <c r="A1684" s="12"/>
      <c r="B1684" s="16" t="s">
        <v>312</v>
      </c>
      <c r="C1684" s="11"/>
      <c r="D1684" s="17" t="s">
        <v>75</v>
      </c>
      <c r="E1684" s="18" t="s">
        <v>242</v>
      </c>
      <c r="F1684" s="28">
        <f>VLOOKUP(B1684,'HSD ME&amp;PLUMBING'!$B$6:E3278,4,FALSE)</f>
        <v>10000</v>
      </c>
      <c r="G1684" s="29">
        <f>F1684*E1684</f>
        <v>12000</v>
      </c>
    </row>
    <row r="1685" spans="1:7" s="2" customFormat="1" ht="15.75" customHeight="1">
      <c r="A1685" s="494" t="s">
        <v>16</v>
      </c>
      <c r="B1685" s="494"/>
      <c r="C1685" s="494"/>
      <c r="D1685" s="494"/>
      <c r="E1685" s="494"/>
      <c r="F1685" s="494"/>
      <c r="G1685" s="20">
        <f>SUM(G1684)</f>
        <v>12000</v>
      </c>
    </row>
    <row r="1686" spans="1:7" ht="15.75" customHeight="1">
      <c r="A1686" s="11" t="s">
        <v>17</v>
      </c>
      <c r="B1686" s="12" t="s">
        <v>18</v>
      </c>
      <c r="C1686" s="11"/>
      <c r="D1686" s="11"/>
      <c r="E1686" s="13"/>
      <c r="F1686" s="11"/>
      <c r="G1686" s="11"/>
    </row>
    <row r="1687" spans="1:7">
      <c r="A1687" s="492" t="s">
        <v>19</v>
      </c>
      <c r="B1687" s="492"/>
      <c r="C1687" s="492"/>
      <c r="D1687" s="492"/>
      <c r="E1687" s="492"/>
      <c r="F1687" s="492"/>
      <c r="G1687" s="20">
        <f>SUM(G1686)</f>
        <v>0</v>
      </c>
    </row>
    <row r="1688" spans="1:7">
      <c r="A1688" s="11" t="s">
        <v>20</v>
      </c>
      <c r="B1688" s="493" t="s">
        <v>21</v>
      </c>
      <c r="C1688" s="493"/>
      <c r="D1688" s="493"/>
      <c r="E1688" s="493"/>
      <c r="F1688" s="493"/>
      <c r="G1688" s="15">
        <f>G1682+G1685+G1687</f>
        <v>25900</v>
      </c>
    </row>
    <row r="1689" spans="1:7" ht="15.75" customHeight="1">
      <c r="A1689" s="11" t="s">
        <v>22</v>
      </c>
      <c r="B1689" s="493" t="s">
        <v>77</v>
      </c>
      <c r="C1689" s="493"/>
      <c r="D1689" s="493"/>
      <c r="E1689" s="493"/>
      <c r="F1689" s="24">
        <v>0.1</v>
      </c>
      <c r="G1689" s="15">
        <f>G1688*10%</f>
        <v>2590</v>
      </c>
    </row>
    <row r="1690" spans="1:7">
      <c r="A1690" s="11" t="s">
        <v>23</v>
      </c>
      <c r="B1690" s="493" t="s">
        <v>24</v>
      </c>
      <c r="C1690" s="493"/>
      <c r="D1690" s="493"/>
      <c r="E1690" s="493"/>
      <c r="F1690" s="493"/>
      <c r="G1690" s="15">
        <f>G1688+G1689</f>
        <v>28490</v>
      </c>
    </row>
    <row r="1692" spans="1:7">
      <c r="A1692" s="7" t="s">
        <v>313</v>
      </c>
    </row>
    <row r="1693" spans="1:7" ht="45">
      <c r="A1693" s="9" t="s">
        <v>62</v>
      </c>
      <c r="B1693" s="9" t="s">
        <v>63</v>
      </c>
      <c r="C1693" s="9" t="s">
        <v>64</v>
      </c>
      <c r="D1693" s="9" t="s">
        <v>65</v>
      </c>
      <c r="E1693" s="9" t="s">
        <v>66</v>
      </c>
      <c r="F1693" s="9" t="s">
        <v>67</v>
      </c>
      <c r="G1693" s="9" t="s">
        <v>68</v>
      </c>
    </row>
    <row r="1694" spans="1:7">
      <c r="A1694" s="11" t="s">
        <v>0</v>
      </c>
      <c r="B1694" s="12" t="s">
        <v>1</v>
      </c>
      <c r="C1694" s="11"/>
      <c r="D1694" s="11"/>
      <c r="E1694" s="13"/>
      <c r="F1694" s="11"/>
      <c r="G1694" s="11"/>
    </row>
    <row r="1695" spans="1:7">
      <c r="A1695" s="12"/>
      <c r="B1695" s="12" t="s">
        <v>2</v>
      </c>
      <c r="C1695" s="11" t="s">
        <v>3</v>
      </c>
      <c r="D1695" s="11" t="s">
        <v>4</v>
      </c>
      <c r="E1695" s="13" t="s">
        <v>91</v>
      </c>
      <c r="F1695" s="14">
        <f>VLOOKUP(B1695,'HSD ME&amp;PLUMBING'!$B$6:E3289,4,FALSE)</f>
        <v>100000</v>
      </c>
      <c r="G1695" s="23">
        <f>F1695*E1695</f>
        <v>3599.9999999999995</v>
      </c>
    </row>
    <row r="1696" spans="1:7" ht="30">
      <c r="A1696" s="12"/>
      <c r="B1696" s="16" t="s">
        <v>70</v>
      </c>
      <c r="C1696" s="17" t="s">
        <v>71</v>
      </c>
      <c r="D1696" s="17" t="s">
        <v>4</v>
      </c>
      <c r="E1696" s="18" t="s">
        <v>92</v>
      </c>
      <c r="F1696" s="14">
        <f>VLOOKUP(B1696,'HSD ME&amp;PLUMBING'!$B$6:E3290,4,FALSE)</f>
        <v>150000</v>
      </c>
      <c r="G1696" s="23">
        <f>F1696*E1696</f>
        <v>9000</v>
      </c>
    </row>
    <row r="1697" spans="1:7">
      <c r="A1697" s="12"/>
      <c r="B1697" s="12" t="s">
        <v>7</v>
      </c>
      <c r="C1697" s="11" t="s">
        <v>8</v>
      </c>
      <c r="D1697" s="11" t="s">
        <v>4</v>
      </c>
      <c r="E1697" s="13" t="s">
        <v>32</v>
      </c>
      <c r="F1697" s="14">
        <f>VLOOKUP(B1697,'HSD ME&amp;PLUMBING'!$B$6:E3291,4,FALSE)</f>
        <v>150000</v>
      </c>
      <c r="G1697" s="23">
        <f>F1697*E1697</f>
        <v>900</v>
      </c>
    </row>
    <row r="1698" spans="1:7">
      <c r="A1698" s="12"/>
      <c r="B1698" s="12" t="s">
        <v>10</v>
      </c>
      <c r="C1698" s="11" t="s">
        <v>11</v>
      </c>
      <c r="D1698" s="11" t="s">
        <v>4</v>
      </c>
      <c r="E1698" s="13" t="s">
        <v>88</v>
      </c>
      <c r="F1698" s="19">
        <f>VLOOKUP(B1698,'HSD ME&amp;PLUMBING'!$B$6:E3292,4,FALSE)</f>
        <v>200000</v>
      </c>
      <c r="G1698" s="23">
        <f>F1698*E1698</f>
        <v>400</v>
      </c>
    </row>
    <row r="1699" spans="1:7" s="21" customFormat="1">
      <c r="A1699" s="494" t="s">
        <v>13</v>
      </c>
      <c r="B1699" s="494"/>
      <c r="C1699" s="494"/>
      <c r="D1699" s="494"/>
      <c r="E1699" s="494"/>
      <c r="F1699" s="494"/>
      <c r="G1699" s="20">
        <f>SUM(G1695:G1698)</f>
        <v>13900</v>
      </c>
    </row>
    <row r="1700" spans="1:7">
      <c r="A1700" s="11" t="s">
        <v>14</v>
      </c>
      <c r="B1700" s="12" t="s">
        <v>15</v>
      </c>
      <c r="C1700" s="11"/>
      <c r="D1700" s="11"/>
      <c r="E1700" s="13"/>
      <c r="F1700" s="11"/>
      <c r="G1700" s="11"/>
    </row>
    <row r="1701" spans="1:7" ht="30">
      <c r="A1701" s="12"/>
      <c r="B1701" s="16" t="s">
        <v>314</v>
      </c>
      <c r="C1701" s="11"/>
      <c r="D1701" s="17" t="s">
        <v>75</v>
      </c>
      <c r="E1701" s="18" t="s">
        <v>242</v>
      </c>
      <c r="F1701" s="28">
        <f>VLOOKUP(B1701,'HSD ME&amp;PLUMBING'!$B$6:E3295,4,FALSE)</f>
        <v>10000</v>
      </c>
      <c r="G1701" s="29">
        <f>F1701*E1701</f>
        <v>12000</v>
      </c>
    </row>
    <row r="1702" spans="1:7" s="2" customFormat="1" ht="15.75" customHeight="1">
      <c r="A1702" s="494" t="s">
        <v>16</v>
      </c>
      <c r="B1702" s="494"/>
      <c r="C1702" s="494"/>
      <c r="D1702" s="494"/>
      <c r="E1702" s="494"/>
      <c r="F1702" s="494"/>
      <c r="G1702" s="20">
        <f>SUM(G1701)</f>
        <v>12000</v>
      </c>
    </row>
    <row r="1703" spans="1:7" ht="22.5" customHeight="1">
      <c r="A1703" s="11" t="s">
        <v>17</v>
      </c>
      <c r="B1703" s="12" t="s">
        <v>18</v>
      </c>
      <c r="C1703" s="11"/>
      <c r="D1703" s="11"/>
      <c r="E1703" s="13"/>
      <c r="F1703" s="11"/>
      <c r="G1703" s="11"/>
    </row>
    <row r="1704" spans="1:7">
      <c r="A1704" s="492" t="s">
        <v>19</v>
      </c>
      <c r="B1704" s="492"/>
      <c r="C1704" s="492"/>
      <c r="D1704" s="492"/>
      <c r="E1704" s="492"/>
      <c r="F1704" s="492"/>
      <c r="G1704" s="20">
        <f>SUM(G1703)</f>
        <v>0</v>
      </c>
    </row>
    <row r="1705" spans="1:7">
      <c r="A1705" s="11" t="s">
        <v>20</v>
      </c>
      <c r="B1705" s="493" t="s">
        <v>21</v>
      </c>
      <c r="C1705" s="493"/>
      <c r="D1705" s="493"/>
      <c r="E1705" s="493"/>
      <c r="F1705" s="493"/>
      <c r="G1705" s="15">
        <f>G1699+G1702+G1704</f>
        <v>25900</v>
      </c>
    </row>
    <row r="1706" spans="1:7" ht="15.75" customHeight="1">
      <c r="A1706" s="11" t="s">
        <v>22</v>
      </c>
      <c r="B1706" s="493" t="s">
        <v>77</v>
      </c>
      <c r="C1706" s="493"/>
      <c r="D1706" s="493"/>
      <c r="E1706" s="493"/>
      <c r="F1706" s="24">
        <v>0.1</v>
      </c>
      <c r="G1706" s="15">
        <f>G1705*10%</f>
        <v>2590</v>
      </c>
    </row>
    <row r="1707" spans="1:7">
      <c r="A1707" s="11" t="s">
        <v>23</v>
      </c>
      <c r="B1707" s="493" t="s">
        <v>24</v>
      </c>
      <c r="C1707" s="493"/>
      <c r="D1707" s="493"/>
      <c r="E1707" s="493"/>
      <c r="F1707" s="493"/>
      <c r="G1707" s="15">
        <f>G1705+G1706</f>
        <v>28490</v>
      </c>
    </row>
    <row r="1708" spans="1:7" ht="15.75" customHeight="1"/>
    <row r="1709" spans="1:7">
      <c r="A1709" s="7" t="s">
        <v>315</v>
      </c>
    </row>
    <row r="1710" spans="1:7" ht="26.25" customHeight="1">
      <c r="A1710" s="9" t="s">
        <v>62</v>
      </c>
      <c r="B1710" s="9" t="s">
        <v>63</v>
      </c>
      <c r="C1710" s="9" t="s">
        <v>64</v>
      </c>
      <c r="D1710" s="9" t="s">
        <v>65</v>
      </c>
      <c r="E1710" s="9" t="s">
        <v>66</v>
      </c>
      <c r="F1710" s="9" t="s">
        <v>67</v>
      </c>
      <c r="G1710" s="9" t="s">
        <v>68</v>
      </c>
    </row>
    <row r="1711" spans="1:7" ht="15.75" customHeight="1">
      <c r="A1711" s="11" t="s">
        <v>0</v>
      </c>
      <c r="B1711" s="12" t="s">
        <v>1</v>
      </c>
      <c r="C1711" s="11"/>
      <c r="D1711" s="11"/>
      <c r="E1711" s="13"/>
      <c r="F1711" s="11"/>
      <c r="G1711" s="11"/>
    </row>
    <row r="1712" spans="1:7" ht="15.75" customHeight="1">
      <c r="A1712" s="12"/>
      <c r="B1712" s="12" t="s">
        <v>2</v>
      </c>
      <c r="C1712" s="11" t="s">
        <v>3</v>
      </c>
      <c r="D1712" s="11" t="s">
        <v>4</v>
      </c>
      <c r="E1712" s="13" t="s">
        <v>91</v>
      </c>
      <c r="F1712" s="14">
        <f>VLOOKUP(B1712,'HSD ME&amp;PLUMBING'!$B$6:E3306,4,FALSE)</f>
        <v>100000</v>
      </c>
      <c r="G1712" s="23">
        <f>F1712*E1712</f>
        <v>3599.9999999999995</v>
      </c>
    </row>
    <row r="1713" spans="1:7" ht="26.25" customHeight="1">
      <c r="A1713" s="12"/>
      <c r="B1713" s="16" t="s">
        <v>70</v>
      </c>
      <c r="C1713" s="17" t="s">
        <v>71</v>
      </c>
      <c r="D1713" s="17" t="s">
        <v>4</v>
      </c>
      <c r="E1713" s="18" t="s">
        <v>92</v>
      </c>
      <c r="F1713" s="14">
        <f>VLOOKUP(B1713,'HSD ME&amp;PLUMBING'!$B$6:E3307,4,FALSE)</f>
        <v>150000</v>
      </c>
      <c r="G1713" s="23">
        <f>F1713*E1713</f>
        <v>9000</v>
      </c>
    </row>
    <row r="1714" spans="1:7">
      <c r="A1714" s="12"/>
      <c r="B1714" s="12" t="s">
        <v>7</v>
      </c>
      <c r="C1714" s="11" t="s">
        <v>8</v>
      </c>
      <c r="D1714" s="11" t="s">
        <v>4</v>
      </c>
      <c r="E1714" s="13" t="s">
        <v>32</v>
      </c>
      <c r="F1714" s="14">
        <f>VLOOKUP(B1714,'HSD ME&amp;PLUMBING'!$B$6:E3308,4,FALSE)</f>
        <v>150000</v>
      </c>
      <c r="G1714" s="23">
        <f>F1714*E1714</f>
        <v>900</v>
      </c>
    </row>
    <row r="1715" spans="1:7">
      <c r="A1715" s="12"/>
      <c r="B1715" s="12" t="s">
        <v>10</v>
      </c>
      <c r="C1715" s="11" t="s">
        <v>11</v>
      </c>
      <c r="D1715" s="11" t="s">
        <v>4</v>
      </c>
      <c r="E1715" s="13" t="s">
        <v>88</v>
      </c>
      <c r="F1715" s="19">
        <f>VLOOKUP(B1715,'HSD ME&amp;PLUMBING'!$B$6:E3309,4,FALSE)</f>
        <v>200000</v>
      </c>
      <c r="G1715" s="23">
        <f>F1715*E1715</f>
        <v>400</v>
      </c>
    </row>
    <row r="1716" spans="1:7" s="21" customFormat="1">
      <c r="A1716" s="494" t="s">
        <v>13</v>
      </c>
      <c r="B1716" s="494"/>
      <c r="C1716" s="494"/>
      <c r="D1716" s="494"/>
      <c r="E1716" s="494"/>
      <c r="F1716" s="494"/>
      <c r="G1716" s="20">
        <f>SUM(G1712:G1715)</f>
        <v>13900</v>
      </c>
    </row>
    <row r="1717" spans="1:7">
      <c r="A1717" s="11" t="s">
        <v>14</v>
      </c>
      <c r="B1717" s="12" t="s">
        <v>15</v>
      </c>
      <c r="C1717" s="11"/>
      <c r="D1717" s="11"/>
      <c r="E1717" s="13"/>
      <c r="F1717" s="11"/>
      <c r="G1717" s="11"/>
    </row>
    <row r="1718" spans="1:7" ht="30">
      <c r="A1718" s="12"/>
      <c r="B1718" s="16" t="s">
        <v>316</v>
      </c>
      <c r="C1718" s="11"/>
      <c r="D1718" s="17" t="s">
        <v>75</v>
      </c>
      <c r="E1718" s="18" t="s">
        <v>242</v>
      </c>
      <c r="F1718" s="28">
        <f>VLOOKUP(B1718,'HSD ME&amp;PLUMBING'!$B$6:E3312,4,FALSE)</f>
        <v>10000</v>
      </c>
      <c r="G1718" s="29">
        <f>F1718*E1718</f>
        <v>12000</v>
      </c>
    </row>
    <row r="1719" spans="1:7" s="2" customFormat="1" ht="15.75" customHeight="1">
      <c r="A1719" s="494" t="s">
        <v>16</v>
      </c>
      <c r="B1719" s="494"/>
      <c r="C1719" s="494"/>
      <c r="D1719" s="494"/>
      <c r="E1719" s="494"/>
      <c r="F1719" s="494"/>
      <c r="G1719" s="20">
        <f>SUM(G1718)</f>
        <v>12000</v>
      </c>
    </row>
    <row r="1720" spans="1:7" ht="15.75" customHeight="1">
      <c r="A1720" s="11" t="s">
        <v>17</v>
      </c>
      <c r="B1720" s="12" t="s">
        <v>18</v>
      </c>
      <c r="C1720" s="11"/>
      <c r="D1720" s="11"/>
      <c r="E1720" s="13"/>
      <c r="F1720" s="11"/>
      <c r="G1720" s="11"/>
    </row>
    <row r="1721" spans="1:7">
      <c r="A1721" s="492" t="s">
        <v>19</v>
      </c>
      <c r="B1721" s="492"/>
      <c r="C1721" s="492"/>
      <c r="D1721" s="492"/>
      <c r="E1721" s="492"/>
      <c r="F1721" s="492"/>
      <c r="G1721" s="20">
        <f>SUM(G1720)</f>
        <v>0</v>
      </c>
    </row>
    <row r="1722" spans="1:7">
      <c r="A1722" s="11" t="s">
        <v>20</v>
      </c>
      <c r="B1722" s="493" t="s">
        <v>21</v>
      </c>
      <c r="C1722" s="493"/>
      <c r="D1722" s="493"/>
      <c r="E1722" s="493"/>
      <c r="F1722" s="493"/>
      <c r="G1722" s="15">
        <f>G1716+G1719+G1721</f>
        <v>25900</v>
      </c>
    </row>
    <row r="1723" spans="1:7" ht="15.75" customHeight="1">
      <c r="A1723" s="11" t="s">
        <v>22</v>
      </c>
      <c r="B1723" s="493" t="s">
        <v>77</v>
      </c>
      <c r="C1723" s="493"/>
      <c r="D1723" s="493"/>
      <c r="E1723" s="493"/>
      <c r="F1723" s="24">
        <v>0.1</v>
      </c>
      <c r="G1723" s="15">
        <f>G1722*10%</f>
        <v>2590</v>
      </c>
    </row>
    <row r="1724" spans="1:7">
      <c r="A1724" s="11" t="s">
        <v>23</v>
      </c>
      <c r="B1724" s="493" t="s">
        <v>24</v>
      </c>
      <c r="C1724" s="493"/>
      <c r="D1724" s="493"/>
      <c r="E1724" s="493"/>
      <c r="F1724" s="493"/>
      <c r="G1724" s="15">
        <f>G1722+G1723</f>
        <v>28490</v>
      </c>
    </row>
    <row r="1726" spans="1:7">
      <c r="A1726" s="7" t="s">
        <v>317</v>
      </c>
    </row>
    <row r="1727" spans="1:7" ht="26.25" customHeight="1">
      <c r="A1727" s="9" t="s">
        <v>62</v>
      </c>
      <c r="B1727" s="9" t="s">
        <v>63</v>
      </c>
      <c r="C1727" s="9" t="s">
        <v>64</v>
      </c>
      <c r="D1727" s="9" t="s">
        <v>65</v>
      </c>
      <c r="E1727" s="9" t="s">
        <v>66</v>
      </c>
      <c r="F1727" s="9" t="s">
        <v>67</v>
      </c>
      <c r="G1727" s="9" t="s">
        <v>68</v>
      </c>
    </row>
    <row r="1728" spans="1:7">
      <c r="A1728" s="11" t="s">
        <v>0</v>
      </c>
      <c r="B1728" s="12" t="s">
        <v>1</v>
      </c>
      <c r="C1728" s="11"/>
      <c r="D1728" s="11"/>
      <c r="E1728" s="13"/>
      <c r="F1728" s="11"/>
      <c r="G1728" s="11"/>
    </row>
    <row r="1729" spans="1:7">
      <c r="A1729" s="12"/>
      <c r="B1729" s="12" t="s">
        <v>2</v>
      </c>
      <c r="C1729" s="11" t="s">
        <v>3</v>
      </c>
      <c r="D1729" s="11" t="s">
        <v>4</v>
      </c>
      <c r="E1729" s="13" t="s">
        <v>69</v>
      </c>
      <c r="F1729" s="14">
        <f>VLOOKUP(B1729,'HSD ME&amp;PLUMBING'!$B$6:E3323,4,FALSE)</f>
        <v>100000</v>
      </c>
      <c r="G1729" s="23">
        <f>F1729*E1729</f>
        <v>2400</v>
      </c>
    </row>
    <row r="1730" spans="1:7" ht="30">
      <c r="A1730" s="12"/>
      <c r="B1730" s="16" t="s">
        <v>70</v>
      </c>
      <c r="C1730" s="17" t="s">
        <v>71</v>
      </c>
      <c r="D1730" s="17" t="s">
        <v>4</v>
      </c>
      <c r="E1730" s="18" t="s">
        <v>72</v>
      </c>
      <c r="F1730" s="14">
        <f>VLOOKUP(B1730,'HSD ME&amp;PLUMBING'!$B$6:E3324,4,FALSE)</f>
        <v>150000</v>
      </c>
      <c r="G1730" s="23">
        <f>F1730*E1730</f>
        <v>6000</v>
      </c>
    </row>
    <row r="1731" spans="1:7" ht="15.75" customHeight="1">
      <c r="A1731" s="12"/>
      <c r="B1731" s="12" t="s">
        <v>7</v>
      </c>
      <c r="C1731" s="11" t="s">
        <v>8</v>
      </c>
      <c r="D1731" s="11" t="s">
        <v>4</v>
      </c>
      <c r="E1731" s="13" t="s">
        <v>12</v>
      </c>
      <c r="F1731" s="14">
        <f>VLOOKUP(B1731,'HSD ME&amp;PLUMBING'!$B$6:E3325,4,FALSE)</f>
        <v>150000</v>
      </c>
      <c r="G1731" s="23">
        <f>F1731*E1731</f>
        <v>600</v>
      </c>
    </row>
    <row r="1732" spans="1:7">
      <c r="A1732" s="12"/>
      <c r="B1732" s="12" t="s">
        <v>10</v>
      </c>
      <c r="C1732" s="11" t="s">
        <v>11</v>
      </c>
      <c r="D1732" s="11" t="s">
        <v>4</v>
      </c>
      <c r="E1732" s="13" t="s">
        <v>73</v>
      </c>
      <c r="F1732" s="19">
        <f>VLOOKUP(B1732,'HSD ME&amp;PLUMBING'!$B$6:E3326,4,FALSE)</f>
        <v>200000</v>
      </c>
      <c r="G1732" s="23">
        <f>F1732*E1732</f>
        <v>200</v>
      </c>
    </row>
    <row r="1733" spans="1:7" s="21" customFormat="1">
      <c r="A1733" s="494" t="s">
        <v>13</v>
      </c>
      <c r="B1733" s="494"/>
      <c r="C1733" s="494"/>
      <c r="D1733" s="494"/>
      <c r="E1733" s="494"/>
      <c r="F1733" s="494"/>
      <c r="G1733" s="20">
        <f>SUM(G1729:G1732)</f>
        <v>9200</v>
      </c>
    </row>
    <row r="1734" spans="1:7" ht="15.75" customHeight="1">
      <c r="A1734" s="11" t="s">
        <v>14</v>
      </c>
      <c r="B1734" s="12" t="s">
        <v>15</v>
      </c>
      <c r="C1734" s="11"/>
      <c r="D1734" s="11"/>
      <c r="E1734" s="13"/>
      <c r="F1734" s="11"/>
      <c r="G1734" s="11"/>
    </row>
    <row r="1735" spans="1:7" ht="26.25" customHeight="1">
      <c r="A1735" s="12"/>
      <c r="B1735" s="16" t="s">
        <v>318</v>
      </c>
      <c r="C1735" s="11"/>
      <c r="D1735" s="17" t="s">
        <v>75</v>
      </c>
      <c r="E1735" s="18" t="s">
        <v>242</v>
      </c>
      <c r="F1735" s="28">
        <f>VLOOKUP(B1735,'HSD ME&amp;PLUMBING'!$B$6:E3329,4,FALSE)</f>
        <v>10000</v>
      </c>
      <c r="G1735" s="29">
        <f>F1735*E1735</f>
        <v>12000</v>
      </c>
    </row>
    <row r="1736" spans="1:7" s="2" customFormat="1" ht="15.75" customHeight="1">
      <c r="A1736" s="494" t="s">
        <v>16</v>
      </c>
      <c r="B1736" s="494"/>
      <c r="C1736" s="494"/>
      <c r="D1736" s="494"/>
      <c r="E1736" s="494"/>
      <c r="F1736" s="494"/>
      <c r="G1736" s="20">
        <f>SUM(G1735)</f>
        <v>12000</v>
      </c>
    </row>
    <row r="1737" spans="1:7">
      <c r="A1737" s="11" t="s">
        <v>17</v>
      </c>
      <c r="B1737" s="12" t="s">
        <v>18</v>
      </c>
      <c r="C1737" s="11"/>
      <c r="D1737" s="11"/>
      <c r="E1737" s="13"/>
      <c r="F1737" s="11"/>
      <c r="G1737" s="11"/>
    </row>
    <row r="1738" spans="1:7">
      <c r="A1738" s="492" t="s">
        <v>19</v>
      </c>
      <c r="B1738" s="492"/>
      <c r="C1738" s="492"/>
      <c r="D1738" s="492"/>
      <c r="E1738" s="492"/>
      <c r="F1738" s="492"/>
      <c r="G1738" s="20">
        <f>SUM(G1737)</f>
        <v>0</v>
      </c>
    </row>
    <row r="1739" spans="1:7">
      <c r="A1739" s="11" t="s">
        <v>20</v>
      </c>
      <c r="B1739" s="493" t="s">
        <v>21</v>
      </c>
      <c r="C1739" s="493"/>
      <c r="D1739" s="493"/>
      <c r="E1739" s="493"/>
      <c r="F1739" s="493"/>
      <c r="G1739" s="15">
        <f>G1733+G1736+G1738</f>
        <v>21200</v>
      </c>
    </row>
    <row r="1740" spans="1:7" ht="15.75" customHeight="1">
      <c r="A1740" s="11" t="s">
        <v>22</v>
      </c>
      <c r="B1740" s="493" t="s">
        <v>77</v>
      </c>
      <c r="C1740" s="493"/>
      <c r="D1740" s="493"/>
      <c r="E1740" s="493"/>
      <c r="F1740" s="24">
        <v>0.1</v>
      </c>
      <c r="G1740" s="15">
        <f>G1739*10%</f>
        <v>2120</v>
      </c>
    </row>
    <row r="1741" spans="1:7">
      <c r="A1741" s="11" t="s">
        <v>23</v>
      </c>
      <c r="B1741" s="493" t="s">
        <v>24</v>
      </c>
      <c r="C1741" s="493"/>
      <c r="D1741" s="493"/>
      <c r="E1741" s="493"/>
      <c r="F1741" s="493"/>
      <c r="G1741" s="15">
        <f>G1739+G1740</f>
        <v>23320</v>
      </c>
    </row>
    <row r="1743" spans="1:7">
      <c r="A1743" s="7" t="s">
        <v>319</v>
      </c>
    </row>
    <row r="1744" spans="1:7" ht="45">
      <c r="A1744" s="9" t="s">
        <v>62</v>
      </c>
      <c r="B1744" s="9" t="s">
        <v>63</v>
      </c>
      <c r="C1744" s="9" t="s">
        <v>64</v>
      </c>
      <c r="D1744" s="9" t="s">
        <v>65</v>
      </c>
      <c r="E1744" s="9" t="s">
        <v>66</v>
      </c>
      <c r="F1744" s="9" t="s">
        <v>67</v>
      </c>
      <c r="G1744" s="9" t="s">
        <v>68</v>
      </c>
    </row>
    <row r="1745" spans="1:7" ht="25.5" customHeight="1">
      <c r="A1745" s="11" t="s">
        <v>0</v>
      </c>
      <c r="B1745" s="12" t="s">
        <v>1</v>
      </c>
      <c r="C1745" s="11"/>
      <c r="D1745" s="11"/>
      <c r="E1745" s="13"/>
      <c r="F1745" s="11"/>
      <c r="G1745" s="11"/>
    </row>
    <row r="1746" spans="1:7">
      <c r="A1746" s="12"/>
      <c r="B1746" s="12" t="s">
        <v>2</v>
      </c>
      <c r="C1746" s="11" t="s">
        <v>3</v>
      </c>
      <c r="D1746" s="11" t="s">
        <v>4</v>
      </c>
      <c r="E1746" s="13" t="s">
        <v>85</v>
      </c>
      <c r="F1746" s="14">
        <f>VLOOKUP(B1746,'HSD ME&amp;PLUMBING'!$B$6:E3340,4,FALSE)</f>
        <v>100000</v>
      </c>
      <c r="G1746" s="23">
        <f>F1746*E1746</f>
        <v>2900</v>
      </c>
    </row>
    <row r="1747" spans="1:7" ht="30">
      <c r="A1747" s="12"/>
      <c r="B1747" s="16" t="s">
        <v>70</v>
      </c>
      <c r="C1747" s="17" t="s">
        <v>71</v>
      </c>
      <c r="D1747" s="17" t="s">
        <v>4</v>
      </c>
      <c r="E1747" s="18" t="s">
        <v>86</v>
      </c>
      <c r="F1747" s="14">
        <f>VLOOKUP(B1747,'HSD ME&amp;PLUMBING'!$B$6:E3341,4,FALSE)</f>
        <v>150000</v>
      </c>
      <c r="G1747" s="23">
        <f>F1747*E1747</f>
        <v>7200</v>
      </c>
    </row>
    <row r="1748" spans="1:7">
      <c r="A1748" s="12"/>
      <c r="B1748" s="12" t="s">
        <v>7</v>
      </c>
      <c r="C1748" s="11" t="s">
        <v>8</v>
      </c>
      <c r="D1748" s="11" t="s">
        <v>4</v>
      </c>
      <c r="E1748" s="13" t="s">
        <v>87</v>
      </c>
      <c r="F1748" s="14">
        <f>VLOOKUP(B1748,'HSD ME&amp;PLUMBING'!$B$6:E3342,4,FALSE)</f>
        <v>150000</v>
      </c>
      <c r="G1748" s="23">
        <f>F1748*E1748</f>
        <v>750</v>
      </c>
    </row>
    <row r="1749" spans="1:7">
      <c r="A1749" s="12"/>
      <c r="B1749" s="12" t="s">
        <v>10</v>
      </c>
      <c r="C1749" s="11" t="s">
        <v>11</v>
      </c>
      <c r="D1749" s="11" t="s">
        <v>4</v>
      </c>
      <c r="E1749" s="13" t="s">
        <v>88</v>
      </c>
      <c r="F1749" s="19">
        <f>VLOOKUP(B1749,'HSD ME&amp;PLUMBING'!$B$6:E3343,4,FALSE)</f>
        <v>200000</v>
      </c>
      <c r="G1749" s="23">
        <f>F1749*E1749</f>
        <v>400</v>
      </c>
    </row>
    <row r="1750" spans="1:7" s="21" customFormat="1">
      <c r="A1750" s="494" t="s">
        <v>13</v>
      </c>
      <c r="B1750" s="494"/>
      <c r="C1750" s="494"/>
      <c r="D1750" s="494"/>
      <c r="E1750" s="494"/>
      <c r="F1750" s="494"/>
      <c r="G1750" s="20">
        <f>SUM(G1746:G1749)</f>
        <v>11250</v>
      </c>
    </row>
    <row r="1751" spans="1:7">
      <c r="A1751" s="11" t="s">
        <v>14</v>
      </c>
      <c r="B1751" s="12" t="s">
        <v>15</v>
      </c>
      <c r="C1751" s="11"/>
      <c r="D1751" s="11"/>
      <c r="E1751" s="13"/>
      <c r="F1751" s="11"/>
      <c r="G1751" s="11"/>
    </row>
    <row r="1752" spans="1:7" ht="30">
      <c r="A1752" s="12"/>
      <c r="B1752" s="16" t="s">
        <v>320</v>
      </c>
      <c r="C1752" s="11"/>
      <c r="D1752" s="17" t="s">
        <v>75</v>
      </c>
      <c r="E1752" s="18" t="s">
        <v>242</v>
      </c>
      <c r="F1752" s="28">
        <f>VLOOKUP(B1752,'HSD ME&amp;PLUMBING'!$B$6:E3346,4,FALSE)</f>
        <v>10000</v>
      </c>
      <c r="G1752" s="29">
        <f>F1752*E1752</f>
        <v>12000</v>
      </c>
    </row>
    <row r="1753" spans="1:7" s="2" customFormat="1" ht="15.75" customHeight="1">
      <c r="A1753" s="494" t="s">
        <v>16</v>
      </c>
      <c r="B1753" s="494"/>
      <c r="C1753" s="494"/>
      <c r="D1753" s="494"/>
      <c r="E1753" s="494"/>
      <c r="F1753" s="494"/>
      <c r="G1753" s="20">
        <f>SUM(G1752)</f>
        <v>12000</v>
      </c>
    </row>
    <row r="1754" spans="1:7">
      <c r="A1754" s="11" t="s">
        <v>17</v>
      </c>
      <c r="B1754" s="12" t="s">
        <v>18</v>
      </c>
      <c r="C1754" s="11"/>
      <c r="D1754" s="11"/>
      <c r="E1754" s="13"/>
      <c r="F1754" s="11"/>
      <c r="G1754" s="11"/>
    </row>
    <row r="1755" spans="1:7">
      <c r="A1755" s="492" t="s">
        <v>19</v>
      </c>
      <c r="B1755" s="492"/>
      <c r="C1755" s="492"/>
      <c r="D1755" s="492"/>
      <c r="E1755" s="492"/>
      <c r="F1755" s="492"/>
      <c r="G1755" s="20">
        <f>SUM(G1754)</f>
        <v>0</v>
      </c>
    </row>
    <row r="1756" spans="1:7">
      <c r="A1756" s="11" t="s">
        <v>20</v>
      </c>
      <c r="B1756" s="493" t="s">
        <v>21</v>
      </c>
      <c r="C1756" s="493"/>
      <c r="D1756" s="493"/>
      <c r="E1756" s="493"/>
      <c r="F1756" s="493"/>
      <c r="G1756" s="15">
        <f>G1750+G1753+G1755</f>
        <v>23250</v>
      </c>
    </row>
    <row r="1757" spans="1:7" ht="15.75" customHeight="1">
      <c r="A1757" s="11" t="s">
        <v>22</v>
      </c>
      <c r="B1757" s="493" t="s">
        <v>77</v>
      </c>
      <c r="C1757" s="493"/>
      <c r="D1757" s="493"/>
      <c r="E1757" s="493"/>
      <c r="F1757" s="24">
        <v>0.1</v>
      </c>
      <c r="G1757" s="15">
        <f>G1756*10%</f>
        <v>2325</v>
      </c>
    </row>
    <row r="1758" spans="1:7">
      <c r="A1758" s="11" t="s">
        <v>23</v>
      </c>
      <c r="B1758" s="493" t="s">
        <v>24</v>
      </c>
      <c r="C1758" s="493"/>
      <c r="D1758" s="493"/>
      <c r="E1758" s="493"/>
      <c r="F1758" s="493"/>
      <c r="G1758" s="15">
        <f>G1756+G1757</f>
        <v>25575</v>
      </c>
    </row>
    <row r="1759" spans="1:7" ht="15.75" customHeight="1"/>
    <row r="1760" spans="1:7" ht="16.5" customHeight="1">
      <c r="A1760" s="7" t="s">
        <v>321</v>
      </c>
    </row>
    <row r="1761" spans="1:7" ht="26.25" customHeight="1">
      <c r="A1761" s="9" t="s">
        <v>62</v>
      </c>
      <c r="B1761" s="9" t="s">
        <v>63</v>
      </c>
      <c r="C1761" s="9" t="s">
        <v>64</v>
      </c>
      <c r="D1761" s="9" t="s">
        <v>65</v>
      </c>
      <c r="E1761" s="9" t="s">
        <v>66</v>
      </c>
      <c r="F1761" s="9" t="s">
        <v>67</v>
      </c>
      <c r="G1761" s="9" t="s">
        <v>68</v>
      </c>
    </row>
    <row r="1762" spans="1:7" ht="15.75" customHeight="1">
      <c r="A1762" s="11" t="s">
        <v>0</v>
      </c>
      <c r="B1762" s="12" t="s">
        <v>1</v>
      </c>
      <c r="C1762" s="11"/>
      <c r="D1762" s="11"/>
      <c r="E1762" s="13"/>
      <c r="F1762" s="11"/>
      <c r="G1762" s="11"/>
    </row>
    <row r="1763" spans="1:7">
      <c r="A1763" s="12"/>
      <c r="B1763" s="12" t="s">
        <v>2</v>
      </c>
      <c r="C1763" s="11" t="s">
        <v>3</v>
      </c>
      <c r="D1763" s="11" t="s">
        <v>4</v>
      </c>
      <c r="E1763" s="13" t="s">
        <v>85</v>
      </c>
      <c r="F1763" s="14">
        <f>VLOOKUP(B1763,'HSD ME&amp;PLUMBING'!$B$6:E3357,4,FALSE)</f>
        <v>100000</v>
      </c>
      <c r="G1763" s="23">
        <f>F1763*E1763</f>
        <v>2900</v>
      </c>
    </row>
    <row r="1764" spans="1:7" ht="30">
      <c r="A1764" s="12"/>
      <c r="B1764" s="16" t="s">
        <v>70</v>
      </c>
      <c r="C1764" s="17" t="s">
        <v>71</v>
      </c>
      <c r="D1764" s="17" t="s">
        <v>4</v>
      </c>
      <c r="E1764" s="18" t="s">
        <v>86</v>
      </c>
      <c r="F1764" s="14">
        <f>VLOOKUP(B1764,'HSD ME&amp;PLUMBING'!$B$6:E3358,4,FALSE)</f>
        <v>150000</v>
      </c>
      <c r="G1764" s="23">
        <f>F1764*E1764</f>
        <v>7200</v>
      </c>
    </row>
    <row r="1765" spans="1:7">
      <c r="A1765" s="12"/>
      <c r="B1765" s="12" t="s">
        <v>7</v>
      </c>
      <c r="C1765" s="11" t="s">
        <v>8</v>
      </c>
      <c r="D1765" s="11" t="s">
        <v>4</v>
      </c>
      <c r="E1765" s="13" t="s">
        <v>87</v>
      </c>
      <c r="F1765" s="14">
        <f>VLOOKUP(B1765,'HSD ME&amp;PLUMBING'!$B$6:E3359,4,FALSE)</f>
        <v>150000</v>
      </c>
      <c r="G1765" s="23">
        <f>F1765*E1765</f>
        <v>750</v>
      </c>
    </row>
    <row r="1766" spans="1:7">
      <c r="A1766" s="12"/>
      <c r="B1766" s="12" t="s">
        <v>10</v>
      </c>
      <c r="C1766" s="11" t="s">
        <v>11</v>
      </c>
      <c r="D1766" s="11" t="s">
        <v>4</v>
      </c>
      <c r="E1766" s="13" t="s">
        <v>88</v>
      </c>
      <c r="F1766" s="19">
        <f>VLOOKUP(B1766,'HSD ME&amp;PLUMBING'!$B$6:E3360,4,FALSE)</f>
        <v>200000</v>
      </c>
      <c r="G1766" s="23">
        <f>F1766*E1766</f>
        <v>400</v>
      </c>
    </row>
    <row r="1767" spans="1:7" s="21" customFormat="1">
      <c r="A1767" s="494" t="s">
        <v>13</v>
      </c>
      <c r="B1767" s="494"/>
      <c r="C1767" s="494"/>
      <c r="D1767" s="494"/>
      <c r="E1767" s="494"/>
      <c r="F1767" s="494"/>
      <c r="G1767" s="20">
        <f>SUM(G1763:G1766)</f>
        <v>11250</v>
      </c>
    </row>
    <row r="1768" spans="1:7" ht="25.5" customHeight="1">
      <c r="A1768" s="11" t="s">
        <v>14</v>
      </c>
      <c r="B1768" s="12" t="s">
        <v>15</v>
      </c>
      <c r="C1768" s="11"/>
      <c r="D1768" s="11"/>
      <c r="E1768" s="13"/>
      <c r="F1768" s="11"/>
      <c r="G1768" s="11"/>
    </row>
    <row r="1769" spans="1:7" ht="30">
      <c r="A1769" s="12"/>
      <c r="B1769" s="16" t="s">
        <v>322</v>
      </c>
      <c r="C1769" s="11"/>
      <c r="D1769" s="17" t="s">
        <v>75</v>
      </c>
      <c r="E1769" s="18" t="s">
        <v>242</v>
      </c>
      <c r="F1769" s="28">
        <f>VLOOKUP(B1769,'HSD ME&amp;PLUMBING'!$B$6:E3363,4,FALSE)</f>
        <v>10000</v>
      </c>
      <c r="G1769" s="29">
        <f>F1769*E1769</f>
        <v>12000</v>
      </c>
    </row>
    <row r="1770" spans="1:7" s="2" customFormat="1" ht="15.75" customHeight="1">
      <c r="A1770" s="494" t="s">
        <v>16</v>
      </c>
      <c r="B1770" s="494"/>
      <c r="C1770" s="494"/>
      <c r="D1770" s="494"/>
      <c r="E1770" s="494"/>
      <c r="F1770" s="494"/>
      <c r="G1770" s="20">
        <f>SUM(G1769)</f>
        <v>12000</v>
      </c>
    </row>
    <row r="1771" spans="1:7" ht="15" customHeight="1">
      <c r="A1771" s="11" t="s">
        <v>17</v>
      </c>
      <c r="B1771" s="12" t="s">
        <v>18</v>
      </c>
      <c r="C1771" s="11"/>
      <c r="D1771" s="11"/>
      <c r="E1771" s="13"/>
      <c r="F1771" s="11"/>
      <c r="G1771" s="11"/>
    </row>
    <row r="1772" spans="1:7">
      <c r="A1772" s="492" t="s">
        <v>19</v>
      </c>
      <c r="B1772" s="492"/>
      <c r="C1772" s="492"/>
      <c r="D1772" s="492"/>
      <c r="E1772" s="492"/>
      <c r="F1772" s="492"/>
      <c r="G1772" s="20">
        <f>SUM(G1771)</f>
        <v>0</v>
      </c>
    </row>
    <row r="1773" spans="1:7">
      <c r="A1773" s="11" t="s">
        <v>20</v>
      </c>
      <c r="B1773" s="493" t="s">
        <v>21</v>
      </c>
      <c r="C1773" s="493"/>
      <c r="D1773" s="493"/>
      <c r="E1773" s="493"/>
      <c r="F1773" s="493"/>
      <c r="G1773" s="15">
        <f>G1767+G1770+G1772</f>
        <v>23250</v>
      </c>
    </row>
    <row r="1774" spans="1:7" ht="15.75" customHeight="1">
      <c r="A1774" s="11" t="s">
        <v>22</v>
      </c>
      <c r="B1774" s="493" t="s">
        <v>77</v>
      </c>
      <c r="C1774" s="493"/>
      <c r="D1774" s="493"/>
      <c r="E1774" s="493"/>
      <c r="F1774" s="24">
        <v>0.1</v>
      </c>
      <c r="G1774" s="15">
        <f>G1773*10%</f>
        <v>2325</v>
      </c>
    </row>
    <row r="1775" spans="1:7">
      <c r="A1775" s="11" t="s">
        <v>23</v>
      </c>
      <c r="B1775" s="493" t="s">
        <v>24</v>
      </c>
      <c r="C1775" s="493"/>
      <c r="D1775" s="493"/>
      <c r="E1775" s="493"/>
      <c r="F1775" s="493"/>
      <c r="G1775" s="15">
        <f>G1773+G1774</f>
        <v>25575</v>
      </c>
    </row>
    <row r="1776" spans="1:7" ht="15.75" customHeight="1"/>
    <row r="1777" spans="1:7">
      <c r="A1777" s="7" t="s">
        <v>323</v>
      </c>
    </row>
    <row r="1778" spans="1:7" ht="45">
      <c r="A1778" s="9" t="s">
        <v>62</v>
      </c>
      <c r="B1778" s="9" t="s">
        <v>63</v>
      </c>
      <c r="C1778" s="9" t="s">
        <v>64</v>
      </c>
      <c r="D1778" s="9" t="s">
        <v>65</v>
      </c>
      <c r="E1778" s="9" t="s">
        <v>66</v>
      </c>
      <c r="F1778" s="9" t="s">
        <v>67</v>
      </c>
      <c r="G1778" s="9" t="s">
        <v>68</v>
      </c>
    </row>
    <row r="1779" spans="1:7" ht="15.75" customHeight="1">
      <c r="A1779" s="11" t="s">
        <v>0</v>
      </c>
      <c r="B1779" s="12" t="s">
        <v>1</v>
      </c>
      <c r="C1779" s="11"/>
      <c r="D1779" s="11"/>
      <c r="E1779" s="13"/>
      <c r="F1779" s="11"/>
      <c r="G1779" s="11"/>
    </row>
    <row r="1780" spans="1:7" ht="15.75" customHeight="1">
      <c r="A1780" s="12"/>
      <c r="B1780" s="12" t="s">
        <v>2</v>
      </c>
      <c r="C1780" s="11" t="s">
        <v>3</v>
      </c>
      <c r="D1780" s="11" t="s">
        <v>4</v>
      </c>
      <c r="E1780" s="13" t="s">
        <v>91</v>
      </c>
      <c r="F1780" s="14">
        <f>VLOOKUP(B1780,'HSD ME&amp;PLUMBING'!$B$6:E3374,4,FALSE)</f>
        <v>100000</v>
      </c>
      <c r="G1780" s="23">
        <f>F1780*E1780</f>
        <v>3599.9999999999995</v>
      </c>
    </row>
    <row r="1781" spans="1:7" ht="30">
      <c r="A1781" s="12"/>
      <c r="B1781" s="16" t="s">
        <v>70</v>
      </c>
      <c r="C1781" s="17" t="s">
        <v>71</v>
      </c>
      <c r="D1781" s="17" t="s">
        <v>4</v>
      </c>
      <c r="E1781" s="18" t="s">
        <v>92</v>
      </c>
      <c r="F1781" s="14">
        <f>VLOOKUP(B1781,'HSD ME&amp;PLUMBING'!$B$6:E3375,4,FALSE)</f>
        <v>150000</v>
      </c>
      <c r="G1781" s="23">
        <f>F1781*E1781</f>
        <v>9000</v>
      </c>
    </row>
    <row r="1782" spans="1:7" ht="15.75" customHeight="1">
      <c r="A1782" s="12"/>
      <c r="B1782" s="12" t="s">
        <v>7</v>
      </c>
      <c r="C1782" s="11" t="s">
        <v>8</v>
      </c>
      <c r="D1782" s="11" t="s">
        <v>4</v>
      </c>
      <c r="E1782" s="13" t="s">
        <v>32</v>
      </c>
      <c r="F1782" s="14">
        <f>VLOOKUP(B1782,'HSD ME&amp;PLUMBING'!$B$6:E3376,4,FALSE)</f>
        <v>150000</v>
      </c>
      <c r="G1782" s="23">
        <f>F1782*E1782</f>
        <v>900</v>
      </c>
    </row>
    <row r="1783" spans="1:7" ht="15.75" customHeight="1">
      <c r="A1783" s="12"/>
      <c r="B1783" s="12" t="s">
        <v>10</v>
      </c>
      <c r="C1783" s="11" t="s">
        <v>11</v>
      </c>
      <c r="D1783" s="11" t="s">
        <v>4</v>
      </c>
      <c r="E1783" s="13" t="s">
        <v>88</v>
      </c>
      <c r="F1783" s="19">
        <f>VLOOKUP(B1783,'HSD ME&amp;PLUMBING'!$B$6:E3377,4,FALSE)</f>
        <v>200000</v>
      </c>
      <c r="G1783" s="23">
        <f>F1783*E1783</f>
        <v>400</v>
      </c>
    </row>
    <row r="1784" spans="1:7" s="21" customFormat="1">
      <c r="A1784" s="494" t="s">
        <v>13</v>
      </c>
      <c r="B1784" s="494"/>
      <c r="C1784" s="494"/>
      <c r="D1784" s="494"/>
      <c r="E1784" s="494"/>
      <c r="F1784" s="494"/>
      <c r="G1784" s="20">
        <f>SUM(G1780:G1783)</f>
        <v>13900</v>
      </c>
    </row>
    <row r="1785" spans="1:7" ht="15.75" customHeight="1">
      <c r="A1785" s="11" t="s">
        <v>14</v>
      </c>
      <c r="B1785" s="12" t="s">
        <v>15</v>
      </c>
      <c r="C1785" s="11"/>
      <c r="D1785" s="11"/>
      <c r="E1785" s="13"/>
      <c r="F1785" s="11"/>
      <c r="G1785" s="11"/>
    </row>
    <row r="1786" spans="1:7" ht="26.25" customHeight="1">
      <c r="A1786" s="12"/>
      <c r="B1786" s="16" t="s">
        <v>324</v>
      </c>
      <c r="C1786" s="11"/>
      <c r="D1786" s="17" t="s">
        <v>75</v>
      </c>
      <c r="E1786" s="18" t="s">
        <v>242</v>
      </c>
      <c r="F1786" s="28">
        <f>VLOOKUP(B1786,'HSD ME&amp;PLUMBING'!$B$6:E3380,4,FALSE)</f>
        <v>10000</v>
      </c>
      <c r="G1786" s="29">
        <f>F1786*E1786</f>
        <v>12000</v>
      </c>
    </row>
    <row r="1787" spans="1:7" s="2" customFormat="1" ht="15.75" customHeight="1">
      <c r="A1787" s="494" t="s">
        <v>16</v>
      </c>
      <c r="B1787" s="494"/>
      <c r="C1787" s="494"/>
      <c r="D1787" s="494"/>
      <c r="E1787" s="494"/>
      <c r="F1787" s="494"/>
      <c r="G1787" s="20">
        <f>SUM(G1786)</f>
        <v>12000</v>
      </c>
    </row>
    <row r="1788" spans="1:7" ht="15.75" customHeight="1">
      <c r="A1788" s="11" t="s">
        <v>17</v>
      </c>
      <c r="B1788" s="12" t="s">
        <v>18</v>
      </c>
      <c r="C1788" s="11"/>
      <c r="D1788" s="11"/>
      <c r="E1788" s="13"/>
      <c r="F1788" s="11"/>
      <c r="G1788" s="11"/>
    </row>
    <row r="1789" spans="1:7">
      <c r="A1789" s="492" t="s">
        <v>19</v>
      </c>
      <c r="B1789" s="492"/>
      <c r="C1789" s="492"/>
      <c r="D1789" s="492"/>
      <c r="E1789" s="492"/>
      <c r="F1789" s="492"/>
      <c r="G1789" s="20">
        <f>SUM(G1788)</f>
        <v>0</v>
      </c>
    </row>
    <row r="1790" spans="1:7">
      <c r="A1790" s="11" t="s">
        <v>20</v>
      </c>
      <c r="B1790" s="493" t="s">
        <v>21</v>
      </c>
      <c r="C1790" s="493"/>
      <c r="D1790" s="493"/>
      <c r="E1790" s="493"/>
      <c r="F1790" s="493"/>
      <c r="G1790" s="15">
        <f>G1784+G1787+G1789</f>
        <v>25900</v>
      </c>
    </row>
    <row r="1791" spans="1:7" ht="15.75" customHeight="1">
      <c r="A1791" s="11" t="s">
        <v>22</v>
      </c>
      <c r="B1791" s="493" t="s">
        <v>77</v>
      </c>
      <c r="C1791" s="493"/>
      <c r="D1791" s="493"/>
      <c r="E1791" s="493"/>
      <c r="F1791" s="24">
        <v>0.1</v>
      </c>
      <c r="G1791" s="15">
        <f>G1790*10%</f>
        <v>2590</v>
      </c>
    </row>
    <row r="1792" spans="1:7">
      <c r="A1792" s="11" t="s">
        <v>23</v>
      </c>
      <c r="B1792" s="493" t="s">
        <v>24</v>
      </c>
      <c r="C1792" s="493"/>
      <c r="D1792" s="493"/>
      <c r="E1792" s="493"/>
      <c r="F1792" s="493"/>
      <c r="G1792" s="15">
        <f>G1790+G1791</f>
        <v>28490</v>
      </c>
    </row>
    <row r="1794" spans="1:7" ht="25.5" customHeight="1">
      <c r="A1794" s="7" t="s">
        <v>325</v>
      </c>
    </row>
    <row r="1795" spans="1:7" ht="45">
      <c r="A1795" s="9" t="s">
        <v>62</v>
      </c>
      <c r="B1795" s="9" t="s">
        <v>63</v>
      </c>
      <c r="C1795" s="9" t="s">
        <v>64</v>
      </c>
      <c r="D1795" s="9" t="s">
        <v>65</v>
      </c>
      <c r="E1795" s="9" t="s">
        <v>66</v>
      </c>
      <c r="F1795" s="9" t="s">
        <v>67</v>
      </c>
      <c r="G1795" s="9" t="s">
        <v>68</v>
      </c>
    </row>
    <row r="1796" spans="1:7">
      <c r="A1796" s="11" t="s">
        <v>0</v>
      </c>
      <c r="B1796" s="12" t="s">
        <v>1</v>
      </c>
      <c r="C1796" s="11"/>
      <c r="D1796" s="11"/>
      <c r="E1796" s="13"/>
      <c r="F1796" s="11"/>
      <c r="G1796" s="11"/>
    </row>
    <row r="1797" spans="1:7" ht="15" customHeight="1">
      <c r="A1797" s="12"/>
      <c r="B1797" s="12" t="s">
        <v>2</v>
      </c>
      <c r="C1797" s="11" t="s">
        <v>3</v>
      </c>
      <c r="D1797" s="11" t="s">
        <v>4</v>
      </c>
      <c r="E1797" s="13" t="s">
        <v>91</v>
      </c>
      <c r="F1797" s="14">
        <f>VLOOKUP(B1797,'HSD ME&amp;PLUMBING'!$B$6:E3391,4,FALSE)</f>
        <v>100000</v>
      </c>
      <c r="G1797" s="23">
        <f>F1797*E1797</f>
        <v>3599.9999999999995</v>
      </c>
    </row>
    <row r="1798" spans="1:7" ht="30">
      <c r="A1798" s="12"/>
      <c r="B1798" s="16" t="s">
        <v>70</v>
      </c>
      <c r="C1798" s="17" t="s">
        <v>71</v>
      </c>
      <c r="D1798" s="17" t="s">
        <v>4</v>
      </c>
      <c r="E1798" s="18" t="s">
        <v>92</v>
      </c>
      <c r="F1798" s="14">
        <f>VLOOKUP(B1798,'HSD ME&amp;PLUMBING'!$B$6:E3392,4,FALSE)</f>
        <v>150000</v>
      </c>
      <c r="G1798" s="23">
        <f>F1798*E1798</f>
        <v>9000</v>
      </c>
    </row>
    <row r="1799" spans="1:7">
      <c r="A1799" s="12"/>
      <c r="B1799" s="12" t="s">
        <v>7</v>
      </c>
      <c r="C1799" s="11" t="s">
        <v>8</v>
      </c>
      <c r="D1799" s="11" t="s">
        <v>4</v>
      </c>
      <c r="E1799" s="13" t="s">
        <v>32</v>
      </c>
      <c r="F1799" s="14">
        <f>VLOOKUP(B1799,'HSD ME&amp;PLUMBING'!$B$6:E3393,4,FALSE)</f>
        <v>150000</v>
      </c>
      <c r="G1799" s="23">
        <f>F1799*E1799</f>
        <v>900</v>
      </c>
    </row>
    <row r="1800" spans="1:7">
      <c r="A1800" s="12"/>
      <c r="B1800" s="12" t="s">
        <v>10</v>
      </c>
      <c r="C1800" s="11" t="s">
        <v>11</v>
      </c>
      <c r="D1800" s="11" t="s">
        <v>4</v>
      </c>
      <c r="E1800" s="13" t="s">
        <v>88</v>
      </c>
      <c r="F1800" s="19">
        <f>VLOOKUP(B1800,'HSD ME&amp;PLUMBING'!$B$6:E3394,4,FALSE)</f>
        <v>200000</v>
      </c>
      <c r="G1800" s="23">
        <f>F1800*E1800</f>
        <v>400</v>
      </c>
    </row>
    <row r="1801" spans="1:7" s="21" customFormat="1">
      <c r="A1801" s="494" t="s">
        <v>13</v>
      </c>
      <c r="B1801" s="494"/>
      <c r="C1801" s="494"/>
      <c r="D1801" s="494"/>
      <c r="E1801" s="494"/>
      <c r="F1801" s="494"/>
      <c r="G1801" s="20">
        <f>SUM(G1797:G1800)</f>
        <v>13900</v>
      </c>
    </row>
    <row r="1802" spans="1:7" ht="15.75" customHeight="1">
      <c r="A1802" s="11" t="s">
        <v>14</v>
      </c>
      <c r="B1802" s="12" t="s">
        <v>15</v>
      </c>
      <c r="C1802" s="11"/>
      <c r="D1802" s="11"/>
      <c r="E1802" s="13"/>
      <c r="F1802" s="11"/>
      <c r="G1802" s="11"/>
    </row>
    <row r="1803" spans="1:7" ht="30">
      <c r="A1803" s="12"/>
      <c r="B1803" s="16" t="s">
        <v>326</v>
      </c>
      <c r="C1803" s="11"/>
      <c r="D1803" s="17" t="s">
        <v>75</v>
      </c>
      <c r="E1803" s="18" t="s">
        <v>242</v>
      </c>
      <c r="F1803" s="28">
        <f>VLOOKUP(B1803,'HSD ME&amp;PLUMBING'!$B$6:E3397,4,FALSE)</f>
        <v>10000</v>
      </c>
      <c r="G1803" s="29">
        <f>F1803*E1803</f>
        <v>12000</v>
      </c>
    </row>
    <row r="1804" spans="1:7" s="2" customFormat="1" ht="15.75" customHeight="1">
      <c r="A1804" s="494" t="s">
        <v>16</v>
      </c>
      <c r="B1804" s="494"/>
      <c r="C1804" s="494"/>
      <c r="D1804" s="494"/>
      <c r="E1804" s="494"/>
      <c r="F1804" s="494"/>
      <c r="G1804" s="20">
        <f>SUM(G1803)</f>
        <v>12000</v>
      </c>
    </row>
    <row r="1805" spans="1:7" ht="15.75" customHeight="1">
      <c r="A1805" s="11" t="s">
        <v>17</v>
      </c>
      <c r="B1805" s="12" t="s">
        <v>18</v>
      </c>
      <c r="C1805" s="11"/>
      <c r="D1805" s="11"/>
      <c r="E1805" s="13"/>
      <c r="F1805" s="11"/>
      <c r="G1805" s="11"/>
    </row>
    <row r="1806" spans="1:7">
      <c r="A1806" s="492" t="s">
        <v>19</v>
      </c>
      <c r="B1806" s="492"/>
      <c r="C1806" s="492"/>
      <c r="D1806" s="492"/>
      <c r="E1806" s="492"/>
      <c r="F1806" s="492"/>
      <c r="G1806" s="20">
        <f>SUM(G1805)</f>
        <v>0</v>
      </c>
    </row>
    <row r="1807" spans="1:7">
      <c r="A1807" s="11" t="s">
        <v>20</v>
      </c>
      <c r="B1807" s="493" t="s">
        <v>21</v>
      </c>
      <c r="C1807" s="493"/>
      <c r="D1807" s="493"/>
      <c r="E1807" s="493"/>
      <c r="F1807" s="493"/>
      <c r="G1807" s="15">
        <f>G1801+G1804+G1806</f>
        <v>25900</v>
      </c>
    </row>
    <row r="1808" spans="1:7" ht="15.75" customHeight="1">
      <c r="A1808" s="11" t="s">
        <v>22</v>
      </c>
      <c r="B1808" s="493" t="s">
        <v>77</v>
      </c>
      <c r="C1808" s="493"/>
      <c r="D1808" s="493"/>
      <c r="E1808" s="493"/>
      <c r="F1808" s="24">
        <v>0.1</v>
      </c>
      <c r="G1808" s="15">
        <f>G1807*10%</f>
        <v>2590</v>
      </c>
    </row>
    <row r="1809" spans="1:7">
      <c r="A1809" s="11" t="s">
        <v>23</v>
      </c>
      <c r="B1809" s="493" t="s">
        <v>24</v>
      </c>
      <c r="C1809" s="493"/>
      <c r="D1809" s="493"/>
      <c r="E1809" s="493"/>
      <c r="F1809" s="493"/>
      <c r="G1809" s="15">
        <f>G1807+G1808</f>
        <v>28490</v>
      </c>
    </row>
    <row r="1810" spans="1:7" ht="15.75" customHeight="1"/>
    <row r="1811" spans="1:7" ht="15.75" customHeight="1">
      <c r="A1811" s="7" t="s">
        <v>327</v>
      </c>
    </row>
    <row r="1812" spans="1:7" ht="26.25" customHeight="1">
      <c r="A1812" s="9" t="s">
        <v>62</v>
      </c>
      <c r="B1812" s="9" t="s">
        <v>63</v>
      </c>
      <c r="C1812" s="9" t="s">
        <v>64</v>
      </c>
      <c r="D1812" s="9" t="s">
        <v>65</v>
      </c>
      <c r="E1812" s="9" t="s">
        <v>66</v>
      </c>
      <c r="F1812" s="9" t="s">
        <v>67</v>
      </c>
      <c r="G1812" s="9" t="s">
        <v>68</v>
      </c>
    </row>
    <row r="1813" spans="1:7" ht="15.75" customHeight="1">
      <c r="A1813" s="11" t="s">
        <v>0</v>
      </c>
      <c r="B1813" s="12" t="s">
        <v>1</v>
      </c>
      <c r="C1813" s="11"/>
      <c r="D1813" s="11"/>
      <c r="E1813" s="13"/>
      <c r="F1813" s="11"/>
      <c r="G1813" s="11"/>
    </row>
    <row r="1814" spans="1:7" ht="15.75" customHeight="1">
      <c r="A1814" s="12"/>
      <c r="B1814" s="12" t="s">
        <v>2</v>
      </c>
      <c r="C1814" s="11" t="s">
        <v>3</v>
      </c>
      <c r="D1814" s="11" t="s">
        <v>4</v>
      </c>
      <c r="E1814" s="13" t="s">
        <v>86</v>
      </c>
      <c r="F1814" s="14">
        <f>VLOOKUP(B1814,'HSD ME&amp;PLUMBING'!$B$6:E3408,4,FALSE)</f>
        <v>100000</v>
      </c>
      <c r="G1814" s="23">
        <f>F1814*E1814</f>
        <v>4800</v>
      </c>
    </row>
    <row r="1815" spans="1:7" ht="30">
      <c r="A1815" s="12"/>
      <c r="B1815" s="16" t="s">
        <v>70</v>
      </c>
      <c r="C1815" s="17" t="s">
        <v>71</v>
      </c>
      <c r="D1815" s="17" t="s">
        <v>4</v>
      </c>
      <c r="E1815" s="18" t="s">
        <v>162</v>
      </c>
      <c r="F1815" s="14">
        <f>VLOOKUP(B1815,'HSD ME&amp;PLUMBING'!$B$6:E3409,4,FALSE)</f>
        <v>150000</v>
      </c>
      <c r="G1815" s="23">
        <f>F1815*E1815</f>
        <v>12000</v>
      </c>
    </row>
    <row r="1816" spans="1:7">
      <c r="A1816" s="12"/>
      <c r="B1816" s="12" t="s">
        <v>7</v>
      </c>
      <c r="C1816" s="11" t="s">
        <v>8</v>
      </c>
      <c r="D1816" s="11" t="s">
        <v>4</v>
      </c>
      <c r="E1816" s="13" t="s">
        <v>130</v>
      </c>
      <c r="F1816" s="14">
        <f>VLOOKUP(B1816,'HSD ME&amp;PLUMBING'!$B$6:E3410,4,FALSE)</f>
        <v>150000</v>
      </c>
      <c r="G1816" s="23">
        <f>F1816*E1816</f>
        <v>1200</v>
      </c>
    </row>
    <row r="1817" spans="1:7" ht="25.5" customHeight="1">
      <c r="A1817" s="12"/>
      <c r="B1817" s="12" t="s">
        <v>10</v>
      </c>
      <c r="C1817" s="11" t="s">
        <v>11</v>
      </c>
      <c r="D1817" s="11" t="s">
        <v>4</v>
      </c>
      <c r="E1817" s="13" t="s">
        <v>99</v>
      </c>
      <c r="F1817" s="19">
        <f>VLOOKUP(B1817,'HSD ME&amp;PLUMBING'!$B$6:E3411,4,FALSE)</f>
        <v>200000</v>
      </c>
      <c r="G1817" s="23">
        <f>F1817*E1817</f>
        <v>600</v>
      </c>
    </row>
    <row r="1818" spans="1:7" s="21" customFormat="1">
      <c r="A1818" s="494" t="s">
        <v>13</v>
      </c>
      <c r="B1818" s="494"/>
      <c r="C1818" s="494"/>
      <c r="D1818" s="494"/>
      <c r="E1818" s="494"/>
      <c r="F1818" s="494"/>
      <c r="G1818" s="20">
        <f>SUM(G1814:G1817)</f>
        <v>18600</v>
      </c>
    </row>
    <row r="1819" spans="1:7">
      <c r="A1819" s="11" t="s">
        <v>14</v>
      </c>
      <c r="B1819" s="12" t="s">
        <v>15</v>
      </c>
      <c r="C1819" s="11"/>
      <c r="D1819" s="11"/>
      <c r="E1819" s="13"/>
      <c r="F1819" s="11"/>
      <c r="G1819" s="11"/>
    </row>
    <row r="1820" spans="1:7" ht="25.5" customHeight="1">
      <c r="A1820" s="12"/>
      <c r="B1820" s="16" t="s">
        <v>328</v>
      </c>
      <c r="C1820" s="11"/>
      <c r="D1820" s="17" t="s">
        <v>75</v>
      </c>
      <c r="E1820" s="18" t="s">
        <v>242</v>
      </c>
      <c r="F1820" s="28">
        <f>VLOOKUP(B1820,'HSD ME&amp;PLUMBING'!$B$6:E3414,4,FALSE)</f>
        <v>10000</v>
      </c>
      <c r="G1820" s="29">
        <f>F1820*E1820</f>
        <v>12000</v>
      </c>
    </row>
    <row r="1821" spans="1:7" s="2" customFormat="1" ht="15.75" customHeight="1">
      <c r="A1821" s="494" t="s">
        <v>16</v>
      </c>
      <c r="B1821" s="494"/>
      <c r="C1821" s="494"/>
      <c r="D1821" s="494"/>
      <c r="E1821" s="494"/>
      <c r="F1821" s="494"/>
      <c r="G1821" s="20">
        <f>SUM(G1820)</f>
        <v>12000</v>
      </c>
    </row>
    <row r="1822" spans="1:7">
      <c r="A1822" s="11" t="s">
        <v>17</v>
      </c>
      <c r="B1822" s="12" t="s">
        <v>18</v>
      </c>
      <c r="C1822" s="11"/>
      <c r="D1822" s="11"/>
      <c r="E1822" s="13"/>
      <c r="F1822" s="11"/>
      <c r="G1822" s="11"/>
    </row>
    <row r="1823" spans="1:7">
      <c r="A1823" s="492" t="s">
        <v>19</v>
      </c>
      <c r="B1823" s="492"/>
      <c r="C1823" s="492"/>
      <c r="D1823" s="492"/>
      <c r="E1823" s="492"/>
      <c r="F1823" s="492"/>
      <c r="G1823" s="20">
        <f>SUM(G1822)</f>
        <v>0</v>
      </c>
    </row>
    <row r="1824" spans="1:7">
      <c r="A1824" s="11" t="s">
        <v>20</v>
      </c>
      <c r="B1824" s="493" t="s">
        <v>21</v>
      </c>
      <c r="C1824" s="493"/>
      <c r="D1824" s="493"/>
      <c r="E1824" s="493"/>
      <c r="F1824" s="493"/>
      <c r="G1824" s="15">
        <f>G1818+G1821+G1823</f>
        <v>30600</v>
      </c>
    </row>
    <row r="1825" spans="1:7" ht="15.75" customHeight="1">
      <c r="A1825" s="11" t="s">
        <v>22</v>
      </c>
      <c r="B1825" s="493" t="s">
        <v>77</v>
      </c>
      <c r="C1825" s="493"/>
      <c r="D1825" s="493"/>
      <c r="E1825" s="493"/>
      <c r="F1825" s="24">
        <v>0.1</v>
      </c>
      <c r="G1825" s="15">
        <f>G1824*10%</f>
        <v>3060</v>
      </c>
    </row>
    <row r="1826" spans="1:7">
      <c r="A1826" s="11" t="s">
        <v>23</v>
      </c>
      <c r="B1826" s="493" t="s">
        <v>24</v>
      </c>
      <c r="C1826" s="493"/>
      <c r="D1826" s="493"/>
      <c r="E1826" s="493"/>
      <c r="F1826" s="493"/>
      <c r="G1826" s="15">
        <f>G1824+G1825</f>
        <v>33660</v>
      </c>
    </row>
    <row r="1828" spans="1:7" ht="16.5" customHeight="1">
      <c r="A1828" s="7" t="s">
        <v>329</v>
      </c>
    </row>
    <row r="1829" spans="1:7" ht="26.25" customHeight="1">
      <c r="A1829" s="9" t="s">
        <v>62</v>
      </c>
      <c r="B1829" s="9" t="s">
        <v>63</v>
      </c>
      <c r="C1829" s="9" t="s">
        <v>64</v>
      </c>
      <c r="D1829" s="9" t="s">
        <v>65</v>
      </c>
      <c r="E1829" s="9" t="s">
        <v>66</v>
      </c>
      <c r="F1829" s="9" t="s">
        <v>67</v>
      </c>
      <c r="G1829" s="9" t="s">
        <v>68</v>
      </c>
    </row>
    <row r="1830" spans="1:7">
      <c r="A1830" s="11" t="s">
        <v>0</v>
      </c>
      <c r="B1830" s="12" t="s">
        <v>1</v>
      </c>
      <c r="C1830" s="11"/>
      <c r="D1830" s="11"/>
      <c r="E1830" s="13"/>
      <c r="F1830" s="11"/>
      <c r="G1830" s="11"/>
    </row>
    <row r="1831" spans="1:7" ht="15.75" customHeight="1">
      <c r="A1831" s="12"/>
      <c r="B1831" s="12" t="s">
        <v>2</v>
      </c>
      <c r="C1831" s="11" t="s">
        <v>3</v>
      </c>
      <c r="D1831" s="11" t="s">
        <v>4</v>
      </c>
      <c r="E1831" s="13" t="s">
        <v>92</v>
      </c>
      <c r="F1831" s="14">
        <f>VLOOKUP(B1831,'HSD ME&amp;PLUMBING'!$B$6:E3425,4,FALSE)</f>
        <v>100000</v>
      </c>
      <c r="G1831" s="23">
        <f>F1831*E1831</f>
        <v>6000</v>
      </c>
    </row>
    <row r="1832" spans="1:7" ht="26.25" customHeight="1">
      <c r="A1832" s="12"/>
      <c r="B1832" s="16" t="s">
        <v>70</v>
      </c>
      <c r="C1832" s="17" t="s">
        <v>71</v>
      </c>
      <c r="D1832" s="17" t="s">
        <v>4</v>
      </c>
      <c r="E1832" s="18" t="s">
        <v>97</v>
      </c>
      <c r="F1832" s="14">
        <f>VLOOKUP(B1832,'HSD ME&amp;PLUMBING'!$B$6:E3426,4,FALSE)</f>
        <v>150000</v>
      </c>
      <c r="G1832" s="23">
        <f>F1832*E1832</f>
        <v>14850</v>
      </c>
    </row>
    <row r="1833" spans="1:7" ht="15.75" customHeight="1">
      <c r="A1833" s="12"/>
      <c r="B1833" s="12" t="s">
        <v>7</v>
      </c>
      <c r="C1833" s="11" t="s">
        <v>8</v>
      </c>
      <c r="D1833" s="11" t="s">
        <v>4</v>
      </c>
      <c r="E1833" s="13" t="s">
        <v>98</v>
      </c>
      <c r="F1833" s="14">
        <f>VLOOKUP(B1833,'HSD ME&amp;PLUMBING'!$B$6:E3427,4,FALSE)</f>
        <v>150000</v>
      </c>
      <c r="G1833" s="23">
        <f>F1833*E1833</f>
        <v>1500</v>
      </c>
    </row>
    <row r="1834" spans="1:7" ht="15.75" customHeight="1">
      <c r="A1834" s="12"/>
      <c r="B1834" s="12" t="s">
        <v>10</v>
      </c>
      <c r="C1834" s="11" t="s">
        <v>11</v>
      </c>
      <c r="D1834" s="11" t="s">
        <v>4</v>
      </c>
      <c r="E1834" s="13" t="s">
        <v>99</v>
      </c>
      <c r="F1834" s="19">
        <f>VLOOKUP(B1834,'HSD ME&amp;PLUMBING'!$B$6:E3428,4,FALSE)</f>
        <v>200000</v>
      </c>
      <c r="G1834" s="23">
        <f>F1834*E1834</f>
        <v>600</v>
      </c>
    </row>
    <row r="1835" spans="1:7" s="21" customFormat="1">
      <c r="A1835" s="494" t="s">
        <v>13</v>
      </c>
      <c r="B1835" s="494"/>
      <c r="C1835" s="494"/>
      <c r="D1835" s="494"/>
      <c r="E1835" s="494"/>
      <c r="F1835" s="494"/>
      <c r="G1835" s="20">
        <f>SUM(G1831:G1834)</f>
        <v>22950</v>
      </c>
    </row>
    <row r="1836" spans="1:7" ht="15.75" customHeight="1">
      <c r="A1836" s="11" t="s">
        <v>14</v>
      </c>
      <c r="B1836" s="12" t="s">
        <v>15</v>
      </c>
      <c r="C1836" s="11"/>
      <c r="D1836" s="11"/>
      <c r="E1836" s="13"/>
      <c r="F1836" s="11"/>
      <c r="G1836" s="11"/>
    </row>
    <row r="1837" spans="1:7" ht="26.25" customHeight="1">
      <c r="A1837" s="12"/>
      <c r="B1837" s="16" t="s">
        <v>330</v>
      </c>
      <c r="C1837" s="11"/>
      <c r="D1837" s="17" t="s">
        <v>75</v>
      </c>
      <c r="E1837" s="18" t="s">
        <v>242</v>
      </c>
      <c r="F1837" s="28">
        <f>VLOOKUP(B1837,'HSD ME&amp;PLUMBING'!$B$6:E3431,4,FALSE)</f>
        <v>10000</v>
      </c>
      <c r="G1837" s="29">
        <f>F1837*E1837</f>
        <v>12000</v>
      </c>
    </row>
    <row r="1838" spans="1:7" s="2" customFormat="1" ht="15.75" customHeight="1">
      <c r="A1838" s="494" t="s">
        <v>16</v>
      </c>
      <c r="B1838" s="494"/>
      <c r="C1838" s="494"/>
      <c r="D1838" s="494"/>
      <c r="E1838" s="494"/>
      <c r="F1838" s="494"/>
      <c r="G1838" s="20">
        <f>SUM(G1837)</f>
        <v>12000</v>
      </c>
    </row>
    <row r="1839" spans="1:7">
      <c r="A1839" s="11" t="s">
        <v>17</v>
      </c>
      <c r="B1839" s="12" t="s">
        <v>18</v>
      </c>
      <c r="C1839" s="11"/>
      <c r="D1839" s="11"/>
      <c r="E1839" s="13"/>
      <c r="F1839" s="11"/>
      <c r="G1839" s="11"/>
    </row>
    <row r="1840" spans="1:7">
      <c r="A1840" s="492" t="s">
        <v>19</v>
      </c>
      <c r="B1840" s="492"/>
      <c r="C1840" s="492"/>
      <c r="D1840" s="492"/>
      <c r="E1840" s="492"/>
      <c r="F1840" s="492"/>
      <c r="G1840" s="20">
        <f>SUM(G1839)</f>
        <v>0</v>
      </c>
    </row>
    <row r="1841" spans="1:7">
      <c r="A1841" s="11" t="s">
        <v>20</v>
      </c>
      <c r="B1841" s="493" t="s">
        <v>21</v>
      </c>
      <c r="C1841" s="493"/>
      <c r="D1841" s="493"/>
      <c r="E1841" s="493"/>
      <c r="F1841" s="493"/>
      <c r="G1841" s="15">
        <f>G1835+G1838+G1840</f>
        <v>34950</v>
      </c>
    </row>
    <row r="1842" spans="1:7" ht="15.75" customHeight="1">
      <c r="A1842" s="11" t="s">
        <v>22</v>
      </c>
      <c r="B1842" s="493" t="s">
        <v>77</v>
      </c>
      <c r="C1842" s="493"/>
      <c r="D1842" s="493"/>
      <c r="E1842" s="493"/>
      <c r="F1842" s="24">
        <v>0.1</v>
      </c>
      <c r="G1842" s="15">
        <f>G1841*10%</f>
        <v>3495</v>
      </c>
    </row>
    <row r="1843" spans="1:7">
      <c r="A1843" s="11" t="s">
        <v>23</v>
      </c>
      <c r="B1843" s="493" t="s">
        <v>24</v>
      </c>
      <c r="C1843" s="493"/>
      <c r="D1843" s="493"/>
      <c r="E1843" s="493"/>
      <c r="F1843" s="493"/>
      <c r="G1843" s="15">
        <f>G1841+G1842</f>
        <v>38445</v>
      </c>
    </row>
    <row r="1845" spans="1:7">
      <c r="A1845" s="7" t="s">
        <v>331</v>
      </c>
    </row>
    <row r="1846" spans="1:7" ht="45">
      <c r="A1846" s="9" t="s">
        <v>62</v>
      </c>
      <c r="B1846" s="9" t="s">
        <v>63</v>
      </c>
      <c r="C1846" s="9" t="s">
        <v>64</v>
      </c>
      <c r="D1846" s="9" t="s">
        <v>65</v>
      </c>
      <c r="E1846" s="9" t="s">
        <v>66</v>
      </c>
      <c r="F1846" s="9" t="s">
        <v>67</v>
      </c>
      <c r="G1846" s="9" t="s">
        <v>68</v>
      </c>
    </row>
    <row r="1847" spans="1:7">
      <c r="A1847" s="11" t="s">
        <v>0</v>
      </c>
      <c r="B1847" s="12" t="s">
        <v>1</v>
      </c>
      <c r="C1847" s="11"/>
      <c r="D1847" s="11"/>
      <c r="E1847" s="13"/>
      <c r="F1847" s="11"/>
      <c r="G1847" s="11"/>
    </row>
    <row r="1848" spans="1:7">
      <c r="A1848" s="12"/>
      <c r="B1848" s="12" t="s">
        <v>2</v>
      </c>
      <c r="C1848" s="11" t="s">
        <v>3</v>
      </c>
      <c r="D1848" s="11" t="s">
        <v>4</v>
      </c>
      <c r="E1848" s="13" t="s">
        <v>108</v>
      </c>
      <c r="F1848" s="14">
        <f>VLOOKUP(B1848,'HSD ME&amp;PLUMBING'!$B$6:E3442,4,FALSE)</f>
        <v>100000</v>
      </c>
      <c r="G1848" s="23">
        <f>F1848*E1848</f>
        <v>7099.9999999999991</v>
      </c>
    </row>
    <row r="1849" spans="1:7" ht="30">
      <c r="A1849" s="12"/>
      <c r="B1849" s="16" t="s">
        <v>70</v>
      </c>
      <c r="C1849" s="17" t="s">
        <v>71</v>
      </c>
      <c r="D1849" s="17" t="s">
        <v>4</v>
      </c>
      <c r="E1849" s="18" t="s">
        <v>109</v>
      </c>
      <c r="F1849" s="14">
        <f>VLOOKUP(B1849,'HSD ME&amp;PLUMBING'!$B$6:E3443,4,FALSE)</f>
        <v>150000</v>
      </c>
      <c r="G1849" s="23">
        <f>F1849*E1849</f>
        <v>17850</v>
      </c>
    </row>
    <row r="1850" spans="1:7" ht="22.5" customHeight="1">
      <c r="A1850" s="12"/>
      <c r="B1850" s="12" t="s">
        <v>7</v>
      </c>
      <c r="C1850" s="11" t="s">
        <v>8</v>
      </c>
      <c r="D1850" s="11" t="s">
        <v>4</v>
      </c>
      <c r="E1850" s="13" t="s">
        <v>110</v>
      </c>
      <c r="F1850" s="14">
        <f>VLOOKUP(B1850,'HSD ME&amp;PLUMBING'!$B$6:E3444,4,FALSE)</f>
        <v>150000</v>
      </c>
      <c r="G1850" s="23">
        <f>F1850*E1850</f>
        <v>1800</v>
      </c>
    </row>
    <row r="1851" spans="1:7" ht="15.75" customHeight="1">
      <c r="A1851" s="12"/>
      <c r="B1851" s="12" t="s">
        <v>10</v>
      </c>
      <c r="C1851" s="11" t="s">
        <v>11</v>
      </c>
      <c r="D1851" s="11" t="s">
        <v>4</v>
      </c>
      <c r="E1851" s="13" t="s">
        <v>12</v>
      </c>
      <c r="F1851" s="19">
        <f>VLOOKUP(B1851,'HSD ME&amp;PLUMBING'!$B$6:E3445,4,FALSE)</f>
        <v>200000</v>
      </c>
      <c r="G1851" s="23">
        <f>F1851*E1851</f>
        <v>800</v>
      </c>
    </row>
    <row r="1852" spans="1:7" s="21" customFormat="1">
      <c r="A1852" s="494" t="s">
        <v>13</v>
      </c>
      <c r="B1852" s="494"/>
      <c r="C1852" s="494"/>
      <c r="D1852" s="494"/>
      <c r="E1852" s="494"/>
      <c r="F1852" s="494"/>
      <c r="G1852" s="20">
        <f>SUM(G1848:G1851)</f>
        <v>27550</v>
      </c>
    </row>
    <row r="1853" spans="1:7">
      <c r="A1853" s="11" t="s">
        <v>14</v>
      </c>
      <c r="B1853" s="12" t="s">
        <v>15</v>
      </c>
      <c r="C1853" s="11"/>
      <c r="D1853" s="11"/>
      <c r="E1853" s="13"/>
      <c r="F1853" s="11"/>
      <c r="G1853" s="11"/>
    </row>
    <row r="1854" spans="1:7" ht="26.25" customHeight="1">
      <c r="A1854" s="12"/>
      <c r="B1854" s="16" t="s">
        <v>332</v>
      </c>
      <c r="C1854" s="11"/>
      <c r="D1854" s="17" t="s">
        <v>75</v>
      </c>
      <c r="E1854" s="18" t="s">
        <v>242</v>
      </c>
      <c r="F1854" s="28">
        <f>VLOOKUP(B1854,'HSD ME&amp;PLUMBING'!$B$6:E3448,4,FALSE)</f>
        <v>10000</v>
      </c>
      <c r="G1854" s="29">
        <f>F1854*E1854</f>
        <v>12000</v>
      </c>
    </row>
    <row r="1855" spans="1:7" s="2" customFormat="1" ht="15.75" customHeight="1">
      <c r="A1855" s="494" t="s">
        <v>16</v>
      </c>
      <c r="B1855" s="494"/>
      <c r="C1855" s="494"/>
      <c r="D1855" s="494"/>
      <c r="E1855" s="494"/>
      <c r="F1855" s="494"/>
      <c r="G1855" s="20">
        <f>SUM(G1854)</f>
        <v>12000</v>
      </c>
    </row>
    <row r="1856" spans="1:7">
      <c r="A1856" s="11" t="s">
        <v>17</v>
      </c>
      <c r="B1856" s="12" t="s">
        <v>18</v>
      </c>
      <c r="C1856" s="11"/>
      <c r="D1856" s="11"/>
      <c r="E1856" s="13"/>
      <c r="F1856" s="11"/>
      <c r="G1856" s="11"/>
    </row>
    <row r="1857" spans="1:7">
      <c r="A1857" s="492" t="s">
        <v>19</v>
      </c>
      <c r="B1857" s="492"/>
      <c r="C1857" s="492"/>
      <c r="D1857" s="492"/>
      <c r="E1857" s="492"/>
      <c r="F1857" s="492"/>
      <c r="G1857" s="20">
        <f>SUM(G1856)</f>
        <v>0</v>
      </c>
    </row>
    <row r="1858" spans="1:7">
      <c r="A1858" s="11" t="s">
        <v>20</v>
      </c>
      <c r="B1858" s="493" t="s">
        <v>21</v>
      </c>
      <c r="C1858" s="493"/>
      <c r="D1858" s="493"/>
      <c r="E1858" s="493"/>
      <c r="F1858" s="493"/>
      <c r="G1858" s="15">
        <f>G1852+G1855+G1857</f>
        <v>39550</v>
      </c>
    </row>
    <row r="1859" spans="1:7" ht="15.75" customHeight="1">
      <c r="A1859" s="11" t="s">
        <v>22</v>
      </c>
      <c r="B1859" s="493" t="s">
        <v>77</v>
      </c>
      <c r="C1859" s="493"/>
      <c r="D1859" s="493"/>
      <c r="E1859" s="493"/>
      <c r="F1859" s="24">
        <v>0.1</v>
      </c>
      <c r="G1859" s="15">
        <f>G1858*10%</f>
        <v>3955</v>
      </c>
    </row>
    <row r="1860" spans="1:7">
      <c r="A1860" s="11" t="s">
        <v>23</v>
      </c>
      <c r="B1860" s="493" t="s">
        <v>24</v>
      </c>
      <c r="C1860" s="493"/>
      <c r="D1860" s="493"/>
      <c r="E1860" s="493"/>
      <c r="F1860" s="493"/>
      <c r="G1860" s="15">
        <f>G1858+G1859</f>
        <v>43505</v>
      </c>
    </row>
    <row r="1861" spans="1:7" ht="15.75" customHeight="1"/>
    <row r="1862" spans="1:7" ht="16.5" customHeight="1">
      <c r="A1862" s="7" t="s">
        <v>333</v>
      </c>
    </row>
    <row r="1863" spans="1:7" ht="26.25" customHeight="1">
      <c r="A1863" s="9" t="s">
        <v>62</v>
      </c>
      <c r="B1863" s="9" t="s">
        <v>63</v>
      </c>
      <c r="C1863" s="9" t="s">
        <v>64</v>
      </c>
      <c r="D1863" s="9" t="s">
        <v>65</v>
      </c>
      <c r="E1863" s="9" t="s">
        <v>66</v>
      </c>
      <c r="F1863" s="9" t="s">
        <v>67</v>
      </c>
      <c r="G1863" s="9" t="s">
        <v>68</v>
      </c>
    </row>
    <row r="1864" spans="1:7">
      <c r="A1864" s="11" t="s">
        <v>0</v>
      </c>
      <c r="B1864" s="12" t="s">
        <v>1</v>
      </c>
      <c r="C1864" s="11"/>
      <c r="D1864" s="11"/>
      <c r="E1864" s="13"/>
      <c r="F1864" s="11"/>
      <c r="G1864" s="11"/>
    </row>
    <row r="1865" spans="1:7">
      <c r="A1865" s="12"/>
      <c r="B1865" s="12" t="s">
        <v>2</v>
      </c>
      <c r="C1865" s="11" t="s">
        <v>3</v>
      </c>
      <c r="D1865" s="11" t="s">
        <v>4</v>
      </c>
      <c r="E1865" s="13" t="s">
        <v>6</v>
      </c>
      <c r="F1865" s="14">
        <f>VLOOKUP(B1865,'HSD ME&amp;PLUMBING'!$B$6:E3459,4,FALSE)</f>
        <v>100000</v>
      </c>
      <c r="G1865" s="23">
        <f>F1865*E1865</f>
        <v>10700</v>
      </c>
    </row>
    <row r="1866" spans="1:7" ht="30">
      <c r="A1866" s="12"/>
      <c r="B1866" s="16" t="s">
        <v>70</v>
      </c>
      <c r="C1866" s="17" t="s">
        <v>71</v>
      </c>
      <c r="D1866" s="17" t="s">
        <v>4</v>
      </c>
      <c r="E1866" s="18" t="s">
        <v>183</v>
      </c>
      <c r="F1866" s="14">
        <f>VLOOKUP(B1866,'HSD ME&amp;PLUMBING'!$B$6:E3460,4,FALSE)</f>
        <v>150000</v>
      </c>
      <c r="G1866" s="23">
        <f>F1866*E1866</f>
        <v>26850</v>
      </c>
    </row>
    <row r="1867" spans="1:7">
      <c r="A1867" s="12"/>
      <c r="B1867" s="12" t="s">
        <v>7</v>
      </c>
      <c r="C1867" s="11" t="s">
        <v>8</v>
      </c>
      <c r="D1867" s="11" t="s">
        <v>4</v>
      </c>
      <c r="E1867" s="13" t="s">
        <v>184</v>
      </c>
      <c r="F1867" s="14">
        <f>VLOOKUP(B1867,'HSD ME&amp;PLUMBING'!$B$6:E3461,4,FALSE)</f>
        <v>150000</v>
      </c>
      <c r="G1867" s="23">
        <f>F1867*E1867</f>
        <v>2700</v>
      </c>
    </row>
    <row r="1868" spans="1:7">
      <c r="A1868" s="12"/>
      <c r="B1868" s="12" t="s">
        <v>10</v>
      </c>
      <c r="C1868" s="11" t="s">
        <v>11</v>
      </c>
      <c r="D1868" s="11" t="s">
        <v>4</v>
      </c>
      <c r="E1868" s="13" t="s">
        <v>32</v>
      </c>
      <c r="F1868" s="19">
        <f>VLOOKUP(B1868,'HSD ME&amp;PLUMBING'!$B$6:E3462,4,FALSE)</f>
        <v>200000</v>
      </c>
      <c r="G1868" s="23">
        <f>F1868*E1868</f>
        <v>1200</v>
      </c>
    </row>
    <row r="1869" spans="1:7" s="21" customFormat="1">
      <c r="A1869" s="494" t="s">
        <v>13</v>
      </c>
      <c r="B1869" s="494"/>
      <c r="C1869" s="494"/>
      <c r="D1869" s="494"/>
      <c r="E1869" s="494"/>
      <c r="F1869" s="494"/>
      <c r="G1869" s="20">
        <f>SUM(G1865:G1868)</f>
        <v>41450</v>
      </c>
    </row>
    <row r="1870" spans="1:7" ht="15.75" customHeight="1">
      <c r="A1870" s="11" t="s">
        <v>14</v>
      </c>
      <c r="B1870" s="12" t="s">
        <v>15</v>
      </c>
      <c r="C1870" s="11"/>
      <c r="D1870" s="11"/>
      <c r="E1870" s="13"/>
      <c r="F1870" s="11"/>
      <c r="G1870" s="11"/>
    </row>
    <row r="1871" spans="1:7" ht="30">
      <c r="A1871" s="12"/>
      <c r="B1871" s="16" t="s">
        <v>334</v>
      </c>
      <c r="C1871" s="11"/>
      <c r="D1871" s="17" t="s">
        <v>75</v>
      </c>
      <c r="E1871" s="18" t="s">
        <v>242</v>
      </c>
      <c r="F1871" s="28">
        <f>VLOOKUP(B1871,'HSD ME&amp;PLUMBING'!$B$6:E3465,4,FALSE)</f>
        <v>10000</v>
      </c>
      <c r="G1871" s="29">
        <f>F1871*E1871</f>
        <v>12000</v>
      </c>
    </row>
    <row r="1872" spans="1:7" s="2" customFormat="1" ht="15.75" customHeight="1">
      <c r="A1872" s="494" t="s">
        <v>16</v>
      </c>
      <c r="B1872" s="494"/>
      <c r="C1872" s="494"/>
      <c r="D1872" s="494"/>
      <c r="E1872" s="494"/>
      <c r="F1872" s="494"/>
      <c r="G1872" s="20">
        <f>SUM(G1871)</f>
        <v>12000</v>
      </c>
    </row>
    <row r="1873" spans="1:7">
      <c r="A1873" s="11" t="s">
        <v>17</v>
      </c>
      <c r="B1873" s="12" t="s">
        <v>18</v>
      </c>
      <c r="C1873" s="11"/>
      <c r="D1873" s="11"/>
      <c r="E1873" s="13"/>
      <c r="F1873" s="11"/>
      <c r="G1873" s="11"/>
    </row>
    <row r="1874" spans="1:7">
      <c r="A1874" s="492" t="s">
        <v>19</v>
      </c>
      <c r="B1874" s="492"/>
      <c r="C1874" s="492"/>
      <c r="D1874" s="492"/>
      <c r="E1874" s="492"/>
      <c r="F1874" s="492"/>
      <c r="G1874" s="20">
        <f>SUM(G1873)</f>
        <v>0</v>
      </c>
    </row>
    <row r="1875" spans="1:7">
      <c r="A1875" s="11" t="s">
        <v>20</v>
      </c>
      <c r="B1875" s="493" t="s">
        <v>21</v>
      </c>
      <c r="C1875" s="493"/>
      <c r="D1875" s="493"/>
      <c r="E1875" s="493"/>
      <c r="F1875" s="493"/>
      <c r="G1875" s="15">
        <f>G1869+G1872+G1874</f>
        <v>53450</v>
      </c>
    </row>
    <row r="1876" spans="1:7" ht="15.75" customHeight="1">
      <c r="A1876" s="11" t="s">
        <v>22</v>
      </c>
      <c r="B1876" s="493" t="s">
        <v>77</v>
      </c>
      <c r="C1876" s="493"/>
      <c r="D1876" s="493"/>
      <c r="E1876" s="493"/>
      <c r="F1876" s="24">
        <v>0.1</v>
      </c>
      <c r="G1876" s="15">
        <f>G1875*10%</f>
        <v>5345</v>
      </c>
    </row>
    <row r="1877" spans="1:7">
      <c r="A1877" s="11" t="s">
        <v>23</v>
      </c>
      <c r="B1877" s="493" t="s">
        <v>24</v>
      </c>
      <c r="C1877" s="493"/>
      <c r="D1877" s="493"/>
      <c r="E1877" s="493"/>
      <c r="F1877" s="493"/>
      <c r="G1877" s="15">
        <f>G1875+G1876</f>
        <v>58795</v>
      </c>
    </row>
    <row r="1879" spans="1:7">
      <c r="A1879" s="7" t="s">
        <v>335</v>
      </c>
    </row>
    <row r="1880" spans="1:7" ht="45">
      <c r="A1880" s="9" t="s">
        <v>62</v>
      </c>
      <c r="B1880" s="9" t="s">
        <v>63</v>
      </c>
      <c r="C1880" s="9" t="s">
        <v>64</v>
      </c>
      <c r="D1880" s="9" t="s">
        <v>65</v>
      </c>
      <c r="E1880" s="9" t="s">
        <v>66</v>
      </c>
      <c r="F1880" s="9" t="s">
        <v>67</v>
      </c>
      <c r="G1880" s="9" t="s">
        <v>68</v>
      </c>
    </row>
    <row r="1881" spans="1:7" ht="15.75" customHeight="1">
      <c r="A1881" s="11" t="s">
        <v>0</v>
      </c>
      <c r="B1881" s="12" t="s">
        <v>1</v>
      </c>
      <c r="C1881" s="11"/>
      <c r="D1881" s="11"/>
      <c r="E1881" s="13"/>
      <c r="F1881" s="11"/>
      <c r="G1881" s="11"/>
    </row>
    <row r="1882" spans="1:7">
      <c r="A1882" s="12"/>
      <c r="B1882" s="12" t="s">
        <v>2</v>
      </c>
      <c r="C1882" s="11" t="s">
        <v>3</v>
      </c>
      <c r="D1882" s="11" t="s">
        <v>4</v>
      </c>
      <c r="E1882" s="13" t="s">
        <v>128</v>
      </c>
      <c r="F1882" s="14">
        <f>VLOOKUP(B1882,'HSD ME&amp;PLUMBING'!$B$6:E3476,4,FALSE)</f>
        <v>100000</v>
      </c>
      <c r="G1882" s="23">
        <f>F1882*E1882</f>
        <v>14299.999999999998</v>
      </c>
    </row>
    <row r="1883" spans="1:7" ht="26.25" customHeight="1">
      <c r="A1883" s="12"/>
      <c r="B1883" s="16" t="s">
        <v>70</v>
      </c>
      <c r="C1883" s="17" t="s">
        <v>71</v>
      </c>
      <c r="D1883" s="17" t="s">
        <v>4</v>
      </c>
      <c r="E1883" s="18" t="s">
        <v>129</v>
      </c>
      <c r="F1883" s="14">
        <f>VLOOKUP(B1883,'HSD ME&amp;PLUMBING'!$B$6:E3477,4,FALSE)</f>
        <v>150000</v>
      </c>
      <c r="G1883" s="23">
        <f>F1883*E1883</f>
        <v>35850</v>
      </c>
    </row>
    <row r="1884" spans="1:7" ht="15.75" customHeight="1">
      <c r="A1884" s="12"/>
      <c r="B1884" s="12" t="s">
        <v>7</v>
      </c>
      <c r="C1884" s="11" t="s">
        <v>8</v>
      </c>
      <c r="D1884" s="11" t="s">
        <v>4</v>
      </c>
      <c r="E1884" s="13" t="s">
        <v>69</v>
      </c>
      <c r="F1884" s="14">
        <f>VLOOKUP(B1884,'HSD ME&amp;PLUMBING'!$B$6:E3478,4,FALSE)</f>
        <v>150000</v>
      </c>
      <c r="G1884" s="23">
        <f>F1884*E1884</f>
        <v>3600</v>
      </c>
    </row>
    <row r="1885" spans="1:7" ht="15.75" customHeight="1">
      <c r="A1885" s="12"/>
      <c r="B1885" s="12" t="s">
        <v>10</v>
      </c>
      <c r="C1885" s="11" t="s">
        <v>11</v>
      </c>
      <c r="D1885" s="11" t="s">
        <v>4</v>
      </c>
      <c r="E1885" s="13" t="s">
        <v>130</v>
      </c>
      <c r="F1885" s="19">
        <f>VLOOKUP(B1885,'HSD ME&amp;PLUMBING'!$B$6:E3479,4,FALSE)</f>
        <v>200000</v>
      </c>
      <c r="G1885" s="23">
        <f>F1885*E1885</f>
        <v>1600</v>
      </c>
    </row>
    <row r="1886" spans="1:7" s="21" customFormat="1">
      <c r="A1886" s="494" t="s">
        <v>13</v>
      </c>
      <c r="B1886" s="494"/>
      <c r="C1886" s="494"/>
      <c r="D1886" s="494"/>
      <c r="E1886" s="494"/>
      <c r="F1886" s="494"/>
      <c r="G1886" s="20">
        <f>SUM(G1882:G1885)</f>
        <v>55350</v>
      </c>
    </row>
    <row r="1887" spans="1:7">
      <c r="A1887" s="11" t="s">
        <v>14</v>
      </c>
      <c r="B1887" s="12" t="s">
        <v>15</v>
      </c>
      <c r="C1887" s="11"/>
      <c r="D1887" s="11"/>
      <c r="E1887" s="13"/>
      <c r="F1887" s="11"/>
      <c r="G1887" s="11"/>
    </row>
    <row r="1888" spans="1:7" ht="30">
      <c r="A1888" s="12"/>
      <c r="B1888" s="16" t="s">
        <v>336</v>
      </c>
      <c r="C1888" s="11"/>
      <c r="D1888" s="17" t="s">
        <v>75</v>
      </c>
      <c r="E1888" s="18" t="s">
        <v>242</v>
      </c>
      <c r="F1888" s="28">
        <f>VLOOKUP(B1888,'HSD ME&amp;PLUMBING'!$B$6:E3482,4,FALSE)</f>
        <v>10000</v>
      </c>
      <c r="G1888" s="29">
        <f>F1888*E1888</f>
        <v>12000</v>
      </c>
    </row>
    <row r="1889" spans="1:7" s="2" customFormat="1" ht="15.75" customHeight="1">
      <c r="A1889" s="494" t="s">
        <v>16</v>
      </c>
      <c r="B1889" s="494"/>
      <c r="C1889" s="494"/>
      <c r="D1889" s="494"/>
      <c r="E1889" s="494"/>
      <c r="F1889" s="494"/>
      <c r="G1889" s="20">
        <f>SUM(G1888)</f>
        <v>12000</v>
      </c>
    </row>
    <row r="1890" spans="1:7">
      <c r="A1890" s="11" t="s">
        <v>17</v>
      </c>
      <c r="B1890" s="12" t="s">
        <v>18</v>
      </c>
      <c r="C1890" s="11"/>
      <c r="D1890" s="11"/>
      <c r="E1890" s="13"/>
      <c r="F1890" s="11"/>
      <c r="G1890" s="11"/>
    </row>
    <row r="1891" spans="1:7">
      <c r="A1891" s="492" t="s">
        <v>19</v>
      </c>
      <c r="B1891" s="492"/>
      <c r="C1891" s="492"/>
      <c r="D1891" s="492"/>
      <c r="E1891" s="492"/>
      <c r="F1891" s="492"/>
      <c r="G1891" s="20">
        <f>SUM(G1890)</f>
        <v>0</v>
      </c>
    </row>
    <row r="1892" spans="1:7">
      <c r="A1892" s="11" t="s">
        <v>20</v>
      </c>
      <c r="B1892" s="493" t="s">
        <v>21</v>
      </c>
      <c r="C1892" s="493"/>
      <c r="D1892" s="493"/>
      <c r="E1892" s="493"/>
      <c r="F1892" s="493"/>
      <c r="G1892" s="15">
        <f>G1886+G1889+G1891</f>
        <v>67350</v>
      </c>
    </row>
    <row r="1893" spans="1:7" ht="15.75" customHeight="1">
      <c r="A1893" s="11" t="s">
        <v>22</v>
      </c>
      <c r="B1893" s="493" t="s">
        <v>77</v>
      </c>
      <c r="C1893" s="493"/>
      <c r="D1893" s="493"/>
      <c r="E1893" s="493"/>
      <c r="F1893" s="24">
        <v>0.1</v>
      </c>
      <c r="G1893" s="15">
        <f>G1892*10%</f>
        <v>6735</v>
      </c>
    </row>
    <row r="1894" spans="1:7">
      <c r="A1894" s="11" t="s">
        <v>23</v>
      </c>
      <c r="B1894" s="493" t="s">
        <v>24</v>
      </c>
      <c r="C1894" s="493"/>
      <c r="D1894" s="493"/>
      <c r="E1894" s="493"/>
      <c r="F1894" s="493"/>
      <c r="G1894" s="15">
        <f>G1892+G1893</f>
        <v>74085</v>
      </c>
    </row>
    <row r="1895" spans="1:7" ht="15" customHeight="1"/>
    <row r="1896" spans="1:7">
      <c r="A1896" s="7" t="s">
        <v>337</v>
      </c>
    </row>
    <row r="1897" spans="1:7" ht="45">
      <c r="A1897" s="9" t="s">
        <v>62</v>
      </c>
      <c r="B1897" s="9" t="s">
        <v>63</v>
      </c>
      <c r="C1897" s="9" t="s">
        <v>64</v>
      </c>
      <c r="D1897" s="9" t="s">
        <v>65</v>
      </c>
      <c r="E1897" s="9" t="s">
        <v>66</v>
      </c>
      <c r="F1897" s="9" t="s">
        <v>67</v>
      </c>
      <c r="G1897" s="9" t="s">
        <v>68</v>
      </c>
    </row>
    <row r="1898" spans="1:7">
      <c r="A1898" s="11" t="s">
        <v>0</v>
      </c>
      <c r="B1898" s="12" t="s">
        <v>1</v>
      </c>
      <c r="C1898" s="11"/>
      <c r="D1898" s="11"/>
      <c r="E1898" s="13"/>
      <c r="F1898" s="11"/>
      <c r="G1898" s="11"/>
    </row>
    <row r="1899" spans="1:7">
      <c r="A1899" s="12"/>
      <c r="B1899" s="12" t="s">
        <v>2</v>
      </c>
      <c r="C1899" s="11" t="s">
        <v>3</v>
      </c>
      <c r="D1899" s="11" t="s">
        <v>4</v>
      </c>
      <c r="E1899" s="13" t="s">
        <v>128</v>
      </c>
      <c r="F1899" s="14">
        <f>VLOOKUP(B1899,'HSD ME&amp;PLUMBING'!$B$6:E3493,4,FALSE)</f>
        <v>100000</v>
      </c>
      <c r="G1899" s="23">
        <f>F1899*E1899</f>
        <v>14299.999999999998</v>
      </c>
    </row>
    <row r="1900" spans="1:7" ht="30">
      <c r="A1900" s="12"/>
      <c r="B1900" s="16" t="s">
        <v>70</v>
      </c>
      <c r="C1900" s="17" t="s">
        <v>71</v>
      </c>
      <c r="D1900" s="17" t="s">
        <v>4</v>
      </c>
      <c r="E1900" s="18" t="s">
        <v>129</v>
      </c>
      <c r="F1900" s="14">
        <f>VLOOKUP(B1900,'HSD ME&amp;PLUMBING'!$B$6:E3494,4,FALSE)</f>
        <v>150000</v>
      </c>
      <c r="G1900" s="23">
        <f>F1900*E1900</f>
        <v>35850</v>
      </c>
    </row>
    <row r="1901" spans="1:7">
      <c r="A1901" s="12"/>
      <c r="B1901" s="12" t="s">
        <v>7</v>
      </c>
      <c r="C1901" s="11" t="s">
        <v>8</v>
      </c>
      <c r="D1901" s="11" t="s">
        <v>4</v>
      </c>
      <c r="E1901" s="13" t="s">
        <v>69</v>
      </c>
      <c r="F1901" s="14">
        <f>VLOOKUP(B1901,'HSD ME&amp;PLUMBING'!$B$6:E3495,4,FALSE)</f>
        <v>150000</v>
      </c>
      <c r="G1901" s="23">
        <f>F1901*E1901</f>
        <v>3600</v>
      </c>
    </row>
    <row r="1902" spans="1:7">
      <c r="A1902" s="12"/>
      <c r="B1902" s="12" t="s">
        <v>10</v>
      </c>
      <c r="C1902" s="11" t="s">
        <v>11</v>
      </c>
      <c r="D1902" s="11" t="s">
        <v>4</v>
      </c>
      <c r="E1902" s="13" t="s">
        <v>130</v>
      </c>
      <c r="F1902" s="19">
        <f>VLOOKUP(B1902,'HSD ME&amp;PLUMBING'!$B$6:E3496,4,FALSE)</f>
        <v>200000</v>
      </c>
      <c r="G1902" s="23">
        <f>F1902*E1902</f>
        <v>1600</v>
      </c>
    </row>
    <row r="1903" spans="1:7" s="21" customFormat="1">
      <c r="A1903" s="494" t="s">
        <v>13</v>
      </c>
      <c r="B1903" s="494"/>
      <c r="C1903" s="494"/>
      <c r="D1903" s="494"/>
      <c r="E1903" s="494"/>
      <c r="F1903" s="494"/>
      <c r="G1903" s="20">
        <f>SUM(G1899:G1902)</f>
        <v>55350</v>
      </c>
    </row>
    <row r="1904" spans="1:7">
      <c r="A1904" s="11" t="s">
        <v>14</v>
      </c>
      <c r="B1904" s="12" t="s">
        <v>15</v>
      </c>
      <c r="C1904" s="11"/>
      <c r="D1904" s="11"/>
      <c r="E1904" s="13"/>
      <c r="F1904" s="11"/>
      <c r="G1904" s="11"/>
    </row>
    <row r="1905" spans="1:7" ht="30">
      <c r="A1905" s="12"/>
      <c r="B1905" s="16" t="s">
        <v>338</v>
      </c>
      <c r="C1905" s="11"/>
      <c r="D1905" s="17" t="s">
        <v>75</v>
      </c>
      <c r="E1905" s="18" t="s">
        <v>242</v>
      </c>
      <c r="F1905" s="28">
        <f>VLOOKUP(B1905,'HSD ME&amp;PLUMBING'!$B$6:E3499,4,FALSE)</f>
        <v>10000</v>
      </c>
      <c r="G1905" s="29">
        <f>F1905*E1905</f>
        <v>12000</v>
      </c>
    </row>
    <row r="1906" spans="1:7" s="2" customFormat="1" ht="15.75" customHeight="1">
      <c r="A1906" s="494" t="s">
        <v>16</v>
      </c>
      <c r="B1906" s="494"/>
      <c r="C1906" s="494"/>
      <c r="D1906" s="494"/>
      <c r="E1906" s="494"/>
      <c r="F1906" s="494"/>
      <c r="G1906" s="20">
        <f>SUM(G1905)</f>
        <v>12000</v>
      </c>
    </row>
    <row r="1907" spans="1:7" ht="15.75" customHeight="1">
      <c r="A1907" s="11" t="s">
        <v>17</v>
      </c>
      <c r="B1907" s="12" t="s">
        <v>18</v>
      </c>
      <c r="C1907" s="11"/>
      <c r="D1907" s="11"/>
      <c r="E1907" s="13"/>
      <c r="F1907" s="11"/>
      <c r="G1907" s="11"/>
    </row>
    <row r="1908" spans="1:7">
      <c r="A1908" s="492" t="s">
        <v>19</v>
      </c>
      <c r="B1908" s="492"/>
      <c r="C1908" s="492"/>
      <c r="D1908" s="492"/>
      <c r="E1908" s="492"/>
      <c r="F1908" s="492"/>
      <c r="G1908" s="20">
        <f>SUM(G1907)</f>
        <v>0</v>
      </c>
    </row>
    <row r="1909" spans="1:7">
      <c r="A1909" s="11" t="s">
        <v>20</v>
      </c>
      <c r="B1909" s="493" t="s">
        <v>21</v>
      </c>
      <c r="C1909" s="493"/>
      <c r="D1909" s="493"/>
      <c r="E1909" s="493"/>
      <c r="F1909" s="493"/>
      <c r="G1909" s="15">
        <f>G1903+G1906+G1908</f>
        <v>67350</v>
      </c>
    </row>
    <row r="1910" spans="1:7" ht="15.75" customHeight="1">
      <c r="A1910" s="11" t="s">
        <v>22</v>
      </c>
      <c r="B1910" s="493" t="s">
        <v>77</v>
      </c>
      <c r="C1910" s="493"/>
      <c r="D1910" s="493"/>
      <c r="E1910" s="493"/>
      <c r="F1910" s="24">
        <v>0.1</v>
      </c>
      <c r="G1910" s="15">
        <f>G1909*10%</f>
        <v>6735</v>
      </c>
    </row>
    <row r="1911" spans="1:7">
      <c r="A1911" s="11" t="s">
        <v>23</v>
      </c>
      <c r="B1911" s="493" t="s">
        <v>24</v>
      </c>
      <c r="C1911" s="493"/>
      <c r="D1911" s="493"/>
      <c r="E1911" s="493"/>
      <c r="F1911" s="493"/>
      <c r="G1911" s="15">
        <f>G1909+G1910</f>
        <v>74085</v>
      </c>
    </row>
    <row r="1912" spans="1:7" ht="15.75" customHeight="1"/>
    <row r="1913" spans="1:7">
      <c r="A1913" s="7" t="s">
        <v>339</v>
      </c>
    </row>
    <row r="1914" spans="1:7" ht="45">
      <c r="A1914" s="9" t="s">
        <v>62</v>
      </c>
      <c r="B1914" s="9" t="s">
        <v>63</v>
      </c>
      <c r="C1914" s="9" t="s">
        <v>64</v>
      </c>
      <c r="D1914" s="9" t="s">
        <v>65</v>
      </c>
      <c r="E1914" s="9" t="s">
        <v>66</v>
      </c>
      <c r="F1914" s="9" t="s">
        <v>67</v>
      </c>
      <c r="G1914" s="9" t="s">
        <v>68</v>
      </c>
    </row>
    <row r="1915" spans="1:7" ht="25.5" customHeight="1">
      <c r="A1915" s="11" t="s">
        <v>0</v>
      </c>
      <c r="B1915" s="12" t="s">
        <v>1</v>
      </c>
      <c r="C1915" s="11"/>
      <c r="D1915" s="11"/>
      <c r="E1915" s="13"/>
      <c r="F1915" s="11"/>
      <c r="G1915" s="11"/>
    </row>
    <row r="1916" spans="1:7">
      <c r="A1916" s="12"/>
      <c r="B1916" s="12" t="s">
        <v>2</v>
      </c>
      <c r="C1916" s="11" t="s">
        <v>3</v>
      </c>
      <c r="D1916" s="11" t="s">
        <v>4</v>
      </c>
      <c r="E1916" s="13" t="s">
        <v>183</v>
      </c>
      <c r="F1916" s="14">
        <f>VLOOKUP(B1916,'HSD ME&amp;PLUMBING'!$B$6:E3510,4,FALSE)</f>
        <v>100000</v>
      </c>
      <c r="G1916" s="23">
        <f>F1916*E1916</f>
        <v>17900</v>
      </c>
    </row>
    <row r="1917" spans="1:7" ht="30">
      <c r="A1917" s="12"/>
      <c r="B1917" s="16" t="s">
        <v>70</v>
      </c>
      <c r="C1917" s="17" t="s">
        <v>71</v>
      </c>
      <c r="D1917" s="17" t="s">
        <v>4</v>
      </c>
      <c r="E1917" s="18" t="s">
        <v>191</v>
      </c>
      <c r="F1917" s="14">
        <f>VLOOKUP(B1917,'HSD ME&amp;PLUMBING'!$B$6:E3511,4,FALSE)</f>
        <v>150000</v>
      </c>
      <c r="G1917" s="23">
        <f>F1917*E1917</f>
        <v>44700</v>
      </c>
    </row>
    <row r="1918" spans="1:7" ht="15" customHeight="1">
      <c r="A1918" s="12"/>
      <c r="B1918" s="12" t="s">
        <v>7</v>
      </c>
      <c r="C1918" s="11" t="s">
        <v>8</v>
      </c>
      <c r="D1918" s="11" t="s">
        <v>4</v>
      </c>
      <c r="E1918" s="13" t="s">
        <v>192</v>
      </c>
      <c r="F1918" s="14">
        <f>VLOOKUP(B1918,'HSD ME&amp;PLUMBING'!$B$6:E3512,4,FALSE)</f>
        <v>150000</v>
      </c>
      <c r="G1918" s="23">
        <f>F1918*E1918</f>
        <v>4500</v>
      </c>
    </row>
    <row r="1919" spans="1:7" ht="15.75" customHeight="1">
      <c r="A1919" s="12"/>
      <c r="B1919" s="12" t="s">
        <v>10</v>
      </c>
      <c r="C1919" s="11" t="s">
        <v>11</v>
      </c>
      <c r="D1919" s="11" t="s">
        <v>4</v>
      </c>
      <c r="E1919" s="13" t="s">
        <v>98</v>
      </c>
      <c r="F1919" s="19">
        <f>VLOOKUP(B1919,'HSD ME&amp;PLUMBING'!$B$6:E3513,4,FALSE)</f>
        <v>200000</v>
      </c>
      <c r="G1919" s="23">
        <f>F1919*E1919</f>
        <v>2000</v>
      </c>
    </row>
    <row r="1920" spans="1:7" s="21" customFormat="1">
      <c r="A1920" s="494" t="s">
        <v>13</v>
      </c>
      <c r="B1920" s="494"/>
      <c r="C1920" s="494"/>
      <c r="D1920" s="494"/>
      <c r="E1920" s="494"/>
      <c r="F1920" s="494"/>
      <c r="G1920" s="20">
        <f>SUM(G1916:G1919)</f>
        <v>69100</v>
      </c>
    </row>
    <row r="1921" spans="1:7">
      <c r="A1921" s="11" t="s">
        <v>14</v>
      </c>
      <c r="B1921" s="12" t="s">
        <v>15</v>
      </c>
      <c r="C1921" s="11"/>
      <c r="D1921" s="11"/>
      <c r="E1921" s="13"/>
      <c r="F1921" s="11"/>
      <c r="G1921" s="11"/>
    </row>
    <row r="1922" spans="1:7" ht="30">
      <c r="A1922" s="12"/>
      <c r="B1922" s="16" t="s">
        <v>340</v>
      </c>
      <c r="C1922" s="11"/>
      <c r="D1922" s="17" t="s">
        <v>75</v>
      </c>
      <c r="E1922" s="18" t="s">
        <v>242</v>
      </c>
      <c r="F1922" s="28">
        <f>VLOOKUP(B1922,'HSD ME&amp;PLUMBING'!$B$6:E3516,4,FALSE)</f>
        <v>10000</v>
      </c>
      <c r="G1922" s="29">
        <f>F1922*E1922</f>
        <v>12000</v>
      </c>
    </row>
    <row r="1923" spans="1:7" s="2" customFormat="1" ht="15.75" customHeight="1">
      <c r="A1923" s="494" t="s">
        <v>16</v>
      </c>
      <c r="B1923" s="494"/>
      <c r="C1923" s="494"/>
      <c r="D1923" s="494"/>
      <c r="E1923" s="494"/>
      <c r="F1923" s="494"/>
      <c r="G1923" s="20">
        <f>SUM(G1922)</f>
        <v>12000</v>
      </c>
    </row>
    <row r="1924" spans="1:7">
      <c r="A1924" s="11" t="s">
        <v>17</v>
      </c>
      <c r="B1924" s="12" t="s">
        <v>18</v>
      </c>
      <c r="C1924" s="11"/>
      <c r="D1924" s="11"/>
      <c r="E1924" s="13"/>
      <c r="F1924" s="11"/>
      <c r="G1924" s="11"/>
    </row>
    <row r="1925" spans="1:7">
      <c r="A1925" s="492" t="s">
        <v>19</v>
      </c>
      <c r="B1925" s="492"/>
      <c r="C1925" s="492"/>
      <c r="D1925" s="492"/>
      <c r="E1925" s="492"/>
      <c r="F1925" s="492"/>
      <c r="G1925" s="20">
        <f>SUM(G1924)</f>
        <v>0</v>
      </c>
    </row>
    <row r="1926" spans="1:7">
      <c r="A1926" s="11" t="s">
        <v>20</v>
      </c>
      <c r="B1926" s="493" t="s">
        <v>21</v>
      </c>
      <c r="C1926" s="493"/>
      <c r="D1926" s="493"/>
      <c r="E1926" s="493"/>
      <c r="F1926" s="493"/>
      <c r="G1926" s="15">
        <f>G1920+G1923+G1925</f>
        <v>81100</v>
      </c>
    </row>
    <row r="1927" spans="1:7" ht="15.75" customHeight="1">
      <c r="A1927" s="11" t="s">
        <v>22</v>
      </c>
      <c r="B1927" s="493" t="s">
        <v>77</v>
      </c>
      <c r="C1927" s="493"/>
      <c r="D1927" s="493"/>
      <c r="E1927" s="493"/>
      <c r="F1927" s="24">
        <v>0.1</v>
      </c>
      <c r="G1927" s="15">
        <f>G1926*10%</f>
        <v>8110</v>
      </c>
    </row>
    <row r="1928" spans="1:7">
      <c r="A1928" s="11" t="s">
        <v>23</v>
      </c>
      <c r="B1928" s="493" t="s">
        <v>24</v>
      </c>
      <c r="C1928" s="493"/>
      <c r="D1928" s="493"/>
      <c r="E1928" s="493"/>
      <c r="F1928" s="493"/>
      <c r="G1928" s="15">
        <f>G1926+G1927</f>
        <v>89210</v>
      </c>
    </row>
    <row r="1930" spans="1:7" ht="16.5" customHeight="1">
      <c r="A1930" s="7" t="s">
        <v>341</v>
      </c>
    </row>
    <row r="1931" spans="1:7" ht="45">
      <c r="A1931" s="9" t="s">
        <v>62</v>
      </c>
      <c r="B1931" s="9" t="s">
        <v>63</v>
      </c>
      <c r="C1931" s="9" t="s">
        <v>64</v>
      </c>
      <c r="D1931" s="9" t="s">
        <v>65</v>
      </c>
      <c r="E1931" s="9" t="s">
        <v>66</v>
      </c>
      <c r="F1931" s="9" t="s">
        <v>67</v>
      </c>
      <c r="G1931" s="9" t="s">
        <v>68</v>
      </c>
    </row>
    <row r="1932" spans="1:7" ht="15.75" customHeight="1">
      <c r="A1932" s="11" t="s">
        <v>0</v>
      </c>
      <c r="B1932" s="12" t="s">
        <v>1</v>
      </c>
      <c r="C1932" s="11"/>
      <c r="D1932" s="11"/>
      <c r="E1932" s="13"/>
      <c r="F1932" s="11"/>
      <c r="G1932" s="11"/>
    </row>
    <row r="1933" spans="1:7" ht="15.75" customHeight="1">
      <c r="A1933" s="12"/>
      <c r="B1933" s="12" t="s">
        <v>2</v>
      </c>
      <c r="C1933" s="11" t="s">
        <v>3</v>
      </c>
      <c r="D1933" s="11" t="s">
        <v>4</v>
      </c>
      <c r="E1933" s="13" t="s">
        <v>183</v>
      </c>
      <c r="F1933" s="14">
        <f>VLOOKUP(B1933,'HSD ME&amp;PLUMBING'!$B$6:E3527,4,FALSE)</f>
        <v>100000</v>
      </c>
      <c r="G1933" s="23">
        <f>F1933*E1933</f>
        <v>17900</v>
      </c>
    </row>
    <row r="1934" spans="1:7" ht="26.25" customHeight="1">
      <c r="A1934" s="12"/>
      <c r="B1934" s="16" t="s">
        <v>70</v>
      </c>
      <c r="C1934" s="17" t="s">
        <v>71</v>
      </c>
      <c r="D1934" s="17" t="s">
        <v>4</v>
      </c>
      <c r="E1934" s="18" t="s">
        <v>191</v>
      </c>
      <c r="F1934" s="14">
        <f>VLOOKUP(B1934,'HSD ME&amp;PLUMBING'!$B$6:E3528,4,FALSE)</f>
        <v>150000</v>
      </c>
      <c r="G1934" s="23">
        <f>F1934*E1934</f>
        <v>44700</v>
      </c>
    </row>
    <row r="1935" spans="1:7" ht="15.75" customHeight="1">
      <c r="A1935" s="12"/>
      <c r="B1935" s="12" t="s">
        <v>7</v>
      </c>
      <c r="C1935" s="11" t="s">
        <v>8</v>
      </c>
      <c r="D1935" s="11" t="s">
        <v>4</v>
      </c>
      <c r="E1935" s="13" t="s">
        <v>192</v>
      </c>
      <c r="F1935" s="14">
        <f>VLOOKUP(B1935,'HSD ME&amp;PLUMBING'!$B$6:E3529,4,FALSE)</f>
        <v>150000</v>
      </c>
      <c r="G1935" s="23">
        <f>F1935*E1935</f>
        <v>4500</v>
      </c>
    </row>
    <row r="1936" spans="1:7">
      <c r="A1936" s="12"/>
      <c r="B1936" s="12" t="s">
        <v>10</v>
      </c>
      <c r="C1936" s="11" t="s">
        <v>11</v>
      </c>
      <c r="D1936" s="11" t="s">
        <v>4</v>
      </c>
      <c r="E1936" s="13" t="s">
        <v>98</v>
      </c>
      <c r="F1936" s="19">
        <f>VLOOKUP(B1936,'HSD ME&amp;PLUMBING'!$B$6:E3530,4,FALSE)</f>
        <v>200000</v>
      </c>
      <c r="G1936" s="23">
        <f>F1936*E1936</f>
        <v>2000</v>
      </c>
    </row>
    <row r="1937" spans="1:7" s="21" customFormat="1">
      <c r="A1937" s="494" t="s">
        <v>13</v>
      </c>
      <c r="B1937" s="494"/>
      <c r="C1937" s="494"/>
      <c r="D1937" s="494"/>
      <c r="E1937" s="494"/>
      <c r="F1937" s="494"/>
      <c r="G1937" s="20">
        <f>SUM(G1933:G1936)</f>
        <v>69100</v>
      </c>
    </row>
    <row r="1938" spans="1:7">
      <c r="A1938" s="11" t="s">
        <v>14</v>
      </c>
      <c r="B1938" s="12" t="s">
        <v>15</v>
      </c>
      <c r="C1938" s="11"/>
      <c r="D1938" s="11"/>
      <c r="E1938" s="13"/>
      <c r="F1938" s="11"/>
      <c r="G1938" s="11"/>
    </row>
    <row r="1939" spans="1:7" ht="30">
      <c r="A1939" s="12"/>
      <c r="B1939" s="16" t="s">
        <v>342</v>
      </c>
      <c r="C1939" s="11"/>
      <c r="D1939" s="17" t="s">
        <v>75</v>
      </c>
      <c r="E1939" s="18" t="s">
        <v>242</v>
      </c>
      <c r="F1939" s="28">
        <f>VLOOKUP(B1939,'HSD ME&amp;PLUMBING'!$B$6:E3533,4,FALSE)</f>
        <v>10000</v>
      </c>
      <c r="G1939" s="29">
        <f>F1939*E1939</f>
        <v>12000</v>
      </c>
    </row>
    <row r="1940" spans="1:7" s="2" customFormat="1" ht="15.75" customHeight="1">
      <c r="A1940" s="494" t="s">
        <v>16</v>
      </c>
      <c r="B1940" s="494"/>
      <c r="C1940" s="494"/>
      <c r="D1940" s="494"/>
      <c r="E1940" s="494"/>
      <c r="F1940" s="494"/>
      <c r="G1940" s="20">
        <f>SUM(G1939)</f>
        <v>12000</v>
      </c>
    </row>
    <row r="1941" spans="1:7" ht="25.5" customHeight="1">
      <c r="A1941" s="11" t="s">
        <v>17</v>
      </c>
      <c r="B1941" s="12" t="s">
        <v>18</v>
      </c>
      <c r="C1941" s="11"/>
      <c r="D1941" s="11"/>
      <c r="E1941" s="13"/>
      <c r="F1941" s="11"/>
      <c r="G1941" s="11"/>
    </row>
    <row r="1942" spans="1:7">
      <c r="A1942" s="492" t="s">
        <v>19</v>
      </c>
      <c r="B1942" s="492"/>
      <c r="C1942" s="492"/>
      <c r="D1942" s="492"/>
      <c r="E1942" s="492"/>
      <c r="F1942" s="492"/>
      <c r="G1942" s="20">
        <f>SUM(G1941)</f>
        <v>0</v>
      </c>
    </row>
    <row r="1943" spans="1:7">
      <c r="A1943" s="11" t="s">
        <v>20</v>
      </c>
      <c r="B1943" s="493" t="s">
        <v>21</v>
      </c>
      <c r="C1943" s="493"/>
      <c r="D1943" s="493"/>
      <c r="E1943" s="493"/>
      <c r="F1943" s="493"/>
      <c r="G1943" s="15">
        <f>G1937+G1940+G1942</f>
        <v>81100</v>
      </c>
    </row>
    <row r="1944" spans="1:7" ht="15.75" customHeight="1">
      <c r="A1944" s="11" t="s">
        <v>22</v>
      </c>
      <c r="B1944" s="493" t="s">
        <v>77</v>
      </c>
      <c r="C1944" s="493"/>
      <c r="D1944" s="493"/>
      <c r="E1944" s="493"/>
      <c r="F1944" s="24">
        <v>0.1</v>
      </c>
      <c r="G1944" s="15">
        <f>G1943*10%</f>
        <v>8110</v>
      </c>
    </row>
    <row r="1945" spans="1:7">
      <c r="A1945" s="11" t="s">
        <v>23</v>
      </c>
      <c r="B1945" s="493" t="s">
        <v>24</v>
      </c>
      <c r="C1945" s="493"/>
      <c r="D1945" s="493"/>
      <c r="E1945" s="493"/>
      <c r="F1945" s="493"/>
      <c r="G1945" s="15">
        <f>G1943+G1944</f>
        <v>89210</v>
      </c>
    </row>
    <row r="1947" spans="1:7">
      <c r="A1947" s="7" t="s">
        <v>343</v>
      </c>
    </row>
    <row r="1948" spans="1:7" ht="45">
      <c r="A1948" s="9" t="s">
        <v>62</v>
      </c>
      <c r="B1948" s="9" t="s">
        <v>63</v>
      </c>
      <c r="C1948" s="9" t="s">
        <v>64</v>
      </c>
      <c r="D1948" s="9" t="s">
        <v>65</v>
      </c>
      <c r="E1948" s="9" t="s">
        <v>66</v>
      </c>
      <c r="F1948" s="9" t="s">
        <v>67</v>
      </c>
      <c r="G1948" s="9" t="s">
        <v>68</v>
      </c>
    </row>
    <row r="1949" spans="1:7">
      <c r="A1949" s="11" t="s">
        <v>0</v>
      </c>
      <c r="B1949" s="12" t="s">
        <v>1</v>
      </c>
      <c r="C1949" s="11"/>
      <c r="D1949" s="11"/>
      <c r="E1949" s="13"/>
      <c r="F1949" s="11"/>
      <c r="G1949" s="11"/>
    </row>
    <row r="1950" spans="1:7">
      <c r="A1950" s="12"/>
      <c r="B1950" s="12" t="s">
        <v>2</v>
      </c>
      <c r="C1950" s="11" t="s">
        <v>3</v>
      </c>
      <c r="D1950" s="11" t="s">
        <v>4</v>
      </c>
      <c r="E1950" s="13" t="s">
        <v>197</v>
      </c>
      <c r="F1950" s="14">
        <f>VLOOKUP(B1950,'HSD ME&amp;PLUMBING'!$B$6:E3544,4,FALSE)</f>
        <v>100000</v>
      </c>
      <c r="G1950" s="23">
        <f>F1950*E1950</f>
        <v>23800</v>
      </c>
    </row>
    <row r="1951" spans="1:7" ht="30">
      <c r="A1951" s="12"/>
      <c r="B1951" s="16" t="s">
        <v>70</v>
      </c>
      <c r="C1951" s="17" t="s">
        <v>71</v>
      </c>
      <c r="D1951" s="17" t="s">
        <v>4</v>
      </c>
      <c r="E1951" s="18" t="s">
        <v>198</v>
      </c>
      <c r="F1951" s="14">
        <f>VLOOKUP(B1951,'HSD ME&amp;PLUMBING'!$B$6:E3545,4,FALSE)</f>
        <v>150000</v>
      </c>
      <c r="G1951" s="23">
        <f>F1951*E1951</f>
        <v>59700</v>
      </c>
    </row>
    <row r="1952" spans="1:7" ht="15.75" customHeight="1">
      <c r="A1952" s="12"/>
      <c r="B1952" s="12" t="s">
        <v>7</v>
      </c>
      <c r="C1952" s="11" t="s">
        <v>8</v>
      </c>
      <c r="D1952" s="11" t="s">
        <v>4</v>
      </c>
      <c r="E1952" s="13" t="s">
        <v>72</v>
      </c>
      <c r="F1952" s="14">
        <f>VLOOKUP(B1952,'HSD ME&amp;PLUMBING'!$B$6:E3546,4,FALSE)</f>
        <v>150000</v>
      </c>
      <c r="G1952" s="23">
        <f>F1952*E1952</f>
        <v>6000</v>
      </c>
    </row>
    <row r="1953" spans="1:7">
      <c r="A1953" s="12"/>
      <c r="B1953" s="12" t="s">
        <v>10</v>
      </c>
      <c r="C1953" s="11" t="s">
        <v>11</v>
      </c>
      <c r="D1953" s="11" t="s">
        <v>4</v>
      </c>
      <c r="E1953" s="13" t="s">
        <v>199</v>
      </c>
      <c r="F1953" s="19">
        <f>VLOOKUP(B1953,'HSD ME&amp;PLUMBING'!$B$6:E3547,4,FALSE)</f>
        <v>200000</v>
      </c>
      <c r="G1953" s="23">
        <f>F1953*E1953</f>
        <v>2600</v>
      </c>
    </row>
    <row r="1954" spans="1:7" s="21" customFormat="1">
      <c r="A1954" s="494" t="s">
        <v>13</v>
      </c>
      <c r="B1954" s="494"/>
      <c r="C1954" s="494"/>
      <c r="D1954" s="494"/>
      <c r="E1954" s="494"/>
      <c r="F1954" s="494"/>
      <c r="G1954" s="20">
        <f>SUM(G1950:G1953)</f>
        <v>92100</v>
      </c>
    </row>
    <row r="1955" spans="1:7">
      <c r="A1955" s="11" t="s">
        <v>14</v>
      </c>
      <c r="B1955" s="12" t="s">
        <v>15</v>
      </c>
      <c r="C1955" s="11"/>
      <c r="D1955" s="11"/>
      <c r="E1955" s="13"/>
      <c r="F1955" s="11"/>
      <c r="G1955" s="11"/>
    </row>
    <row r="1956" spans="1:7" ht="26.25" customHeight="1">
      <c r="A1956" s="12"/>
      <c r="B1956" s="16" t="s">
        <v>344</v>
      </c>
      <c r="C1956" s="11"/>
      <c r="D1956" s="17" t="s">
        <v>75</v>
      </c>
      <c r="E1956" s="18" t="s">
        <v>242</v>
      </c>
      <c r="F1956" s="28">
        <f>VLOOKUP(B1956,'HSD ME&amp;PLUMBING'!$B$6:E3550,4,FALSE)</f>
        <v>10000</v>
      </c>
      <c r="G1956" s="29">
        <f>F1956*E1956</f>
        <v>12000</v>
      </c>
    </row>
    <row r="1957" spans="1:7" s="2" customFormat="1" ht="15.75" customHeight="1">
      <c r="A1957" s="494" t="s">
        <v>16</v>
      </c>
      <c r="B1957" s="494"/>
      <c r="C1957" s="494"/>
      <c r="D1957" s="494"/>
      <c r="E1957" s="494"/>
      <c r="F1957" s="494"/>
      <c r="G1957" s="20">
        <f>SUM(G1956)</f>
        <v>12000</v>
      </c>
    </row>
    <row r="1958" spans="1:7" ht="15.75" customHeight="1">
      <c r="A1958" s="11" t="s">
        <v>17</v>
      </c>
      <c r="B1958" s="12" t="s">
        <v>18</v>
      </c>
      <c r="C1958" s="11"/>
      <c r="D1958" s="11"/>
      <c r="E1958" s="13"/>
      <c r="F1958" s="11"/>
      <c r="G1958" s="11"/>
    </row>
    <row r="1959" spans="1:7">
      <c r="A1959" s="492" t="s">
        <v>19</v>
      </c>
      <c r="B1959" s="492"/>
      <c r="C1959" s="492"/>
      <c r="D1959" s="492"/>
      <c r="E1959" s="492"/>
      <c r="F1959" s="492"/>
      <c r="G1959" s="20">
        <f>SUM(G1958)</f>
        <v>0</v>
      </c>
    </row>
    <row r="1960" spans="1:7">
      <c r="A1960" s="11" t="s">
        <v>20</v>
      </c>
      <c r="B1960" s="493" t="s">
        <v>21</v>
      </c>
      <c r="C1960" s="493"/>
      <c r="D1960" s="493"/>
      <c r="E1960" s="493"/>
      <c r="F1960" s="493"/>
      <c r="G1960" s="15">
        <f>G1954+G1957+G1959</f>
        <v>104100</v>
      </c>
    </row>
    <row r="1961" spans="1:7" ht="15.75" customHeight="1">
      <c r="A1961" s="11" t="s">
        <v>22</v>
      </c>
      <c r="B1961" s="493" t="s">
        <v>77</v>
      </c>
      <c r="C1961" s="493"/>
      <c r="D1961" s="493"/>
      <c r="E1961" s="493"/>
      <c r="F1961" s="24">
        <v>0.1</v>
      </c>
      <c r="G1961" s="15">
        <f>G1960*10%</f>
        <v>10410</v>
      </c>
    </row>
    <row r="1962" spans="1:7">
      <c r="A1962" s="11" t="s">
        <v>23</v>
      </c>
      <c r="B1962" s="493" t="s">
        <v>24</v>
      </c>
      <c r="C1962" s="493"/>
      <c r="D1962" s="493"/>
      <c r="E1962" s="493"/>
      <c r="F1962" s="493"/>
      <c r="G1962" s="15">
        <f>G1960+G1961</f>
        <v>114510</v>
      </c>
    </row>
    <row r="1964" spans="1:7" ht="25.5" customHeight="1">
      <c r="A1964" s="7" t="s">
        <v>345</v>
      </c>
    </row>
    <row r="1965" spans="1:7" ht="45">
      <c r="A1965" s="9" t="s">
        <v>62</v>
      </c>
      <c r="B1965" s="9" t="s">
        <v>63</v>
      </c>
      <c r="C1965" s="9" t="s">
        <v>64</v>
      </c>
      <c r="D1965" s="9" t="s">
        <v>65</v>
      </c>
      <c r="E1965" s="9" t="s">
        <v>66</v>
      </c>
      <c r="F1965" s="9" t="s">
        <v>67</v>
      </c>
      <c r="G1965" s="9" t="s">
        <v>68</v>
      </c>
    </row>
    <row r="1966" spans="1:7">
      <c r="A1966" s="11" t="s">
        <v>0</v>
      </c>
      <c r="B1966" s="12" t="s">
        <v>1</v>
      </c>
      <c r="C1966" s="11"/>
      <c r="D1966" s="11"/>
      <c r="E1966" s="13"/>
      <c r="F1966" s="11"/>
      <c r="G1966" s="11"/>
    </row>
    <row r="1967" spans="1:7" ht="15" customHeight="1">
      <c r="A1967" s="12"/>
      <c r="B1967" s="12" t="s">
        <v>2</v>
      </c>
      <c r="C1967" s="11" t="s">
        <v>3</v>
      </c>
      <c r="D1967" s="11" t="s">
        <v>4</v>
      </c>
      <c r="E1967" s="13" t="s">
        <v>197</v>
      </c>
      <c r="F1967" s="14">
        <f>VLOOKUP(B1967,'HSD ME&amp;PLUMBING'!$B$6:E3561,4,FALSE)</f>
        <v>100000</v>
      </c>
      <c r="G1967" s="23">
        <f>F1967*E1967</f>
        <v>23800</v>
      </c>
    </row>
    <row r="1968" spans="1:7" ht="30">
      <c r="A1968" s="12"/>
      <c r="B1968" s="16" t="s">
        <v>70</v>
      </c>
      <c r="C1968" s="17" t="s">
        <v>71</v>
      </c>
      <c r="D1968" s="17" t="s">
        <v>4</v>
      </c>
      <c r="E1968" s="18" t="s">
        <v>198</v>
      </c>
      <c r="F1968" s="14">
        <f>VLOOKUP(B1968,'HSD ME&amp;PLUMBING'!$B$6:E3562,4,FALSE)</f>
        <v>150000</v>
      </c>
      <c r="G1968" s="23">
        <f>F1968*E1968</f>
        <v>59700</v>
      </c>
    </row>
    <row r="1969" spans="1:7" ht="15" customHeight="1">
      <c r="A1969" s="12"/>
      <c r="B1969" s="12" t="s">
        <v>7</v>
      </c>
      <c r="C1969" s="11" t="s">
        <v>8</v>
      </c>
      <c r="D1969" s="11" t="s">
        <v>4</v>
      </c>
      <c r="E1969" s="13" t="s">
        <v>72</v>
      </c>
      <c r="F1969" s="14">
        <f>VLOOKUP(B1969,'HSD ME&amp;PLUMBING'!$B$6:E3563,4,FALSE)</f>
        <v>150000</v>
      </c>
      <c r="G1969" s="23">
        <f>F1969*E1969</f>
        <v>6000</v>
      </c>
    </row>
    <row r="1970" spans="1:7">
      <c r="A1970" s="12"/>
      <c r="B1970" s="12" t="s">
        <v>10</v>
      </c>
      <c r="C1970" s="11" t="s">
        <v>11</v>
      </c>
      <c r="D1970" s="11" t="s">
        <v>4</v>
      </c>
      <c r="E1970" s="13" t="s">
        <v>199</v>
      </c>
      <c r="F1970" s="19">
        <f>VLOOKUP(B1970,'HSD ME&amp;PLUMBING'!$B$6:E3564,4,FALSE)</f>
        <v>200000</v>
      </c>
      <c r="G1970" s="23">
        <f>F1970*E1970</f>
        <v>2600</v>
      </c>
    </row>
    <row r="1971" spans="1:7" s="21" customFormat="1">
      <c r="A1971" s="494" t="s">
        <v>13</v>
      </c>
      <c r="B1971" s="494"/>
      <c r="C1971" s="494"/>
      <c r="D1971" s="494"/>
      <c r="E1971" s="494"/>
      <c r="F1971" s="494"/>
      <c r="G1971" s="20">
        <f>SUM(G1967:G1970)</f>
        <v>92100</v>
      </c>
    </row>
    <row r="1972" spans="1:7">
      <c r="A1972" s="11" t="s">
        <v>14</v>
      </c>
      <c r="B1972" s="12" t="s">
        <v>15</v>
      </c>
      <c r="C1972" s="11"/>
      <c r="D1972" s="11"/>
      <c r="E1972" s="13"/>
      <c r="F1972" s="11"/>
      <c r="G1972" s="11"/>
    </row>
    <row r="1973" spans="1:7" ht="30">
      <c r="A1973" s="12"/>
      <c r="B1973" s="16" t="s">
        <v>346</v>
      </c>
      <c r="C1973" s="11"/>
      <c r="D1973" s="17" t="s">
        <v>75</v>
      </c>
      <c r="E1973" s="18" t="s">
        <v>242</v>
      </c>
      <c r="F1973" s="28">
        <f>VLOOKUP(B1973,'HSD ME&amp;PLUMBING'!$B$6:E3567,4,FALSE)</f>
        <v>10000</v>
      </c>
      <c r="G1973" s="29">
        <f>F1973*E1973</f>
        <v>12000</v>
      </c>
    </row>
    <row r="1974" spans="1:7" s="2" customFormat="1" ht="15.75" customHeight="1">
      <c r="A1974" s="494" t="s">
        <v>16</v>
      </c>
      <c r="B1974" s="494"/>
      <c r="C1974" s="494"/>
      <c r="D1974" s="494"/>
      <c r="E1974" s="494"/>
      <c r="F1974" s="494"/>
      <c r="G1974" s="20">
        <f>SUM(G1973)</f>
        <v>12000</v>
      </c>
    </row>
    <row r="1975" spans="1:7" ht="15.75" customHeight="1">
      <c r="A1975" s="11" t="s">
        <v>17</v>
      </c>
      <c r="B1975" s="12" t="s">
        <v>18</v>
      </c>
      <c r="C1975" s="11"/>
      <c r="D1975" s="11"/>
      <c r="E1975" s="13"/>
      <c r="F1975" s="11"/>
      <c r="G1975" s="11"/>
    </row>
    <row r="1976" spans="1:7">
      <c r="A1976" s="492" t="s">
        <v>19</v>
      </c>
      <c r="B1976" s="492"/>
      <c r="C1976" s="492"/>
      <c r="D1976" s="492"/>
      <c r="E1976" s="492"/>
      <c r="F1976" s="492"/>
      <c r="G1976" s="20">
        <f>SUM(G1975)</f>
        <v>0</v>
      </c>
    </row>
    <row r="1977" spans="1:7">
      <c r="A1977" s="11" t="s">
        <v>20</v>
      </c>
      <c r="B1977" s="493" t="s">
        <v>21</v>
      </c>
      <c r="C1977" s="493"/>
      <c r="D1977" s="493"/>
      <c r="E1977" s="493"/>
      <c r="F1977" s="493"/>
      <c r="G1977" s="15">
        <f>G1971+G1974+G1976</f>
        <v>104100</v>
      </c>
    </row>
    <row r="1978" spans="1:7" ht="15.75" customHeight="1">
      <c r="A1978" s="11" t="s">
        <v>22</v>
      </c>
      <c r="B1978" s="493" t="s">
        <v>77</v>
      </c>
      <c r="C1978" s="493"/>
      <c r="D1978" s="493"/>
      <c r="E1978" s="493"/>
      <c r="F1978" s="24">
        <v>0.1</v>
      </c>
      <c r="G1978" s="15">
        <f>G1977*10%</f>
        <v>10410</v>
      </c>
    </row>
    <row r="1979" spans="1:7">
      <c r="A1979" s="11" t="s">
        <v>23</v>
      </c>
      <c r="B1979" s="493" t="s">
        <v>24</v>
      </c>
      <c r="C1979" s="493"/>
      <c r="D1979" s="493"/>
      <c r="E1979" s="493"/>
      <c r="F1979" s="493"/>
      <c r="G1979" s="15">
        <f>G1977+G1978</f>
        <v>114510</v>
      </c>
    </row>
    <row r="1981" spans="1:7" ht="15.75" customHeight="1">
      <c r="A1981" s="7" t="s">
        <v>347</v>
      </c>
    </row>
    <row r="1982" spans="1:7" ht="26.25" customHeight="1">
      <c r="A1982" s="9" t="s">
        <v>62</v>
      </c>
      <c r="B1982" s="9" t="s">
        <v>63</v>
      </c>
      <c r="C1982" s="9" t="s">
        <v>64</v>
      </c>
      <c r="D1982" s="9" t="s">
        <v>65</v>
      </c>
      <c r="E1982" s="9" t="s">
        <v>66</v>
      </c>
      <c r="F1982" s="9" t="s">
        <v>67</v>
      </c>
      <c r="G1982" s="9" t="s">
        <v>68</v>
      </c>
    </row>
    <row r="1983" spans="1:7" ht="15.75" customHeight="1">
      <c r="A1983" s="11" t="s">
        <v>0</v>
      </c>
      <c r="B1983" s="12" t="s">
        <v>1</v>
      </c>
      <c r="C1983" s="11"/>
      <c r="D1983" s="11"/>
      <c r="E1983" s="13"/>
      <c r="F1983" s="11"/>
      <c r="G1983" s="11"/>
    </row>
    <row r="1984" spans="1:7" ht="15.75" customHeight="1">
      <c r="A1984" s="12"/>
      <c r="B1984" s="12" t="s">
        <v>2</v>
      </c>
      <c r="C1984" s="11" t="s">
        <v>3</v>
      </c>
      <c r="D1984" s="11" t="s">
        <v>4</v>
      </c>
      <c r="E1984" s="13" t="s">
        <v>197</v>
      </c>
      <c r="F1984" s="14">
        <f>VLOOKUP(B1984,'HSD ME&amp;PLUMBING'!$B$6:E3578,4,FALSE)</f>
        <v>100000</v>
      </c>
      <c r="G1984" s="23">
        <f>F1984*E1984</f>
        <v>23800</v>
      </c>
    </row>
    <row r="1985" spans="1:7" ht="26.25" customHeight="1">
      <c r="A1985" s="12"/>
      <c r="B1985" s="16" t="s">
        <v>70</v>
      </c>
      <c r="C1985" s="17" t="s">
        <v>71</v>
      </c>
      <c r="D1985" s="17" t="s">
        <v>4</v>
      </c>
      <c r="E1985" s="18" t="s">
        <v>198</v>
      </c>
      <c r="F1985" s="14">
        <f>VLOOKUP(B1985,'HSD ME&amp;PLUMBING'!$B$6:E3579,4,FALSE)</f>
        <v>150000</v>
      </c>
      <c r="G1985" s="23">
        <f>F1985*E1985</f>
        <v>59700</v>
      </c>
    </row>
    <row r="1986" spans="1:7" ht="15.75" customHeight="1">
      <c r="A1986" s="12"/>
      <c r="B1986" s="12" t="s">
        <v>7</v>
      </c>
      <c r="C1986" s="11" t="s">
        <v>8</v>
      </c>
      <c r="D1986" s="11" t="s">
        <v>4</v>
      </c>
      <c r="E1986" s="13" t="s">
        <v>72</v>
      </c>
      <c r="F1986" s="14">
        <f>VLOOKUP(B1986,'HSD ME&amp;PLUMBING'!$B$6:E3580,4,FALSE)</f>
        <v>150000</v>
      </c>
      <c r="G1986" s="23">
        <f>F1986*E1986</f>
        <v>6000</v>
      </c>
    </row>
    <row r="1987" spans="1:7">
      <c r="A1987" s="12"/>
      <c r="B1987" s="12" t="s">
        <v>10</v>
      </c>
      <c r="C1987" s="11" t="s">
        <v>11</v>
      </c>
      <c r="D1987" s="11" t="s">
        <v>4</v>
      </c>
      <c r="E1987" s="13" t="s">
        <v>199</v>
      </c>
      <c r="F1987" s="19">
        <f>VLOOKUP(B1987,'HSD ME&amp;PLUMBING'!$B$6:E3581,4,FALSE)</f>
        <v>200000</v>
      </c>
      <c r="G1987" s="23">
        <f>F1987*E1987</f>
        <v>2600</v>
      </c>
    </row>
    <row r="1988" spans="1:7" s="21" customFormat="1">
      <c r="A1988" s="494" t="s">
        <v>13</v>
      </c>
      <c r="B1988" s="494"/>
      <c r="C1988" s="494"/>
      <c r="D1988" s="494"/>
      <c r="E1988" s="494"/>
      <c r="F1988" s="494"/>
      <c r="G1988" s="20">
        <f>SUM(G1984:G1987)</f>
        <v>92100</v>
      </c>
    </row>
    <row r="1989" spans="1:7">
      <c r="A1989" s="11" t="s">
        <v>14</v>
      </c>
      <c r="B1989" s="12" t="s">
        <v>15</v>
      </c>
      <c r="C1989" s="11"/>
      <c r="D1989" s="11"/>
      <c r="E1989" s="13"/>
      <c r="F1989" s="11"/>
      <c r="G1989" s="11"/>
    </row>
    <row r="1990" spans="1:7" ht="30">
      <c r="A1990" s="12"/>
      <c r="B1990" s="16" t="s">
        <v>348</v>
      </c>
      <c r="C1990" s="11"/>
      <c r="D1990" s="17" t="s">
        <v>75</v>
      </c>
      <c r="E1990" s="18" t="s">
        <v>242</v>
      </c>
      <c r="F1990" s="28">
        <f>VLOOKUP(B1990,'HSD ME&amp;PLUMBING'!$B$6:E3584,4,FALSE)</f>
        <v>10000</v>
      </c>
      <c r="G1990" s="29">
        <f>F1990*E1990</f>
        <v>12000</v>
      </c>
    </row>
    <row r="1991" spans="1:7" s="2" customFormat="1" ht="15.75" customHeight="1">
      <c r="A1991" s="494" t="s">
        <v>16</v>
      </c>
      <c r="B1991" s="494"/>
      <c r="C1991" s="494"/>
      <c r="D1991" s="494"/>
      <c r="E1991" s="494"/>
      <c r="F1991" s="494"/>
      <c r="G1991" s="20">
        <f>SUM(G1990)</f>
        <v>12000</v>
      </c>
    </row>
    <row r="1992" spans="1:7">
      <c r="A1992" s="11" t="s">
        <v>17</v>
      </c>
      <c r="B1992" s="12" t="s">
        <v>18</v>
      </c>
      <c r="C1992" s="11"/>
      <c r="D1992" s="11"/>
      <c r="E1992" s="13"/>
      <c r="F1992" s="11"/>
      <c r="G1992" s="11"/>
    </row>
    <row r="1993" spans="1:7">
      <c r="A1993" s="492" t="s">
        <v>19</v>
      </c>
      <c r="B1993" s="492"/>
      <c r="C1993" s="492"/>
      <c r="D1993" s="492"/>
      <c r="E1993" s="492"/>
      <c r="F1993" s="492"/>
      <c r="G1993" s="20">
        <f>SUM(G1992)</f>
        <v>0</v>
      </c>
    </row>
    <row r="1994" spans="1:7">
      <c r="A1994" s="11" t="s">
        <v>20</v>
      </c>
      <c r="B1994" s="493" t="s">
        <v>21</v>
      </c>
      <c r="C1994" s="493"/>
      <c r="D1994" s="493"/>
      <c r="E1994" s="493"/>
      <c r="F1994" s="493"/>
      <c r="G1994" s="15">
        <f>G1988+G1991+G1993</f>
        <v>104100</v>
      </c>
    </row>
    <row r="1995" spans="1:7" ht="15.75" customHeight="1">
      <c r="A1995" s="11" t="s">
        <v>22</v>
      </c>
      <c r="B1995" s="493" t="s">
        <v>77</v>
      </c>
      <c r="C1995" s="493"/>
      <c r="D1995" s="493"/>
      <c r="E1995" s="493"/>
      <c r="F1995" s="24">
        <v>0.1</v>
      </c>
      <c r="G1995" s="15">
        <f>G1994*10%</f>
        <v>10410</v>
      </c>
    </row>
    <row r="1996" spans="1:7">
      <c r="A1996" s="11" t="s">
        <v>23</v>
      </c>
      <c r="B1996" s="493" t="s">
        <v>24</v>
      </c>
      <c r="C1996" s="493"/>
      <c r="D1996" s="493"/>
      <c r="E1996" s="493"/>
      <c r="F1996" s="493"/>
      <c r="G1996" s="15">
        <f>G1994+G1995</f>
        <v>114510</v>
      </c>
    </row>
    <row r="1997" spans="1:7" ht="22.5" customHeight="1"/>
    <row r="1998" spans="1:7" ht="22.5" customHeight="1">
      <c r="A1998" s="7" t="s">
        <v>349</v>
      </c>
    </row>
    <row r="1999" spans="1:7">
      <c r="A1999" s="7" t="s">
        <v>350</v>
      </c>
    </row>
    <row r="2000" spans="1:7" ht="45">
      <c r="A2000" s="9" t="s">
        <v>62</v>
      </c>
      <c r="B2000" s="9" t="s">
        <v>63</v>
      </c>
      <c r="C2000" s="9" t="s">
        <v>64</v>
      </c>
      <c r="D2000" s="9" t="s">
        <v>65</v>
      </c>
      <c r="E2000" s="9" t="s">
        <v>66</v>
      </c>
      <c r="F2000" s="9" t="s">
        <v>67</v>
      </c>
      <c r="G2000" s="9" t="s">
        <v>68</v>
      </c>
    </row>
    <row r="2001" spans="1:7">
      <c r="A2001" s="11" t="s">
        <v>0</v>
      </c>
      <c r="B2001" s="12" t="s">
        <v>1</v>
      </c>
      <c r="C2001" s="11"/>
      <c r="D2001" s="11"/>
      <c r="E2001" s="13"/>
      <c r="F2001" s="11"/>
      <c r="G2001" s="11"/>
    </row>
    <row r="2002" spans="1:7" ht="15.75" customHeight="1">
      <c r="A2002" s="12"/>
      <c r="B2002" s="12" t="s">
        <v>2</v>
      </c>
      <c r="C2002" s="11" t="s">
        <v>3</v>
      </c>
      <c r="D2002" s="11" t="s">
        <v>4</v>
      </c>
      <c r="E2002" s="13" t="s">
        <v>69</v>
      </c>
      <c r="F2002" s="14">
        <f>VLOOKUP(B2002,'HSD ME&amp;PLUMBING'!$B$6:E3596,4,FALSE)</f>
        <v>100000</v>
      </c>
      <c r="G2002" s="23">
        <f>F2002*E2002</f>
        <v>2400</v>
      </c>
    </row>
    <row r="2003" spans="1:7" ht="30">
      <c r="A2003" s="12"/>
      <c r="B2003" s="16" t="s">
        <v>70</v>
      </c>
      <c r="C2003" s="17" t="s">
        <v>71</v>
      </c>
      <c r="D2003" s="17" t="s">
        <v>4</v>
      </c>
      <c r="E2003" s="18" t="s">
        <v>72</v>
      </c>
      <c r="F2003" s="14">
        <f>VLOOKUP(B2003,'HSD ME&amp;PLUMBING'!$B$6:E3597,4,FALSE)</f>
        <v>150000</v>
      </c>
      <c r="G2003" s="23">
        <f>F2003*E2003</f>
        <v>6000</v>
      </c>
    </row>
    <row r="2004" spans="1:7" ht="15.75" customHeight="1">
      <c r="A2004" s="12"/>
      <c r="B2004" s="12" t="s">
        <v>7</v>
      </c>
      <c r="C2004" s="11" t="s">
        <v>8</v>
      </c>
      <c r="D2004" s="11" t="s">
        <v>4</v>
      </c>
      <c r="E2004" s="13" t="s">
        <v>12</v>
      </c>
      <c r="F2004" s="14">
        <f>VLOOKUP(B2004,'HSD ME&amp;PLUMBING'!$B$6:E3598,4,FALSE)</f>
        <v>150000</v>
      </c>
      <c r="G2004" s="23">
        <f>F2004*E2004</f>
        <v>600</v>
      </c>
    </row>
    <row r="2005" spans="1:7">
      <c r="A2005" s="12"/>
      <c r="B2005" s="12" t="s">
        <v>10</v>
      </c>
      <c r="C2005" s="11" t="s">
        <v>11</v>
      </c>
      <c r="D2005" s="11" t="s">
        <v>4</v>
      </c>
      <c r="E2005" s="13" t="s">
        <v>73</v>
      </c>
      <c r="F2005" s="19">
        <f>VLOOKUP(B2005,'HSD ME&amp;PLUMBING'!$B$6:E3599,4,FALSE)</f>
        <v>200000</v>
      </c>
      <c r="G2005" s="23">
        <f>F2005*E2005</f>
        <v>200</v>
      </c>
    </row>
    <row r="2006" spans="1:7" s="21" customFormat="1">
      <c r="A2006" s="494" t="s">
        <v>13</v>
      </c>
      <c r="B2006" s="494"/>
      <c r="C2006" s="494"/>
      <c r="D2006" s="494"/>
      <c r="E2006" s="494"/>
      <c r="F2006" s="494"/>
      <c r="G2006" s="20">
        <f>SUM(G2002:G2005)</f>
        <v>9200</v>
      </c>
    </row>
    <row r="2007" spans="1:7">
      <c r="A2007" s="11" t="s">
        <v>14</v>
      </c>
      <c r="B2007" s="12" t="s">
        <v>15</v>
      </c>
      <c r="C2007" s="11"/>
      <c r="D2007" s="11"/>
      <c r="E2007" s="13"/>
      <c r="F2007" s="11"/>
      <c r="G2007" s="11"/>
    </row>
    <row r="2008" spans="1:7" ht="26.25" customHeight="1">
      <c r="A2008" s="12"/>
      <c r="B2008" s="16" t="s">
        <v>351</v>
      </c>
      <c r="C2008" s="11"/>
      <c r="D2008" s="17" t="s">
        <v>75</v>
      </c>
      <c r="E2008" s="18" t="s">
        <v>76</v>
      </c>
      <c r="F2008" s="28">
        <f>VLOOKUP(B2008,'HSD ME&amp;PLUMBING'!$B$6:E3602,4,FALSE)</f>
        <v>10000</v>
      </c>
      <c r="G2008" s="29">
        <f>F2008*E2008</f>
        <v>11500</v>
      </c>
    </row>
    <row r="2009" spans="1:7" s="2" customFormat="1" ht="15.75" customHeight="1">
      <c r="A2009" s="494" t="s">
        <v>16</v>
      </c>
      <c r="B2009" s="494"/>
      <c r="C2009" s="494"/>
      <c r="D2009" s="494"/>
      <c r="E2009" s="494"/>
      <c r="F2009" s="494"/>
      <c r="G2009" s="20">
        <f>SUM(G2008)</f>
        <v>11500</v>
      </c>
    </row>
    <row r="2010" spans="1:7" ht="15.75" customHeight="1">
      <c r="A2010" s="11" t="s">
        <v>17</v>
      </c>
      <c r="B2010" s="12" t="s">
        <v>18</v>
      </c>
      <c r="C2010" s="11"/>
      <c r="D2010" s="11"/>
      <c r="E2010" s="13"/>
      <c r="F2010" s="11"/>
      <c r="G2010" s="11"/>
    </row>
    <row r="2011" spans="1:7">
      <c r="A2011" s="492" t="s">
        <v>19</v>
      </c>
      <c r="B2011" s="492"/>
      <c r="C2011" s="492"/>
      <c r="D2011" s="492"/>
      <c r="E2011" s="492"/>
      <c r="F2011" s="492"/>
      <c r="G2011" s="20">
        <f>SUM(G2010)</f>
        <v>0</v>
      </c>
    </row>
    <row r="2012" spans="1:7">
      <c r="A2012" s="11" t="s">
        <v>20</v>
      </c>
      <c r="B2012" s="493" t="s">
        <v>21</v>
      </c>
      <c r="C2012" s="493"/>
      <c r="D2012" s="493"/>
      <c r="E2012" s="493"/>
      <c r="F2012" s="493"/>
      <c r="G2012" s="15">
        <f>G2006+G2009+G2011</f>
        <v>20700</v>
      </c>
    </row>
    <row r="2013" spans="1:7" ht="15.75" customHeight="1">
      <c r="A2013" s="11" t="s">
        <v>22</v>
      </c>
      <c r="B2013" s="493" t="s">
        <v>77</v>
      </c>
      <c r="C2013" s="493"/>
      <c r="D2013" s="493"/>
      <c r="E2013" s="493"/>
      <c r="F2013" s="24">
        <v>0.1</v>
      </c>
      <c r="G2013" s="15">
        <f>G2012*10%</f>
        <v>2070</v>
      </c>
    </row>
    <row r="2014" spans="1:7">
      <c r="A2014" s="11" t="s">
        <v>23</v>
      </c>
      <c r="B2014" s="493" t="s">
        <v>24</v>
      </c>
      <c r="C2014" s="493"/>
      <c r="D2014" s="493"/>
      <c r="E2014" s="493"/>
      <c r="F2014" s="493"/>
      <c r="G2014" s="15">
        <f>G2012+G2013</f>
        <v>22770</v>
      </c>
    </row>
    <row r="2016" spans="1:7">
      <c r="A2016" s="7" t="s">
        <v>352</v>
      </c>
    </row>
    <row r="2017" spans="1:7" ht="25.5" customHeight="1">
      <c r="A2017" s="9" t="s">
        <v>62</v>
      </c>
      <c r="B2017" s="9" t="s">
        <v>63</v>
      </c>
      <c r="C2017" s="9" t="s">
        <v>64</v>
      </c>
      <c r="D2017" s="9" t="s">
        <v>65</v>
      </c>
      <c r="E2017" s="9" t="s">
        <v>66</v>
      </c>
      <c r="F2017" s="9" t="s">
        <v>67</v>
      </c>
      <c r="G2017" s="9" t="s">
        <v>68</v>
      </c>
    </row>
    <row r="2018" spans="1:7" ht="15.75" customHeight="1">
      <c r="A2018" s="11" t="s">
        <v>0</v>
      </c>
      <c r="B2018" s="12" t="s">
        <v>1</v>
      </c>
      <c r="C2018" s="11"/>
      <c r="D2018" s="11"/>
      <c r="E2018" s="13"/>
      <c r="F2018" s="11"/>
      <c r="G2018" s="11"/>
    </row>
    <row r="2019" spans="1:7">
      <c r="A2019" s="12"/>
      <c r="B2019" s="12" t="s">
        <v>2</v>
      </c>
      <c r="C2019" s="11" t="s">
        <v>3</v>
      </c>
      <c r="D2019" s="11" t="s">
        <v>4</v>
      </c>
      <c r="E2019" s="13" t="s">
        <v>85</v>
      </c>
      <c r="F2019" s="14">
        <f>VLOOKUP(B2019,'HSD ME&amp;PLUMBING'!$B$6:E3613,4,FALSE)</f>
        <v>100000</v>
      </c>
      <c r="G2019" s="23">
        <f>F2019*E2019</f>
        <v>2900</v>
      </c>
    </row>
    <row r="2020" spans="1:7" ht="30">
      <c r="A2020" s="12"/>
      <c r="B2020" s="16" t="s">
        <v>70</v>
      </c>
      <c r="C2020" s="17" t="s">
        <v>71</v>
      </c>
      <c r="D2020" s="17" t="s">
        <v>4</v>
      </c>
      <c r="E2020" s="18" t="s">
        <v>86</v>
      </c>
      <c r="F2020" s="14">
        <f>VLOOKUP(B2020,'HSD ME&amp;PLUMBING'!$B$6:E3614,4,FALSE)</f>
        <v>150000</v>
      </c>
      <c r="G2020" s="23">
        <f>F2020*E2020</f>
        <v>7200</v>
      </c>
    </row>
    <row r="2021" spans="1:7">
      <c r="A2021" s="12"/>
      <c r="B2021" s="12" t="s">
        <v>7</v>
      </c>
      <c r="C2021" s="11" t="s">
        <v>8</v>
      </c>
      <c r="D2021" s="11" t="s">
        <v>4</v>
      </c>
      <c r="E2021" s="13" t="s">
        <v>87</v>
      </c>
      <c r="F2021" s="14">
        <f>VLOOKUP(B2021,'HSD ME&amp;PLUMBING'!$B$6:E3615,4,FALSE)</f>
        <v>150000</v>
      </c>
      <c r="G2021" s="23">
        <f>F2021*E2021</f>
        <v>750</v>
      </c>
    </row>
    <row r="2022" spans="1:7" ht="15" customHeight="1">
      <c r="A2022" s="12"/>
      <c r="B2022" s="12" t="s">
        <v>10</v>
      </c>
      <c r="C2022" s="11" t="s">
        <v>11</v>
      </c>
      <c r="D2022" s="11" t="s">
        <v>4</v>
      </c>
      <c r="E2022" s="13" t="s">
        <v>88</v>
      </c>
      <c r="F2022" s="19">
        <f>VLOOKUP(B2022,'HSD ME&amp;PLUMBING'!$B$6:E3616,4,FALSE)</f>
        <v>200000</v>
      </c>
      <c r="G2022" s="23">
        <f>F2022*E2022</f>
        <v>400</v>
      </c>
    </row>
    <row r="2023" spans="1:7" s="21" customFormat="1">
      <c r="A2023" s="494" t="s">
        <v>13</v>
      </c>
      <c r="B2023" s="494"/>
      <c r="C2023" s="494"/>
      <c r="D2023" s="494"/>
      <c r="E2023" s="494"/>
      <c r="F2023" s="494"/>
      <c r="G2023" s="20">
        <f>SUM(G2019:G2022)</f>
        <v>11250</v>
      </c>
    </row>
    <row r="2024" spans="1:7">
      <c r="A2024" s="11" t="s">
        <v>14</v>
      </c>
      <c r="B2024" s="12" t="s">
        <v>15</v>
      </c>
      <c r="C2024" s="11"/>
      <c r="D2024" s="11"/>
      <c r="E2024" s="13"/>
      <c r="F2024" s="11"/>
      <c r="G2024" s="11"/>
    </row>
    <row r="2025" spans="1:7" ht="26.25" customHeight="1">
      <c r="A2025" s="12"/>
      <c r="B2025" s="16" t="s">
        <v>353</v>
      </c>
      <c r="C2025" s="11"/>
      <c r="D2025" s="17" t="s">
        <v>75</v>
      </c>
      <c r="E2025" s="18" t="s">
        <v>76</v>
      </c>
      <c r="F2025" s="28">
        <f>VLOOKUP(B2025,'HSD ME&amp;PLUMBING'!$B$6:E3619,4,FALSE)</f>
        <v>10000</v>
      </c>
      <c r="G2025" s="29">
        <f>F2025*E2025</f>
        <v>11500</v>
      </c>
    </row>
    <row r="2026" spans="1:7" s="2" customFormat="1" ht="15.75" customHeight="1">
      <c r="A2026" s="494" t="s">
        <v>16</v>
      </c>
      <c r="B2026" s="494"/>
      <c r="C2026" s="494"/>
      <c r="D2026" s="494"/>
      <c r="E2026" s="494"/>
      <c r="F2026" s="494"/>
      <c r="G2026" s="20">
        <f>SUM(G2025)</f>
        <v>11500</v>
      </c>
    </row>
    <row r="2027" spans="1:7">
      <c r="A2027" s="11" t="s">
        <v>17</v>
      </c>
      <c r="B2027" s="12" t="s">
        <v>18</v>
      </c>
      <c r="C2027" s="11"/>
      <c r="D2027" s="11"/>
      <c r="E2027" s="13"/>
      <c r="F2027" s="11"/>
      <c r="G2027" s="11"/>
    </row>
    <row r="2028" spans="1:7">
      <c r="A2028" s="492" t="s">
        <v>19</v>
      </c>
      <c r="B2028" s="492"/>
      <c r="C2028" s="492"/>
      <c r="D2028" s="492"/>
      <c r="E2028" s="492"/>
      <c r="F2028" s="492"/>
      <c r="G2028" s="20">
        <f>SUM(G2027)</f>
        <v>0</v>
      </c>
    </row>
    <row r="2029" spans="1:7">
      <c r="A2029" s="11" t="s">
        <v>20</v>
      </c>
      <c r="B2029" s="493" t="s">
        <v>21</v>
      </c>
      <c r="C2029" s="493"/>
      <c r="D2029" s="493"/>
      <c r="E2029" s="493"/>
      <c r="F2029" s="493"/>
      <c r="G2029" s="15">
        <f>G2023+G2026+G2028</f>
        <v>22750</v>
      </c>
    </row>
    <row r="2030" spans="1:7" ht="15.75" customHeight="1">
      <c r="A2030" s="11" t="s">
        <v>22</v>
      </c>
      <c r="B2030" s="493" t="s">
        <v>77</v>
      </c>
      <c r="C2030" s="493"/>
      <c r="D2030" s="493"/>
      <c r="E2030" s="493"/>
      <c r="F2030" s="24">
        <v>0.1</v>
      </c>
      <c r="G2030" s="15">
        <f>G2029*10%</f>
        <v>2275</v>
      </c>
    </row>
    <row r="2031" spans="1:7">
      <c r="A2031" s="11" t="s">
        <v>23</v>
      </c>
      <c r="B2031" s="493" t="s">
        <v>24</v>
      </c>
      <c r="C2031" s="493"/>
      <c r="D2031" s="493"/>
      <c r="E2031" s="493"/>
      <c r="F2031" s="493"/>
      <c r="G2031" s="15">
        <f>G2029+G2030</f>
        <v>25025</v>
      </c>
    </row>
    <row r="2032" spans="1:7" ht="15.75" customHeight="1"/>
    <row r="2033" spans="1:7" ht="15.75" customHeight="1">
      <c r="A2033" s="7" t="s">
        <v>354</v>
      </c>
    </row>
    <row r="2034" spans="1:7" ht="26.25" customHeight="1">
      <c r="A2034" s="9" t="s">
        <v>62</v>
      </c>
      <c r="B2034" s="9" t="s">
        <v>63</v>
      </c>
      <c r="C2034" s="9" t="s">
        <v>64</v>
      </c>
      <c r="D2034" s="9" t="s">
        <v>65</v>
      </c>
      <c r="E2034" s="9" t="s">
        <v>66</v>
      </c>
      <c r="F2034" s="9" t="s">
        <v>67</v>
      </c>
      <c r="G2034" s="9" t="s">
        <v>68</v>
      </c>
    </row>
    <row r="2035" spans="1:7">
      <c r="A2035" s="11" t="s">
        <v>0</v>
      </c>
      <c r="B2035" s="12" t="s">
        <v>1</v>
      </c>
      <c r="C2035" s="11"/>
      <c r="D2035" s="11"/>
      <c r="E2035" s="13"/>
      <c r="F2035" s="11"/>
      <c r="G2035" s="11"/>
    </row>
    <row r="2036" spans="1:7" ht="15.75" customHeight="1">
      <c r="A2036" s="12"/>
      <c r="B2036" s="12" t="s">
        <v>2</v>
      </c>
      <c r="C2036" s="11" t="s">
        <v>3</v>
      </c>
      <c r="D2036" s="11" t="s">
        <v>4</v>
      </c>
      <c r="E2036" s="13" t="s">
        <v>85</v>
      </c>
      <c r="F2036" s="14">
        <f>VLOOKUP(B2036,'HSD ME&amp;PLUMBING'!$B$6:E3630,4,FALSE)</f>
        <v>100000</v>
      </c>
      <c r="G2036" s="23">
        <f>F2036*E2036</f>
        <v>2900</v>
      </c>
    </row>
    <row r="2037" spans="1:7" ht="26.25" customHeight="1">
      <c r="A2037" s="12"/>
      <c r="B2037" s="16" t="s">
        <v>70</v>
      </c>
      <c r="C2037" s="17" t="s">
        <v>71</v>
      </c>
      <c r="D2037" s="17" t="s">
        <v>4</v>
      </c>
      <c r="E2037" s="18" t="s">
        <v>86</v>
      </c>
      <c r="F2037" s="14">
        <f>VLOOKUP(B2037,'HSD ME&amp;PLUMBING'!$B$6:E3631,4,FALSE)</f>
        <v>150000</v>
      </c>
      <c r="G2037" s="23">
        <f>F2037*E2037</f>
        <v>7200</v>
      </c>
    </row>
    <row r="2038" spans="1:7" ht="15.75" customHeight="1">
      <c r="A2038" s="12"/>
      <c r="B2038" s="12" t="s">
        <v>7</v>
      </c>
      <c r="C2038" s="11" t="s">
        <v>8</v>
      </c>
      <c r="D2038" s="11" t="s">
        <v>4</v>
      </c>
      <c r="E2038" s="13" t="s">
        <v>87</v>
      </c>
      <c r="F2038" s="14">
        <f>VLOOKUP(B2038,'HSD ME&amp;PLUMBING'!$B$6:E3632,4,FALSE)</f>
        <v>150000</v>
      </c>
      <c r="G2038" s="23">
        <f>F2038*E2038</f>
        <v>750</v>
      </c>
    </row>
    <row r="2039" spans="1:7" ht="15.75" customHeight="1">
      <c r="A2039" s="12"/>
      <c r="B2039" s="12" t="s">
        <v>10</v>
      </c>
      <c r="C2039" s="11" t="s">
        <v>11</v>
      </c>
      <c r="D2039" s="11" t="s">
        <v>4</v>
      </c>
      <c r="E2039" s="13" t="s">
        <v>88</v>
      </c>
      <c r="F2039" s="19">
        <f>VLOOKUP(B2039,'HSD ME&amp;PLUMBING'!$B$6:E3633,4,FALSE)</f>
        <v>200000</v>
      </c>
      <c r="G2039" s="23">
        <f>F2039*E2039</f>
        <v>400</v>
      </c>
    </row>
    <row r="2040" spans="1:7" s="21" customFormat="1">
      <c r="A2040" s="494" t="s">
        <v>13</v>
      </c>
      <c r="B2040" s="494"/>
      <c r="C2040" s="494"/>
      <c r="D2040" s="494"/>
      <c r="E2040" s="494"/>
      <c r="F2040" s="494"/>
      <c r="G2040" s="20">
        <f>SUM(G2036:G2039)</f>
        <v>11250</v>
      </c>
    </row>
    <row r="2041" spans="1:7">
      <c r="A2041" s="11" t="s">
        <v>14</v>
      </c>
      <c r="B2041" s="12" t="s">
        <v>15</v>
      </c>
      <c r="C2041" s="11"/>
      <c r="D2041" s="11"/>
      <c r="E2041" s="13"/>
      <c r="F2041" s="11"/>
      <c r="G2041" s="11"/>
    </row>
    <row r="2042" spans="1:7" ht="30">
      <c r="A2042" s="12"/>
      <c r="B2042" s="16" t="s">
        <v>355</v>
      </c>
      <c r="C2042" s="11"/>
      <c r="D2042" s="17" t="s">
        <v>75</v>
      </c>
      <c r="E2042" s="18" t="s">
        <v>76</v>
      </c>
      <c r="F2042" s="28">
        <f>VLOOKUP(B2042,'HSD ME&amp;PLUMBING'!$B$6:E3636,4,FALSE)</f>
        <v>10000</v>
      </c>
      <c r="G2042" s="29">
        <f>F2042*E2042</f>
        <v>11500</v>
      </c>
    </row>
    <row r="2043" spans="1:7" s="2" customFormat="1" ht="15.75" customHeight="1">
      <c r="A2043" s="494" t="s">
        <v>16</v>
      </c>
      <c r="B2043" s="494"/>
      <c r="C2043" s="494"/>
      <c r="D2043" s="494"/>
      <c r="E2043" s="494"/>
      <c r="F2043" s="494"/>
      <c r="G2043" s="20">
        <f>SUM(G2042)</f>
        <v>11500</v>
      </c>
    </row>
    <row r="2044" spans="1:7">
      <c r="A2044" s="11" t="s">
        <v>17</v>
      </c>
      <c r="B2044" s="12" t="s">
        <v>18</v>
      </c>
      <c r="C2044" s="11"/>
      <c r="D2044" s="11"/>
      <c r="E2044" s="13"/>
      <c r="F2044" s="11"/>
      <c r="G2044" s="11"/>
    </row>
    <row r="2045" spans="1:7">
      <c r="A2045" s="492" t="s">
        <v>19</v>
      </c>
      <c r="B2045" s="492"/>
      <c r="C2045" s="492"/>
      <c r="D2045" s="492"/>
      <c r="E2045" s="492"/>
      <c r="F2045" s="492"/>
      <c r="G2045" s="20">
        <f>SUM(G2044)</f>
        <v>0</v>
      </c>
    </row>
    <row r="2046" spans="1:7">
      <c r="A2046" s="11" t="s">
        <v>20</v>
      </c>
      <c r="B2046" s="493" t="s">
        <v>21</v>
      </c>
      <c r="C2046" s="493"/>
      <c r="D2046" s="493"/>
      <c r="E2046" s="493"/>
      <c r="F2046" s="493"/>
      <c r="G2046" s="15">
        <f>G2040+G2043+G2045</f>
        <v>22750</v>
      </c>
    </row>
    <row r="2047" spans="1:7" ht="15.75" customHeight="1">
      <c r="A2047" s="11" t="s">
        <v>22</v>
      </c>
      <c r="B2047" s="493" t="s">
        <v>77</v>
      </c>
      <c r="C2047" s="493"/>
      <c r="D2047" s="493"/>
      <c r="E2047" s="493"/>
      <c r="F2047" s="24">
        <v>0.1</v>
      </c>
      <c r="G2047" s="15">
        <f>G2046*10%</f>
        <v>2275</v>
      </c>
    </row>
    <row r="2048" spans="1:7">
      <c r="A2048" s="11" t="s">
        <v>23</v>
      </c>
      <c r="B2048" s="493" t="s">
        <v>24</v>
      </c>
      <c r="C2048" s="493"/>
      <c r="D2048" s="493"/>
      <c r="E2048" s="493"/>
      <c r="F2048" s="493"/>
      <c r="G2048" s="15">
        <f>G2046+G2047</f>
        <v>25025</v>
      </c>
    </row>
    <row r="2050" spans="1:7">
      <c r="A2050" s="7" t="s">
        <v>356</v>
      </c>
    </row>
    <row r="2051" spans="1:7" ht="45">
      <c r="A2051" s="9" t="s">
        <v>62</v>
      </c>
      <c r="B2051" s="9" t="s">
        <v>63</v>
      </c>
      <c r="C2051" s="9" t="s">
        <v>64</v>
      </c>
      <c r="D2051" s="9" t="s">
        <v>65</v>
      </c>
      <c r="E2051" s="9" t="s">
        <v>66</v>
      </c>
      <c r="F2051" s="9" t="s">
        <v>67</v>
      </c>
      <c r="G2051" s="9" t="s">
        <v>68</v>
      </c>
    </row>
    <row r="2052" spans="1:7">
      <c r="A2052" s="11" t="s">
        <v>0</v>
      </c>
      <c r="B2052" s="12" t="s">
        <v>1</v>
      </c>
      <c r="C2052" s="11"/>
      <c r="D2052" s="11"/>
      <c r="E2052" s="13"/>
      <c r="F2052" s="11"/>
      <c r="G2052" s="11"/>
    </row>
    <row r="2053" spans="1:7" ht="15.75" customHeight="1">
      <c r="A2053" s="12"/>
      <c r="B2053" s="12" t="s">
        <v>2</v>
      </c>
      <c r="C2053" s="11" t="s">
        <v>3</v>
      </c>
      <c r="D2053" s="11" t="s">
        <v>4</v>
      </c>
      <c r="E2053" s="13" t="s">
        <v>183</v>
      </c>
      <c r="F2053" s="14">
        <f>VLOOKUP(B2053,'HSD ME&amp;PLUMBING'!$B$6:E3647,4,FALSE)</f>
        <v>100000</v>
      </c>
      <c r="G2053" s="23">
        <f>F2053*E2053</f>
        <v>17900</v>
      </c>
    </row>
    <row r="2054" spans="1:7" ht="30">
      <c r="A2054" s="12"/>
      <c r="B2054" s="16" t="s">
        <v>70</v>
      </c>
      <c r="C2054" s="17" t="s">
        <v>71</v>
      </c>
      <c r="D2054" s="17" t="s">
        <v>4</v>
      </c>
      <c r="E2054" s="18" t="s">
        <v>191</v>
      </c>
      <c r="F2054" s="14">
        <f>VLOOKUP(B2054,'HSD ME&amp;PLUMBING'!$B$6:E3648,4,FALSE)</f>
        <v>150000</v>
      </c>
      <c r="G2054" s="23">
        <f>F2054*E2054</f>
        <v>44700</v>
      </c>
    </row>
    <row r="2055" spans="1:7">
      <c r="A2055" s="12"/>
      <c r="B2055" s="12" t="s">
        <v>7</v>
      </c>
      <c r="C2055" s="11" t="s">
        <v>8</v>
      </c>
      <c r="D2055" s="11" t="s">
        <v>4</v>
      </c>
      <c r="E2055" s="13" t="s">
        <v>192</v>
      </c>
      <c r="F2055" s="14">
        <f>VLOOKUP(B2055,'HSD ME&amp;PLUMBING'!$B$6:E3649,4,FALSE)</f>
        <v>150000</v>
      </c>
      <c r="G2055" s="23">
        <f>F2055*E2055</f>
        <v>4500</v>
      </c>
    </row>
    <row r="2056" spans="1:7">
      <c r="A2056" s="12"/>
      <c r="B2056" s="12" t="s">
        <v>10</v>
      </c>
      <c r="C2056" s="11" t="s">
        <v>11</v>
      </c>
      <c r="D2056" s="11" t="s">
        <v>4</v>
      </c>
      <c r="E2056" s="13" t="s">
        <v>98</v>
      </c>
      <c r="F2056" s="19">
        <f>VLOOKUP(B2056,'HSD ME&amp;PLUMBING'!$B$6:E3650,4,FALSE)</f>
        <v>200000</v>
      </c>
      <c r="G2056" s="23">
        <f>F2056*E2056</f>
        <v>2000</v>
      </c>
    </row>
    <row r="2057" spans="1:7" s="21" customFormat="1">
      <c r="A2057" s="494" t="s">
        <v>13</v>
      </c>
      <c r="B2057" s="494"/>
      <c r="C2057" s="494"/>
      <c r="D2057" s="494"/>
      <c r="E2057" s="494"/>
      <c r="F2057" s="494"/>
      <c r="G2057" s="20">
        <f>SUM(G2053:G2056)</f>
        <v>69100</v>
      </c>
    </row>
    <row r="2058" spans="1:7">
      <c r="A2058" s="11" t="s">
        <v>14</v>
      </c>
      <c r="B2058" s="12" t="s">
        <v>15</v>
      </c>
      <c r="C2058" s="11"/>
      <c r="D2058" s="11"/>
      <c r="E2058" s="13"/>
      <c r="F2058" s="11"/>
      <c r="G2058" s="11"/>
    </row>
    <row r="2059" spans="1:7" ht="26.25" customHeight="1">
      <c r="A2059" s="12"/>
      <c r="B2059" s="16" t="s">
        <v>357</v>
      </c>
      <c r="C2059" s="11"/>
      <c r="D2059" s="17" t="s">
        <v>75</v>
      </c>
      <c r="E2059" s="18" t="s">
        <v>76</v>
      </c>
      <c r="F2059" s="28">
        <f>VLOOKUP(B2059,'HSD ME&amp;PLUMBING'!$B$6:E3653,4,FALSE)</f>
        <v>10000</v>
      </c>
      <c r="G2059" s="29">
        <f>F2059*E2059</f>
        <v>11500</v>
      </c>
    </row>
    <row r="2060" spans="1:7" s="2" customFormat="1" ht="15.75" customHeight="1">
      <c r="A2060" s="494" t="s">
        <v>16</v>
      </c>
      <c r="B2060" s="494"/>
      <c r="C2060" s="494"/>
      <c r="D2060" s="494"/>
      <c r="E2060" s="494"/>
      <c r="F2060" s="494"/>
      <c r="G2060" s="20">
        <f>SUM(G2059)</f>
        <v>11500</v>
      </c>
    </row>
    <row r="2061" spans="1:7" ht="15.75" customHeight="1">
      <c r="A2061" s="11" t="s">
        <v>17</v>
      </c>
      <c r="B2061" s="12" t="s">
        <v>18</v>
      </c>
      <c r="C2061" s="11"/>
      <c r="D2061" s="11"/>
      <c r="E2061" s="13"/>
      <c r="F2061" s="11"/>
      <c r="G2061" s="11"/>
    </row>
    <row r="2062" spans="1:7">
      <c r="A2062" s="492" t="s">
        <v>19</v>
      </c>
      <c r="B2062" s="492"/>
      <c r="C2062" s="492"/>
      <c r="D2062" s="492"/>
      <c r="E2062" s="492"/>
      <c r="F2062" s="492"/>
      <c r="G2062" s="20">
        <f>SUM(G2061)</f>
        <v>0</v>
      </c>
    </row>
    <row r="2063" spans="1:7">
      <c r="A2063" s="11" t="s">
        <v>20</v>
      </c>
      <c r="B2063" s="493" t="s">
        <v>21</v>
      </c>
      <c r="C2063" s="493"/>
      <c r="D2063" s="493"/>
      <c r="E2063" s="493"/>
      <c r="F2063" s="493"/>
      <c r="G2063" s="15">
        <f>G2057+G2060+G2062</f>
        <v>80600</v>
      </c>
    </row>
    <row r="2064" spans="1:7" ht="15.75" customHeight="1">
      <c r="A2064" s="11" t="s">
        <v>22</v>
      </c>
      <c r="B2064" s="493" t="s">
        <v>77</v>
      </c>
      <c r="C2064" s="493"/>
      <c r="D2064" s="493"/>
      <c r="E2064" s="493"/>
      <c r="F2064" s="24">
        <v>0.1</v>
      </c>
      <c r="G2064" s="15">
        <f>G2063*10%</f>
        <v>8060</v>
      </c>
    </row>
    <row r="2065" spans="1:7">
      <c r="A2065" s="11" t="s">
        <v>23</v>
      </c>
      <c r="B2065" s="493" t="s">
        <v>24</v>
      </c>
      <c r="C2065" s="493"/>
      <c r="D2065" s="493"/>
      <c r="E2065" s="493"/>
      <c r="F2065" s="493"/>
      <c r="G2065" s="15">
        <f>G2063+G2064</f>
        <v>88660</v>
      </c>
    </row>
    <row r="2066" spans="1:7" ht="25.5" customHeight="1"/>
    <row r="2067" spans="1:7">
      <c r="A2067" s="7" t="s">
        <v>358</v>
      </c>
    </row>
    <row r="2068" spans="1:7" ht="45">
      <c r="A2068" s="9" t="s">
        <v>62</v>
      </c>
      <c r="B2068" s="9" t="s">
        <v>63</v>
      </c>
      <c r="C2068" s="9" t="s">
        <v>64</v>
      </c>
      <c r="D2068" s="9" t="s">
        <v>65</v>
      </c>
      <c r="E2068" s="9" t="s">
        <v>66</v>
      </c>
      <c r="F2068" s="9" t="s">
        <v>67</v>
      </c>
      <c r="G2068" s="9" t="s">
        <v>68</v>
      </c>
    </row>
    <row r="2069" spans="1:7">
      <c r="A2069" s="11" t="s">
        <v>0</v>
      </c>
      <c r="B2069" s="12" t="s">
        <v>1</v>
      </c>
      <c r="C2069" s="11"/>
      <c r="D2069" s="11"/>
      <c r="E2069" s="13"/>
      <c r="F2069" s="11"/>
      <c r="G2069" s="11"/>
    </row>
    <row r="2070" spans="1:7">
      <c r="A2070" s="12"/>
      <c r="B2070" s="12" t="s">
        <v>2</v>
      </c>
      <c r="C2070" s="11" t="s">
        <v>3</v>
      </c>
      <c r="D2070" s="11" t="s">
        <v>4</v>
      </c>
      <c r="E2070" s="13" t="s">
        <v>128</v>
      </c>
      <c r="F2070" s="14">
        <f>VLOOKUP(B2070,'HSD ME&amp;PLUMBING'!$B$6:E3664,4,FALSE)</f>
        <v>100000</v>
      </c>
      <c r="G2070" s="23">
        <f>F2070*E2070</f>
        <v>14299.999999999998</v>
      </c>
    </row>
    <row r="2071" spans="1:7" ht="30">
      <c r="A2071" s="12"/>
      <c r="B2071" s="16" t="s">
        <v>70</v>
      </c>
      <c r="C2071" s="17" t="s">
        <v>71</v>
      </c>
      <c r="D2071" s="17" t="s">
        <v>4</v>
      </c>
      <c r="E2071" s="18" t="s">
        <v>129</v>
      </c>
      <c r="F2071" s="14">
        <f>VLOOKUP(B2071,'HSD ME&amp;PLUMBING'!$B$6:E3665,4,FALSE)</f>
        <v>150000</v>
      </c>
      <c r="G2071" s="23">
        <f>F2071*E2071</f>
        <v>35850</v>
      </c>
    </row>
    <row r="2072" spans="1:7">
      <c r="A2072" s="12"/>
      <c r="B2072" s="12" t="s">
        <v>7</v>
      </c>
      <c r="C2072" s="11" t="s">
        <v>8</v>
      </c>
      <c r="D2072" s="11" t="s">
        <v>4</v>
      </c>
      <c r="E2072" s="13" t="s">
        <v>69</v>
      </c>
      <c r="F2072" s="14">
        <f>VLOOKUP(B2072,'HSD ME&amp;PLUMBING'!$B$6:E3666,4,FALSE)</f>
        <v>150000</v>
      </c>
      <c r="G2072" s="23">
        <f>F2072*E2072</f>
        <v>3600</v>
      </c>
    </row>
    <row r="2073" spans="1:7">
      <c r="A2073" s="12"/>
      <c r="B2073" s="12" t="s">
        <v>10</v>
      </c>
      <c r="C2073" s="11" t="s">
        <v>11</v>
      </c>
      <c r="D2073" s="11" t="s">
        <v>4</v>
      </c>
      <c r="E2073" s="13" t="s">
        <v>130</v>
      </c>
      <c r="F2073" s="19">
        <f>VLOOKUP(B2073,'HSD ME&amp;PLUMBING'!$B$6:E3667,4,FALSE)</f>
        <v>200000</v>
      </c>
      <c r="G2073" s="23">
        <f>F2073*E2073</f>
        <v>1600</v>
      </c>
    </row>
    <row r="2074" spans="1:7" s="21" customFormat="1">
      <c r="A2074" s="494" t="s">
        <v>13</v>
      </c>
      <c r="B2074" s="494"/>
      <c r="C2074" s="494"/>
      <c r="D2074" s="494"/>
      <c r="E2074" s="494"/>
      <c r="F2074" s="494"/>
      <c r="G2074" s="20">
        <f>SUM(G2070:G2073)</f>
        <v>55350</v>
      </c>
    </row>
    <row r="2075" spans="1:7">
      <c r="A2075" s="11" t="s">
        <v>14</v>
      </c>
      <c r="B2075" s="12" t="s">
        <v>15</v>
      </c>
      <c r="C2075" s="11"/>
      <c r="D2075" s="11"/>
      <c r="E2075" s="13"/>
      <c r="F2075" s="11"/>
      <c r="G2075" s="11"/>
    </row>
    <row r="2076" spans="1:7" ht="30">
      <c r="A2076" s="12"/>
      <c r="B2076" s="16" t="s">
        <v>359</v>
      </c>
      <c r="C2076" s="11"/>
      <c r="D2076" s="17" t="s">
        <v>75</v>
      </c>
      <c r="E2076" s="18" t="s">
        <v>76</v>
      </c>
      <c r="F2076" s="28">
        <f>VLOOKUP(B2076,'HSD ME&amp;PLUMBING'!$B$6:E3670,4,FALSE)</f>
        <v>10000</v>
      </c>
      <c r="G2076" s="29">
        <f>F2076*E2076</f>
        <v>11500</v>
      </c>
    </row>
    <row r="2077" spans="1:7" s="2" customFormat="1" ht="15.75" customHeight="1">
      <c r="A2077" s="494" t="s">
        <v>16</v>
      </c>
      <c r="B2077" s="494"/>
      <c r="C2077" s="494"/>
      <c r="D2077" s="494"/>
      <c r="E2077" s="494"/>
      <c r="F2077" s="494"/>
      <c r="G2077" s="20">
        <f>SUM(G2076)</f>
        <v>11500</v>
      </c>
    </row>
    <row r="2078" spans="1:7">
      <c r="A2078" s="11" t="s">
        <v>17</v>
      </c>
      <c r="B2078" s="12" t="s">
        <v>18</v>
      </c>
      <c r="C2078" s="11"/>
      <c r="D2078" s="11"/>
      <c r="E2078" s="13"/>
      <c r="F2078" s="11"/>
      <c r="G2078" s="11"/>
    </row>
    <row r="2079" spans="1:7">
      <c r="A2079" s="492" t="s">
        <v>19</v>
      </c>
      <c r="B2079" s="492"/>
      <c r="C2079" s="492"/>
      <c r="D2079" s="492"/>
      <c r="E2079" s="492"/>
      <c r="F2079" s="492"/>
      <c r="G2079" s="20">
        <f>SUM(G2078)</f>
        <v>0</v>
      </c>
    </row>
    <row r="2080" spans="1:7">
      <c r="A2080" s="11" t="s">
        <v>20</v>
      </c>
      <c r="B2080" s="493" t="s">
        <v>21</v>
      </c>
      <c r="C2080" s="493"/>
      <c r="D2080" s="493"/>
      <c r="E2080" s="493"/>
      <c r="F2080" s="493"/>
      <c r="G2080" s="15">
        <f>G2074+G2077+G2079</f>
        <v>66850</v>
      </c>
    </row>
    <row r="2081" spans="1:7" ht="15.75" customHeight="1">
      <c r="A2081" s="11" t="s">
        <v>22</v>
      </c>
      <c r="B2081" s="493" t="s">
        <v>77</v>
      </c>
      <c r="C2081" s="493"/>
      <c r="D2081" s="493"/>
      <c r="E2081" s="493"/>
      <c r="F2081" s="24">
        <v>0.1</v>
      </c>
      <c r="G2081" s="15">
        <f>G2080*10%</f>
        <v>6685</v>
      </c>
    </row>
    <row r="2082" spans="1:7">
      <c r="A2082" s="11" t="s">
        <v>23</v>
      </c>
      <c r="B2082" s="493" t="s">
        <v>24</v>
      </c>
      <c r="C2082" s="493"/>
      <c r="D2082" s="493"/>
      <c r="E2082" s="493"/>
      <c r="F2082" s="493"/>
      <c r="G2082" s="15">
        <f>G2080+G2081</f>
        <v>73535</v>
      </c>
    </row>
    <row r="2083" spans="1:7" ht="15.75" customHeight="1"/>
    <row r="2084" spans="1:7">
      <c r="A2084" s="7" t="s">
        <v>360</v>
      </c>
    </row>
    <row r="2085" spans="1:7" ht="26.25" customHeight="1">
      <c r="A2085" s="9" t="s">
        <v>62</v>
      </c>
      <c r="B2085" s="9" t="s">
        <v>63</v>
      </c>
      <c r="C2085" s="9" t="s">
        <v>64</v>
      </c>
      <c r="D2085" s="9" t="s">
        <v>65</v>
      </c>
      <c r="E2085" s="9" t="s">
        <v>66</v>
      </c>
      <c r="F2085" s="9" t="s">
        <v>67</v>
      </c>
      <c r="G2085" s="9" t="s">
        <v>68</v>
      </c>
    </row>
    <row r="2086" spans="1:7" ht="15.75" customHeight="1">
      <c r="A2086" s="11" t="s">
        <v>0</v>
      </c>
      <c r="B2086" s="12" t="s">
        <v>1</v>
      </c>
      <c r="C2086" s="11"/>
      <c r="D2086" s="11"/>
      <c r="E2086" s="13"/>
      <c r="F2086" s="11"/>
      <c r="G2086" s="11"/>
    </row>
    <row r="2087" spans="1:7" ht="15.75" customHeight="1">
      <c r="A2087" s="12"/>
      <c r="B2087" s="12" t="s">
        <v>2</v>
      </c>
      <c r="C2087" s="11" t="s">
        <v>3</v>
      </c>
      <c r="D2087" s="11" t="s">
        <v>4</v>
      </c>
      <c r="E2087" s="13" t="s">
        <v>69</v>
      </c>
      <c r="F2087" s="14">
        <f>VLOOKUP(B2087,'HSD ME&amp;PLUMBING'!$B$6:E3681,4,FALSE)</f>
        <v>100000</v>
      </c>
      <c r="G2087" s="23">
        <f>F2087*E2087</f>
        <v>2400</v>
      </c>
    </row>
    <row r="2088" spans="1:7" ht="26.25" customHeight="1">
      <c r="A2088" s="12"/>
      <c r="B2088" s="16" t="s">
        <v>70</v>
      </c>
      <c r="C2088" s="17" t="s">
        <v>71</v>
      </c>
      <c r="D2088" s="17" t="s">
        <v>4</v>
      </c>
      <c r="E2088" s="18" t="s">
        <v>72</v>
      </c>
      <c r="F2088" s="14">
        <f>VLOOKUP(B2088,'HSD ME&amp;PLUMBING'!$B$6:E3682,4,FALSE)</f>
        <v>150000</v>
      </c>
      <c r="G2088" s="23">
        <f>F2088*E2088</f>
        <v>6000</v>
      </c>
    </row>
    <row r="2089" spans="1:7">
      <c r="A2089" s="12"/>
      <c r="B2089" s="12" t="s">
        <v>7</v>
      </c>
      <c r="C2089" s="11" t="s">
        <v>8</v>
      </c>
      <c r="D2089" s="11" t="s">
        <v>4</v>
      </c>
      <c r="E2089" s="13" t="s">
        <v>12</v>
      </c>
      <c r="F2089" s="14">
        <f>VLOOKUP(B2089,'HSD ME&amp;PLUMBING'!$B$6:E3683,4,FALSE)</f>
        <v>150000</v>
      </c>
      <c r="G2089" s="23">
        <f>F2089*E2089</f>
        <v>600</v>
      </c>
    </row>
    <row r="2090" spans="1:7">
      <c r="A2090" s="12"/>
      <c r="B2090" s="12" t="s">
        <v>10</v>
      </c>
      <c r="C2090" s="11" t="s">
        <v>11</v>
      </c>
      <c r="D2090" s="11" t="s">
        <v>4</v>
      </c>
      <c r="E2090" s="13" t="s">
        <v>73</v>
      </c>
      <c r="F2090" s="19">
        <f>VLOOKUP(B2090,'HSD ME&amp;PLUMBING'!$B$6:E3684,4,FALSE)</f>
        <v>200000</v>
      </c>
      <c r="G2090" s="23">
        <f>F2090*E2090</f>
        <v>200</v>
      </c>
    </row>
    <row r="2091" spans="1:7" s="21" customFormat="1">
      <c r="A2091" s="494" t="s">
        <v>13</v>
      </c>
      <c r="B2091" s="494"/>
      <c r="C2091" s="494"/>
      <c r="D2091" s="494"/>
      <c r="E2091" s="494"/>
      <c r="F2091" s="494"/>
      <c r="G2091" s="20">
        <f>SUM(G2087:G2090)</f>
        <v>9200</v>
      </c>
    </row>
    <row r="2092" spans="1:7" ht="25.5" customHeight="1">
      <c r="A2092" s="11" t="s">
        <v>14</v>
      </c>
      <c r="B2092" s="12" t="s">
        <v>15</v>
      </c>
      <c r="C2092" s="11"/>
      <c r="D2092" s="11"/>
      <c r="E2092" s="13"/>
      <c r="F2092" s="11"/>
      <c r="G2092" s="11"/>
    </row>
    <row r="2093" spans="1:7" ht="45">
      <c r="A2093" s="12"/>
      <c r="B2093" s="16" t="s">
        <v>361</v>
      </c>
      <c r="C2093" s="11"/>
      <c r="D2093" s="17" t="s">
        <v>75</v>
      </c>
      <c r="E2093" s="18" t="s">
        <v>76</v>
      </c>
      <c r="F2093" s="28">
        <f>VLOOKUP(B2093,'HSD ME&amp;PLUMBING'!$B$6:E3687,4,FALSE)</f>
        <v>10000</v>
      </c>
      <c r="G2093" s="29">
        <f>F2093*E2093</f>
        <v>11500</v>
      </c>
    </row>
    <row r="2094" spans="1:7" s="2" customFormat="1" ht="15.75" customHeight="1">
      <c r="A2094" s="494" t="s">
        <v>16</v>
      </c>
      <c r="B2094" s="494"/>
      <c r="C2094" s="494"/>
      <c r="D2094" s="494"/>
      <c r="E2094" s="494"/>
      <c r="F2094" s="494"/>
      <c r="G2094" s="20">
        <f>SUM(G2093)</f>
        <v>11500</v>
      </c>
    </row>
    <row r="2095" spans="1:7" ht="15.75" customHeight="1">
      <c r="A2095" s="11" t="s">
        <v>17</v>
      </c>
      <c r="B2095" s="12" t="s">
        <v>18</v>
      </c>
      <c r="C2095" s="11"/>
      <c r="D2095" s="11"/>
      <c r="E2095" s="13"/>
      <c r="F2095" s="11"/>
      <c r="G2095" s="11"/>
    </row>
    <row r="2096" spans="1:7">
      <c r="A2096" s="492" t="s">
        <v>19</v>
      </c>
      <c r="B2096" s="492"/>
      <c r="C2096" s="492"/>
      <c r="D2096" s="492"/>
      <c r="E2096" s="492"/>
      <c r="F2096" s="492"/>
      <c r="G2096" s="20">
        <f>SUM(G2095)</f>
        <v>0</v>
      </c>
    </row>
    <row r="2097" spans="1:7">
      <c r="A2097" s="11" t="s">
        <v>20</v>
      </c>
      <c r="B2097" s="493" t="s">
        <v>21</v>
      </c>
      <c r="C2097" s="493"/>
      <c r="D2097" s="493"/>
      <c r="E2097" s="493"/>
      <c r="F2097" s="493"/>
      <c r="G2097" s="15">
        <f>G2091+G2094+G2096</f>
        <v>20700</v>
      </c>
    </row>
    <row r="2098" spans="1:7" ht="15.75" customHeight="1">
      <c r="A2098" s="11" t="s">
        <v>22</v>
      </c>
      <c r="B2098" s="493" t="s">
        <v>77</v>
      </c>
      <c r="C2098" s="493"/>
      <c r="D2098" s="493"/>
      <c r="E2098" s="493"/>
      <c r="F2098" s="24">
        <v>0.1</v>
      </c>
      <c r="G2098" s="15">
        <f>G2097*10%</f>
        <v>2070</v>
      </c>
    </row>
    <row r="2099" spans="1:7">
      <c r="A2099" s="11" t="s">
        <v>23</v>
      </c>
      <c r="B2099" s="493" t="s">
        <v>24</v>
      </c>
      <c r="C2099" s="493"/>
      <c r="D2099" s="493"/>
      <c r="E2099" s="493"/>
      <c r="F2099" s="493"/>
      <c r="G2099" s="15">
        <f>G2097+G2098</f>
        <v>22770</v>
      </c>
    </row>
    <row r="2101" spans="1:7">
      <c r="A2101" s="7" t="s">
        <v>362</v>
      </c>
    </row>
    <row r="2102" spans="1:7" ht="26.25" customHeight="1">
      <c r="A2102" s="9" t="s">
        <v>62</v>
      </c>
      <c r="B2102" s="9" t="s">
        <v>63</v>
      </c>
      <c r="C2102" s="9" t="s">
        <v>64</v>
      </c>
      <c r="D2102" s="9" t="s">
        <v>65</v>
      </c>
      <c r="E2102" s="9" t="s">
        <v>66</v>
      </c>
      <c r="F2102" s="9" t="s">
        <v>67</v>
      </c>
      <c r="G2102" s="9" t="s">
        <v>68</v>
      </c>
    </row>
    <row r="2103" spans="1:7">
      <c r="A2103" s="11" t="s">
        <v>0</v>
      </c>
      <c r="B2103" s="12" t="s">
        <v>1</v>
      </c>
      <c r="C2103" s="11"/>
      <c r="D2103" s="11"/>
      <c r="E2103" s="13"/>
      <c r="F2103" s="11"/>
      <c r="G2103" s="11"/>
    </row>
    <row r="2104" spans="1:7">
      <c r="A2104" s="12"/>
      <c r="B2104" s="12" t="s">
        <v>2</v>
      </c>
      <c r="C2104" s="11" t="s">
        <v>3</v>
      </c>
      <c r="D2104" s="11" t="s">
        <v>4</v>
      </c>
      <c r="E2104" s="13" t="s">
        <v>119</v>
      </c>
      <c r="F2104" s="14">
        <f>VLOOKUP(B2104,'HSD ME&amp;PLUMBING'!$B$6:E3698,4,FALSE)</f>
        <v>100000</v>
      </c>
      <c r="G2104" s="23">
        <f>F2104*E2104</f>
        <v>9500</v>
      </c>
    </row>
    <row r="2105" spans="1:7" ht="30">
      <c r="A2105" s="12"/>
      <c r="B2105" s="16" t="s">
        <v>70</v>
      </c>
      <c r="C2105" s="17" t="s">
        <v>71</v>
      </c>
      <c r="D2105" s="17" t="s">
        <v>4</v>
      </c>
      <c r="E2105" s="18" t="s">
        <v>120</v>
      </c>
      <c r="F2105" s="14">
        <f>VLOOKUP(B2105,'HSD ME&amp;PLUMBING'!$B$6:E3699,4,FALSE)</f>
        <v>150000</v>
      </c>
      <c r="G2105" s="23">
        <f>F2105*E2105</f>
        <v>23850</v>
      </c>
    </row>
    <row r="2106" spans="1:7" ht="15.75" customHeight="1">
      <c r="A2106" s="12"/>
      <c r="B2106" s="12" t="s">
        <v>7</v>
      </c>
      <c r="C2106" s="11" t="s">
        <v>8</v>
      </c>
      <c r="D2106" s="11" t="s">
        <v>4</v>
      </c>
      <c r="E2106" s="13" t="s">
        <v>121</v>
      </c>
      <c r="F2106" s="14">
        <f>VLOOKUP(B2106,'HSD ME&amp;PLUMBING'!$B$6:E3700,4,FALSE)</f>
        <v>150000</v>
      </c>
      <c r="G2106" s="23">
        <f>F2106*E2106</f>
        <v>2400</v>
      </c>
    </row>
    <row r="2107" spans="1:7">
      <c r="A2107" s="12"/>
      <c r="B2107" s="12" t="s">
        <v>10</v>
      </c>
      <c r="C2107" s="11" t="s">
        <v>11</v>
      </c>
      <c r="D2107" s="11" t="s">
        <v>4</v>
      </c>
      <c r="E2107" s="13" t="s">
        <v>87</v>
      </c>
      <c r="F2107" s="19">
        <f>VLOOKUP(B2107,'HSD ME&amp;PLUMBING'!$B$6:E3701,4,FALSE)</f>
        <v>200000</v>
      </c>
      <c r="G2107" s="23">
        <f>F2107*E2107</f>
        <v>1000</v>
      </c>
    </row>
    <row r="2108" spans="1:7" s="21" customFormat="1">
      <c r="A2108" s="494" t="s">
        <v>13</v>
      </c>
      <c r="B2108" s="494"/>
      <c r="C2108" s="494"/>
      <c r="D2108" s="494"/>
      <c r="E2108" s="494"/>
      <c r="F2108" s="494"/>
      <c r="G2108" s="20">
        <f>SUM(G2104:G2107)</f>
        <v>36750</v>
      </c>
    </row>
    <row r="2109" spans="1:7" ht="15.75" customHeight="1">
      <c r="A2109" s="11" t="s">
        <v>14</v>
      </c>
      <c r="B2109" s="12" t="s">
        <v>15</v>
      </c>
      <c r="C2109" s="11"/>
      <c r="D2109" s="11"/>
      <c r="E2109" s="13"/>
      <c r="F2109" s="11"/>
      <c r="G2109" s="11"/>
    </row>
    <row r="2110" spans="1:7" ht="39" customHeight="1">
      <c r="A2110" s="12"/>
      <c r="B2110" s="16" t="s">
        <v>363</v>
      </c>
      <c r="C2110" s="11"/>
      <c r="D2110" s="17" t="s">
        <v>75</v>
      </c>
      <c r="E2110" s="18" t="s">
        <v>76</v>
      </c>
      <c r="F2110" s="28">
        <f>VLOOKUP(B2110,'HSD ME&amp;PLUMBING'!$B$6:E3704,4,FALSE)</f>
        <v>10000</v>
      </c>
      <c r="G2110" s="29">
        <f>F2110*E2110</f>
        <v>11500</v>
      </c>
    </row>
    <row r="2111" spans="1:7" s="2" customFormat="1" ht="15.75" customHeight="1">
      <c r="A2111" s="494" t="s">
        <v>16</v>
      </c>
      <c r="B2111" s="494"/>
      <c r="C2111" s="494"/>
      <c r="D2111" s="494"/>
      <c r="E2111" s="494"/>
      <c r="F2111" s="494"/>
      <c r="G2111" s="20">
        <f>SUM(G2110)</f>
        <v>11500</v>
      </c>
    </row>
    <row r="2112" spans="1:7" ht="15.75" customHeight="1">
      <c r="A2112" s="11" t="s">
        <v>17</v>
      </c>
      <c r="B2112" s="12" t="s">
        <v>18</v>
      </c>
      <c r="C2112" s="11"/>
      <c r="D2112" s="11"/>
      <c r="E2112" s="13"/>
      <c r="F2112" s="11"/>
      <c r="G2112" s="11"/>
    </row>
    <row r="2113" spans="1:7">
      <c r="A2113" s="492" t="s">
        <v>19</v>
      </c>
      <c r="B2113" s="492"/>
      <c r="C2113" s="492"/>
      <c r="D2113" s="492"/>
      <c r="E2113" s="492"/>
      <c r="F2113" s="492"/>
      <c r="G2113" s="20">
        <f>SUM(G2112)</f>
        <v>0</v>
      </c>
    </row>
    <row r="2114" spans="1:7">
      <c r="A2114" s="11" t="s">
        <v>20</v>
      </c>
      <c r="B2114" s="493" t="s">
        <v>21</v>
      </c>
      <c r="C2114" s="493"/>
      <c r="D2114" s="493"/>
      <c r="E2114" s="493"/>
      <c r="F2114" s="493"/>
      <c r="G2114" s="15">
        <f>G2108+G2111+G2113</f>
        <v>48250</v>
      </c>
    </row>
    <row r="2115" spans="1:7" ht="15.75" customHeight="1">
      <c r="A2115" s="11" t="s">
        <v>22</v>
      </c>
      <c r="B2115" s="493" t="s">
        <v>77</v>
      </c>
      <c r="C2115" s="493"/>
      <c r="D2115" s="493"/>
      <c r="E2115" s="493"/>
      <c r="F2115" s="24">
        <v>0.1</v>
      </c>
      <c r="G2115" s="15">
        <f>G2114*10%</f>
        <v>4825</v>
      </c>
    </row>
    <row r="2116" spans="1:7">
      <c r="A2116" s="11" t="s">
        <v>23</v>
      </c>
      <c r="B2116" s="493" t="s">
        <v>24</v>
      </c>
      <c r="C2116" s="493"/>
      <c r="D2116" s="493"/>
      <c r="E2116" s="493"/>
      <c r="F2116" s="493"/>
      <c r="G2116" s="15">
        <f>G2114+G2115</f>
        <v>53075</v>
      </c>
    </row>
    <row r="2118" spans="1:7" s="54" customFormat="1">
      <c r="A2118" s="220" t="s">
        <v>364</v>
      </c>
      <c r="B2118" s="51"/>
      <c r="C2118" s="52"/>
      <c r="D2118" s="52"/>
      <c r="E2118" s="53"/>
      <c r="F2118" s="52"/>
      <c r="G2118" s="52"/>
    </row>
    <row r="2119" spans="1:7" s="54" customFormat="1" ht="45">
      <c r="A2119" s="55" t="s">
        <v>62</v>
      </c>
      <c r="B2119" s="55" t="s">
        <v>63</v>
      </c>
      <c r="C2119" s="55" t="s">
        <v>64</v>
      </c>
      <c r="D2119" s="55" t="s">
        <v>65</v>
      </c>
      <c r="E2119" s="55" t="s">
        <v>66</v>
      </c>
      <c r="F2119" s="55" t="s">
        <v>67</v>
      </c>
      <c r="G2119" s="55" t="s">
        <v>68</v>
      </c>
    </row>
    <row r="2120" spans="1:7" s="54" customFormat="1">
      <c r="A2120" s="56" t="s">
        <v>0</v>
      </c>
      <c r="B2120" s="57" t="s">
        <v>1</v>
      </c>
      <c r="C2120" s="56"/>
      <c r="D2120" s="56"/>
      <c r="E2120" s="58"/>
      <c r="F2120" s="56"/>
      <c r="G2120" s="56"/>
    </row>
    <row r="2121" spans="1:7" s="54" customFormat="1">
      <c r="A2121" s="57"/>
      <c r="B2121" s="57" t="s">
        <v>2</v>
      </c>
      <c r="C2121" s="56" t="s">
        <v>3</v>
      </c>
      <c r="D2121" s="56" t="s">
        <v>4</v>
      </c>
      <c r="E2121" s="58">
        <v>2.4E-2</v>
      </c>
      <c r="F2121" s="59">
        <f>VLOOKUP(B2121,'HSD ME&amp;PLUMBING'!$B$6:E3715,4,FALSE)</f>
        <v>100000</v>
      </c>
      <c r="G2121" s="60">
        <f>F2121*E2121</f>
        <v>2400</v>
      </c>
    </row>
    <row r="2122" spans="1:7" s="54" customFormat="1" ht="30">
      <c r="A2122" s="57"/>
      <c r="B2122" s="61" t="s">
        <v>70</v>
      </c>
      <c r="C2122" s="62" t="s">
        <v>71</v>
      </c>
      <c r="D2122" s="62" t="s">
        <v>4</v>
      </c>
      <c r="E2122" s="63">
        <v>0.04</v>
      </c>
      <c r="F2122" s="59">
        <f>VLOOKUP(B2122,'HSD ME&amp;PLUMBING'!$B$6:E3716,4,FALSE)</f>
        <v>150000</v>
      </c>
      <c r="G2122" s="60">
        <f>F2122*E2122</f>
        <v>6000</v>
      </c>
    </row>
    <row r="2123" spans="1:7" s="54" customFormat="1">
      <c r="A2123" s="57"/>
      <c r="B2123" s="57" t="s">
        <v>7</v>
      </c>
      <c r="C2123" s="56" t="s">
        <v>8</v>
      </c>
      <c r="D2123" s="56" t="s">
        <v>4</v>
      </c>
      <c r="E2123" s="58">
        <v>4.0000000000000001E-3</v>
      </c>
      <c r="F2123" s="59">
        <f>VLOOKUP(B2123,'HSD ME&amp;PLUMBING'!$B$6:E3717,4,FALSE)</f>
        <v>150000</v>
      </c>
      <c r="G2123" s="60">
        <f>F2123*E2123</f>
        <v>600</v>
      </c>
    </row>
    <row r="2124" spans="1:7" s="54" customFormat="1">
      <c r="A2124" s="57"/>
      <c r="B2124" s="57" t="s">
        <v>10</v>
      </c>
      <c r="C2124" s="56" t="s">
        <v>11</v>
      </c>
      <c r="D2124" s="56" t="s">
        <v>4</v>
      </c>
      <c r="E2124" s="58">
        <v>1E-3</v>
      </c>
      <c r="F2124" s="64">
        <f>VLOOKUP(B2124,'HSD ME&amp;PLUMBING'!$B$6:E3718,4,FALSE)</f>
        <v>200000</v>
      </c>
      <c r="G2124" s="60">
        <f>F2124*E2124</f>
        <v>200</v>
      </c>
    </row>
    <row r="2125" spans="1:7" s="54" customFormat="1">
      <c r="A2125" s="489" t="s">
        <v>13</v>
      </c>
      <c r="B2125" s="489"/>
      <c r="C2125" s="489"/>
      <c r="D2125" s="489"/>
      <c r="E2125" s="489"/>
      <c r="F2125" s="489"/>
      <c r="G2125" s="65">
        <f>SUM(G2121:G2124)</f>
        <v>9200</v>
      </c>
    </row>
    <row r="2126" spans="1:7" s="54" customFormat="1">
      <c r="A2126" s="56" t="s">
        <v>14</v>
      </c>
      <c r="B2126" s="57" t="s">
        <v>15</v>
      </c>
      <c r="C2126" s="56"/>
      <c r="D2126" s="56"/>
      <c r="E2126" s="58"/>
      <c r="F2126" s="56"/>
      <c r="G2126" s="56"/>
    </row>
    <row r="2127" spans="1:7" s="54" customFormat="1" ht="30">
      <c r="A2127" s="57"/>
      <c r="B2127" s="61" t="s">
        <v>365</v>
      </c>
      <c r="C2127" s="56"/>
      <c r="D2127" s="62" t="s">
        <v>75</v>
      </c>
      <c r="E2127" s="63" t="s">
        <v>76</v>
      </c>
      <c r="F2127" s="67">
        <f>VLOOKUP(B2127,'HSD ME&amp;PLUMBING'!$B$6:E3721,4,FALSE)</f>
        <v>10000</v>
      </c>
      <c r="G2127" s="68">
        <f>F2127*E2127</f>
        <v>11500</v>
      </c>
    </row>
    <row r="2128" spans="1:7" s="54" customFormat="1">
      <c r="A2128" s="489" t="s">
        <v>16</v>
      </c>
      <c r="B2128" s="489"/>
      <c r="C2128" s="489"/>
      <c r="D2128" s="489"/>
      <c r="E2128" s="489"/>
      <c r="F2128" s="489"/>
      <c r="G2128" s="65">
        <f>SUM(G2127)</f>
        <v>11500</v>
      </c>
    </row>
    <row r="2129" spans="1:7" s="54" customFormat="1">
      <c r="A2129" s="56" t="s">
        <v>17</v>
      </c>
      <c r="B2129" s="57" t="s">
        <v>18</v>
      </c>
      <c r="C2129" s="56"/>
      <c r="D2129" s="56"/>
      <c r="E2129" s="58"/>
      <c r="F2129" s="56"/>
      <c r="G2129" s="56"/>
    </row>
    <row r="2130" spans="1:7" s="54" customFormat="1">
      <c r="A2130" s="490" t="s">
        <v>19</v>
      </c>
      <c r="B2130" s="490"/>
      <c r="C2130" s="490"/>
      <c r="D2130" s="490"/>
      <c r="E2130" s="490"/>
      <c r="F2130" s="490"/>
      <c r="G2130" s="65">
        <f>SUM(G2129)</f>
        <v>0</v>
      </c>
    </row>
    <row r="2131" spans="1:7" s="54" customFormat="1">
      <c r="A2131" s="56" t="s">
        <v>20</v>
      </c>
      <c r="B2131" s="491" t="s">
        <v>21</v>
      </c>
      <c r="C2131" s="491"/>
      <c r="D2131" s="491"/>
      <c r="E2131" s="491"/>
      <c r="F2131" s="491"/>
      <c r="G2131" s="70">
        <f>G2125+G2128+G2130</f>
        <v>20700</v>
      </c>
    </row>
    <row r="2132" spans="1:7" s="54" customFormat="1">
      <c r="A2132" s="56" t="s">
        <v>22</v>
      </c>
      <c r="B2132" s="491" t="s">
        <v>77</v>
      </c>
      <c r="C2132" s="491"/>
      <c r="D2132" s="491"/>
      <c r="E2132" s="491"/>
      <c r="F2132" s="71">
        <v>0.1</v>
      </c>
      <c r="G2132" s="70">
        <f>G2131*10%</f>
        <v>2070</v>
      </c>
    </row>
    <row r="2133" spans="1:7" s="54" customFormat="1">
      <c r="A2133" s="56" t="s">
        <v>23</v>
      </c>
      <c r="B2133" s="491" t="s">
        <v>24</v>
      </c>
      <c r="C2133" s="491"/>
      <c r="D2133" s="491"/>
      <c r="E2133" s="491"/>
      <c r="F2133" s="491"/>
      <c r="G2133" s="70">
        <f>G2131+G2132</f>
        <v>22770</v>
      </c>
    </row>
    <row r="2135" spans="1:7">
      <c r="A2135" s="7" t="s">
        <v>366</v>
      </c>
    </row>
    <row r="2136" spans="1:7">
      <c r="A2136" s="7" t="s">
        <v>367</v>
      </c>
    </row>
    <row r="2137" spans="1:7" ht="45">
      <c r="A2137" s="9" t="s">
        <v>62</v>
      </c>
      <c r="B2137" s="9" t="s">
        <v>63</v>
      </c>
      <c r="C2137" s="9" t="s">
        <v>64</v>
      </c>
      <c r="D2137" s="9" t="s">
        <v>65</v>
      </c>
      <c r="E2137" s="9" t="s">
        <v>66</v>
      </c>
      <c r="F2137" s="9" t="s">
        <v>67</v>
      </c>
      <c r="G2137" s="9" t="s">
        <v>68</v>
      </c>
    </row>
    <row r="2138" spans="1:7" ht="15" customHeight="1">
      <c r="A2138" s="11" t="s">
        <v>0</v>
      </c>
      <c r="B2138" s="12" t="s">
        <v>1</v>
      </c>
      <c r="C2138" s="11"/>
      <c r="D2138" s="11"/>
      <c r="E2138" s="13"/>
      <c r="F2138" s="11"/>
      <c r="G2138" s="11"/>
    </row>
    <row r="2139" spans="1:7">
      <c r="A2139" s="12"/>
      <c r="B2139" s="12" t="s">
        <v>2</v>
      </c>
      <c r="C2139" s="11" t="s">
        <v>3</v>
      </c>
      <c r="D2139" s="11" t="s">
        <v>4</v>
      </c>
      <c r="E2139" s="13" t="s">
        <v>31</v>
      </c>
      <c r="F2139" s="14">
        <f>VLOOKUP(B2139,'HSD ME&amp;PLUMBING'!$B$6:E3716,4,FALSE)</f>
        <v>100000</v>
      </c>
      <c r="G2139" s="23">
        <f>F2139*E2139</f>
        <v>1900</v>
      </c>
    </row>
    <row r="2140" spans="1:7" ht="30">
      <c r="A2140" s="12"/>
      <c r="B2140" s="16" t="s">
        <v>70</v>
      </c>
      <c r="C2140" s="17" t="s">
        <v>71</v>
      </c>
      <c r="D2140" s="17" t="s">
        <v>4</v>
      </c>
      <c r="E2140" s="18" t="s">
        <v>209</v>
      </c>
      <c r="F2140" s="14">
        <f>VLOOKUP(B2140,'HSD ME&amp;PLUMBING'!$B$6:E3717,4,FALSE)</f>
        <v>150000</v>
      </c>
      <c r="G2140" s="23">
        <f>F2140*E2140</f>
        <v>4800</v>
      </c>
    </row>
    <row r="2141" spans="1:7">
      <c r="A2141" s="12"/>
      <c r="B2141" s="12" t="s">
        <v>7</v>
      </c>
      <c r="C2141" s="11" t="s">
        <v>8</v>
      </c>
      <c r="D2141" s="11" t="s">
        <v>4</v>
      </c>
      <c r="E2141" s="13" t="s">
        <v>99</v>
      </c>
      <c r="F2141" s="14">
        <f>VLOOKUP(B2141,'HSD ME&amp;PLUMBING'!$B$6:E3718,4,FALSE)</f>
        <v>150000</v>
      </c>
      <c r="G2141" s="23">
        <f>F2141*E2141</f>
        <v>450</v>
      </c>
    </row>
    <row r="2142" spans="1:7">
      <c r="A2142" s="12"/>
      <c r="B2142" s="12" t="s">
        <v>10</v>
      </c>
      <c r="C2142" s="11" t="s">
        <v>11</v>
      </c>
      <c r="D2142" s="11" t="s">
        <v>4</v>
      </c>
      <c r="E2142" s="13" t="s">
        <v>73</v>
      </c>
      <c r="F2142" s="19">
        <f>VLOOKUP(B2142,'HSD ME&amp;PLUMBING'!$B$6:E3719,4,FALSE)</f>
        <v>200000</v>
      </c>
      <c r="G2142" s="23">
        <f>F2142*E2142</f>
        <v>200</v>
      </c>
    </row>
    <row r="2143" spans="1:7" s="21" customFormat="1">
      <c r="A2143" s="494" t="s">
        <v>13</v>
      </c>
      <c r="B2143" s="494"/>
      <c r="C2143" s="494"/>
      <c r="D2143" s="494"/>
      <c r="E2143" s="494"/>
      <c r="F2143" s="494"/>
      <c r="G2143" s="20">
        <f>SUM(G2139:G2142)</f>
        <v>7350</v>
      </c>
    </row>
    <row r="2144" spans="1:7">
      <c r="A2144" s="11" t="s">
        <v>14</v>
      </c>
      <c r="B2144" s="12" t="s">
        <v>15</v>
      </c>
      <c r="C2144" s="11"/>
      <c r="D2144" s="11"/>
      <c r="E2144" s="13"/>
      <c r="F2144" s="11"/>
      <c r="G2144" s="11"/>
    </row>
    <row r="2145" spans="1:7" ht="30">
      <c r="A2145" s="12"/>
      <c r="B2145" s="16" t="s">
        <v>368</v>
      </c>
      <c r="C2145" s="11"/>
      <c r="D2145" s="17" t="s">
        <v>75</v>
      </c>
      <c r="E2145" s="18" t="s">
        <v>76</v>
      </c>
      <c r="F2145" s="28">
        <f>VLOOKUP(B2145,'HSD ME&amp;PLUMBING'!$B$6:E3722,4,FALSE)</f>
        <v>10000</v>
      </c>
      <c r="G2145" s="29">
        <f>F2145*E2145</f>
        <v>11500</v>
      </c>
    </row>
    <row r="2146" spans="1:7" s="2" customFormat="1" ht="15.75" customHeight="1">
      <c r="A2146" s="494" t="s">
        <v>16</v>
      </c>
      <c r="B2146" s="494"/>
      <c r="C2146" s="494"/>
      <c r="D2146" s="494"/>
      <c r="E2146" s="494"/>
      <c r="F2146" s="494"/>
      <c r="G2146" s="20">
        <f>SUM(G2145)</f>
        <v>11500</v>
      </c>
    </row>
    <row r="2147" spans="1:7">
      <c r="A2147" s="11" t="s">
        <v>17</v>
      </c>
      <c r="B2147" s="12" t="s">
        <v>18</v>
      </c>
      <c r="C2147" s="11"/>
      <c r="D2147" s="11"/>
      <c r="E2147" s="13"/>
      <c r="F2147" s="11"/>
      <c r="G2147" s="11"/>
    </row>
    <row r="2148" spans="1:7">
      <c r="A2148" s="492" t="s">
        <v>19</v>
      </c>
      <c r="B2148" s="492"/>
      <c r="C2148" s="492"/>
      <c r="D2148" s="492"/>
      <c r="E2148" s="492"/>
      <c r="F2148" s="492"/>
      <c r="G2148" s="20">
        <f>SUM(G2147)</f>
        <v>0</v>
      </c>
    </row>
    <row r="2149" spans="1:7">
      <c r="A2149" s="11" t="s">
        <v>20</v>
      </c>
      <c r="B2149" s="493" t="s">
        <v>21</v>
      </c>
      <c r="C2149" s="493"/>
      <c r="D2149" s="493"/>
      <c r="E2149" s="493"/>
      <c r="F2149" s="493"/>
      <c r="G2149" s="15">
        <f>G2143+G2146+G2148</f>
        <v>18850</v>
      </c>
    </row>
    <row r="2150" spans="1:7" ht="15.75" customHeight="1">
      <c r="A2150" s="11" t="s">
        <v>22</v>
      </c>
      <c r="B2150" s="493" t="s">
        <v>77</v>
      </c>
      <c r="C2150" s="493"/>
      <c r="D2150" s="493"/>
      <c r="E2150" s="493"/>
      <c r="F2150" s="24">
        <v>0.1</v>
      </c>
      <c r="G2150" s="15">
        <f>G2149*10%</f>
        <v>1885</v>
      </c>
    </row>
    <row r="2151" spans="1:7">
      <c r="A2151" s="11" t="s">
        <v>23</v>
      </c>
      <c r="B2151" s="493" t="s">
        <v>24</v>
      </c>
      <c r="C2151" s="493"/>
      <c r="D2151" s="493"/>
      <c r="E2151" s="493"/>
      <c r="F2151" s="493"/>
      <c r="G2151" s="15">
        <f>G2149+G2150</f>
        <v>20735</v>
      </c>
    </row>
    <row r="2152" spans="1:7" ht="15.75" customHeight="1"/>
    <row r="2153" spans="1:7" ht="15.75" customHeight="1">
      <c r="A2153" s="7" t="s">
        <v>369</v>
      </c>
    </row>
    <row r="2154" spans="1:7" ht="26.25" customHeight="1">
      <c r="A2154" s="9" t="s">
        <v>62</v>
      </c>
      <c r="B2154" s="9" t="s">
        <v>63</v>
      </c>
      <c r="C2154" s="9" t="s">
        <v>64</v>
      </c>
      <c r="D2154" s="9" t="s">
        <v>65</v>
      </c>
      <c r="E2154" s="9" t="s">
        <v>66</v>
      </c>
      <c r="F2154" s="9" t="s">
        <v>67</v>
      </c>
      <c r="G2154" s="9" t="s">
        <v>68</v>
      </c>
    </row>
    <row r="2155" spans="1:7" ht="15.75" customHeight="1">
      <c r="A2155" s="11" t="s">
        <v>0</v>
      </c>
      <c r="B2155" s="12" t="s">
        <v>1</v>
      </c>
      <c r="C2155" s="11"/>
      <c r="D2155" s="11"/>
      <c r="E2155" s="13"/>
      <c r="F2155" s="11"/>
      <c r="G2155" s="11"/>
    </row>
    <row r="2156" spans="1:7" ht="15.75" customHeight="1">
      <c r="A2156" s="12"/>
      <c r="B2156" s="12" t="s">
        <v>2</v>
      </c>
      <c r="C2156" s="11"/>
      <c r="D2156" s="11"/>
      <c r="E2156" s="13" t="s">
        <v>31</v>
      </c>
      <c r="F2156" s="14">
        <f>VLOOKUP(B2156,'HSD ME&amp;PLUMBING'!$B$6:E3733,4,FALSE)</f>
        <v>100000</v>
      </c>
      <c r="G2156" s="23">
        <f>F2156*E2156</f>
        <v>1900</v>
      </c>
    </row>
    <row r="2157" spans="1:7" ht="26.25" customHeight="1">
      <c r="A2157" s="12"/>
      <c r="B2157" s="16" t="s">
        <v>70</v>
      </c>
      <c r="C2157" s="11"/>
      <c r="D2157" s="11"/>
      <c r="E2157" s="18" t="s">
        <v>209</v>
      </c>
      <c r="F2157" s="14">
        <f>VLOOKUP(B2157,'HSD ME&amp;PLUMBING'!$B$6:E3734,4,FALSE)</f>
        <v>150000</v>
      </c>
      <c r="G2157" s="23">
        <f>F2157*E2157</f>
        <v>4800</v>
      </c>
    </row>
    <row r="2158" spans="1:7">
      <c r="A2158" s="12"/>
      <c r="B2158" s="12" t="s">
        <v>7</v>
      </c>
      <c r="C2158" s="11"/>
      <c r="D2158" s="11"/>
      <c r="E2158" s="13" t="s">
        <v>99</v>
      </c>
      <c r="F2158" s="14">
        <f>VLOOKUP(B2158,'HSD ME&amp;PLUMBING'!$B$6:E3735,4,FALSE)</f>
        <v>150000</v>
      </c>
      <c r="G2158" s="23">
        <f>F2158*E2158</f>
        <v>450</v>
      </c>
    </row>
    <row r="2159" spans="1:7" ht="25.5" customHeight="1">
      <c r="A2159" s="12"/>
      <c r="B2159" s="12" t="s">
        <v>10</v>
      </c>
      <c r="C2159" s="11"/>
      <c r="D2159" s="11"/>
      <c r="E2159" s="13" t="s">
        <v>73</v>
      </c>
      <c r="F2159" s="19">
        <f>VLOOKUP(B2159,'HSD ME&amp;PLUMBING'!$B$6:E3736,4,FALSE)</f>
        <v>200000</v>
      </c>
      <c r="G2159" s="23">
        <f>F2159*E2159</f>
        <v>200</v>
      </c>
    </row>
    <row r="2160" spans="1:7" s="21" customFormat="1">
      <c r="A2160" s="494" t="s">
        <v>13</v>
      </c>
      <c r="B2160" s="494"/>
      <c r="C2160" s="494"/>
      <c r="D2160" s="494"/>
      <c r="E2160" s="494"/>
      <c r="F2160" s="494"/>
      <c r="G2160" s="20">
        <f>SUM(G2156:G2159)</f>
        <v>7350</v>
      </c>
    </row>
    <row r="2161" spans="1:7">
      <c r="A2161" s="11" t="s">
        <v>14</v>
      </c>
      <c r="B2161" s="12" t="s">
        <v>15</v>
      </c>
      <c r="C2161" s="11"/>
      <c r="D2161" s="11"/>
      <c r="E2161" s="13"/>
      <c r="F2161" s="11"/>
      <c r="G2161" s="11"/>
    </row>
    <row r="2162" spans="1:7" ht="30">
      <c r="A2162" s="12"/>
      <c r="B2162" s="16" t="s">
        <v>370</v>
      </c>
      <c r="C2162" s="11"/>
      <c r="D2162" s="17" t="s">
        <v>75</v>
      </c>
      <c r="E2162" s="18" t="s">
        <v>76</v>
      </c>
      <c r="F2162" s="28">
        <f>VLOOKUP(B2162,'HSD ME&amp;PLUMBING'!$B$6:E3739,4,FALSE)</f>
        <v>10000</v>
      </c>
      <c r="G2162" s="29">
        <f>F2162*E2162</f>
        <v>11500</v>
      </c>
    </row>
    <row r="2163" spans="1:7" s="2" customFormat="1" ht="15.75" customHeight="1">
      <c r="A2163" s="494" t="s">
        <v>16</v>
      </c>
      <c r="B2163" s="494"/>
      <c r="C2163" s="494"/>
      <c r="D2163" s="494"/>
      <c r="E2163" s="494"/>
      <c r="F2163" s="494"/>
      <c r="G2163" s="20">
        <f>SUM(G2162)</f>
        <v>11500</v>
      </c>
    </row>
    <row r="2164" spans="1:7">
      <c r="A2164" s="11" t="s">
        <v>17</v>
      </c>
      <c r="B2164" s="12" t="s">
        <v>18</v>
      </c>
      <c r="C2164" s="11"/>
      <c r="D2164" s="11"/>
      <c r="E2164" s="13"/>
      <c r="F2164" s="11"/>
      <c r="G2164" s="11"/>
    </row>
    <row r="2165" spans="1:7">
      <c r="A2165" s="492" t="s">
        <v>19</v>
      </c>
      <c r="B2165" s="492"/>
      <c r="C2165" s="492"/>
      <c r="D2165" s="492"/>
      <c r="E2165" s="492"/>
      <c r="F2165" s="492"/>
      <c r="G2165" s="20">
        <f>SUM(G2164)</f>
        <v>0</v>
      </c>
    </row>
    <row r="2166" spans="1:7">
      <c r="A2166" s="11" t="s">
        <v>20</v>
      </c>
      <c r="B2166" s="493" t="s">
        <v>21</v>
      </c>
      <c r="C2166" s="493"/>
      <c r="D2166" s="493"/>
      <c r="E2166" s="493"/>
      <c r="F2166" s="493"/>
      <c r="G2166" s="15">
        <f>G2160+G2163+G2165</f>
        <v>18850</v>
      </c>
    </row>
    <row r="2167" spans="1:7" ht="15.75" customHeight="1">
      <c r="A2167" s="11" t="s">
        <v>22</v>
      </c>
      <c r="B2167" s="493" t="s">
        <v>77</v>
      </c>
      <c r="C2167" s="493"/>
      <c r="D2167" s="493"/>
      <c r="E2167" s="493"/>
      <c r="F2167" s="24">
        <v>0.1</v>
      </c>
      <c r="G2167" s="15">
        <f>G2166*10%</f>
        <v>1885</v>
      </c>
    </row>
    <row r="2168" spans="1:7">
      <c r="A2168" s="11" t="s">
        <v>23</v>
      </c>
      <c r="B2168" s="493" t="s">
        <v>24</v>
      </c>
      <c r="C2168" s="493"/>
      <c r="D2168" s="493"/>
      <c r="E2168" s="493"/>
      <c r="F2168" s="493"/>
      <c r="G2168" s="15">
        <f>G2166+G2167</f>
        <v>20735</v>
      </c>
    </row>
    <row r="2170" spans="1:7">
      <c r="A2170" s="7" t="s">
        <v>371</v>
      </c>
    </row>
    <row r="2171" spans="1:7" ht="26.25" customHeight="1">
      <c r="A2171" s="9" t="s">
        <v>62</v>
      </c>
      <c r="B2171" s="9" t="s">
        <v>63</v>
      </c>
      <c r="C2171" s="9" t="s">
        <v>64</v>
      </c>
      <c r="D2171" s="9" t="s">
        <v>65</v>
      </c>
      <c r="E2171" s="9" t="s">
        <v>66</v>
      </c>
      <c r="F2171" s="9" t="s">
        <v>67</v>
      </c>
      <c r="G2171" s="9" t="s">
        <v>68</v>
      </c>
    </row>
    <row r="2172" spans="1:7">
      <c r="A2172" s="11" t="s">
        <v>0</v>
      </c>
      <c r="B2172" s="12" t="s">
        <v>1</v>
      </c>
      <c r="C2172" s="11"/>
      <c r="D2172" s="11"/>
      <c r="E2172" s="13"/>
      <c r="F2172" s="11"/>
      <c r="G2172" s="11"/>
    </row>
    <row r="2173" spans="1:7">
      <c r="A2173" s="12"/>
      <c r="B2173" s="12" t="s">
        <v>2</v>
      </c>
      <c r="C2173" s="11" t="s">
        <v>3</v>
      </c>
      <c r="D2173" s="11" t="s">
        <v>4</v>
      </c>
      <c r="E2173" s="13" t="s">
        <v>69</v>
      </c>
      <c r="F2173" s="14">
        <f>VLOOKUP(B2173,'HSD ME&amp;PLUMBING'!$B$6:E3750,4,FALSE)</f>
        <v>100000</v>
      </c>
      <c r="G2173" s="23">
        <f>F2173*E2173</f>
        <v>2400</v>
      </c>
    </row>
    <row r="2174" spans="1:7" ht="26.25" customHeight="1">
      <c r="A2174" s="12"/>
      <c r="B2174" s="16" t="s">
        <v>70</v>
      </c>
      <c r="C2174" s="17" t="s">
        <v>71</v>
      </c>
      <c r="D2174" s="17" t="s">
        <v>4</v>
      </c>
      <c r="E2174" s="18" t="s">
        <v>72</v>
      </c>
      <c r="F2174" s="14">
        <f>VLOOKUP(B2174,'HSD ME&amp;PLUMBING'!$B$6:E3751,4,FALSE)</f>
        <v>150000</v>
      </c>
      <c r="G2174" s="23">
        <f>F2174*E2174</f>
        <v>6000</v>
      </c>
    </row>
    <row r="2175" spans="1:7">
      <c r="A2175" s="12"/>
      <c r="B2175" s="12" t="s">
        <v>7</v>
      </c>
      <c r="C2175" s="11" t="s">
        <v>8</v>
      </c>
      <c r="D2175" s="11" t="s">
        <v>4</v>
      </c>
      <c r="E2175" s="13" t="s">
        <v>12</v>
      </c>
      <c r="F2175" s="14">
        <f>VLOOKUP(B2175,'HSD ME&amp;PLUMBING'!$B$6:E3752,4,FALSE)</f>
        <v>150000</v>
      </c>
      <c r="G2175" s="23">
        <f>F2175*E2175</f>
        <v>600</v>
      </c>
    </row>
    <row r="2176" spans="1:7" ht="15.75" customHeight="1">
      <c r="A2176" s="12"/>
      <c r="B2176" s="12" t="s">
        <v>10</v>
      </c>
      <c r="C2176" s="11" t="s">
        <v>11</v>
      </c>
      <c r="D2176" s="11" t="s">
        <v>4</v>
      </c>
      <c r="E2176" s="13" t="s">
        <v>73</v>
      </c>
      <c r="F2176" s="19">
        <f>VLOOKUP(B2176,'HSD ME&amp;PLUMBING'!$B$6:E3753,4,FALSE)</f>
        <v>200000</v>
      </c>
      <c r="G2176" s="23">
        <f>F2176*E2176</f>
        <v>200</v>
      </c>
    </row>
    <row r="2177" spans="1:7" s="21" customFormat="1">
      <c r="A2177" s="494" t="s">
        <v>13</v>
      </c>
      <c r="B2177" s="494"/>
      <c r="C2177" s="494"/>
      <c r="D2177" s="494"/>
      <c r="E2177" s="494"/>
      <c r="F2177" s="494"/>
      <c r="G2177" s="20">
        <f>SUM(G2173:G2176)</f>
        <v>9200</v>
      </c>
    </row>
    <row r="2178" spans="1:7" ht="15.75" customHeight="1">
      <c r="A2178" s="11" t="s">
        <v>14</v>
      </c>
      <c r="B2178" s="12" t="s">
        <v>15</v>
      </c>
      <c r="C2178" s="11"/>
      <c r="D2178" s="11"/>
      <c r="E2178" s="13"/>
      <c r="F2178" s="11"/>
      <c r="G2178" s="11"/>
    </row>
    <row r="2179" spans="1:7" ht="26.25" customHeight="1">
      <c r="A2179" s="12"/>
      <c r="B2179" s="16" t="s">
        <v>372</v>
      </c>
      <c r="C2179" s="11"/>
      <c r="D2179" s="17" t="s">
        <v>75</v>
      </c>
      <c r="E2179" s="18" t="s">
        <v>76</v>
      </c>
      <c r="F2179" s="28">
        <f>VLOOKUP(B2179,'HSD ME&amp;PLUMBING'!$B$6:E3756,4,FALSE)</f>
        <v>10000</v>
      </c>
      <c r="G2179" s="29">
        <f>F2179*E2179</f>
        <v>11500</v>
      </c>
    </row>
    <row r="2180" spans="1:7" s="2" customFormat="1" ht="15.75" customHeight="1">
      <c r="A2180" s="494" t="s">
        <v>16</v>
      </c>
      <c r="B2180" s="494"/>
      <c r="C2180" s="494"/>
      <c r="D2180" s="494"/>
      <c r="E2180" s="494"/>
      <c r="F2180" s="494"/>
      <c r="G2180" s="20">
        <f>SUM(G2179)</f>
        <v>11500</v>
      </c>
    </row>
    <row r="2181" spans="1:7" ht="15.75" customHeight="1">
      <c r="A2181" s="11" t="s">
        <v>17</v>
      </c>
      <c r="B2181" s="12" t="s">
        <v>18</v>
      </c>
      <c r="C2181" s="11"/>
      <c r="D2181" s="11"/>
      <c r="E2181" s="13"/>
      <c r="F2181" s="11"/>
      <c r="G2181" s="11"/>
    </row>
    <row r="2182" spans="1:7">
      <c r="A2182" s="492" t="s">
        <v>19</v>
      </c>
      <c r="B2182" s="492"/>
      <c r="C2182" s="492"/>
      <c r="D2182" s="492"/>
      <c r="E2182" s="492"/>
      <c r="F2182" s="492"/>
      <c r="G2182" s="20">
        <f>SUM(G2181)</f>
        <v>0</v>
      </c>
    </row>
    <row r="2183" spans="1:7">
      <c r="A2183" s="11" t="s">
        <v>20</v>
      </c>
      <c r="B2183" s="493" t="s">
        <v>21</v>
      </c>
      <c r="C2183" s="493"/>
      <c r="D2183" s="493"/>
      <c r="E2183" s="493"/>
      <c r="F2183" s="493"/>
      <c r="G2183" s="15">
        <f>G2177+G2180+G2182</f>
        <v>20700</v>
      </c>
    </row>
    <row r="2184" spans="1:7" ht="15.75" customHeight="1">
      <c r="A2184" s="11" t="s">
        <v>22</v>
      </c>
      <c r="B2184" s="493" t="s">
        <v>77</v>
      </c>
      <c r="C2184" s="493"/>
      <c r="D2184" s="493"/>
      <c r="E2184" s="493"/>
      <c r="F2184" s="24">
        <v>0.1</v>
      </c>
      <c r="G2184" s="15">
        <f>G2183*10%</f>
        <v>2070</v>
      </c>
    </row>
    <row r="2185" spans="1:7">
      <c r="A2185" s="11" t="s">
        <v>23</v>
      </c>
      <c r="B2185" s="493" t="s">
        <v>24</v>
      </c>
      <c r="C2185" s="493"/>
      <c r="D2185" s="493"/>
      <c r="E2185" s="493"/>
      <c r="F2185" s="493"/>
      <c r="G2185" s="15">
        <f>G2183+G2184</f>
        <v>22770</v>
      </c>
    </row>
    <row r="2187" spans="1:7">
      <c r="A2187" s="7" t="s">
        <v>373</v>
      </c>
    </row>
    <row r="2188" spans="1:7" ht="45">
      <c r="A2188" s="9" t="s">
        <v>62</v>
      </c>
      <c r="B2188" s="9" t="s">
        <v>63</v>
      </c>
      <c r="C2188" s="9" t="s">
        <v>64</v>
      </c>
      <c r="D2188" s="9" t="s">
        <v>65</v>
      </c>
      <c r="E2188" s="9" t="s">
        <v>66</v>
      </c>
      <c r="F2188" s="9" t="s">
        <v>67</v>
      </c>
      <c r="G2188" s="9" t="s">
        <v>68</v>
      </c>
    </row>
    <row r="2189" spans="1:7" ht="15" customHeight="1">
      <c r="A2189" s="11" t="s">
        <v>0</v>
      </c>
      <c r="B2189" s="12" t="s">
        <v>1</v>
      </c>
      <c r="C2189" s="11"/>
      <c r="D2189" s="11"/>
      <c r="E2189" s="13"/>
      <c r="F2189" s="11"/>
      <c r="G2189" s="11"/>
    </row>
    <row r="2190" spans="1:7" ht="15.75" customHeight="1">
      <c r="A2190" s="12"/>
      <c r="B2190" s="12" t="s">
        <v>2</v>
      </c>
      <c r="C2190" s="11" t="s">
        <v>3</v>
      </c>
      <c r="D2190" s="11" t="s">
        <v>4</v>
      </c>
      <c r="E2190" s="13" t="s">
        <v>69</v>
      </c>
      <c r="F2190" s="14">
        <f>VLOOKUP(B2190,'HSD ME&amp;PLUMBING'!$B$6:E3767,4,FALSE)</f>
        <v>100000</v>
      </c>
      <c r="G2190" s="23">
        <f>F2190*E2190</f>
        <v>2400</v>
      </c>
    </row>
    <row r="2191" spans="1:7" ht="30">
      <c r="A2191" s="12"/>
      <c r="B2191" s="16" t="s">
        <v>70</v>
      </c>
      <c r="C2191" s="17" t="s">
        <v>71</v>
      </c>
      <c r="D2191" s="17" t="s">
        <v>4</v>
      </c>
      <c r="E2191" s="18" t="s">
        <v>72</v>
      </c>
      <c r="F2191" s="14">
        <f>VLOOKUP(B2191,'HSD ME&amp;PLUMBING'!$B$6:E3768,4,FALSE)</f>
        <v>150000</v>
      </c>
      <c r="G2191" s="23">
        <f>F2191*E2191</f>
        <v>6000</v>
      </c>
    </row>
    <row r="2192" spans="1:7">
      <c r="A2192" s="12"/>
      <c r="B2192" s="12" t="s">
        <v>7</v>
      </c>
      <c r="C2192" s="11" t="s">
        <v>8</v>
      </c>
      <c r="D2192" s="11" t="s">
        <v>4</v>
      </c>
      <c r="E2192" s="13" t="s">
        <v>12</v>
      </c>
      <c r="F2192" s="14">
        <f>VLOOKUP(B2192,'HSD ME&amp;PLUMBING'!$B$6:E3769,4,FALSE)</f>
        <v>150000</v>
      </c>
      <c r="G2192" s="23">
        <f>F2192*E2192</f>
        <v>600</v>
      </c>
    </row>
    <row r="2193" spans="1:7">
      <c r="A2193" s="12"/>
      <c r="B2193" s="12" t="s">
        <v>10</v>
      </c>
      <c r="C2193" s="11" t="s">
        <v>11</v>
      </c>
      <c r="D2193" s="11" t="s">
        <v>4</v>
      </c>
      <c r="E2193" s="13" t="s">
        <v>73</v>
      </c>
      <c r="F2193" s="19">
        <f>VLOOKUP(B2193,'HSD ME&amp;PLUMBING'!$B$6:E3770,4,FALSE)</f>
        <v>200000</v>
      </c>
      <c r="G2193" s="23">
        <f>F2193*E2193</f>
        <v>200</v>
      </c>
    </row>
    <row r="2194" spans="1:7" s="21" customFormat="1">
      <c r="A2194" s="494" t="s">
        <v>13</v>
      </c>
      <c r="B2194" s="494"/>
      <c r="C2194" s="494"/>
      <c r="D2194" s="494"/>
      <c r="E2194" s="494"/>
      <c r="F2194" s="494"/>
      <c r="G2194" s="20">
        <f>SUM(G2190:G2193)</f>
        <v>9200</v>
      </c>
    </row>
    <row r="2195" spans="1:7">
      <c r="A2195" s="11" t="s">
        <v>14</v>
      </c>
      <c r="B2195" s="12" t="s">
        <v>15</v>
      </c>
      <c r="C2195" s="11"/>
      <c r="D2195" s="11"/>
      <c r="E2195" s="13"/>
      <c r="F2195" s="11"/>
      <c r="G2195" s="11"/>
    </row>
    <row r="2196" spans="1:7" ht="30">
      <c r="A2196" s="12"/>
      <c r="B2196" s="16" t="s">
        <v>374</v>
      </c>
      <c r="C2196" s="11"/>
      <c r="D2196" s="17" t="s">
        <v>75</v>
      </c>
      <c r="E2196" s="18" t="s">
        <v>76</v>
      </c>
      <c r="F2196" s="28">
        <f>VLOOKUP(B2196,'HSD ME&amp;PLUMBING'!$B$6:E3773,4,FALSE)</f>
        <v>10000</v>
      </c>
      <c r="G2196" s="29">
        <f>F2196*E2196</f>
        <v>11500</v>
      </c>
    </row>
    <row r="2197" spans="1:7" s="2" customFormat="1" ht="15.75" customHeight="1">
      <c r="A2197" s="494" t="s">
        <v>16</v>
      </c>
      <c r="B2197" s="494"/>
      <c r="C2197" s="494"/>
      <c r="D2197" s="494"/>
      <c r="E2197" s="494"/>
      <c r="F2197" s="494"/>
      <c r="G2197" s="20">
        <f>SUM(G2196)</f>
        <v>11500</v>
      </c>
    </row>
    <row r="2198" spans="1:7">
      <c r="A2198" s="11" t="s">
        <v>17</v>
      </c>
      <c r="B2198" s="12" t="s">
        <v>18</v>
      </c>
      <c r="C2198" s="11"/>
      <c r="D2198" s="11"/>
      <c r="E2198" s="13"/>
      <c r="F2198" s="11"/>
      <c r="G2198" s="11"/>
    </row>
    <row r="2199" spans="1:7">
      <c r="A2199" s="492" t="s">
        <v>19</v>
      </c>
      <c r="B2199" s="492"/>
      <c r="C2199" s="492"/>
      <c r="D2199" s="492"/>
      <c r="E2199" s="492"/>
      <c r="F2199" s="492"/>
      <c r="G2199" s="20">
        <f>SUM(G2198)</f>
        <v>0</v>
      </c>
    </row>
    <row r="2200" spans="1:7">
      <c r="A2200" s="11" t="s">
        <v>20</v>
      </c>
      <c r="B2200" s="493" t="s">
        <v>21</v>
      </c>
      <c r="C2200" s="493"/>
      <c r="D2200" s="493"/>
      <c r="E2200" s="493"/>
      <c r="F2200" s="493"/>
      <c r="G2200" s="15">
        <f>G2194+G2197+G2199</f>
        <v>20700</v>
      </c>
    </row>
    <row r="2201" spans="1:7" ht="15.75" customHeight="1">
      <c r="A2201" s="11" t="s">
        <v>22</v>
      </c>
      <c r="B2201" s="493" t="s">
        <v>77</v>
      </c>
      <c r="C2201" s="493"/>
      <c r="D2201" s="493"/>
      <c r="E2201" s="493"/>
      <c r="F2201" s="24">
        <v>0.1</v>
      </c>
      <c r="G2201" s="15">
        <f>G2200*10%</f>
        <v>2070</v>
      </c>
    </row>
    <row r="2202" spans="1:7">
      <c r="A2202" s="11" t="s">
        <v>23</v>
      </c>
      <c r="B2202" s="493" t="s">
        <v>24</v>
      </c>
      <c r="C2202" s="493"/>
      <c r="D2202" s="493"/>
      <c r="E2202" s="493"/>
      <c r="F2202" s="493"/>
      <c r="G2202" s="15">
        <f>G2200+G2201</f>
        <v>22770</v>
      </c>
    </row>
    <row r="2203" spans="1:7" ht="15.75" customHeight="1"/>
    <row r="2204" spans="1:7" ht="16.5" customHeight="1">
      <c r="A2204" s="7" t="s">
        <v>375</v>
      </c>
    </row>
    <row r="2205" spans="1:7" ht="26.25" customHeight="1">
      <c r="A2205" s="9" t="s">
        <v>62</v>
      </c>
      <c r="B2205" s="9" t="s">
        <v>63</v>
      </c>
      <c r="C2205" s="9" t="s">
        <v>64</v>
      </c>
      <c r="D2205" s="9" t="s">
        <v>65</v>
      </c>
      <c r="E2205" s="9" t="s">
        <v>66</v>
      </c>
      <c r="F2205" s="9" t="s">
        <v>67</v>
      </c>
      <c r="G2205" s="9" t="s">
        <v>68</v>
      </c>
    </row>
    <row r="2206" spans="1:7" ht="15.75" customHeight="1">
      <c r="A2206" s="11" t="s">
        <v>0</v>
      </c>
      <c r="B2206" s="12" t="s">
        <v>1</v>
      </c>
      <c r="C2206" s="11"/>
      <c r="D2206" s="11"/>
      <c r="E2206" s="13"/>
      <c r="F2206" s="11"/>
      <c r="G2206" s="11"/>
    </row>
    <row r="2207" spans="1:7">
      <c r="A2207" s="12"/>
      <c r="B2207" s="12" t="s">
        <v>2</v>
      </c>
      <c r="C2207" s="11" t="s">
        <v>3</v>
      </c>
      <c r="D2207" s="11" t="s">
        <v>4</v>
      </c>
      <c r="E2207" s="13" t="s">
        <v>85</v>
      </c>
      <c r="F2207" s="14">
        <f>VLOOKUP(B2207,'HSD ME&amp;PLUMBING'!$B$6:E3784,4,FALSE)</f>
        <v>100000</v>
      </c>
      <c r="G2207" s="23">
        <f>F2207*E2207</f>
        <v>2900</v>
      </c>
    </row>
    <row r="2208" spans="1:7" ht="30">
      <c r="A2208" s="12"/>
      <c r="B2208" s="16" t="s">
        <v>70</v>
      </c>
      <c r="C2208" s="17" t="s">
        <v>71</v>
      </c>
      <c r="D2208" s="17" t="s">
        <v>4</v>
      </c>
      <c r="E2208" s="18" t="s">
        <v>86</v>
      </c>
      <c r="F2208" s="14">
        <f>VLOOKUP(B2208,'HSD ME&amp;PLUMBING'!$B$6:E3785,4,FALSE)</f>
        <v>150000</v>
      </c>
      <c r="G2208" s="23">
        <f>F2208*E2208</f>
        <v>7200</v>
      </c>
    </row>
    <row r="2209" spans="1:7">
      <c r="A2209" s="12"/>
      <c r="B2209" s="12" t="s">
        <v>7</v>
      </c>
      <c r="C2209" s="11" t="s">
        <v>8</v>
      </c>
      <c r="D2209" s="11" t="s">
        <v>4</v>
      </c>
      <c r="E2209" s="13" t="s">
        <v>87</v>
      </c>
      <c r="F2209" s="14">
        <f>VLOOKUP(B2209,'HSD ME&amp;PLUMBING'!$B$6:E3786,4,FALSE)</f>
        <v>150000</v>
      </c>
      <c r="G2209" s="23">
        <f>F2209*E2209</f>
        <v>750</v>
      </c>
    </row>
    <row r="2210" spans="1:7">
      <c r="A2210" s="12"/>
      <c r="B2210" s="12" t="s">
        <v>10</v>
      </c>
      <c r="C2210" s="11" t="s">
        <v>11</v>
      </c>
      <c r="D2210" s="11" t="s">
        <v>4</v>
      </c>
      <c r="E2210" s="13" t="s">
        <v>88</v>
      </c>
      <c r="F2210" s="19">
        <f>VLOOKUP(B2210,'HSD ME&amp;PLUMBING'!$B$6:E3787,4,FALSE)</f>
        <v>200000</v>
      </c>
      <c r="G2210" s="23">
        <f>F2210*E2210</f>
        <v>400</v>
      </c>
    </row>
    <row r="2211" spans="1:7" s="21" customFormat="1">
      <c r="A2211" s="494" t="s">
        <v>13</v>
      </c>
      <c r="B2211" s="494"/>
      <c r="C2211" s="494"/>
      <c r="D2211" s="494"/>
      <c r="E2211" s="494"/>
      <c r="F2211" s="494"/>
      <c r="G2211" s="20">
        <f>SUM(G2207:G2210)</f>
        <v>11250</v>
      </c>
    </row>
    <row r="2212" spans="1:7" ht="25.5" customHeight="1">
      <c r="A2212" s="11" t="s">
        <v>14</v>
      </c>
      <c r="B2212" s="12" t="s">
        <v>15</v>
      </c>
      <c r="C2212" s="11"/>
      <c r="D2212" s="11"/>
      <c r="E2212" s="13"/>
      <c r="F2212" s="11"/>
      <c r="G2212" s="11"/>
    </row>
    <row r="2213" spans="1:7" ht="30">
      <c r="A2213" s="12"/>
      <c r="B2213" s="16" t="s">
        <v>376</v>
      </c>
      <c r="C2213" s="11"/>
      <c r="D2213" s="17" t="s">
        <v>75</v>
      </c>
      <c r="E2213" s="18" t="s">
        <v>76</v>
      </c>
      <c r="F2213" s="28">
        <f>VLOOKUP(B2213,'HSD ME&amp;PLUMBING'!$B$6:E3790,4,FALSE)</f>
        <v>10000</v>
      </c>
      <c r="G2213" s="29">
        <f>F2213*E2213</f>
        <v>11500</v>
      </c>
    </row>
    <row r="2214" spans="1:7" s="2" customFormat="1" ht="15.75" customHeight="1">
      <c r="A2214" s="494" t="s">
        <v>16</v>
      </c>
      <c r="B2214" s="494"/>
      <c r="C2214" s="494"/>
      <c r="D2214" s="494"/>
      <c r="E2214" s="494"/>
      <c r="F2214" s="494"/>
      <c r="G2214" s="20">
        <f>SUM(G2213)</f>
        <v>11500</v>
      </c>
    </row>
    <row r="2215" spans="1:7" ht="15" customHeight="1">
      <c r="A2215" s="11" t="s">
        <v>17</v>
      </c>
      <c r="B2215" s="12" t="s">
        <v>18</v>
      </c>
      <c r="C2215" s="11"/>
      <c r="D2215" s="11"/>
      <c r="E2215" s="13"/>
      <c r="F2215" s="11"/>
      <c r="G2215" s="11"/>
    </row>
    <row r="2216" spans="1:7">
      <c r="A2216" s="492" t="s">
        <v>19</v>
      </c>
      <c r="B2216" s="492"/>
      <c r="C2216" s="492"/>
      <c r="D2216" s="492"/>
      <c r="E2216" s="492"/>
      <c r="F2216" s="492"/>
      <c r="G2216" s="20">
        <f>SUM(G2215)</f>
        <v>0</v>
      </c>
    </row>
    <row r="2217" spans="1:7">
      <c r="A2217" s="11" t="s">
        <v>20</v>
      </c>
      <c r="B2217" s="493" t="s">
        <v>21</v>
      </c>
      <c r="C2217" s="493"/>
      <c r="D2217" s="493"/>
      <c r="E2217" s="493"/>
      <c r="F2217" s="493"/>
      <c r="G2217" s="15">
        <f>G2211+G2214+G2216</f>
        <v>22750</v>
      </c>
    </row>
    <row r="2218" spans="1:7" ht="15.75" customHeight="1">
      <c r="A2218" s="11" t="s">
        <v>22</v>
      </c>
      <c r="B2218" s="493" t="s">
        <v>77</v>
      </c>
      <c r="C2218" s="493"/>
      <c r="D2218" s="493"/>
      <c r="E2218" s="493"/>
      <c r="F2218" s="24">
        <v>0.1</v>
      </c>
      <c r="G2218" s="15">
        <f>G2217*10%</f>
        <v>2275</v>
      </c>
    </row>
    <row r="2219" spans="1:7">
      <c r="A2219" s="11" t="s">
        <v>23</v>
      </c>
      <c r="B2219" s="493" t="s">
        <v>24</v>
      </c>
      <c r="C2219" s="493"/>
      <c r="D2219" s="493"/>
      <c r="E2219" s="493"/>
      <c r="F2219" s="493"/>
      <c r="G2219" s="15">
        <f>G2217+G2218</f>
        <v>25025</v>
      </c>
    </row>
    <row r="2221" spans="1:7">
      <c r="A2221" s="7" t="s">
        <v>377</v>
      </c>
    </row>
    <row r="2222" spans="1:7" ht="45">
      <c r="A2222" s="9" t="s">
        <v>62</v>
      </c>
      <c r="B2222" s="9" t="s">
        <v>63</v>
      </c>
      <c r="C2222" s="9" t="s">
        <v>64</v>
      </c>
      <c r="D2222" s="9" t="s">
        <v>65</v>
      </c>
      <c r="E2222" s="9" t="s">
        <v>66</v>
      </c>
      <c r="F2222" s="9" t="s">
        <v>67</v>
      </c>
      <c r="G2222" s="9" t="s">
        <v>68</v>
      </c>
    </row>
    <row r="2223" spans="1:7" ht="15.75" customHeight="1">
      <c r="A2223" s="11" t="s">
        <v>0</v>
      </c>
      <c r="B2223" s="12" t="s">
        <v>1</v>
      </c>
      <c r="C2223" s="11"/>
      <c r="D2223" s="11"/>
      <c r="E2223" s="13"/>
      <c r="F2223" s="11"/>
      <c r="G2223" s="11"/>
    </row>
    <row r="2224" spans="1:7">
      <c r="A2224" s="12"/>
      <c r="B2224" s="12" t="s">
        <v>2</v>
      </c>
      <c r="C2224" s="11" t="s">
        <v>3</v>
      </c>
      <c r="D2224" s="11" t="s">
        <v>4</v>
      </c>
      <c r="E2224" s="13" t="s">
        <v>91</v>
      </c>
      <c r="F2224" s="14">
        <f>VLOOKUP(B2224,'HSD ME&amp;PLUMBING'!$B$6:E3801,4,FALSE)</f>
        <v>100000</v>
      </c>
      <c r="G2224" s="23">
        <f>F2224*E2224</f>
        <v>3599.9999999999995</v>
      </c>
    </row>
    <row r="2225" spans="1:7" ht="30">
      <c r="A2225" s="12"/>
      <c r="B2225" s="16" t="s">
        <v>70</v>
      </c>
      <c r="C2225" s="17" t="s">
        <v>71</v>
      </c>
      <c r="D2225" s="17" t="s">
        <v>4</v>
      </c>
      <c r="E2225" s="18" t="s">
        <v>92</v>
      </c>
      <c r="F2225" s="14">
        <f>VLOOKUP(B2225,'HSD ME&amp;PLUMBING'!$B$6:E3802,4,FALSE)</f>
        <v>150000</v>
      </c>
      <c r="G2225" s="23">
        <f>F2225*E2225</f>
        <v>9000</v>
      </c>
    </row>
    <row r="2226" spans="1:7">
      <c r="A2226" s="12"/>
      <c r="B2226" s="12" t="s">
        <v>7</v>
      </c>
      <c r="C2226" s="11" t="s">
        <v>8</v>
      </c>
      <c r="D2226" s="11" t="s">
        <v>4</v>
      </c>
      <c r="E2226" s="13" t="s">
        <v>32</v>
      </c>
      <c r="F2226" s="14">
        <f>VLOOKUP(B2226,'HSD ME&amp;PLUMBING'!$B$6:E3803,4,FALSE)</f>
        <v>150000</v>
      </c>
      <c r="G2226" s="23">
        <f>F2226*E2226</f>
        <v>900</v>
      </c>
    </row>
    <row r="2227" spans="1:7" ht="15.75" customHeight="1">
      <c r="A2227" s="12"/>
      <c r="B2227" s="12" t="s">
        <v>10</v>
      </c>
      <c r="C2227" s="11" t="s">
        <v>11</v>
      </c>
      <c r="D2227" s="11" t="s">
        <v>4</v>
      </c>
      <c r="E2227" s="13" t="s">
        <v>88</v>
      </c>
      <c r="F2227" s="19">
        <f>VLOOKUP(B2227,'HSD ME&amp;PLUMBING'!$B$6:E3804,4,FALSE)</f>
        <v>200000</v>
      </c>
      <c r="G2227" s="23">
        <f>F2227*E2227</f>
        <v>400</v>
      </c>
    </row>
    <row r="2228" spans="1:7" s="21" customFormat="1">
      <c r="A2228" s="494" t="s">
        <v>13</v>
      </c>
      <c r="B2228" s="494"/>
      <c r="C2228" s="494"/>
      <c r="D2228" s="494"/>
      <c r="E2228" s="494"/>
      <c r="F2228" s="494"/>
      <c r="G2228" s="20">
        <f>SUM(G2224:G2227)</f>
        <v>13900</v>
      </c>
    </row>
    <row r="2229" spans="1:7" ht="15.75" customHeight="1">
      <c r="A2229" s="11" t="s">
        <v>14</v>
      </c>
      <c r="B2229" s="12" t="s">
        <v>15</v>
      </c>
      <c r="C2229" s="11"/>
      <c r="D2229" s="11"/>
      <c r="E2229" s="13"/>
      <c r="F2229" s="11"/>
      <c r="G2229" s="11"/>
    </row>
    <row r="2230" spans="1:7" ht="26.25" customHeight="1">
      <c r="A2230" s="12"/>
      <c r="B2230" s="16" t="s">
        <v>378</v>
      </c>
      <c r="C2230" s="11"/>
      <c r="D2230" s="17" t="s">
        <v>75</v>
      </c>
      <c r="E2230" s="18" t="s">
        <v>76</v>
      </c>
      <c r="F2230" s="28">
        <f>VLOOKUP(B2230,'HSD ME&amp;PLUMBING'!$B$6:E3807,4,FALSE)</f>
        <v>10000</v>
      </c>
      <c r="G2230" s="29">
        <f>F2230*E2230</f>
        <v>11500</v>
      </c>
    </row>
    <row r="2231" spans="1:7" s="2" customFormat="1" ht="15.75" customHeight="1">
      <c r="A2231" s="494" t="s">
        <v>16</v>
      </c>
      <c r="B2231" s="494"/>
      <c r="C2231" s="494"/>
      <c r="D2231" s="494"/>
      <c r="E2231" s="494"/>
      <c r="F2231" s="494"/>
      <c r="G2231" s="20">
        <f>SUM(G2230)</f>
        <v>11500</v>
      </c>
    </row>
    <row r="2232" spans="1:7" ht="15.75" customHeight="1">
      <c r="A2232" s="11" t="s">
        <v>17</v>
      </c>
      <c r="B2232" s="12" t="s">
        <v>18</v>
      </c>
      <c r="C2232" s="11"/>
      <c r="D2232" s="11"/>
      <c r="E2232" s="13"/>
      <c r="F2232" s="11"/>
      <c r="G2232" s="11"/>
    </row>
    <row r="2233" spans="1:7">
      <c r="A2233" s="492" t="s">
        <v>19</v>
      </c>
      <c r="B2233" s="492"/>
      <c r="C2233" s="492"/>
      <c r="D2233" s="492"/>
      <c r="E2233" s="492"/>
      <c r="F2233" s="492"/>
      <c r="G2233" s="20">
        <f>SUM(G2232)</f>
        <v>0</v>
      </c>
    </row>
    <row r="2234" spans="1:7">
      <c r="A2234" s="11" t="s">
        <v>20</v>
      </c>
      <c r="B2234" s="493" t="s">
        <v>21</v>
      </c>
      <c r="C2234" s="493"/>
      <c r="D2234" s="493"/>
      <c r="E2234" s="493"/>
      <c r="F2234" s="493"/>
      <c r="G2234" s="15">
        <f>G2228+G2231+G2233</f>
        <v>25400</v>
      </c>
    </row>
    <row r="2235" spans="1:7" ht="15.75" customHeight="1">
      <c r="A2235" s="11" t="s">
        <v>22</v>
      </c>
      <c r="B2235" s="493" t="s">
        <v>77</v>
      </c>
      <c r="C2235" s="493"/>
      <c r="D2235" s="493"/>
      <c r="E2235" s="493"/>
      <c r="F2235" s="24">
        <v>0.1</v>
      </c>
      <c r="G2235" s="15">
        <f>G2234*10%</f>
        <v>2540</v>
      </c>
    </row>
    <row r="2236" spans="1:7">
      <c r="A2236" s="11" t="s">
        <v>23</v>
      </c>
      <c r="B2236" s="493" t="s">
        <v>24</v>
      </c>
      <c r="C2236" s="493"/>
      <c r="D2236" s="493"/>
      <c r="E2236" s="493"/>
      <c r="F2236" s="493"/>
      <c r="G2236" s="15">
        <f>G2234+G2235</f>
        <v>27940</v>
      </c>
    </row>
    <row r="2238" spans="1:7" ht="25.5" customHeight="1">
      <c r="A2238" s="7" t="s">
        <v>379</v>
      </c>
    </row>
    <row r="2239" spans="1:7" ht="45">
      <c r="A2239" s="9" t="s">
        <v>62</v>
      </c>
      <c r="B2239" s="9" t="s">
        <v>63</v>
      </c>
      <c r="C2239" s="9" t="s">
        <v>64</v>
      </c>
      <c r="D2239" s="9" t="s">
        <v>65</v>
      </c>
      <c r="E2239" s="9" t="s">
        <v>66</v>
      </c>
      <c r="F2239" s="9" t="s">
        <v>67</v>
      </c>
      <c r="G2239" s="9" t="s">
        <v>68</v>
      </c>
    </row>
    <row r="2240" spans="1:7">
      <c r="A2240" s="11" t="s">
        <v>0</v>
      </c>
      <c r="B2240" s="12" t="s">
        <v>1</v>
      </c>
      <c r="C2240" s="11"/>
      <c r="D2240" s="11"/>
      <c r="E2240" s="13"/>
      <c r="F2240" s="11"/>
      <c r="G2240" s="11"/>
    </row>
    <row r="2241" spans="1:7">
      <c r="A2241" s="12"/>
      <c r="B2241" s="12" t="s">
        <v>2</v>
      </c>
      <c r="C2241" s="11" t="s">
        <v>3</v>
      </c>
      <c r="D2241" s="11" t="s">
        <v>4</v>
      </c>
      <c r="E2241" s="13" t="s">
        <v>91</v>
      </c>
      <c r="F2241" s="14">
        <f>VLOOKUP(B2241,'HSD ME&amp;PLUMBING'!$B$6:E3818,4,FALSE)</f>
        <v>100000</v>
      </c>
      <c r="G2241" s="23">
        <f>F2241*E2241</f>
        <v>3599.9999999999995</v>
      </c>
    </row>
    <row r="2242" spans="1:7" ht="30">
      <c r="A2242" s="12"/>
      <c r="B2242" s="16" t="s">
        <v>70</v>
      </c>
      <c r="C2242" s="17" t="s">
        <v>71</v>
      </c>
      <c r="D2242" s="17" t="s">
        <v>4</v>
      </c>
      <c r="E2242" s="18" t="s">
        <v>92</v>
      </c>
      <c r="F2242" s="14">
        <f>VLOOKUP(B2242,'HSD ME&amp;PLUMBING'!$B$6:E3819,4,FALSE)</f>
        <v>150000</v>
      </c>
      <c r="G2242" s="23">
        <f>F2242*E2242</f>
        <v>9000</v>
      </c>
    </row>
    <row r="2243" spans="1:7">
      <c r="A2243" s="12"/>
      <c r="B2243" s="12" t="s">
        <v>7</v>
      </c>
      <c r="C2243" s="11" t="s">
        <v>8</v>
      </c>
      <c r="D2243" s="11" t="s">
        <v>4</v>
      </c>
      <c r="E2243" s="13" t="s">
        <v>32</v>
      </c>
      <c r="F2243" s="14">
        <f>VLOOKUP(B2243,'HSD ME&amp;PLUMBING'!$B$6:E3820,4,FALSE)</f>
        <v>150000</v>
      </c>
      <c r="G2243" s="23">
        <f>F2243*E2243</f>
        <v>900</v>
      </c>
    </row>
    <row r="2244" spans="1:7">
      <c r="A2244" s="12"/>
      <c r="B2244" s="12" t="s">
        <v>10</v>
      </c>
      <c r="C2244" s="11" t="s">
        <v>11</v>
      </c>
      <c r="D2244" s="11" t="s">
        <v>4</v>
      </c>
      <c r="E2244" s="13" t="s">
        <v>88</v>
      </c>
      <c r="F2244" s="19">
        <f>VLOOKUP(B2244,'HSD ME&amp;PLUMBING'!$B$6:E3821,4,FALSE)</f>
        <v>200000</v>
      </c>
      <c r="G2244" s="23">
        <f>F2244*E2244</f>
        <v>400</v>
      </c>
    </row>
    <row r="2245" spans="1:7" s="21" customFormat="1">
      <c r="A2245" s="494" t="s">
        <v>13</v>
      </c>
      <c r="B2245" s="494"/>
      <c r="C2245" s="494"/>
      <c r="D2245" s="494"/>
      <c r="E2245" s="494"/>
      <c r="F2245" s="494"/>
      <c r="G2245" s="20">
        <f>SUM(G2241:G2244)</f>
        <v>13900</v>
      </c>
    </row>
    <row r="2246" spans="1:7" ht="15.75" customHeight="1">
      <c r="A2246" s="11" t="s">
        <v>14</v>
      </c>
      <c r="B2246" s="12" t="s">
        <v>15</v>
      </c>
      <c r="C2246" s="11"/>
      <c r="D2246" s="11"/>
      <c r="E2246" s="13"/>
      <c r="F2246" s="11"/>
      <c r="G2246" s="11"/>
    </row>
    <row r="2247" spans="1:7" ht="30">
      <c r="A2247" s="12"/>
      <c r="B2247" s="16" t="s">
        <v>380</v>
      </c>
      <c r="C2247" s="11"/>
      <c r="D2247" s="17" t="s">
        <v>75</v>
      </c>
      <c r="E2247" s="18" t="s">
        <v>76</v>
      </c>
      <c r="F2247" s="28">
        <f>VLOOKUP(B2247,'HSD ME&amp;PLUMBING'!$B$6:E3824,4,FALSE)</f>
        <v>10000</v>
      </c>
      <c r="G2247" s="29">
        <f>F2247*E2247</f>
        <v>11500</v>
      </c>
    </row>
    <row r="2248" spans="1:7" s="2" customFormat="1" ht="15.75" customHeight="1">
      <c r="A2248" s="494" t="s">
        <v>16</v>
      </c>
      <c r="B2248" s="494"/>
      <c r="C2248" s="494"/>
      <c r="D2248" s="494"/>
      <c r="E2248" s="494"/>
      <c r="F2248" s="494"/>
      <c r="G2248" s="20">
        <f>SUM(G2247)</f>
        <v>11500</v>
      </c>
    </row>
    <row r="2249" spans="1:7">
      <c r="A2249" s="11" t="s">
        <v>17</v>
      </c>
      <c r="B2249" s="12" t="s">
        <v>18</v>
      </c>
      <c r="C2249" s="11"/>
      <c r="D2249" s="11"/>
      <c r="E2249" s="13"/>
      <c r="F2249" s="11"/>
      <c r="G2249" s="11"/>
    </row>
    <row r="2250" spans="1:7">
      <c r="A2250" s="492" t="s">
        <v>19</v>
      </c>
      <c r="B2250" s="492"/>
      <c r="C2250" s="492"/>
      <c r="D2250" s="492"/>
      <c r="E2250" s="492"/>
      <c r="F2250" s="492"/>
      <c r="G2250" s="20">
        <f>SUM(G2249)</f>
        <v>0</v>
      </c>
    </row>
    <row r="2251" spans="1:7">
      <c r="A2251" s="11" t="s">
        <v>20</v>
      </c>
      <c r="B2251" s="493" t="s">
        <v>21</v>
      </c>
      <c r="C2251" s="493"/>
      <c r="D2251" s="493"/>
      <c r="E2251" s="493"/>
      <c r="F2251" s="493"/>
      <c r="G2251" s="15">
        <f>G2245+G2248+G2250</f>
        <v>25400</v>
      </c>
    </row>
    <row r="2252" spans="1:7" ht="15.75" customHeight="1">
      <c r="A2252" s="11" t="s">
        <v>22</v>
      </c>
      <c r="B2252" s="493" t="s">
        <v>77</v>
      </c>
      <c r="C2252" s="493"/>
      <c r="D2252" s="493"/>
      <c r="E2252" s="493"/>
      <c r="F2252" s="24">
        <v>0.1</v>
      </c>
      <c r="G2252" s="15">
        <f>G2251*10%</f>
        <v>2540</v>
      </c>
    </row>
    <row r="2253" spans="1:7">
      <c r="A2253" s="11" t="s">
        <v>23</v>
      </c>
      <c r="B2253" s="493" t="s">
        <v>24</v>
      </c>
      <c r="C2253" s="493"/>
      <c r="D2253" s="493"/>
      <c r="E2253" s="493"/>
      <c r="F2253" s="493"/>
      <c r="G2253" s="15">
        <f>G2251+G2252</f>
        <v>27940</v>
      </c>
    </row>
    <row r="2254" spans="1:7" ht="15.75" customHeight="1"/>
    <row r="2255" spans="1:7" ht="16.5" customHeight="1">
      <c r="A2255" s="7" t="s">
        <v>381</v>
      </c>
    </row>
    <row r="2256" spans="1:7" ht="45">
      <c r="A2256" s="9" t="s">
        <v>62</v>
      </c>
      <c r="B2256" s="9" t="s">
        <v>63</v>
      </c>
      <c r="C2256" s="9" t="s">
        <v>64</v>
      </c>
      <c r="D2256" s="9" t="s">
        <v>65</v>
      </c>
      <c r="E2256" s="9" t="s">
        <v>66</v>
      </c>
      <c r="F2256" s="9" t="s">
        <v>67</v>
      </c>
      <c r="G2256" s="9" t="s">
        <v>68</v>
      </c>
    </row>
    <row r="2257" spans="1:7" ht="15.75" customHeight="1">
      <c r="A2257" s="11" t="s">
        <v>0</v>
      </c>
      <c r="B2257" s="12" t="s">
        <v>1</v>
      </c>
      <c r="C2257" s="11"/>
      <c r="D2257" s="11"/>
      <c r="E2257" s="13"/>
      <c r="F2257" s="11"/>
      <c r="G2257" s="11"/>
    </row>
    <row r="2258" spans="1:7" ht="15.75" customHeight="1">
      <c r="A2258" s="12"/>
      <c r="B2258" s="12" t="s">
        <v>2</v>
      </c>
      <c r="C2258" s="11" t="s">
        <v>3</v>
      </c>
      <c r="D2258" s="11" t="s">
        <v>4</v>
      </c>
      <c r="E2258" s="13" t="s">
        <v>92</v>
      </c>
      <c r="F2258" s="14">
        <f>VLOOKUP(B2258,'HSD ME&amp;PLUMBING'!$B$6:E3835,4,FALSE)</f>
        <v>100000</v>
      </c>
      <c r="G2258" s="23">
        <f>F2258*E2258</f>
        <v>6000</v>
      </c>
    </row>
    <row r="2259" spans="1:7" ht="26.25" customHeight="1">
      <c r="A2259" s="12"/>
      <c r="B2259" s="16" t="s">
        <v>70</v>
      </c>
      <c r="C2259" s="17" t="s">
        <v>71</v>
      </c>
      <c r="D2259" s="17" t="s">
        <v>4</v>
      </c>
      <c r="E2259" s="18" t="s">
        <v>97</v>
      </c>
      <c r="F2259" s="14">
        <f>VLOOKUP(B2259,'HSD ME&amp;PLUMBING'!$B$6:E3836,4,FALSE)</f>
        <v>150000</v>
      </c>
      <c r="G2259" s="23">
        <f>F2259*E2259</f>
        <v>14850</v>
      </c>
    </row>
    <row r="2260" spans="1:7" ht="15.75" customHeight="1">
      <c r="A2260" s="12"/>
      <c r="B2260" s="12" t="s">
        <v>7</v>
      </c>
      <c r="C2260" s="11" t="s">
        <v>8</v>
      </c>
      <c r="D2260" s="11" t="s">
        <v>4</v>
      </c>
      <c r="E2260" s="13" t="s">
        <v>98</v>
      </c>
      <c r="F2260" s="14">
        <f>VLOOKUP(B2260,'HSD ME&amp;PLUMBING'!$B$6:E3837,4,FALSE)</f>
        <v>150000</v>
      </c>
      <c r="G2260" s="23">
        <f>F2260*E2260</f>
        <v>1500</v>
      </c>
    </row>
    <row r="2261" spans="1:7">
      <c r="A2261" s="12"/>
      <c r="B2261" s="12" t="s">
        <v>10</v>
      </c>
      <c r="C2261" s="11" t="s">
        <v>11</v>
      </c>
      <c r="D2261" s="11" t="s">
        <v>4</v>
      </c>
      <c r="E2261" s="13" t="s">
        <v>99</v>
      </c>
      <c r="F2261" s="19">
        <f>VLOOKUP(B2261,'HSD ME&amp;PLUMBING'!$B$6:E3838,4,FALSE)</f>
        <v>200000</v>
      </c>
      <c r="G2261" s="23">
        <f>F2261*E2261</f>
        <v>600</v>
      </c>
    </row>
    <row r="2262" spans="1:7" s="21" customFormat="1">
      <c r="A2262" s="494" t="s">
        <v>13</v>
      </c>
      <c r="B2262" s="494"/>
      <c r="C2262" s="494"/>
      <c r="D2262" s="494"/>
      <c r="E2262" s="494"/>
      <c r="F2262" s="494"/>
      <c r="G2262" s="20">
        <f>SUM(G2258:G2261)</f>
        <v>22950</v>
      </c>
    </row>
    <row r="2263" spans="1:7">
      <c r="A2263" s="11" t="s">
        <v>14</v>
      </c>
      <c r="B2263" s="12" t="s">
        <v>15</v>
      </c>
      <c r="C2263" s="11"/>
      <c r="D2263" s="11"/>
      <c r="E2263" s="13"/>
      <c r="F2263" s="11"/>
      <c r="G2263" s="11"/>
    </row>
    <row r="2264" spans="1:7" ht="30">
      <c r="A2264" s="12"/>
      <c r="B2264" s="16" t="s">
        <v>382</v>
      </c>
      <c r="C2264" s="11"/>
      <c r="D2264" s="17" t="s">
        <v>75</v>
      </c>
      <c r="E2264" s="18" t="s">
        <v>76</v>
      </c>
      <c r="F2264" s="28">
        <f>VLOOKUP(B2264,'HSD ME&amp;PLUMBING'!$B$6:E3841,4,FALSE)</f>
        <v>10000</v>
      </c>
      <c r="G2264" s="29">
        <f>F2264*E2264</f>
        <v>11500</v>
      </c>
    </row>
    <row r="2265" spans="1:7" s="2" customFormat="1" ht="15.75" customHeight="1">
      <c r="A2265" s="494" t="s">
        <v>16</v>
      </c>
      <c r="B2265" s="494"/>
      <c r="C2265" s="494"/>
      <c r="D2265" s="494"/>
      <c r="E2265" s="494"/>
      <c r="F2265" s="494"/>
      <c r="G2265" s="20">
        <f>SUM(G2264)</f>
        <v>11500</v>
      </c>
    </row>
    <row r="2266" spans="1:7">
      <c r="A2266" s="11" t="s">
        <v>17</v>
      </c>
      <c r="B2266" s="12" t="s">
        <v>18</v>
      </c>
      <c r="C2266" s="11"/>
      <c r="D2266" s="11"/>
      <c r="E2266" s="13"/>
      <c r="F2266" s="11"/>
      <c r="G2266" s="11"/>
    </row>
    <row r="2267" spans="1:7">
      <c r="A2267" s="492" t="s">
        <v>19</v>
      </c>
      <c r="B2267" s="492"/>
      <c r="C2267" s="492"/>
      <c r="D2267" s="492"/>
      <c r="E2267" s="492"/>
      <c r="F2267" s="492"/>
      <c r="G2267" s="20">
        <f>SUM(G2266)</f>
        <v>0</v>
      </c>
    </row>
    <row r="2268" spans="1:7">
      <c r="A2268" s="11" t="s">
        <v>20</v>
      </c>
      <c r="B2268" s="493" t="s">
        <v>21</v>
      </c>
      <c r="C2268" s="493"/>
      <c r="D2268" s="493"/>
      <c r="E2268" s="493"/>
      <c r="F2268" s="493"/>
      <c r="G2268" s="15">
        <f>G2262+G2265+G2267</f>
        <v>34450</v>
      </c>
    </row>
    <row r="2269" spans="1:7" ht="15.75" customHeight="1">
      <c r="A2269" s="11" t="s">
        <v>22</v>
      </c>
      <c r="B2269" s="493" t="s">
        <v>77</v>
      </c>
      <c r="C2269" s="493"/>
      <c r="D2269" s="493"/>
      <c r="E2269" s="493"/>
      <c r="F2269" s="24">
        <v>0.1</v>
      </c>
      <c r="G2269" s="15">
        <f>G2268*10%</f>
        <v>3445</v>
      </c>
    </row>
    <row r="2270" spans="1:7">
      <c r="A2270" s="11" t="s">
        <v>23</v>
      </c>
      <c r="B2270" s="493" t="s">
        <v>24</v>
      </c>
      <c r="C2270" s="493"/>
      <c r="D2270" s="493"/>
      <c r="E2270" s="493"/>
      <c r="F2270" s="493"/>
      <c r="G2270" s="15">
        <f>G2268+G2269</f>
        <v>37895</v>
      </c>
    </row>
    <row r="2271" spans="1:7" ht="22.5" customHeight="1"/>
    <row r="2272" spans="1:7" ht="16.5" customHeight="1">
      <c r="A2272" s="7" t="s">
        <v>383</v>
      </c>
    </row>
    <row r="2273" spans="1:7" ht="45">
      <c r="A2273" s="9" t="s">
        <v>62</v>
      </c>
      <c r="B2273" s="9" t="s">
        <v>63</v>
      </c>
      <c r="C2273" s="9" t="s">
        <v>64</v>
      </c>
      <c r="D2273" s="9" t="s">
        <v>65</v>
      </c>
      <c r="E2273" s="9" t="s">
        <v>66</v>
      </c>
      <c r="F2273" s="9" t="s">
        <v>67</v>
      </c>
      <c r="G2273" s="9" t="s">
        <v>68</v>
      </c>
    </row>
    <row r="2274" spans="1:7">
      <c r="A2274" s="11" t="s">
        <v>0</v>
      </c>
      <c r="B2274" s="12" t="s">
        <v>1</v>
      </c>
      <c r="C2274" s="11"/>
      <c r="D2274" s="11"/>
      <c r="E2274" s="13"/>
      <c r="F2274" s="11"/>
      <c r="G2274" s="11"/>
    </row>
    <row r="2275" spans="1:7">
      <c r="A2275" s="12"/>
      <c r="B2275" s="12" t="s">
        <v>2</v>
      </c>
      <c r="C2275" s="11" t="s">
        <v>3</v>
      </c>
      <c r="D2275" s="11" t="s">
        <v>4</v>
      </c>
      <c r="E2275" s="13" t="s">
        <v>92</v>
      </c>
      <c r="F2275" s="14">
        <f>VLOOKUP(B2275,'HSD ME&amp;PLUMBING'!$B$6:E3852,4,FALSE)</f>
        <v>100000</v>
      </c>
      <c r="G2275" s="23">
        <f>F2275*E2275</f>
        <v>6000</v>
      </c>
    </row>
    <row r="2276" spans="1:7" ht="26.25" customHeight="1">
      <c r="A2276" s="12"/>
      <c r="B2276" s="16" t="s">
        <v>70</v>
      </c>
      <c r="C2276" s="17" t="s">
        <v>71</v>
      </c>
      <c r="D2276" s="17" t="s">
        <v>4</v>
      </c>
      <c r="E2276" s="18" t="s">
        <v>97</v>
      </c>
      <c r="F2276" s="14">
        <f>VLOOKUP(B2276,'HSD ME&amp;PLUMBING'!$B$6:E3853,4,FALSE)</f>
        <v>150000</v>
      </c>
      <c r="G2276" s="23">
        <f>F2276*E2276</f>
        <v>14850</v>
      </c>
    </row>
    <row r="2277" spans="1:7">
      <c r="A2277" s="12"/>
      <c r="B2277" s="12" t="s">
        <v>7</v>
      </c>
      <c r="C2277" s="11" t="s">
        <v>8</v>
      </c>
      <c r="D2277" s="11" t="s">
        <v>4</v>
      </c>
      <c r="E2277" s="13" t="s">
        <v>98</v>
      </c>
      <c r="F2277" s="14">
        <f>VLOOKUP(B2277,'HSD ME&amp;PLUMBING'!$B$6:E3854,4,FALSE)</f>
        <v>150000</v>
      </c>
      <c r="G2277" s="23">
        <f>F2277*E2277</f>
        <v>1500</v>
      </c>
    </row>
    <row r="2278" spans="1:7" ht="15.75" customHeight="1">
      <c r="A2278" s="12"/>
      <c r="B2278" s="12" t="s">
        <v>10</v>
      </c>
      <c r="C2278" s="11" t="s">
        <v>11</v>
      </c>
      <c r="D2278" s="11" t="s">
        <v>4</v>
      </c>
      <c r="E2278" s="13" t="s">
        <v>99</v>
      </c>
      <c r="F2278" s="19">
        <f>VLOOKUP(B2278,'HSD ME&amp;PLUMBING'!$B$6:E3855,4,FALSE)</f>
        <v>200000</v>
      </c>
      <c r="G2278" s="23">
        <f>F2278*E2278</f>
        <v>600</v>
      </c>
    </row>
    <row r="2279" spans="1:7" s="21" customFormat="1">
      <c r="A2279" s="494" t="s">
        <v>13</v>
      </c>
      <c r="B2279" s="494"/>
      <c r="C2279" s="494"/>
      <c r="D2279" s="494"/>
      <c r="E2279" s="494"/>
      <c r="F2279" s="494"/>
      <c r="G2279" s="20">
        <f>SUM(G2275:G2278)</f>
        <v>22950</v>
      </c>
    </row>
    <row r="2280" spans="1:7" ht="15.75" customHeight="1">
      <c r="A2280" s="11" t="s">
        <v>14</v>
      </c>
      <c r="B2280" s="12" t="s">
        <v>15</v>
      </c>
      <c r="C2280" s="11"/>
      <c r="D2280" s="11"/>
      <c r="E2280" s="13"/>
      <c r="F2280" s="11"/>
      <c r="G2280" s="11"/>
    </row>
    <row r="2281" spans="1:7" ht="26.25" customHeight="1">
      <c r="A2281" s="12"/>
      <c r="B2281" s="16" t="s">
        <v>384</v>
      </c>
      <c r="C2281" s="11"/>
      <c r="D2281" s="17" t="s">
        <v>75</v>
      </c>
      <c r="E2281" s="18" t="s">
        <v>76</v>
      </c>
      <c r="F2281" s="28">
        <f>VLOOKUP(B2281,'HSD ME&amp;PLUMBING'!$B$6:E3858,4,FALSE)</f>
        <v>10000</v>
      </c>
      <c r="G2281" s="29">
        <f>F2281*E2281</f>
        <v>11500</v>
      </c>
    </row>
    <row r="2282" spans="1:7" s="2" customFormat="1" ht="15.75" customHeight="1">
      <c r="A2282" s="494" t="s">
        <v>16</v>
      </c>
      <c r="B2282" s="494"/>
      <c r="C2282" s="494"/>
      <c r="D2282" s="494"/>
      <c r="E2282" s="494"/>
      <c r="F2282" s="494"/>
      <c r="G2282" s="20">
        <f>SUM(G2281)</f>
        <v>11500</v>
      </c>
    </row>
    <row r="2283" spans="1:7">
      <c r="A2283" s="11" t="s">
        <v>17</v>
      </c>
      <c r="B2283" s="12" t="s">
        <v>18</v>
      </c>
      <c r="C2283" s="11"/>
      <c r="D2283" s="11"/>
      <c r="E2283" s="13"/>
      <c r="F2283" s="11"/>
      <c r="G2283" s="11"/>
    </row>
    <row r="2284" spans="1:7">
      <c r="A2284" s="492" t="s">
        <v>19</v>
      </c>
      <c r="B2284" s="492"/>
      <c r="C2284" s="492"/>
      <c r="D2284" s="492"/>
      <c r="E2284" s="492"/>
      <c r="F2284" s="492"/>
      <c r="G2284" s="20">
        <f>SUM(G2283)</f>
        <v>0</v>
      </c>
    </row>
    <row r="2285" spans="1:7">
      <c r="A2285" s="11" t="s">
        <v>20</v>
      </c>
      <c r="B2285" s="493" t="s">
        <v>21</v>
      </c>
      <c r="C2285" s="493"/>
      <c r="D2285" s="493"/>
      <c r="E2285" s="493"/>
      <c r="F2285" s="493"/>
      <c r="G2285" s="15">
        <f>G2279+G2282+G2284</f>
        <v>34450</v>
      </c>
    </row>
    <row r="2286" spans="1:7" ht="15.75" customHeight="1">
      <c r="A2286" s="11" t="s">
        <v>22</v>
      </c>
      <c r="B2286" s="493" t="s">
        <v>77</v>
      </c>
      <c r="C2286" s="493"/>
      <c r="D2286" s="493"/>
      <c r="E2286" s="493"/>
      <c r="F2286" s="24">
        <v>0.1</v>
      </c>
      <c r="G2286" s="15">
        <f>G2285*10%</f>
        <v>3445</v>
      </c>
    </row>
    <row r="2287" spans="1:7">
      <c r="A2287" s="11" t="s">
        <v>23</v>
      </c>
      <c r="B2287" s="493" t="s">
        <v>24</v>
      </c>
      <c r="C2287" s="493"/>
      <c r="D2287" s="493"/>
      <c r="E2287" s="493"/>
      <c r="F2287" s="493"/>
      <c r="G2287" s="15">
        <f>G2285+G2286</f>
        <v>37895</v>
      </c>
    </row>
    <row r="2288" spans="1:7" ht="15.75" customHeight="1"/>
    <row r="2289" spans="1:7" ht="15.75" customHeight="1">
      <c r="A2289" s="7" t="s">
        <v>385</v>
      </c>
    </row>
    <row r="2290" spans="1:7" ht="16.5" customHeight="1">
      <c r="A2290" s="7" t="s">
        <v>386</v>
      </c>
    </row>
    <row r="2291" spans="1:7" ht="26.25" customHeight="1">
      <c r="A2291" s="9" t="s">
        <v>62</v>
      </c>
      <c r="B2291" s="9" t="s">
        <v>63</v>
      </c>
      <c r="C2291" s="9" t="s">
        <v>64</v>
      </c>
      <c r="D2291" s="9" t="s">
        <v>65</v>
      </c>
      <c r="E2291" s="9" t="s">
        <v>66</v>
      </c>
      <c r="F2291" s="9" t="s">
        <v>67</v>
      </c>
      <c r="G2291" s="9" t="s">
        <v>68</v>
      </c>
    </row>
    <row r="2292" spans="1:7">
      <c r="A2292" s="11" t="s">
        <v>0</v>
      </c>
      <c r="B2292" s="12" t="s">
        <v>1</v>
      </c>
      <c r="C2292" s="11"/>
      <c r="D2292" s="11"/>
      <c r="E2292" s="13"/>
      <c r="F2292" s="11"/>
      <c r="G2292" s="11"/>
    </row>
    <row r="2293" spans="1:7">
      <c r="A2293" s="12"/>
      <c r="B2293" s="12" t="s">
        <v>2</v>
      </c>
      <c r="C2293" s="11" t="s">
        <v>3</v>
      </c>
      <c r="D2293" s="11" t="s">
        <v>4</v>
      </c>
      <c r="E2293" s="13" t="s">
        <v>69</v>
      </c>
      <c r="F2293" s="14">
        <f>VLOOKUP(B2293,'HSD ME&amp;PLUMBING'!$B$6:E3870,4,FALSE)</f>
        <v>100000</v>
      </c>
      <c r="G2293" s="23">
        <f>F2293*E2293</f>
        <v>2400</v>
      </c>
    </row>
    <row r="2294" spans="1:7" ht="30">
      <c r="A2294" s="12"/>
      <c r="B2294" s="16" t="s">
        <v>70</v>
      </c>
      <c r="C2294" s="17" t="s">
        <v>71</v>
      </c>
      <c r="D2294" s="17" t="s">
        <v>4</v>
      </c>
      <c r="E2294" s="18" t="s">
        <v>72</v>
      </c>
      <c r="F2294" s="14">
        <f>VLOOKUP(B2294,'HSD ME&amp;PLUMBING'!$B$6:E3871,4,FALSE)</f>
        <v>150000</v>
      </c>
      <c r="G2294" s="23">
        <f>F2294*E2294</f>
        <v>6000</v>
      </c>
    </row>
    <row r="2295" spans="1:7">
      <c r="A2295" s="12"/>
      <c r="B2295" s="12" t="s">
        <v>7</v>
      </c>
      <c r="C2295" s="11" t="s">
        <v>8</v>
      </c>
      <c r="D2295" s="11" t="s">
        <v>4</v>
      </c>
      <c r="E2295" s="13" t="s">
        <v>12</v>
      </c>
      <c r="F2295" s="14">
        <f>VLOOKUP(B2295,'HSD ME&amp;PLUMBING'!$B$6:E3872,4,FALSE)</f>
        <v>150000</v>
      </c>
      <c r="G2295" s="23">
        <f>F2295*E2295</f>
        <v>600</v>
      </c>
    </row>
    <row r="2296" spans="1:7" ht="15.75" customHeight="1">
      <c r="A2296" s="12"/>
      <c r="B2296" s="12" t="s">
        <v>10</v>
      </c>
      <c r="C2296" s="11" t="s">
        <v>11</v>
      </c>
      <c r="D2296" s="11" t="s">
        <v>4</v>
      </c>
      <c r="E2296" s="13" t="s">
        <v>73</v>
      </c>
      <c r="F2296" s="19">
        <f>VLOOKUP(B2296,'HSD ME&amp;PLUMBING'!$B$6:E3873,4,FALSE)</f>
        <v>200000</v>
      </c>
      <c r="G2296" s="23">
        <f>F2296*E2296</f>
        <v>200</v>
      </c>
    </row>
    <row r="2297" spans="1:7" s="21" customFormat="1">
      <c r="A2297" s="494" t="s">
        <v>13</v>
      </c>
      <c r="B2297" s="494"/>
      <c r="C2297" s="494"/>
      <c r="D2297" s="494"/>
      <c r="E2297" s="494"/>
      <c r="F2297" s="494"/>
      <c r="G2297" s="20">
        <f>SUM(G2293:G2296)</f>
        <v>9200</v>
      </c>
    </row>
    <row r="2298" spans="1:7">
      <c r="A2298" s="11" t="s">
        <v>14</v>
      </c>
      <c r="B2298" s="12" t="s">
        <v>15</v>
      </c>
      <c r="C2298" s="11"/>
      <c r="D2298" s="11"/>
      <c r="E2298" s="13"/>
      <c r="F2298" s="11"/>
      <c r="G2298" s="11"/>
    </row>
    <row r="2299" spans="1:7" ht="45">
      <c r="A2299" s="12"/>
      <c r="B2299" s="16" t="s">
        <v>387</v>
      </c>
      <c r="C2299" s="11"/>
      <c r="D2299" s="17" t="s">
        <v>75</v>
      </c>
      <c r="E2299" s="18" t="s">
        <v>76</v>
      </c>
      <c r="F2299" s="28">
        <f>VLOOKUP(B2299,'HSD ME&amp;PLUMBING'!$B$6:E3876,4,FALSE)</f>
        <v>10000</v>
      </c>
      <c r="G2299" s="29">
        <f>F2299*E2299</f>
        <v>11500</v>
      </c>
    </row>
    <row r="2300" spans="1:7" s="2" customFormat="1" ht="15.75" customHeight="1">
      <c r="A2300" s="494" t="s">
        <v>16</v>
      </c>
      <c r="B2300" s="494"/>
      <c r="C2300" s="494"/>
      <c r="D2300" s="494"/>
      <c r="E2300" s="494"/>
      <c r="F2300" s="494"/>
      <c r="G2300" s="20">
        <f>SUM(G2299)</f>
        <v>11500</v>
      </c>
    </row>
    <row r="2301" spans="1:7">
      <c r="A2301" s="11" t="s">
        <v>17</v>
      </c>
      <c r="B2301" s="12" t="s">
        <v>18</v>
      </c>
      <c r="C2301" s="11"/>
      <c r="D2301" s="11"/>
      <c r="E2301" s="13"/>
      <c r="F2301" s="11"/>
      <c r="G2301" s="11"/>
    </row>
    <row r="2302" spans="1:7">
      <c r="A2302" s="492" t="s">
        <v>19</v>
      </c>
      <c r="B2302" s="492"/>
      <c r="C2302" s="492"/>
      <c r="D2302" s="492"/>
      <c r="E2302" s="492"/>
      <c r="F2302" s="492"/>
      <c r="G2302" s="20">
        <f>SUM(G2301)</f>
        <v>0</v>
      </c>
    </row>
    <row r="2303" spans="1:7">
      <c r="A2303" s="11" t="s">
        <v>20</v>
      </c>
      <c r="B2303" s="493" t="s">
        <v>21</v>
      </c>
      <c r="C2303" s="493"/>
      <c r="D2303" s="493"/>
      <c r="E2303" s="493"/>
      <c r="F2303" s="493"/>
      <c r="G2303" s="15">
        <f>G2297+G2300+G2302</f>
        <v>20700</v>
      </c>
    </row>
    <row r="2304" spans="1:7" ht="15.75" customHeight="1">
      <c r="A2304" s="11" t="s">
        <v>22</v>
      </c>
      <c r="B2304" s="493" t="s">
        <v>77</v>
      </c>
      <c r="C2304" s="493"/>
      <c r="D2304" s="493"/>
      <c r="E2304" s="493"/>
      <c r="F2304" s="24">
        <v>0.1</v>
      </c>
      <c r="G2304" s="15">
        <f>G2303*10%</f>
        <v>2070</v>
      </c>
    </row>
    <row r="2305" spans="1:7">
      <c r="A2305" s="11" t="s">
        <v>23</v>
      </c>
      <c r="B2305" s="493" t="s">
        <v>24</v>
      </c>
      <c r="C2305" s="493"/>
      <c r="D2305" s="493"/>
      <c r="E2305" s="493"/>
      <c r="F2305" s="493"/>
      <c r="G2305" s="15">
        <f>G2303+G2304</f>
        <v>22770</v>
      </c>
    </row>
    <row r="2307" spans="1:7">
      <c r="A2307" s="7" t="s">
        <v>388</v>
      </c>
    </row>
    <row r="2308" spans="1:7" s="33" customFormat="1">
      <c r="A2308" s="30" t="s">
        <v>389</v>
      </c>
      <c r="B2308" s="30"/>
      <c r="C2308" s="31"/>
      <c r="D2308" s="31"/>
      <c r="E2308" s="32"/>
      <c r="F2308" s="31"/>
      <c r="G2308" s="31"/>
    </row>
    <row r="2309" spans="1:7" s="33" customFormat="1" ht="26.25" customHeight="1">
      <c r="A2309" s="34" t="s">
        <v>62</v>
      </c>
      <c r="B2309" s="34" t="s">
        <v>63</v>
      </c>
      <c r="C2309" s="34" t="s">
        <v>64</v>
      </c>
      <c r="D2309" s="34" t="s">
        <v>65</v>
      </c>
      <c r="E2309" s="34" t="s">
        <v>66</v>
      </c>
      <c r="F2309" s="34" t="s">
        <v>67</v>
      </c>
      <c r="G2309" s="34" t="s">
        <v>68</v>
      </c>
    </row>
    <row r="2310" spans="1:7" s="33" customFormat="1">
      <c r="A2310" s="35" t="s">
        <v>0</v>
      </c>
      <c r="B2310" s="36" t="s">
        <v>1</v>
      </c>
      <c r="C2310" s="35"/>
      <c r="D2310" s="35"/>
      <c r="E2310" s="37"/>
      <c r="F2310" s="35"/>
      <c r="G2310" s="35"/>
    </row>
    <row r="2311" spans="1:7" s="33" customFormat="1">
      <c r="A2311" s="36"/>
      <c r="B2311" s="36" t="s">
        <v>2</v>
      </c>
      <c r="C2311" s="35" t="s">
        <v>3</v>
      </c>
      <c r="D2311" s="35" t="s">
        <v>4</v>
      </c>
      <c r="E2311" s="37" t="s">
        <v>69</v>
      </c>
      <c r="F2311" s="38">
        <f>VLOOKUP(B2311,'HSD ME&amp;PLUMBING'!$B$6:E3888,4,FALSE)</f>
        <v>100000</v>
      </c>
      <c r="G2311" s="39">
        <f>F2311*E2311</f>
        <v>2400</v>
      </c>
    </row>
    <row r="2312" spans="1:7" s="33" customFormat="1" ht="30">
      <c r="A2312" s="36"/>
      <c r="B2312" s="40" t="s">
        <v>70</v>
      </c>
      <c r="C2312" s="41" t="s">
        <v>71</v>
      </c>
      <c r="D2312" s="41" t="s">
        <v>4</v>
      </c>
      <c r="E2312" s="42" t="s">
        <v>72</v>
      </c>
      <c r="F2312" s="38">
        <f>VLOOKUP(B2312,'HSD ME&amp;PLUMBING'!$B$6:E3889,4,FALSE)</f>
        <v>150000</v>
      </c>
      <c r="G2312" s="39">
        <f>F2312*E2312</f>
        <v>6000</v>
      </c>
    </row>
    <row r="2313" spans="1:7" s="33" customFormat="1" ht="15.75" customHeight="1">
      <c r="A2313" s="36"/>
      <c r="B2313" s="36" t="s">
        <v>7</v>
      </c>
      <c r="C2313" s="35" t="s">
        <v>8</v>
      </c>
      <c r="D2313" s="35" t="s">
        <v>4</v>
      </c>
      <c r="E2313" s="37" t="s">
        <v>12</v>
      </c>
      <c r="F2313" s="38">
        <f>VLOOKUP(B2313,'HSD ME&amp;PLUMBING'!$B$6:E3890,4,FALSE)</f>
        <v>150000</v>
      </c>
      <c r="G2313" s="39">
        <f>F2313*E2313</f>
        <v>600</v>
      </c>
    </row>
    <row r="2314" spans="1:7" s="33" customFormat="1">
      <c r="A2314" s="36"/>
      <c r="B2314" s="36" t="s">
        <v>10</v>
      </c>
      <c r="C2314" s="35" t="s">
        <v>11</v>
      </c>
      <c r="D2314" s="35" t="s">
        <v>4</v>
      </c>
      <c r="E2314" s="37" t="s">
        <v>73</v>
      </c>
      <c r="F2314" s="43">
        <f>VLOOKUP(B2314,'HSD ME&amp;PLUMBING'!$B$6:E3891,4,FALSE)</f>
        <v>200000</v>
      </c>
      <c r="G2314" s="39">
        <f>F2314*E2314</f>
        <v>200</v>
      </c>
    </row>
    <row r="2315" spans="1:7" s="45" customFormat="1">
      <c r="A2315" s="500" t="s">
        <v>13</v>
      </c>
      <c r="B2315" s="500"/>
      <c r="C2315" s="500"/>
      <c r="D2315" s="500"/>
      <c r="E2315" s="500"/>
      <c r="F2315" s="500"/>
      <c r="G2315" s="44">
        <f>SUM(G2311:G2314)</f>
        <v>9200</v>
      </c>
    </row>
    <row r="2316" spans="1:7" s="33" customFormat="1" ht="15.75" customHeight="1">
      <c r="A2316" s="35" t="s">
        <v>14</v>
      </c>
      <c r="B2316" s="36" t="s">
        <v>15</v>
      </c>
      <c r="C2316" s="35"/>
      <c r="D2316" s="35"/>
      <c r="E2316" s="37"/>
      <c r="F2316" s="35"/>
      <c r="G2316" s="35"/>
    </row>
    <row r="2317" spans="1:7" s="33" customFormat="1" ht="44.25" customHeight="1">
      <c r="A2317" s="36"/>
      <c r="B2317" s="40" t="s">
        <v>390</v>
      </c>
      <c r="C2317" s="35"/>
      <c r="D2317" s="41" t="s">
        <v>75</v>
      </c>
      <c r="E2317" s="42" t="s">
        <v>391</v>
      </c>
      <c r="F2317" s="46">
        <f>VLOOKUP(B2317,'HSD ME&amp;PLUMBING'!$B$6:E3894,4,FALSE)</f>
        <v>10000</v>
      </c>
      <c r="G2317" s="47">
        <f>F2317*E2317</f>
        <v>11250</v>
      </c>
    </row>
    <row r="2318" spans="1:7" s="48" customFormat="1" ht="15.75" customHeight="1">
      <c r="A2318" s="500" t="s">
        <v>16</v>
      </c>
      <c r="B2318" s="500"/>
      <c r="C2318" s="500"/>
      <c r="D2318" s="500"/>
      <c r="E2318" s="500"/>
      <c r="F2318" s="500"/>
      <c r="G2318" s="44">
        <f>SUM(G2317)</f>
        <v>11250</v>
      </c>
    </row>
    <row r="2319" spans="1:7" s="33" customFormat="1">
      <c r="A2319" s="35" t="s">
        <v>17</v>
      </c>
      <c r="B2319" s="36" t="s">
        <v>18</v>
      </c>
      <c r="C2319" s="35"/>
      <c r="D2319" s="35"/>
      <c r="E2319" s="37"/>
      <c r="F2319" s="35"/>
      <c r="G2319" s="35"/>
    </row>
    <row r="2320" spans="1:7" s="33" customFormat="1">
      <c r="A2320" s="501" t="s">
        <v>19</v>
      </c>
      <c r="B2320" s="501"/>
      <c r="C2320" s="501"/>
      <c r="D2320" s="501"/>
      <c r="E2320" s="501"/>
      <c r="F2320" s="501"/>
      <c r="G2320" s="44">
        <f>SUM(G2319)</f>
        <v>0</v>
      </c>
    </row>
    <row r="2321" spans="1:7" s="33" customFormat="1">
      <c r="A2321" s="35" t="s">
        <v>20</v>
      </c>
      <c r="B2321" s="502" t="s">
        <v>21</v>
      </c>
      <c r="C2321" s="502"/>
      <c r="D2321" s="502"/>
      <c r="E2321" s="502"/>
      <c r="F2321" s="502"/>
      <c r="G2321" s="49">
        <f>G2315+G2318+G2320</f>
        <v>20450</v>
      </c>
    </row>
    <row r="2322" spans="1:7" s="33" customFormat="1" ht="15.75" customHeight="1">
      <c r="A2322" s="35" t="s">
        <v>22</v>
      </c>
      <c r="B2322" s="502" t="s">
        <v>77</v>
      </c>
      <c r="C2322" s="502"/>
      <c r="D2322" s="502"/>
      <c r="E2322" s="502"/>
      <c r="F2322" s="50">
        <v>0.1</v>
      </c>
      <c r="G2322" s="49">
        <f>G2321*10%</f>
        <v>2045</v>
      </c>
    </row>
    <row r="2323" spans="1:7" s="33" customFormat="1">
      <c r="A2323" s="35" t="s">
        <v>23</v>
      </c>
      <c r="B2323" s="502" t="s">
        <v>24</v>
      </c>
      <c r="C2323" s="502"/>
      <c r="D2323" s="502"/>
      <c r="E2323" s="502"/>
      <c r="F2323" s="502"/>
      <c r="G2323" s="49">
        <f>G2321+G2322</f>
        <v>22495</v>
      </c>
    </row>
    <row r="2325" spans="1:7" s="54" customFormat="1">
      <c r="A2325" s="51" t="s">
        <v>392</v>
      </c>
      <c r="B2325" s="51"/>
      <c r="C2325" s="52"/>
      <c r="D2325" s="52"/>
      <c r="E2325" s="53"/>
      <c r="F2325" s="52"/>
      <c r="G2325" s="52"/>
    </row>
    <row r="2326" spans="1:7" s="54" customFormat="1" ht="26.25" customHeight="1">
      <c r="A2326" s="55" t="s">
        <v>62</v>
      </c>
      <c r="B2326" s="55" t="s">
        <v>63</v>
      </c>
      <c r="C2326" s="55" t="s">
        <v>64</v>
      </c>
      <c r="D2326" s="55" t="s">
        <v>65</v>
      </c>
      <c r="E2326" s="55" t="s">
        <v>66</v>
      </c>
      <c r="F2326" s="55" t="s">
        <v>67</v>
      </c>
      <c r="G2326" s="55" t="s">
        <v>68</v>
      </c>
    </row>
    <row r="2327" spans="1:7" s="54" customFormat="1">
      <c r="A2327" s="56" t="s">
        <v>0</v>
      </c>
      <c r="B2327" s="57" t="s">
        <v>1</v>
      </c>
      <c r="C2327" s="56"/>
      <c r="D2327" s="56"/>
      <c r="E2327" s="58"/>
      <c r="F2327" s="56"/>
      <c r="G2327" s="56"/>
    </row>
    <row r="2328" spans="1:7" s="54" customFormat="1">
      <c r="A2328" s="57"/>
      <c r="B2328" s="57" t="s">
        <v>2</v>
      </c>
      <c r="C2328" s="56" t="s">
        <v>3</v>
      </c>
      <c r="D2328" s="56" t="s">
        <v>4</v>
      </c>
      <c r="E2328" s="58" t="s">
        <v>69</v>
      </c>
      <c r="F2328" s="59">
        <f>VLOOKUP(B2328,'HSD ME&amp;PLUMBING'!$B$6:E3905,4,FALSE)</f>
        <v>100000</v>
      </c>
      <c r="G2328" s="60">
        <f>F2328*E2328</f>
        <v>2400</v>
      </c>
    </row>
    <row r="2329" spans="1:7" s="54" customFormat="1" ht="30">
      <c r="A2329" s="57"/>
      <c r="B2329" s="61" t="s">
        <v>70</v>
      </c>
      <c r="C2329" s="62" t="s">
        <v>71</v>
      </c>
      <c r="D2329" s="62" t="s">
        <v>4</v>
      </c>
      <c r="E2329" s="63" t="s">
        <v>72</v>
      </c>
      <c r="F2329" s="59">
        <f>VLOOKUP(B2329,'HSD ME&amp;PLUMBING'!$B$6:E3906,4,FALSE)</f>
        <v>150000</v>
      </c>
      <c r="G2329" s="60">
        <f>F2329*E2329</f>
        <v>6000</v>
      </c>
    </row>
    <row r="2330" spans="1:7" s="54" customFormat="1" ht="15.75" customHeight="1">
      <c r="A2330" s="57"/>
      <c r="B2330" s="57" t="s">
        <v>7</v>
      </c>
      <c r="C2330" s="56" t="s">
        <v>8</v>
      </c>
      <c r="D2330" s="56" t="s">
        <v>4</v>
      </c>
      <c r="E2330" s="58" t="s">
        <v>12</v>
      </c>
      <c r="F2330" s="59">
        <f>VLOOKUP(B2330,'HSD ME&amp;PLUMBING'!$B$6:E3907,4,FALSE)</f>
        <v>150000</v>
      </c>
      <c r="G2330" s="60">
        <f>F2330*E2330</f>
        <v>600</v>
      </c>
    </row>
    <row r="2331" spans="1:7" s="54" customFormat="1">
      <c r="A2331" s="57"/>
      <c r="B2331" s="57" t="s">
        <v>10</v>
      </c>
      <c r="C2331" s="56" t="s">
        <v>11</v>
      </c>
      <c r="D2331" s="56" t="s">
        <v>4</v>
      </c>
      <c r="E2331" s="58" t="s">
        <v>73</v>
      </c>
      <c r="F2331" s="64">
        <f>VLOOKUP(B2331,'HSD ME&amp;PLUMBING'!$B$6:E3908,4,FALSE)</f>
        <v>200000</v>
      </c>
      <c r="G2331" s="60">
        <f>F2331*E2331</f>
        <v>200</v>
      </c>
    </row>
    <row r="2332" spans="1:7" s="66" customFormat="1">
      <c r="A2332" s="489" t="s">
        <v>13</v>
      </c>
      <c r="B2332" s="489"/>
      <c r="C2332" s="489"/>
      <c r="D2332" s="489"/>
      <c r="E2332" s="489"/>
      <c r="F2332" s="489"/>
      <c r="G2332" s="65">
        <f>SUM(G2328:G2331)</f>
        <v>9200</v>
      </c>
    </row>
    <row r="2333" spans="1:7" s="54" customFormat="1" ht="15.75" customHeight="1">
      <c r="A2333" s="56" t="s">
        <v>14</v>
      </c>
      <c r="B2333" s="57" t="s">
        <v>15</v>
      </c>
      <c r="C2333" s="56"/>
      <c r="D2333" s="56"/>
      <c r="E2333" s="58"/>
      <c r="F2333" s="56"/>
      <c r="G2333" s="56"/>
    </row>
    <row r="2334" spans="1:7" s="54" customFormat="1" ht="44.25" customHeight="1">
      <c r="A2334" s="57"/>
      <c r="B2334" s="61" t="s">
        <v>393</v>
      </c>
      <c r="C2334" s="56"/>
      <c r="D2334" s="62" t="s">
        <v>75</v>
      </c>
      <c r="E2334" s="63" t="s">
        <v>391</v>
      </c>
      <c r="F2334" s="67">
        <f>VLOOKUP(B2334,'HSD ME&amp;PLUMBING'!$B$6:E3911,4,FALSE)</f>
        <v>10000</v>
      </c>
      <c r="G2334" s="68">
        <f>F2334*E2334</f>
        <v>11250</v>
      </c>
    </row>
    <row r="2335" spans="1:7" s="69" customFormat="1" ht="15.75" customHeight="1">
      <c r="A2335" s="489" t="s">
        <v>16</v>
      </c>
      <c r="B2335" s="489"/>
      <c r="C2335" s="489"/>
      <c r="D2335" s="489"/>
      <c r="E2335" s="489"/>
      <c r="F2335" s="489"/>
      <c r="G2335" s="65">
        <f>SUM(G2334)</f>
        <v>11250</v>
      </c>
    </row>
    <row r="2336" spans="1:7" s="54" customFormat="1">
      <c r="A2336" s="56" t="s">
        <v>17</v>
      </c>
      <c r="B2336" s="57" t="s">
        <v>18</v>
      </c>
      <c r="C2336" s="56"/>
      <c r="D2336" s="56"/>
      <c r="E2336" s="58"/>
      <c r="F2336" s="56"/>
      <c r="G2336" s="56"/>
    </row>
    <row r="2337" spans="1:7" s="54" customFormat="1">
      <c r="A2337" s="490" t="s">
        <v>19</v>
      </c>
      <c r="B2337" s="490"/>
      <c r="C2337" s="490"/>
      <c r="D2337" s="490"/>
      <c r="E2337" s="490"/>
      <c r="F2337" s="490"/>
      <c r="G2337" s="65">
        <f>SUM(G2336)</f>
        <v>0</v>
      </c>
    </row>
    <row r="2338" spans="1:7" s="54" customFormat="1">
      <c r="A2338" s="56" t="s">
        <v>20</v>
      </c>
      <c r="B2338" s="491" t="s">
        <v>21</v>
      </c>
      <c r="C2338" s="491"/>
      <c r="D2338" s="491"/>
      <c r="E2338" s="491"/>
      <c r="F2338" s="491"/>
      <c r="G2338" s="70">
        <f>G2332+G2335+G2337</f>
        <v>20450</v>
      </c>
    </row>
    <row r="2339" spans="1:7" s="54" customFormat="1" ht="15.75" customHeight="1">
      <c r="A2339" s="56" t="s">
        <v>22</v>
      </c>
      <c r="B2339" s="491" t="s">
        <v>77</v>
      </c>
      <c r="C2339" s="491"/>
      <c r="D2339" s="491"/>
      <c r="E2339" s="491"/>
      <c r="F2339" s="71">
        <v>0.1</v>
      </c>
      <c r="G2339" s="70">
        <f>G2338*10%</f>
        <v>2045</v>
      </c>
    </row>
    <row r="2340" spans="1:7" s="54" customFormat="1">
      <c r="A2340" s="56" t="s">
        <v>23</v>
      </c>
      <c r="B2340" s="491" t="s">
        <v>24</v>
      </c>
      <c r="C2340" s="491"/>
      <c r="D2340" s="491"/>
      <c r="E2340" s="491"/>
      <c r="F2340" s="491"/>
      <c r="G2340" s="70">
        <f>G2338+G2339</f>
        <v>22495</v>
      </c>
    </row>
    <row r="2341" spans="1:7" s="54" customFormat="1">
      <c r="A2341" s="72"/>
      <c r="B2341" s="73"/>
      <c r="C2341" s="73"/>
      <c r="D2341" s="73"/>
      <c r="E2341" s="73"/>
      <c r="F2341" s="73"/>
      <c r="G2341" s="74"/>
    </row>
    <row r="2342" spans="1:7">
      <c r="A2342" s="7" t="s">
        <v>394</v>
      </c>
    </row>
    <row r="2343" spans="1:7">
      <c r="A2343" s="7" t="s">
        <v>395</v>
      </c>
    </row>
    <row r="2344" spans="1:7" ht="45">
      <c r="A2344" s="9" t="s">
        <v>62</v>
      </c>
      <c r="B2344" s="9" t="s">
        <v>63</v>
      </c>
      <c r="C2344" s="9" t="s">
        <v>64</v>
      </c>
      <c r="D2344" s="9" t="s">
        <v>65</v>
      </c>
      <c r="E2344" s="9" t="s">
        <v>66</v>
      </c>
      <c r="F2344" s="9" t="s">
        <v>67</v>
      </c>
      <c r="G2344" s="9" t="s">
        <v>68</v>
      </c>
    </row>
    <row r="2345" spans="1:7" ht="15.75" customHeight="1">
      <c r="A2345" s="11" t="s">
        <v>0</v>
      </c>
      <c r="B2345" s="12" t="s">
        <v>1</v>
      </c>
      <c r="C2345" s="11"/>
      <c r="D2345" s="11"/>
      <c r="E2345" s="13"/>
      <c r="F2345" s="11"/>
      <c r="G2345" s="11"/>
    </row>
    <row r="2346" spans="1:7">
      <c r="A2346" s="12"/>
      <c r="B2346" s="12" t="s">
        <v>2</v>
      </c>
      <c r="C2346" s="11" t="s">
        <v>3</v>
      </c>
      <c r="D2346" s="11" t="s">
        <v>4</v>
      </c>
      <c r="E2346" s="13" t="s">
        <v>69</v>
      </c>
      <c r="F2346" s="14">
        <f>VLOOKUP(B2346,'HSD ME&amp;PLUMBING'!$B$6:E3906,4,FALSE)</f>
        <v>100000</v>
      </c>
      <c r="G2346" s="23">
        <f>F2346*E2346</f>
        <v>2400</v>
      </c>
    </row>
    <row r="2347" spans="1:7" ht="26.25" customHeight="1">
      <c r="A2347" s="12"/>
      <c r="B2347" s="16" t="s">
        <v>70</v>
      </c>
      <c r="C2347" s="17" t="s">
        <v>71</v>
      </c>
      <c r="D2347" s="17" t="s">
        <v>4</v>
      </c>
      <c r="E2347" s="18" t="s">
        <v>72</v>
      </c>
      <c r="F2347" s="14">
        <f>VLOOKUP(B2347,'HSD ME&amp;PLUMBING'!$B$6:E3907,4,FALSE)</f>
        <v>150000</v>
      </c>
      <c r="G2347" s="23">
        <f>F2347*E2347</f>
        <v>6000</v>
      </c>
    </row>
    <row r="2348" spans="1:7" ht="15.75" customHeight="1">
      <c r="A2348" s="12"/>
      <c r="B2348" s="12" t="s">
        <v>7</v>
      </c>
      <c r="C2348" s="11" t="s">
        <v>8</v>
      </c>
      <c r="D2348" s="11" t="s">
        <v>4</v>
      </c>
      <c r="E2348" s="13" t="s">
        <v>12</v>
      </c>
      <c r="F2348" s="14">
        <f>VLOOKUP(B2348,'HSD ME&amp;PLUMBING'!$B$6:E3908,4,FALSE)</f>
        <v>150000</v>
      </c>
      <c r="G2348" s="23">
        <f>F2348*E2348</f>
        <v>600</v>
      </c>
    </row>
    <row r="2349" spans="1:7" ht="15.75" customHeight="1">
      <c r="A2349" s="12"/>
      <c r="B2349" s="12" t="s">
        <v>10</v>
      </c>
      <c r="C2349" s="11" t="s">
        <v>11</v>
      </c>
      <c r="D2349" s="11" t="s">
        <v>4</v>
      </c>
      <c r="E2349" s="13" t="s">
        <v>73</v>
      </c>
      <c r="F2349" s="19">
        <f>VLOOKUP(B2349,'HSD ME&amp;PLUMBING'!$B$6:E3909,4,FALSE)</f>
        <v>200000</v>
      </c>
      <c r="G2349" s="23">
        <f>F2349*E2349</f>
        <v>200</v>
      </c>
    </row>
    <row r="2350" spans="1:7" s="21" customFormat="1">
      <c r="A2350" s="494" t="s">
        <v>13</v>
      </c>
      <c r="B2350" s="494"/>
      <c r="C2350" s="494"/>
      <c r="D2350" s="494"/>
      <c r="E2350" s="494"/>
      <c r="F2350" s="494"/>
      <c r="G2350" s="20">
        <f>SUM(G2346:G2349)</f>
        <v>9200</v>
      </c>
    </row>
    <row r="2351" spans="1:7">
      <c r="A2351" s="11" t="s">
        <v>14</v>
      </c>
      <c r="B2351" s="12" t="s">
        <v>15</v>
      </c>
      <c r="C2351" s="11"/>
      <c r="D2351" s="11"/>
      <c r="E2351" s="13"/>
      <c r="F2351" s="11"/>
      <c r="G2351" s="11"/>
    </row>
    <row r="2352" spans="1:7" ht="45">
      <c r="A2352" s="12"/>
      <c r="B2352" s="16" t="s">
        <v>396</v>
      </c>
      <c r="C2352" s="11"/>
      <c r="D2352" s="17" t="s">
        <v>75</v>
      </c>
      <c r="E2352" s="18" t="s">
        <v>76</v>
      </c>
      <c r="F2352" s="28">
        <f>VLOOKUP(B2352,'HSD ME&amp;PLUMBING'!$B$6:E3912,4,FALSE)</f>
        <v>10000</v>
      </c>
      <c r="G2352" s="29">
        <f>F2352*E2352</f>
        <v>11500</v>
      </c>
    </row>
    <row r="2353" spans="1:7" s="2" customFormat="1" ht="15.75" customHeight="1">
      <c r="A2353" s="494" t="s">
        <v>16</v>
      </c>
      <c r="B2353" s="494"/>
      <c r="C2353" s="494"/>
      <c r="D2353" s="494"/>
      <c r="E2353" s="494"/>
      <c r="F2353" s="494"/>
      <c r="G2353" s="20">
        <f>SUM(G2352)</f>
        <v>11500</v>
      </c>
    </row>
    <row r="2354" spans="1:7">
      <c r="A2354" s="11" t="s">
        <v>17</v>
      </c>
      <c r="B2354" s="12" t="s">
        <v>18</v>
      </c>
      <c r="C2354" s="11"/>
      <c r="D2354" s="11"/>
      <c r="E2354" s="13"/>
      <c r="F2354" s="11"/>
      <c r="G2354" s="11"/>
    </row>
    <row r="2355" spans="1:7">
      <c r="A2355" s="492" t="s">
        <v>19</v>
      </c>
      <c r="B2355" s="492"/>
      <c r="C2355" s="492"/>
      <c r="D2355" s="492"/>
      <c r="E2355" s="492"/>
      <c r="F2355" s="492"/>
      <c r="G2355" s="20">
        <f>SUM(G2354)</f>
        <v>0</v>
      </c>
    </row>
    <row r="2356" spans="1:7">
      <c r="A2356" s="11" t="s">
        <v>20</v>
      </c>
      <c r="B2356" s="493" t="s">
        <v>21</v>
      </c>
      <c r="C2356" s="493"/>
      <c r="D2356" s="493"/>
      <c r="E2356" s="493"/>
      <c r="F2356" s="493"/>
      <c r="G2356" s="15">
        <f>G2350+G2353+G2355</f>
        <v>20700</v>
      </c>
    </row>
    <row r="2357" spans="1:7" ht="15.75" customHeight="1">
      <c r="A2357" s="11" t="s">
        <v>22</v>
      </c>
      <c r="B2357" s="493" t="s">
        <v>77</v>
      </c>
      <c r="C2357" s="493"/>
      <c r="D2357" s="493"/>
      <c r="E2357" s="493"/>
      <c r="F2357" s="24">
        <v>0.1</v>
      </c>
      <c r="G2357" s="15">
        <f>G2356*10%</f>
        <v>2070</v>
      </c>
    </row>
    <row r="2358" spans="1:7">
      <c r="A2358" s="11" t="s">
        <v>23</v>
      </c>
      <c r="B2358" s="493" t="s">
        <v>24</v>
      </c>
      <c r="C2358" s="493"/>
      <c r="D2358" s="493"/>
      <c r="E2358" s="493"/>
      <c r="F2358" s="493"/>
      <c r="G2358" s="15">
        <f>G2356+G2357</f>
        <v>22770</v>
      </c>
    </row>
    <row r="2359" spans="1:7" ht="15.75" customHeight="1"/>
    <row r="2360" spans="1:7">
      <c r="A2360" s="7" t="s">
        <v>397</v>
      </c>
    </row>
    <row r="2361" spans="1:7">
      <c r="A2361" s="7" t="s">
        <v>398</v>
      </c>
    </row>
    <row r="2362" spans="1:7" ht="26.25" customHeight="1">
      <c r="A2362" s="9" t="s">
        <v>62</v>
      </c>
      <c r="B2362" s="9" t="s">
        <v>63</v>
      </c>
      <c r="C2362" s="9" t="s">
        <v>64</v>
      </c>
      <c r="D2362" s="9" t="s">
        <v>65</v>
      </c>
      <c r="E2362" s="9" t="s">
        <v>66</v>
      </c>
      <c r="F2362" s="9" t="s">
        <v>67</v>
      </c>
      <c r="G2362" s="9" t="s">
        <v>68</v>
      </c>
    </row>
    <row r="2363" spans="1:7" ht="15.75" customHeight="1">
      <c r="A2363" s="11" t="s">
        <v>0</v>
      </c>
      <c r="B2363" s="12" t="s">
        <v>1</v>
      </c>
      <c r="C2363" s="11"/>
      <c r="D2363" s="11"/>
      <c r="E2363" s="13"/>
      <c r="F2363" s="11"/>
      <c r="G2363" s="11"/>
    </row>
    <row r="2364" spans="1:7" ht="15.75" customHeight="1">
      <c r="A2364" s="12"/>
      <c r="B2364" s="12" t="s">
        <v>2</v>
      </c>
      <c r="C2364" s="11" t="s">
        <v>3</v>
      </c>
      <c r="D2364" s="11" t="s">
        <v>4</v>
      </c>
      <c r="E2364" s="13" t="s">
        <v>287</v>
      </c>
      <c r="F2364" s="14">
        <f>VLOOKUP(B2364,'HSD ME&amp;PLUMBING'!$B$6:E3924,4,FALSE)</f>
        <v>100000</v>
      </c>
      <c r="G2364" s="23">
        <f>F2364*E2364</f>
        <v>3100</v>
      </c>
    </row>
    <row r="2365" spans="1:7" ht="26.25" customHeight="1">
      <c r="A2365" s="12"/>
      <c r="B2365" s="16" t="s">
        <v>70</v>
      </c>
      <c r="C2365" s="17" t="s">
        <v>71</v>
      </c>
      <c r="D2365" s="17" t="s">
        <v>4</v>
      </c>
      <c r="E2365" s="18" t="s">
        <v>288</v>
      </c>
      <c r="F2365" s="14">
        <f>VLOOKUP(B2365,'HSD ME&amp;PLUMBING'!$B$6:E3925,4,FALSE)</f>
        <v>150000</v>
      </c>
      <c r="G2365" s="23">
        <f>F2365*E2365</f>
        <v>7800</v>
      </c>
    </row>
    <row r="2366" spans="1:7">
      <c r="A2366" s="12"/>
      <c r="B2366" s="12" t="s">
        <v>7</v>
      </c>
      <c r="C2366" s="11" t="s">
        <v>8</v>
      </c>
      <c r="D2366" s="11" t="s">
        <v>4</v>
      </c>
      <c r="E2366" s="13" t="s">
        <v>87</v>
      </c>
      <c r="F2366" s="14">
        <f>VLOOKUP(B2366,'HSD ME&amp;PLUMBING'!$B$6:E3926,4,FALSE)</f>
        <v>150000</v>
      </c>
      <c r="G2366" s="23">
        <f>F2366*E2366</f>
        <v>750</v>
      </c>
    </row>
    <row r="2367" spans="1:7">
      <c r="A2367" s="12"/>
      <c r="B2367" s="12" t="s">
        <v>10</v>
      </c>
      <c r="C2367" s="11" t="s">
        <v>11</v>
      </c>
      <c r="D2367" s="11" t="s">
        <v>4</v>
      </c>
      <c r="E2367" s="13" t="s">
        <v>88</v>
      </c>
      <c r="F2367" s="19">
        <f>VLOOKUP(B2367,'HSD ME&amp;PLUMBING'!$B$6:E3927,4,FALSE)</f>
        <v>200000</v>
      </c>
      <c r="G2367" s="23">
        <f>F2367*E2367</f>
        <v>400</v>
      </c>
    </row>
    <row r="2368" spans="1:7" s="21" customFormat="1">
      <c r="A2368" s="494" t="s">
        <v>13</v>
      </c>
      <c r="B2368" s="494"/>
      <c r="C2368" s="494"/>
      <c r="D2368" s="494"/>
      <c r="E2368" s="494"/>
      <c r="F2368" s="494"/>
      <c r="G2368" s="20">
        <f>SUM(G2364:G2367)</f>
        <v>12050</v>
      </c>
    </row>
    <row r="2369" spans="1:7">
      <c r="A2369" s="11" t="s">
        <v>14</v>
      </c>
      <c r="B2369" s="12" t="s">
        <v>15</v>
      </c>
      <c r="C2369" s="11"/>
      <c r="D2369" s="11"/>
      <c r="E2369" s="13"/>
      <c r="F2369" s="11"/>
      <c r="G2369" s="11"/>
    </row>
    <row r="2370" spans="1:7" ht="30">
      <c r="A2370" s="12"/>
      <c r="B2370" s="16" t="s">
        <v>399</v>
      </c>
      <c r="C2370" s="11"/>
      <c r="D2370" s="17" t="s">
        <v>75</v>
      </c>
      <c r="E2370" s="18" t="s">
        <v>76</v>
      </c>
      <c r="F2370" s="28">
        <f>VLOOKUP(B2370,'HSD ME&amp;PLUMBING'!$B$6:E3930,4,FALSE)</f>
        <v>10000</v>
      </c>
      <c r="G2370" s="29">
        <f>F2370*E2370</f>
        <v>11500</v>
      </c>
    </row>
    <row r="2371" spans="1:7" s="2" customFormat="1" ht="15.75" customHeight="1">
      <c r="A2371" s="494" t="s">
        <v>16</v>
      </c>
      <c r="B2371" s="494"/>
      <c r="C2371" s="494"/>
      <c r="D2371" s="494"/>
      <c r="E2371" s="494"/>
      <c r="F2371" s="494"/>
      <c r="G2371" s="20">
        <f>SUM(G2370)</f>
        <v>11500</v>
      </c>
    </row>
    <row r="2372" spans="1:7">
      <c r="A2372" s="11" t="s">
        <v>17</v>
      </c>
      <c r="B2372" s="12" t="s">
        <v>18</v>
      </c>
      <c r="C2372" s="11"/>
      <c r="D2372" s="11"/>
      <c r="E2372" s="13"/>
      <c r="F2372" s="11"/>
      <c r="G2372" s="11"/>
    </row>
    <row r="2373" spans="1:7">
      <c r="A2373" s="492" t="s">
        <v>19</v>
      </c>
      <c r="B2373" s="492"/>
      <c r="C2373" s="492"/>
      <c r="D2373" s="492"/>
      <c r="E2373" s="492"/>
      <c r="F2373" s="492"/>
      <c r="G2373" s="20">
        <f>SUM(G2372)</f>
        <v>0</v>
      </c>
    </row>
    <row r="2374" spans="1:7">
      <c r="A2374" s="11" t="s">
        <v>20</v>
      </c>
      <c r="B2374" s="493" t="s">
        <v>21</v>
      </c>
      <c r="C2374" s="493"/>
      <c r="D2374" s="493"/>
      <c r="E2374" s="493"/>
      <c r="F2374" s="493"/>
      <c r="G2374" s="15">
        <f>G2368+G2371+G2373</f>
        <v>23550</v>
      </c>
    </row>
    <row r="2375" spans="1:7" ht="15.75" customHeight="1">
      <c r="A2375" s="11" t="s">
        <v>22</v>
      </c>
      <c r="B2375" s="493" t="s">
        <v>77</v>
      </c>
      <c r="C2375" s="493"/>
      <c r="D2375" s="493"/>
      <c r="E2375" s="493"/>
      <c r="F2375" s="24">
        <v>0.1</v>
      </c>
      <c r="G2375" s="15">
        <f>G2374*10%</f>
        <v>2355</v>
      </c>
    </row>
    <row r="2376" spans="1:7">
      <c r="A2376" s="11" t="s">
        <v>23</v>
      </c>
      <c r="B2376" s="493" t="s">
        <v>24</v>
      </c>
      <c r="C2376" s="493"/>
      <c r="D2376" s="493"/>
      <c r="E2376" s="493"/>
      <c r="F2376" s="493"/>
      <c r="G2376" s="15">
        <f>G2374+G2375</f>
        <v>25905</v>
      </c>
    </row>
    <row r="2378" spans="1:7" s="79" customFormat="1">
      <c r="A2378" s="76" t="s">
        <v>400</v>
      </c>
      <c r="B2378" s="76"/>
      <c r="C2378" s="77"/>
      <c r="D2378" s="77"/>
      <c r="E2378" s="78"/>
      <c r="F2378" s="77"/>
      <c r="G2378" s="77"/>
    </row>
    <row r="2379" spans="1:7">
      <c r="A2379" s="7" t="s">
        <v>401</v>
      </c>
    </row>
    <row r="2380" spans="1:7" ht="45">
      <c r="A2380" s="9" t="s">
        <v>62</v>
      </c>
      <c r="B2380" s="9" t="s">
        <v>63</v>
      </c>
      <c r="C2380" s="9" t="s">
        <v>64</v>
      </c>
      <c r="D2380" s="9" t="s">
        <v>65</v>
      </c>
      <c r="E2380" s="9" t="s">
        <v>66</v>
      </c>
      <c r="F2380" s="9" t="s">
        <v>67</v>
      </c>
      <c r="G2380" s="9" t="s">
        <v>68</v>
      </c>
    </row>
    <row r="2381" spans="1:7">
      <c r="A2381" s="11" t="s">
        <v>0</v>
      </c>
      <c r="B2381" s="12" t="s">
        <v>1</v>
      </c>
      <c r="C2381" s="11"/>
      <c r="D2381" s="11"/>
      <c r="E2381" s="13"/>
      <c r="F2381" s="11"/>
      <c r="G2381" s="11"/>
    </row>
    <row r="2382" spans="1:7">
      <c r="A2382" s="12"/>
      <c r="B2382" s="12" t="s">
        <v>2</v>
      </c>
      <c r="C2382" s="11" t="s">
        <v>3</v>
      </c>
      <c r="D2382" s="11" t="s">
        <v>4</v>
      </c>
      <c r="E2382" s="13" t="s">
        <v>109</v>
      </c>
      <c r="F2382" s="14">
        <f>VLOOKUP(B2382,'HSD ME&amp;PLUMBING'!$B$6:E3942,4,FALSE)</f>
        <v>100000</v>
      </c>
      <c r="G2382" s="23">
        <f>F2382*E2382</f>
        <v>11900</v>
      </c>
    </row>
    <row r="2383" spans="1:7" ht="26.25" customHeight="1">
      <c r="A2383" s="12"/>
      <c r="B2383" s="16" t="s">
        <v>70</v>
      </c>
      <c r="C2383" s="17" t="s">
        <v>71</v>
      </c>
      <c r="D2383" s="17" t="s">
        <v>4</v>
      </c>
      <c r="E2383" s="18" t="s">
        <v>124</v>
      </c>
      <c r="F2383" s="14">
        <f>VLOOKUP(B2383,'HSD ME&amp;PLUMBING'!$B$6:E3943,4,FALSE)</f>
        <v>150000</v>
      </c>
      <c r="G2383" s="23">
        <f>F2383*E2383</f>
        <v>29850</v>
      </c>
    </row>
    <row r="2384" spans="1:7" ht="25.5" customHeight="1">
      <c r="A2384" s="12"/>
      <c r="B2384" s="12" t="s">
        <v>7</v>
      </c>
      <c r="C2384" s="11" t="s">
        <v>8</v>
      </c>
      <c r="D2384" s="11" t="s">
        <v>4</v>
      </c>
      <c r="E2384" s="13" t="s">
        <v>125</v>
      </c>
      <c r="F2384" s="14">
        <f>VLOOKUP(B2384,'HSD ME&amp;PLUMBING'!$B$6:E3944,4,FALSE)</f>
        <v>150000</v>
      </c>
      <c r="G2384" s="23">
        <f>F2384*E2384</f>
        <v>3000</v>
      </c>
    </row>
    <row r="2385" spans="1:7">
      <c r="A2385" s="12"/>
      <c r="B2385" s="12" t="s">
        <v>10</v>
      </c>
      <c r="C2385" s="11" t="s">
        <v>11</v>
      </c>
      <c r="D2385" s="11" t="s">
        <v>4</v>
      </c>
      <c r="E2385" s="13" t="s">
        <v>28</v>
      </c>
      <c r="F2385" s="19">
        <f>VLOOKUP(B2385,'HSD ME&amp;PLUMBING'!$B$6:E3945,4,FALSE)</f>
        <v>200000</v>
      </c>
      <c r="G2385" s="23">
        <f>F2385*E2385</f>
        <v>1400</v>
      </c>
    </row>
    <row r="2386" spans="1:7" s="21" customFormat="1">
      <c r="A2386" s="494" t="s">
        <v>13</v>
      </c>
      <c r="B2386" s="494"/>
      <c r="C2386" s="494"/>
      <c r="D2386" s="494"/>
      <c r="E2386" s="494"/>
      <c r="F2386" s="494"/>
      <c r="G2386" s="20">
        <f>SUM(G2382:G2385)</f>
        <v>46150</v>
      </c>
    </row>
    <row r="2387" spans="1:7">
      <c r="A2387" s="11" t="s">
        <v>14</v>
      </c>
      <c r="B2387" s="12" t="s">
        <v>15</v>
      </c>
      <c r="C2387" s="11"/>
      <c r="D2387" s="11"/>
      <c r="E2387" s="13"/>
      <c r="F2387" s="11"/>
      <c r="G2387" s="11"/>
    </row>
    <row r="2388" spans="1:7" ht="60">
      <c r="A2388" s="12"/>
      <c r="B2388" s="16" t="s">
        <v>402</v>
      </c>
      <c r="C2388" s="11"/>
      <c r="D2388" s="17" t="s">
        <v>49</v>
      </c>
      <c r="E2388" s="18" t="s">
        <v>403</v>
      </c>
      <c r="F2388" s="28">
        <f>VLOOKUP(B2388,'HSD ME&amp;PLUMBING'!$B$6:E3948,4,FALSE)</f>
        <v>10000</v>
      </c>
      <c r="G2388" s="29">
        <f>F2388*E2388</f>
        <v>12500</v>
      </c>
    </row>
    <row r="2389" spans="1:7" s="2" customFormat="1" ht="15.75" customHeight="1">
      <c r="A2389" s="494" t="s">
        <v>16</v>
      </c>
      <c r="B2389" s="494"/>
      <c r="C2389" s="494"/>
      <c r="D2389" s="494"/>
      <c r="E2389" s="494"/>
      <c r="F2389" s="494"/>
      <c r="G2389" s="20">
        <f>SUM(G2388)</f>
        <v>12500</v>
      </c>
    </row>
    <row r="2390" spans="1:7">
      <c r="A2390" s="11" t="s">
        <v>17</v>
      </c>
      <c r="B2390" s="12" t="s">
        <v>18</v>
      </c>
      <c r="C2390" s="11"/>
      <c r="D2390" s="11"/>
      <c r="E2390" s="13"/>
      <c r="F2390" s="11"/>
      <c r="G2390" s="11"/>
    </row>
    <row r="2391" spans="1:7">
      <c r="A2391" s="492" t="s">
        <v>19</v>
      </c>
      <c r="B2391" s="492"/>
      <c r="C2391" s="492"/>
      <c r="D2391" s="492"/>
      <c r="E2391" s="492"/>
      <c r="F2391" s="492"/>
      <c r="G2391" s="20">
        <f>SUM(G2390)</f>
        <v>0</v>
      </c>
    </row>
    <row r="2392" spans="1:7">
      <c r="A2392" s="11" t="s">
        <v>20</v>
      </c>
      <c r="B2392" s="493" t="s">
        <v>21</v>
      </c>
      <c r="C2392" s="493"/>
      <c r="D2392" s="493"/>
      <c r="E2392" s="493"/>
      <c r="F2392" s="493"/>
      <c r="G2392" s="15">
        <f>G2386+G2389+G2391</f>
        <v>58650</v>
      </c>
    </row>
    <row r="2393" spans="1:7" ht="15.75" customHeight="1">
      <c r="A2393" s="11" t="s">
        <v>22</v>
      </c>
      <c r="B2393" s="493" t="s">
        <v>77</v>
      </c>
      <c r="C2393" s="493"/>
      <c r="D2393" s="493"/>
      <c r="E2393" s="493"/>
      <c r="F2393" s="24">
        <v>0.1</v>
      </c>
      <c r="G2393" s="15">
        <f>G2392*10%</f>
        <v>5865</v>
      </c>
    </row>
    <row r="2394" spans="1:7">
      <c r="A2394" s="11" t="s">
        <v>23</v>
      </c>
      <c r="B2394" s="493" t="s">
        <v>24</v>
      </c>
      <c r="C2394" s="493"/>
      <c r="D2394" s="493"/>
      <c r="E2394" s="493"/>
      <c r="F2394" s="493"/>
      <c r="G2394" s="15">
        <f>G2392+G2393</f>
        <v>64515</v>
      </c>
    </row>
    <row r="2396" spans="1:7">
      <c r="A2396" s="7" t="s">
        <v>404</v>
      </c>
    </row>
    <row r="2397" spans="1:7" ht="45">
      <c r="A2397" s="9" t="s">
        <v>62</v>
      </c>
      <c r="B2397" s="9" t="s">
        <v>63</v>
      </c>
      <c r="C2397" s="9" t="s">
        <v>64</v>
      </c>
      <c r="D2397" s="9" t="s">
        <v>65</v>
      </c>
      <c r="E2397" s="9" t="s">
        <v>66</v>
      </c>
      <c r="F2397" s="9" t="s">
        <v>67</v>
      </c>
      <c r="G2397" s="9" t="s">
        <v>68</v>
      </c>
    </row>
    <row r="2398" spans="1:7">
      <c r="A2398" s="11" t="s">
        <v>0</v>
      </c>
      <c r="B2398" s="12" t="s">
        <v>1</v>
      </c>
      <c r="C2398" s="11"/>
      <c r="D2398" s="11"/>
      <c r="E2398" s="13"/>
      <c r="F2398" s="11"/>
      <c r="G2398" s="11"/>
    </row>
    <row r="2399" spans="1:7">
      <c r="A2399" s="12"/>
      <c r="B2399" s="12" t="s">
        <v>2</v>
      </c>
      <c r="C2399" s="11" t="s">
        <v>3</v>
      </c>
      <c r="D2399" s="11" t="s">
        <v>4</v>
      </c>
      <c r="E2399" s="13" t="s">
        <v>109</v>
      </c>
      <c r="F2399" s="14">
        <f>VLOOKUP(B2399,'HSD ME&amp;PLUMBING'!$B$6:E3959,4,FALSE)</f>
        <v>100000</v>
      </c>
      <c r="G2399" s="23">
        <f>F2399*E2399</f>
        <v>11900</v>
      </c>
    </row>
    <row r="2400" spans="1:7" ht="30">
      <c r="A2400" s="12"/>
      <c r="B2400" s="16" t="s">
        <v>70</v>
      </c>
      <c r="C2400" s="17" t="s">
        <v>71</v>
      </c>
      <c r="D2400" s="17" t="s">
        <v>4</v>
      </c>
      <c r="E2400" s="18" t="s">
        <v>124</v>
      </c>
      <c r="F2400" s="14">
        <f>VLOOKUP(B2400,'HSD ME&amp;PLUMBING'!$B$6:E3960,4,FALSE)</f>
        <v>150000</v>
      </c>
      <c r="G2400" s="23">
        <f>F2400*E2400</f>
        <v>29850</v>
      </c>
    </row>
    <row r="2401" spans="1:7">
      <c r="A2401" s="12"/>
      <c r="B2401" s="12" t="s">
        <v>7</v>
      </c>
      <c r="C2401" s="11" t="s">
        <v>8</v>
      </c>
      <c r="D2401" s="11" t="s">
        <v>4</v>
      </c>
      <c r="E2401" s="13" t="s">
        <v>125</v>
      </c>
      <c r="F2401" s="14">
        <f>VLOOKUP(B2401,'HSD ME&amp;PLUMBING'!$B$6:E3961,4,FALSE)</f>
        <v>150000</v>
      </c>
      <c r="G2401" s="23">
        <f>F2401*E2401</f>
        <v>3000</v>
      </c>
    </row>
    <row r="2402" spans="1:7">
      <c r="A2402" s="12"/>
      <c r="B2402" s="12" t="s">
        <v>10</v>
      </c>
      <c r="C2402" s="11" t="s">
        <v>11</v>
      </c>
      <c r="D2402" s="11" t="s">
        <v>4</v>
      </c>
      <c r="E2402" s="13" t="s">
        <v>28</v>
      </c>
      <c r="F2402" s="19">
        <f>VLOOKUP(B2402,'HSD ME&amp;PLUMBING'!$B$6:E3962,4,FALSE)</f>
        <v>200000</v>
      </c>
      <c r="G2402" s="23">
        <f>F2402*E2402</f>
        <v>1400</v>
      </c>
    </row>
    <row r="2403" spans="1:7" s="21" customFormat="1">
      <c r="A2403" s="494" t="s">
        <v>13</v>
      </c>
      <c r="B2403" s="494"/>
      <c r="C2403" s="494"/>
      <c r="D2403" s="494"/>
      <c r="E2403" s="494"/>
      <c r="F2403" s="494"/>
      <c r="G2403" s="20">
        <f>SUM(G2399:G2402)</f>
        <v>46150</v>
      </c>
    </row>
    <row r="2404" spans="1:7">
      <c r="A2404" s="11" t="s">
        <v>14</v>
      </c>
      <c r="B2404" s="12" t="s">
        <v>15</v>
      </c>
      <c r="C2404" s="11"/>
      <c r="D2404" s="11"/>
      <c r="E2404" s="13"/>
      <c r="F2404" s="11"/>
      <c r="G2404" s="11"/>
    </row>
    <row r="2405" spans="1:7" ht="60">
      <c r="A2405" s="12"/>
      <c r="B2405" s="16" t="s">
        <v>405</v>
      </c>
      <c r="C2405" s="11"/>
      <c r="D2405" s="17" t="s">
        <v>49</v>
      </c>
      <c r="E2405" s="18" t="s">
        <v>403</v>
      </c>
      <c r="F2405" s="28">
        <f>VLOOKUP(B2405,'HSD ME&amp;PLUMBING'!$B$6:E3965,4,FALSE)</f>
        <v>10000</v>
      </c>
      <c r="G2405" s="29">
        <f>F2405*E2405</f>
        <v>12500</v>
      </c>
    </row>
    <row r="2406" spans="1:7" s="2" customFormat="1" ht="15.75" customHeight="1">
      <c r="A2406" s="494" t="s">
        <v>16</v>
      </c>
      <c r="B2406" s="494"/>
      <c r="C2406" s="494"/>
      <c r="D2406" s="494"/>
      <c r="E2406" s="494"/>
      <c r="F2406" s="494"/>
      <c r="G2406" s="20">
        <f>SUM(G2405)</f>
        <v>12500</v>
      </c>
    </row>
    <row r="2407" spans="1:7" ht="25.5" customHeight="1">
      <c r="A2407" s="11" t="s">
        <v>17</v>
      </c>
      <c r="B2407" s="12" t="s">
        <v>18</v>
      </c>
      <c r="C2407" s="11"/>
      <c r="D2407" s="11"/>
      <c r="E2407" s="13"/>
      <c r="F2407" s="11"/>
      <c r="G2407" s="11"/>
    </row>
    <row r="2408" spans="1:7">
      <c r="A2408" s="492" t="s">
        <v>19</v>
      </c>
      <c r="B2408" s="492"/>
      <c r="C2408" s="492"/>
      <c r="D2408" s="492"/>
      <c r="E2408" s="492"/>
      <c r="F2408" s="492"/>
      <c r="G2408" s="20">
        <f>SUM(G2407)</f>
        <v>0</v>
      </c>
    </row>
    <row r="2409" spans="1:7">
      <c r="A2409" s="11" t="s">
        <v>20</v>
      </c>
      <c r="B2409" s="493" t="s">
        <v>21</v>
      </c>
      <c r="C2409" s="493"/>
      <c r="D2409" s="493"/>
      <c r="E2409" s="493"/>
      <c r="F2409" s="493"/>
      <c r="G2409" s="15">
        <f>G2403+G2406+G2408</f>
        <v>58650</v>
      </c>
    </row>
    <row r="2410" spans="1:7" ht="15.75" customHeight="1">
      <c r="A2410" s="11" t="s">
        <v>22</v>
      </c>
      <c r="B2410" s="493" t="s">
        <v>77</v>
      </c>
      <c r="C2410" s="493"/>
      <c r="D2410" s="493"/>
      <c r="E2410" s="493"/>
      <c r="F2410" s="24">
        <v>0.1</v>
      </c>
      <c r="G2410" s="15">
        <f>G2409*10%</f>
        <v>5865</v>
      </c>
    </row>
    <row r="2411" spans="1:7">
      <c r="A2411" s="11" t="s">
        <v>23</v>
      </c>
      <c r="B2411" s="493" t="s">
        <v>24</v>
      </c>
      <c r="C2411" s="493"/>
      <c r="D2411" s="493"/>
      <c r="E2411" s="493"/>
      <c r="F2411" s="493"/>
      <c r="G2411" s="15">
        <f>G2409+G2410</f>
        <v>64515</v>
      </c>
    </row>
    <row r="2413" spans="1:7">
      <c r="A2413" s="7" t="s">
        <v>406</v>
      </c>
    </row>
    <row r="2414" spans="1:7" ht="45">
      <c r="A2414" s="9" t="s">
        <v>62</v>
      </c>
      <c r="B2414" s="9" t="s">
        <v>63</v>
      </c>
      <c r="C2414" s="9" t="s">
        <v>64</v>
      </c>
      <c r="D2414" s="9" t="s">
        <v>65</v>
      </c>
      <c r="E2414" s="9" t="s">
        <v>66</v>
      </c>
      <c r="F2414" s="9" t="s">
        <v>67</v>
      </c>
      <c r="G2414" s="9" t="s">
        <v>68</v>
      </c>
    </row>
    <row r="2415" spans="1:7">
      <c r="A2415" s="11" t="s">
        <v>0</v>
      </c>
      <c r="B2415" s="12" t="s">
        <v>1</v>
      </c>
      <c r="C2415" s="11"/>
      <c r="D2415" s="11"/>
      <c r="E2415" s="13"/>
      <c r="F2415" s="11"/>
      <c r="G2415" s="11"/>
    </row>
    <row r="2416" spans="1:7">
      <c r="A2416" s="12"/>
      <c r="B2416" s="12" t="s">
        <v>2</v>
      </c>
      <c r="C2416" s="11" t="s">
        <v>3</v>
      </c>
      <c r="D2416" s="11" t="s">
        <v>4</v>
      </c>
      <c r="E2416" s="13" t="s">
        <v>109</v>
      </c>
      <c r="F2416" s="14">
        <f>VLOOKUP(B2416,'HSD ME&amp;PLUMBING'!$B$6:E3976,4,FALSE)</f>
        <v>100000</v>
      </c>
      <c r="G2416" s="23">
        <f>F2416*E2416</f>
        <v>11900</v>
      </c>
    </row>
    <row r="2417" spans="1:7" ht="26.25" customHeight="1">
      <c r="A2417" s="12"/>
      <c r="B2417" s="16" t="s">
        <v>70</v>
      </c>
      <c r="C2417" s="17" t="s">
        <v>71</v>
      </c>
      <c r="D2417" s="17" t="s">
        <v>4</v>
      </c>
      <c r="E2417" s="18" t="s">
        <v>124</v>
      </c>
      <c r="F2417" s="14">
        <f>VLOOKUP(B2417,'HSD ME&amp;PLUMBING'!$B$6:E3977,4,FALSE)</f>
        <v>150000</v>
      </c>
      <c r="G2417" s="23">
        <f>F2417*E2417</f>
        <v>29850</v>
      </c>
    </row>
    <row r="2418" spans="1:7">
      <c r="A2418" s="12"/>
      <c r="B2418" s="12" t="s">
        <v>7</v>
      </c>
      <c r="C2418" s="11" t="s">
        <v>8</v>
      </c>
      <c r="D2418" s="11" t="s">
        <v>4</v>
      </c>
      <c r="E2418" s="13" t="s">
        <v>125</v>
      </c>
      <c r="F2418" s="14">
        <f>VLOOKUP(B2418,'HSD ME&amp;PLUMBING'!$B$6:E3978,4,FALSE)</f>
        <v>150000</v>
      </c>
      <c r="G2418" s="23">
        <f>F2418*E2418</f>
        <v>3000</v>
      </c>
    </row>
    <row r="2419" spans="1:7" ht="15.75" customHeight="1">
      <c r="A2419" s="12"/>
      <c r="B2419" s="12" t="s">
        <v>10</v>
      </c>
      <c r="C2419" s="11" t="s">
        <v>11</v>
      </c>
      <c r="D2419" s="11" t="s">
        <v>4</v>
      </c>
      <c r="E2419" s="13" t="s">
        <v>28</v>
      </c>
      <c r="F2419" s="19">
        <f>VLOOKUP(B2419,'HSD ME&amp;PLUMBING'!$B$6:E3979,4,FALSE)</f>
        <v>200000</v>
      </c>
      <c r="G2419" s="23">
        <f>F2419*E2419</f>
        <v>1400</v>
      </c>
    </row>
    <row r="2420" spans="1:7" s="21" customFormat="1">
      <c r="A2420" s="494" t="s">
        <v>13</v>
      </c>
      <c r="B2420" s="494"/>
      <c r="C2420" s="494"/>
      <c r="D2420" s="494"/>
      <c r="E2420" s="494"/>
      <c r="F2420" s="494"/>
      <c r="G2420" s="20">
        <f>SUM(G2416:G2419)</f>
        <v>46150</v>
      </c>
    </row>
    <row r="2421" spans="1:7" ht="15.75" customHeight="1">
      <c r="A2421" s="11" t="s">
        <v>14</v>
      </c>
      <c r="B2421" s="12" t="s">
        <v>15</v>
      </c>
      <c r="C2421" s="11"/>
      <c r="D2421" s="11"/>
      <c r="E2421" s="13"/>
      <c r="F2421" s="11"/>
      <c r="G2421" s="11"/>
    </row>
    <row r="2422" spans="1:7" ht="60">
      <c r="A2422" s="12"/>
      <c r="B2422" s="16" t="s">
        <v>407</v>
      </c>
      <c r="C2422" s="11"/>
      <c r="D2422" s="17" t="s">
        <v>49</v>
      </c>
      <c r="E2422" s="18" t="s">
        <v>403</v>
      </c>
      <c r="F2422" s="28">
        <f>VLOOKUP(B2422,'HSD ME&amp;PLUMBING'!$B$6:E3982,4,FALSE)</f>
        <v>10000</v>
      </c>
      <c r="G2422" s="29">
        <f>F2422*E2422</f>
        <v>12500</v>
      </c>
    </row>
    <row r="2423" spans="1:7" s="2" customFormat="1" ht="15.75" customHeight="1">
      <c r="A2423" s="494" t="s">
        <v>16</v>
      </c>
      <c r="B2423" s="494"/>
      <c r="C2423" s="494"/>
      <c r="D2423" s="494"/>
      <c r="E2423" s="494"/>
      <c r="F2423" s="494"/>
      <c r="G2423" s="20">
        <f>SUM(G2422)</f>
        <v>12500</v>
      </c>
    </row>
    <row r="2424" spans="1:7">
      <c r="A2424" s="11" t="s">
        <v>17</v>
      </c>
      <c r="B2424" s="12" t="s">
        <v>18</v>
      </c>
      <c r="C2424" s="11"/>
      <c r="D2424" s="11"/>
      <c r="E2424" s="13"/>
      <c r="F2424" s="11"/>
      <c r="G2424" s="11"/>
    </row>
    <row r="2425" spans="1:7">
      <c r="A2425" s="492" t="s">
        <v>19</v>
      </c>
      <c r="B2425" s="492"/>
      <c r="C2425" s="492"/>
      <c r="D2425" s="492"/>
      <c r="E2425" s="492"/>
      <c r="F2425" s="492"/>
      <c r="G2425" s="20">
        <f>SUM(G2424)</f>
        <v>0</v>
      </c>
    </row>
    <row r="2426" spans="1:7">
      <c r="A2426" s="11" t="s">
        <v>20</v>
      </c>
      <c r="B2426" s="493" t="s">
        <v>21</v>
      </c>
      <c r="C2426" s="493"/>
      <c r="D2426" s="493"/>
      <c r="E2426" s="493"/>
      <c r="F2426" s="493"/>
      <c r="G2426" s="15">
        <f>G2420+G2423+G2425</f>
        <v>58650</v>
      </c>
    </row>
    <row r="2427" spans="1:7" ht="15.75" customHeight="1">
      <c r="A2427" s="11" t="s">
        <v>22</v>
      </c>
      <c r="B2427" s="493" t="s">
        <v>77</v>
      </c>
      <c r="C2427" s="493"/>
      <c r="D2427" s="493"/>
      <c r="E2427" s="493"/>
      <c r="F2427" s="24">
        <v>0.1</v>
      </c>
      <c r="G2427" s="15">
        <f>G2426*10%</f>
        <v>5865</v>
      </c>
    </row>
    <row r="2428" spans="1:7">
      <c r="A2428" s="11" t="s">
        <v>23</v>
      </c>
      <c r="B2428" s="493" t="s">
        <v>24</v>
      </c>
      <c r="C2428" s="493"/>
      <c r="D2428" s="493"/>
      <c r="E2428" s="493"/>
      <c r="F2428" s="493"/>
      <c r="G2428" s="15">
        <f>G2426+G2427</f>
        <v>64515</v>
      </c>
    </row>
    <row r="2429" spans="1:7" ht="15" customHeight="1"/>
    <row r="2430" spans="1:7">
      <c r="A2430" s="7" t="s">
        <v>408</v>
      </c>
    </row>
    <row r="2431" spans="1:7" ht="45">
      <c r="A2431" s="9" t="s">
        <v>62</v>
      </c>
      <c r="B2431" s="9" t="s">
        <v>63</v>
      </c>
      <c r="C2431" s="9" t="s">
        <v>64</v>
      </c>
      <c r="D2431" s="9" t="s">
        <v>65</v>
      </c>
      <c r="E2431" s="9" t="s">
        <v>66</v>
      </c>
      <c r="F2431" s="9" t="s">
        <v>67</v>
      </c>
      <c r="G2431" s="9" t="s">
        <v>68</v>
      </c>
    </row>
    <row r="2432" spans="1:7">
      <c r="A2432" s="11" t="s">
        <v>0</v>
      </c>
      <c r="B2432" s="12" t="s">
        <v>1</v>
      </c>
      <c r="C2432" s="11"/>
      <c r="D2432" s="11"/>
      <c r="E2432" s="13"/>
      <c r="F2432" s="11"/>
      <c r="G2432" s="11"/>
    </row>
    <row r="2433" spans="1:7" ht="25.5" customHeight="1">
      <c r="A2433" s="12"/>
      <c r="B2433" s="12" t="s">
        <v>2</v>
      </c>
      <c r="C2433" s="11" t="s">
        <v>3</v>
      </c>
      <c r="D2433" s="11" t="s">
        <v>4</v>
      </c>
      <c r="E2433" s="13" t="s">
        <v>109</v>
      </c>
      <c r="F2433" s="14">
        <f>VLOOKUP(B2433,'HSD ME&amp;PLUMBING'!$B$6:E3993,4,FALSE)</f>
        <v>100000</v>
      </c>
      <c r="G2433" s="23">
        <f>F2433*E2433</f>
        <v>11900</v>
      </c>
    </row>
    <row r="2434" spans="1:7" ht="30">
      <c r="A2434" s="12"/>
      <c r="B2434" s="16" t="s">
        <v>70</v>
      </c>
      <c r="C2434" s="17" t="s">
        <v>71</v>
      </c>
      <c r="D2434" s="17" t="s">
        <v>4</v>
      </c>
      <c r="E2434" s="18" t="s">
        <v>124</v>
      </c>
      <c r="F2434" s="14">
        <f>VLOOKUP(B2434,'HSD ME&amp;PLUMBING'!$B$6:E3994,4,FALSE)</f>
        <v>150000</v>
      </c>
      <c r="G2434" s="23">
        <f>F2434*E2434</f>
        <v>29850</v>
      </c>
    </row>
    <row r="2435" spans="1:7">
      <c r="A2435" s="12"/>
      <c r="B2435" s="12" t="s">
        <v>7</v>
      </c>
      <c r="C2435" s="11" t="s">
        <v>8</v>
      </c>
      <c r="D2435" s="11" t="s">
        <v>4</v>
      </c>
      <c r="E2435" s="13" t="s">
        <v>125</v>
      </c>
      <c r="F2435" s="14">
        <f>VLOOKUP(B2435,'HSD ME&amp;PLUMBING'!$B$6:E3995,4,FALSE)</f>
        <v>150000</v>
      </c>
      <c r="G2435" s="23">
        <f>F2435*E2435</f>
        <v>3000</v>
      </c>
    </row>
    <row r="2436" spans="1:7">
      <c r="A2436" s="12"/>
      <c r="B2436" s="12" t="s">
        <v>10</v>
      </c>
      <c r="C2436" s="11" t="s">
        <v>11</v>
      </c>
      <c r="D2436" s="11" t="s">
        <v>4</v>
      </c>
      <c r="E2436" s="13" t="s">
        <v>28</v>
      </c>
      <c r="F2436" s="19">
        <f>VLOOKUP(B2436,'HSD ME&amp;PLUMBING'!$B$6:E3996,4,FALSE)</f>
        <v>200000</v>
      </c>
      <c r="G2436" s="23">
        <f>F2436*E2436</f>
        <v>1400</v>
      </c>
    </row>
    <row r="2437" spans="1:7" s="21" customFormat="1">
      <c r="A2437" s="494" t="s">
        <v>13</v>
      </c>
      <c r="B2437" s="494"/>
      <c r="C2437" s="494"/>
      <c r="D2437" s="494"/>
      <c r="E2437" s="494"/>
      <c r="F2437" s="494"/>
      <c r="G2437" s="20">
        <f>SUM(G2433:G2436)</f>
        <v>46150</v>
      </c>
    </row>
    <row r="2438" spans="1:7">
      <c r="A2438" s="11" t="s">
        <v>14</v>
      </c>
      <c r="B2438" s="12" t="s">
        <v>15</v>
      </c>
      <c r="C2438" s="11"/>
      <c r="D2438" s="11"/>
      <c r="E2438" s="13"/>
      <c r="F2438" s="11"/>
      <c r="G2438" s="11"/>
    </row>
    <row r="2439" spans="1:7" ht="60">
      <c r="A2439" s="12"/>
      <c r="B2439" s="16" t="s">
        <v>409</v>
      </c>
      <c r="C2439" s="11"/>
      <c r="D2439" s="17" t="s">
        <v>49</v>
      </c>
      <c r="E2439" s="18" t="s">
        <v>403</v>
      </c>
      <c r="F2439" s="28">
        <f>VLOOKUP(B2439,'HSD ME&amp;PLUMBING'!$B$6:E3999,4,FALSE)</f>
        <v>10000</v>
      </c>
      <c r="G2439" s="29">
        <f>F2439*E2439</f>
        <v>12500</v>
      </c>
    </row>
    <row r="2440" spans="1:7" s="2" customFormat="1" ht="15.75" customHeight="1">
      <c r="A2440" s="494" t="s">
        <v>16</v>
      </c>
      <c r="B2440" s="494"/>
      <c r="C2440" s="494"/>
      <c r="D2440" s="494"/>
      <c r="E2440" s="494"/>
      <c r="F2440" s="494"/>
      <c r="G2440" s="20">
        <f>SUM(G2439)</f>
        <v>12500</v>
      </c>
    </row>
    <row r="2441" spans="1:7">
      <c r="A2441" s="11" t="s">
        <v>17</v>
      </c>
      <c r="B2441" s="12" t="s">
        <v>18</v>
      </c>
      <c r="C2441" s="11"/>
      <c r="D2441" s="11"/>
      <c r="E2441" s="13"/>
      <c r="F2441" s="11"/>
      <c r="G2441" s="11"/>
    </row>
    <row r="2442" spans="1:7">
      <c r="A2442" s="492" t="s">
        <v>19</v>
      </c>
      <c r="B2442" s="492"/>
      <c r="C2442" s="492"/>
      <c r="D2442" s="492"/>
      <c r="E2442" s="492"/>
      <c r="F2442" s="492"/>
      <c r="G2442" s="20">
        <f>SUM(G2441)</f>
        <v>0</v>
      </c>
    </row>
    <row r="2443" spans="1:7">
      <c r="A2443" s="11" t="s">
        <v>20</v>
      </c>
      <c r="B2443" s="493" t="s">
        <v>21</v>
      </c>
      <c r="C2443" s="493"/>
      <c r="D2443" s="493"/>
      <c r="E2443" s="493"/>
      <c r="F2443" s="493"/>
      <c r="G2443" s="15">
        <f>G2437+G2440+G2442</f>
        <v>58650</v>
      </c>
    </row>
    <row r="2444" spans="1:7" ht="15.75" customHeight="1">
      <c r="A2444" s="11" t="s">
        <v>22</v>
      </c>
      <c r="B2444" s="493" t="s">
        <v>77</v>
      </c>
      <c r="C2444" s="493"/>
      <c r="D2444" s="493"/>
      <c r="E2444" s="493"/>
      <c r="F2444" s="24">
        <v>0.1</v>
      </c>
      <c r="G2444" s="15">
        <f>G2443*10%</f>
        <v>5865</v>
      </c>
    </row>
    <row r="2445" spans="1:7">
      <c r="A2445" s="11" t="s">
        <v>23</v>
      </c>
      <c r="B2445" s="493" t="s">
        <v>24</v>
      </c>
      <c r="C2445" s="493"/>
      <c r="D2445" s="493"/>
      <c r="E2445" s="493"/>
      <c r="F2445" s="493"/>
      <c r="G2445" s="15">
        <f>G2443+G2444</f>
        <v>64515</v>
      </c>
    </row>
    <row r="2446" spans="1:7" ht="15.75" customHeight="1"/>
    <row r="2447" spans="1:7" ht="16.5" customHeight="1">
      <c r="A2447" s="7" t="s">
        <v>410</v>
      </c>
    </row>
    <row r="2448" spans="1:7" ht="26.25" customHeight="1">
      <c r="A2448" s="9" t="s">
        <v>62</v>
      </c>
      <c r="B2448" s="9" t="s">
        <v>63</v>
      </c>
      <c r="C2448" s="9" t="s">
        <v>64</v>
      </c>
      <c r="D2448" s="9" t="s">
        <v>65</v>
      </c>
      <c r="E2448" s="9" t="s">
        <v>66</v>
      </c>
      <c r="F2448" s="9" t="s">
        <v>67</v>
      </c>
      <c r="G2448" s="9" t="s">
        <v>68</v>
      </c>
    </row>
    <row r="2449" spans="1:7">
      <c r="A2449" s="11" t="s">
        <v>0</v>
      </c>
      <c r="B2449" s="12" t="s">
        <v>1</v>
      </c>
      <c r="C2449" s="11"/>
      <c r="D2449" s="11"/>
      <c r="E2449" s="13"/>
      <c r="F2449" s="11"/>
      <c r="G2449" s="11"/>
    </row>
    <row r="2450" spans="1:7">
      <c r="A2450" s="12"/>
      <c r="B2450" s="12" t="s">
        <v>2</v>
      </c>
      <c r="C2450" s="11" t="s">
        <v>3</v>
      </c>
      <c r="D2450" s="11" t="s">
        <v>4</v>
      </c>
      <c r="E2450" s="13" t="s">
        <v>109</v>
      </c>
      <c r="F2450" s="14">
        <f>VLOOKUP(B2450,'HSD ME&amp;PLUMBING'!$B$6:E4010,4,FALSE)</f>
        <v>100000</v>
      </c>
      <c r="G2450" s="23">
        <f>F2450*E2450</f>
        <v>11900</v>
      </c>
    </row>
    <row r="2451" spans="1:7" ht="30">
      <c r="A2451" s="12"/>
      <c r="B2451" s="16" t="s">
        <v>70</v>
      </c>
      <c r="C2451" s="17" t="s">
        <v>71</v>
      </c>
      <c r="D2451" s="17" t="s">
        <v>4</v>
      </c>
      <c r="E2451" s="18" t="s">
        <v>124</v>
      </c>
      <c r="F2451" s="14">
        <f>VLOOKUP(B2451,'HSD ME&amp;PLUMBING'!$B$6:E4011,4,FALSE)</f>
        <v>150000</v>
      </c>
      <c r="G2451" s="23">
        <f>F2451*E2451</f>
        <v>29850</v>
      </c>
    </row>
    <row r="2452" spans="1:7">
      <c r="A2452" s="12"/>
      <c r="B2452" s="12" t="s">
        <v>7</v>
      </c>
      <c r="C2452" s="11" t="s">
        <v>8</v>
      </c>
      <c r="D2452" s="11" t="s">
        <v>4</v>
      </c>
      <c r="E2452" s="13" t="s">
        <v>125</v>
      </c>
      <c r="F2452" s="14">
        <f>VLOOKUP(B2452,'HSD ME&amp;PLUMBING'!$B$6:E4012,4,FALSE)</f>
        <v>150000</v>
      </c>
      <c r="G2452" s="23">
        <f>F2452*E2452</f>
        <v>3000</v>
      </c>
    </row>
    <row r="2453" spans="1:7">
      <c r="A2453" s="12"/>
      <c r="B2453" s="12" t="s">
        <v>10</v>
      </c>
      <c r="C2453" s="11" t="s">
        <v>11</v>
      </c>
      <c r="D2453" s="11" t="s">
        <v>4</v>
      </c>
      <c r="E2453" s="13" t="s">
        <v>28</v>
      </c>
      <c r="F2453" s="19">
        <f>VLOOKUP(B2453,'HSD ME&amp;PLUMBING'!$B$6:E4013,4,FALSE)</f>
        <v>200000</v>
      </c>
      <c r="G2453" s="23">
        <f>F2453*E2453</f>
        <v>1400</v>
      </c>
    </row>
    <row r="2454" spans="1:7" s="21" customFormat="1">
      <c r="A2454" s="494" t="s">
        <v>13</v>
      </c>
      <c r="B2454" s="494"/>
      <c r="C2454" s="494"/>
      <c r="D2454" s="494"/>
      <c r="E2454" s="494"/>
      <c r="F2454" s="494"/>
      <c r="G2454" s="20">
        <f>SUM(G2450:G2453)</f>
        <v>46150</v>
      </c>
    </row>
    <row r="2455" spans="1:7">
      <c r="A2455" s="11" t="s">
        <v>14</v>
      </c>
      <c r="B2455" s="12" t="s">
        <v>15</v>
      </c>
      <c r="C2455" s="11"/>
      <c r="D2455" s="11"/>
      <c r="E2455" s="13"/>
      <c r="F2455" s="11"/>
      <c r="G2455" s="11"/>
    </row>
    <row r="2456" spans="1:7" ht="60">
      <c r="A2456" s="12"/>
      <c r="B2456" s="16" t="s">
        <v>411</v>
      </c>
      <c r="C2456" s="11"/>
      <c r="D2456" s="17" t="s">
        <v>49</v>
      </c>
      <c r="E2456" s="18" t="s">
        <v>403</v>
      </c>
      <c r="F2456" s="28">
        <f>VLOOKUP(B2456,'HSD ME&amp;PLUMBING'!$B$6:E4016,4,FALSE)</f>
        <v>10000</v>
      </c>
      <c r="G2456" s="29">
        <f>F2456*E2456</f>
        <v>12500</v>
      </c>
    </row>
    <row r="2457" spans="1:7" s="2" customFormat="1" ht="15.75" customHeight="1">
      <c r="A2457" s="494" t="s">
        <v>16</v>
      </c>
      <c r="B2457" s="494"/>
      <c r="C2457" s="494"/>
      <c r="D2457" s="494"/>
      <c r="E2457" s="494"/>
      <c r="F2457" s="494"/>
      <c r="G2457" s="20">
        <f>SUM(G2456)</f>
        <v>12500</v>
      </c>
    </row>
    <row r="2458" spans="1:7">
      <c r="A2458" s="11" t="s">
        <v>17</v>
      </c>
      <c r="B2458" s="12" t="s">
        <v>18</v>
      </c>
      <c r="C2458" s="11"/>
      <c r="D2458" s="11"/>
      <c r="E2458" s="13"/>
      <c r="F2458" s="11"/>
      <c r="G2458" s="11"/>
    </row>
    <row r="2459" spans="1:7">
      <c r="A2459" s="492" t="s">
        <v>19</v>
      </c>
      <c r="B2459" s="492"/>
      <c r="C2459" s="492"/>
      <c r="D2459" s="492"/>
      <c r="E2459" s="492"/>
      <c r="F2459" s="492"/>
      <c r="G2459" s="20">
        <f>SUM(G2458)</f>
        <v>0</v>
      </c>
    </row>
    <row r="2460" spans="1:7">
      <c r="A2460" s="11" t="s">
        <v>20</v>
      </c>
      <c r="B2460" s="493" t="s">
        <v>21</v>
      </c>
      <c r="C2460" s="493"/>
      <c r="D2460" s="493"/>
      <c r="E2460" s="493"/>
      <c r="F2460" s="493"/>
      <c r="G2460" s="15">
        <f>G2454+G2457+G2459</f>
        <v>58650</v>
      </c>
    </row>
    <row r="2461" spans="1:7" ht="15.75" customHeight="1">
      <c r="A2461" s="11" t="s">
        <v>22</v>
      </c>
      <c r="B2461" s="493" t="s">
        <v>77</v>
      </c>
      <c r="C2461" s="493"/>
      <c r="D2461" s="493"/>
      <c r="E2461" s="493"/>
      <c r="F2461" s="24">
        <v>0.1</v>
      </c>
      <c r="G2461" s="15">
        <f>G2460*10%</f>
        <v>5865</v>
      </c>
    </row>
    <row r="2462" spans="1:7">
      <c r="A2462" s="11" t="s">
        <v>23</v>
      </c>
      <c r="B2462" s="493" t="s">
        <v>24</v>
      </c>
      <c r="C2462" s="493"/>
      <c r="D2462" s="493"/>
      <c r="E2462" s="493"/>
      <c r="F2462" s="493"/>
      <c r="G2462" s="15">
        <f>G2460+G2461</f>
        <v>64515</v>
      </c>
    </row>
    <row r="2463" spans="1:7">
      <c r="A2463" s="25"/>
      <c r="B2463" s="26"/>
      <c r="C2463" s="25"/>
      <c r="D2463" s="25"/>
      <c r="E2463" s="27"/>
      <c r="F2463" s="25"/>
      <c r="G2463" s="25"/>
    </row>
    <row r="2464" spans="1:7">
      <c r="A2464" s="7" t="s">
        <v>412</v>
      </c>
    </row>
    <row r="2465" spans="1:7" ht="45">
      <c r="A2465" s="9" t="s">
        <v>62</v>
      </c>
      <c r="B2465" s="9" t="s">
        <v>63</v>
      </c>
      <c r="C2465" s="9" t="s">
        <v>64</v>
      </c>
      <c r="D2465" s="9" t="s">
        <v>65</v>
      </c>
      <c r="E2465" s="9" t="s">
        <v>66</v>
      </c>
      <c r="F2465" s="9" t="s">
        <v>67</v>
      </c>
      <c r="G2465" s="9" t="s">
        <v>68</v>
      </c>
    </row>
    <row r="2466" spans="1:7" ht="15.75" customHeight="1">
      <c r="A2466" s="11" t="s">
        <v>0</v>
      </c>
      <c r="B2466" s="12" t="s">
        <v>1</v>
      </c>
      <c r="C2466" s="11"/>
      <c r="D2466" s="11"/>
      <c r="E2466" s="13"/>
      <c r="F2466" s="11"/>
      <c r="G2466" s="11"/>
    </row>
    <row r="2467" spans="1:7">
      <c r="A2467" s="12"/>
      <c r="B2467" s="12" t="s">
        <v>2</v>
      </c>
      <c r="C2467" s="11" t="s">
        <v>3</v>
      </c>
      <c r="D2467" s="11" t="s">
        <v>4</v>
      </c>
      <c r="E2467" s="13" t="s">
        <v>109</v>
      </c>
      <c r="F2467" s="14">
        <f>VLOOKUP(B2467,'HSD ME&amp;PLUMBING'!$B$6:E4027,4,FALSE)</f>
        <v>100000</v>
      </c>
      <c r="G2467" s="23">
        <f>F2467*E2467</f>
        <v>11900</v>
      </c>
    </row>
    <row r="2468" spans="1:7" ht="30">
      <c r="A2468" s="12"/>
      <c r="B2468" s="16" t="s">
        <v>70</v>
      </c>
      <c r="C2468" s="17" t="s">
        <v>71</v>
      </c>
      <c r="D2468" s="17" t="s">
        <v>4</v>
      </c>
      <c r="E2468" s="18" t="s">
        <v>124</v>
      </c>
      <c r="F2468" s="14">
        <f>VLOOKUP(B2468,'HSD ME&amp;PLUMBING'!$B$6:E4028,4,FALSE)</f>
        <v>150000</v>
      </c>
      <c r="G2468" s="23">
        <f>F2468*E2468</f>
        <v>29850</v>
      </c>
    </row>
    <row r="2469" spans="1:7" ht="15.75" customHeight="1">
      <c r="A2469" s="12"/>
      <c r="B2469" s="12" t="s">
        <v>7</v>
      </c>
      <c r="C2469" s="11" t="s">
        <v>8</v>
      </c>
      <c r="D2469" s="11" t="s">
        <v>4</v>
      </c>
      <c r="E2469" s="13" t="s">
        <v>125</v>
      </c>
      <c r="F2469" s="14">
        <f>VLOOKUP(B2469,'HSD ME&amp;PLUMBING'!$B$6:E4029,4,FALSE)</f>
        <v>150000</v>
      </c>
      <c r="G2469" s="23">
        <f>F2469*E2469</f>
        <v>3000</v>
      </c>
    </row>
    <row r="2470" spans="1:7">
      <c r="A2470" s="12"/>
      <c r="B2470" s="12" t="s">
        <v>10</v>
      </c>
      <c r="C2470" s="11" t="s">
        <v>11</v>
      </c>
      <c r="D2470" s="11" t="s">
        <v>4</v>
      </c>
      <c r="E2470" s="13" t="s">
        <v>28</v>
      </c>
      <c r="F2470" s="19">
        <f>VLOOKUP(B2470,'HSD ME&amp;PLUMBING'!$B$6:E4030,4,FALSE)</f>
        <v>200000</v>
      </c>
      <c r="G2470" s="23">
        <f>F2470*E2470</f>
        <v>1400</v>
      </c>
    </row>
    <row r="2471" spans="1:7" s="21" customFormat="1">
      <c r="A2471" s="494" t="s">
        <v>13</v>
      </c>
      <c r="B2471" s="494"/>
      <c r="C2471" s="494"/>
      <c r="D2471" s="494"/>
      <c r="E2471" s="494"/>
      <c r="F2471" s="494"/>
      <c r="G2471" s="20">
        <f>SUM(G2467:G2470)</f>
        <v>46150</v>
      </c>
    </row>
    <row r="2472" spans="1:7" ht="15.75" customHeight="1">
      <c r="A2472" s="11" t="s">
        <v>14</v>
      </c>
      <c r="B2472" s="12" t="s">
        <v>15</v>
      </c>
      <c r="C2472" s="11"/>
      <c r="D2472" s="11"/>
      <c r="E2472" s="13"/>
      <c r="F2472" s="11"/>
      <c r="G2472" s="11"/>
    </row>
    <row r="2473" spans="1:7" ht="45">
      <c r="A2473" s="12"/>
      <c r="B2473" s="16" t="s">
        <v>413</v>
      </c>
      <c r="C2473" s="11"/>
      <c r="D2473" s="17" t="s">
        <v>49</v>
      </c>
      <c r="E2473" s="18" t="s">
        <v>242</v>
      </c>
      <c r="F2473" s="28">
        <f>VLOOKUP(B2473,'HSD ME&amp;PLUMBING'!$B$6:E4033,4,FALSE)</f>
        <v>10000</v>
      </c>
      <c r="G2473" s="29">
        <f>F2473*E2473</f>
        <v>12000</v>
      </c>
    </row>
    <row r="2474" spans="1:7" s="2" customFormat="1" ht="15.75" customHeight="1">
      <c r="A2474" s="494" t="s">
        <v>16</v>
      </c>
      <c r="B2474" s="494"/>
      <c r="C2474" s="494"/>
      <c r="D2474" s="494"/>
      <c r="E2474" s="494"/>
      <c r="F2474" s="494"/>
      <c r="G2474" s="20">
        <f>SUM(G2473)</f>
        <v>12000</v>
      </c>
    </row>
    <row r="2475" spans="1:7" ht="15.75" customHeight="1">
      <c r="A2475" s="11" t="s">
        <v>17</v>
      </c>
      <c r="B2475" s="12" t="s">
        <v>18</v>
      </c>
      <c r="C2475" s="11"/>
      <c r="D2475" s="11"/>
      <c r="E2475" s="13"/>
      <c r="F2475" s="11"/>
      <c r="G2475" s="11"/>
    </row>
    <row r="2476" spans="1:7">
      <c r="A2476" s="492" t="s">
        <v>19</v>
      </c>
      <c r="B2476" s="492"/>
      <c r="C2476" s="492"/>
      <c r="D2476" s="492"/>
      <c r="E2476" s="492"/>
      <c r="F2476" s="492"/>
      <c r="G2476" s="20">
        <f>SUM(G2475)</f>
        <v>0</v>
      </c>
    </row>
    <row r="2477" spans="1:7">
      <c r="A2477" s="11" t="s">
        <v>20</v>
      </c>
      <c r="B2477" s="493" t="s">
        <v>21</v>
      </c>
      <c r="C2477" s="493"/>
      <c r="D2477" s="493"/>
      <c r="E2477" s="493"/>
      <c r="F2477" s="493"/>
      <c r="G2477" s="15">
        <f>G2471+G2474+G2476</f>
        <v>58150</v>
      </c>
    </row>
    <row r="2478" spans="1:7" ht="15.75" customHeight="1">
      <c r="A2478" s="11" t="s">
        <v>22</v>
      </c>
      <c r="B2478" s="493" t="s">
        <v>77</v>
      </c>
      <c r="C2478" s="493"/>
      <c r="D2478" s="493"/>
      <c r="E2478" s="493"/>
      <c r="F2478" s="24">
        <v>0.1</v>
      </c>
      <c r="G2478" s="15">
        <f>G2477*10%</f>
        <v>5815</v>
      </c>
    </row>
    <row r="2479" spans="1:7">
      <c r="A2479" s="11" t="s">
        <v>23</v>
      </c>
      <c r="B2479" s="493" t="s">
        <v>24</v>
      </c>
      <c r="C2479" s="493"/>
      <c r="D2479" s="493"/>
      <c r="E2479" s="493"/>
      <c r="F2479" s="493"/>
      <c r="G2479" s="15">
        <f>G2477+G2478</f>
        <v>63965</v>
      </c>
    </row>
    <row r="2481" spans="1:7">
      <c r="A2481" s="7" t="s">
        <v>414</v>
      </c>
    </row>
    <row r="2482" spans="1:7" ht="45">
      <c r="A2482" s="9" t="s">
        <v>62</v>
      </c>
      <c r="B2482" s="9" t="s">
        <v>63</v>
      </c>
      <c r="C2482" s="9" t="s">
        <v>64</v>
      </c>
      <c r="D2482" s="9" t="s">
        <v>65</v>
      </c>
      <c r="E2482" s="9" t="s">
        <v>66</v>
      </c>
      <c r="F2482" s="9" t="s">
        <v>67</v>
      </c>
      <c r="G2482" s="9" t="s">
        <v>68</v>
      </c>
    </row>
    <row r="2483" spans="1:7" ht="25.5" customHeight="1">
      <c r="A2483" s="11" t="s">
        <v>0</v>
      </c>
      <c r="B2483" s="12" t="s">
        <v>1</v>
      </c>
      <c r="C2483" s="11"/>
      <c r="D2483" s="11"/>
      <c r="E2483" s="13"/>
      <c r="F2483" s="11"/>
      <c r="G2483" s="11"/>
    </row>
    <row r="2484" spans="1:7" ht="15" customHeight="1">
      <c r="A2484" s="12"/>
      <c r="B2484" s="12" t="s">
        <v>2</v>
      </c>
      <c r="C2484" s="11" t="s">
        <v>3</v>
      </c>
      <c r="D2484" s="11" t="s">
        <v>4</v>
      </c>
      <c r="E2484" s="13" t="s">
        <v>109</v>
      </c>
      <c r="F2484" s="14">
        <f>VLOOKUP(B2484,'HSD ME&amp;PLUMBING'!$B$6:E4044,4,FALSE)</f>
        <v>100000</v>
      </c>
      <c r="G2484" s="23">
        <f>F2484*E2484</f>
        <v>11900</v>
      </c>
    </row>
    <row r="2485" spans="1:7" ht="30">
      <c r="A2485" s="12"/>
      <c r="B2485" s="16" t="s">
        <v>70</v>
      </c>
      <c r="C2485" s="17" t="s">
        <v>71</v>
      </c>
      <c r="D2485" s="17" t="s">
        <v>4</v>
      </c>
      <c r="E2485" s="18" t="s">
        <v>124</v>
      </c>
      <c r="F2485" s="14">
        <f>VLOOKUP(B2485,'HSD ME&amp;PLUMBING'!$B$6:E4045,4,FALSE)</f>
        <v>150000</v>
      </c>
      <c r="G2485" s="23">
        <f>F2485*E2485</f>
        <v>29850</v>
      </c>
    </row>
    <row r="2486" spans="1:7" ht="15" customHeight="1">
      <c r="A2486" s="12"/>
      <c r="B2486" s="12" t="s">
        <v>7</v>
      </c>
      <c r="C2486" s="11" t="s">
        <v>8</v>
      </c>
      <c r="D2486" s="11" t="s">
        <v>4</v>
      </c>
      <c r="E2486" s="13" t="s">
        <v>125</v>
      </c>
      <c r="F2486" s="14">
        <f>VLOOKUP(B2486,'HSD ME&amp;PLUMBING'!$B$6:E4046,4,FALSE)</f>
        <v>150000</v>
      </c>
      <c r="G2486" s="23">
        <f>F2486*E2486</f>
        <v>3000</v>
      </c>
    </row>
    <row r="2487" spans="1:7">
      <c r="A2487" s="12"/>
      <c r="B2487" s="12" t="s">
        <v>10</v>
      </c>
      <c r="C2487" s="11" t="s">
        <v>11</v>
      </c>
      <c r="D2487" s="11" t="s">
        <v>4</v>
      </c>
      <c r="E2487" s="13" t="s">
        <v>28</v>
      </c>
      <c r="F2487" s="19">
        <f>VLOOKUP(B2487,'HSD ME&amp;PLUMBING'!$B$6:E4047,4,FALSE)</f>
        <v>200000</v>
      </c>
      <c r="G2487" s="23">
        <f>F2487*E2487</f>
        <v>1400</v>
      </c>
    </row>
    <row r="2488" spans="1:7" s="21" customFormat="1">
      <c r="A2488" s="494" t="s">
        <v>13</v>
      </c>
      <c r="B2488" s="494"/>
      <c r="C2488" s="494"/>
      <c r="D2488" s="494"/>
      <c r="E2488" s="494"/>
      <c r="F2488" s="494"/>
      <c r="G2488" s="20">
        <f>SUM(G2484:G2487)</f>
        <v>46150</v>
      </c>
    </row>
    <row r="2489" spans="1:7">
      <c r="A2489" s="11" t="s">
        <v>14</v>
      </c>
      <c r="B2489" s="12" t="s">
        <v>15</v>
      </c>
      <c r="C2489" s="11"/>
      <c r="D2489" s="11"/>
      <c r="E2489" s="13"/>
      <c r="F2489" s="11"/>
      <c r="G2489" s="11"/>
    </row>
    <row r="2490" spans="1:7" ht="45">
      <c r="A2490" s="12"/>
      <c r="B2490" s="16" t="s">
        <v>415</v>
      </c>
      <c r="C2490" s="11"/>
      <c r="D2490" s="17" t="s">
        <v>49</v>
      </c>
      <c r="E2490" s="18" t="s">
        <v>242</v>
      </c>
      <c r="F2490" s="28">
        <f>VLOOKUP(B2490,'HSD ME&amp;PLUMBING'!$B$6:E4050,4,FALSE)</f>
        <v>10000</v>
      </c>
      <c r="G2490" s="29">
        <f>F2490*E2490</f>
        <v>12000</v>
      </c>
    </row>
    <row r="2491" spans="1:7" s="2" customFormat="1" ht="15.75" customHeight="1">
      <c r="A2491" s="494" t="s">
        <v>16</v>
      </c>
      <c r="B2491" s="494"/>
      <c r="C2491" s="494"/>
      <c r="D2491" s="494"/>
      <c r="E2491" s="494"/>
      <c r="F2491" s="494"/>
      <c r="G2491" s="20">
        <f>SUM(G2490)</f>
        <v>12000</v>
      </c>
    </row>
    <row r="2492" spans="1:7" ht="15.75" customHeight="1">
      <c r="A2492" s="11" t="s">
        <v>17</v>
      </c>
      <c r="B2492" s="12" t="s">
        <v>18</v>
      </c>
      <c r="C2492" s="11"/>
      <c r="D2492" s="11"/>
      <c r="E2492" s="13"/>
      <c r="F2492" s="11"/>
      <c r="G2492" s="11"/>
    </row>
    <row r="2493" spans="1:7">
      <c r="A2493" s="492" t="s">
        <v>19</v>
      </c>
      <c r="B2493" s="492"/>
      <c r="C2493" s="492"/>
      <c r="D2493" s="492"/>
      <c r="E2493" s="492"/>
      <c r="F2493" s="492"/>
      <c r="G2493" s="20">
        <f>SUM(G2492)</f>
        <v>0</v>
      </c>
    </row>
    <row r="2494" spans="1:7">
      <c r="A2494" s="11" t="s">
        <v>20</v>
      </c>
      <c r="B2494" s="493" t="s">
        <v>21</v>
      </c>
      <c r="C2494" s="493"/>
      <c r="D2494" s="493"/>
      <c r="E2494" s="493"/>
      <c r="F2494" s="493"/>
      <c r="G2494" s="15">
        <f>G2488+G2491+G2493</f>
        <v>58150</v>
      </c>
    </row>
    <row r="2495" spans="1:7" ht="15.75" customHeight="1">
      <c r="A2495" s="11" t="s">
        <v>22</v>
      </c>
      <c r="B2495" s="493" t="s">
        <v>77</v>
      </c>
      <c r="C2495" s="493"/>
      <c r="D2495" s="493"/>
      <c r="E2495" s="493"/>
      <c r="F2495" s="24">
        <v>0.1</v>
      </c>
      <c r="G2495" s="15">
        <f>G2494*10%</f>
        <v>5815</v>
      </c>
    </row>
    <row r="2496" spans="1:7">
      <c r="A2496" s="11" t="s">
        <v>23</v>
      </c>
      <c r="B2496" s="493" t="s">
        <v>24</v>
      </c>
      <c r="C2496" s="493"/>
      <c r="D2496" s="493"/>
      <c r="E2496" s="493"/>
      <c r="F2496" s="493"/>
      <c r="G2496" s="15">
        <f>G2494+G2495</f>
        <v>63965</v>
      </c>
    </row>
    <row r="2498" spans="1:7" ht="16.5" customHeight="1">
      <c r="A2498" s="7" t="s">
        <v>416</v>
      </c>
    </row>
    <row r="2499" spans="1:7" ht="45">
      <c r="A2499" s="9" t="s">
        <v>62</v>
      </c>
      <c r="B2499" s="9" t="s">
        <v>63</v>
      </c>
      <c r="C2499" s="9" t="s">
        <v>64</v>
      </c>
      <c r="D2499" s="9" t="s">
        <v>65</v>
      </c>
      <c r="E2499" s="9" t="s">
        <v>66</v>
      </c>
      <c r="F2499" s="9" t="s">
        <v>67</v>
      </c>
      <c r="G2499" s="9" t="s">
        <v>68</v>
      </c>
    </row>
    <row r="2500" spans="1:7" ht="15.75" customHeight="1">
      <c r="A2500" s="11" t="s">
        <v>0</v>
      </c>
      <c r="B2500" s="12" t="s">
        <v>1</v>
      </c>
      <c r="C2500" s="11"/>
      <c r="D2500" s="11"/>
      <c r="E2500" s="13"/>
      <c r="F2500" s="11"/>
      <c r="G2500" s="11"/>
    </row>
    <row r="2501" spans="1:7" ht="15.75" customHeight="1">
      <c r="A2501" s="12"/>
      <c r="B2501" s="12" t="s">
        <v>2</v>
      </c>
      <c r="C2501" s="11" t="s">
        <v>3</v>
      </c>
      <c r="D2501" s="11" t="s">
        <v>4</v>
      </c>
      <c r="E2501" s="13" t="s">
        <v>109</v>
      </c>
      <c r="F2501" s="14">
        <f>VLOOKUP(B2501,'HSD ME&amp;PLUMBING'!$B$6:E4061,4,FALSE)</f>
        <v>100000</v>
      </c>
      <c r="G2501" s="23">
        <f>F2501*E2501</f>
        <v>11900</v>
      </c>
    </row>
    <row r="2502" spans="1:7" ht="26.25" customHeight="1">
      <c r="A2502" s="12"/>
      <c r="B2502" s="16" t="s">
        <v>70</v>
      </c>
      <c r="C2502" s="17" t="s">
        <v>71</v>
      </c>
      <c r="D2502" s="17" t="s">
        <v>4</v>
      </c>
      <c r="E2502" s="18" t="s">
        <v>124</v>
      </c>
      <c r="F2502" s="14">
        <f>VLOOKUP(B2502,'HSD ME&amp;PLUMBING'!$B$6:E4062,4,FALSE)</f>
        <v>150000</v>
      </c>
      <c r="G2502" s="23">
        <f>F2502*E2502</f>
        <v>29850</v>
      </c>
    </row>
    <row r="2503" spans="1:7" ht="15.75" customHeight="1">
      <c r="A2503" s="12"/>
      <c r="B2503" s="12" t="s">
        <v>7</v>
      </c>
      <c r="C2503" s="11" t="s">
        <v>8</v>
      </c>
      <c r="D2503" s="11" t="s">
        <v>4</v>
      </c>
      <c r="E2503" s="13" t="s">
        <v>125</v>
      </c>
      <c r="F2503" s="14">
        <f>VLOOKUP(B2503,'HSD ME&amp;PLUMBING'!$B$6:E4063,4,FALSE)</f>
        <v>150000</v>
      </c>
      <c r="G2503" s="23">
        <f>F2503*E2503</f>
        <v>3000</v>
      </c>
    </row>
    <row r="2504" spans="1:7">
      <c r="A2504" s="12"/>
      <c r="B2504" s="12" t="s">
        <v>10</v>
      </c>
      <c r="C2504" s="11" t="s">
        <v>11</v>
      </c>
      <c r="D2504" s="11" t="s">
        <v>4</v>
      </c>
      <c r="E2504" s="13" t="s">
        <v>28</v>
      </c>
      <c r="F2504" s="19">
        <f>VLOOKUP(B2504,'HSD ME&amp;PLUMBING'!$B$6:E4064,4,FALSE)</f>
        <v>200000</v>
      </c>
      <c r="G2504" s="23">
        <f>F2504*E2504</f>
        <v>1400</v>
      </c>
    </row>
    <row r="2505" spans="1:7" s="21" customFormat="1">
      <c r="A2505" s="494" t="s">
        <v>13</v>
      </c>
      <c r="B2505" s="494"/>
      <c r="C2505" s="494"/>
      <c r="D2505" s="494"/>
      <c r="E2505" s="494"/>
      <c r="F2505" s="494"/>
      <c r="G2505" s="20">
        <f>SUM(G2501:G2504)</f>
        <v>46150</v>
      </c>
    </row>
    <row r="2506" spans="1:7" ht="25.5" customHeight="1">
      <c r="A2506" s="11" t="s">
        <v>14</v>
      </c>
      <c r="B2506" s="12" t="s">
        <v>15</v>
      </c>
      <c r="C2506" s="11"/>
      <c r="D2506" s="11"/>
      <c r="E2506" s="13"/>
      <c r="F2506" s="11"/>
      <c r="G2506" s="11"/>
    </row>
    <row r="2507" spans="1:7" ht="45">
      <c r="A2507" s="12"/>
      <c r="B2507" s="16" t="s">
        <v>417</v>
      </c>
      <c r="C2507" s="11"/>
      <c r="D2507" s="17" t="s">
        <v>49</v>
      </c>
      <c r="E2507" s="18" t="s">
        <v>242</v>
      </c>
      <c r="F2507" s="28">
        <f>VLOOKUP(B2507,'HSD ME&amp;PLUMBING'!$B$6:E4067,4,FALSE)</f>
        <v>10000</v>
      </c>
      <c r="G2507" s="29">
        <f>F2507*E2507</f>
        <v>12000</v>
      </c>
    </row>
    <row r="2508" spans="1:7" s="2" customFormat="1" ht="15.75" customHeight="1">
      <c r="A2508" s="494" t="s">
        <v>16</v>
      </c>
      <c r="B2508" s="494"/>
      <c r="C2508" s="494"/>
      <c r="D2508" s="494"/>
      <c r="E2508" s="494"/>
      <c r="F2508" s="494"/>
      <c r="G2508" s="20">
        <f>SUM(G2507)</f>
        <v>12000</v>
      </c>
    </row>
    <row r="2509" spans="1:7">
      <c r="A2509" s="11" t="s">
        <v>17</v>
      </c>
      <c r="B2509" s="12" t="s">
        <v>18</v>
      </c>
      <c r="C2509" s="11"/>
      <c r="D2509" s="11"/>
      <c r="E2509" s="13"/>
      <c r="F2509" s="11"/>
      <c r="G2509" s="11"/>
    </row>
    <row r="2510" spans="1:7">
      <c r="A2510" s="492" t="s">
        <v>19</v>
      </c>
      <c r="B2510" s="492"/>
      <c r="C2510" s="492"/>
      <c r="D2510" s="492"/>
      <c r="E2510" s="492"/>
      <c r="F2510" s="492"/>
      <c r="G2510" s="20">
        <f>SUM(G2509)</f>
        <v>0</v>
      </c>
    </row>
    <row r="2511" spans="1:7">
      <c r="A2511" s="11" t="s">
        <v>20</v>
      </c>
      <c r="B2511" s="493" t="s">
        <v>21</v>
      </c>
      <c r="C2511" s="493"/>
      <c r="D2511" s="493"/>
      <c r="E2511" s="493"/>
      <c r="F2511" s="493"/>
      <c r="G2511" s="15">
        <f>G2505+G2508+G2510</f>
        <v>58150</v>
      </c>
    </row>
    <row r="2512" spans="1:7" ht="15.75" customHeight="1">
      <c r="A2512" s="11" t="s">
        <v>22</v>
      </c>
      <c r="B2512" s="493" t="s">
        <v>77</v>
      </c>
      <c r="C2512" s="493"/>
      <c r="D2512" s="493"/>
      <c r="E2512" s="493"/>
      <c r="F2512" s="24">
        <v>0.1</v>
      </c>
      <c r="G2512" s="15">
        <f>G2511*10%</f>
        <v>5815</v>
      </c>
    </row>
    <row r="2513" spans="1:7">
      <c r="A2513" s="11" t="s">
        <v>23</v>
      </c>
      <c r="B2513" s="493" t="s">
        <v>24</v>
      </c>
      <c r="C2513" s="493"/>
      <c r="D2513" s="493"/>
      <c r="E2513" s="493"/>
      <c r="F2513" s="493"/>
      <c r="G2513" s="15">
        <f>G2511+G2512</f>
        <v>63965</v>
      </c>
    </row>
    <row r="2515" spans="1:7">
      <c r="A2515" s="7" t="s">
        <v>418</v>
      </c>
    </row>
    <row r="2516" spans="1:7" ht="45">
      <c r="A2516" s="9" t="s">
        <v>62</v>
      </c>
      <c r="B2516" s="9" t="s">
        <v>63</v>
      </c>
      <c r="C2516" s="9" t="s">
        <v>64</v>
      </c>
      <c r="D2516" s="9" t="s">
        <v>65</v>
      </c>
      <c r="E2516" s="9" t="s">
        <v>66</v>
      </c>
      <c r="F2516" s="9" t="s">
        <v>67</v>
      </c>
      <c r="G2516" s="9" t="s">
        <v>68</v>
      </c>
    </row>
    <row r="2517" spans="1:7">
      <c r="A2517" s="11" t="s">
        <v>0</v>
      </c>
      <c r="B2517" s="12" t="s">
        <v>1</v>
      </c>
      <c r="C2517" s="11"/>
      <c r="D2517" s="11"/>
      <c r="E2517" s="13"/>
      <c r="F2517" s="11"/>
      <c r="G2517" s="11"/>
    </row>
    <row r="2518" spans="1:7">
      <c r="A2518" s="12"/>
      <c r="B2518" s="12" t="s">
        <v>2</v>
      </c>
      <c r="C2518" s="11" t="s">
        <v>3</v>
      </c>
      <c r="D2518" s="11" t="s">
        <v>4</v>
      </c>
      <c r="E2518" s="13" t="s">
        <v>109</v>
      </c>
      <c r="F2518" s="14">
        <f>VLOOKUP(B2518,'HSD ME&amp;PLUMBING'!$B$6:E4078,4,FALSE)</f>
        <v>100000</v>
      </c>
      <c r="G2518" s="23">
        <f>F2518*E2518</f>
        <v>11900</v>
      </c>
    </row>
    <row r="2519" spans="1:7" ht="30">
      <c r="A2519" s="12"/>
      <c r="B2519" s="16" t="s">
        <v>70</v>
      </c>
      <c r="C2519" s="17" t="s">
        <v>71</v>
      </c>
      <c r="D2519" s="17" t="s">
        <v>4</v>
      </c>
      <c r="E2519" s="18" t="s">
        <v>124</v>
      </c>
      <c r="F2519" s="14">
        <f>VLOOKUP(B2519,'HSD ME&amp;PLUMBING'!$B$6:E4079,4,FALSE)</f>
        <v>150000</v>
      </c>
      <c r="G2519" s="23">
        <f>F2519*E2519</f>
        <v>29850</v>
      </c>
    </row>
    <row r="2520" spans="1:7" ht="15.75" customHeight="1">
      <c r="A2520" s="12"/>
      <c r="B2520" s="12" t="s">
        <v>7</v>
      </c>
      <c r="C2520" s="11" t="s">
        <v>8</v>
      </c>
      <c r="D2520" s="11" t="s">
        <v>4</v>
      </c>
      <c r="E2520" s="13" t="s">
        <v>125</v>
      </c>
      <c r="F2520" s="14">
        <f>VLOOKUP(B2520,'HSD ME&amp;PLUMBING'!$B$6:E4080,4,FALSE)</f>
        <v>150000</v>
      </c>
      <c r="G2520" s="23">
        <f>F2520*E2520</f>
        <v>3000</v>
      </c>
    </row>
    <row r="2521" spans="1:7">
      <c r="A2521" s="12"/>
      <c r="B2521" s="12" t="s">
        <v>10</v>
      </c>
      <c r="C2521" s="11" t="s">
        <v>11</v>
      </c>
      <c r="D2521" s="11" t="s">
        <v>4</v>
      </c>
      <c r="E2521" s="13" t="s">
        <v>28</v>
      </c>
      <c r="F2521" s="19">
        <f>VLOOKUP(B2521,'HSD ME&amp;PLUMBING'!$B$6:E4081,4,FALSE)</f>
        <v>200000</v>
      </c>
      <c r="G2521" s="23">
        <f>F2521*E2521</f>
        <v>1400</v>
      </c>
    </row>
    <row r="2522" spans="1:7" s="21" customFormat="1">
      <c r="A2522" s="494" t="s">
        <v>13</v>
      </c>
      <c r="B2522" s="494"/>
      <c r="C2522" s="494"/>
      <c r="D2522" s="494"/>
      <c r="E2522" s="494"/>
      <c r="F2522" s="494"/>
      <c r="G2522" s="20">
        <f>SUM(G2518:G2521)</f>
        <v>46150</v>
      </c>
    </row>
    <row r="2523" spans="1:7">
      <c r="A2523" s="11" t="s">
        <v>14</v>
      </c>
      <c r="B2523" s="12" t="s">
        <v>15</v>
      </c>
      <c r="C2523" s="11"/>
      <c r="D2523" s="11"/>
      <c r="E2523" s="13"/>
      <c r="F2523" s="11"/>
      <c r="G2523" s="11"/>
    </row>
    <row r="2524" spans="1:7" ht="45">
      <c r="A2524" s="12"/>
      <c r="B2524" s="16" t="s">
        <v>419</v>
      </c>
      <c r="C2524" s="11"/>
      <c r="D2524" s="17" t="s">
        <v>49</v>
      </c>
      <c r="E2524" s="18" t="s">
        <v>242</v>
      </c>
      <c r="F2524" s="28">
        <f>VLOOKUP(B2524,'HSD ME&amp;PLUMBING'!$B$6:E4084,4,FALSE)</f>
        <v>10000</v>
      </c>
      <c r="G2524" s="29">
        <f>F2524*E2524</f>
        <v>12000</v>
      </c>
    </row>
    <row r="2525" spans="1:7" s="2" customFormat="1" ht="15.75" customHeight="1">
      <c r="A2525" s="494" t="s">
        <v>16</v>
      </c>
      <c r="B2525" s="494"/>
      <c r="C2525" s="494"/>
      <c r="D2525" s="494"/>
      <c r="E2525" s="494"/>
      <c r="F2525" s="494"/>
      <c r="G2525" s="20">
        <f>SUM(G2524)</f>
        <v>12000</v>
      </c>
    </row>
    <row r="2526" spans="1:7" ht="15.75" customHeight="1">
      <c r="A2526" s="11" t="s">
        <v>17</v>
      </c>
      <c r="B2526" s="12" t="s">
        <v>18</v>
      </c>
      <c r="C2526" s="11"/>
      <c r="D2526" s="11"/>
      <c r="E2526" s="13"/>
      <c r="F2526" s="11"/>
      <c r="G2526" s="11"/>
    </row>
    <row r="2527" spans="1:7">
      <c r="A2527" s="492" t="s">
        <v>19</v>
      </c>
      <c r="B2527" s="492"/>
      <c r="C2527" s="492"/>
      <c r="D2527" s="492"/>
      <c r="E2527" s="492"/>
      <c r="F2527" s="492"/>
      <c r="G2527" s="20">
        <f>SUM(G2526)</f>
        <v>0</v>
      </c>
    </row>
    <row r="2528" spans="1:7">
      <c r="A2528" s="11" t="s">
        <v>20</v>
      </c>
      <c r="B2528" s="493" t="s">
        <v>21</v>
      </c>
      <c r="C2528" s="493"/>
      <c r="D2528" s="493"/>
      <c r="E2528" s="493"/>
      <c r="F2528" s="493"/>
      <c r="G2528" s="15">
        <f>G2522+G2525+G2527</f>
        <v>58150</v>
      </c>
    </row>
    <row r="2529" spans="1:7" ht="15.75" customHeight="1">
      <c r="A2529" s="11" t="s">
        <v>22</v>
      </c>
      <c r="B2529" s="493" t="s">
        <v>77</v>
      </c>
      <c r="C2529" s="493"/>
      <c r="D2529" s="493"/>
      <c r="E2529" s="493"/>
      <c r="F2529" s="24">
        <v>0.1</v>
      </c>
      <c r="G2529" s="15">
        <f>G2528*10%</f>
        <v>5815</v>
      </c>
    </row>
    <row r="2530" spans="1:7">
      <c r="A2530" s="11" t="s">
        <v>23</v>
      </c>
      <c r="B2530" s="493" t="s">
        <v>24</v>
      </c>
      <c r="C2530" s="493"/>
      <c r="D2530" s="493"/>
      <c r="E2530" s="493"/>
      <c r="F2530" s="493"/>
      <c r="G2530" s="15">
        <f>G2528+G2529</f>
        <v>63965</v>
      </c>
    </row>
    <row r="2532" spans="1:7" ht="25.5" customHeight="1">
      <c r="A2532" s="7" t="s">
        <v>420</v>
      </c>
    </row>
    <row r="2533" spans="1:7" ht="45">
      <c r="A2533" s="9" t="s">
        <v>62</v>
      </c>
      <c r="B2533" s="9" t="s">
        <v>63</v>
      </c>
      <c r="C2533" s="9" t="s">
        <v>64</v>
      </c>
      <c r="D2533" s="9" t="s">
        <v>65</v>
      </c>
      <c r="E2533" s="9" t="s">
        <v>66</v>
      </c>
      <c r="F2533" s="9" t="s">
        <v>67</v>
      </c>
      <c r="G2533" s="9" t="s">
        <v>68</v>
      </c>
    </row>
    <row r="2534" spans="1:7">
      <c r="A2534" s="11" t="s">
        <v>0</v>
      </c>
      <c r="B2534" s="12" t="s">
        <v>1</v>
      </c>
      <c r="C2534" s="11"/>
      <c r="D2534" s="11"/>
      <c r="E2534" s="13"/>
      <c r="F2534" s="11"/>
      <c r="G2534" s="11"/>
    </row>
    <row r="2535" spans="1:7">
      <c r="A2535" s="12"/>
      <c r="B2535" s="12" t="s">
        <v>2</v>
      </c>
      <c r="C2535" s="11" t="s">
        <v>3</v>
      </c>
      <c r="D2535" s="11" t="s">
        <v>4</v>
      </c>
      <c r="E2535" s="13" t="s">
        <v>109</v>
      </c>
      <c r="F2535" s="14">
        <f>VLOOKUP(B2535,'HSD ME&amp;PLUMBING'!$B$6:E4095,4,FALSE)</f>
        <v>100000</v>
      </c>
      <c r="G2535" s="23">
        <f>F2535*E2535</f>
        <v>11900</v>
      </c>
    </row>
    <row r="2536" spans="1:7" ht="30">
      <c r="A2536" s="12"/>
      <c r="B2536" s="16" t="s">
        <v>70</v>
      </c>
      <c r="C2536" s="17" t="s">
        <v>71</v>
      </c>
      <c r="D2536" s="17" t="s">
        <v>4</v>
      </c>
      <c r="E2536" s="18" t="s">
        <v>124</v>
      </c>
      <c r="F2536" s="14">
        <f>VLOOKUP(B2536,'HSD ME&amp;PLUMBING'!$B$6:E4096,4,FALSE)</f>
        <v>150000</v>
      </c>
      <c r="G2536" s="23">
        <f>F2536*E2536</f>
        <v>29850</v>
      </c>
    </row>
    <row r="2537" spans="1:7" ht="15" customHeight="1">
      <c r="A2537" s="12"/>
      <c r="B2537" s="12" t="s">
        <v>7</v>
      </c>
      <c r="C2537" s="11" t="s">
        <v>8</v>
      </c>
      <c r="D2537" s="11" t="s">
        <v>4</v>
      </c>
      <c r="E2537" s="13" t="s">
        <v>125</v>
      </c>
      <c r="F2537" s="14">
        <f>VLOOKUP(B2537,'HSD ME&amp;PLUMBING'!$B$6:E4097,4,FALSE)</f>
        <v>150000</v>
      </c>
      <c r="G2537" s="23">
        <f>F2537*E2537</f>
        <v>3000</v>
      </c>
    </row>
    <row r="2538" spans="1:7">
      <c r="A2538" s="12"/>
      <c r="B2538" s="12" t="s">
        <v>10</v>
      </c>
      <c r="C2538" s="11" t="s">
        <v>11</v>
      </c>
      <c r="D2538" s="11" t="s">
        <v>4</v>
      </c>
      <c r="E2538" s="13" t="s">
        <v>28</v>
      </c>
      <c r="F2538" s="19">
        <f>VLOOKUP(B2538,'HSD ME&amp;PLUMBING'!$B$6:E4098,4,FALSE)</f>
        <v>200000</v>
      </c>
      <c r="G2538" s="23">
        <f>F2538*E2538</f>
        <v>1400</v>
      </c>
    </row>
    <row r="2539" spans="1:7" s="21" customFormat="1">
      <c r="A2539" s="494" t="s">
        <v>13</v>
      </c>
      <c r="B2539" s="494"/>
      <c r="C2539" s="494"/>
      <c r="D2539" s="494"/>
      <c r="E2539" s="494"/>
      <c r="F2539" s="494"/>
      <c r="G2539" s="20">
        <f>SUM(G2535:G2538)</f>
        <v>46150</v>
      </c>
    </row>
    <row r="2540" spans="1:7">
      <c r="A2540" s="11" t="s">
        <v>14</v>
      </c>
      <c r="B2540" s="12" t="s">
        <v>15</v>
      </c>
      <c r="C2540" s="11"/>
      <c r="D2540" s="11"/>
      <c r="E2540" s="13"/>
      <c r="F2540" s="11"/>
      <c r="G2540" s="11"/>
    </row>
    <row r="2541" spans="1:7" ht="45">
      <c r="A2541" s="12"/>
      <c r="B2541" s="16" t="s">
        <v>421</v>
      </c>
      <c r="C2541" s="11"/>
      <c r="D2541" s="17" t="s">
        <v>49</v>
      </c>
      <c r="E2541" s="18" t="s">
        <v>242</v>
      </c>
      <c r="F2541" s="28">
        <f>VLOOKUP(B2541,'HSD ME&amp;PLUMBING'!$B$6:E4101,4,FALSE)</f>
        <v>10000</v>
      </c>
      <c r="G2541" s="29">
        <f>F2541*E2541</f>
        <v>12000</v>
      </c>
    </row>
    <row r="2542" spans="1:7" s="2" customFormat="1" ht="15.75" customHeight="1">
      <c r="A2542" s="494" t="s">
        <v>16</v>
      </c>
      <c r="B2542" s="494"/>
      <c r="C2542" s="494"/>
      <c r="D2542" s="494"/>
      <c r="E2542" s="494"/>
      <c r="F2542" s="494"/>
      <c r="G2542" s="20">
        <f>SUM(G2541)</f>
        <v>12000</v>
      </c>
    </row>
    <row r="2543" spans="1:7">
      <c r="A2543" s="11" t="s">
        <v>17</v>
      </c>
      <c r="B2543" s="12" t="s">
        <v>18</v>
      </c>
      <c r="C2543" s="11"/>
      <c r="D2543" s="11"/>
      <c r="E2543" s="13"/>
      <c r="F2543" s="11"/>
      <c r="G2543" s="11"/>
    </row>
    <row r="2544" spans="1:7">
      <c r="A2544" s="492" t="s">
        <v>19</v>
      </c>
      <c r="B2544" s="492"/>
      <c r="C2544" s="492"/>
      <c r="D2544" s="492"/>
      <c r="E2544" s="492"/>
      <c r="F2544" s="492"/>
      <c r="G2544" s="20">
        <f>SUM(G2543)</f>
        <v>0</v>
      </c>
    </row>
    <row r="2545" spans="1:7">
      <c r="A2545" s="11" t="s">
        <v>20</v>
      </c>
      <c r="B2545" s="493" t="s">
        <v>21</v>
      </c>
      <c r="C2545" s="493"/>
      <c r="D2545" s="493"/>
      <c r="E2545" s="493"/>
      <c r="F2545" s="493"/>
      <c r="G2545" s="15">
        <f>G2539+G2542+G2544</f>
        <v>58150</v>
      </c>
    </row>
    <row r="2546" spans="1:7" ht="15.75" customHeight="1">
      <c r="A2546" s="11" t="s">
        <v>22</v>
      </c>
      <c r="B2546" s="493" t="s">
        <v>77</v>
      </c>
      <c r="C2546" s="493"/>
      <c r="D2546" s="493"/>
      <c r="E2546" s="493"/>
      <c r="F2546" s="24">
        <v>0.1</v>
      </c>
      <c r="G2546" s="15">
        <f>G2545*10%</f>
        <v>5815</v>
      </c>
    </row>
    <row r="2547" spans="1:7">
      <c r="A2547" s="11" t="s">
        <v>23</v>
      </c>
      <c r="B2547" s="493" t="s">
        <v>24</v>
      </c>
      <c r="C2547" s="493"/>
      <c r="D2547" s="493"/>
      <c r="E2547" s="493"/>
      <c r="F2547" s="493"/>
      <c r="G2547" s="15">
        <f>G2545+G2546</f>
        <v>63965</v>
      </c>
    </row>
    <row r="2548" spans="1:7" ht="15.75" customHeight="1"/>
    <row r="2549" spans="1:7">
      <c r="A2549" s="7" t="s">
        <v>422</v>
      </c>
    </row>
    <row r="2550" spans="1:7" ht="26.25" customHeight="1">
      <c r="A2550" s="9" t="s">
        <v>62</v>
      </c>
      <c r="B2550" s="9" t="s">
        <v>63</v>
      </c>
      <c r="C2550" s="9" t="s">
        <v>64</v>
      </c>
      <c r="D2550" s="9" t="s">
        <v>65</v>
      </c>
      <c r="E2550" s="9" t="s">
        <v>66</v>
      </c>
      <c r="F2550" s="9" t="s">
        <v>67</v>
      </c>
      <c r="G2550" s="9" t="s">
        <v>68</v>
      </c>
    </row>
    <row r="2551" spans="1:7" ht="15.75" customHeight="1">
      <c r="A2551" s="11" t="s">
        <v>0</v>
      </c>
      <c r="B2551" s="12" t="s">
        <v>1</v>
      </c>
      <c r="C2551" s="11"/>
      <c r="D2551" s="11"/>
      <c r="E2551" s="13"/>
      <c r="F2551" s="11"/>
      <c r="G2551" s="11"/>
    </row>
    <row r="2552" spans="1:7" ht="15.75" customHeight="1">
      <c r="A2552" s="12"/>
      <c r="B2552" s="12" t="s">
        <v>2</v>
      </c>
      <c r="C2552" s="11" t="s">
        <v>3</v>
      </c>
      <c r="D2552" s="11" t="s">
        <v>4</v>
      </c>
      <c r="E2552" s="13" t="s">
        <v>109</v>
      </c>
      <c r="F2552" s="14">
        <f>VLOOKUP(B2552,'HSD ME&amp;PLUMBING'!$B$6:E4112,4,FALSE)</f>
        <v>100000</v>
      </c>
      <c r="G2552" s="23">
        <f>F2552*E2552</f>
        <v>11900</v>
      </c>
    </row>
    <row r="2553" spans="1:7" ht="26.25" customHeight="1">
      <c r="A2553" s="12"/>
      <c r="B2553" s="16" t="s">
        <v>70</v>
      </c>
      <c r="C2553" s="17" t="s">
        <v>71</v>
      </c>
      <c r="D2553" s="17" t="s">
        <v>4</v>
      </c>
      <c r="E2553" s="18" t="s">
        <v>124</v>
      </c>
      <c r="F2553" s="14">
        <f>VLOOKUP(B2553,'HSD ME&amp;PLUMBING'!$B$6:E4113,4,FALSE)</f>
        <v>150000</v>
      </c>
      <c r="G2553" s="23">
        <f>F2553*E2553</f>
        <v>29850</v>
      </c>
    </row>
    <row r="2554" spans="1:7" ht="15.75" customHeight="1">
      <c r="A2554" s="12"/>
      <c r="B2554" s="12" t="s">
        <v>7</v>
      </c>
      <c r="C2554" s="11" t="s">
        <v>8</v>
      </c>
      <c r="D2554" s="11" t="s">
        <v>4</v>
      </c>
      <c r="E2554" s="13" t="s">
        <v>125</v>
      </c>
      <c r="F2554" s="14">
        <f>VLOOKUP(B2554,'HSD ME&amp;PLUMBING'!$B$6:E4114,4,FALSE)</f>
        <v>150000</v>
      </c>
      <c r="G2554" s="23">
        <f>F2554*E2554</f>
        <v>3000</v>
      </c>
    </row>
    <row r="2555" spans="1:7" ht="25.5" customHeight="1">
      <c r="A2555" s="12"/>
      <c r="B2555" s="12" t="s">
        <v>10</v>
      </c>
      <c r="C2555" s="11" t="s">
        <v>11</v>
      </c>
      <c r="D2555" s="11" t="s">
        <v>4</v>
      </c>
      <c r="E2555" s="13" t="s">
        <v>28</v>
      </c>
      <c r="F2555" s="19">
        <f>VLOOKUP(B2555,'HSD ME&amp;PLUMBING'!$B$6:E4115,4,FALSE)</f>
        <v>200000</v>
      </c>
      <c r="G2555" s="23">
        <f>F2555*E2555</f>
        <v>1400</v>
      </c>
    </row>
    <row r="2556" spans="1:7" s="21" customFormat="1">
      <c r="A2556" s="494" t="s">
        <v>13</v>
      </c>
      <c r="B2556" s="494"/>
      <c r="C2556" s="494"/>
      <c r="D2556" s="494"/>
      <c r="E2556" s="494"/>
      <c r="F2556" s="494"/>
      <c r="G2556" s="20">
        <f>SUM(G2552:G2555)</f>
        <v>46150</v>
      </c>
    </row>
    <row r="2557" spans="1:7">
      <c r="A2557" s="11" t="s">
        <v>14</v>
      </c>
      <c r="B2557" s="12" t="s">
        <v>15</v>
      </c>
      <c r="C2557" s="11"/>
      <c r="D2557" s="11"/>
      <c r="E2557" s="13"/>
      <c r="F2557" s="11"/>
      <c r="G2557" s="11"/>
    </row>
    <row r="2558" spans="1:7" ht="30">
      <c r="A2558" s="12"/>
      <c r="B2558" s="16" t="s">
        <v>423</v>
      </c>
      <c r="C2558" s="11"/>
      <c r="D2558" s="17" t="s">
        <v>49</v>
      </c>
      <c r="E2558" s="18" t="s">
        <v>242</v>
      </c>
      <c r="F2558" s="28">
        <f>VLOOKUP(B2558,'HSD ME&amp;PLUMBING'!$B$6:E4118,4,FALSE)</f>
        <v>10000</v>
      </c>
      <c r="G2558" s="29">
        <f>F2558*E2558</f>
        <v>12000</v>
      </c>
    </row>
    <row r="2559" spans="1:7" s="2" customFormat="1" ht="15.75" customHeight="1">
      <c r="A2559" s="494" t="s">
        <v>16</v>
      </c>
      <c r="B2559" s="494"/>
      <c r="C2559" s="494"/>
      <c r="D2559" s="494"/>
      <c r="E2559" s="494"/>
      <c r="F2559" s="494"/>
      <c r="G2559" s="20">
        <f>SUM(G2558)</f>
        <v>12000</v>
      </c>
    </row>
    <row r="2560" spans="1:7">
      <c r="A2560" s="11" t="s">
        <v>17</v>
      </c>
      <c r="B2560" s="12" t="s">
        <v>18</v>
      </c>
      <c r="C2560" s="11"/>
      <c r="D2560" s="11"/>
      <c r="E2560" s="13"/>
      <c r="F2560" s="11"/>
      <c r="G2560" s="11"/>
    </row>
    <row r="2561" spans="1:7">
      <c r="A2561" s="492" t="s">
        <v>19</v>
      </c>
      <c r="B2561" s="492"/>
      <c r="C2561" s="492"/>
      <c r="D2561" s="492"/>
      <c r="E2561" s="492"/>
      <c r="F2561" s="492"/>
      <c r="G2561" s="20">
        <f>SUM(G2560)</f>
        <v>0</v>
      </c>
    </row>
    <row r="2562" spans="1:7">
      <c r="A2562" s="11" t="s">
        <v>20</v>
      </c>
      <c r="B2562" s="493" t="s">
        <v>21</v>
      </c>
      <c r="C2562" s="493"/>
      <c r="D2562" s="493"/>
      <c r="E2562" s="493"/>
      <c r="F2562" s="493"/>
      <c r="G2562" s="15">
        <f>G2556+G2559+G2561</f>
        <v>58150</v>
      </c>
    </row>
    <row r="2563" spans="1:7" ht="15.75" customHeight="1">
      <c r="A2563" s="11" t="s">
        <v>22</v>
      </c>
      <c r="B2563" s="493" t="s">
        <v>77</v>
      </c>
      <c r="C2563" s="493"/>
      <c r="D2563" s="493"/>
      <c r="E2563" s="493"/>
      <c r="F2563" s="24">
        <v>0.1</v>
      </c>
      <c r="G2563" s="15">
        <f>G2562*10%</f>
        <v>5815</v>
      </c>
    </row>
    <row r="2564" spans="1:7">
      <c r="A2564" s="11" t="s">
        <v>23</v>
      </c>
      <c r="B2564" s="493" t="s">
        <v>24</v>
      </c>
      <c r="C2564" s="493"/>
      <c r="D2564" s="493"/>
      <c r="E2564" s="493"/>
      <c r="F2564" s="493"/>
      <c r="G2564" s="15">
        <f>G2562+G2563</f>
        <v>63965</v>
      </c>
    </row>
    <row r="2566" spans="1:7">
      <c r="A2566" s="7" t="s">
        <v>424</v>
      </c>
    </row>
    <row r="2567" spans="1:7" ht="45">
      <c r="A2567" s="9" t="s">
        <v>62</v>
      </c>
      <c r="B2567" s="9" t="s">
        <v>63</v>
      </c>
      <c r="C2567" s="9" t="s">
        <v>64</v>
      </c>
      <c r="D2567" s="9" t="s">
        <v>65</v>
      </c>
      <c r="E2567" s="9" t="s">
        <v>66</v>
      </c>
      <c r="F2567" s="9" t="s">
        <v>67</v>
      </c>
      <c r="G2567" s="9" t="s">
        <v>68</v>
      </c>
    </row>
    <row r="2568" spans="1:7">
      <c r="A2568" s="11" t="s">
        <v>0</v>
      </c>
      <c r="B2568" s="12" t="s">
        <v>1</v>
      </c>
      <c r="C2568" s="11"/>
      <c r="D2568" s="11"/>
      <c r="E2568" s="13"/>
      <c r="F2568" s="11"/>
      <c r="G2568" s="11"/>
    </row>
    <row r="2569" spans="1:7">
      <c r="A2569" s="12"/>
      <c r="B2569" s="12" t="s">
        <v>2</v>
      </c>
      <c r="C2569" s="11" t="s">
        <v>3</v>
      </c>
      <c r="D2569" s="11" t="s">
        <v>4</v>
      </c>
      <c r="E2569" s="13" t="s">
        <v>109</v>
      </c>
      <c r="F2569" s="14">
        <f>VLOOKUP(B2569,'HSD ME&amp;PLUMBING'!$B$6:E4129,4,FALSE)</f>
        <v>100000</v>
      </c>
      <c r="G2569" s="23">
        <f>F2569*E2569</f>
        <v>11900</v>
      </c>
    </row>
    <row r="2570" spans="1:7" ht="26.25" customHeight="1">
      <c r="A2570" s="12"/>
      <c r="B2570" s="16" t="s">
        <v>70</v>
      </c>
      <c r="C2570" s="17" t="s">
        <v>71</v>
      </c>
      <c r="D2570" s="17" t="s">
        <v>4</v>
      </c>
      <c r="E2570" s="18" t="s">
        <v>124</v>
      </c>
      <c r="F2570" s="14">
        <f>VLOOKUP(B2570,'HSD ME&amp;PLUMBING'!$B$6:E4130,4,FALSE)</f>
        <v>150000</v>
      </c>
      <c r="G2570" s="23">
        <f>F2570*E2570</f>
        <v>29850</v>
      </c>
    </row>
    <row r="2571" spans="1:7">
      <c r="A2571" s="12"/>
      <c r="B2571" s="12" t="s">
        <v>7</v>
      </c>
      <c r="C2571" s="11" t="s">
        <v>8</v>
      </c>
      <c r="D2571" s="11" t="s">
        <v>4</v>
      </c>
      <c r="E2571" s="13" t="s">
        <v>125</v>
      </c>
      <c r="F2571" s="14">
        <f>VLOOKUP(B2571,'HSD ME&amp;PLUMBING'!$B$6:E4131,4,FALSE)</f>
        <v>150000</v>
      </c>
      <c r="G2571" s="23">
        <f>F2571*E2571</f>
        <v>3000</v>
      </c>
    </row>
    <row r="2572" spans="1:7" ht="15.75" customHeight="1">
      <c r="A2572" s="12"/>
      <c r="B2572" s="12" t="s">
        <v>10</v>
      </c>
      <c r="C2572" s="11" t="s">
        <v>11</v>
      </c>
      <c r="D2572" s="11" t="s">
        <v>4</v>
      </c>
      <c r="E2572" s="13" t="s">
        <v>28</v>
      </c>
      <c r="F2572" s="19">
        <f>VLOOKUP(B2572,'HSD ME&amp;PLUMBING'!$B$6:E4132,4,FALSE)</f>
        <v>200000</v>
      </c>
      <c r="G2572" s="23">
        <f>F2572*E2572</f>
        <v>1400</v>
      </c>
    </row>
    <row r="2573" spans="1:7" s="21" customFormat="1">
      <c r="A2573" s="494" t="s">
        <v>13</v>
      </c>
      <c r="B2573" s="494"/>
      <c r="C2573" s="494"/>
      <c r="D2573" s="494"/>
      <c r="E2573" s="494"/>
      <c r="F2573" s="494"/>
      <c r="G2573" s="20">
        <f>SUM(G2569:G2572)</f>
        <v>46150</v>
      </c>
    </row>
    <row r="2574" spans="1:7">
      <c r="A2574" s="11" t="s">
        <v>14</v>
      </c>
      <c r="B2574" s="12" t="s">
        <v>15</v>
      </c>
      <c r="C2574" s="11"/>
      <c r="D2574" s="11"/>
      <c r="E2574" s="13"/>
      <c r="F2574" s="11"/>
      <c r="G2574" s="11"/>
    </row>
    <row r="2575" spans="1:7" ht="30">
      <c r="A2575" s="12"/>
      <c r="B2575" s="16" t="s">
        <v>425</v>
      </c>
      <c r="C2575" s="11"/>
      <c r="D2575" s="17" t="s">
        <v>49</v>
      </c>
      <c r="E2575" s="18" t="s">
        <v>242</v>
      </c>
      <c r="F2575" s="28">
        <f>VLOOKUP(B2575,'HSD ME&amp;PLUMBING'!$B$6:E4135,4,FALSE)</f>
        <v>10000</v>
      </c>
      <c r="G2575" s="29">
        <f>F2575*E2575</f>
        <v>12000</v>
      </c>
    </row>
    <row r="2576" spans="1:7" s="2" customFormat="1" ht="15.75" customHeight="1">
      <c r="A2576" s="494" t="s">
        <v>16</v>
      </c>
      <c r="B2576" s="494"/>
      <c r="C2576" s="494"/>
      <c r="D2576" s="494"/>
      <c r="E2576" s="494"/>
      <c r="F2576" s="494"/>
      <c r="G2576" s="20">
        <f>SUM(G2575)</f>
        <v>12000</v>
      </c>
    </row>
    <row r="2577" spans="1:7" ht="15.75" customHeight="1">
      <c r="A2577" s="11" t="s">
        <v>17</v>
      </c>
      <c r="B2577" s="12" t="s">
        <v>18</v>
      </c>
      <c r="C2577" s="11"/>
      <c r="D2577" s="11"/>
      <c r="E2577" s="13"/>
      <c r="F2577" s="11"/>
      <c r="G2577" s="11"/>
    </row>
    <row r="2578" spans="1:7">
      <c r="A2578" s="492" t="s">
        <v>19</v>
      </c>
      <c r="B2578" s="492"/>
      <c r="C2578" s="492"/>
      <c r="D2578" s="492"/>
      <c r="E2578" s="492"/>
      <c r="F2578" s="492"/>
      <c r="G2578" s="20">
        <f>SUM(G2577)</f>
        <v>0</v>
      </c>
    </row>
    <row r="2579" spans="1:7">
      <c r="A2579" s="11" t="s">
        <v>20</v>
      </c>
      <c r="B2579" s="493" t="s">
        <v>21</v>
      </c>
      <c r="C2579" s="493"/>
      <c r="D2579" s="493"/>
      <c r="E2579" s="493"/>
      <c r="F2579" s="493"/>
      <c r="G2579" s="15">
        <f>G2573+G2576+G2578</f>
        <v>58150</v>
      </c>
    </row>
    <row r="2580" spans="1:7" ht="15.75" customHeight="1">
      <c r="A2580" s="11" t="s">
        <v>22</v>
      </c>
      <c r="B2580" s="493" t="s">
        <v>77</v>
      </c>
      <c r="C2580" s="493"/>
      <c r="D2580" s="493"/>
      <c r="E2580" s="493"/>
      <c r="F2580" s="24">
        <v>0.1</v>
      </c>
      <c r="G2580" s="15">
        <f>G2579*10%</f>
        <v>5815</v>
      </c>
    </row>
    <row r="2581" spans="1:7">
      <c r="A2581" s="11" t="s">
        <v>23</v>
      </c>
      <c r="B2581" s="493" t="s">
        <v>24</v>
      </c>
      <c r="C2581" s="493"/>
      <c r="D2581" s="493"/>
      <c r="E2581" s="493"/>
      <c r="F2581" s="493"/>
      <c r="G2581" s="15">
        <f>G2579+G2580</f>
        <v>63965</v>
      </c>
    </row>
    <row r="2582" spans="1:7" ht="15.75" customHeight="1"/>
    <row r="2583" spans="1:7" ht="16.5" customHeight="1">
      <c r="A2583" s="7" t="s">
        <v>426</v>
      </c>
    </row>
    <row r="2584" spans="1:7" ht="45">
      <c r="A2584" s="9" t="s">
        <v>62</v>
      </c>
      <c r="B2584" s="9" t="s">
        <v>63</v>
      </c>
      <c r="C2584" s="9" t="s">
        <v>64</v>
      </c>
      <c r="D2584" s="9" t="s">
        <v>65</v>
      </c>
      <c r="E2584" s="9" t="s">
        <v>66</v>
      </c>
      <c r="F2584" s="9" t="s">
        <v>67</v>
      </c>
      <c r="G2584" s="9" t="s">
        <v>68</v>
      </c>
    </row>
    <row r="2585" spans="1:7">
      <c r="A2585" s="11" t="s">
        <v>0</v>
      </c>
      <c r="B2585" s="12" t="s">
        <v>1</v>
      </c>
      <c r="C2585" s="11"/>
      <c r="D2585" s="11"/>
      <c r="E2585" s="13"/>
      <c r="F2585" s="11"/>
      <c r="G2585" s="11"/>
    </row>
    <row r="2586" spans="1:7">
      <c r="A2586" s="12"/>
      <c r="B2586" s="12" t="s">
        <v>2</v>
      </c>
      <c r="C2586" s="11" t="s">
        <v>3</v>
      </c>
      <c r="D2586" s="11" t="s">
        <v>4</v>
      </c>
      <c r="E2586" s="13" t="s">
        <v>109</v>
      </c>
      <c r="F2586" s="14">
        <f>VLOOKUP(B2586,'HSD ME&amp;PLUMBING'!$B$6:E4146,4,FALSE)</f>
        <v>100000</v>
      </c>
      <c r="G2586" s="23">
        <f>F2586*E2586</f>
        <v>11900</v>
      </c>
    </row>
    <row r="2587" spans="1:7" ht="30">
      <c r="A2587" s="12"/>
      <c r="B2587" s="16" t="s">
        <v>70</v>
      </c>
      <c r="C2587" s="17" t="s">
        <v>71</v>
      </c>
      <c r="D2587" s="17" t="s">
        <v>4</v>
      </c>
      <c r="E2587" s="18" t="s">
        <v>124</v>
      </c>
      <c r="F2587" s="14">
        <f>VLOOKUP(B2587,'HSD ME&amp;PLUMBING'!$B$6:E4147,4,FALSE)</f>
        <v>150000</v>
      </c>
      <c r="G2587" s="23">
        <f>F2587*E2587</f>
        <v>29850</v>
      </c>
    </row>
    <row r="2588" spans="1:7" ht="22.5" customHeight="1">
      <c r="A2588" s="12"/>
      <c r="B2588" s="12" t="s">
        <v>7</v>
      </c>
      <c r="C2588" s="11" t="s">
        <v>8</v>
      </c>
      <c r="D2588" s="11" t="s">
        <v>4</v>
      </c>
      <c r="E2588" s="13" t="s">
        <v>125</v>
      </c>
      <c r="F2588" s="14">
        <f>VLOOKUP(B2588,'HSD ME&amp;PLUMBING'!$B$6:E4148,4,FALSE)</f>
        <v>150000</v>
      </c>
      <c r="G2588" s="23">
        <f>F2588*E2588</f>
        <v>3000</v>
      </c>
    </row>
    <row r="2589" spans="1:7" ht="15" customHeight="1">
      <c r="A2589" s="12"/>
      <c r="B2589" s="12" t="s">
        <v>10</v>
      </c>
      <c r="C2589" s="11" t="s">
        <v>11</v>
      </c>
      <c r="D2589" s="11" t="s">
        <v>4</v>
      </c>
      <c r="E2589" s="13" t="s">
        <v>28</v>
      </c>
      <c r="F2589" s="19">
        <f>VLOOKUP(B2589,'HSD ME&amp;PLUMBING'!$B$6:E4149,4,FALSE)</f>
        <v>200000</v>
      </c>
      <c r="G2589" s="23">
        <f>F2589*E2589</f>
        <v>1400</v>
      </c>
    </row>
    <row r="2590" spans="1:7" s="21" customFormat="1">
      <c r="A2590" s="494" t="s">
        <v>13</v>
      </c>
      <c r="B2590" s="494"/>
      <c r="C2590" s="494"/>
      <c r="D2590" s="494"/>
      <c r="E2590" s="494"/>
      <c r="F2590" s="494"/>
      <c r="G2590" s="20">
        <f>SUM(G2586:G2589)</f>
        <v>46150</v>
      </c>
    </row>
    <row r="2591" spans="1:7" ht="15" customHeight="1">
      <c r="A2591" s="11" t="s">
        <v>14</v>
      </c>
      <c r="B2591" s="12" t="s">
        <v>15</v>
      </c>
      <c r="C2591" s="11"/>
      <c r="D2591" s="11"/>
      <c r="E2591" s="13"/>
      <c r="F2591" s="11"/>
      <c r="G2591" s="11"/>
    </row>
    <row r="2592" spans="1:7" ht="30">
      <c r="A2592" s="12"/>
      <c r="B2592" s="16" t="s">
        <v>427</v>
      </c>
      <c r="C2592" s="11"/>
      <c r="D2592" s="17" t="s">
        <v>49</v>
      </c>
      <c r="E2592" s="18" t="s">
        <v>242</v>
      </c>
      <c r="F2592" s="28">
        <f>VLOOKUP(B2592,'HSD ME&amp;PLUMBING'!$B$6:E4152,4,FALSE)</f>
        <v>10000</v>
      </c>
      <c r="G2592" s="29">
        <f>F2592*E2592</f>
        <v>12000</v>
      </c>
    </row>
    <row r="2593" spans="1:7" s="2" customFormat="1" ht="15.75" customHeight="1">
      <c r="A2593" s="494" t="s">
        <v>16</v>
      </c>
      <c r="B2593" s="494"/>
      <c r="C2593" s="494"/>
      <c r="D2593" s="494"/>
      <c r="E2593" s="494"/>
      <c r="F2593" s="494"/>
      <c r="G2593" s="20">
        <f>SUM(G2592)</f>
        <v>12000</v>
      </c>
    </row>
    <row r="2594" spans="1:7">
      <c r="A2594" s="11" t="s">
        <v>17</v>
      </c>
      <c r="B2594" s="12" t="s">
        <v>18</v>
      </c>
      <c r="C2594" s="11"/>
      <c r="D2594" s="11"/>
      <c r="E2594" s="13"/>
      <c r="F2594" s="11"/>
      <c r="G2594" s="11"/>
    </row>
    <row r="2595" spans="1:7">
      <c r="A2595" s="492" t="s">
        <v>19</v>
      </c>
      <c r="B2595" s="492"/>
      <c r="C2595" s="492"/>
      <c r="D2595" s="492"/>
      <c r="E2595" s="492"/>
      <c r="F2595" s="492"/>
      <c r="G2595" s="20">
        <f>SUM(G2594)</f>
        <v>0</v>
      </c>
    </row>
    <row r="2596" spans="1:7">
      <c r="A2596" s="11" t="s">
        <v>20</v>
      </c>
      <c r="B2596" s="493" t="s">
        <v>21</v>
      </c>
      <c r="C2596" s="493"/>
      <c r="D2596" s="493"/>
      <c r="E2596" s="493"/>
      <c r="F2596" s="493"/>
      <c r="G2596" s="15">
        <f>G2590+G2593+G2595</f>
        <v>58150</v>
      </c>
    </row>
    <row r="2597" spans="1:7" ht="15.75" customHeight="1">
      <c r="A2597" s="11" t="s">
        <v>22</v>
      </c>
      <c r="B2597" s="493" t="s">
        <v>77</v>
      </c>
      <c r="C2597" s="493"/>
      <c r="D2597" s="493"/>
      <c r="E2597" s="493"/>
      <c r="F2597" s="24">
        <v>0.1</v>
      </c>
      <c r="G2597" s="15">
        <f>G2596*10%</f>
        <v>5815</v>
      </c>
    </row>
    <row r="2598" spans="1:7">
      <c r="A2598" s="11" t="s">
        <v>23</v>
      </c>
      <c r="B2598" s="493" t="s">
        <v>24</v>
      </c>
      <c r="C2598" s="493"/>
      <c r="D2598" s="493"/>
      <c r="E2598" s="493"/>
      <c r="F2598" s="493"/>
      <c r="G2598" s="15">
        <f>G2596+G2597</f>
        <v>63965</v>
      </c>
    </row>
    <row r="2599" spans="1:7" ht="15.75" customHeight="1"/>
    <row r="2600" spans="1:7">
      <c r="A2600" s="7" t="s">
        <v>428</v>
      </c>
    </row>
    <row r="2601" spans="1:7" ht="45">
      <c r="A2601" s="9" t="s">
        <v>62</v>
      </c>
      <c r="B2601" s="9" t="s">
        <v>63</v>
      </c>
      <c r="C2601" s="9" t="s">
        <v>64</v>
      </c>
      <c r="D2601" s="9" t="s">
        <v>65</v>
      </c>
      <c r="E2601" s="9" t="s">
        <v>66</v>
      </c>
      <c r="F2601" s="9" t="s">
        <v>67</v>
      </c>
      <c r="G2601" s="9" t="s">
        <v>68</v>
      </c>
    </row>
    <row r="2602" spans="1:7" ht="15.75" customHeight="1">
      <c r="A2602" s="11" t="s">
        <v>0</v>
      </c>
      <c r="B2602" s="12" t="s">
        <v>1</v>
      </c>
      <c r="C2602" s="11"/>
      <c r="D2602" s="11"/>
      <c r="E2602" s="13"/>
      <c r="F2602" s="11"/>
      <c r="G2602" s="11"/>
    </row>
    <row r="2603" spans="1:7">
      <c r="A2603" s="12"/>
      <c r="B2603" s="12" t="s">
        <v>2</v>
      </c>
      <c r="C2603" s="11" t="s">
        <v>3</v>
      </c>
      <c r="D2603" s="11" t="s">
        <v>4</v>
      </c>
      <c r="E2603" s="13" t="s">
        <v>91</v>
      </c>
      <c r="F2603" s="14">
        <f>VLOOKUP(B2603,'HSD ME&amp;PLUMBING'!$B$6:E4163,4,FALSE)</f>
        <v>100000</v>
      </c>
      <c r="G2603" s="23">
        <f>F2603*E2603</f>
        <v>3599.9999999999995</v>
      </c>
    </row>
    <row r="2604" spans="1:7" ht="26.25" customHeight="1">
      <c r="A2604" s="12"/>
      <c r="B2604" s="16" t="s">
        <v>70</v>
      </c>
      <c r="C2604" s="17" t="s">
        <v>71</v>
      </c>
      <c r="D2604" s="17" t="s">
        <v>4</v>
      </c>
      <c r="E2604" s="18" t="s">
        <v>92</v>
      </c>
      <c r="F2604" s="14">
        <f>VLOOKUP(B2604,'HSD ME&amp;PLUMBING'!$B$6:E4164,4,FALSE)</f>
        <v>150000</v>
      </c>
      <c r="G2604" s="23">
        <f>F2604*E2604</f>
        <v>9000</v>
      </c>
    </row>
    <row r="2605" spans="1:7" ht="15.75" customHeight="1">
      <c r="A2605" s="12"/>
      <c r="B2605" s="12" t="s">
        <v>7</v>
      </c>
      <c r="C2605" s="11" t="s">
        <v>8</v>
      </c>
      <c r="D2605" s="11" t="s">
        <v>4</v>
      </c>
      <c r="E2605" s="13" t="s">
        <v>32</v>
      </c>
      <c r="F2605" s="14">
        <f>VLOOKUP(B2605,'HSD ME&amp;PLUMBING'!$B$6:E4165,4,FALSE)</f>
        <v>150000</v>
      </c>
      <c r="G2605" s="23">
        <f>F2605*E2605</f>
        <v>900</v>
      </c>
    </row>
    <row r="2606" spans="1:7" ht="15.75" customHeight="1">
      <c r="A2606" s="12"/>
      <c r="B2606" s="12" t="s">
        <v>10</v>
      </c>
      <c r="C2606" s="11" t="s">
        <v>11</v>
      </c>
      <c r="D2606" s="11" t="s">
        <v>4</v>
      </c>
      <c r="E2606" s="13" t="s">
        <v>88</v>
      </c>
      <c r="F2606" s="19">
        <f>VLOOKUP(B2606,'HSD ME&amp;PLUMBING'!$B$6:E4166,4,FALSE)</f>
        <v>200000</v>
      </c>
      <c r="G2606" s="23">
        <f>F2606*E2606</f>
        <v>400</v>
      </c>
    </row>
    <row r="2607" spans="1:7" s="21" customFormat="1">
      <c r="A2607" s="494" t="s">
        <v>13</v>
      </c>
      <c r="B2607" s="494"/>
      <c r="C2607" s="494"/>
      <c r="D2607" s="494"/>
      <c r="E2607" s="494"/>
      <c r="F2607" s="494"/>
      <c r="G2607" s="20">
        <f>SUM(G2603:G2606)</f>
        <v>13900</v>
      </c>
    </row>
    <row r="2608" spans="1:7" ht="15.75" customHeight="1">
      <c r="A2608" s="11" t="s">
        <v>14</v>
      </c>
      <c r="B2608" s="12" t="s">
        <v>15</v>
      </c>
      <c r="C2608" s="11"/>
      <c r="D2608" s="11"/>
      <c r="E2608" s="13"/>
      <c r="F2608" s="11"/>
      <c r="G2608" s="11"/>
    </row>
    <row r="2609" spans="1:7" ht="26.25" customHeight="1">
      <c r="A2609" s="12"/>
      <c r="B2609" s="80" t="s">
        <v>429</v>
      </c>
      <c r="C2609" s="11"/>
      <c r="D2609" s="17" t="s">
        <v>75</v>
      </c>
      <c r="E2609" s="18" t="s">
        <v>430</v>
      </c>
      <c r="F2609" s="14">
        <f>VLOOKUP(B2609,'HSD ME&amp;PLUMBING'!$B$6:E4169,4,FALSE)</f>
        <v>10000</v>
      </c>
      <c r="G2609" s="23">
        <f>F2609*E2609</f>
        <v>11000</v>
      </c>
    </row>
    <row r="2610" spans="1:7" ht="30">
      <c r="A2610" s="12"/>
      <c r="B2610" s="16" t="s">
        <v>431</v>
      </c>
      <c r="C2610" s="11"/>
      <c r="D2610" s="17" t="s">
        <v>432</v>
      </c>
      <c r="E2610" s="18" t="s">
        <v>433</v>
      </c>
      <c r="F2610" s="14">
        <f>VLOOKUP(B2610,'HSD ME&amp;PLUMBING'!$B$6:E4170,4,FALSE)</f>
        <v>10000</v>
      </c>
      <c r="G2610" s="23">
        <f>F2610*E2610</f>
        <v>12000</v>
      </c>
    </row>
    <row r="2611" spans="1:7">
      <c r="A2611" s="12"/>
      <c r="B2611" s="12" t="s">
        <v>434</v>
      </c>
      <c r="C2611" s="11"/>
      <c r="D2611" s="11" t="s">
        <v>432</v>
      </c>
      <c r="E2611" s="13">
        <v>2</v>
      </c>
      <c r="F2611" s="81">
        <f>VLOOKUP(B2611,'HSD ME&amp;PLUMBING'!$B$6:E4171,4,FALSE)</f>
        <v>10000</v>
      </c>
      <c r="G2611" s="82">
        <f>F2611*E2611</f>
        <v>20000</v>
      </c>
    </row>
    <row r="2612" spans="1:7">
      <c r="A2612" s="12"/>
      <c r="B2612" s="12" t="s">
        <v>435</v>
      </c>
      <c r="C2612" s="11"/>
      <c r="D2612" s="11" t="s">
        <v>432</v>
      </c>
      <c r="E2612" s="13">
        <v>1</v>
      </c>
      <c r="F2612" s="83">
        <f>VLOOKUP(B2612,'HSD ME&amp;PLUMBING'!$B$6:E4172,4,FALSE)</f>
        <v>10000</v>
      </c>
      <c r="G2612" s="23">
        <f>F2612*E2612</f>
        <v>10000</v>
      </c>
    </row>
    <row r="2613" spans="1:7" s="2" customFormat="1" ht="15.75" customHeight="1">
      <c r="A2613" s="494" t="s">
        <v>16</v>
      </c>
      <c r="B2613" s="494"/>
      <c r="C2613" s="494"/>
      <c r="D2613" s="494"/>
      <c r="E2613" s="494"/>
      <c r="F2613" s="494"/>
      <c r="G2613" s="20">
        <f>SUM(G2609:G2612)</f>
        <v>53000</v>
      </c>
    </row>
    <row r="2614" spans="1:7">
      <c r="A2614" s="11" t="s">
        <v>17</v>
      </c>
      <c r="B2614" s="12" t="s">
        <v>18</v>
      </c>
      <c r="C2614" s="11"/>
      <c r="D2614" s="11"/>
      <c r="E2614" s="13"/>
      <c r="F2614" s="11"/>
      <c r="G2614" s="11"/>
    </row>
    <row r="2615" spans="1:7">
      <c r="A2615" s="492" t="s">
        <v>19</v>
      </c>
      <c r="B2615" s="492"/>
      <c r="C2615" s="492"/>
      <c r="D2615" s="492"/>
      <c r="E2615" s="492"/>
      <c r="F2615" s="492"/>
      <c r="G2615" s="20">
        <f>SUM(G2614)</f>
        <v>0</v>
      </c>
    </row>
    <row r="2616" spans="1:7">
      <c r="A2616" s="11" t="s">
        <v>20</v>
      </c>
      <c r="B2616" s="493" t="s">
        <v>21</v>
      </c>
      <c r="C2616" s="493"/>
      <c r="D2616" s="493"/>
      <c r="E2616" s="493"/>
      <c r="F2616" s="493"/>
      <c r="G2616" s="15">
        <f>SUM(G2603:G2615)/2</f>
        <v>66900</v>
      </c>
    </row>
    <row r="2617" spans="1:7" ht="15.75" customHeight="1">
      <c r="A2617" s="11" t="s">
        <v>22</v>
      </c>
      <c r="B2617" s="493" t="s">
        <v>77</v>
      </c>
      <c r="C2617" s="493"/>
      <c r="D2617" s="493"/>
      <c r="E2617" s="493"/>
      <c r="F2617" s="24">
        <v>0.1</v>
      </c>
      <c r="G2617" s="15">
        <f>G2616*10%</f>
        <v>6690</v>
      </c>
    </row>
    <row r="2618" spans="1:7">
      <c r="A2618" s="11" t="s">
        <v>23</v>
      </c>
      <c r="B2618" s="493" t="s">
        <v>24</v>
      </c>
      <c r="C2618" s="493"/>
      <c r="D2618" s="493"/>
      <c r="E2618" s="493"/>
      <c r="F2618" s="493"/>
      <c r="G2618" s="15">
        <f>G2616+G2617</f>
        <v>73590</v>
      </c>
    </row>
    <row r="2619" spans="1:7" s="79" customFormat="1">
      <c r="A2619" s="84"/>
      <c r="B2619" s="85"/>
      <c r="C2619" s="85"/>
      <c r="D2619" s="85"/>
      <c r="E2619" s="85"/>
      <c r="F2619" s="85"/>
      <c r="G2619" s="86"/>
    </row>
    <row r="2620" spans="1:7">
      <c r="A2620" s="87" t="s">
        <v>436</v>
      </c>
      <c r="B2620" s="88"/>
      <c r="C2620" s="88"/>
      <c r="D2620" s="89"/>
      <c r="E2620" s="89"/>
      <c r="F2620" s="88"/>
      <c r="G2620" s="88"/>
    </row>
    <row r="2621" spans="1:7" s="10" customFormat="1" ht="45">
      <c r="A2621" s="90" t="s">
        <v>62</v>
      </c>
      <c r="B2621" s="90" t="s">
        <v>63</v>
      </c>
      <c r="C2621" s="90" t="s">
        <v>64</v>
      </c>
      <c r="D2621" s="90" t="s">
        <v>65</v>
      </c>
      <c r="E2621" s="90" t="s">
        <v>66</v>
      </c>
      <c r="F2621" s="90" t="s">
        <v>437</v>
      </c>
      <c r="G2621" s="90" t="s">
        <v>438</v>
      </c>
    </row>
    <row r="2622" spans="1:7">
      <c r="A2622" s="91" t="s">
        <v>0</v>
      </c>
      <c r="B2622" s="92" t="s">
        <v>1</v>
      </c>
      <c r="C2622" s="92"/>
      <c r="D2622" s="91"/>
      <c r="E2622" s="91"/>
      <c r="F2622" s="92"/>
      <c r="G2622" s="92"/>
    </row>
    <row r="2623" spans="1:7">
      <c r="A2623" s="92"/>
      <c r="B2623" s="92" t="s">
        <v>2</v>
      </c>
      <c r="C2623" s="92" t="s">
        <v>3</v>
      </c>
      <c r="D2623" s="91" t="s">
        <v>4</v>
      </c>
      <c r="E2623" s="91" t="s">
        <v>183</v>
      </c>
      <c r="F2623" s="14">
        <f>VLOOKUP(B2623,'HSD ME&amp;PLUMBING'!$B$6:E4183,4,FALSE)</f>
        <v>100000</v>
      </c>
      <c r="G2623" s="23">
        <f>F2623*E2623</f>
        <v>17900</v>
      </c>
    </row>
    <row r="2624" spans="1:7" ht="30">
      <c r="A2624" s="92"/>
      <c r="B2624" s="16" t="s">
        <v>70</v>
      </c>
      <c r="C2624" s="93" t="s">
        <v>71</v>
      </c>
      <c r="D2624" s="94" t="s">
        <v>4</v>
      </c>
      <c r="E2624" s="94" t="s">
        <v>191</v>
      </c>
      <c r="F2624" s="14">
        <f>VLOOKUP(B2624,'HSD ME&amp;PLUMBING'!$B$6:E4184,4,FALSE)</f>
        <v>150000</v>
      </c>
      <c r="G2624" s="23">
        <f>F2624*E2624</f>
        <v>44700</v>
      </c>
    </row>
    <row r="2625" spans="1:7">
      <c r="A2625" s="92"/>
      <c r="B2625" s="92" t="s">
        <v>7</v>
      </c>
      <c r="C2625" s="92" t="s">
        <v>8</v>
      </c>
      <c r="D2625" s="91" t="s">
        <v>4</v>
      </c>
      <c r="E2625" s="91" t="s">
        <v>192</v>
      </c>
      <c r="F2625" s="14">
        <f>VLOOKUP(B2625,'HSD ME&amp;PLUMBING'!$B$6:E4185,4,FALSE)</f>
        <v>150000</v>
      </c>
      <c r="G2625" s="23">
        <f>F2625*E2625</f>
        <v>4500</v>
      </c>
    </row>
    <row r="2626" spans="1:7">
      <c r="A2626" s="92"/>
      <c r="B2626" s="92" t="s">
        <v>10</v>
      </c>
      <c r="C2626" s="92" t="s">
        <v>11</v>
      </c>
      <c r="D2626" s="91" t="s">
        <v>4</v>
      </c>
      <c r="E2626" s="91" t="s">
        <v>98</v>
      </c>
      <c r="F2626" s="19">
        <f>VLOOKUP(B2626,'HSD ME&amp;PLUMBING'!$B$6:E4186,4,FALSE)</f>
        <v>200000</v>
      </c>
      <c r="G2626" s="23">
        <f>F2626*E2626</f>
        <v>2000</v>
      </c>
    </row>
    <row r="2627" spans="1:7">
      <c r="A2627" s="494" t="s">
        <v>13</v>
      </c>
      <c r="B2627" s="494"/>
      <c r="C2627" s="494"/>
      <c r="D2627" s="494"/>
      <c r="E2627" s="494"/>
      <c r="F2627" s="494"/>
      <c r="G2627" s="20">
        <f>SUM(G2623:G2626)</f>
        <v>69100</v>
      </c>
    </row>
    <row r="2628" spans="1:7">
      <c r="A2628" s="91" t="s">
        <v>14</v>
      </c>
      <c r="B2628" s="92" t="s">
        <v>15</v>
      </c>
      <c r="C2628" s="92"/>
      <c r="D2628" s="91"/>
      <c r="E2628" s="91"/>
      <c r="F2628" s="92"/>
      <c r="G2628" s="92"/>
    </row>
    <row r="2629" spans="1:7" ht="60">
      <c r="A2629" s="92"/>
      <c r="B2629" s="93" t="s">
        <v>439</v>
      </c>
      <c r="C2629" s="92"/>
      <c r="D2629" s="94" t="s">
        <v>49</v>
      </c>
      <c r="E2629" s="94" t="s">
        <v>403</v>
      </c>
      <c r="F2629" s="83">
        <f>VLOOKUP(B2629,'HSD ME&amp;PLUMBING'!$B$6:E3773,4,FALSE)</f>
        <v>10000</v>
      </c>
      <c r="G2629" s="23">
        <f>F2629*E2629</f>
        <v>12500</v>
      </c>
    </row>
    <row r="2630" spans="1:7">
      <c r="A2630" s="494" t="s">
        <v>16</v>
      </c>
      <c r="B2630" s="494"/>
      <c r="C2630" s="494"/>
      <c r="D2630" s="494"/>
      <c r="E2630" s="494"/>
      <c r="F2630" s="494"/>
      <c r="G2630" s="20">
        <f>SUM(G2629)</f>
        <v>12500</v>
      </c>
    </row>
    <row r="2631" spans="1:7">
      <c r="A2631" s="91" t="s">
        <v>17</v>
      </c>
      <c r="B2631" s="92" t="s">
        <v>18</v>
      </c>
      <c r="C2631" s="92"/>
      <c r="D2631" s="91"/>
      <c r="E2631" s="91"/>
      <c r="F2631" s="92"/>
      <c r="G2631" s="92"/>
    </row>
    <row r="2632" spans="1:7">
      <c r="A2632" s="492" t="s">
        <v>19</v>
      </c>
      <c r="B2632" s="492"/>
      <c r="C2632" s="492"/>
      <c r="D2632" s="492"/>
      <c r="E2632" s="492"/>
      <c r="F2632" s="492"/>
      <c r="G2632" s="20">
        <f>SUM(G2631)</f>
        <v>0</v>
      </c>
    </row>
    <row r="2633" spans="1:7">
      <c r="A2633" s="11" t="s">
        <v>20</v>
      </c>
      <c r="B2633" s="493" t="s">
        <v>21</v>
      </c>
      <c r="C2633" s="493"/>
      <c r="D2633" s="493"/>
      <c r="E2633" s="493"/>
      <c r="F2633" s="493"/>
      <c r="G2633" s="15">
        <f>G2627+G2630+G2632</f>
        <v>81600</v>
      </c>
    </row>
    <row r="2634" spans="1:7">
      <c r="A2634" s="11" t="s">
        <v>22</v>
      </c>
      <c r="B2634" s="493" t="s">
        <v>77</v>
      </c>
      <c r="C2634" s="493"/>
      <c r="D2634" s="493"/>
      <c r="E2634" s="493"/>
      <c r="F2634" s="24">
        <v>0.1</v>
      </c>
      <c r="G2634" s="15">
        <f>G2633*10%</f>
        <v>8160</v>
      </c>
    </row>
    <row r="2635" spans="1:7">
      <c r="A2635" s="11" t="s">
        <v>23</v>
      </c>
      <c r="B2635" s="493" t="s">
        <v>24</v>
      </c>
      <c r="C2635" s="493"/>
      <c r="D2635" s="493"/>
      <c r="E2635" s="493"/>
      <c r="F2635" s="493"/>
      <c r="G2635" s="15">
        <f>G2633+G2634</f>
        <v>89760</v>
      </c>
    </row>
    <row r="2636" spans="1:7">
      <c r="A2636" s="95"/>
      <c r="B2636" s="96"/>
      <c r="C2636" s="96"/>
      <c r="D2636" s="95"/>
      <c r="E2636" s="95"/>
      <c r="F2636" s="96"/>
      <c r="G2636" s="96"/>
    </row>
    <row r="2637" spans="1:7">
      <c r="A2637" s="87" t="s">
        <v>440</v>
      </c>
      <c r="B2637" s="88"/>
      <c r="C2637" s="88"/>
      <c r="D2637" s="89"/>
      <c r="E2637" s="89"/>
      <c r="F2637" s="88"/>
      <c r="G2637" s="88"/>
    </row>
    <row r="2638" spans="1:7" s="10" customFormat="1" ht="30">
      <c r="A2638" s="90" t="s">
        <v>62</v>
      </c>
      <c r="B2638" s="90" t="s">
        <v>63</v>
      </c>
      <c r="C2638" s="90" t="s">
        <v>64</v>
      </c>
      <c r="D2638" s="90" t="s">
        <v>65</v>
      </c>
      <c r="E2638" s="90" t="s">
        <v>66</v>
      </c>
      <c r="F2638" s="90" t="s">
        <v>441</v>
      </c>
      <c r="G2638" s="90" t="s">
        <v>442</v>
      </c>
    </row>
    <row r="2639" spans="1:7">
      <c r="A2639" s="91" t="s">
        <v>0</v>
      </c>
      <c r="B2639" s="92" t="s">
        <v>1</v>
      </c>
      <c r="C2639" s="92"/>
      <c r="D2639" s="91"/>
      <c r="E2639" s="91"/>
      <c r="F2639" s="92"/>
      <c r="G2639" s="92"/>
    </row>
    <row r="2640" spans="1:7">
      <c r="A2640" s="92"/>
      <c r="B2640" s="92" t="s">
        <v>2</v>
      </c>
      <c r="C2640" s="92" t="s">
        <v>3</v>
      </c>
      <c r="D2640" s="91" t="s">
        <v>4</v>
      </c>
      <c r="E2640" s="91" t="s">
        <v>183</v>
      </c>
      <c r="F2640" s="14">
        <f>VLOOKUP(B2640,'HSD ME&amp;PLUMBING'!$B$6:E4200,4,FALSE)</f>
        <v>100000</v>
      </c>
      <c r="G2640" s="23">
        <f>F2640*E2640</f>
        <v>17900</v>
      </c>
    </row>
    <row r="2641" spans="1:7" ht="30">
      <c r="A2641" s="92"/>
      <c r="B2641" s="16" t="s">
        <v>70</v>
      </c>
      <c r="C2641" s="93" t="s">
        <v>71</v>
      </c>
      <c r="D2641" s="94" t="s">
        <v>4</v>
      </c>
      <c r="E2641" s="94" t="s">
        <v>191</v>
      </c>
      <c r="F2641" s="14">
        <f>VLOOKUP(B2641,'HSD ME&amp;PLUMBING'!$B$6:E4201,4,FALSE)</f>
        <v>150000</v>
      </c>
      <c r="G2641" s="23">
        <f>F2641*E2641</f>
        <v>44700</v>
      </c>
    </row>
    <row r="2642" spans="1:7">
      <c r="A2642" s="92"/>
      <c r="B2642" s="92" t="s">
        <v>7</v>
      </c>
      <c r="C2642" s="92" t="s">
        <v>8</v>
      </c>
      <c r="D2642" s="91" t="s">
        <v>4</v>
      </c>
      <c r="E2642" s="91" t="s">
        <v>192</v>
      </c>
      <c r="F2642" s="14">
        <f>VLOOKUP(B2642,'HSD ME&amp;PLUMBING'!$B$6:E4202,4,FALSE)</f>
        <v>150000</v>
      </c>
      <c r="G2642" s="23">
        <f>F2642*E2642</f>
        <v>4500</v>
      </c>
    </row>
    <row r="2643" spans="1:7">
      <c r="A2643" s="92"/>
      <c r="B2643" s="92" t="s">
        <v>10</v>
      </c>
      <c r="C2643" s="92" t="s">
        <v>11</v>
      </c>
      <c r="D2643" s="91" t="s">
        <v>4</v>
      </c>
      <c r="E2643" s="91" t="s">
        <v>98</v>
      </c>
      <c r="F2643" s="19">
        <f>VLOOKUP(B2643,'HSD ME&amp;PLUMBING'!$B$6:E4203,4,FALSE)</f>
        <v>200000</v>
      </c>
      <c r="G2643" s="23">
        <f>F2643*E2643</f>
        <v>2000</v>
      </c>
    </row>
    <row r="2644" spans="1:7">
      <c r="A2644" s="494" t="s">
        <v>13</v>
      </c>
      <c r="B2644" s="494"/>
      <c r="C2644" s="494"/>
      <c r="D2644" s="494"/>
      <c r="E2644" s="494"/>
      <c r="F2644" s="494"/>
      <c r="G2644" s="20">
        <f>SUM(G2640:G2643)</f>
        <v>69100</v>
      </c>
    </row>
    <row r="2645" spans="1:7">
      <c r="A2645" s="91" t="s">
        <v>14</v>
      </c>
      <c r="B2645" s="92" t="s">
        <v>15</v>
      </c>
      <c r="C2645" s="92"/>
      <c r="D2645" s="91"/>
      <c r="E2645" s="91"/>
      <c r="F2645" s="92"/>
      <c r="G2645" s="92"/>
    </row>
    <row r="2646" spans="1:7" ht="60">
      <c r="A2646" s="92"/>
      <c r="B2646" s="93" t="s">
        <v>443</v>
      </c>
      <c r="C2646" s="92"/>
      <c r="D2646" s="94" t="s">
        <v>49</v>
      </c>
      <c r="E2646" s="94" t="s">
        <v>403</v>
      </c>
      <c r="F2646" s="83">
        <f>VLOOKUP(B2646,'HSD ME&amp;PLUMBING'!$B$6:E3790,4,FALSE)</f>
        <v>10000</v>
      </c>
      <c r="G2646" s="23">
        <f>F2646*E2646</f>
        <v>12500</v>
      </c>
    </row>
    <row r="2647" spans="1:7">
      <c r="A2647" s="494" t="s">
        <v>16</v>
      </c>
      <c r="B2647" s="494"/>
      <c r="C2647" s="494"/>
      <c r="D2647" s="494"/>
      <c r="E2647" s="494"/>
      <c r="F2647" s="494"/>
      <c r="G2647" s="20">
        <f>SUM(G2646)</f>
        <v>12500</v>
      </c>
    </row>
    <row r="2648" spans="1:7">
      <c r="A2648" s="91" t="s">
        <v>17</v>
      </c>
      <c r="B2648" s="92" t="s">
        <v>18</v>
      </c>
      <c r="C2648" s="92"/>
      <c r="D2648" s="91"/>
      <c r="E2648" s="91"/>
      <c r="F2648" s="92"/>
      <c r="G2648" s="92"/>
    </row>
    <row r="2649" spans="1:7">
      <c r="A2649" s="492" t="s">
        <v>19</v>
      </c>
      <c r="B2649" s="492"/>
      <c r="C2649" s="492"/>
      <c r="D2649" s="492"/>
      <c r="E2649" s="492"/>
      <c r="F2649" s="492"/>
      <c r="G2649" s="20">
        <f>SUM(G2648)</f>
        <v>0</v>
      </c>
    </row>
    <row r="2650" spans="1:7">
      <c r="A2650" s="11" t="s">
        <v>20</v>
      </c>
      <c r="B2650" s="493" t="s">
        <v>21</v>
      </c>
      <c r="C2650" s="493"/>
      <c r="D2650" s="493"/>
      <c r="E2650" s="493"/>
      <c r="F2650" s="493"/>
      <c r="G2650" s="15">
        <f>G2644+G2647+G2649</f>
        <v>81600</v>
      </c>
    </row>
    <row r="2651" spans="1:7">
      <c r="A2651" s="11" t="s">
        <v>22</v>
      </c>
      <c r="B2651" s="493" t="s">
        <v>77</v>
      </c>
      <c r="C2651" s="493"/>
      <c r="D2651" s="493"/>
      <c r="E2651" s="493"/>
      <c r="F2651" s="24">
        <v>0.1</v>
      </c>
      <c r="G2651" s="15">
        <f>G2650*10%</f>
        <v>8160</v>
      </c>
    </row>
    <row r="2652" spans="1:7">
      <c r="A2652" s="11" t="s">
        <v>23</v>
      </c>
      <c r="B2652" s="493" t="s">
        <v>24</v>
      </c>
      <c r="C2652" s="493"/>
      <c r="D2652" s="493"/>
      <c r="E2652" s="493"/>
      <c r="F2652" s="493"/>
      <c r="G2652" s="15">
        <f>G2650+G2651</f>
        <v>89760</v>
      </c>
    </row>
    <row r="2653" spans="1:7">
      <c r="A2653" s="95"/>
      <c r="B2653" s="96"/>
      <c r="C2653" s="96"/>
      <c r="D2653" s="95"/>
      <c r="E2653" s="95"/>
      <c r="F2653" s="96"/>
      <c r="G2653" s="96"/>
    </row>
    <row r="2654" spans="1:7">
      <c r="A2654" s="87" t="s">
        <v>444</v>
      </c>
      <c r="B2654" s="88"/>
      <c r="C2654" s="88"/>
      <c r="D2654" s="89"/>
      <c r="E2654" s="89"/>
      <c r="F2654" s="88"/>
      <c r="G2654" s="88"/>
    </row>
    <row r="2655" spans="1:7" s="10" customFormat="1" ht="45">
      <c r="A2655" s="90" t="s">
        <v>62</v>
      </c>
      <c r="B2655" s="90" t="s">
        <v>63</v>
      </c>
      <c r="C2655" s="90" t="s">
        <v>64</v>
      </c>
      <c r="D2655" s="90" t="s">
        <v>65</v>
      </c>
      <c r="E2655" s="90" t="s">
        <v>66</v>
      </c>
      <c r="F2655" s="90" t="s">
        <v>437</v>
      </c>
      <c r="G2655" s="90" t="s">
        <v>438</v>
      </c>
    </row>
    <row r="2656" spans="1:7">
      <c r="A2656" s="91" t="s">
        <v>0</v>
      </c>
      <c r="B2656" s="92" t="s">
        <v>1</v>
      </c>
      <c r="C2656" s="92"/>
      <c r="D2656" s="91"/>
      <c r="E2656" s="91"/>
      <c r="F2656" s="92"/>
      <c r="G2656" s="92"/>
    </row>
    <row r="2657" spans="1:7">
      <c r="A2657" s="92"/>
      <c r="B2657" s="92" t="s">
        <v>2</v>
      </c>
      <c r="C2657" s="92" t="s">
        <v>3</v>
      </c>
      <c r="D2657" s="91" t="s">
        <v>4</v>
      </c>
      <c r="E2657" s="91" t="s">
        <v>183</v>
      </c>
      <c r="F2657" s="14">
        <f>VLOOKUP(B2657,'HSD ME&amp;PLUMBING'!$B$6:E4217,4,FALSE)</f>
        <v>100000</v>
      </c>
      <c r="G2657" s="23">
        <f>F2657*E2657</f>
        <v>17900</v>
      </c>
    </row>
    <row r="2658" spans="1:7" ht="30">
      <c r="A2658" s="92"/>
      <c r="B2658" s="16" t="s">
        <v>70</v>
      </c>
      <c r="C2658" s="93" t="s">
        <v>71</v>
      </c>
      <c r="D2658" s="94" t="s">
        <v>4</v>
      </c>
      <c r="E2658" s="94" t="s">
        <v>191</v>
      </c>
      <c r="F2658" s="14">
        <f>VLOOKUP(B2658,'HSD ME&amp;PLUMBING'!$B$6:E4218,4,FALSE)</f>
        <v>150000</v>
      </c>
      <c r="G2658" s="23">
        <f>F2658*E2658</f>
        <v>44700</v>
      </c>
    </row>
    <row r="2659" spans="1:7">
      <c r="A2659" s="92"/>
      <c r="B2659" s="92" t="s">
        <v>7</v>
      </c>
      <c r="C2659" s="92" t="s">
        <v>8</v>
      </c>
      <c r="D2659" s="91" t="s">
        <v>4</v>
      </c>
      <c r="E2659" s="91" t="s">
        <v>192</v>
      </c>
      <c r="F2659" s="14">
        <f>VLOOKUP(B2659,'HSD ME&amp;PLUMBING'!$B$6:E4219,4,FALSE)</f>
        <v>150000</v>
      </c>
      <c r="G2659" s="23">
        <f>F2659*E2659</f>
        <v>4500</v>
      </c>
    </row>
    <row r="2660" spans="1:7">
      <c r="A2660" s="92"/>
      <c r="B2660" s="92" t="s">
        <v>10</v>
      </c>
      <c r="C2660" s="92" t="s">
        <v>11</v>
      </c>
      <c r="D2660" s="91" t="s">
        <v>4</v>
      </c>
      <c r="E2660" s="91" t="s">
        <v>98</v>
      </c>
      <c r="F2660" s="19">
        <f>VLOOKUP(B2660,'HSD ME&amp;PLUMBING'!$B$6:E4220,4,FALSE)</f>
        <v>200000</v>
      </c>
      <c r="G2660" s="23">
        <f>F2660*E2660</f>
        <v>2000</v>
      </c>
    </row>
    <row r="2661" spans="1:7">
      <c r="A2661" s="494" t="s">
        <v>13</v>
      </c>
      <c r="B2661" s="494"/>
      <c r="C2661" s="494"/>
      <c r="D2661" s="494"/>
      <c r="E2661" s="494"/>
      <c r="F2661" s="494"/>
      <c r="G2661" s="20">
        <f>SUM(G2657:G2660)</f>
        <v>69100</v>
      </c>
    </row>
    <row r="2662" spans="1:7">
      <c r="A2662" s="91" t="s">
        <v>14</v>
      </c>
      <c r="B2662" s="92" t="s">
        <v>15</v>
      </c>
      <c r="C2662" s="92"/>
      <c r="D2662" s="91"/>
      <c r="E2662" s="91"/>
      <c r="F2662" s="92"/>
      <c r="G2662" s="92"/>
    </row>
    <row r="2663" spans="1:7" ht="60">
      <c r="A2663" s="92"/>
      <c r="B2663" s="93" t="s">
        <v>445</v>
      </c>
      <c r="C2663" s="92"/>
      <c r="D2663" s="94" t="s">
        <v>49</v>
      </c>
      <c r="E2663" s="94" t="s">
        <v>403</v>
      </c>
      <c r="F2663" s="83">
        <f>VLOOKUP(B2663,'HSD ME&amp;PLUMBING'!$B$6:E3807,4,FALSE)</f>
        <v>10000</v>
      </c>
      <c r="G2663" s="23">
        <f>F2663*E2663</f>
        <v>12500</v>
      </c>
    </row>
    <row r="2664" spans="1:7">
      <c r="A2664" s="494" t="s">
        <v>16</v>
      </c>
      <c r="B2664" s="494"/>
      <c r="C2664" s="494"/>
      <c r="D2664" s="494"/>
      <c r="E2664" s="494"/>
      <c r="F2664" s="494"/>
      <c r="G2664" s="20">
        <f>SUM(G2663)</f>
        <v>12500</v>
      </c>
    </row>
    <row r="2665" spans="1:7">
      <c r="A2665" s="91" t="s">
        <v>17</v>
      </c>
      <c r="B2665" s="92" t="s">
        <v>18</v>
      </c>
      <c r="C2665" s="92"/>
      <c r="D2665" s="91"/>
      <c r="E2665" s="91"/>
      <c r="F2665" s="92"/>
      <c r="G2665" s="92"/>
    </row>
    <row r="2666" spans="1:7">
      <c r="A2666" s="492" t="s">
        <v>19</v>
      </c>
      <c r="B2666" s="492"/>
      <c r="C2666" s="492"/>
      <c r="D2666" s="492"/>
      <c r="E2666" s="492"/>
      <c r="F2666" s="492"/>
      <c r="G2666" s="20">
        <f>SUM(G2665)</f>
        <v>0</v>
      </c>
    </row>
    <row r="2667" spans="1:7">
      <c r="A2667" s="11" t="s">
        <v>20</v>
      </c>
      <c r="B2667" s="493" t="s">
        <v>21</v>
      </c>
      <c r="C2667" s="493"/>
      <c r="D2667" s="493"/>
      <c r="E2667" s="493"/>
      <c r="F2667" s="493"/>
      <c r="G2667" s="15">
        <f>G2661+G2664+G2666</f>
        <v>81600</v>
      </c>
    </row>
    <row r="2668" spans="1:7">
      <c r="A2668" s="11" t="s">
        <v>22</v>
      </c>
      <c r="B2668" s="493" t="s">
        <v>77</v>
      </c>
      <c r="C2668" s="493"/>
      <c r="D2668" s="493"/>
      <c r="E2668" s="493"/>
      <c r="F2668" s="24">
        <v>0.1</v>
      </c>
      <c r="G2668" s="15">
        <f>G2667*10%</f>
        <v>8160</v>
      </c>
    </row>
    <row r="2669" spans="1:7">
      <c r="A2669" s="11" t="s">
        <v>23</v>
      </c>
      <c r="B2669" s="493" t="s">
        <v>24</v>
      </c>
      <c r="C2669" s="493"/>
      <c r="D2669" s="493"/>
      <c r="E2669" s="493"/>
      <c r="F2669" s="493"/>
      <c r="G2669" s="15">
        <f>G2667+G2668</f>
        <v>89760</v>
      </c>
    </row>
    <row r="2670" spans="1:7">
      <c r="A2670" s="95"/>
      <c r="B2670" s="96"/>
      <c r="C2670" s="96"/>
      <c r="D2670" s="95"/>
      <c r="E2670" s="95"/>
      <c r="F2670" s="96"/>
      <c r="G2670" s="96"/>
    </row>
    <row r="2671" spans="1:7">
      <c r="A2671" s="87" t="s">
        <v>446</v>
      </c>
      <c r="B2671" s="88"/>
      <c r="C2671" s="88"/>
      <c r="D2671" s="89"/>
      <c r="E2671" s="89"/>
      <c r="F2671" s="88"/>
      <c r="G2671" s="88"/>
    </row>
    <row r="2672" spans="1:7" s="10" customFormat="1" ht="30">
      <c r="A2672" s="90" t="s">
        <v>62</v>
      </c>
      <c r="B2672" s="90" t="s">
        <v>63</v>
      </c>
      <c r="C2672" s="90" t="s">
        <v>64</v>
      </c>
      <c r="D2672" s="90" t="s">
        <v>65</v>
      </c>
      <c r="E2672" s="90" t="s">
        <v>66</v>
      </c>
      <c r="F2672" s="90" t="s">
        <v>441</v>
      </c>
      <c r="G2672" s="90" t="s">
        <v>442</v>
      </c>
    </row>
    <row r="2673" spans="1:7">
      <c r="A2673" s="91" t="s">
        <v>0</v>
      </c>
      <c r="B2673" s="92" t="s">
        <v>1</v>
      </c>
      <c r="C2673" s="92"/>
      <c r="D2673" s="91"/>
      <c r="E2673" s="91"/>
      <c r="F2673" s="92"/>
      <c r="G2673" s="92"/>
    </row>
    <row r="2674" spans="1:7">
      <c r="A2674" s="92"/>
      <c r="B2674" s="92" t="s">
        <v>2</v>
      </c>
      <c r="C2674" s="92" t="s">
        <v>3</v>
      </c>
      <c r="D2674" s="91" t="s">
        <v>4</v>
      </c>
      <c r="E2674" s="91" t="s">
        <v>183</v>
      </c>
      <c r="F2674" s="14">
        <f>VLOOKUP(B2674,'HSD ME&amp;PLUMBING'!$B$6:E4234,4,FALSE)</f>
        <v>100000</v>
      </c>
      <c r="G2674" s="23">
        <f>F2674*E2674</f>
        <v>17900</v>
      </c>
    </row>
    <row r="2675" spans="1:7" ht="30">
      <c r="A2675" s="92"/>
      <c r="B2675" s="16" t="s">
        <v>70</v>
      </c>
      <c r="C2675" s="93" t="s">
        <v>71</v>
      </c>
      <c r="D2675" s="94" t="s">
        <v>4</v>
      </c>
      <c r="E2675" s="94" t="s">
        <v>191</v>
      </c>
      <c r="F2675" s="14">
        <f>VLOOKUP(B2675,'HSD ME&amp;PLUMBING'!$B$6:E4235,4,FALSE)</f>
        <v>150000</v>
      </c>
      <c r="G2675" s="23">
        <f>F2675*E2675</f>
        <v>44700</v>
      </c>
    </row>
    <row r="2676" spans="1:7">
      <c r="A2676" s="92"/>
      <c r="B2676" s="92" t="s">
        <v>7</v>
      </c>
      <c r="C2676" s="92" t="s">
        <v>8</v>
      </c>
      <c r="D2676" s="91" t="s">
        <v>4</v>
      </c>
      <c r="E2676" s="91" t="s">
        <v>192</v>
      </c>
      <c r="F2676" s="14">
        <f>VLOOKUP(B2676,'HSD ME&amp;PLUMBING'!$B$6:E4236,4,FALSE)</f>
        <v>150000</v>
      </c>
      <c r="G2676" s="23">
        <f>F2676*E2676</f>
        <v>4500</v>
      </c>
    </row>
    <row r="2677" spans="1:7">
      <c r="A2677" s="92"/>
      <c r="B2677" s="92" t="s">
        <v>10</v>
      </c>
      <c r="C2677" s="92" t="s">
        <v>11</v>
      </c>
      <c r="D2677" s="91" t="s">
        <v>4</v>
      </c>
      <c r="E2677" s="91" t="s">
        <v>98</v>
      </c>
      <c r="F2677" s="19">
        <f>VLOOKUP(B2677,'HSD ME&amp;PLUMBING'!$B$6:E4237,4,FALSE)</f>
        <v>200000</v>
      </c>
      <c r="G2677" s="23">
        <f>F2677*E2677</f>
        <v>2000</v>
      </c>
    </row>
    <row r="2678" spans="1:7">
      <c r="A2678" s="494" t="s">
        <v>13</v>
      </c>
      <c r="B2678" s="494"/>
      <c r="C2678" s="494"/>
      <c r="D2678" s="494"/>
      <c r="E2678" s="494"/>
      <c r="F2678" s="494"/>
      <c r="G2678" s="20">
        <f>SUM(G2674:G2677)</f>
        <v>69100</v>
      </c>
    </row>
    <row r="2679" spans="1:7">
      <c r="A2679" s="91" t="s">
        <v>14</v>
      </c>
      <c r="B2679" s="92" t="s">
        <v>15</v>
      </c>
      <c r="C2679" s="92"/>
      <c r="D2679" s="91"/>
      <c r="E2679" s="91"/>
      <c r="F2679" s="92"/>
      <c r="G2679" s="92"/>
    </row>
    <row r="2680" spans="1:7" ht="60">
      <c r="A2680" s="92"/>
      <c r="B2680" s="93" t="s">
        <v>447</v>
      </c>
      <c r="C2680" s="92"/>
      <c r="D2680" s="94" t="s">
        <v>49</v>
      </c>
      <c r="E2680" s="94" t="s">
        <v>403</v>
      </c>
      <c r="F2680" s="83">
        <f>VLOOKUP(B2680,'HSD ME&amp;PLUMBING'!$B$6:E3824,4,FALSE)</f>
        <v>10000</v>
      </c>
      <c r="G2680" s="23">
        <f>F2680*E2680</f>
        <v>12500</v>
      </c>
    </row>
    <row r="2681" spans="1:7">
      <c r="A2681" s="494" t="s">
        <v>16</v>
      </c>
      <c r="B2681" s="494"/>
      <c r="C2681" s="494"/>
      <c r="D2681" s="494"/>
      <c r="E2681" s="494"/>
      <c r="F2681" s="494"/>
      <c r="G2681" s="20">
        <f>SUM(G2680)</f>
        <v>12500</v>
      </c>
    </row>
    <row r="2682" spans="1:7">
      <c r="A2682" s="91" t="s">
        <v>17</v>
      </c>
      <c r="B2682" s="92" t="s">
        <v>18</v>
      </c>
      <c r="C2682" s="92"/>
      <c r="D2682" s="91"/>
      <c r="E2682" s="91"/>
      <c r="F2682" s="92"/>
      <c r="G2682" s="92"/>
    </row>
    <row r="2683" spans="1:7">
      <c r="A2683" s="492" t="s">
        <v>19</v>
      </c>
      <c r="B2683" s="492"/>
      <c r="C2683" s="492"/>
      <c r="D2683" s="492"/>
      <c r="E2683" s="492"/>
      <c r="F2683" s="492"/>
      <c r="G2683" s="20">
        <f>SUM(G2682)</f>
        <v>0</v>
      </c>
    </row>
    <row r="2684" spans="1:7">
      <c r="A2684" s="11" t="s">
        <v>20</v>
      </c>
      <c r="B2684" s="493" t="s">
        <v>21</v>
      </c>
      <c r="C2684" s="493"/>
      <c r="D2684" s="493"/>
      <c r="E2684" s="493"/>
      <c r="F2684" s="493"/>
      <c r="G2684" s="15">
        <f>G2678+G2681+G2683</f>
        <v>81600</v>
      </c>
    </row>
    <row r="2685" spans="1:7">
      <c r="A2685" s="11" t="s">
        <v>22</v>
      </c>
      <c r="B2685" s="493" t="s">
        <v>77</v>
      </c>
      <c r="C2685" s="493"/>
      <c r="D2685" s="493"/>
      <c r="E2685" s="493"/>
      <c r="F2685" s="24">
        <v>0.1</v>
      </c>
      <c r="G2685" s="15">
        <f>G2684*10%</f>
        <v>8160</v>
      </c>
    </row>
    <row r="2686" spans="1:7">
      <c r="A2686" s="11" t="s">
        <v>23</v>
      </c>
      <c r="B2686" s="493" t="s">
        <v>24</v>
      </c>
      <c r="C2686" s="493"/>
      <c r="D2686" s="493"/>
      <c r="E2686" s="493"/>
      <c r="F2686" s="493"/>
      <c r="G2686" s="15">
        <f>G2684+G2685</f>
        <v>89760</v>
      </c>
    </row>
    <row r="2687" spans="1:7">
      <c r="A2687" s="95"/>
      <c r="B2687" s="96"/>
      <c r="C2687" s="96"/>
      <c r="D2687" s="95"/>
      <c r="E2687" s="95"/>
      <c r="F2687" s="96"/>
      <c r="G2687" s="96"/>
    </row>
    <row r="2688" spans="1:7">
      <c r="A2688" s="87" t="s">
        <v>448</v>
      </c>
      <c r="B2688" s="88"/>
      <c r="C2688" s="88"/>
      <c r="D2688" s="89"/>
      <c r="E2688" s="89"/>
      <c r="F2688" s="88"/>
      <c r="G2688" s="88"/>
    </row>
    <row r="2689" spans="1:7" s="10" customFormat="1" ht="45">
      <c r="A2689" s="90" t="s">
        <v>62</v>
      </c>
      <c r="B2689" s="90" t="s">
        <v>63</v>
      </c>
      <c r="C2689" s="90" t="s">
        <v>64</v>
      </c>
      <c r="D2689" s="90" t="s">
        <v>65</v>
      </c>
      <c r="E2689" s="90" t="s">
        <v>66</v>
      </c>
      <c r="F2689" s="90" t="s">
        <v>437</v>
      </c>
      <c r="G2689" s="90" t="s">
        <v>438</v>
      </c>
    </row>
    <row r="2690" spans="1:7">
      <c r="A2690" s="91" t="s">
        <v>0</v>
      </c>
      <c r="B2690" s="92" t="s">
        <v>1</v>
      </c>
      <c r="C2690" s="92"/>
      <c r="D2690" s="91"/>
      <c r="E2690" s="91"/>
      <c r="F2690" s="92"/>
      <c r="G2690" s="92"/>
    </row>
    <row r="2691" spans="1:7">
      <c r="A2691" s="92"/>
      <c r="B2691" s="92" t="s">
        <v>2</v>
      </c>
      <c r="C2691" s="92" t="s">
        <v>3</v>
      </c>
      <c r="D2691" s="91" t="s">
        <v>4</v>
      </c>
      <c r="E2691" s="91" t="s">
        <v>183</v>
      </c>
      <c r="F2691" s="14">
        <f>VLOOKUP(B2691,'HSD ME&amp;PLUMBING'!$B$6:E4251,4,FALSE)</f>
        <v>100000</v>
      </c>
      <c r="G2691" s="23">
        <f>F2691*E2691</f>
        <v>17900</v>
      </c>
    </row>
    <row r="2692" spans="1:7" ht="30">
      <c r="A2692" s="92"/>
      <c r="B2692" s="16" t="s">
        <v>70</v>
      </c>
      <c r="C2692" s="93" t="s">
        <v>71</v>
      </c>
      <c r="D2692" s="94" t="s">
        <v>4</v>
      </c>
      <c r="E2692" s="94" t="s">
        <v>191</v>
      </c>
      <c r="F2692" s="14">
        <f>VLOOKUP(B2692,'HSD ME&amp;PLUMBING'!$B$6:E4252,4,FALSE)</f>
        <v>150000</v>
      </c>
      <c r="G2692" s="23">
        <f>F2692*E2692</f>
        <v>44700</v>
      </c>
    </row>
    <row r="2693" spans="1:7">
      <c r="A2693" s="92"/>
      <c r="B2693" s="92" t="s">
        <v>7</v>
      </c>
      <c r="C2693" s="92" t="s">
        <v>8</v>
      </c>
      <c r="D2693" s="91" t="s">
        <v>4</v>
      </c>
      <c r="E2693" s="91" t="s">
        <v>192</v>
      </c>
      <c r="F2693" s="14">
        <f>VLOOKUP(B2693,'HSD ME&amp;PLUMBING'!$B$6:E4253,4,FALSE)</f>
        <v>150000</v>
      </c>
      <c r="G2693" s="23">
        <f>F2693*E2693</f>
        <v>4500</v>
      </c>
    </row>
    <row r="2694" spans="1:7">
      <c r="A2694" s="92"/>
      <c r="B2694" s="92" t="s">
        <v>10</v>
      </c>
      <c r="C2694" s="92" t="s">
        <v>11</v>
      </c>
      <c r="D2694" s="91" t="s">
        <v>4</v>
      </c>
      <c r="E2694" s="91" t="s">
        <v>98</v>
      </c>
      <c r="F2694" s="19">
        <f>VLOOKUP(B2694,'HSD ME&amp;PLUMBING'!$B$6:E4254,4,FALSE)</f>
        <v>200000</v>
      </c>
      <c r="G2694" s="23">
        <f>F2694*E2694</f>
        <v>2000</v>
      </c>
    </row>
    <row r="2695" spans="1:7">
      <c r="A2695" s="494" t="s">
        <v>13</v>
      </c>
      <c r="B2695" s="494"/>
      <c r="C2695" s="494"/>
      <c r="D2695" s="494"/>
      <c r="E2695" s="494"/>
      <c r="F2695" s="494"/>
      <c r="G2695" s="20">
        <f>SUM(G2691:G2694)</f>
        <v>69100</v>
      </c>
    </row>
    <row r="2696" spans="1:7">
      <c r="A2696" s="91" t="s">
        <v>14</v>
      </c>
      <c r="B2696" s="92" t="s">
        <v>15</v>
      </c>
      <c r="C2696" s="92"/>
      <c r="D2696" s="91"/>
      <c r="E2696" s="91"/>
      <c r="F2696" s="92"/>
      <c r="G2696" s="92"/>
    </row>
    <row r="2697" spans="1:7" ht="60">
      <c r="A2697" s="92"/>
      <c r="B2697" s="93" t="s">
        <v>449</v>
      </c>
      <c r="C2697" s="92"/>
      <c r="D2697" s="94" t="s">
        <v>49</v>
      </c>
      <c r="E2697" s="94" t="s">
        <v>403</v>
      </c>
      <c r="F2697" s="83">
        <f>VLOOKUP(B2697,'HSD ME&amp;PLUMBING'!$B$6:E3841,4,FALSE)</f>
        <v>10000</v>
      </c>
      <c r="G2697" s="23">
        <f>F2697*E2697</f>
        <v>12500</v>
      </c>
    </row>
    <row r="2698" spans="1:7">
      <c r="A2698" s="494" t="s">
        <v>16</v>
      </c>
      <c r="B2698" s="494"/>
      <c r="C2698" s="494"/>
      <c r="D2698" s="494"/>
      <c r="E2698" s="494"/>
      <c r="F2698" s="494"/>
      <c r="G2698" s="20">
        <f>SUM(G2697)</f>
        <v>12500</v>
      </c>
    </row>
    <row r="2699" spans="1:7">
      <c r="A2699" s="91" t="s">
        <v>17</v>
      </c>
      <c r="B2699" s="92" t="s">
        <v>18</v>
      </c>
      <c r="C2699" s="92"/>
      <c r="D2699" s="91"/>
      <c r="E2699" s="91"/>
      <c r="F2699" s="92"/>
      <c r="G2699" s="92"/>
    </row>
    <row r="2700" spans="1:7">
      <c r="A2700" s="492" t="s">
        <v>19</v>
      </c>
      <c r="B2700" s="492"/>
      <c r="C2700" s="492"/>
      <c r="D2700" s="492"/>
      <c r="E2700" s="492"/>
      <c r="F2700" s="492"/>
      <c r="G2700" s="20">
        <f>SUM(G2699)</f>
        <v>0</v>
      </c>
    </row>
    <row r="2701" spans="1:7">
      <c r="A2701" s="11" t="s">
        <v>20</v>
      </c>
      <c r="B2701" s="493" t="s">
        <v>21</v>
      </c>
      <c r="C2701" s="493"/>
      <c r="D2701" s="493"/>
      <c r="E2701" s="493"/>
      <c r="F2701" s="493"/>
      <c r="G2701" s="15">
        <f>G2695+G2698+G2700</f>
        <v>81600</v>
      </c>
    </row>
    <row r="2702" spans="1:7">
      <c r="A2702" s="11" t="s">
        <v>22</v>
      </c>
      <c r="B2702" s="493" t="s">
        <v>77</v>
      </c>
      <c r="C2702" s="493"/>
      <c r="D2702" s="493"/>
      <c r="E2702" s="493"/>
      <c r="F2702" s="24">
        <v>0.1</v>
      </c>
      <c r="G2702" s="15">
        <f>G2701*10%</f>
        <v>8160</v>
      </c>
    </row>
    <row r="2703" spans="1:7">
      <c r="A2703" s="11" t="s">
        <v>23</v>
      </c>
      <c r="B2703" s="493" t="s">
        <v>24</v>
      </c>
      <c r="C2703" s="493"/>
      <c r="D2703" s="493"/>
      <c r="E2703" s="493"/>
      <c r="F2703" s="493"/>
      <c r="G2703" s="15">
        <f>G2701+G2702</f>
        <v>89760</v>
      </c>
    </row>
    <row r="2704" spans="1:7">
      <c r="A2704" s="95"/>
      <c r="B2704" s="96"/>
      <c r="C2704" s="96"/>
      <c r="D2704" s="95"/>
      <c r="E2704" s="95"/>
      <c r="F2704" s="96"/>
      <c r="G2704" s="96"/>
    </row>
    <row r="2705" spans="1:7">
      <c r="A2705" s="87" t="s">
        <v>450</v>
      </c>
      <c r="B2705" s="88"/>
      <c r="C2705" s="88"/>
      <c r="D2705" s="89"/>
      <c r="E2705" s="89"/>
      <c r="F2705" s="88"/>
      <c r="G2705" s="88"/>
    </row>
    <row r="2706" spans="1:7" s="10" customFormat="1" ht="30">
      <c r="A2706" s="90" t="s">
        <v>62</v>
      </c>
      <c r="B2706" s="90" t="s">
        <v>63</v>
      </c>
      <c r="C2706" s="90" t="s">
        <v>64</v>
      </c>
      <c r="D2706" s="90" t="s">
        <v>65</v>
      </c>
      <c r="E2706" s="90" t="s">
        <v>66</v>
      </c>
      <c r="F2706" s="90" t="s">
        <v>441</v>
      </c>
      <c r="G2706" s="90" t="s">
        <v>442</v>
      </c>
    </row>
    <row r="2707" spans="1:7">
      <c r="A2707" s="91" t="s">
        <v>0</v>
      </c>
      <c r="B2707" s="92" t="s">
        <v>1</v>
      </c>
      <c r="C2707" s="92"/>
      <c r="D2707" s="91"/>
      <c r="E2707" s="91"/>
      <c r="F2707" s="92"/>
      <c r="G2707" s="92"/>
    </row>
    <row r="2708" spans="1:7">
      <c r="A2708" s="92"/>
      <c r="B2708" s="92" t="s">
        <v>2</v>
      </c>
      <c r="C2708" s="92" t="s">
        <v>3</v>
      </c>
      <c r="D2708" s="91" t="s">
        <v>4</v>
      </c>
      <c r="E2708" s="91" t="s">
        <v>183</v>
      </c>
      <c r="F2708" s="14">
        <f>VLOOKUP(B2708,'HSD ME&amp;PLUMBING'!$B$6:E4268,4,FALSE)</f>
        <v>100000</v>
      </c>
      <c r="G2708" s="23">
        <f>F2708*E2708</f>
        <v>17900</v>
      </c>
    </row>
    <row r="2709" spans="1:7" ht="30">
      <c r="A2709" s="92"/>
      <c r="B2709" s="16" t="s">
        <v>70</v>
      </c>
      <c r="C2709" s="93" t="s">
        <v>71</v>
      </c>
      <c r="D2709" s="94" t="s">
        <v>4</v>
      </c>
      <c r="E2709" s="94" t="s">
        <v>191</v>
      </c>
      <c r="F2709" s="14">
        <f>VLOOKUP(B2709,'HSD ME&amp;PLUMBING'!$B$6:E4269,4,FALSE)</f>
        <v>150000</v>
      </c>
      <c r="G2709" s="23">
        <f>F2709*E2709</f>
        <v>44700</v>
      </c>
    </row>
    <row r="2710" spans="1:7">
      <c r="A2710" s="92"/>
      <c r="B2710" s="92" t="s">
        <v>7</v>
      </c>
      <c r="C2710" s="92" t="s">
        <v>8</v>
      </c>
      <c r="D2710" s="91" t="s">
        <v>4</v>
      </c>
      <c r="E2710" s="91" t="s">
        <v>192</v>
      </c>
      <c r="F2710" s="14">
        <f>VLOOKUP(B2710,'HSD ME&amp;PLUMBING'!$B$6:E4270,4,FALSE)</f>
        <v>150000</v>
      </c>
      <c r="G2710" s="23">
        <f>F2710*E2710</f>
        <v>4500</v>
      </c>
    </row>
    <row r="2711" spans="1:7">
      <c r="A2711" s="92"/>
      <c r="B2711" s="92" t="s">
        <v>10</v>
      </c>
      <c r="C2711" s="92" t="s">
        <v>11</v>
      </c>
      <c r="D2711" s="91" t="s">
        <v>4</v>
      </c>
      <c r="E2711" s="91" t="s">
        <v>98</v>
      </c>
      <c r="F2711" s="19">
        <f>VLOOKUP(B2711,'HSD ME&amp;PLUMBING'!$B$6:E4271,4,FALSE)</f>
        <v>200000</v>
      </c>
      <c r="G2711" s="23">
        <f>F2711*E2711</f>
        <v>2000</v>
      </c>
    </row>
    <row r="2712" spans="1:7">
      <c r="A2712" s="494" t="s">
        <v>13</v>
      </c>
      <c r="B2712" s="494"/>
      <c r="C2712" s="494"/>
      <c r="D2712" s="494"/>
      <c r="E2712" s="494"/>
      <c r="F2712" s="494"/>
      <c r="G2712" s="20">
        <f>SUM(G2708:G2711)</f>
        <v>69100</v>
      </c>
    </row>
    <row r="2713" spans="1:7">
      <c r="A2713" s="91" t="s">
        <v>14</v>
      </c>
      <c r="B2713" s="92" t="s">
        <v>15</v>
      </c>
      <c r="C2713" s="92"/>
      <c r="D2713" s="91"/>
      <c r="E2713" s="91"/>
      <c r="F2713" s="92"/>
      <c r="G2713" s="92"/>
    </row>
    <row r="2714" spans="1:7" ht="60">
      <c r="A2714" s="92"/>
      <c r="B2714" s="93" t="s">
        <v>451</v>
      </c>
      <c r="C2714" s="92"/>
      <c r="D2714" s="94" t="s">
        <v>49</v>
      </c>
      <c r="E2714" s="94" t="s">
        <v>403</v>
      </c>
      <c r="F2714" s="83">
        <f>VLOOKUP(B2714,'HSD ME&amp;PLUMBING'!$B$6:E3858,4,FALSE)</f>
        <v>10000</v>
      </c>
      <c r="G2714" s="23">
        <f>F2714*E2714</f>
        <v>12500</v>
      </c>
    </row>
    <row r="2715" spans="1:7">
      <c r="A2715" s="494" t="s">
        <v>16</v>
      </c>
      <c r="B2715" s="494"/>
      <c r="C2715" s="494"/>
      <c r="D2715" s="494"/>
      <c r="E2715" s="494"/>
      <c r="F2715" s="494"/>
      <c r="G2715" s="20">
        <f>SUM(G2714)</f>
        <v>12500</v>
      </c>
    </row>
    <row r="2716" spans="1:7">
      <c r="A2716" s="91" t="s">
        <v>17</v>
      </c>
      <c r="B2716" s="92" t="s">
        <v>18</v>
      </c>
      <c r="C2716" s="92"/>
      <c r="D2716" s="91"/>
      <c r="E2716" s="91"/>
      <c r="F2716" s="92"/>
      <c r="G2716" s="92"/>
    </row>
    <row r="2717" spans="1:7">
      <c r="A2717" s="492" t="s">
        <v>19</v>
      </c>
      <c r="B2717" s="492"/>
      <c r="C2717" s="492"/>
      <c r="D2717" s="492"/>
      <c r="E2717" s="492"/>
      <c r="F2717" s="492"/>
      <c r="G2717" s="20">
        <f>SUM(G2716)</f>
        <v>0</v>
      </c>
    </row>
    <row r="2718" spans="1:7">
      <c r="A2718" s="11" t="s">
        <v>20</v>
      </c>
      <c r="B2718" s="493" t="s">
        <v>21</v>
      </c>
      <c r="C2718" s="493"/>
      <c r="D2718" s="493"/>
      <c r="E2718" s="493"/>
      <c r="F2718" s="493"/>
      <c r="G2718" s="15">
        <f>G2712+G2715+G2717</f>
        <v>81600</v>
      </c>
    </row>
    <row r="2719" spans="1:7">
      <c r="A2719" s="11" t="s">
        <v>22</v>
      </c>
      <c r="B2719" s="493" t="s">
        <v>77</v>
      </c>
      <c r="C2719" s="493"/>
      <c r="D2719" s="493"/>
      <c r="E2719" s="493"/>
      <c r="F2719" s="24">
        <v>0.1</v>
      </c>
      <c r="G2719" s="15">
        <f>G2718*10%</f>
        <v>8160</v>
      </c>
    </row>
    <row r="2720" spans="1:7">
      <c r="A2720" s="11" t="s">
        <v>23</v>
      </c>
      <c r="B2720" s="493" t="s">
        <v>24</v>
      </c>
      <c r="C2720" s="493"/>
      <c r="D2720" s="493"/>
      <c r="E2720" s="493"/>
      <c r="F2720" s="493"/>
      <c r="G2720" s="15">
        <f>G2718+G2719</f>
        <v>89760</v>
      </c>
    </row>
    <row r="2721" spans="1:7">
      <c r="A2721" s="95"/>
      <c r="B2721" s="96"/>
      <c r="C2721" s="96"/>
      <c r="D2721" s="95"/>
      <c r="E2721" s="95"/>
      <c r="F2721" s="96"/>
      <c r="G2721" s="96"/>
    </row>
    <row r="2722" spans="1:7">
      <c r="A2722" s="87" t="s">
        <v>452</v>
      </c>
      <c r="B2722" s="88"/>
      <c r="C2722" s="88"/>
      <c r="D2722" s="89"/>
      <c r="E2722" s="89"/>
      <c r="F2722" s="88"/>
      <c r="G2722" s="88"/>
    </row>
    <row r="2723" spans="1:7" s="10" customFormat="1" ht="45">
      <c r="A2723" s="90" t="s">
        <v>62</v>
      </c>
      <c r="B2723" s="90" t="s">
        <v>63</v>
      </c>
      <c r="C2723" s="90" t="s">
        <v>64</v>
      </c>
      <c r="D2723" s="90" t="s">
        <v>65</v>
      </c>
      <c r="E2723" s="90" t="s">
        <v>66</v>
      </c>
      <c r="F2723" s="90" t="s">
        <v>437</v>
      </c>
      <c r="G2723" s="90" t="s">
        <v>438</v>
      </c>
    </row>
    <row r="2724" spans="1:7">
      <c r="A2724" s="91" t="s">
        <v>0</v>
      </c>
      <c r="B2724" s="92" t="s">
        <v>1</v>
      </c>
      <c r="C2724" s="92"/>
      <c r="D2724" s="91"/>
      <c r="E2724" s="91"/>
      <c r="F2724" s="92"/>
      <c r="G2724" s="92"/>
    </row>
    <row r="2725" spans="1:7">
      <c r="A2725" s="92"/>
      <c r="B2725" s="92" t="s">
        <v>2</v>
      </c>
      <c r="C2725" s="92" t="s">
        <v>3</v>
      </c>
      <c r="D2725" s="91" t="s">
        <v>4</v>
      </c>
      <c r="E2725" s="91" t="s">
        <v>183</v>
      </c>
      <c r="F2725" s="14">
        <f>VLOOKUP(B2725,'HSD ME&amp;PLUMBING'!$B$6:E4285,4,FALSE)</f>
        <v>100000</v>
      </c>
      <c r="G2725" s="23">
        <f>F2725*E2725</f>
        <v>17900</v>
      </c>
    </row>
    <row r="2726" spans="1:7" ht="30">
      <c r="A2726" s="92"/>
      <c r="B2726" s="16" t="s">
        <v>70</v>
      </c>
      <c r="C2726" s="93" t="s">
        <v>71</v>
      </c>
      <c r="D2726" s="94" t="s">
        <v>4</v>
      </c>
      <c r="E2726" s="94" t="s">
        <v>191</v>
      </c>
      <c r="F2726" s="14">
        <f>VLOOKUP(B2726,'HSD ME&amp;PLUMBING'!$B$6:E4286,4,FALSE)</f>
        <v>150000</v>
      </c>
      <c r="G2726" s="23">
        <f>F2726*E2726</f>
        <v>44700</v>
      </c>
    </row>
    <row r="2727" spans="1:7">
      <c r="A2727" s="92"/>
      <c r="B2727" s="92" t="s">
        <v>7</v>
      </c>
      <c r="C2727" s="92" t="s">
        <v>8</v>
      </c>
      <c r="D2727" s="91" t="s">
        <v>4</v>
      </c>
      <c r="E2727" s="91" t="s">
        <v>192</v>
      </c>
      <c r="F2727" s="14">
        <f>VLOOKUP(B2727,'HSD ME&amp;PLUMBING'!$B$6:E4287,4,FALSE)</f>
        <v>150000</v>
      </c>
      <c r="G2727" s="23">
        <f>F2727*E2727</f>
        <v>4500</v>
      </c>
    </row>
    <row r="2728" spans="1:7">
      <c r="A2728" s="92"/>
      <c r="B2728" s="92" t="s">
        <v>10</v>
      </c>
      <c r="C2728" s="92" t="s">
        <v>11</v>
      </c>
      <c r="D2728" s="91" t="s">
        <v>4</v>
      </c>
      <c r="E2728" s="91" t="s">
        <v>98</v>
      </c>
      <c r="F2728" s="19">
        <f>VLOOKUP(B2728,'HSD ME&amp;PLUMBING'!$B$6:E4288,4,FALSE)</f>
        <v>200000</v>
      </c>
      <c r="G2728" s="23">
        <f>F2728*E2728</f>
        <v>2000</v>
      </c>
    </row>
    <row r="2729" spans="1:7">
      <c r="A2729" s="494" t="s">
        <v>13</v>
      </c>
      <c r="B2729" s="494"/>
      <c r="C2729" s="494"/>
      <c r="D2729" s="494"/>
      <c r="E2729" s="494"/>
      <c r="F2729" s="494"/>
      <c r="G2729" s="20">
        <f>SUM(G2725:G2728)</f>
        <v>69100</v>
      </c>
    </row>
    <row r="2730" spans="1:7">
      <c r="A2730" s="91" t="s">
        <v>14</v>
      </c>
      <c r="B2730" s="92" t="s">
        <v>15</v>
      </c>
      <c r="C2730" s="92"/>
      <c r="D2730" s="91"/>
      <c r="E2730" s="91"/>
      <c r="F2730" s="92"/>
      <c r="G2730" s="92"/>
    </row>
    <row r="2731" spans="1:7" ht="60">
      <c r="A2731" s="92"/>
      <c r="B2731" s="93" t="s">
        <v>453</v>
      </c>
      <c r="C2731" s="92"/>
      <c r="D2731" s="94" t="s">
        <v>49</v>
      </c>
      <c r="E2731" s="94" t="s">
        <v>403</v>
      </c>
      <c r="F2731" s="83">
        <f>VLOOKUP(B2731,'HSD ME&amp;PLUMBING'!$B$6:E3875,4,FALSE)</f>
        <v>10000</v>
      </c>
      <c r="G2731" s="23">
        <f>F2731*E2731</f>
        <v>12500</v>
      </c>
    </row>
    <row r="2732" spans="1:7">
      <c r="A2732" s="494" t="s">
        <v>16</v>
      </c>
      <c r="B2732" s="494"/>
      <c r="C2732" s="494"/>
      <c r="D2732" s="494"/>
      <c r="E2732" s="494"/>
      <c r="F2732" s="494"/>
      <c r="G2732" s="20">
        <f>SUM(G2731)</f>
        <v>12500</v>
      </c>
    </row>
    <row r="2733" spans="1:7">
      <c r="A2733" s="91" t="s">
        <v>17</v>
      </c>
      <c r="B2733" s="92" t="s">
        <v>18</v>
      </c>
      <c r="C2733" s="92"/>
      <c r="D2733" s="91"/>
      <c r="E2733" s="91"/>
      <c r="F2733" s="92"/>
      <c r="G2733" s="92"/>
    </row>
    <row r="2734" spans="1:7">
      <c r="A2734" s="492" t="s">
        <v>19</v>
      </c>
      <c r="B2734" s="492"/>
      <c r="C2734" s="492"/>
      <c r="D2734" s="492"/>
      <c r="E2734" s="492"/>
      <c r="F2734" s="492"/>
      <c r="G2734" s="20">
        <f>SUM(G2733)</f>
        <v>0</v>
      </c>
    </row>
    <row r="2735" spans="1:7">
      <c r="A2735" s="11" t="s">
        <v>20</v>
      </c>
      <c r="B2735" s="493" t="s">
        <v>21</v>
      </c>
      <c r="C2735" s="493"/>
      <c r="D2735" s="493"/>
      <c r="E2735" s="493"/>
      <c r="F2735" s="493"/>
      <c r="G2735" s="15">
        <f>G2729+G2732+G2734</f>
        <v>81600</v>
      </c>
    </row>
    <row r="2736" spans="1:7">
      <c r="A2736" s="11" t="s">
        <v>22</v>
      </c>
      <c r="B2736" s="493" t="s">
        <v>77</v>
      </c>
      <c r="C2736" s="493"/>
      <c r="D2736" s="493"/>
      <c r="E2736" s="493"/>
      <c r="F2736" s="24">
        <v>0.1</v>
      </c>
      <c r="G2736" s="15">
        <f>G2735*10%</f>
        <v>8160</v>
      </c>
    </row>
    <row r="2737" spans="1:7">
      <c r="A2737" s="11" t="s">
        <v>23</v>
      </c>
      <c r="B2737" s="493" t="s">
        <v>24</v>
      </c>
      <c r="C2737" s="493"/>
      <c r="D2737" s="493"/>
      <c r="E2737" s="493"/>
      <c r="F2737" s="493"/>
      <c r="G2737" s="15">
        <f>G2735+G2736</f>
        <v>89760</v>
      </c>
    </row>
    <row r="2738" spans="1:7">
      <c r="A2738" s="95"/>
      <c r="B2738" s="96"/>
      <c r="C2738" s="96"/>
      <c r="D2738" s="95"/>
      <c r="E2738" s="95"/>
      <c r="F2738" s="96"/>
      <c r="G2738" s="96"/>
    </row>
    <row r="2739" spans="1:7">
      <c r="A2739" s="87" t="s">
        <v>454</v>
      </c>
      <c r="B2739" s="88"/>
      <c r="C2739" s="88"/>
      <c r="D2739" s="89"/>
      <c r="E2739" s="89"/>
      <c r="F2739" s="88"/>
      <c r="G2739" s="88"/>
    </row>
    <row r="2740" spans="1:7" s="10" customFormat="1" ht="30">
      <c r="A2740" s="90" t="s">
        <v>62</v>
      </c>
      <c r="B2740" s="90" t="s">
        <v>63</v>
      </c>
      <c r="C2740" s="90" t="s">
        <v>64</v>
      </c>
      <c r="D2740" s="90" t="s">
        <v>65</v>
      </c>
      <c r="E2740" s="90" t="s">
        <v>66</v>
      </c>
      <c r="F2740" s="90" t="s">
        <v>441</v>
      </c>
      <c r="G2740" s="90" t="s">
        <v>442</v>
      </c>
    </row>
    <row r="2741" spans="1:7">
      <c r="A2741" s="91" t="s">
        <v>0</v>
      </c>
      <c r="B2741" s="92" t="s">
        <v>1</v>
      </c>
      <c r="C2741" s="92"/>
      <c r="D2741" s="91"/>
      <c r="E2741" s="91"/>
      <c r="F2741" s="92"/>
      <c r="G2741" s="92"/>
    </row>
    <row r="2742" spans="1:7">
      <c r="A2742" s="92"/>
      <c r="B2742" s="92" t="s">
        <v>2</v>
      </c>
      <c r="C2742" s="92" t="s">
        <v>3</v>
      </c>
      <c r="D2742" s="91" t="s">
        <v>4</v>
      </c>
      <c r="E2742" s="91" t="s">
        <v>183</v>
      </c>
      <c r="F2742" s="14">
        <f>VLOOKUP(B2742,'HSD ME&amp;PLUMBING'!$B$6:E4302,4,FALSE)</f>
        <v>100000</v>
      </c>
      <c r="G2742" s="23">
        <f>F2742*E2742</f>
        <v>17900</v>
      </c>
    </row>
    <row r="2743" spans="1:7" ht="30">
      <c r="A2743" s="92"/>
      <c r="B2743" s="16" t="s">
        <v>70</v>
      </c>
      <c r="C2743" s="93" t="s">
        <v>71</v>
      </c>
      <c r="D2743" s="94" t="s">
        <v>4</v>
      </c>
      <c r="E2743" s="94" t="s">
        <v>191</v>
      </c>
      <c r="F2743" s="14">
        <f>VLOOKUP(B2743,'HSD ME&amp;PLUMBING'!$B$6:E4303,4,FALSE)</f>
        <v>150000</v>
      </c>
      <c r="G2743" s="23">
        <f>F2743*E2743</f>
        <v>44700</v>
      </c>
    </row>
    <row r="2744" spans="1:7">
      <c r="A2744" s="92"/>
      <c r="B2744" s="92" t="s">
        <v>7</v>
      </c>
      <c r="C2744" s="92" t="s">
        <v>8</v>
      </c>
      <c r="D2744" s="91" t="s">
        <v>4</v>
      </c>
      <c r="E2744" s="91" t="s">
        <v>192</v>
      </c>
      <c r="F2744" s="14">
        <f>VLOOKUP(B2744,'HSD ME&amp;PLUMBING'!$B$6:E4304,4,FALSE)</f>
        <v>150000</v>
      </c>
      <c r="G2744" s="23">
        <f>F2744*E2744</f>
        <v>4500</v>
      </c>
    </row>
    <row r="2745" spans="1:7">
      <c r="A2745" s="92"/>
      <c r="B2745" s="92" t="s">
        <v>10</v>
      </c>
      <c r="C2745" s="92" t="s">
        <v>11</v>
      </c>
      <c r="D2745" s="91" t="s">
        <v>4</v>
      </c>
      <c r="E2745" s="91" t="s">
        <v>98</v>
      </c>
      <c r="F2745" s="19">
        <f>VLOOKUP(B2745,'HSD ME&amp;PLUMBING'!$B$6:E4305,4,FALSE)</f>
        <v>200000</v>
      </c>
      <c r="G2745" s="23">
        <f>F2745*E2745</f>
        <v>2000</v>
      </c>
    </row>
    <row r="2746" spans="1:7">
      <c r="A2746" s="494" t="s">
        <v>13</v>
      </c>
      <c r="B2746" s="494"/>
      <c r="C2746" s="494"/>
      <c r="D2746" s="494"/>
      <c r="E2746" s="494"/>
      <c r="F2746" s="494"/>
      <c r="G2746" s="20">
        <f>SUM(G2742:G2745)</f>
        <v>69100</v>
      </c>
    </row>
    <row r="2747" spans="1:7">
      <c r="A2747" s="91" t="s">
        <v>14</v>
      </c>
      <c r="B2747" s="92" t="s">
        <v>15</v>
      </c>
      <c r="C2747" s="92"/>
      <c r="D2747" s="91"/>
      <c r="E2747" s="91"/>
      <c r="F2747" s="92"/>
      <c r="G2747" s="92"/>
    </row>
    <row r="2748" spans="1:7" ht="60">
      <c r="A2748" s="92"/>
      <c r="B2748" s="93" t="s">
        <v>455</v>
      </c>
      <c r="C2748" s="92"/>
      <c r="D2748" s="94" t="s">
        <v>49</v>
      </c>
      <c r="E2748" s="94" t="s">
        <v>403</v>
      </c>
      <c r="F2748" s="83">
        <f>VLOOKUP(B2748,'HSD ME&amp;PLUMBING'!$B$6:E3892,4,FALSE)</f>
        <v>10000</v>
      </c>
      <c r="G2748" s="23">
        <f>F2748*E2748</f>
        <v>12500</v>
      </c>
    </row>
    <row r="2749" spans="1:7">
      <c r="A2749" s="494" t="s">
        <v>16</v>
      </c>
      <c r="B2749" s="494"/>
      <c r="C2749" s="494"/>
      <c r="D2749" s="494"/>
      <c r="E2749" s="494"/>
      <c r="F2749" s="494"/>
      <c r="G2749" s="20">
        <f>SUM(G2748)</f>
        <v>12500</v>
      </c>
    </row>
    <row r="2750" spans="1:7">
      <c r="A2750" s="91" t="s">
        <v>17</v>
      </c>
      <c r="B2750" s="92" t="s">
        <v>18</v>
      </c>
      <c r="C2750" s="92"/>
      <c r="D2750" s="91"/>
      <c r="E2750" s="91"/>
      <c r="F2750" s="92"/>
      <c r="G2750" s="92"/>
    </row>
    <row r="2751" spans="1:7">
      <c r="A2751" s="492" t="s">
        <v>19</v>
      </c>
      <c r="B2751" s="492"/>
      <c r="C2751" s="492"/>
      <c r="D2751" s="492"/>
      <c r="E2751" s="492"/>
      <c r="F2751" s="492"/>
      <c r="G2751" s="20">
        <f>SUM(G2750)</f>
        <v>0</v>
      </c>
    </row>
    <row r="2752" spans="1:7">
      <c r="A2752" s="11" t="s">
        <v>20</v>
      </c>
      <c r="B2752" s="493" t="s">
        <v>21</v>
      </c>
      <c r="C2752" s="493"/>
      <c r="D2752" s="493"/>
      <c r="E2752" s="493"/>
      <c r="F2752" s="493"/>
      <c r="G2752" s="15">
        <f>G2746+G2749+G2751</f>
        <v>81600</v>
      </c>
    </row>
    <row r="2753" spans="1:7">
      <c r="A2753" s="11" t="s">
        <v>22</v>
      </c>
      <c r="B2753" s="493" t="s">
        <v>77</v>
      </c>
      <c r="C2753" s="493"/>
      <c r="D2753" s="493"/>
      <c r="E2753" s="493"/>
      <c r="F2753" s="24">
        <v>0.1</v>
      </c>
      <c r="G2753" s="15">
        <f>G2752*10%</f>
        <v>8160</v>
      </c>
    </row>
    <row r="2754" spans="1:7">
      <c r="A2754" s="11" t="s">
        <v>23</v>
      </c>
      <c r="B2754" s="493" t="s">
        <v>24</v>
      </c>
      <c r="C2754" s="493"/>
      <c r="D2754" s="493"/>
      <c r="E2754" s="493"/>
      <c r="F2754" s="493"/>
      <c r="G2754" s="15">
        <f>G2752+G2753</f>
        <v>89760</v>
      </c>
    </row>
    <row r="2755" spans="1:7">
      <c r="A2755" s="95"/>
      <c r="B2755" s="96"/>
      <c r="C2755" s="96"/>
      <c r="D2755" s="95"/>
      <c r="E2755" s="95"/>
      <c r="F2755" s="96"/>
      <c r="G2755" s="96"/>
    </row>
    <row r="2756" spans="1:7">
      <c r="A2756" s="87" t="s">
        <v>456</v>
      </c>
      <c r="B2756" s="88"/>
      <c r="C2756" s="88"/>
      <c r="D2756" s="89"/>
      <c r="E2756" s="89"/>
      <c r="F2756" s="88"/>
      <c r="G2756" s="88"/>
    </row>
    <row r="2757" spans="1:7" s="10" customFormat="1" ht="45">
      <c r="A2757" s="90" t="s">
        <v>62</v>
      </c>
      <c r="B2757" s="90" t="s">
        <v>63</v>
      </c>
      <c r="C2757" s="90" t="s">
        <v>64</v>
      </c>
      <c r="D2757" s="90" t="s">
        <v>65</v>
      </c>
      <c r="E2757" s="90" t="s">
        <v>66</v>
      </c>
      <c r="F2757" s="90" t="s">
        <v>437</v>
      </c>
      <c r="G2757" s="90" t="s">
        <v>438</v>
      </c>
    </row>
    <row r="2758" spans="1:7">
      <c r="A2758" s="91" t="s">
        <v>0</v>
      </c>
      <c r="B2758" s="92" t="s">
        <v>1</v>
      </c>
      <c r="C2758" s="92"/>
      <c r="D2758" s="91"/>
      <c r="E2758" s="91"/>
      <c r="F2758" s="92"/>
      <c r="G2758" s="92"/>
    </row>
    <row r="2759" spans="1:7">
      <c r="A2759" s="92"/>
      <c r="B2759" s="92" t="s">
        <v>2</v>
      </c>
      <c r="C2759" s="92" t="s">
        <v>3</v>
      </c>
      <c r="D2759" s="91" t="s">
        <v>4</v>
      </c>
      <c r="E2759" s="91" t="s">
        <v>183</v>
      </c>
      <c r="F2759" s="14">
        <f>VLOOKUP(B2759,'HSD ME&amp;PLUMBING'!$B$6:E4319,4,FALSE)</f>
        <v>100000</v>
      </c>
      <c r="G2759" s="23">
        <f>F2759*E2759</f>
        <v>17900</v>
      </c>
    </row>
    <row r="2760" spans="1:7" ht="30">
      <c r="A2760" s="92"/>
      <c r="B2760" s="16" t="s">
        <v>70</v>
      </c>
      <c r="C2760" s="93" t="s">
        <v>71</v>
      </c>
      <c r="D2760" s="94" t="s">
        <v>4</v>
      </c>
      <c r="E2760" s="94" t="s">
        <v>191</v>
      </c>
      <c r="F2760" s="14">
        <f>VLOOKUP(B2760,'HSD ME&amp;PLUMBING'!$B$6:E4320,4,FALSE)</f>
        <v>150000</v>
      </c>
      <c r="G2760" s="23">
        <f>F2760*E2760</f>
        <v>44700</v>
      </c>
    </row>
    <row r="2761" spans="1:7">
      <c r="A2761" s="92"/>
      <c r="B2761" s="92" t="s">
        <v>7</v>
      </c>
      <c r="C2761" s="92" t="s">
        <v>8</v>
      </c>
      <c r="D2761" s="91" t="s">
        <v>4</v>
      </c>
      <c r="E2761" s="91" t="s">
        <v>192</v>
      </c>
      <c r="F2761" s="14">
        <f>VLOOKUP(B2761,'HSD ME&amp;PLUMBING'!$B$6:E4321,4,FALSE)</f>
        <v>150000</v>
      </c>
      <c r="G2761" s="23">
        <f>F2761*E2761</f>
        <v>4500</v>
      </c>
    </row>
    <row r="2762" spans="1:7">
      <c r="A2762" s="92"/>
      <c r="B2762" s="92" t="s">
        <v>10</v>
      </c>
      <c r="C2762" s="92" t="s">
        <v>11</v>
      </c>
      <c r="D2762" s="91" t="s">
        <v>4</v>
      </c>
      <c r="E2762" s="91" t="s">
        <v>98</v>
      </c>
      <c r="F2762" s="19">
        <f>VLOOKUP(B2762,'HSD ME&amp;PLUMBING'!$B$6:E4322,4,FALSE)</f>
        <v>200000</v>
      </c>
      <c r="G2762" s="23">
        <f>F2762*E2762</f>
        <v>2000</v>
      </c>
    </row>
    <row r="2763" spans="1:7">
      <c r="A2763" s="494" t="s">
        <v>13</v>
      </c>
      <c r="B2763" s="494"/>
      <c r="C2763" s="494"/>
      <c r="D2763" s="494"/>
      <c r="E2763" s="494"/>
      <c r="F2763" s="494"/>
      <c r="G2763" s="20">
        <f>SUM(G2759:G2762)</f>
        <v>69100</v>
      </c>
    </row>
    <row r="2764" spans="1:7">
      <c r="A2764" s="91" t="s">
        <v>14</v>
      </c>
      <c r="B2764" s="92" t="s">
        <v>15</v>
      </c>
      <c r="C2764" s="92"/>
      <c r="D2764" s="91"/>
      <c r="E2764" s="91"/>
      <c r="F2764" s="92"/>
      <c r="G2764" s="92"/>
    </row>
    <row r="2765" spans="1:7" ht="60">
      <c r="A2765" s="92"/>
      <c r="B2765" s="93" t="s">
        <v>457</v>
      </c>
      <c r="C2765" s="92"/>
      <c r="D2765" s="94" t="s">
        <v>49</v>
      </c>
      <c r="E2765" s="94" t="s">
        <v>403</v>
      </c>
      <c r="F2765" s="83">
        <f>VLOOKUP(B2765,'HSD ME&amp;PLUMBING'!$B$6:E3909,4,FALSE)</f>
        <v>10000</v>
      </c>
      <c r="G2765" s="23">
        <f>F2765*E2765</f>
        <v>12500</v>
      </c>
    </row>
    <row r="2766" spans="1:7">
      <c r="A2766" s="494" t="s">
        <v>16</v>
      </c>
      <c r="B2766" s="494"/>
      <c r="C2766" s="494"/>
      <c r="D2766" s="494"/>
      <c r="E2766" s="494"/>
      <c r="F2766" s="494"/>
      <c r="G2766" s="20">
        <f>SUM(G2765)</f>
        <v>12500</v>
      </c>
    </row>
    <row r="2767" spans="1:7">
      <c r="A2767" s="91" t="s">
        <v>17</v>
      </c>
      <c r="B2767" s="92" t="s">
        <v>18</v>
      </c>
      <c r="C2767" s="92"/>
      <c r="D2767" s="91"/>
      <c r="E2767" s="91"/>
      <c r="F2767" s="92"/>
      <c r="G2767" s="92"/>
    </row>
    <row r="2768" spans="1:7">
      <c r="A2768" s="492" t="s">
        <v>19</v>
      </c>
      <c r="B2768" s="492"/>
      <c r="C2768" s="492"/>
      <c r="D2768" s="492"/>
      <c r="E2768" s="492"/>
      <c r="F2768" s="492"/>
      <c r="G2768" s="20">
        <f>SUM(G2767)</f>
        <v>0</v>
      </c>
    </row>
    <row r="2769" spans="1:7">
      <c r="A2769" s="11" t="s">
        <v>20</v>
      </c>
      <c r="B2769" s="493" t="s">
        <v>21</v>
      </c>
      <c r="C2769" s="493"/>
      <c r="D2769" s="493"/>
      <c r="E2769" s="493"/>
      <c r="F2769" s="493"/>
      <c r="G2769" s="15">
        <f>G2763+G2766+G2768</f>
        <v>81600</v>
      </c>
    </row>
    <row r="2770" spans="1:7">
      <c r="A2770" s="11" t="s">
        <v>22</v>
      </c>
      <c r="B2770" s="493" t="s">
        <v>77</v>
      </c>
      <c r="C2770" s="493"/>
      <c r="D2770" s="493"/>
      <c r="E2770" s="493"/>
      <c r="F2770" s="24">
        <v>0.1</v>
      </c>
      <c r="G2770" s="15">
        <f>G2769*10%</f>
        <v>8160</v>
      </c>
    </row>
    <row r="2771" spans="1:7">
      <c r="A2771" s="11" t="s">
        <v>23</v>
      </c>
      <c r="B2771" s="493" t="s">
        <v>24</v>
      </c>
      <c r="C2771" s="493"/>
      <c r="D2771" s="493"/>
      <c r="E2771" s="493"/>
      <c r="F2771" s="493"/>
      <c r="G2771" s="15">
        <f>G2769+G2770</f>
        <v>89760</v>
      </c>
    </row>
    <row r="2772" spans="1:7">
      <c r="A2772" s="95"/>
      <c r="B2772" s="96"/>
      <c r="C2772" s="96"/>
      <c r="D2772" s="95"/>
      <c r="E2772" s="95"/>
      <c r="F2772" s="96"/>
      <c r="G2772" s="96"/>
    </row>
    <row r="2773" spans="1:7">
      <c r="A2773" s="87" t="s">
        <v>458</v>
      </c>
      <c r="B2773" s="88"/>
      <c r="C2773" s="88"/>
      <c r="D2773" s="89"/>
      <c r="E2773" s="89"/>
      <c r="F2773" s="88"/>
      <c r="G2773" s="88"/>
    </row>
    <row r="2774" spans="1:7" s="10" customFormat="1" ht="30">
      <c r="A2774" s="90" t="s">
        <v>62</v>
      </c>
      <c r="B2774" s="90" t="s">
        <v>63</v>
      </c>
      <c r="C2774" s="90" t="s">
        <v>64</v>
      </c>
      <c r="D2774" s="90" t="s">
        <v>65</v>
      </c>
      <c r="E2774" s="90" t="s">
        <v>66</v>
      </c>
      <c r="F2774" s="90" t="s">
        <v>441</v>
      </c>
      <c r="G2774" s="90" t="s">
        <v>442</v>
      </c>
    </row>
    <row r="2775" spans="1:7">
      <c r="A2775" s="91" t="s">
        <v>0</v>
      </c>
      <c r="B2775" s="92" t="s">
        <v>1</v>
      </c>
      <c r="C2775" s="92"/>
      <c r="D2775" s="91"/>
      <c r="E2775" s="91"/>
      <c r="F2775" s="92"/>
      <c r="G2775" s="92"/>
    </row>
    <row r="2776" spans="1:7">
      <c r="A2776" s="92"/>
      <c r="B2776" s="92" t="s">
        <v>2</v>
      </c>
      <c r="C2776" s="92" t="s">
        <v>3</v>
      </c>
      <c r="D2776" s="91" t="s">
        <v>4</v>
      </c>
      <c r="E2776" s="91" t="s">
        <v>183</v>
      </c>
      <c r="F2776" s="14">
        <f>VLOOKUP(B2776,'HSD ME&amp;PLUMBING'!$B$6:E4336,4,FALSE)</f>
        <v>100000</v>
      </c>
      <c r="G2776" s="23">
        <f>F2776*E2776</f>
        <v>17900</v>
      </c>
    </row>
    <row r="2777" spans="1:7" ht="30">
      <c r="A2777" s="92"/>
      <c r="B2777" s="16" t="s">
        <v>70</v>
      </c>
      <c r="C2777" s="93" t="s">
        <v>71</v>
      </c>
      <c r="D2777" s="94" t="s">
        <v>4</v>
      </c>
      <c r="E2777" s="94" t="s">
        <v>191</v>
      </c>
      <c r="F2777" s="14">
        <f>VLOOKUP(B2777,'HSD ME&amp;PLUMBING'!$B$6:E4337,4,FALSE)</f>
        <v>150000</v>
      </c>
      <c r="G2777" s="23">
        <f>F2777*E2777</f>
        <v>44700</v>
      </c>
    </row>
    <row r="2778" spans="1:7">
      <c r="A2778" s="92"/>
      <c r="B2778" s="92" t="s">
        <v>7</v>
      </c>
      <c r="C2778" s="92" t="s">
        <v>8</v>
      </c>
      <c r="D2778" s="91" t="s">
        <v>4</v>
      </c>
      <c r="E2778" s="91" t="s">
        <v>192</v>
      </c>
      <c r="F2778" s="14">
        <f>VLOOKUP(B2778,'HSD ME&amp;PLUMBING'!$B$6:E4338,4,FALSE)</f>
        <v>150000</v>
      </c>
      <c r="G2778" s="23">
        <f>F2778*E2778</f>
        <v>4500</v>
      </c>
    </row>
    <row r="2779" spans="1:7">
      <c r="A2779" s="92"/>
      <c r="B2779" s="92" t="s">
        <v>10</v>
      </c>
      <c r="C2779" s="92" t="s">
        <v>11</v>
      </c>
      <c r="D2779" s="91" t="s">
        <v>4</v>
      </c>
      <c r="E2779" s="91" t="s">
        <v>98</v>
      </c>
      <c r="F2779" s="19">
        <f>VLOOKUP(B2779,'HSD ME&amp;PLUMBING'!$B$6:E4339,4,FALSE)</f>
        <v>200000</v>
      </c>
      <c r="G2779" s="23">
        <f>F2779*E2779</f>
        <v>2000</v>
      </c>
    </row>
    <row r="2780" spans="1:7">
      <c r="A2780" s="494" t="s">
        <v>13</v>
      </c>
      <c r="B2780" s="494"/>
      <c r="C2780" s="494"/>
      <c r="D2780" s="494"/>
      <c r="E2780" s="494"/>
      <c r="F2780" s="494"/>
      <c r="G2780" s="20">
        <f>SUM(G2776:G2779)</f>
        <v>69100</v>
      </c>
    </row>
    <row r="2781" spans="1:7">
      <c r="A2781" s="91" t="s">
        <v>14</v>
      </c>
      <c r="B2781" s="92" t="s">
        <v>15</v>
      </c>
      <c r="C2781" s="92"/>
      <c r="D2781" s="91"/>
      <c r="E2781" s="91"/>
      <c r="F2781" s="92"/>
      <c r="G2781" s="92"/>
    </row>
    <row r="2782" spans="1:7" ht="60">
      <c r="A2782" s="92"/>
      <c r="B2782" s="93" t="s">
        <v>459</v>
      </c>
      <c r="C2782" s="92"/>
      <c r="D2782" s="94" t="s">
        <v>49</v>
      </c>
      <c r="E2782" s="94" t="s">
        <v>403</v>
      </c>
      <c r="F2782" s="83">
        <f>VLOOKUP(B2782,'HSD ME&amp;PLUMBING'!$B$6:E3926,4,FALSE)</f>
        <v>10000</v>
      </c>
      <c r="G2782" s="23">
        <f>F2782*E2782</f>
        <v>12500</v>
      </c>
    </row>
    <row r="2783" spans="1:7">
      <c r="A2783" s="494" t="s">
        <v>16</v>
      </c>
      <c r="B2783" s="494"/>
      <c r="C2783" s="494"/>
      <c r="D2783" s="494"/>
      <c r="E2783" s="494"/>
      <c r="F2783" s="494"/>
      <c r="G2783" s="20">
        <f>SUM(G2782)</f>
        <v>12500</v>
      </c>
    </row>
    <row r="2784" spans="1:7">
      <c r="A2784" s="91" t="s">
        <v>17</v>
      </c>
      <c r="B2784" s="92" t="s">
        <v>18</v>
      </c>
      <c r="C2784" s="92"/>
      <c r="D2784" s="91"/>
      <c r="E2784" s="91"/>
      <c r="F2784" s="92"/>
      <c r="G2784" s="92"/>
    </row>
    <row r="2785" spans="1:7">
      <c r="A2785" s="492" t="s">
        <v>19</v>
      </c>
      <c r="B2785" s="492"/>
      <c r="C2785" s="492"/>
      <c r="D2785" s="492"/>
      <c r="E2785" s="492"/>
      <c r="F2785" s="492"/>
      <c r="G2785" s="20">
        <f>SUM(G2784)</f>
        <v>0</v>
      </c>
    </row>
    <row r="2786" spans="1:7">
      <c r="A2786" s="11" t="s">
        <v>20</v>
      </c>
      <c r="B2786" s="493" t="s">
        <v>21</v>
      </c>
      <c r="C2786" s="493"/>
      <c r="D2786" s="493"/>
      <c r="E2786" s="493"/>
      <c r="F2786" s="493"/>
      <c r="G2786" s="15">
        <f>G2780+G2783+G2785</f>
        <v>81600</v>
      </c>
    </row>
    <row r="2787" spans="1:7">
      <c r="A2787" s="11" t="s">
        <v>22</v>
      </c>
      <c r="B2787" s="493" t="s">
        <v>77</v>
      </c>
      <c r="C2787" s="493"/>
      <c r="D2787" s="493"/>
      <c r="E2787" s="493"/>
      <c r="F2787" s="24">
        <v>0.1</v>
      </c>
      <c r="G2787" s="15">
        <f>G2786*10%</f>
        <v>8160</v>
      </c>
    </row>
    <row r="2788" spans="1:7">
      <c r="A2788" s="11" t="s">
        <v>23</v>
      </c>
      <c r="B2788" s="493" t="s">
        <v>24</v>
      </c>
      <c r="C2788" s="493"/>
      <c r="D2788" s="493"/>
      <c r="E2788" s="493"/>
      <c r="F2788" s="493"/>
      <c r="G2788" s="15">
        <f>G2786+G2787</f>
        <v>89760</v>
      </c>
    </row>
    <row r="2789" spans="1:7">
      <c r="A2789" s="95"/>
      <c r="B2789" s="96"/>
      <c r="C2789" s="96"/>
      <c r="D2789" s="95"/>
      <c r="E2789" s="95"/>
      <c r="F2789" s="96"/>
      <c r="G2789" s="96"/>
    </row>
    <row r="2790" spans="1:7">
      <c r="A2790" s="87" t="s">
        <v>460</v>
      </c>
      <c r="B2790" s="88"/>
      <c r="C2790" s="88"/>
      <c r="D2790" s="89"/>
      <c r="E2790" s="89"/>
      <c r="F2790" s="88"/>
      <c r="G2790" s="88"/>
    </row>
    <row r="2791" spans="1:7" s="10" customFormat="1" ht="45">
      <c r="A2791" s="90" t="s">
        <v>62</v>
      </c>
      <c r="B2791" s="90" t="s">
        <v>63</v>
      </c>
      <c r="C2791" s="90" t="s">
        <v>64</v>
      </c>
      <c r="D2791" s="90" t="s">
        <v>65</v>
      </c>
      <c r="E2791" s="90" t="s">
        <v>66</v>
      </c>
      <c r="F2791" s="90" t="s">
        <v>437</v>
      </c>
      <c r="G2791" s="90" t="s">
        <v>438</v>
      </c>
    </row>
    <row r="2792" spans="1:7">
      <c r="A2792" s="91" t="s">
        <v>0</v>
      </c>
      <c r="B2792" s="92" t="s">
        <v>1</v>
      </c>
      <c r="C2792" s="92"/>
      <c r="D2792" s="91"/>
      <c r="E2792" s="91"/>
      <c r="F2792" s="92"/>
      <c r="G2792" s="92"/>
    </row>
    <row r="2793" spans="1:7">
      <c r="A2793" s="92"/>
      <c r="B2793" s="92" t="s">
        <v>2</v>
      </c>
      <c r="C2793" s="92" t="s">
        <v>3</v>
      </c>
      <c r="D2793" s="91" t="s">
        <v>4</v>
      </c>
      <c r="E2793" s="91" t="s">
        <v>183</v>
      </c>
      <c r="F2793" s="14">
        <f>VLOOKUP(B2793,'HSD ME&amp;PLUMBING'!$B$6:E4353,4,FALSE)</f>
        <v>100000</v>
      </c>
      <c r="G2793" s="23">
        <f>F2793*E2793</f>
        <v>17900</v>
      </c>
    </row>
    <row r="2794" spans="1:7" ht="30">
      <c r="A2794" s="92"/>
      <c r="B2794" s="16" t="s">
        <v>70</v>
      </c>
      <c r="C2794" s="93" t="s">
        <v>71</v>
      </c>
      <c r="D2794" s="94" t="s">
        <v>4</v>
      </c>
      <c r="E2794" s="94" t="s">
        <v>191</v>
      </c>
      <c r="F2794" s="14">
        <f>VLOOKUP(B2794,'HSD ME&amp;PLUMBING'!$B$6:E4354,4,FALSE)</f>
        <v>150000</v>
      </c>
      <c r="G2794" s="23">
        <f>F2794*E2794</f>
        <v>44700</v>
      </c>
    </row>
    <row r="2795" spans="1:7">
      <c r="A2795" s="92"/>
      <c r="B2795" s="92" t="s">
        <v>7</v>
      </c>
      <c r="C2795" s="92" t="s">
        <v>8</v>
      </c>
      <c r="D2795" s="91" t="s">
        <v>4</v>
      </c>
      <c r="E2795" s="91" t="s">
        <v>192</v>
      </c>
      <c r="F2795" s="14">
        <f>VLOOKUP(B2795,'HSD ME&amp;PLUMBING'!$B$6:E4355,4,FALSE)</f>
        <v>150000</v>
      </c>
      <c r="G2795" s="23">
        <f>F2795*E2795</f>
        <v>4500</v>
      </c>
    </row>
    <row r="2796" spans="1:7">
      <c r="A2796" s="92"/>
      <c r="B2796" s="92" t="s">
        <v>10</v>
      </c>
      <c r="C2796" s="92" t="s">
        <v>11</v>
      </c>
      <c r="D2796" s="91" t="s">
        <v>4</v>
      </c>
      <c r="E2796" s="91" t="s">
        <v>98</v>
      </c>
      <c r="F2796" s="19">
        <f>VLOOKUP(B2796,'HSD ME&amp;PLUMBING'!$B$6:E4356,4,FALSE)</f>
        <v>200000</v>
      </c>
      <c r="G2796" s="23">
        <f>F2796*E2796</f>
        <v>2000</v>
      </c>
    </row>
    <row r="2797" spans="1:7">
      <c r="A2797" s="494" t="s">
        <v>13</v>
      </c>
      <c r="B2797" s="494"/>
      <c r="C2797" s="494"/>
      <c r="D2797" s="494"/>
      <c r="E2797" s="494"/>
      <c r="F2797" s="494"/>
      <c r="G2797" s="20">
        <f>SUM(G2793:G2796)</f>
        <v>69100</v>
      </c>
    </row>
    <row r="2798" spans="1:7">
      <c r="A2798" s="91" t="s">
        <v>14</v>
      </c>
      <c r="B2798" s="92" t="s">
        <v>15</v>
      </c>
      <c r="C2798" s="92"/>
      <c r="D2798" s="91"/>
      <c r="E2798" s="91"/>
      <c r="F2798" s="92"/>
      <c r="G2798" s="92"/>
    </row>
    <row r="2799" spans="1:7" ht="60">
      <c r="A2799" s="92"/>
      <c r="B2799" s="93" t="s">
        <v>461</v>
      </c>
      <c r="C2799" s="92"/>
      <c r="D2799" s="94" t="s">
        <v>49</v>
      </c>
      <c r="E2799" s="94" t="s">
        <v>403</v>
      </c>
      <c r="F2799" s="83">
        <f>VLOOKUP(B2799,'HSD ME&amp;PLUMBING'!$B$6:E3943,4,FALSE)</f>
        <v>10000</v>
      </c>
      <c r="G2799" s="23">
        <f>F2799*E2799</f>
        <v>12500</v>
      </c>
    </row>
    <row r="2800" spans="1:7">
      <c r="A2800" s="494" t="s">
        <v>16</v>
      </c>
      <c r="B2800" s="494"/>
      <c r="C2800" s="494"/>
      <c r="D2800" s="494"/>
      <c r="E2800" s="494"/>
      <c r="F2800" s="494"/>
      <c r="G2800" s="20">
        <f>SUM(G2799)</f>
        <v>12500</v>
      </c>
    </row>
    <row r="2801" spans="1:7">
      <c r="A2801" s="91" t="s">
        <v>17</v>
      </c>
      <c r="B2801" s="92" t="s">
        <v>18</v>
      </c>
      <c r="C2801" s="92"/>
      <c r="D2801" s="91"/>
      <c r="E2801" s="91"/>
      <c r="F2801" s="92"/>
      <c r="G2801" s="92"/>
    </row>
    <row r="2802" spans="1:7">
      <c r="A2802" s="492" t="s">
        <v>19</v>
      </c>
      <c r="B2802" s="492"/>
      <c r="C2802" s="492"/>
      <c r="D2802" s="492"/>
      <c r="E2802" s="492"/>
      <c r="F2802" s="492"/>
      <c r="G2802" s="20">
        <f>SUM(G2801)</f>
        <v>0</v>
      </c>
    </row>
    <row r="2803" spans="1:7">
      <c r="A2803" s="11" t="s">
        <v>20</v>
      </c>
      <c r="B2803" s="493" t="s">
        <v>21</v>
      </c>
      <c r="C2803" s="493"/>
      <c r="D2803" s="493"/>
      <c r="E2803" s="493"/>
      <c r="F2803" s="493"/>
      <c r="G2803" s="15">
        <f>G2797+G2800+G2802</f>
        <v>81600</v>
      </c>
    </row>
    <row r="2804" spans="1:7">
      <c r="A2804" s="11" t="s">
        <v>22</v>
      </c>
      <c r="B2804" s="493" t="s">
        <v>77</v>
      </c>
      <c r="C2804" s="493"/>
      <c r="D2804" s="493"/>
      <c r="E2804" s="493"/>
      <c r="F2804" s="24">
        <v>0.1</v>
      </c>
      <c r="G2804" s="15">
        <f>G2803*10%</f>
        <v>8160</v>
      </c>
    </row>
    <row r="2805" spans="1:7">
      <c r="A2805" s="11" t="s">
        <v>23</v>
      </c>
      <c r="B2805" s="493" t="s">
        <v>24</v>
      </c>
      <c r="C2805" s="493"/>
      <c r="D2805" s="493"/>
      <c r="E2805" s="493"/>
      <c r="F2805" s="493"/>
      <c r="G2805" s="15">
        <f>G2803+G2804</f>
        <v>89760</v>
      </c>
    </row>
    <row r="2806" spans="1:7">
      <c r="A2806" s="95"/>
      <c r="B2806" s="96"/>
      <c r="C2806" s="96"/>
      <c r="D2806" s="95"/>
      <c r="E2806" s="95"/>
      <c r="F2806" s="96"/>
      <c r="G2806" s="96"/>
    </row>
    <row r="2807" spans="1:7">
      <c r="A2807" s="87" t="s">
        <v>462</v>
      </c>
      <c r="B2807" s="88"/>
      <c r="C2807" s="88"/>
      <c r="D2807" s="89"/>
      <c r="E2807" s="89"/>
      <c r="F2807" s="88"/>
      <c r="G2807" s="88"/>
    </row>
    <row r="2808" spans="1:7" s="10" customFormat="1" ht="30">
      <c r="A2808" s="90" t="s">
        <v>62</v>
      </c>
      <c r="B2808" s="90" t="s">
        <v>63</v>
      </c>
      <c r="C2808" s="90" t="s">
        <v>64</v>
      </c>
      <c r="D2808" s="90" t="s">
        <v>65</v>
      </c>
      <c r="E2808" s="90" t="s">
        <v>66</v>
      </c>
      <c r="F2808" s="90" t="s">
        <v>441</v>
      </c>
      <c r="G2808" s="90" t="s">
        <v>442</v>
      </c>
    </row>
    <row r="2809" spans="1:7">
      <c r="A2809" s="91" t="s">
        <v>0</v>
      </c>
      <c r="B2809" s="92" t="s">
        <v>1</v>
      </c>
      <c r="C2809" s="92"/>
      <c r="D2809" s="91"/>
      <c r="E2809" s="91"/>
      <c r="F2809" s="92"/>
      <c r="G2809" s="92"/>
    </row>
    <row r="2810" spans="1:7">
      <c r="A2810" s="92"/>
      <c r="B2810" s="92" t="s">
        <v>2</v>
      </c>
      <c r="C2810" s="92" t="s">
        <v>3</v>
      </c>
      <c r="D2810" s="91" t="s">
        <v>4</v>
      </c>
      <c r="E2810" s="91" t="s">
        <v>183</v>
      </c>
      <c r="F2810" s="14">
        <f>VLOOKUP(B2810,'HSD ME&amp;PLUMBING'!$B$6:E4370,4,FALSE)</f>
        <v>100000</v>
      </c>
      <c r="G2810" s="23">
        <f>F2810*E2810</f>
        <v>17900</v>
      </c>
    </row>
    <row r="2811" spans="1:7" ht="30">
      <c r="A2811" s="92"/>
      <c r="B2811" s="16" t="s">
        <v>70</v>
      </c>
      <c r="C2811" s="93" t="s">
        <v>71</v>
      </c>
      <c r="D2811" s="94" t="s">
        <v>4</v>
      </c>
      <c r="E2811" s="94" t="s">
        <v>191</v>
      </c>
      <c r="F2811" s="14">
        <f>VLOOKUP(B2811,'HSD ME&amp;PLUMBING'!$B$6:E4371,4,FALSE)</f>
        <v>150000</v>
      </c>
      <c r="G2811" s="23">
        <f>F2811*E2811</f>
        <v>44700</v>
      </c>
    </row>
    <row r="2812" spans="1:7">
      <c r="A2812" s="92"/>
      <c r="B2812" s="92" t="s">
        <v>7</v>
      </c>
      <c r="C2812" s="92" t="s">
        <v>8</v>
      </c>
      <c r="D2812" s="91" t="s">
        <v>4</v>
      </c>
      <c r="E2812" s="91" t="s">
        <v>192</v>
      </c>
      <c r="F2812" s="14">
        <f>VLOOKUP(B2812,'HSD ME&amp;PLUMBING'!$B$6:E4372,4,FALSE)</f>
        <v>150000</v>
      </c>
      <c r="G2812" s="23">
        <f>F2812*E2812</f>
        <v>4500</v>
      </c>
    </row>
    <row r="2813" spans="1:7">
      <c r="A2813" s="92"/>
      <c r="B2813" s="92" t="s">
        <v>10</v>
      </c>
      <c r="C2813" s="92" t="s">
        <v>11</v>
      </c>
      <c r="D2813" s="91" t="s">
        <v>4</v>
      </c>
      <c r="E2813" s="91" t="s">
        <v>98</v>
      </c>
      <c r="F2813" s="19">
        <f>VLOOKUP(B2813,'HSD ME&amp;PLUMBING'!$B$6:E4373,4,FALSE)</f>
        <v>200000</v>
      </c>
      <c r="G2813" s="23">
        <f>F2813*E2813</f>
        <v>2000</v>
      </c>
    </row>
    <row r="2814" spans="1:7">
      <c r="A2814" s="494" t="s">
        <v>13</v>
      </c>
      <c r="B2814" s="494"/>
      <c r="C2814" s="494"/>
      <c r="D2814" s="494"/>
      <c r="E2814" s="494"/>
      <c r="F2814" s="494"/>
      <c r="G2814" s="20">
        <f>SUM(G2810:G2813)</f>
        <v>69100</v>
      </c>
    </row>
    <row r="2815" spans="1:7">
      <c r="A2815" s="91" t="s">
        <v>14</v>
      </c>
      <c r="B2815" s="92" t="s">
        <v>15</v>
      </c>
      <c r="C2815" s="92"/>
      <c r="D2815" s="91"/>
      <c r="E2815" s="91"/>
      <c r="F2815" s="92"/>
      <c r="G2815" s="92"/>
    </row>
    <row r="2816" spans="1:7" ht="60">
      <c r="A2816" s="92"/>
      <c r="B2816" s="93" t="s">
        <v>463</v>
      </c>
      <c r="C2816" s="92"/>
      <c r="D2816" s="94" t="s">
        <v>49</v>
      </c>
      <c r="E2816" s="94" t="s">
        <v>403</v>
      </c>
      <c r="F2816" s="83">
        <f>VLOOKUP(B2816,'HSD ME&amp;PLUMBING'!$B$6:E3960,4,FALSE)</f>
        <v>10000</v>
      </c>
      <c r="G2816" s="23">
        <f>F2816*E2816</f>
        <v>12500</v>
      </c>
    </row>
    <row r="2817" spans="1:7">
      <c r="A2817" s="494" t="s">
        <v>16</v>
      </c>
      <c r="B2817" s="494"/>
      <c r="C2817" s="494"/>
      <c r="D2817" s="494"/>
      <c r="E2817" s="494"/>
      <c r="F2817" s="494"/>
      <c r="G2817" s="20">
        <f>SUM(G2816)</f>
        <v>12500</v>
      </c>
    </row>
    <row r="2818" spans="1:7">
      <c r="A2818" s="91" t="s">
        <v>17</v>
      </c>
      <c r="B2818" s="92" t="s">
        <v>18</v>
      </c>
      <c r="C2818" s="92"/>
      <c r="D2818" s="91"/>
      <c r="E2818" s="91"/>
      <c r="F2818" s="92"/>
      <c r="G2818" s="92"/>
    </row>
    <row r="2819" spans="1:7">
      <c r="A2819" s="492" t="s">
        <v>19</v>
      </c>
      <c r="B2819" s="492"/>
      <c r="C2819" s="492"/>
      <c r="D2819" s="492"/>
      <c r="E2819" s="492"/>
      <c r="F2819" s="492"/>
      <c r="G2819" s="20">
        <f>SUM(G2818)</f>
        <v>0</v>
      </c>
    </row>
    <row r="2820" spans="1:7">
      <c r="A2820" s="11" t="s">
        <v>20</v>
      </c>
      <c r="B2820" s="493" t="s">
        <v>21</v>
      </c>
      <c r="C2820" s="493"/>
      <c r="D2820" s="493"/>
      <c r="E2820" s="493"/>
      <c r="F2820" s="493"/>
      <c r="G2820" s="15">
        <f>G2814+G2817+G2819</f>
        <v>81600</v>
      </c>
    </row>
    <row r="2821" spans="1:7">
      <c r="A2821" s="11" t="s">
        <v>22</v>
      </c>
      <c r="B2821" s="493" t="s">
        <v>77</v>
      </c>
      <c r="C2821" s="493"/>
      <c r="D2821" s="493"/>
      <c r="E2821" s="493"/>
      <c r="F2821" s="24">
        <v>0.1</v>
      </c>
      <c r="G2821" s="15">
        <f>G2820*10%</f>
        <v>8160</v>
      </c>
    </row>
    <row r="2822" spans="1:7">
      <c r="A2822" s="11" t="s">
        <v>23</v>
      </c>
      <c r="B2822" s="493" t="s">
        <v>24</v>
      </c>
      <c r="C2822" s="493"/>
      <c r="D2822" s="493"/>
      <c r="E2822" s="493"/>
      <c r="F2822" s="493"/>
      <c r="G2822" s="15">
        <f>G2820+G2821</f>
        <v>89760</v>
      </c>
    </row>
    <row r="2823" spans="1:7">
      <c r="A2823" s="95"/>
      <c r="B2823" s="96"/>
      <c r="C2823" s="96"/>
      <c r="D2823" s="95"/>
      <c r="E2823" s="95"/>
      <c r="F2823" s="96"/>
      <c r="G2823" s="96"/>
    </row>
    <row r="2824" spans="1:7">
      <c r="A2824" s="87" t="s">
        <v>464</v>
      </c>
      <c r="B2824" s="88"/>
      <c r="C2824" s="88"/>
      <c r="D2824" s="89"/>
      <c r="E2824" s="89"/>
      <c r="F2824" s="88"/>
      <c r="G2824" s="88"/>
    </row>
    <row r="2825" spans="1:7" s="10" customFormat="1" ht="45">
      <c r="A2825" s="90" t="s">
        <v>62</v>
      </c>
      <c r="B2825" s="90" t="s">
        <v>63</v>
      </c>
      <c r="C2825" s="90" t="s">
        <v>64</v>
      </c>
      <c r="D2825" s="90" t="s">
        <v>65</v>
      </c>
      <c r="E2825" s="90" t="s">
        <v>66</v>
      </c>
      <c r="F2825" s="90" t="s">
        <v>437</v>
      </c>
      <c r="G2825" s="90" t="s">
        <v>438</v>
      </c>
    </row>
    <row r="2826" spans="1:7">
      <c r="A2826" s="91" t="s">
        <v>0</v>
      </c>
      <c r="B2826" s="92" t="s">
        <v>1</v>
      </c>
      <c r="C2826" s="92"/>
      <c r="D2826" s="91"/>
      <c r="E2826" s="91"/>
      <c r="F2826" s="92"/>
      <c r="G2826" s="92"/>
    </row>
    <row r="2827" spans="1:7">
      <c r="A2827" s="92"/>
      <c r="B2827" s="92" t="s">
        <v>2</v>
      </c>
      <c r="C2827" s="92" t="s">
        <v>3</v>
      </c>
      <c r="D2827" s="91" t="s">
        <v>4</v>
      </c>
      <c r="E2827" s="91" t="s">
        <v>183</v>
      </c>
      <c r="F2827" s="14">
        <f>VLOOKUP(B2827,'HSD ME&amp;PLUMBING'!$B$6:E4387,4,FALSE)</f>
        <v>100000</v>
      </c>
      <c r="G2827" s="23">
        <f>F2827*E2827</f>
        <v>17900</v>
      </c>
    </row>
    <row r="2828" spans="1:7" ht="30">
      <c r="A2828" s="92"/>
      <c r="B2828" s="16" t="s">
        <v>70</v>
      </c>
      <c r="C2828" s="93" t="s">
        <v>71</v>
      </c>
      <c r="D2828" s="94" t="s">
        <v>4</v>
      </c>
      <c r="E2828" s="94" t="s">
        <v>191</v>
      </c>
      <c r="F2828" s="14">
        <f>VLOOKUP(B2828,'HSD ME&amp;PLUMBING'!$B$6:E4388,4,FALSE)</f>
        <v>150000</v>
      </c>
      <c r="G2828" s="23">
        <f>F2828*E2828</f>
        <v>44700</v>
      </c>
    </row>
    <row r="2829" spans="1:7">
      <c r="A2829" s="92"/>
      <c r="B2829" s="92" t="s">
        <v>7</v>
      </c>
      <c r="C2829" s="92" t="s">
        <v>8</v>
      </c>
      <c r="D2829" s="91" t="s">
        <v>4</v>
      </c>
      <c r="E2829" s="91" t="s">
        <v>192</v>
      </c>
      <c r="F2829" s="14">
        <f>VLOOKUP(B2829,'HSD ME&amp;PLUMBING'!$B$6:E4389,4,FALSE)</f>
        <v>150000</v>
      </c>
      <c r="G2829" s="23">
        <f>F2829*E2829</f>
        <v>4500</v>
      </c>
    </row>
    <row r="2830" spans="1:7">
      <c r="A2830" s="92"/>
      <c r="B2830" s="92" t="s">
        <v>10</v>
      </c>
      <c r="C2830" s="92" t="s">
        <v>11</v>
      </c>
      <c r="D2830" s="91" t="s">
        <v>4</v>
      </c>
      <c r="E2830" s="91" t="s">
        <v>98</v>
      </c>
      <c r="F2830" s="19">
        <f>VLOOKUP(B2830,'HSD ME&amp;PLUMBING'!$B$6:E4390,4,FALSE)</f>
        <v>200000</v>
      </c>
      <c r="G2830" s="23">
        <f>F2830*E2830</f>
        <v>2000</v>
      </c>
    </row>
    <row r="2831" spans="1:7">
      <c r="A2831" s="494" t="s">
        <v>13</v>
      </c>
      <c r="B2831" s="494"/>
      <c r="C2831" s="494"/>
      <c r="D2831" s="494"/>
      <c r="E2831" s="494"/>
      <c r="F2831" s="494"/>
      <c r="G2831" s="20">
        <f>SUM(G2827:G2830)</f>
        <v>69100</v>
      </c>
    </row>
    <row r="2832" spans="1:7">
      <c r="A2832" s="91" t="s">
        <v>14</v>
      </c>
      <c r="B2832" s="92" t="s">
        <v>15</v>
      </c>
      <c r="C2832" s="92"/>
      <c r="D2832" s="91"/>
      <c r="E2832" s="91"/>
      <c r="F2832" s="92"/>
      <c r="G2832" s="92"/>
    </row>
    <row r="2833" spans="1:7" ht="60">
      <c r="A2833" s="92"/>
      <c r="B2833" s="93" t="s">
        <v>465</v>
      </c>
      <c r="C2833" s="92"/>
      <c r="D2833" s="94" t="s">
        <v>49</v>
      </c>
      <c r="E2833" s="94" t="s">
        <v>403</v>
      </c>
      <c r="F2833" s="83">
        <f>VLOOKUP(B2833,'HSD ME&amp;PLUMBING'!$B$6:E3977,4,FALSE)</f>
        <v>10000</v>
      </c>
      <c r="G2833" s="23">
        <f>F2833*E2833</f>
        <v>12500</v>
      </c>
    </row>
    <row r="2834" spans="1:7">
      <c r="A2834" s="494" t="s">
        <v>16</v>
      </c>
      <c r="B2834" s="494"/>
      <c r="C2834" s="494"/>
      <c r="D2834" s="494"/>
      <c r="E2834" s="494"/>
      <c r="F2834" s="494"/>
      <c r="G2834" s="20">
        <f>SUM(G2833)</f>
        <v>12500</v>
      </c>
    </row>
    <row r="2835" spans="1:7">
      <c r="A2835" s="91" t="s">
        <v>17</v>
      </c>
      <c r="B2835" s="92" t="s">
        <v>18</v>
      </c>
      <c r="C2835" s="92"/>
      <c r="D2835" s="91"/>
      <c r="E2835" s="91"/>
      <c r="F2835" s="92"/>
      <c r="G2835" s="92"/>
    </row>
    <row r="2836" spans="1:7">
      <c r="A2836" s="492" t="s">
        <v>19</v>
      </c>
      <c r="B2836" s="492"/>
      <c r="C2836" s="492"/>
      <c r="D2836" s="492"/>
      <c r="E2836" s="492"/>
      <c r="F2836" s="492"/>
      <c r="G2836" s="20">
        <f>SUM(G2835)</f>
        <v>0</v>
      </c>
    </row>
    <row r="2837" spans="1:7">
      <c r="A2837" s="11" t="s">
        <v>20</v>
      </c>
      <c r="B2837" s="493" t="s">
        <v>21</v>
      </c>
      <c r="C2837" s="493"/>
      <c r="D2837" s="493"/>
      <c r="E2837" s="493"/>
      <c r="F2837" s="493"/>
      <c r="G2837" s="15">
        <f>G2831+G2834+G2836</f>
        <v>81600</v>
      </c>
    </row>
    <row r="2838" spans="1:7">
      <c r="A2838" s="11" t="s">
        <v>22</v>
      </c>
      <c r="B2838" s="493" t="s">
        <v>77</v>
      </c>
      <c r="C2838" s="493"/>
      <c r="D2838" s="493"/>
      <c r="E2838" s="493"/>
      <c r="F2838" s="24">
        <v>0.1</v>
      </c>
      <c r="G2838" s="15">
        <f>G2837*10%</f>
        <v>8160</v>
      </c>
    </row>
    <row r="2839" spans="1:7">
      <c r="A2839" s="11" t="s">
        <v>23</v>
      </c>
      <c r="B2839" s="493" t="s">
        <v>24</v>
      </c>
      <c r="C2839" s="493"/>
      <c r="D2839" s="493"/>
      <c r="E2839" s="493"/>
      <c r="F2839" s="493"/>
      <c r="G2839" s="15">
        <f>G2837+G2838</f>
        <v>89760</v>
      </c>
    </row>
    <row r="2840" spans="1:7">
      <c r="A2840" s="95"/>
      <c r="B2840" s="96"/>
      <c r="C2840" s="96"/>
      <c r="D2840" s="95"/>
      <c r="E2840" s="95"/>
      <c r="F2840" s="96"/>
      <c r="G2840" s="96"/>
    </row>
    <row r="2841" spans="1:7">
      <c r="A2841" s="87" t="s">
        <v>466</v>
      </c>
      <c r="B2841" s="88"/>
      <c r="C2841" s="88"/>
      <c r="D2841" s="89"/>
      <c r="E2841" s="89"/>
      <c r="F2841" s="88"/>
      <c r="G2841" s="88"/>
    </row>
    <row r="2842" spans="1:7" s="10" customFormat="1" ht="30">
      <c r="A2842" s="90" t="s">
        <v>62</v>
      </c>
      <c r="B2842" s="90" t="s">
        <v>63</v>
      </c>
      <c r="C2842" s="90" t="s">
        <v>64</v>
      </c>
      <c r="D2842" s="90" t="s">
        <v>65</v>
      </c>
      <c r="E2842" s="90" t="s">
        <v>66</v>
      </c>
      <c r="F2842" s="90" t="s">
        <v>441</v>
      </c>
      <c r="G2842" s="90" t="s">
        <v>442</v>
      </c>
    </row>
    <row r="2843" spans="1:7">
      <c r="A2843" s="91" t="s">
        <v>0</v>
      </c>
      <c r="B2843" s="92" t="s">
        <v>1</v>
      </c>
      <c r="C2843" s="92"/>
      <c r="D2843" s="91"/>
      <c r="E2843" s="91"/>
      <c r="F2843" s="92"/>
      <c r="G2843" s="92"/>
    </row>
    <row r="2844" spans="1:7">
      <c r="A2844" s="92"/>
      <c r="B2844" s="92" t="s">
        <v>2</v>
      </c>
      <c r="C2844" s="92" t="s">
        <v>3</v>
      </c>
      <c r="D2844" s="91" t="s">
        <v>4</v>
      </c>
      <c r="E2844" s="91" t="s">
        <v>183</v>
      </c>
      <c r="F2844" s="14">
        <f>VLOOKUP(B2844,'HSD ME&amp;PLUMBING'!$B$6:E4404,4,FALSE)</f>
        <v>100000</v>
      </c>
      <c r="G2844" s="23">
        <f>F2844*E2844</f>
        <v>17900</v>
      </c>
    </row>
    <row r="2845" spans="1:7" ht="30">
      <c r="A2845" s="92"/>
      <c r="B2845" s="16" t="s">
        <v>70</v>
      </c>
      <c r="C2845" s="93" t="s">
        <v>71</v>
      </c>
      <c r="D2845" s="94" t="s">
        <v>4</v>
      </c>
      <c r="E2845" s="94" t="s">
        <v>191</v>
      </c>
      <c r="F2845" s="14">
        <f>VLOOKUP(B2845,'HSD ME&amp;PLUMBING'!$B$6:E4405,4,FALSE)</f>
        <v>150000</v>
      </c>
      <c r="G2845" s="23">
        <f>F2845*E2845</f>
        <v>44700</v>
      </c>
    </row>
    <row r="2846" spans="1:7">
      <c r="A2846" s="92"/>
      <c r="B2846" s="92" t="s">
        <v>7</v>
      </c>
      <c r="C2846" s="92" t="s">
        <v>8</v>
      </c>
      <c r="D2846" s="91" t="s">
        <v>4</v>
      </c>
      <c r="E2846" s="91" t="s">
        <v>192</v>
      </c>
      <c r="F2846" s="14">
        <f>VLOOKUP(B2846,'HSD ME&amp;PLUMBING'!$B$6:E4406,4,FALSE)</f>
        <v>150000</v>
      </c>
      <c r="G2846" s="23">
        <f>F2846*E2846</f>
        <v>4500</v>
      </c>
    </row>
    <row r="2847" spans="1:7">
      <c r="A2847" s="92"/>
      <c r="B2847" s="92" t="s">
        <v>10</v>
      </c>
      <c r="C2847" s="92" t="s">
        <v>11</v>
      </c>
      <c r="D2847" s="91" t="s">
        <v>4</v>
      </c>
      <c r="E2847" s="91" t="s">
        <v>98</v>
      </c>
      <c r="F2847" s="19">
        <f>VLOOKUP(B2847,'HSD ME&amp;PLUMBING'!$B$6:E4407,4,FALSE)</f>
        <v>200000</v>
      </c>
      <c r="G2847" s="23">
        <f>F2847*E2847</f>
        <v>2000</v>
      </c>
    </row>
    <row r="2848" spans="1:7">
      <c r="A2848" s="494" t="s">
        <v>13</v>
      </c>
      <c r="B2848" s="494"/>
      <c r="C2848" s="494"/>
      <c r="D2848" s="494"/>
      <c r="E2848" s="494"/>
      <c r="F2848" s="494"/>
      <c r="G2848" s="20">
        <f>SUM(G2844:G2847)</f>
        <v>69100</v>
      </c>
    </row>
    <row r="2849" spans="1:7">
      <c r="A2849" s="91" t="s">
        <v>14</v>
      </c>
      <c r="B2849" s="92" t="s">
        <v>15</v>
      </c>
      <c r="C2849" s="92"/>
      <c r="D2849" s="91"/>
      <c r="E2849" s="91"/>
      <c r="F2849" s="92"/>
      <c r="G2849" s="92"/>
    </row>
    <row r="2850" spans="1:7" ht="60">
      <c r="A2850" s="92"/>
      <c r="B2850" s="93" t="s">
        <v>467</v>
      </c>
      <c r="C2850" s="92"/>
      <c r="D2850" s="94" t="s">
        <v>49</v>
      </c>
      <c r="E2850" s="94" t="s">
        <v>403</v>
      </c>
      <c r="F2850" s="83">
        <f>VLOOKUP(B2850,'HSD ME&amp;PLUMBING'!$B$6:E3994,4,FALSE)</f>
        <v>10000</v>
      </c>
      <c r="G2850" s="23">
        <f>F2850*E2850</f>
        <v>12500</v>
      </c>
    </row>
    <row r="2851" spans="1:7">
      <c r="A2851" s="494" t="s">
        <v>16</v>
      </c>
      <c r="B2851" s="494"/>
      <c r="C2851" s="494"/>
      <c r="D2851" s="494"/>
      <c r="E2851" s="494"/>
      <c r="F2851" s="494"/>
      <c r="G2851" s="20">
        <f>SUM(G2850)</f>
        <v>12500</v>
      </c>
    </row>
    <row r="2852" spans="1:7">
      <c r="A2852" s="91" t="s">
        <v>17</v>
      </c>
      <c r="B2852" s="92" t="s">
        <v>18</v>
      </c>
      <c r="C2852" s="92"/>
      <c r="D2852" s="91"/>
      <c r="E2852" s="91"/>
      <c r="F2852" s="92"/>
      <c r="G2852" s="92"/>
    </row>
    <row r="2853" spans="1:7">
      <c r="A2853" s="492" t="s">
        <v>19</v>
      </c>
      <c r="B2853" s="492"/>
      <c r="C2853" s="492"/>
      <c r="D2853" s="492"/>
      <c r="E2853" s="492"/>
      <c r="F2853" s="492"/>
      <c r="G2853" s="20">
        <f>SUM(G2852)</f>
        <v>0</v>
      </c>
    </row>
    <row r="2854" spans="1:7">
      <c r="A2854" s="11" t="s">
        <v>20</v>
      </c>
      <c r="B2854" s="493" t="s">
        <v>21</v>
      </c>
      <c r="C2854" s="493"/>
      <c r="D2854" s="493"/>
      <c r="E2854" s="493"/>
      <c r="F2854" s="493"/>
      <c r="G2854" s="15">
        <f>G2848+G2851+G2853</f>
        <v>81600</v>
      </c>
    </row>
    <row r="2855" spans="1:7">
      <c r="A2855" s="11" t="s">
        <v>22</v>
      </c>
      <c r="B2855" s="493" t="s">
        <v>77</v>
      </c>
      <c r="C2855" s="493"/>
      <c r="D2855" s="493"/>
      <c r="E2855" s="493"/>
      <c r="F2855" s="24">
        <v>0.1</v>
      </c>
      <c r="G2855" s="15">
        <f>G2854*10%</f>
        <v>8160</v>
      </c>
    </row>
    <row r="2856" spans="1:7">
      <c r="A2856" s="11" t="s">
        <v>23</v>
      </c>
      <c r="B2856" s="493" t="s">
        <v>24</v>
      </c>
      <c r="C2856" s="493"/>
      <c r="D2856" s="493"/>
      <c r="E2856" s="493"/>
      <c r="F2856" s="493"/>
      <c r="G2856" s="15">
        <f>G2854+G2855</f>
        <v>89760</v>
      </c>
    </row>
    <row r="2857" spans="1:7">
      <c r="A2857" s="95"/>
      <c r="B2857" s="96"/>
      <c r="C2857" s="96"/>
      <c r="D2857" s="95"/>
      <c r="E2857" s="95"/>
      <c r="F2857" s="96"/>
      <c r="G2857" s="96"/>
    </row>
    <row r="2858" spans="1:7">
      <c r="A2858" s="87" t="s">
        <v>468</v>
      </c>
      <c r="B2858" s="88"/>
      <c r="C2858" s="88"/>
      <c r="D2858" s="89"/>
      <c r="E2858" s="89"/>
      <c r="F2858" s="88"/>
      <c r="G2858" s="88"/>
    </row>
    <row r="2859" spans="1:7" s="10" customFormat="1" ht="45">
      <c r="A2859" s="90" t="s">
        <v>62</v>
      </c>
      <c r="B2859" s="90" t="s">
        <v>63</v>
      </c>
      <c r="C2859" s="90" t="s">
        <v>64</v>
      </c>
      <c r="D2859" s="90" t="s">
        <v>65</v>
      </c>
      <c r="E2859" s="90" t="s">
        <v>66</v>
      </c>
      <c r="F2859" s="90" t="s">
        <v>437</v>
      </c>
      <c r="G2859" s="90" t="s">
        <v>438</v>
      </c>
    </row>
    <row r="2860" spans="1:7">
      <c r="A2860" s="91" t="s">
        <v>0</v>
      </c>
      <c r="B2860" s="92" t="s">
        <v>1</v>
      </c>
      <c r="C2860" s="92"/>
      <c r="D2860" s="91"/>
      <c r="E2860" s="91"/>
      <c r="F2860" s="92"/>
      <c r="G2860" s="92"/>
    </row>
    <row r="2861" spans="1:7">
      <c r="A2861" s="92"/>
      <c r="B2861" s="92" t="s">
        <v>2</v>
      </c>
      <c r="C2861" s="92" t="s">
        <v>3</v>
      </c>
      <c r="D2861" s="91" t="s">
        <v>4</v>
      </c>
      <c r="E2861" s="91" t="s">
        <v>183</v>
      </c>
      <c r="F2861" s="14">
        <f>VLOOKUP(B2861,'HSD ME&amp;PLUMBING'!$B$6:E4421,4,FALSE)</f>
        <v>100000</v>
      </c>
      <c r="G2861" s="23">
        <f>F2861*E2861</f>
        <v>17900</v>
      </c>
    </row>
    <row r="2862" spans="1:7" ht="30">
      <c r="A2862" s="92"/>
      <c r="B2862" s="16" t="s">
        <v>70</v>
      </c>
      <c r="C2862" s="93" t="s">
        <v>71</v>
      </c>
      <c r="D2862" s="94" t="s">
        <v>4</v>
      </c>
      <c r="E2862" s="94" t="s">
        <v>191</v>
      </c>
      <c r="F2862" s="14">
        <f>VLOOKUP(B2862,'HSD ME&amp;PLUMBING'!$B$6:E4422,4,FALSE)</f>
        <v>150000</v>
      </c>
      <c r="G2862" s="23">
        <f>F2862*E2862</f>
        <v>44700</v>
      </c>
    </row>
    <row r="2863" spans="1:7">
      <c r="A2863" s="92"/>
      <c r="B2863" s="92" t="s">
        <v>7</v>
      </c>
      <c r="C2863" s="92" t="s">
        <v>8</v>
      </c>
      <c r="D2863" s="91" t="s">
        <v>4</v>
      </c>
      <c r="E2863" s="91" t="s">
        <v>192</v>
      </c>
      <c r="F2863" s="14">
        <f>VLOOKUP(B2863,'HSD ME&amp;PLUMBING'!$B$6:E4423,4,FALSE)</f>
        <v>150000</v>
      </c>
      <c r="G2863" s="23">
        <f>F2863*E2863</f>
        <v>4500</v>
      </c>
    </row>
    <row r="2864" spans="1:7">
      <c r="A2864" s="92"/>
      <c r="B2864" s="92" t="s">
        <v>10</v>
      </c>
      <c r="C2864" s="92" t="s">
        <v>11</v>
      </c>
      <c r="D2864" s="91" t="s">
        <v>4</v>
      </c>
      <c r="E2864" s="91" t="s">
        <v>98</v>
      </c>
      <c r="F2864" s="19">
        <f>VLOOKUP(B2864,'HSD ME&amp;PLUMBING'!$B$6:E4424,4,FALSE)</f>
        <v>200000</v>
      </c>
      <c r="G2864" s="23">
        <f>F2864*E2864</f>
        <v>2000</v>
      </c>
    </row>
    <row r="2865" spans="1:7">
      <c r="A2865" s="494" t="s">
        <v>13</v>
      </c>
      <c r="B2865" s="494"/>
      <c r="C2865" s="494"/>
      <c r="D2865" s="494"/>
      <c r="E2865" s="494"/>
      <c r="F2865" s="494"/>
      <c r="G2865" s="20">
        <f>SUM(G2861:G2864)</f>
        <v>69100</v>
      </c>
    </row>
    <row r="2866" spans="1:7">
      <c r="A2866" s="91" t="s">
        <v>14</v>
      </c>
      <c r="B2866" s="92" t="s">
        <v>15</v>
      </c>
      <c r="C2866" s="92"/>
      <c r="D2866" s="91"/>
      <c r="E2866" s="91"/>
      <c r="F2866" s="92"/>
      <c r="G2866" s="92"/>
    </row>
    <row r="2867" spans="1:7" ht="60">
      <c r="A2867" s="92"/>
      <c r="B2867" s="93" t="s">
        <v>469</v>
      </c>
      <c r="C2867" s="92"/>
      <c r="D2867" s="94" t="s">
        <v>49</v>
      </c>
      <c r="E2867" s="94" t="s">
        <v>403</v>
      </c>
      <c r="F2867" s="83">
        <f>VLOOKUP(B2867,'HSD ME&amp;PLUMBING'!$B$6:E4011,4,FALSE)</f>
        <v>10000</v>
      </c>
      <c r="G2867" s="23">
        <f>F2867*E2867</f>
        <v>12500</v>
      </c>
    </row>
    <row r="2868" spans="1:7">
      <c r="A2868" s="494" t="s">
        <v>16</v>
      </c>
      <c r="B2868" s="494"/>
      <c r="C2868" s="494"/>
      <c r="D2868" s="494"/>
      <c r="E2868" s="494"/>
      <c r="F2868" s="494"/>
      <c r="G2868" s="20">
        <f>SUM(G2867)</f>
        <v>12500</v>
      </c>
    </row>
    <row r="2869" spans="1:7">
      <c r="A2869" s="91" t="s">
        <v>17</v>
      </c>
      <c r="B2869" s="92" t="s">
        <v>18</v>
      </c>
      <c r="C2869" s="92"/>
      <c r="D2869" s="91"/>
      <c r="E2869" s="91"/>
      <c r="F2869" s="92"/>
      <c r="G2869" s="92"/>
    </row>
    <row r="2870" spans="1:7">
      <c r="A2870" s="492" t="s">
        <v>19</v>
      </c>
      <c r="B2870" s="492"/>
      <c r="C2870" s="492"/>
      <c r="D2870" s="492"/>
      <c r="E2870" s="492"/>
      <c r="F2870" s="492"/>
      <c r="G2870" s="20">
        <f>SUM(G2869)</f>
        <v>0</v>
      </c>
    </row>
    <row r="2871" spans="1:7">
      <c r="A2871" s="11" t="s">
        <v>20</v>
      </c>
      <c r="B2871" s="493" t="s">
        <v>21</v>
      </c>
      <c r="C2871" s="493"/>
      <c r="D2871" s="493"/>
      <c r="E2871" s="493"/>
      <c r="F2871" s="493"/>
      <c r="G2871" s="15">
        <f>G2865+G2868+G2870</f>
        <v>81600</v>
      </c>
    </row>
    <row r="2872" spans="1:7">
      <c r="A2872" s="11" t="s">
        <v>22</v>
      </c>
      <c r="B2872" s="493" t="s">
        <v>77</v>
      </c>
      <c r="C2872" s="493"/>
      <c r="D2872" s="493"/>
      <c r="E2872" s="493"/>
      <c r="F2872" s="24">
        <v>0.1</v>
      </c>
      <c r="G2872" s="15">
        <f>G2871*10%</f>
        <v>8160</v>
      </c>
    </row>
    <row r="2873" spans="1:7">
      <c r="A2873" s="11" t="s">
        <v>23</v>
      </c>
      <c r="B2873" s="493" t="s">
        <v>24</v>
      </c>
      <c r="C2873" s="493"/>
      <c r="D2873" s="493"/>
      <c r="E2873" s="493"/>
      <c r="F2873" s="493"/>
      <c r="G2873" s="15">
        <f>G2871+G2872</f>
        <v>89760</v>
      </c>
    </row>
    <row r="2874" spans="1:7">
      <c r="A2874" s="95"/>
      <c r="B2874" s="96"/>
      <c r="C2874" s="96"/>
      <c r="D2874" s="95"/>
      <c r="E2874" s="95"/>
      <c r="F2874" s="96"/>
      <c r="G2874" s="96"/>
    </row>
    <row r="2875" spans="1:7">
      <c r="A2875" s="87" t="s">
        <v>470</v>
      </c>
      <c r="B2875" s="88"/>
      <c r="C2875" s="88"/>
      <c r="D2875" s="89"/>
      <c r="E2875" s="89"/>
      <c r="F2875" s="88"/>
      <c r="G2875" s="88"/>
    </row>
    <row r="2876" spans="1:7" s="10" customFormat="1" ht="30">
      <c r="A2876" s="90" t="s">
        <v>62</v>
      </c>
      <c r="B2876" s="90" t="s">
        <v>63</v>
      </c>
      <c r="C2876" s="90" t="s">
        <v>64</v>
      </c>
      <c r="D2876" s="90" t="s">
        <v>65</v>
      </c>
      <c r="E2876" s="90" t="s">
        <v>66</v>
      </c>
      <c r="F2876" s="90" t="s">
        <v>441</v>
      </c>
      <c r="G2876" s="90" t="s">
        <v>442</v>
      </c>
    </row>
    <row r="2877" spans="1:7">
      <c r="A2877" s="91" t="s">
        <v>0</v>
      </c>
      <c r="B2877" s="92" t="s">
        <v>1</v>
      </c>
      <c r="C2877" s="92"/>
      <c r="D2877" s="91"/>
      <c r="E2877" s="91"/>
      <c r="F2877" s="92"/>
      <c r="G2877" s="92"/>
    </row>
    <row r="2878" spans="1:7">
      <c r="A2878" s="92"/>
      <c r="B2878" s="92" t="s">
        <v>2</v>
      </c>
      <c r="C2878" s="92" t="s">
        <v>3</v>
      </c>
      <c r="D2878" s="91" t="s">
        <v>4</v>
      </c>
      <c r="E2878" s="91" t="s">
        <v>183</v>
      </c>
      <c r="F2878" s="14">
        <f>VLOOKUP(B2878,'HSD ME&amp;PLUMBING'!$B$6:E4438,4,FALSE)</f>
        <v>100000</v>
      </c>
      <c r="G2878" s="23">
        <f>F2878*E2878</f>
        <v>17900</v>
      </c>
    </row>
    <row r="2879" spans="1:7" ht="30">
      <c r="A2879" s="92"/>
      <c r="B2879" s="16" t="s">
        <v>70</v>
      </c>
      <c r="C2879" s="93" t="s">
        <v>71</v>
      </c>
      <c r="D2879" s="94" t="s">
        <v>4</v>
      </c>
      <c r="E2879" s="94" t="s">
        <v>191</v>
      </c>
      <c r="F2879" s="14">
        <f>VLOOKUP(B2879,'HSD ME&amp;PLUMBING'!$B$6:E4439,4,FALSE)</f>
        <v>150000</v>
      </c>
      <c r="G2879" s="23">
        <f>F2879*E2879</f>
        <v>44700</v>
      </c>
    </row>
    <row r="2880" spans="1:7">
      <c r="A2880" s="92"/>
      <c r="B2880" s="92" t="s">
        <v>7</v>
      </c>
      <c r="C2880" s="92" t="s">
        <v>8</v>
      </c>
      <c r="D2880" s="91" t="s">
        <v>4</v>
      </c>
      <c r="E2880" s="91" t="s">
        <v>192</v>
      </c>
      <c r="F2880" s="14">
        <f>VLOOKUP(B2880,'HSD ME&amp;PLUMBING'!$B$6:E4440,4,FALSE)</f>
        <v>150000</v>
      </c>
      <c r="G2880" s="23">
        <f>F2880*E2880</f>
        <v>4500</v>
      </c>
    </row>
    <row r="2881" spans="1:7">
      <c r="A2881" s="92"/>
      <c r="B2881" s="92" t="s">
        <v>10</v>
      </c>
      <c r="C2881" s="92" t="s">
        <v>11</v>
      </c>
      <c r="D2881" s="91" t="s">
        <v>4</v>
      </c>
      <c r="E2881" s="91" t="s">
        <v>98</v>
      </c>
      <c r="F2881" s="19">
        <f>VLOOKUP(B2881,'HSD ME&amp;PLUMBING'!$B$6:E4441,4,FALSE)</f>
        <v>200000</v>
      </c>
      <c r="G2881" s="23">
        <f>F2881*E2881</f>
        <v>2000</v>
      </c>
    </row>
    <row r="2882" spans="1:7">
      <c r="A2882" s="494" t="s">
        <v>13</v>
      </c>
      <c r="B2882" s="494"/>
      <c r="C2882" s="494"/>
      <c r="D2882" s="494"/>
      <c r="E2882" s="494"/>
      <c r="F2882" s="494"/>
      <c r="G2882" s="20">
        <f>SUM(G2878:G2881)</f>
        <v>69100</v>
      </c>
    </row>
    <row r="2883" spans="1:7">
      <c r="A2883" s="91" t="s">
        <v>14</v>
      </c>
      <c r="B2883" s="92" t="s">
        <v>15</v>
      </c>
      <c r="C2883" s="92"/>
      <c r="D2883" s="91"/>
      <c r="E2883" s="91"/>
      <c r="F2883" s="92"/>
      <c r="G2883" s="92"/>
    </row>
    <row r="2884" spans="1:7" ht="60">
      <c r="A2884" s="92"/>
      <c r="B2884" s="93" t="s">
        <v>471</v>
      </c>
      <c r="C2884" s="92"/>
      <c r="D2884" s="94" t="s">
        <v>49</v>
      </c>
      <c r="E2884" s="94" t="s">
        <v>403</v>
      </c>
      <c r="F2884" s="83">
        <f>VLOOKUP(B2884,'HSD ME&amp;PLUMBING'!$B$6:E4028,4,FALSE)</f>
        <v>10000</v>
      </c>
      <c r="G2884" s="23">
        <f>F2884*E2884</f>
        <v>12500</v>
      </c>
    </row>
    <row r="2885" spans="1:7">
      <c r="A2885" s="494" t="s">
        <v>16</v>
      </c>
      <c r="B2885" s="494"/>
      <c r="C2885" s="494"/>
      <c r="D2885" s="494"/>
      <c r="E2885" s="494"/>
      <c r="F2885" s="494"/>
      <c r="G2885" s="20">
        <f>SUM(G2884)</f>
        <v>12500</v>
      </c>
    </row>
    <row r="2886" spans="1:7">
      <c r="A2886" s="91" t="s">
        <v>17</v>
      </c>
      <c r="B2886" s="92" t="s">
        <v>18</v>
      </c>
      <c r="C2886" s="92"/>
      <c r="D2886" s="91"/>
      <c r="E2886" s="91"/>
      <c r="F2886" s="92"/>
      <c r="G2886" s="92"/>
    </row>
    <row r="2887" spans="1:7">
      <c r="A2887" s="492" t="s">
        <v>19</v>
      </c>
      <c r="B2887" s="492"/>
      <c r="C2887" s="492"/>
      <c r="D2887" s="492"/>
      <c r="E2887" s="492"/>
      <c r="F2887" s="492"/>
      <c r="G2887" s="20">
        <f>SUM(G2886)</f>
        <v>0</v>
      </c>
    </row>
    <row r="2888" spans="1:7">
      <c r="A2888" s="11" t="s">
        <v>20</v>
      </c>
      <c r="B2888" s="493" t="s">
        <v>21</v>
      </c>
      <c r="C2888" s="493"/>
      <c r="D2888" s="493"/>
      <c r="E2888" s="493"/>
      <c r="F2888" s="493"/>
      <c r="G2888" s="15">
        <f>G2882+G2885+G2887</f>
        <v>81600</v>
      </c>
    </row>
    <row r="2889" spans="1:7">
      <c r="A2889" s="11" t="s">
        <v>22</v>
      </c>
      <c r="B2889" s="493" t="s">
        <v>77</v>
      </c>
      <c r="C2889" s="493"/>
      <c r="D2889" s="493"/>
      <c r="E2889" s="493"/>
      <c r="F2889" s="24">
        <v>0.1</v>
      </c>
      <c r="G2889" s="15">
        <f>G2888*10%</f>
        <v>8160</v>
      </c>
    </row>
    <row r="2890" spans="1:7">
      <c r="A2890" s="11" t="s">
        <v>23</v>
      </c>
      <c r="B2890" s="493" t="s">
        <v>24</v>
      </c>
      <c r="C2890" s="493"/>
      <c r="D2890" s="493"/>
      <c r="E2890" s="493"/>
      <c r="F2890" s="493"/>
      <c r="G2890" s="15">
        <f>G2888+G2889</f>
        <v>89760</v>
      </c>
    </row>
    <row r="2891" spans="1:7">
      <c r="A2891" s="95"/>
      <c r="B2891" s="96"/>
      <c r="C2891" s="96"/>
      <c r="D2891" s="95"/>
      <c r="E2891" s="95"/>
      <c r="F2891" s="96"/>
      <c r="G2891" s="96"/>
    </row>
    <row r="2892" spans="1:7">
      <c r="A2892" s="87" t="s">
        <v>472</v>
      </c>
      <c r="B2892" s="88"/>
      <c r="C2892" s="88"/>
      <c r="D2892" s="89"/>
      <c r="E2892" s="89"/>
      <c r="F2892" s="88"/>
      <c r="G2892" s="88"/>
    </row>
    <row r="2893" spans="1:7" s="10" customFormat="1" ht="45">
      <c r="A2893" s="90" t="s">
        <v>62</v>
      </c>
      <c r="B2893" s="90" t="s">
        <v>63</v>
      </c>
      <c r="C2893" s="90" t="s">
        <v>64</v>
      </c>
      <c r="D2893" s="90" t="s">
        <v>65</v>
      </c>
      <c r="E2893" s="90" t="s">
        <v>66</v>
      </c>
      <c r="F2893" s="90" t="s">
        <v>437</v>
      </c>
      <c r="G2893" s="90" t="s">
        <v>438</v>
      </c>
    </row>
    <row r="2894" spans="1:7">
      <c r="A2894" s="91" t="s">
        <v>0</v>
      </c>
      <c r="B2894" s="92" t="s">
        <v>1</v>
      </c>
      <c r="C2894" s="92"/>
      <c r="D2894" s="91"/>
      <c r="E2894" s="91"/>
      <c r="F2894" s="92"/>
      <c r="G2894" s="92"/>
    </row>
    <row r="2895" spans="1:7">
      <c r="A2895" s="92"/>
      <c r="B2895" s="92" t="s">
        <v>2</v>
      </c>
      <c r="C2895" s="92" t="s">
        <v>3</v>
      </c>
      <c r="D2895" s="91" t="s">
        <v>4</v>
      </c>
      <c r="E2895" s="91" t="s">
        <v>183</v>
      </c>
      <c r="F2895" s="14">
        <f>VLOOKUP(B2895,'HSD ME&amp;PLUMBING'!$B$6:E4455,4,FALSE)</f>
        <v>100000</v>
      </c>
      <c r="G2895" s="23">
        <f>F2895*E2895</f>
        <v>17900</v>
      </c>
    </row>
    <row r="2896" spans="1:7" ht="30">
      <c r="A2896" s="92"/>
      <c r="B2896" s="16" t="s">
        <v>70</v>
      </c>
      <c r="C2896" s="93" t="s">
        <v>71</v>
      </c>
      <c r="D2896" s="94" t="s">
        <v>4</v>
      </c>
      <c r="E2896" s="94" t="s">
        <v>191</v>
      </c>
      <c r="F2896" s="14">
        <f>VLOOKUP(B2896,'HSD ME&amp;PLUMBING'!$B$6:E4456,4,FALSE)</f>
        <v>150000</v>
      </c>
      <c r="G2896" s="23">
        <f>F2896*E2896</f>
        <v>44700</v>
      </c>
    </row>
    <row r="2897" spans="1:7">
      <c r="A2897" s="92"/>
      <c r="B2897" s="92" t="s">
        <v>7</v>
      </c>
      <c r="C2897" s="92" t="s">
        <v>8</v>
      </c>
      <c r="D2897" s="91" t="s">
        <v>4</v>
      </c>
      <c r="E2897" s="91" t="s">
        <v>192</v>
      </c>
      <c r="F2897" s="14">
        <f>VLOOKUP(B2897,'HSD ME&amp;PLUMBING'!$B$6:E4457,4,FALSE)</f>
        <v>150000</v>
      </c>
      <c r="G2897" s="23">
        <f>F2897*E2897</f>
        <v>4500</v>
      </c>
    </row>
    <row r="2898" spans="1:7">
      <c r="A2898" s="92"/>
      <c r="B2898" s="92" t="s">
        <v>10</v>
      </c>
      <c r="C2898" s="92" t="s">
        <v>11</v>
      </c>
      <c r="D2898" s="91" t="s">
        <v>4</v>
      </c>
      <c r="E2898" s="91" t="s">
        <v>98</v>
      </c>
      <c r="F2898" s="19">
        <f>VLOOKUP(B2898,'HSD ME&amp;PLUMBING'!$B$6:E4458,4,FALSE)</f>
        <v>200000</v>
      </c>
      <c r="G2898" s="23">
        <f>F2898*E2898</f>
        <v>2000</v>
      </c>
    </row>
    <row r="2899" spans="1:7">
      <c r="A2899" s="494" t="s">
        <v>13</v>
      </c>
      <c r="B2899" s="494"/>
      <c r="C2899" s="494"/>
      <c r="D2899" s="494"/>
      <c r="E2899" s="494"/>
      <c r="F2899" s="494"/>
      <c r="G2899" s="20">
        <f>SUM(G2895:G2898)</f>
        <v>69100</v>
      </c>
    </row>
    <row r="2900" spans="1:7">
      <c r="A2900" s="91" t="s">
        <v>14</v>
      </c>
      <c r="B2900" s="92" t="s">
        <v>15</v>
      </c>
      <c r="C2900" s="92"/>
      <c r="D2900" s="91"/>
      <c r="E2900" s="91"/>
      <c r="F2900" s="92"/>
      <c r="G2900" s="92"/>
    </row>
    <row r="2901" spans="1:7" ht="60">
      <c r="A2901" s="92"/>
      <c r="B2901" s="93" t="s">
        <v>473</v>
      </c>
      <c r="C2901" s="92"/>
      <c r="D2901" s="94" t="s">
        <v>49</v>
      </c>
      <c r="E2901" s="94" t="s">
        <v>403</v>
      </c>
      <c r="F2901" s="83">
        <f>VLOOKUP(B2901,'HSD ME&amp;PLUMBING'!$B$6:E4045,4,FALSE)</f>
        <v>10000</v>
      </c>
      <c r="G2901" s="23">
        <f>F2901*E2901</f>
        <v>12500</v>
      </c>
    </row>
    <row r="2902" spans="1:7">
      <c r="A2902" s="494" t="s">
        <v>16</v>
      </c>
      <c r="B2902" s="494"/>
      <c r="C2902" s="494"/>
      <c r="D2902" s="494"/>
      <c r="E2902" s="494"/>
      <c r="F2902" s="494"/>
      <c r="G2902" s="20">
        <f>SUM(G2901)</f>
        <v>12500</v>
      </c>
    </row>
    <row r="2903" spans="1:7">
      <c r="A2903" s="91" t="s">
        <v>17</v>
      </c>
      <c r="B2903" s="92" t="s">
        <v>18</v>
      </c>
      <c r="C2903" s="92"/>
      <c r="D2903" s="91"/>
      <c r="E2903" s="91"/>
      <c r="F2903" s="92"/>
      <c r="G2903" s="92"/>
    </row>
    <row r="2904" spans="1:7">
      <c r="A2904" s="492" t="s">
        <v>19</v>
      </c>
      <c r="B2904" s="492"/>
      <c r="C2904" s="492"/>
      <c r="D2904" s="492"/>
      <c r="E2904" s="492"/>
      <c r="F2904" s="492"/>
      <c r="G2904" s="20">
        <f>SUM(G2903)</f>
        <v>0</v>
      </c>
    </row>
    <row r="2905" spans="1:7">
      <c r="A2905" s="11" t="s">
        <v>20</v>
      </c>
      <c r="B2905" s="493" t="s">
        <v>21</v>
      </c>
      <c r="C2905" s="493"/>
      <c r="D2905" s="493"/>
      <c r="E2905" s="493"/>
      <c r="F2905" s="493"/>
      <c r="G2905" s="15">
        <f>G2899+G2902+G2904</f>
        <v>81600</v>
      </c>
    </row>
    <row r="2906" spans="1:7">
      <c r="A2906" s="11" t="s">
        <v>22</v>
      </c>
      <c r="B2906" s="493" t="s">
        <v>77</v>
      </c>
      <c r="C2906" s="493"/>
      <c r="D2906" s="493"/>
      <c r="E2906" s="493"/>
      <c r="F2906" s="24">
        <v>0.1</v>
      </c>
      <c r="G2906" s="15">
        <f>G2905*10%</f>
        <v>8160</v>
      </c>
    </row>
    <row r="2907" spans="1:7">
      <c r="A2907" s="11" t="s">
        <v>23</v>
      </c>
      <c r="B2907" s="493" t="s">
        <v>24</v>
      </c>
      <c r="C2907" s="493"/>
      <c r="D2907" s="493"/>
      <c r="E2907" s="493"/>
      <c r="F2907" s="493"/>
      <c r="G2907" s="15">
        <f>G2905+G2906</f>
        <v>89760</v>
      </c>
    </row>
    <row r="2908" spans="1:7">
      <c r="A2908" s="95"/>
      <c r="B2908" s="96"/>
      <c r="C2908" s="96"/>
      <c r="D2908" s="95"/>
      <c r="E2908" s="95"/>
      <c r="F2908" s="96"/>
      <c r="G2908" s="96"/>
    </row>
    <row r="2909" spans="1:7">
      <c r="A2909" s="87" t="s">
        <v>474</v>
      </c>
      <c r="B2909" s="88"/>
      <c r="C2909" s="88"/>
      <c r="D2909" s="89"/>
      <c r="E2909" s="89"/>
      <c r="F2909" s="88"/>
      <c r="G2909" s="88"/>
    </row>
    <row r="2910" spans="1:7" s="10" customFormat="1" ht="30">
      <c r="A2910" s="90" t="s">
        <v>62</v>
      </c>
      <c r="B2910" s="90" t="s">
        <v>63</v>
      </c>
      <c r="C2910" s="90" t="s">
        <v>64</v>
      </c>
      <c r="D2910" s="90" t="s">
        <v>65</v>
      </c>
      <c r="E2910" s="90" t="s">
        <v>66</v>
      </c>
      <c r="F2910" s="90" t="s">
        <v>441</v>
      </c>
      <c r="G2910" s="90" t="s">
        <v>442</v>
      </c>
    </row>
    <row r="2911" spans="1:7">
      <c r="A2911" s="91" t="s">
        <v>0</v>
      </c>
      <c r="B2911" s="92" t="s">
        <v>1</v>
      </c>
      <c r="C2911" s="92"/>
      <c r="D2911" s="91"/>
      <c r="E2911" s="91"/>
      <c r="F2911" s="92"/>
      <c r="G2911" s="92"/>
    </row>
    <row r="2912" spans="1:7">
      <c r="A2912" s="92"/>
      <c r="B2912" s="92" t="s">
        <v>2</v>
      </c>
      <c r="C2912" s="92" t="s">
        <v>3</v>
      </c>
      <c r="D2912" s="91" t="s">
        <v>4</v>
      </c>
      <c r="E2912" s="91" t="s">
        <v>183</v>
      </c>
      <c r="F2912" s="14">
        <f>VLOOKUP(B2912,'HSD ME&amp;PLUMBING'!$B$6:E4472,4,FALSE)</f>
        <v>100000</v>
      </c>
      <c r="G2912" s="23">
        <f>F2912*E2912</f>
        <v>17900</v>
      </c>
    </row>
    <row r="2913" spans="1:7" ht="30">
      <c r="A2913" s="92"/>
      <c r="B2913" s="16" t="s">
        <v>70</v>
      </c>
      <c r="C2913" s="93" t="s">
        <v>71</v>
      </c>
      <c r="D2913" s="94" t="s">
        <v>4</v>
      </c>
      <c r="E2913" s="94" t="s">
        <v>191</v>
      </c>
      <c r="F2913" s="14">
        <f>VLOOKUP(B2913,'HSD ME&amp;PLUMBING'!$B$6:E4473,4,FALSE)</f>
        <v>150000</v>
      </c>
      <c r="G2913" s="23">
        <f>F2913*E2913</f>
        <v>44700</v>
      </c>
    </row>
    <row r="2914" spans="1:7">
      <c r="A2914" s="92"/>
      <c r="B2914" s="92" t="s">
        <v>7</v>
      </c>
      <c r="C2914" s="92" t="s">
        <v>8</v>
      </c>
      <c r="D2914" s="91" t="s">
        <v>4</v>
      </c>
      <c r="E2914" s="91" t="s">
        <v>192</v>
      </c>
      <c r="F2914" s="14">
        <f>VLOOKUP(B2914,'HSD ME&amp;PLUMBING'!$B$6:E4474,4,FALSE)</f>
        <v>150000</v>
      </c>
      <c r="G2914" s="23">
        <f>F2914*E2914</f>
        <v>4500</v>
      </c>
    </row>
    <row r="2915" spans="1:7">
      <c r="A2915" s="92"/>
      <c r="B2915" s="92" t="s">
        <v>10</v>
      </c>
      <c r="C2915" s="92" t="s">
        <v>11</v>
      </c>
      <c r="D2915" s="91" t="s">
        <v>4</v>
      </c>
      <c r="E2915" s="91" t="s">
        <v>98</v>
      </c>
      <c r="F2915" s="19">
        <f>VLOOKUP(B2915,'HSD ME&amp;PLUMBING'!$B$6:E4475,4,FALSE)</f>
        <v>200000</v>
      </c>
      <c r="G2915" s="23">
        <f>F2915*E2915</f>
        <v>2000</v>
      </c>
    </row>
    <row r="2916" spans="1:7">
      <c r="A2916" s="494" t="s">
        <v>13</v>
      </c>
      <c r="B2916" s="494"/>
      <c r="C2916" s="494"/>
      <c r="D2916" s="494"/>
      <c r="E2916" s="494"/>
      <c r="F2916" s="494"/>
      <c r="G2916" s="20">
        <f>SUM(G2912:G2915)</f>
        <v>69100</v>
      </c>
    </row>
    <row r="2917" spans="1:7">
      <c r="A2917" s="91" t="s">
        <v>14</v>
      </c>
      <c r="B2917" s="92" t="s">
        <v>15</v>
      </c>
      <c r="C2917" s="92"/>
      <c r="D2917" s="91"/>
      <c r="E2917" s="91"/>
      <c r="F2917" s="92"/>
      <c r="G2917" s="92"/>
    </row>
    <row r="2918" spans="1:7" ht="60">
      <c r="A2918" s="92"/>
      <c r="B2918" s="93" t="s">
        <v>475</v>
      </c>
      <c r="C2918" s="92"/>
      <c r="D2918" s="94" t="s">
        <v>49</v>
      </c>
      <c r="E2918" s="94" t="s">
        <v>403</v>
      </c>
      <c r="F2918" s="83">
        <f>VLOOKUP(B2918,'HSD ME&amp;PLUMBING'!$B$6:E4062,4,FALSE)</f>
        <v>10000</v>
      </c>
      <c r="G2918" s="23">
        <f>F2918*E2918</f>
        <v>12500</v>
      </c>
    </row>
    <row r="2919" spans="1:7">
      <c r="A2919" s="494" t="s">
        <v>16</v>
      </c>
      <c r="B2919" s="494"/>
      <c r="C2919" s="494"/>
      <c r="D2919" s="494"/>
      <c r="E2919" s="494"/>
      <c r="F2919" s="494"/>
      <c r="G2919" s="20">
        <f>SUM(G2918)</f>
        <v>12500</v>
      </c>
    </row>
    <row r="2920" spans="1:7">
      <c r="A2920" s="91" t="s">
        <v>17</v>
      </c>
      <c r="B2920" s="92" t="s">
        <v>18</v>
      </c>
      <c r="C2920" s="92"/>
      <c r="D2920" s="91"/>
      <c r="E2920" s="91"/>
      <c r="F2920" s="92"/>
      <c r="G2920" s="92"/>
    </row>
    <row r="2921" spans="1:7">
      <c r="A2921" s="492" t="s">
        <v>19</v>
      </c>
      <c r="B2921" s="492"/>
      <c r="C2921" s="492"/>
      <c r="D2921" s="492"/>
      <c r="E2921" s="492"/>
      <c r="F2921" s="492"/>
      <c r="G2921" s="20">
        <f>SUM(G2920)</f>
        <v>0</v>
      </c>
    </row>
    <row r="2922" spans="1:7">
      <c r="A2922" s="11" t="s">
        <v>20</v>
      </c>
      <c r="B2922" s="493" t="s">
        <v>21</v>
      </c>
      <c r="C2922" s="493"/>
      <c r="D2922" s="493"/>
      <c r="E2922" s="493"/>
      <c r="F2922" s="493"/>
      <c r="G2922" s="15">
        <f>G2916+G2919+G2921</f>
        <v>81600</v>
      </c>
    </row>
    <row r="2923" spans="1:7">
      <c r="A2923" s="11" t="s">
        <v>22</v>
      </c>
      <c r="B2923" s="493" t="s">
        <v>77</v>
      </c>
      <c r="C2923" s="493"/>
      <c r="D2923" s="493"/>
      <c r="E2923" s="493"/>
      <c r="F2923" s="24">
        <v>0.1</v>
      </c>
      <c r="G2923" s="15">
        <f>G2922*10%</f>
        <v>8160</v>
      </c>
    </row>
    <row r="2924" spans="1:7">
      <c r="A2924" s="11" t="s">
        <v>23</v>
      </c>
      <c r="B2924" s="493" t="s">
        <v>24</v>
      </c>
      <c r="C2924" s="493"/>
      <c r="D2924" s="493"/>
      <c r="E2924" s="493"/>
      <c r="F2924" s="493"/>
      <c r="G2924" s="15">
        <f>G2922+G2923</f>
        <v>89760</v>
      </c>
    </row>
    <row r="2925" spans="1:7">
      <c r="A2925" s="95"/>
      <c r="B2925" s="96"/>
      <c r="C2925" s="96"/>
      <c r="D2925" s="95"/>
      <c r="E2925" s="95"/>
      <c r="F2925" s="96"/>
      <c r="G2925" s="96"/>
    </row>
    <row r="2926" spans="1:7">
      <c r="A2926" s="87" t="s">
        <v>476</v>
      </c>
      <c r="B2926" s="88"/>
      <c r="C2926" s="88"/>
      <c r="D2926" s="89"/>
      <c r="E2926" s="89"/>
      <c r="F2926" s="88"/>
      <c r="G2926" s="88"/>
    </row>
    <row r="2927" spans="1:7" s="10" customFormat="1" ht="45">
      <c r="A2927" s="90" t="s">
        <v>62</v>
      </c>
      <c r="B2927" s="90" t="s">
        <v>63</v>
      </c>
      <c r="C2927" s="90" t="s">
        <v>64</v>
      </c>
      <c r="D2927" s="90" t="s">
        <v>65</v>
      </c>
      <c r="E2927" s="90" t="s">
        <v>66</v>
      </c>
      <c r="F2927" s="90" t="s">
        <v>437</v>
      </c>
      <c r="G2927" s="90" t="s">
        <v>438</v>
      </c>
    </row>
    <row r="2928" spans="1:7">
      <c r="A2928" s="91" t="s">
        <v>0</v>
      </c>
      <c r="B2928" s="92" t="s">
        <v>1</v>
      </c>
      <c r="C2928" s="92"/>
      <c r="D2928" s="91"/>
      <c r="E2928" s="91"/>
      <c r="F2928" s="92"/>
      <c r="G2928" s="92"/>
    </row>
    <row r="2929" spans="1:7">
      <c r="A2929" s="92"/>
      <c r="B2929" s="92" t="s">
        <v>2</v>
      </c>
      <c r="C2929" s="92" t="s">
        <v>3</v>
      </c>
      <c r="D2929" s="91" t="s">
        <v>4</v>
      </c>
      <c r="E2929" s="91" t="s">
        <v>109</v>
      </c>
      <c r="F2929" s="14">
        <f>VLOOKUP(B2929,'HSD ME&amp;PLUMBING'!$B$6:E4489,4,FALSE)</f>
        <v>100000</v>
      </c>
      <c r="G2929" s="23">
        <f>F2929*E2929</f>
        <v>11900</v>
      </c>
    </row>
    <row r="2930" spans="1:7" ht="30">
      <c r="A2930" s="92"/>
      <c r="B2930" s="16" t="s">
        <v>70</v>
      </c>
      <c r="C2930" s="93" t="s">
        <v>71</v>
      </c>
      <c r="D2930" s="94" t="s">
        <v>4</v>
      </c>
      <c r="E2930" s="94" t="s">
        <v>124</v>
      </c>
      <c r="F2930" s="14">
        <f>VLOOKUP(B2930,'HSD ME&amp;PLUMBING'!$B$6:E4490,4,FALSE)</f>
        <v>150000</v>
      </c>
      <c r="G2930" s="23">
        <f>F2930*E2930</f>
        <v>29850</v>
      </c>
    </row>
    <row r="2931" spans="1:7">
      <c r="A2931" s="92"/>
      <c r="B2931" s="92" t="s">
        <v>7</v>
      </c>
      <c r="C2931" s="92" t="s">
        <v>8</v>
      </c>
      <c r="D2931" s="91" t="s">
        <v>4</v>
      </c>
      <c r="E2931" s="91" t="s">
        <v>125</v>
      </c>
      <c r="F2931" s="14">
        <f>VLOOKUP(B2931,'HSD ME&amp;PLUMBING'!$B$6:E4491,4,FALSE)</f>
        <v>150000</v>
      </c>
      <c r="G2931" s="23">
        <f>F2931*E2931</f>
        <v>3000</v>
      </c>
    </row>
    <row r="2932" spans="1:7">
      <c r="A2932" s="92"/>
      <c r="B2932" s="92" t="s">
        <v>10</v>
      </c>
      <c r="C2932" s="92" t="s">
        <v>11</v>
      </c>
      <c r="D2932" s="91" t="s">
        <v>4</v>
      </c>
      <c r="E2932" s="91" t="s">
        <v>28</v>
      </c>
      <c r="F2932" s="19">
        <f>VLOOKUP(B2932,'HSD ME&amp;PLUMBING'!$B$6:E4492,4,FALSE)</f>
        <v>200000</v>
      </c>
      <c r="G2932" s="23">
        <f>F2932*E2932</f>
        <v>1400</v>
      </c>
    </row>
    <row r="2933" spans="1:7">
      <c r="A2933" s="494" t="s">
        <v>13</v>
      </c>
      <c r="B2933" s="494"/>
      <c r="C2933" s="494"/>
      <c r="D2933" s="494"/>
      <c r="E2933" s="494"/>
      <c r="F2933" s="494"/>
      <c r="G2933" s="20">
        <f>SUM(G2929:G2932)</f>
        <v>46150</v>
      </c>
    </row>
    <row r="2934" spans="1:7">
      <c r="A2934" s="91" t="s">
        <v>14</v>
      </c>
      <c r="B2934" s="92" t="s">
        <v>15</v>
      </c>
      <c r="C2934" s="92"/>
      <c r="D2934" s="91"/>
      <c r="E2934" s="91"/>
      <c r="F2934" s="92"/>
      <c r="G2934" s="92"/>
    </row>
    <row r="2935" spans="1:7" ht="60">
      <c r="A2935" s="92"/>
      <c r="B2935" s="93" t="s">
        <v>477</v>
      </c>
      <c r="C2935" s="92"/>
      <c r="D2935" s="94" t="s">
        <v>49</v>
      </c>
      <c r="E2935" s="94" t="s">
        <v>403</v>
      </c>
      <c r="F2935" s="83">
        <f>VLOOKUP(B2935,'HSD ME&amp;PLUMBING'!$B$6:E4079,4,FALSE)</f>
        <v>10000</v>
      </c>
      <c r="G2935" s="23">
        <f>F2935*E2935</f>
        <v>12500</v>
      </c>
    </row>
    <row r="2936" spans="1:7">
      <c r="A2936" s="494" t="s">
        <v>16</v>
      </c>
      <c r="B2936" s="494"/>
      <c r="C2936" s="494"/>
      <c r="D2936" s="494"/>
      <c r="E2936" s="494"/>
      <c r="F2936" s="494"/>
      <c r="G2936" s="20">
        <f>SUM(G2935)</f>
        <v>12500</v>
      </c>
    </row>
    <row r="2937" spans="1:7">
      <c r="A2937" s="91" t="s">
        <v>17</v>
      </c>
      <c r="B2937" s="92" t="s">
        <v>18</v>
      </c>
      <c r="C2937" s="92"/>
      <c r="D2937" s="91"/>
      <c r="E2937" s="91"/>
      <c r="F2937" s="92"/>
      <c r="G2937" s="92"/>
    </row>
    <row r="2938" spans="1:7">
      <c r="A2938" s="492" t="s">
        <v>19</v>
      </c>
      <c r="B2938" s="492"/>
      <c r="C2938" s="492"/>
      <c r="D2938" s="492"/>
      <c r="E2938" s="492"/>
      <c r="F2938" s="492"/>
      <c r="G2938" s="20">
        <f>SUM(G2937)</f>
        <v>0</v>
      </c>
    </row>
    <row r="2939" spans="1:7">
      <c r="A2939" s="11" t="s">
        <v>20</v>
      </c>
      <c r="B2939" s="493" t="s">
        <v>21</v>
      </c>
      <c r="C2939" s="493"/>
      <c r="D2939" s="493"/>
      <c r="E2939" s="493"/>
      <c r="F2939" s="493"/>
      <c r="G2939" s="15">
        <f>G2933+G2936+G2938</f>
        <v>58650</v>
      </c>
    </row>
    <row r="2940" spans="1:7">
      <c r="A2940" s="11" t="s">
        <v>22</v>
      </c>
      <c r="B2940" s="493" t="s">
        <v>77</v>
      </c>
      <c r="C2940" s="493"/>
      <c r="D2940" s="493"/>
      <c r="E2940" s="493"/>
      <c r="F2940" s="24">
        <v>0.1</v>
      </c>
      <c r="G2940" s="15">
        <f>G2939*10%</f>
        <v>5865</v>
      </c>
    </row>
    <row r="2941" spans="1:7">
      <c r="A2941" s="11" t="s">
        <v>23</v>
      </c>
      <c r="B2941" s="493" t="s">
        <v>24</v>
      </c>
      <c r="C2941" s="493"/>
      <c r="D2941" s="493"/>
      <c r="E2941" s="493"/>
      <c r="F2941" s="493"/>
      <c r="G2941" s="15">
        <f>G2939+G2940</f>
        <v>64515</v>
      </c>
    </row>
    <row r="2942" spans="1:7">
      <c r="A2942" s="95"/>
      <c r="B2942" s="96"/>
      <c r="C2942" s="96"/>
      <c r="D2942" s="95"/>
      <c r="E2942" s="95"/>
      <c r="F2942" s="96"/>
      <c r="G2942" s="96"/>
    </row>
    <row r="2943" spans="1:7">
      <c r="A2943" s="87" t="s">
        <v>478</v>
      </c>
      <c r="B2943" s="88"/>
      <c r="C2943" s="88"/>
      <c r="D2943" s="89"/>
      <c r="E2943" s="89"/>
      <c r="F2943" s="88"/>
      <c r="G2943" s="88"/>
    </row>
    <row r="2944" spans="1:7" s="10" customFormat="1" ht="30">
      <c r="A2944" s="90" t="s">
        <v>62</v>
      </c>
      <c r="B2944" s="90" t="s">
        <v>63</v>
      </c>
      <c r="C2944" s="90" t="s">
        <v>64</v>
      </c>
      <c r="D2944" s="90" t="s">
        <v>65</v>
      </c>
      <c r="E2944" s="90" t="s">
        <v>66</v>
      </c>
      <c r="F2944" s="90" t="s">
        <v>441</v>
      </c>
      <c r="G2944" s="90" t="s">
        <v>442</v>
      </c>
    </row>
    <row r="2945" spans="1:7">
      <c r="A2945" s="91" t="s">
        <v>0</v>
      </c>
      <c r="B2945" s="92" t="s">
        <v>1</v>
      </c>
      <c r="C2945" s="92"/>
      <c r="D2945" s="91"/>
      <c r="E2945" s="91"/>
      <c r="F2945" s="92"/>
      <c r="G2945" s="92"/>
    </row>
    <row r="2946" spans="1:7">
      <c r="A2946" s="92"/>
      <c r="B2946" s="92" t="s">
        <v>2</v>
      </c>
      <c r="C2946" s="92" t="s">
        <v>3</v>
      </c>
      <c r="D2946" s="91" t="s">
        <v>4</v>
      </c>
      <c r="E2946" s="91" t="s">
        <v>109</v>
      </c>
      <c r="F2946" s="14">
        <f>VLOOKUP(B2946,'HSD ME&amp;PLUMBING'!$B$6:E4506,4,FALSE)</f>
        <v>100000</v>
      </c>
      <c r="G2946" s="23">
        <f>F2946*E2946</f>
        <v>11900</v>
      </c>
    </row>
    <row r="2947" spans="1:7" ht="30">
      <c r="A2947" s="92"/>
      <c r="B2947" s="16" t="s">
        <v>70</v>
      </c>
      <c r="C2947" s="93" t="s">
        <v>71</v>
      </c>
      <c r="D2947" s="94" t="s">
        <v>4</v>
      </c>
      <c r="E2947" s="94" t="s">
        <v>124</v>
      </c>
      <c r="F2947" s="14">
        <f>VLOOKUP(B2947,'HSD ME&amp;PLUMBING'!$B$6:E4507,4,FALSE)</f>
        <v>150000</v>
      </c>
      <c r="G2947" s="23">
        <f>F2947*E2947</f>
        <v>29850</v>
      </c>
    </row>
    <row r="2948" spans="1:7">
      <c r="A2948" s="92"/>
      <c r="B2948" s="92" t="s">
        <v>7</v>
      </c>
      <c r="C2948" s="92" t="s">
        <v>8</v>
      </c>
      <c r="D2948" s="91" t="s">
        <v>4</v>
      </c>
      <c r="E2948" s="91" t="s">
        <v>125</v>
      </c>
      <c r="F2948" s="14">
        <f>VLOOKUP(B2948,'HSD ME&amp;PLUMBING'!$B$6:E4508,4,FALSE)</f>
        <v>150000</v>
      </c>
      <c r="G2948" s="23">
        <f>F2948*E2948</f>
        <v>3000</v>
      </c>
    </row>
    <row r="2949" spans="1:7">
      <c r="A2949" s="92"/>
      <c r="B2949" s="92" t="s">
        <v>10</v>
      </c>
      <c r="C2949" s="92" t="s">
        <v>11</v>
      </c>
      <c r="D2949" s="91" t="s">
        <v>4</v>
      </c>
      <c r="E2949" s="91" t="s">
        <v>28</v>
      </c>
      <c r="F2949" s="19">
        <f>VLOOKUP(B2949,'HSD ME&amp;PLUMBING'!$B$6:E4509,4,FALSE)</f>
        <v>200000</v>
      </c>
      <c r="G2949" s="23">
        <f>F2949*E2949</f>
        <v>1400</v>
      </c>
    </row>
    <row r="2950" spans="1:7">
      <c r="A2950" s="494" t="s">
        <v>13</v>
      </c>
      <c r="B2950" s="494"/>
      <c r="C2950" s="494"/>
      <c r="D2950" s="494"/>
      <c r="E2950" s="494"/>
      <c r="F2950" s="494"/>
      <c r="G2950" s="20">
        <f>SUM(G2946:G2949)</f>
        <v>46150</v>
      </c>
    </row>
    <row r="2951" spans="1:7">
      <c r="A2951" s="91" t="s">
        <v>14</v>
      </c>
      <c r="B2951" s="92" t="s">
        <v>15</v>
      </c>
      <c r="C2951" s="92"/>
      <c r="D2951" s="91"/>
      <c r="E2951" s="91"/>
      <c r="F2951" s="92"/>
      <c r="G2951" s="92"/>
    </row>
    <row r="2952" spans="1:7" ht="60">
      <c r="A2952" s="92"/>
      <c r="B2952" s="93" t="s">
        <v>479</v>
      </c>
      <c r="C2952" s="92"/>
      <c r="D2952" s="94" t="s">
        <v>49</v>
      </c>
      <c r="E2952" s="94" t="s">
        <v>403</v>
      </c>
      <c r="F2952" s="83">
        <f>VLOOKUP(B2952,'HSD ME&amp;PLUMBING'!$B$6:E4096,4,FALSE)</f>
        <v>10000</v>
      </c>
      <c r="G2952" s="23">
        <f>F2952*E2952</f>
        <v>12500</v>
      </c>
    </row>
    <row r="2953" spans="1:7">
      <c r="A2953" s="494" t="s">
        <v>16</v>
      </c>
      <c r="B2953" s="494"/>
      <c r="C2953" s="494"/>
      <c r="D2953" s="494"/>
      <c r="E2953" s="494"/>
      <c r="F2953" s="494"/>
      <c r="G2953" s="20">
        <f>SUM(G2952)</f>
        <v>12500</v>
      </c>
    </row>
    <row r="2954" spans="1:7">
      <c r="A2954" s="91" t="s">
        <v>17</v>
      </c>
      <c r="B2954" s="92" t="s">
        <v>18</v>
      </c>
      <c r="C2954" s="92"/>
      <c r="D2954" s="91"/>
      <c r="E2954" s="91"/>
      <c r="F2954" s="92"/>
      <c r="G2954" s="92"/>
    </row>
    <row r="2955" spans="1:7">
      <c r="A2955" s="492" t="s">
        <v>19</v>
      </c>
      <c r="B2955" s="492"/>
      <c r="C2955" s="492"/>
      <c r="D2955" s="492"/>
      <c r="E2955" s="492"/>
      <c r="F2955" s="492"/>
      <c r="G2955" s="20">
        <f>SUM(G2954)</f>
        <v>0</v>
      </c>
    </row>
    <row r="2956" spans="1:7">
      <c r="A2956" s="11" t="s">
        <v>20</v>
      </c>
      <c r="B2956" s="493" t="s">
        <v>21</v>
      </c>
      <c r="C2956" s="493"/>
      <c r="D2956" s="493"/>
      <c r="E2956" s="493"/>
      <c r="F2956" s="493"/>
      <c r="G2956" s="15">
        <f>G2950+G2953+G2955</f>
        <v>58650</v>
      </c>
    </row>
    <row r="2957" spans="1:7">
      <c r="A2957" s="11" t="s">
        <v>22</v>
      </c>
      <c r="B2957" s="493" t="s">
        <v>77</v>
      </c>
      <c r="C2957" s="493"/>
      <c r="D2957" s="493"/>
      <c r="E2957" s="493"/>
      <c r="F2957" s="24">
        <v>0.1</v>
      </c>
      <c r="G2957" s="15">
        <f>G2956*10%</f>
        <v>5865</v>
      </c>
    </row>
    <row r="2958" spans="1:7">
      <c r="A2958" s="11" t="s">
        <v>23</v>
      </c>
      <c r="B2958" s="493" t="s">
        <v>24</v>
      </c>
      <c r="C2958" s="493"/>
      <c r="D2958" s="493"/>
      <c r="E2958" s="493"/>
      <c r="F2958" s="493"/>
      <c r="G2958" s="15">
        <f>G2956+G2957</f>
        <v>64515</v>
      </c>
    </row>
    <row r="2959" spans="1:7">
      <c r="A2959" s="95"/>
      <c r="B2959" s="96"/>
      <c r="C2959" s="96"/>
      <c r="D2959" s="95"/>
      <c r="E2959" s="95"/>
      <c r="F2959" s="96"/>
      <c r="G2959" s="96"/>
    </row>
    <row r="2960" spans="1:7">
      <c r="A2960" s="87" t="s">
        <v>480</v>
      </c>
      <c r="B2960" s="88"/>
      <c r="C2960" s="88"/>
      <c r="D2960" s="89"/>
      <c r="E2960" s="89"/>
      <c r="F2960" s="88"/>
      <c r="G2960" s="88"/>
    </row>
    <row r="2961" spans="1:7" s="10" customFormat="1" ht="45">
      <c r="A2961" s="90" t="s">
        <v>62</v>
      </c>
      <c r="B2961" s="90" t="s">
        <v>63</v>
      </c>
      <c r="C2961" s="90" t="s">
        <v>64</v>
      </c>
      <c r="D2961" s="90" t="s">
        <v>65</v>
      </c>
      <c r="E2961" s="90" t="s">
        <v>66</v>
      </c>
      <c r="F2961" s="90" t="s">
        <v>437</v>
      </c>
      <c r="G2961" s="90" t="s">
        <v>438</v>
      </c>
    </row>
    <row r="2962" spans="1:7">
      <c r="A2962" s="91" t="s">
        <v>0</v>
      </c>
      <c r="B2962" s="92" t="s">
        <v>1</v>
      </c>
      <c r="C2962" s="92"/>
      <c r="D2962" s="91"/>
      <c r="E2962" s="91"/>
      <c r="F2962" s="92"/>
      <c r="G2962" s="92"/>
    </row>
    <row r="2963" spans="1:7">
      <c r="A2963" s="92"/>
      <c r="B2963" s="92" t="s">
        <v>2</v>
      </c>
      <c r="C2963" s="92" t="s">
        <v>3</v>
      </c>
      <c r="D2963" s="91" t="s">
        <v>4</v>
      </c>
      <c r="E2963" s="91" t="s">
        <v>109</v>
      </c>
      <c r="F2963" s="14">
        <f>VLOOKUP(B2963,'HSD ME&amp;PLUMBING'!$B$6:E4523,4,FALSE)</f>
        <v>100000</v>
      </c>
      <c r="G2963" s="23">
        <f>F2963*E2963</f>
        <v>11900</v>
      </c>
    </row>
    <row r="2964" spans="1:7" ht="30">
      <c r="A2964" s="92"/>
      <c r="B2964" s="16" t="s">
        <v>70</v>
      </c>
      <c r="C2964" s="93" t="s">
        <v>71</v>
      </c>
      <c r="D2964" s="94" t="s">
        <v>4</v>
      </c>
      <c r="E2964" s="94" t="s">
        <v>124</v>
      </c>
      <c r="F2964" s="14">
        <f>VLOOKUP(B2964,'HSD ME&amp;PLUMBING'!$B$6:E4524,4,FALSE)</f>
        <v>150000</v>
      </c>
      <c r="G2964" s="23">
        <f>F2964*E2964</f>
        <v>29850</v>
      </c>
    </row>
    <row r="2965" spans="1:7">
      <c r="A2965" s="92"/>
      <c r="B2965" s="92" t="s">
        <v>7</v>
      </c>
      <c r="C2965" s="92" t="s">
        <v>8</v>
      </c>
      <c r="D2965" s="91" t="s">
        <v>4</v>
      </c>
      <c r="E2965" s="91" t="s">
        <v>125</v>
      </c>
      <c r="F2965" s="14">
        <f>VLOOKUP(B2965,'HSD ME&amp;PLUMBING'!$B$6:E4525,4,FALSE)</f>
        <v>150000</v>
      </c>
      <c r="G2965" s="23">
        <f>F2965*E2965</f>
        <v>3000</v>
      </c>
    </row>
    <row r="2966" spans="1:7">
      <c r="A2966" s="92"/>
      <c r="B2966" s="92" t="s">
        <v>10</v>
      </c>
      <c r="C2966" s="92" t="s">
        <v>11</v>
      </c>
      <c r="D2966" s="91" t="s">
        <v>4</v>
      </c>
      <c r="E2966" s="91" t="s">
        <v>28</v>
      </c>
      <c r="F2966" s="19">
        <f>VLOOKUP(B2966,'HSD ME&amp;PLUMBING'!$B$6:E4526,4,FALSE)</f>
        <v>200000</v>
      </c>
      <c r="G2966" s="23">
        <f>F2966*E2966</f>
        <v>1400</v>
      </c>
    </row>
    <row r="2967" spans="1:7">
      <c r="A2967" s="494" t="s">
        <v>13</v>
      </c>
      <c r="B2967" s="494"/>
      <c r="C2967" s="494"/>
      <c r="D2967" s="494"/>
      <c r="E2967" s="494"/>
      <c r="F2967" s="494"/>
      <c r="G2967" s="20">
        <f>SUM(G2963:G2966)</f>
        <v>46150</v>
      </c>
    </row>
    <row r="2968" spans="1:7">
      <c r="A2968" s="91" t="s">
        <v>14</v>
      </c>
      <c r="B2968" s="92" t="s">
        <v>15</v>
      </c>
      <c r="C2968" s="92"/>
      <c r="D2968" s="91"/>
      <c r="E2968" s="91"/>
      <c r="F2968" s="92"/>
      <c r="G2968" s="92"/>
    </row>
    <row r="2969" spans="1:7" ht="60">
      <c r="A2969" s="92"/>
      <c r="B2969" s="93" t="s">
        <v>481</v>
      </c>
      <c r="C2969" s="92"/>
      <c r="D2969" s="94" t="s">
        <v>49</v>
      </c>
      <c r="E2969" s="94" t="s">
        <v>403</v>
      </c>
      <c r="F2969" s="83">
        <f>VLOOKUP(B2969,'HSD ME&amp;PLUMBING'!$B$6:E4113,4,FALSE)</f>
        <v>10000</v>
      </c>
      <c r="G2969" s="23">
        <f>F2969*E2969</f>
        <v>12500</v>
      </c>
    </row>
    <row r="2970" spans="1:7">
      <c r="A2970" s="494" t="s">
        <v>16</v>
      </c>
      <c r="B2970" s="494"/>
      <c r="C2970" s="494"/>
      <c r="D2970" s="494"/>
      <c r="E2970" s="494"/>
      <c r="F2970" s="494"/>
      <c r="G2970" s="20">
        <f>SUM(G2969)</f>
        <v>12500</v>
      </c>
    </row>
    <row r="2971" spans="1:7">
      <c r="A2971" s="91" t="s">
        <v>17</v>
      </c>
      <c r="B2971" s="92" t="s">
        <v>18</v>
      </c>
      <c r="C2971" s="92"/>
      <c r="D2971" s="91"/>
      <c r="E2971" s="91"/>
      <c r="F2971" s="92"/>
      <c r="G2971" s="92"/>
    </row>
    <row r="2972" spans="1:7">
      <c r="A2972" s="492" t="s">
        <v>19</v>
      </c>
      <c r="B2972" s="492"/>
      <c r="C2972" s="492"/>
      <c r="D2972" s="492"/>
      <c r="E2972" s="492"/>
      <c r="F2972" s="492"/>
      <c r="G2972" s="20">
        <f>SUM(G2971)</f>
        <v>0</v>
      </c>
    </row>
    <row r="2973" spans="1:7">
      <c r="A2973" s="11" t="s">
        <v>20</v>
      </c>
      <c r="B2973" s="493" t="s">
        <v>21</v>
      </c>
      <c r="C2973" s="493"/>
      <c r="D2973" s="493"/>
      <c r="E2973" s="493"/>
      <c r="F2973" s="493"/>
      <c r="G2973" s="15">
        <f>G2967+G2970+G2972</f>
        <v>58650</v>
      </c>
    </row>
    <row r="2974" spans="1:7">
      <c r="A2974" s="11" t="s">
        <v>22</v>
      </c>
      <c r="B2974" s="493" t="s">
        <v>77</v>
      </c>
      <c r="C2974" s="493"/>
      <c r="D2974" s="493"/>
      <c r="E2974" s="493"/>
      <c r="F2974" s="24">
        <v>0.1</v>
      </c>
      <c r="G2974" s="15">
        <f>G2973*10%</f>
        <v>5865</v>
      </c>
    </row>
    <row r="2975" spans="1:7">
      <c r="A2975" s="11" t="s">
        <v>23</v>
      </c>
      <c r="B2975" s="493" t="s">
        <v>24</v>
      </c>
      <c r="C2975" s="493"/>
      <c r="D2975" s="493"/>
      <c r="E2975" s="493"/>
      <c r="F2975" s="493"/>
      <c r="G2975" s="15">
        <f>G2973+G2974</f>
        <v>64515</v>
      </c>
    </row>
    <row r="2976" spans="1:7">
      <c r="A2976" s="95"/>
      <c r="B2976" s="96"/>
      <c r="C2976" s="96"/>
      <c r="D2976" s="95"/>
      <c r="E2976" s="95"/>
      <c r="F2976" s="96"/>
      <c r="G2976" s="96"/>
    </row>
    <row r="2977" spans="1:7">
      <c r="A2977" s="87" t="s">
        <v>482</v>
      </c>
      <c r="B2977" s="88"/>
      <c r="C2977" s="88"/>
      <c r="D2977" s="89"/>
      <c r="E2977" s="89"/>
      <c r="F2977" s="88"/>
      <c r="G2977" s="88"/>
    </row>
    <row r="2978" spans="1:7" s="10" customFormat="1" ht="30">
      <c r="A2978" s="90" t="s">
        <v>62</v>
      </c>
      <c r="B2978" s="90" t="s">
        <v>63</v>
      </c>
      <c r="C2978" s="90" t="s">
        <v>64</v>
      </c>
      <c r="D2978" s="90" t="s">
        <v>65</v>
      </c>
      <c r="E2978" s="90" t="s">
        <v>66</v>
      </c>
      <c r="F2978" s="90" t="s">
        <v>441</v>
      </c>
      <c r="G2978" s="90" t="s">
        <v>442</v>
      </c>
    </row>
    <row r="2979" spans="1:7">
      <c r="A2979" s="91" t="s">
        <v>0</v>
      </c>
      <c r="B2979" s="92" t="s">
        <v>1</v>
      </c>
      <c r="C2979" s="92"/>
      <c r="D2979" s="91"/>
      <c r="E2979" s="91"/>
      <c r="F2979" s="92"/>
      <c r="G2979" s="92"/>
    </row>
    <row r="2980" spans="1:7">
      <c r="A2980" s="92"/>
      <c r="B2980" s="92" t="s">
        <v>2</v>
      </c>
      <c r="C2980" s="92" t="s">
        <v>3</v>
      </c>
      <c r="D2980" s="91" t="s">
        <v>4</v>
      </c>
      <c r="E2980" s="91" t="s">
        <v>109</v>
      </c>
      <c r="F2980" s="14">
        <f>VLOOKUP(B2980,'HSD ME&amp;PLUMBING'!$B$6:E4540,4,FALSE)</f>
        <v>100000</v>
      </c>
      <c r="G2980" s="23">
        <f>F2980*E2980</f>
        <v>11900</v>
      </c>
    </row>
    <row r="2981" spans="1:7" ht="30">
      <c r="A2981" s="92"/>
      <c r="B2981" s="16" t="s">
        <v>70</v>
      </c>
      <c r="C2981" s="93" t="s">
        <v>71</v>
      </c>
      <c r="D2981" s="94" t="s">
        <v>4</v>
      </c>
      <c r="E2981" s="94" t="s">
        <v>124</v>
      </c>
      <c r="F2981" s="14">
        <f>VLOOKUP(B2981,'HSD ME&amp;PLUMBING'!$B$6:E4541,4,FALSE)</f>
        <v>150000</v>
      </c>
      <c r="G2981" s="23">
        <f>F2981*E2981</f>
        <v>29850</v>
      </c>
    </row>
    <row r="2982" spans="1:7">
      <c r="A2982" s="92"/>
      <c r="B2982" s="92" t="s">
        <v>7</v>
      </c>
      <c r="C2982" s="92" t="s">
        <v>8</v>
      </c>
      <c r="D2982" s="91" t="s">
        <v>4</v>
      </c>
      <c r="E2982" s="91" t="s">
        <v>125</v>
      </c>
      <c r="F2982" s="14">
        <f>VLOOKUP(B2982,'HSD ME&amp;PLUMBING'!$B$6:E4542,4,FALSE)</f>
        <v>150000</v>
      </c>
      <c r="G2982" s="23">
        <f>F2982*E2982</f>
        <v>3000</v>
      </c>
    </row>
    <row r="2983" spans="1:7">
      <c r="A2983" s="92"/>
      <c r="B2983" s="92" t="s">
        <v>10</v>
      </c>
      <c r="C2983" s="92" t="s">
        <v>11</v>
      </c>
      <c r="D2983" s="91" t="s">
        <v>4</v>
      </c>
      <c r="E2983" s="91" t="s">
        <v>28</v>
      </c>
      <c r="F2983" s="19">
        <f>VLOOKUP(B2983,'HSD ME&amp;PLUMBING'!$B$6:E4543,4,FALSE)</f>
        <v>200000</v>
      </c>
      <c r="G2983" s="23">
        <f>F2983*E2983</f>
        <v>1400</v>
      </c>
    </row>
    <row r="2984" spans="1:7">
      <c r="A2984" s="494" t="s">
        <v>13</v>
      </c>
      <c r="B2984" s="494"/>
      <c r="C2984" s="494"/>
      <c r="D2984" s="494"/>
      <c r="E2984" s="494"/>
      <c r="F2984" s="494"/>
      <c r="G2984" s="20">
        <f>SUM(G2980:G2983)</f>
        <v>46150</v>
      </c>
    </row>
    <row r="2985" spans="1:7">
      <c r="A2985" s="91" t="s">
        <v>14</v>
      </c>
      <c r="B2985" s="92" t="s">
        <v>15</v>
      </c>
      <c r="C2985" s="92"/>
      <c r="D2985" s="91"/>
      <c r="E2985" s="91"/>
      <c r="F2985" s="92"/>
      <c r="G2985" s="92"/>
    </row>
    <row r="2986" spans="1:7" ht="60">
      <c r="A2986" s="92"/>
      <c r="B2986" s="93" t="s">
        <v>483</v>
      </c>
      <c r="C2986" s="92"/>
      <c r="D2986" s="94" t="s">
        <v>49</v>
      </c>
      <c r="E2986" s="94" t="s">
        <v>403</v>
      </c>
      <c r="F2986" s="83">
        <f>VLOOKUP(B2986,'HSD ME&amp;PLUMBING'!$B$6:E4130,4,FALSE)</f>
        <v>10000</v>
      </c>
      <c r="G2986" s="23">
        <f>F2986*E2986</f>
        <v>12500</v>
      </c>
    </row>
    <row r="2987" spans="1:7">
      <c r="A2987" s="494" t="s">
        <v>16</v>
      </c>
      <c r="B2987" s="494"/>
      <c r="C2987" s="494"/>
      <c r="D2987" s="494"/>
      <c r="E2987" s="494"/>
      <c r="F2987" s="494"/>
      <c r="G2987" s="20">
        <f>SUM(G2986)</f>
        <v>12500</v>
      </c>
    </row>
    <row r="2988" spans="1:7">
      <c r="A2988" s="91" t="s">
        <v>17</v>
      </c>
      <c r="B2988" s="92" t="s">
        <v>18</v>
      </c>
      <c r="C2988" s="92"/>
      <c r="D2988" s="91"/>
      <c r="E2988" s="91"/>
      <c r="F2988" s="92"/>
      <c r="G2988" s="92"/>
    </row>
    <row r="2989" spans="1:7">
      <c r="A2989" s="492" t="s">
        <v>19</v>
      </c>
      <c r="B2989" s="492"/>
      <c r="C2989" s="492"/>
      <c r="D2989" s="492"/>
      <c r="E2989" s="492"/>
      <c r="F2989" s="492"/>
      <c r="G2989" s="20">
        <f>SUM(G2988)</f>
        <v>0</v>
      </c>
    </row>
    <row r="2990" spans="1:7">
      <c r="A2990" s="11" t="s">
        <v>20</v>
      </c>
      <c r="B2990" s="493" t="s">
        <v>21</v>
      </c>
      <c r="C2990" s="493"/>
      <c r="D2990" s="493"/>
      <c r="E2990" s="493"/>
      <c r="F2990" s="493"/>
      <c r="G2990" s="15">
        <f>G2984+G2987+G2989</f>
        <v>58650</v>
      </c>
    </row>
    <row r="2991" spans="1:7">
      <c r="A2991" s="11" t="s">
        <v>22</v>
      </c>
      <c r="B2991" s="493" t="s">
        <v>77</v>
      </c>
      <c r="C2991" s="493"/>
      <c r="D2991" s="493"/>
      <c r="E2991" s="493"/>
      <c r="F2991" s="24">
        <v>0.1</v>
      </c>
      <c r="G2991" s="15">
        <f>G2990*10%</f>
        <v>5865</v>
      </c>
    </row>
    <row r="2992" spans="1:7">
      <c r="A2992" s="11" t="s">
        <v>23</v>
      </c>
      <c r="B2992" s="493" t="s">
        <v>24</v>
      </c>
      <c r="C2992" s="493"/>
      <c r="D2992" s="493"/>
      <c r="E2992" s="493"/>
      <c r="F2992" s="493"/>
      <c r="G2992" s="15">
        <f>G2990+G2991</f>
        <v>64515</v>
      </c>
    </row>
    <row r="2993" spans="1:7">
      <c r="A2993" s="95"/>
      <c r="B2993" s="96"/>
      <c r="C2993" s="96"/>
      <c r="D2993" s="95"/>
      <c r="E2993" s="95"/>
      <c r="F2993" s="96"/>
      <c r="G2993" s="96"/>
    </row>
    <row r="2994" spans="1:7">
      <c r="A2994" s="87" t="s">
        <v>484</v>
      </c>
      <c r="B2994" s="88"/>
      <c r="C2994" s="88"/>
      <c r="D2994" s="89"/>
      <c r="E2994" s="89"/>
      <c r="F2994" s="88"/>
      <c r="G2994" s="88"/>
    </row>
    <row r="2995" spans="1:7" s="10" customFormat="1" ht="45">
      <c r="A2995" s="90" t="s">
        <v>62</v>
      </c>
      <c r="B2995" s="90" t="s">
        <v>63</v>
      </c>
      <c r="C2995" s="90" t="s">
        <v>64</v>
      </c>
      <c r="D2995" s="90" t="s">
        <v>65</v>
      </c>
      <c r="E2995" s="90" t="s">
        <v>66</v>
      </c>
      <c r="F2995" s="90" t="s">
        <v>437</v>
      </c>
      <c r="G2995" s="90" t="s">
        <v>438</v>
      </c>
    </row>
    <row r="2996" spans="1:7">
      <c r="A2996" s="91" t="s">
        <v>0</v>
      </c>
      <c r="B2996" s="92" t="s">
        <v>1</v>
      </c>
      <c r="C2996" s="92"/>
      <c r="D2996" s="91"/>
      <c r="E2996" s="91"/>
      <c r="F2996" s="92"/>
      <c r="G2996" s="92"/>
    </row>
    <row r="2997" spans="1:7">
      <c r="A2997" s="92"/>
      <c r="B2997" s="92" t="s">
        <v>2</v>
      </c>
      <c r="C2997" s="92" t="s">
        <v>3</v>
      </c>
      <c r="D2997" s="91" t="s">
        <v>4</v>
      </c>
      <c r="E2997" s="91" t="s">
        <v>109</v>
      </c>
      <c r="F2997" s="14">
        <f>VLOOKUP(B2997,'HSD ME&amp;PLUMBING'!$B$6:E4557,4,FALSE)</f>
        <v>100000</v>
      </c>
      <c r="G2997" s="23">
        <f>F2997*E2997</f>
        <v>11900</v>
      </c>
    </row>
    <row r="2998" spans="1:7" ht="30">
      <c r="A2998" s="92"/>
      <c r="B2998" s="16" t="s">
        <v>70</v>
      </c>
      <c r="C2998" s="93" t="s">
        <v>71</v>
      </c>
      <c r="D2998" s="94" t="s">
        <v>4</v>
      </c>
      <c r="E2998" s="94" t="s">
        <v>124</v>
      </c>
      <c r="F2998" s="14">
        <f>VLOOKUP(B2998,'HSD ME&amp;PLUMBING'!$B$6:E4558,4,FALSE)</f>
        <v>150000</v>
      </c>
      <c r="G2998" s="23">
        <f>F2998*E2998</f>
        <v>29850</v>
      </c>
    </row>
    <row r="2999" spans="1:7">
      <c r="A2999" s="92"/>
      <c r="B2999" s="92" t="s">
        <v>7</v>
      </c>
      <c r="C2999" s="92" t="s">
        <v>8</v>
      </c>
      <c r="D2999" s="91" t="s">
        <v>4</v>
      </c>
      <c r="E2999" s="91" t="s">
        <v>125</v>
      </c>
      <c r="F2999" s="14">
        <f>VLOOKUP(B2999,'HSD ME&amp;PLUMBING'!$B$6:E4559,4,FALSE)</f>
        <v>150000</v>
      </c>
      <c r="G2999" s="23">
        <f>F2999*E2999</f>
        <v>3000</v>
      </c>
    </row>
    <row r="3000" spans="1:7">
      <c r="A3000" s="92"/>
      <c r="B3000" s="92" t="s">
        <v>10</v>
      </c>
      <c r="C3000" s="92" t="s">
        <v>11</v>
      </c>
      <c r="D3000" s="91" t="s">
        <v>4</v>
      </c>
      <c r="E3000" s="91" t="s">
        <v>28</v>
      </c>
      <c r="F3000" s="19">
        <f>VLOOKUP(B3000,'HSD ME&amp;PLUMBING'!$B$6:E4560,4,FALSE)</f>
        <v>200000</v>
      </c>
      <c r="G3000" s="23">
        <f>F3000*E3000</f>
        <v>1400</v>
      </c>
    </row>
    <row r="3001" spans="1:7">
      <c r="A3001" s="494" t="s">
        <v>13</v>
      </c>
      <c r="B3001" s="494"/>
      <c r="C3001" s="494"/>
      <c r="D3001" s="494"/>
      <c r="E3001" s="494"/>
      <c r="F3001" s="494"/>
      <c r="G3001" s="20">
        <f>SUM(G2997:G3000)</f>
        <v>46150</v>
      </c>
    </row>
    <row r="3002" spans="1:7">
      <c r="A3002" s="91" t="s">
        <v>14</v>
      </c>
      <c r="B3002" s="92" t="s">
        <v>15</v>
      </c>
      <c r="C3002" s="92"/>
      <c r="D3002" s="91"/>
      <c r="E3002" s="91"/>
      <c r="F3002" s="92"/>
      <c r="G3002" s="92"/>
    </row>
    <row r="3003" spans="1:7" ht="60">
      <c r="A3003" s="92"/>
      <c r="B3003" s="93" t="s">
        <v>485</v>
      </c>
      <c r="C3003" s="92"/>
      <c r="D3003" s="94" t="s">
        <v>49</v>
      </c>
      <c r="E3003" s="94" t="s">
        <v>403</v>
      </c>
      <c r="F3003" s="83">
        <f>VLOOKUP(B3003,'HSD ME&amp;PLUMBING'!$B$6:E4147,4,FALSE)</f>
        <v>10000</v>
      </c>
      <c r="G3003" s="23">
        <f>F3003*E3003</f>
        <v>12500</v>
      </c>
    </row>
    <row r="3004" spans="1:7">
      <c r="A3004" s="494" t="s">
        <v>16</v>
      </c>
      <c r="B3004" s="494"/>
      <c r="C3004" s="494"/>
      <c r="D3004" s="494"/>
      <c r="E3004" s="494"/>
      <c r="F3004" s="494"/>
      <c r="G3004" s="20">
        <f>SUM(G3003)</f>
        <v>12500</v>
      </c>
    </row>
    <row r="3005" spans="1:7">
      <c r="A3005" s="91" t="s">
        <v>17</v>
      </c>
      <c r="B3005" s="92" t="s">
        <v>18</v>
      </c>
      <c r="C3005" s="92"/>
      <c r="D3005" s="91"/>
      <c r="E3005" s="91"/>
      <c r="F3005" s="92"/>
      <c r="G3005" s="92"/>
    </row>
    <row r="3006" spans="1:7">
      <c r="A3006" s="492" t="s">
        <v>19</v>
      </c>
      <c r="B3006" s="492"/>
      <c r="C3006" s="492"/>
      <c r="D3006" s="492"/>
      <c r="E3006" s="492"/>
      <c r="F3006" s="492"/>
      <c r="G3006" s="20">
        <f>SUM(G3005)</f>
        <v>0</v>
      </c>
    </row>
    <row r="3007" spans="1:7">
      <c r="A3007" s="11" t="s">
        <v>20</v>
      </c>
      <c r="B3007" s="493" t="s">
        <v>21</v>
      </c>
      <c r="C3007" s="493"/>
      <c r="D3007" s="493"/>
      <c r="E3007" s="493"/>
      <c r="F3007" s="493"/>
      <c r="G3007" s="15">
        <f>G3001+G3004+G3006</f>
        <v>58650</v>
      </c>
    </row>
    <row r="3008" spans="1:7">
      <c r="A3008" s="11" t="s">
        <v>22</v>
      </c>
      <c r="B3008" s="493" t="s">
        <v>77</v>
      </c>
      <c r="C3008" s="493"/>
      <c r="D3008" s="493"/>
      <c r="E3008" s="493"/>
      <c r="F3008" s="24">
        <v>0.1</v>
      </c>
      <c r="G3008" s="15">
        <f>G3007*10%</f>
        <v>5865</v>
      </c>
    </row>
    <row r="3009" spans="1:7">
      <c r="A3009" s="11" t="s">
        <v>23</v>
      </c>
      <c r="B3009" s="493" t="s">
        <v>24</v>
      </c>
      <c r="C3009" s="493"/>
      <c r="D3009" s="493"/>
      <c r="E3009" s="493"/>
      <c r="F3009" s="493"/>
      <c r="G3009" s="15">
        <f>G3007+G3008</f>
        <v>64515</v>
      </c>
    </row>
    <row r="3010" spans="1:7">
      <c r="A3010" s="95"/>
      <c r="B3010" s="96"/>
      <c r="C3010" s="96"/>
      <c r="D3010" s="95"/>
      <c r="E3010" s="95"/>
      <c r="F3010" s="96"/>
      <c r="G3010" s="96"/>
    </row>
    <row r="3011" spans="1:7">
      <c r="A3011" s="87" t="s">
        <v>486</v>
      </c>
      <c r="B3011" s="88"/>
      <c r="C3011" s="88"/>
      <c r="D3011" s="89"/>
      <c r="E3011" s="89"/>
      <c r="F3011" s="88"/>
      <c r="G3011" s="88"/>
    </row>
    <row r="3012" spans="1:7" s="10" customFormat="1" ht="30.75" customHeight="1">
      <c r="A3012" s="97" t="s">
        <v>62</v>
      </c>
      <c r="B3012" s="97" t="s">
        <v>63</v>
      </c>
      <c r="C3012" s="97" t="s">
        <v>64</v>
      </c>
      <c r="D3012" s="97" t="s">
        <v>65</v>
      </c>
      <c r="E3012" s="97" t="s">
        <v>66</v>
      </c>
      <c r="F3012" s="90" t="s">
        <v>441</v>
      </c>
      <c r="G3012" s="90" t="s">
        <v>442</v>
      </c>
    </row>
    <row r="3013" spans="1:7">
      <c r="A3013" s="91" t="s">
        <v>0</v>
      </c>
      <c r="B3013" s="92" t="s">
        <v>1</v>
      </c>
      <c r="C3013" s="92"/>
      <c r="D3013" s="91"/>
      <c r="E3013" s="91"/>
      <c r="F3013" s="92"/>
      <c r="G3013" s="92"/>
    </row>
    <row r="3014" spans="1:7">
      <c r="A3014" s="92"/>
      <c r="B3014" s="92" t="s">
        <v>2</v>
      </c>
      <c r="C3014" s="92" t="s">
        <v>3</v>
      </c>
      <c r="D3014" s="91" t="s">
        <v>4</v>
      </c>
      <c r="E3014" s="91" t="s">
        <v>109</v>
      </c>
      <c r="F3014" s="14">
        <f>VLOOKUP(B3014,'HSD ME&amp;PLUMBING'!$B$6:E4574,4,FALSE)</f>
        <v>100000</v>
      </c>
      <c r="G3014" s="23">
        <f>F3014*E3014</f>
        <v>11900</v>
      </c>
    </row>
    <row r="3015" spans="1:7" ht="30">
      <c r="A3015" s="92"/>
      <c r="B3015" s="16" t="s">
        <v>70</v>
      </c>
      <c r="C3015" s="93" t="s">
        <v>71</v>
      </c>
      <c r="D3015" s="94" t="s">
        <v>4</v>
      </c>
      <c r="E3015" s="94" t="s">
        <v>124</v>
      </c>
      <c r="F3015" s="14">
        <f>VLOOKUP(B3015,'HSD ME&amp;PLUMBING'!$B$6:E4575,4,FALSE)</f>
        <v>150000</v>
      </c>
      <c r="G3015" s="23">
        <f>F3015*E3015</f>
        <v>29850</v>
      </c>
    </row>
    <row r="3016" spans="1:7">
      <c r="A3016" s="92"/>
      <c r="B3016" s="92" t="s">
        <v>7</v>
      </c>
      <c r="C3016" s="92" t="s">
        <v>8</v>
      </c>
      <c r="D3016" s="91" t="s">
        <v>4</v>
      </c>
      <c r="E3016" s="91" t="s">
        <v>125</v>
      </c>
      <c r="F3016" s="14">
        <f>VLOOKUP(B3016,'HSD ME&amp;PLUMBING'!$B$6:E4576,4,FALSE)</f>
        <v>150000</v>
      </c>
      <c r="G3016" s="23">
        <f>F3016*E3016</f>
        <v>3000</v>
      </c>
    </row>
    <row r="3017" spans="1:7">
      <c r="A3017" s="92"/>
      <c r="B3017" s="92" t="s">
        <v>10</v>
      </c>
      <c r="C3017" s="92" t="s">
        <v>11</v>
      </c>
      <c r="D3017" s="91" t="s">
        <v>4</v>
      </c>
      <c r="E3017" s="91" t="s">
        <v>28</v>
      </c>
      <c r="F3017" s="19">
        <f>VLOOKUP(B3017,'HSD ME&amp;PLUMBING'!$B$6:E4577,4,FALSE)</f>
        <v>200000</v>
      </c>
      <c r="G3017" s="23">
        <f>F3017*E3017</f>
        <v>1400</v>
      </c>
    </row>
    <row r="3018" spans="1:7">
      <c r="A3018" s="494" t="s">
        <v>13</v>
      </c>
      <c r="B3018" s="494"/>
      <c r="C3018" s="494"/>
      <c r="D3018" s="494"/>
      <c r="E3018" s="494"/>
      <c r="F3018" s="494"/>
      <c r="G3018" s="20">
        <f>SUM(G3014:G3017)</f>
        <v>46150</v>
      </c>
    </row>
    <row r="3019" spans="1:7">
      <c r="A3019" s="91" t="s">
        <v>14</v>
      </c>
      <c r="B3019" s="92" t="s">
        <v>15</v>
      </c>
      <c r="C3019" s="92"/>
      <c r="D3019" s="91"/>
      <c r="E3019" s="91"/>
      <c r="F3019" s="92"/>
      <c r="G3019" s="92"/>
    </row>
    <row r="3020" spans="1:7" ht="60">
      <c r="A3020" s="92"/>
      <c r="B3020" s="93" t="s">
        <v>487</v>
      </c>
      <c r="C3020" s="92"/>
      <c r="D3020" s="94" t="s">
        <v>49</v>
      </c>
      <c r="E3020" s="94" t="s">
        <v>403</v>
      </c>
      <c r="F3020" s="83">
        <f>VLOOKUP(B3020,'HSD ME&amp;PLUMBING'!$B$6:E4164,4,FALSE)</f>
        <v>10000</v>
      </c>
      <c r="G3020" s="23">
        <f>F3020*E3020</f>
        <v>12500</v>
      </c>
    </row>
    <row r="3021" spans="1:7">
      <c r="A3021" s="494" t="s">
        <v>16</v>
      </c>
      <c r="B3021" s="494"/>
      <c r="C3021" s="494"/>
      <c r="D3021" s="494"/>
      <c r="E3021" s="494"/>
      <c r="F3021" s="494"/>
      <c r="G3021" s="20">
        <f>SUM(G3020)</f>
        <v>12500</v>
      </c>
    </row>
    <row r="3022" spans="1:7">
      <c r="A3022" s="11" t="s">
        <v>17</v>
      </c>
      <c r="B3022" s="12" t="s">
        <v>18</v>
      </c>
      <c r="C3022" s="11"/>
      <c r="D3022" s="11"/>
      <c r="E3022" s="13"/>
      <c r="F3022" s="11"/>
      <c r="G3022" s="11"/>
    </row>
    <row r="3023" spans="1:7">
      <c r="A3023" s="492" t="s">
        <v>19</v>
      </c>
      <c r="B3023" s="492"/>
      <c r="C3023" s="492"/>
      <c r="D3023" s="492"/>
      <c r="E3023" s="492"/>
      <c r="F3023" s="492"/>
      <c r="G3023" s="20">
        <f>SUM(G3022)</f>
        <v>0</v>
      </c>
    </row>
    <row r="3024" spans="1:7">
      <c r="A3024" s="11" t="s">
        <v>20</v>
      </c>
      <c r="B3024" s="493" t="s">
        <v>21</v>
      </c>
      <c r="C3024" s="493"/>
      <c r="D3024" s="493"/>
      <c r="E3024" s="493"/>
      <c r="F3024" s="493"/>
      <c r="G3024" s="15">
        <f>G3018+G3021+G3023</f>
        <v>58650</v>
      </c>
    </row>
    <row r="3025" spans="1:7">
      <c r="A3025" s="11" t="s">
        <v>22</v>
      </c>
      <c r="B3025" s="493" t="s">
        <v>77</v>
      </c>
      <c r="C3025" s="493"/>
      <c r="D3025" s="493"/>
      <c r="E3025" s="493"/>
      <c r="F3025" s="24">
        <v>0.1</v>
      </c>
      <c r="G3025" s="15">
        <f>G3024*10%</f>
        <v>5865</v>
      </c>
    </row>
    <row r="3026" spans="1:7">
      <c r="A3026" s="11" t="s">
        <v>23</v>
      </c>
      <c r="B3026" s="493" t="s">
        <v>24</v>
      </c>
      <c r="C3026" s="493"/>
      <c r="D3026" s="493"/>
      <c r="E3026" s="493"/>
      <c r="F3026" s="493"/>
      <c r="G3026" s="15">
        <f>G3024+G3025</f>
        <v>64515</v>
      </c>
    </row>
    <row r="3027" spans="1:7">
      <c r="A3027" s="95"/>
      <c r="B3027" s="96"/>
      <c r="C3027" s="96"/>
      <c r="D3027" s="95"/>
      <c r="E3027" s="95"/>
      <c r="F3027" s="96"/>
      <c r="G3027" s="96"/>
    </row>
    <row r="3028" spans="1:7">
      <c r="A3028" s="98" t="s">
        <v>488</v>
      </c>
    </row>
    <row r="3029" spans="1:7" ht="45">
      <c r="A3029" s="9" t="s">
        <v>62</v>
      </c>
      <c r="B3029" s="9" t="s">
        <v>63</v>
      </c>
      <c r="C3029" s="9" t="s">
        <v>64</v>
      </c>
      <c r="D3029" s="9" t="s">
        <v>65</v>
      </c>
      <c r="E3029" s="9" t="s">
        <v>66</v>
      </c>
      <c r="F3029" s="9" t="s">
        <v>67</v>
      </c>
      <c r="G3029" s="9" t="s">
        <v>68</v>
      </c>
    </row>
    <row r="3030" spans="1:7">
      <c r="A3030" s="11" t="s">
        <v>0</v>
      </c>
      <c r="B3030" s="12" t="s">
        <v>1</v>
      </c>
      <c r="C3030" s="11"/>
      <c r="D3030" s="11"/>
      <c r="E3030" s="13"/>
      <c r="F3030" s="11"/>
      <c r="G3030" s="11"/>
    </row>
    <row r="3031" spans="1:7">
      <c r="A3031" s="12"/>
      <c r="B3031" s="12" t="s">
        <v>2</v>
      </c>
      <c r="C3031" s="11" t="s">
        <v>3</v>
      </c>
      <c r="D3031" s="11" t="s">
        <v>4</v>
      </c>
      <c r="E3031" s="13" t="s">
        <v>109</v>
      </c>
      <c r="F3031" s="14">
        <f>VLOOKUP(B3031,'HSD ME&amp;PLUMBING'!$B$6:E4183,4,FALSE)</f>
        <v>100000</v>
      </c>
      <c r="G3031" s="23">
        <f>F3031*E3031</f>
        <v>11900</v>
      </c>
    </row>
    <row r="3032" spans="1:7" ht="30">
      <c r="A3032" s="12"/>
      <c r="B3032" s="16" t="s">
        <v>70</v>
      </c>
      <c r="C3032" s="17" t="s">
        <v>71</v>
      </c>
      <c r="D3032" s="17" t="s">
        <v>4</v>
      </c>
      <c r="E3032" s="18" t="s">
        <v>124</v>
      </c>
      <c r="F3032" s="14">
        <f>VLOOKUP(B3032,'HSD ME&amp;PLUMBING'!$B$6:E4184,4,FALSE)</f>
        <v>150000</v>
      </c>
      <c r="G3032" s="23">
        <f>F3032*E3032</f>
        <v>29850</v>
      </c>
    </row>
    <row r="3033" spans="1:7">
      <c r="A3033" s="12"/>
      <c r="B3033" s="12" t="s">
        <v>7</v>
      </c>
      <c r="C3033" s="11" t="s">
        <v>8</v>
      </c>
      <c r="D3033" s="11" t="s">
        <v>4</v>
      </c>
      <c r="E3033" s="13" t="s">
        <v>125</v>
      </c>
      <c r="F3033" s="14">
        <f>VLOOKUP(B3033,'HSD ME&amp;PLUMBING'!$B$6:E4185,4,FALSE)</f>
        <v>150000</v>
      </c>
      <c r="G3033" s="23">
        <f>F3033*E3033</f>
        <v>3000</v>
      </c>
    </row>
    <row r="3034" spans="1:7">
      <c r="A3034" s="12"/>
      <c r="B3034" s="12" t="s">
        <v>10</v>
      </c>
      <c r="C3034" s="11" t="s">
        <v>11</v>
      </c>
      <c r="D3034" s="11" t="s">
        <v>4</v>
      </c>
      <c r="E3034" s="13" t="s">
        <v>28</v>
      </c>
      <c r="F3034" s="19">
        <f>VLOOKUP(B3034,'HSD ME&amp;PLUMBING'!$B$6:E4186,4,FALSE)</f>
        <v>200000</v>
      </c>
      <c r="G3034" s="23">
        <f>F3034*E3034</f>
        <v>1400</v>
      </c>
    </row>
    <row r="3035" spans="1:7" s="21" customFormat="1">
      <c r="A3035" s="494" t="s">
        <v>13</v>
      </c>
      <c r="B3035" s="494"/>
      <c r="C3035" s="494"/>
      <c r="D3035" s="494"/>
      <c r="E3035" s="494"/>
      <c r="F3035" s="494"/>
      <c r="G3035" s="20">
        <f>SUM(G3031:G3034)</f>
        <v>46150</v>
      </c>
    </row>
    <row r="3036" spans="1:7">
      <c r="A3036" s="11" t="s">
        <v>14</v>
      </c>
      <c r="B3036" s="12" t="s">
        <v>15</v>
      </c>
      <c r="C3036" s="11"/>
      <c r="D3036" s="11"/>
      <c r="E3036" s="13"/>
      <c r="F3036" s="11"/>
      <c r="G3036" s="11"/>
    </row>
    <row r="3037" spans="1:7" ht="60">
      <c r="A3037" s="12"/>
      <c r="B3037" s="16" t="s">
        <v>489</v>
      </c>
      <c r="C3037" s="11"/>
      <c r="D3037" s="17" t="s">
        <v>49</v>
      </c>
      <c r="E3037" s="18" t="s">
        <v>403</v>
      </c>
      <c r="F3037" s="83">
        <f>VLOOKUP(B3037,'HSD ME&amp;PLUMBING'!$B$6:E4189,4,FALSE)</f>
        <v>10000</v>
      </c>
      <c r="G3037" s="23">
        <f>F3037*E3037</f>
        <v>12500</v>
      </c>
    </row>
    <row r="3038" spans="1:7" s="2" customFormat="1" ht="15.75" customHeight="1">
      <c r="A3038" s="494" t="s">
        <v>16</v>
      </c>
      <c r="B3038" s="494"/>
      <c r="C3038" s="494"/>
      <c r="D3038" s="494"/>
      <c r="E3038" s="494"/>
      <c r="F3038" s="494"/>
      <c r="G3038" s="20">
        <f>SUM(G3037)</f>
        <v>12500</v>
      </c>
    </row>
    <row r="3039" spans="1:7">
      <c r="A3039" s="11" t="s">
        <v>17</v>
      </c>
      <c r="B3039" s="12" t="s">
        <v>18</v>
      </c>
      <c r="C3039" s="11"/>
      <c r="D3039" s="11"/>
      <c r="E3039" s="13"/>
      <c r="F3039" s="11"/>
      <c r="G3039" s="11"/>
    </row>
    <row r="3040" spans="1:7">
      <c r="A3040" s="492" t="s">
        <v>19</v>
      </c>
      <c r="B3040" s="492"/>
      <c r="C3040" s="492"/>
      <c r="D3040" s="492"/>
      <c r="E3040" s="492"/>
      <c r="F3040" s="492"/>
      <c r="G3040" s="20">
        <f>SUM(G3039)</f>
        <v>0</v>
      </c>
    </row>
    <row r="3041" spans="1:7">
      <c r="A3041" s="11" t="s">
        <v>20</v>
      </c>
      <c r="B3041" s="493" t="s">
        <v>21</v>
      </c>
      <c r="C3041" s="493"/>
      <c r="D3041" s="493"/>
      <c r="E3041" s="493"/>
      <c r="F3041" s="493"/>
      <c r="G3041" s="15">
        <f>G3035+G3038+G3040</f>
        <v>58650</v>
      </c>
    </row>
    <row r="3042" spans="1:7" ht="15.75" customHeight="1">
      <c r="A3042" s="11" t="s">
        <v>22</v>
      </c>
      <c r="B3042" s="493" t="s">
        <v>77</v>
      </c>
      <c r="C3042" s="493"/>
      <c r="D3042" s="493"/>
      <c r="E3042" s="493"/>
      <c r="F3042" s="24">
        <v>0.1</v>
      </c>
      <c r="G3042" s="15">
        <f>G3041*10%</f>
        <v>5865</v>
      </c>
    </row>
    <row r="3043" spans="1:7">
      <c r="A3043" s="11" t="s">
        <v>23</v>
      </c>
      <c r="B3043" s="493" t="s">
        <v>24</v>
      </c>
      <c r="C3043" s="493"/>
      <c r="D3043" s="493"/>
      <c r="E3043" s="493"/>
      <c r="F3043" s="493"/>
      <c r="G3043" s="15">
        <f>G3041+G3042</f>
        <v>64515</v>
      </c>
    </row>
    <row r="3044" spans="1:7" ht="15.75" customHeight="1"/>
    <row r="3045" spans="1:7" ht="16.5" customHeight="1">
      <c r="A3045" s="98" t="s">
        <v>490</v>
      </c>
    </row>
    <row r="3046" spans="1:7" ht="26.25" customHeight="1">
      <c r="A3046" s="9" t="s">
        <v>62</v>
      </c>
      <c r="B3046" s="9" t="s">
        <v>63</v>
      </c>
      <c r="C3046" s="9" t="s">
        <v>64</v>
      </c>
      <c r="D3046" s="9" t="s">
        <v>65</v>
      </c>
      <c r="E3046" s="9" t="s">
        <v>66</v>
      </c>
      <c r="F3046" s="9" t="s">
        <v>67</v>
      </c>
      <c r="G3046" s="9" t="s">
        <v>68</v>
      </c>
    </row>
    <row r="3047" spans="1:7">
      <c r="A3047" s="11" t="s">
        <v>0</v>
      </c>
      <c r="B3047" s="12" t="s">
        <v>1</v>
      </c>
      <c r="C3047" s="11"/>
      <c r="D3047" s="11"/>
      <c r="E3047" s="13"/>
      <c r="F3047" s="11"/>
      <c r="G3047" s="11"/>
    </row>
    <row r="3048" spans="1:7">
      <c r="A3048" s="12"/>
      <c r="B3048" s="12" t="s">
        <v>2</v>
      </c>
      <c r="C3048" s="11" t="s">
        <v>3</v>
      </c>
      <c r="D3048" s="11" t="s">
        <v>4</v>
      </c>
      <c r="E3048" s="13" t="s">
        <v>109</v>
      </c>
      <c r="F3048" s="14">
        <f>VLOOKUP(B3048,'HSD ME&amp;PLUMBING'!$B$6:E4200,4,FALSE)</f>
        <v>100000</v>
      </c>
      <c r="G3048" s="23">
        <f>F3048*E3048</f>
        <v>11900</v>
      </c>
    </row>
    <row r="3049" spans="1:7" ht="30">
      <c r="A3049" s="12"/>
      <c r="B3049" s="16" t="s">
        <v>70</v>
      </c>
      <c r="C3049" s="17" t="s">
        <v>71</v>
      </c>
      <c r="D3049" s="17" t="s">
        <v>4</v>
      </c>
      <c r="E3049" s="18" t="s">
        <v>124</v>
      </c>
      <c r="F3049" s="14">
        <f>VLOOKUP(B3049,'HSD ME&amp;PLUMBING'!$B$6:E4201,4,FALSE)</f>
        <v>150000</v>
      </c>
      <c r="G3049" s="23">
        <f>F3049*E3049</f>
        <v>29850</v>
      </c>
    </row>
    <row r="3050" spans="1:7">
      <c r="A3050" s="12"/>
      <c r="B3050" s="12" t="s">
        <v>7</v>
      </c>
      <c r="C3050" s="11" t="s">
        <v>8</v>
      </c>
      <c r="D3050" s="11" t="s">
        <v>4</v>
      </c>
      <c r="E3050" s="13" t="s">
        <v>125</v>
      </c>
      <c r="F3050" s="14">
        <f>VLOOKUP(B3050,'HSD ME&amp;PLUMBING'!$B$6:E4202,4,FALSE)</f>
        <v>150000</v>
      </c>
      <c r="G3050" s="23">
        <f>F3050*E3050</f>
        <v>3000</v>
      </c>
    </row>
    <row r="3051" spans="1:7">
      <c r="A3051" s="12"/>
      <c r="B3051" s="12" t="s">
        <v>10</v>
      </c>
      <c r="C3051" s="11" t="s">
        <v>11</v>
      </c>
      <c r="D3051" s="11" t="s">
        <v>4</v>
      </c>
      <c r="E3051" s="13" t="s">
        <v>28</v>
      </c>
      <c r="F3051" s="19">
        <f>VLOOKUP(B3051,'HSD ME&amp;PLUMBING'!$B$6:E4203,4,FALSE)</f>
        <v>200000</v>
      </c>
      <c r="G3051" s="23">
        <f>F3051*E3051</f>
        <v>1400</v>
      </c>
    </row>
    <row r="3052" spans="1:7" s="21" customFormat="1">
      <c r="A3052" s="494" t="s">
        <v>13</v>
      </c>
      <c r="B3052" s="494"/>
      <c r="C3052" s="494"/>
      <c r="D3052" s="494"/>
      <c r="E3052" s="494"/>
      <c r="F3052" s="494"/>
      <c r="G3052" s="20">
        <f>SUM(G3048:G3051)</f>
        <v>46150</v>
      </c>
    </row>
    <row r="3053" spans="1:7">
      <c r="A3053" s="11" t="s">
        <v>14</v>
      </c>
      <c r="B3053" s="12" t="s">
        <v>15</v>
      </c>
      <c r="C3053" s="11"/>
      <c r="D3053" s="11"/>
      <c r="E3053" s="13"/>
      <c r="F3053" s="11"/>
      <c r="G3053" s="11"/>
    </row>
    <row r="3054" spans="1:7" ht="60">
      <c r="A3054" s="12"/>
      <c r="B3054" s="16" t="s">
        <v>491</v>
      </c>
      <c r="C3054" s="11"/>
      <c r="D3054" s="17" t="s">
        <v>49</v>
      </c>
      <c r="E3054" s="18" t="s">
        <v>403</v>
      </c>
      <c r="F3054" s="83">
        <f>VLOOKUP(B3054,'HSD ME&amp;PLUMBING'!$B$6:E4206,4,FALSE)</f>
        <v>10000</v>
      </c>
      <c r="G3054" s="23">
        <f>F3054*E3054</f>
        <v>12500</v>
      </c>
    </row>
    <row r="3055" spans="1:7" s="2" customFormat="1" ht="15.75" customHeight="1">
      <c r="A3055" s="494" t="s">
        <v>16</v>
      </c>
      <c r="B3055" s="494"/>
      <c r="C3055" s="494"/>
      <c r="D3055" s="494"/>
      <c r="E3055" s="494"/>
      <c r="F3055" s="494"/>
      <c r="G3055" s="20">
        <f>SUM(G3054)</f>
        <v>12500</v>
      </c>
    </row>
    <row r="3056" spans="1:7">
      <c r="A3056" s="11" t="s">
        <v>17</v>
      </c>
      <c r="B3056" s="12" t="s">
        <v>18</v>
      </c>
      <c r="C3056" s="11"/>
      <c r="D3056" s="11"/>
      <c r="E3056" s="13"/>
      <c r="F3056" s="11"/>
      <c r="G3056" s="11"/>
    </row>
    <row r="3057" spans="1:7">
      <c r="A3057" s="492" t="s">
        <v>19</v>
      </c>
      <c r="B3057" s="492"/>
      <c r="C3057" s="492"/>
      <c r="D3057" s="492"/>
      <c r="E3057" s="492"/>
      <c r="F3057" s="492"/>
      <c r="G3057" s="20">
        <f>SUM(G3056)</f>
        <v>0</v>
      </c>
    </row>
    <row r="3058" spans="1:7">
      <c r="A3058" s="11" t="s">
        <v>20</v>
      </c>
      <c r="B3058" s="493" t="s">
        <v>21</v>
      </c>
      <c r="C3058" s="493"/>
      <c r="D3058" s="493"/>
      <c r="E3058" s="493"/>
      <c r="F3058" s="493"/>
      <c r="G3058" s="15">
        <f>G3052+G3055+G3057</f>
        <v>58650</v>
      </c>
    </row>
    <row r="3059" spans="1:7" ht="15.75" customHeight="1">
      <c r="A3059" s="11" t="s">
        <v>22</v>
      </c>
      <c r="B3059" s="493" t="s">
        <v>77</v>
      </c>
      <c r="C3059" s="493"/>
      <c r="D3059" s="493"/>
      <c r="E3059" s="493"/>
      <c r="F3059" s="24">
        <v>0.1</v>
      </c>
      <c r="G3059" s="15">
        <f>G3058*10%</f>
        <v>5865</v>
      </c>
    </row>
    <row r="3060" spans="1:7">
      <c r="A3060" s="11" t="s">
        <v>23</v>
      </c>
      <c r="B3060" s="493" t="s">
        <v>24</v>
      </c>
      <c r="C3060" s="493"/>
      <c r="D3060" s="493"/>
      <c r="E3060" s="493"/>
      <c r="F3060" s="493"/>
      <c r="G3060" s="15">
        <f>G3058+G3059</f>
        <v>64515</v>
      </c>
    </row>
    <row r="3061" spans="1:7" ht="25.5" customHeight="1"/>
    <row r="3062" spans="1:7" ht="16.5" customHeight="1">
      <c r="A3062" s="98" t="s">
        <v>492</v>
      </c>
    </row>
    <row r="3063" spans="1:7" ht="45">
      <c r="A3063" s="9" t="s">
        <v>62</v>
      </c>
      <c r="B3063" s="9" t="s">
        <v>63</v>
      </c>
      <c r="C3063" s="9" t="s">
        <v>64</v>
      </c>
      <c r="D3063" s="9" t="s">
        <v>65</v>
      </c>
      <c r="E3063" s="9" t="s">
        <v>66</v>
      </c>
      <c r="F3063" s="9" t="s">
        <v>67</v>
      </c>
      <c r="G3063" s="9" t="s">
        <v>68</v>
      </c>
    </row>
    <row r="3064" spans="1:7">
      <c r="A3064" s="11" t="s">
        <v>0</v>
      </c>
      <c r="B3064" s="12" t="s">
        <v>1</v>
      </c>
      <c r="C3064" s="11"/>
      <c r="D3064" s="11"/>
      <c r="E3064" s="13"/>
      <c r="F3064" s="11"/>
      <c r="G3064" s="11"/>
    </row>
    <row r="3065" spans="1:7">
      <c r="A3065" s="12"/>
      <c r="B3065" s="12" t="s">
        <v>2</v>
      </c>
      <c r="C3065" s="11" t="s">
        <v>3</v>
      </c>
      <c r="D3065" s="11" t="s">
        <v>4</v>
      </c>
      <c r="E3065" s="13" t="s">
        <v>109</v>
      </c>
      <c r="F3065" s="14">
        <f>VLOOKUP(B3065,'HSD ME&amp;PLUMBING'!$B$6:E4217,4,FALSE)</f>
        <v>100000</v>
      </c>
      <c r="G3065" s="23">
        <f>F3065*E3065</f>
        <v>11900</v>
      </c>
    </row>
    <row r="3066" spans="1:7" ht="30">
      <c r="A3066" s="12"/>
      <c r="B3066" s="16" t="s">
        <v>70</v>
      </c>
      <c r="C3066" s="17" t="s">
        <v>71</v>
      </c>
      <c r="D3066" s="17" t="s">
        <v>4</v>
      </c>
      <c r="E3066" s="18" t="s">
        <v>124</v>
      </c>
      <c r="F3066" s="14">
        <f>VLOOKUP(B3066,'HSD ME&amp;PLUMBING'!$B$6:E4218,4,FALSE)</f>
        <v>150000</v>
      </c>
      <c r="G3066" s="23">
        <f>F3066*E3066</f>
        <v>29850</v>
      </c>
    </row>
    <row r="3067" spans="1:7" ht="15.75" customHeight="1">
      <c r="A3067" s="12"/>
      <c r="B3067" s="12" t="s">
        <v>7</v>
      </c>
      <c r="C3067" s="11" t="s">
        <v>8</v>
      </c>
      <c r="D3067" s="11" t="s">
        <v>4</v>
      </c>
      <c r="E3067" s="13" t="s">
        <v>125</v>
      </c>
      <c r="F3067" s="14">
        <f>VLOOKUP(B3067,'HSD ME&amp;PLUMBING'!$B$6:E4219,4,FALSE)</f>
        <v>150000</v>
      </c>
      <c r="G3067" s="23">
        <f>F3067*E3067</f>
        <v>3000</v>
      </c>
    </row>
    <row r="3068" spans="1:7">
      <c r="A3068" s="12"/>
      <c r="B3068" s="12" t="s">
        <v>10</v>
      </c>
      <c r="C3068" s="11" t="s">
        <v>11</v>
      </c>
      <c r="D3068" s="11" t="s">
        <v>4</v>
      </c>
      <c r="E3068" s="13" t="s">
        <v>28</v>
      </c>
      <c r="F3068" s="19">
        <f>VLOOKUP(B3068,'HSD ME&amp;PLUMBING'!$B$6:E4220,4,FALSE)</f>
        <v>200000</v>
      </c>
      <c r="G3068" s="23">
        <f>F3068*E3068</f>
        <v>1400</v>
      </c>
    </row>
    <row r="3069" spans="1:7" s="21" customFormat="1">
      <c r="A3069" s="494" t="s">
        <v>13</v>
      </c>
      <c r="B3069" s="494"/>
      <c r="C3069" s="494"/>
      <c r="D3069" s="494"/>
      <c r="E3069" s="494"/>
      <c r="F3069" s="494"/>
      <c r="G3069" s="20">
        <f>SUM(G3065:G3068)</f>
        <v>46150</v>
      </c>
    </row>
    <row r="3070" spans="1:7" ht="15.75" customHeight="1">
      <c r="A3070" s="11" t="s">
        <v>14</v>
      </c>
      <c r="B3070" s="12" t="s">
        <v>15</v>
      </c>
      <c r="C3070" s="11"/>
      <c r="D3070" s="11"/>
      <c r="E3070" s="13"/>
      <c r="F3070" s="11"/>
      <c r="G3070" s="11"/>
    </row>
    <row r="3071" spans="1:7" ht="51.75" customHeight="1">
      <c r="A3071" s="12"/>
      <c r="B3071" s="16" t="s">
        <v>493</v>
      </c>
      <c r="C3071" s="11"/>
      <c r="D3071" s="17" t="s">
        <v>49</v>
      </c>
      <c r="E3071" s="18" t="s">
        <v>403</v>
      </c>
      <c r="F3071" s="83">
        <f>VLOOKUP(B3071,'HSD ME&amp;PLUMBING'!$B$6:E4223,4,FALSE)</f>
        <v>10000</v>
      </c>
      <c r="G3071" s="23">
        <f>F3071*E3071</f>
        <v>12500</v>
      </c>
    </row>
    <row r="3072" spans="1:7" s="2" customFormat="1" ht="15.75" customHeight="1">
      <c r="A3072" s="494" t="s">
        <v>16</v>
      </c>
      <c r="B3072" s="494"/>
      <c r="C3072" s="494"/>
      <c r="D3072" s="494"/>
      <c r="E3072" s="494"/>
      <c r="F3072" s="494"/>
      <c r="G3072" s="20">
        <f>SUM(G3071)</f>
        <v>12500</v>
      </c>
    </row>
    <row r="3073" spans="1:9">
      <c r="A3073" s="11" t="s">
        <v>17</v>
      </c>
      <c r="B3073" s="12" t="s">
        <v>18</v>
      </c>
      <c r="C3073" s="11"/>
      <c r="D3073" s="11"/>
      <c r="E3073" s="13"/>
      <c r="F3073" s="11"/>
      <c r="G3073" s="11"/>
    </row>
    <row r="3074" spans="1:9">
      <c r="A3074" s="492" t="s">
        <v>19</v>
      </c>
      <c r="B3074" s="492"/>
      <c r="C3074" s="492"/>
      <c r="D3074" s="492"/>
      <c r="E3074" s="492"/>
      <c r="F3074" s="492"/>
      <c r="G3074" s="20">
        <f>SUM(G3073)</f>
        <v>0</v>
      </c>
    </row>
    <row r="3075" spans="1:9">
      <c r="A3075" s="11" t="s">
        <v>20</v>
      </c>
      <c r="B3075" s="493" t="s">
        <v>21</v>
      </c>
      <c r="C3075" s="493"/>
      <c r="D3075" s="493"/>
      <c r="E3075" s="493"/>
      <c r="F3075" s="493"/>
      <c r="G3075" s="15">
        <f>G3069+G3072+G3074</f>
        <v>58650</v>
      </c>
    </row>
    <row r="3076" spans="1:9" ht="15.75" customHeight="1">
      <c r="A3076" s="11" t="s">
        <v>22</v>
      </c>
      <c r="B3076" s="493" t="s">
        <v>77</v>
      </c>
      <c r="C3076" s="493"/>
      <c r="D3076" s="493"/>
      <c r="E3076" s="493"/>
      <c r="F3076" s="24">
        <v>0.1</v>
      </c>
      <c r="G3076" s="15">
        <f>G3075*10%</f>
        <v>5865</v>
      </c>
    </row>
    <row r="3077" spans="1:9">
      <c r="A3077" s="11" t="s">
        <v>23</v>
      </c>
      <c r="B3077" s="493" t="s">
        <v>24</v>
      </c>
      <c r="C3077" s="493"/>
      <c r="D3077" s="493"/>
      <c r="E3077" s="493"/>
      <c r="F3077" s="493"/>
      <c r="G3077" s="15">
        <f>G3075+G3076</f>
        <v>64515</v>
      </c>
    </row>
    <row r="3079" spans="1:9">
      <c r="A3079" s="98" t="s">
        <v>494</v>
      </c>
      <c r="I3079" s="98" t="s">
        <v>494</v>
      </c>
    </row>
    <row r="3080" spans="1:9" ht="45">
      <c r="A3080" s="9" t="s">
        <v>62</v>
      </c>
      <c r="B3080" s="9" t="s">
        <v>63</v>
      </c>
      <c r="C3080" s="9" t="s">
        <v>64</v>
      </c>
      <c r="D3080" s="9" t="s">
        <v>65</v>
      </c>
      <c r="E3080" s="9" t="s">
        <v>66</v>
      </c>
      <c r="F3080" s="9" t="s">
        <v>67</v>
      </c>
      <c r="G3080" s="9" t="s">
        <v>68</v>
      </c>
    </row>
    <row r="3081" spans="1:9">
      <c r="A3081" s="11" t="s">
        <v>0</v>
      </c>
      <c r="B3081" s="12" t="s">
        <v>1</v>
      </c>
      <c r="C3081" s="11"/>
      <c r="D3081" s="11"/>
      <c r="E3081" s="13"/>
      <c r="F3081" s="11"/>
      <c r="G3081" s="11"/>
    </row>
    <row r="3082" spans="1:9" ht="15" customHeight="1">
      <c r="A3082" s="12"/>
      <c r="B3082" s="12" t="s">
        <v>2</v>
      </c>
      <c r="C3082" s="11" t="s">
        <v>3</v>
      </c>
      <c r="D3082" s="11" t="s">
        <v>4</v>
      </c>
      <c r="E3082" s="13" t="s">
        <v>109</v>
      </c>
      <c r="F3082" s="14">
        <f>VLOOKUP(B3082,'HSD ME&amp;PLUMBING'!$B$6:E4234,4,FALSE)</f>
        <v>100000</v>
      </c>
      <c r="G3082" s="23">
        <f>F3082*E3082</f>
        <v>11900</v>
      </c>
    </row>
    <row r="3083" spans="1:9" ht="30">
      <c r="A3083" s="12"/>
      <c r="B3083" s="16" t="s">
        <v>70</v>
      </c>
      <c r="C3083" s="17" t="s">
        <v>71</v>
      </c>
      <c r="D3083" s="17" t="s">
        <v>4</v>
      </c>
      <c r="E3083" s="18" t="s">
        <v>124</v>
      </c>
      <c r="F3083" s="14">
        <f>VLOOKUP(B3083,'HSD ME&amp;PLUMBING'!$B$6:E4235,4,FALSE)</f>
        <v>150000</v>
      </c>
      <c r="G3083" s="23">
        <f>F3083*E3083</f>
        <v>29850</v>
      </c>
    </row>
    <row r="3084" spans="1:9">
      <c r="A3084" s="12"/>
      <c r="B3084" s="12" t="s">
        <v>7</v>
      </c>
      <c r="C3084" s="11" t="s">
        <v>8</v>
      </c>
      <c r="D3084" s="11" t="s">
        <v>4</v>
      </c>
      <c r="E3084" s="13" t="s">
        <v>125</v>
      </c>
      <c r="F3084" s="14">
        <f>VLOOKUP(B3084,'HSD ME&amp;PLUMBING'!$B$6:E4236,4,FALSE)</f>
        <v>150000</v>
      </c>
      <c r="G3084" s="23">
        <f>F3084*E3084</f>
        <v>3000</v>
      </c>
    </row>
    <row r="3085" spans="1:9">
      <c r="A3085" s="12"/>
      <c r="B3085" s="12" t="s">
        <v>10</v>
      </c>
      <c r="C3085" s="11" t="s">
        <v>11</v>
      </c>
      <c r="D3085" s="11" t="s">
        <v>4</v>
      </c>
      <c r="E3085" s="13" t="s">
        <v>28</v>
      </c>
      <c r="F3085" s="19">
        <f>VLOOKUP(B3085,'HSD ME&amp;PLUMBING'!$B$6:E4237,4,FALSE)</f>
        <v>200000</v>
      </c>
      <c r="G3085" s="23">
        <f>F3085*E3085</f>
        <v>1400</v>
      </c>
    </row>
    <row r="3086" spans="1:9" s="21" customFormat="1">
      <c r="A3086" s="494" t="s">
        <v>13</v>
      </c>
      <c r="B3086" s="494"/>
      <c r="C3086" s="494"/>
      <c r="D3086" s="494"/>
      <c r="E3086" s="494"/>
      <c r="F3086" s="494"/>
      <c r="G3086" s="20">
        <f>SUM(G3082:G3085)</f>
        <v>46150</v>
      </c>
    </row>
    <row r="3087" spans="1:9" ht="25.5" customHeight="1">
      <c r="A3087" s="11" t="s">
        <v>14</v>
      </c>
      <c r="B3087" s="12" t="s">
        <v>15</v>
      </c>
      <c r="C3087" s="11"/>
      <c r="D3087" s="11"/>
      <c r="E3087" s="13"/>
      <c r="F3087" s="11"/>
      <c r="G3087" s="11"/>
    </row>
    <row r="3088" spans="1:9" ht="60">
      <c r="A3088" s="12"/>
      <c r="B3088" s="16" t="s">
        <v>495</v>
      </c>
      <c r="C3088" s="11"/>
      <c r="D3088" s="17" t="s">
        <v>49</v>
      </c>
      <c r="E3088" s="18" t="s">
        <v>403</v>
      </c>
      <c r="F3088" s="83">
        <f>VLOOKUP(B3088,'HSD ME&amp;PLUMBING'!$B$6:E4240,4,FALSE)</f>
        <v>10000</v>
      </c>
      <c r="G3088" s="23">
        <f>F3088*E3088</f>
        <v>12500</v>
      </c>
    </row>
    <row r="3089" spans="1:7" s="2" customFormat="1" ht="15.75" customHeight="1">
      <c r="A3089" s="494" t="s">
        <v>16</v>
      </c>
      <c r="B3089" s="494"/>
      <c r="C3089" s="494"/>
      <c r="D3089" s="494"/>
      <c r="E3089" s="494"/>
      <c r="F3089" s="494"/>
      <c r="G3089" s="20">
        <f>SUM(G3088)</f>
        <v>12500</v>
      </c>
    </row>
    <row r="3090" spans="1:7" ht="15.75" customHeight="1">
      <c r="A3090" s="11" t="s">
        <v>17</v>
      </c>
      <c r="B3090" s="12" t="s">
        <v>18</v>
      </c>
      <c r="C3090" s="11"/>
      <c r="D3090" s="11"/>
      <c r="E3090" s="13"/>
      <c r="F3090" s="11"/>
      <c r="G3090" s="11"/>
    </row>
    <row r="3091" spans="1:7">
      <c r="A3091" s="492" t="s">
        <v>19</v>
      </c>
      <c r="B3091" s="492"/>
      <c r="C3091" s="492"/>
      <c r="D3091" s="492"/>
      <c r="E3091" s="492"/>
      <c r="F3091" s="492"/>
      <c r="G3091" s="20">
        <f>SUM(G3090)</f>
        <v>0</v>
      </c>
    </row>
    <row r="3092" spans="1:7">
      <c r="A3092" s="11" t="s">
        <v>20</v>
      </c>
      <c r="B3092" s="493" t="s">
        <v>21</v>
      </c>
      <c r="C3092" s="493"/>
      <c r="D3092" s="493"/>
      <c r="E3092" s="493"/>
      <c r="F3092" s="493"/>
      <c r="G3092" s="15">
        <f>G3086+G3089+G3091</f>
        <v>58650</v>
      </c>
    </row>
    <row r="3093" spans="1:7" ht="15.75" customHeight="1">
      <c r="A3093" s="11" t="s">
        <v>22</v>
      </c>
      <c r="B3093" s="493" t="s">
        <v>77</v>
      </c>
      <c r="C3093" s="493"/>
      <c r="D3093" s="493"/>
      <c r="E3093" s="493"/>
      <c r="F3093" s="24">
        <v>0.1</v>
      </c>
      <c r="G3093" s="15">
        <f>G3092*10%</f>
        <v>5865</v>
      </c>
    </row>
    <row r="3094" spans="1:7">
      <c r="A3094" s="11" t="s">
        <v>23</v>
      </c>
      <c r="B3094" s="493" t="s">
        <v>24</v>
      </c>
      <c r="C3094" s="493"/>
      <c r="D3094" s="493"/>
      <c r="E3094" s="493"/>
      <c r="F3094" s="493"/>
      <c r="G3094" s="15">
        <f>G3092+G3093</f>
        <v>64515</v>
      </c>
    </row>
    <row r="3095" spans="1:7" ht="15.75" customHeight="1"/>
    <row r="3096" spans="1:7">
      <c r="A3096" s="98" t="s">
        <v>496</v>
      </c>
    </row>
    <row r="3097" spans="1:7" ht="26.25" customHeight="1">
      <c r="A3097" s="9" t="s">
        <v>62</v>
      </c>
      <c r="B3097" s="9" t="s">
        <v>63</v>
      </c>
      <c r="C3097" s="9" t="s">
        <v>64</v>
      </c>
      <c r="D3097" s="9" t="s">
        <v>65</v>
      </c>
      <c r="E3097" s="9" t="s">
        <v>66</v>
      </c>
      <c r="F3097" s="9" t="s">
        <v>67</v>
      </c>
      <c r="G3097" s="9" t="s">
        <v>68</v>
      </c>
    </row>
    <row r="3098" spans="1:7" ht="15.75" customHeight="1">
      <c r="A3098" s="11" t="s">
        <v>0</v>
      </c>
      <c r="B3098" s="12" t="s">
        <v>1</v>
      </c>
      <c r="C3098" s="11"/>
      <c r="D3098" s="11"/>
      <c r="E3098" s="13"/>
      <c r="F3098" s="11"/>
      <c r="G3098" s="11"/>
    </row>
    <row r="3099" spans="1:7" ht="15.75" customHeight="1">
      <c r="A3099" s="12"/>
      <c r="B3099" s="12" t="s">
        <v>2</v>
      </c>
      <c r="C3099" s="11" t="s">
        <v>3</v>
      </c>
      <c r="D3099" s="11" t="s">
        <v>4</v>
      </c>
      <c r="E3099" s="13" t="s">
        <v>109</v>
      </c>
      <c r="F3099" s="14">
        <f>VLOOKUP(B3099,'HSD ME&amp;PLUMBING'!$B$6:E4251,4,FALSE)</f>
        <v>100000</v>
      </c>
      <c r="G3099" s="23">
        <f>F3099*E3099</f>
        <v>11900</v>
      </c>
    </row>
    <row r="3100" spans="1:7" ht="30">
      <c r="A3100" s="12"/>
      <c r="B3100" s="16" t="s">
        <v>70</v>
      </c>
      <c r="C3100" s="17" t="s">
        <v>71</v>
      </c>
      <c r="D3100" s="17" t="s">
        <v>4</v>
      </c>
      <c r="E3100" s="18" t="s">
        <v>124</v>
      </c>
      <c r="F3100" s="14">
        <f>VLOOKUP(B3100,'HSD ME&amp;PLUMBING'!$B$6:E4252,4,FALSE)</f>
        <v>150000</v>
      </c>
      <c r="G3100" s="23">
        <f>F3100*E3100</f>
        <v>29850</v>
      </c>
    </row>
    <row r="3101" spans="1:7">
      <c r="A3101" s="12"/>
      <c r="B3101" s="12" t="s">
        <v>7</v>
      </c>
      <c r="C3101" s="11" t="s">
        <v>8</v>
      </c>
      <c r="D3101" s="11" t="s">
        <v>4</v>
      </c>
      <c r="E3101" s="13" t="s">
        <v>125</v>
      </c>
      <c r="F3101" s="14">
        <f>VLOOKUP(B3101,'HSD ME&amp;PLUMBING'!$B$6:E4253,4,FALSE)</f>
        <v>150000</v>
      </c>
      <c r="G3101" s="23">
        <f>F3101*E3101</f>
        <v>3000</v>
      </c>
    </row>
    <row r="3102" spans="1:7">
      <c r="A3102" s="12"/>
      <c r="B3102" s="12" t="s">
        <v>10</v>
      </c>
      <c r="C3102" s="11" t="s">
        <v>11</v>
      </c>
      <c r="D3102" s="11" t="s">
        <v>4</v>
      </c>
      <c r="E3102" s="13" t="s">
        <v>28</v>
      </c>
      <c r="F3102" s="19">
        <f>VLOOKUP(B3102,'HSD ME&amp;PLUMBING'!$B$6:E4254,4,FALSE)</f>
        <v>200000</v>
      </c>
      <c r="G3102" s="23">
        <f>F3102*E3102</f>
        <v>1400</v>
      </c>
    </row>
    <row r="3103" spans="1:7" s="21" customFormat="1">
      <c r="A3103" s="494" t="s">
        <v>13</v>
      </c>
      <c r="B3103" s="494"/>
      <c r="C3103" s="494"/>
      <c r="D3103" s="494"/>
      <c r="E3103" s="494"/>
      <c r="F3103" s="494"/>
      <c r="G3103" s="20">
        <f>SUM(G3099:G3102)</f>
        <v>46150</v>
      </c>
    </row>
    <row r="3104" spans="1:7">
      <c r="A3104" s="11" t="s">
        <v>14</v>
      </c>
      <c r="B3104" s="12" t="s">
        <v>15</v>
      </c>
      <c r="C3104" s="11"/>
      <c r="D3104" s="11"/>
      <c r="E3104" s="13"/>
      <c r="F3104" s="11"/>
      <c r="G3104" s="11"/>
    </row>
    <row r="3105" spans="1:7" ht="60">
      <c r="A3105" s="12"/>
      <c r="B3105" s="16" t="s">
        <v>497</v>
      </c>
      <c r="C3105" s="11"/>
      <c r="D3105" s="17" t="s">
        <v>49</v>
      </c>
      <c r="E3105" s="18" t="s">
        <v>403</v>
      </c>
      <c r="F3105" s="83">
        <f>VLOOKUP(B3105,'HSD ME&amp;PLUMBING'!$B$6:E4257,4,FALSE)</f>
        <v>10000</v>
      </c>
      <c r="G3105" s="23">
        <f>F3105*E3105</f>
        <v>12500</v>
      </c>
    </row>
    <row r="3106" spans="1:7" s="2" customFormat="1" ht="15.75" customHeight="1">
      <c r="A3106" s="494" t="s">
        <v>16</v>
      </c>
      <c r="B3106" s="494"/>
      <c r="C3106" s="494"/>
      <c r="D3106" s="494"/>
      <c r="E3106" s="494"/>
      <c r="F3106" s="494"/>
      <c r="G3106" s="20">
        <f>SUM(G3105)</f>
        <v>12500</v>
      </c>
    </row>
    <row r="3107" spans="1:7">
      <c r="A3107" s="11" t="s">
        <v>17</v>
      </c>
      <c r="B3107" s="12" t="s">
        <v>18</v>
      </c>
      <c r="C3107" s="11"/>
      <c r="D3107" s="11"/>
      <c r="E3107" s="13"/>
      <c r="F3107" s="11"/>
      <c r="G3107" s="11"/>
    </row>
    <row r="3108" spans="1:7">
      <c r="A3108" s="492" t="s">
        <v>19</v>
      </c>
      <c r="B3108" s="492"/>
      <c r="C3108" s="492"/>
      <c r="D3108" s="492"/>
      <c r="E3108" s="492"/>
      <c r="F3108" s="492"/>
      <c r="G3108" s="20">
        <f>SUM(G3107)</f>
        <v>0</v>
      </c>
    </row>
    <row r="3109" spans="1:7">
      <c r="A3109" s="11" t="s">
        <v>20</v>
      </c>
      <c r="B3109" s="493" t="s">
        <v>21</v>
      </c>
      <c r="C3109" s="493"/>
      <c r="D3109" s="493"/>
      <c r="E3109" s="493"/>
      <c r="F3109" s="493"/>
      <c r="G3109" s="15">
        <f>G3103+G3106+G3108</f>
        <v>58650</v>
      </c>
    </row>
    <row r="3110" spans="1:7" ht="15.75" customHeight="1">
      <c r="A3110" s="11" t="s">
        <v>22</v>
      </c>
      <c r="B3110" s="493" t="s">
        <v>77</v>
      </c>
      <c r="C3110" s="493"/>
      <c r="D3110" s="493"/>
      <c r="E3110" s="493"/>
      <c r="F3110" s="24">
        <v>0.1</v>
      </c>
      <c r="G3110" s="15">
        <f>G3109*10%</f>
        <v>5865</v>
      </c>
    </row>
    <row r="3111" spans="1:7">
      <c r="A3111" s="11" t="s">
        <v>23</v>
      </c>
      <c r="B3111" s="493" t="s">
        <v>24</v>
      </c>
      <c r="C3111" s="493"/>
      <c r="D3111" s="493"/>
      <c r="E3111" s="493"/>
      <c r="F3111" s="493"/>
      <c r="G3111" s="15">
        <f>G3109+G3110</f>
        <v>64515</v>
      </c>
    </row>
    <row r="3113" spans="1:7">
      <c r="A3113" s="98" t="s">
        <v>498</v>
      </c>
    </row>
    <row r="3114" spans="1:7" ht="45">
      <c r="A3114" s="9" t="s">
        <v>62</v>
      </c>
      <c r="B3114" s="9" t="s">
        <v>63</v>
      </c>
      <c r="C3114" s="9" t="s">
        <v>64</v>
      </c>
      <c r="D3114" s="9" t="s">
        <v>65</v>
      </c>
      <c r="E3114" s="9" t="s">
        <v>66</v>
      </c>
      <c r="F3114" s="9" t="s">
        <v>67</v>
      </c>
      <c r="G3114" s="9" t="s">
        <v>68</v>
      </c>
    </row>
    <row r="3115" spans="1:7">
      <c r="A3115" s="11" t="s">
        <v>0</v>
      </c>
      <c r="B3115" s="12" t="s">
        <v>1</v>
      </c>
      <c r="C3115" s="11"/>
      <c r="D3115" s="11"/>
      <c r="E3115" s="13"/>
      <c r="F3115" s="11"/>
      <c r="G3115" s="11"/>
    </row>
    <row r="3116" spans="1:7" ht="15.75" customHeight="1">
      <c r="A3116" s="12"/>
      <c r="B3116" s="12" t="s">
        <v>2</v>
      </c>
      <c r="C3116" s="11" t="s">
        <v>3</v>
      </c>
      <c r="D3116" s="11" t="s">
        <v>4</v>
      </c>
      <c r="E3116" s="13" t="s">
        <v>109</v>
      </c>
      <c r="F3116" s="14">
        <f>VLOOKUP(B3116,'HSD ME&amp;PLUMBING'!$B$6:E4268,4,FALSE)</f>
        <v>100000</v>
      </c>
      <c r="G3116" s="23">
        <f>F3116*E3116</f>
        <v>11900</v>
      </c>
    </row>
    <row r="3117" spans="1:7" ht="30">
      <c r="A3117" s="12"/>
      <c r="B3117" s="16" t="s">
        <v>70</v>
      </c>
      <c r="C3117" s="17" t="s">
        <v>71</v>
      </c>
      <c r="D3117" s="17" t="s">
        <v>4</v>
      </c>
      <c r="E3117" s="18" t="s">
        <v>124</v>
      </c>
      <c r="F3117" s="14">
        <f>VLOOKUP(B3117,'HSD ME&amp;PLUMBING'!$B$6:E4269,4,FALSE)</f>
        <v>150000</v>
      </c>
      <c r="G3117" s="23">
        <f>F3117*E3117</f>
        <v>29850</v>
      </c>
    </row>
    <row r="3118" spans="1:7">
      <c r="A3118" s="12"/>
      <c r="B3118" s="12" t="s">
        <v>7</v>
      </c>
      <c r="C3118" s="11" t="s">
        <v>8</v>
      </c>
      <c r="D3118" s="11" t="s">
        <v>4</v>
      </c>
      <c r="E3118" s="13" t="s">
        <v>125</v>
      </c>
      <c r="F3118" s="14">
        <f>VLOOKUP(B3118,'HSD ME&amp;PLUMBING'!$B$6:E4270,4,FALSE)</f>
        <v>150000</v>
      </c>
      <c r="G3118" s="23">
        <f>F3118*E3118</f>
        <v>3000</v>
      </c>
    </row>
    <row r="3119" spans="1:7">
      <c r="A3119" s="12"/>
      <c r="B3119" s="12" t="s">
        <v>10</v>
      </c>
      <c r="C3119" s="11" t="s">
        <v>11</v>
      </c>
      <c r="D3119" s="11" t="s">
        <v>4</v>
      </c>
      <c r="E3119" s="13" t="s">
        <v>28</v>
      </c>
      <c r="F3119" s="19">
        <f>VLOOKUP(B3119,'HSD ME&amp;PLUMBING'!$B$6:E4271,4,FALSE)</f>
        <v>200000</v>
      </c>
      <c r="G3119" s="23">
        <f>F3119*E3119</f>
        <v>1400</v>
      </c>
    </row>
    <row r="3120" spans="1:7" s="21" customFormat="1">
      <c r="A3120" s="494" t="s">
        <v>13</v>
      </c>
      <c r="B3120" s="494"/>
      <c r="C3120" s="494"/>
      <c r="D3120" s="494"/>
      <c r="E3120" s="494"/>
      <c r="F3120" s="494"/>
      <c r="G3120" s="20">
        <f>SUM(G3116:G3119)</f>
        <v>46150</v>
      </c>
    </row>
    <row r="3121" spans="1:7">
      <c r="A3121" s="11" t="s">
        <v>14</v>
      </c>
      <c r="B3121" s="12" t="s">
        <v>15</v>
      </c>
      <c r="C3121" s="11"/>
      <c r="D3121" s="11"/>
      <c r="E3121" s="13"/>
      <c r="F3121" s="11"/>
      <c r="G3121" s="11"/>
    </row>
    <row r="3122" spans="1:7" ht="60">
      <c r="A3122" s="12"/>
      <c r="B3122" s="16" t="s">
        <v>499</v>
      </c>
      <c r="C3122" s="11"/>
      <c r="D3122" s="17" t="s">
        <v>49</v>
      </c>
      <c r="E3122" s="18" t="s">
        <v>403</v>
      </c>
      <c r="F3122" s="83">
        <f>VLOOKUP(B3122,'HSD ME&amp;PLUMBING'!$B$6:E4274,4,FALSE)</f>
        <v>10000</v>
      </c>
      <c r="G3122" s="23">
        <f>F3122*E3122</f>
        <v>12500</v>
      </c>
    </row>
    <row r="3123" spans="1:7" s="2" customFormat="1" ht="15.75" customHeight="1">
      <c r="A3123" s="494" t="s">
        <v>16</v>
      </c>
      <c r="B3123" s="494"/>
      <c r="C3123" s="494"/>
      <c r="D3123" s="494"/>
      <c r="E3123" s="494"/>
      <c r="F3123" s="494"/>
      <c r="G3123" s="20">
        <f>SUM(G3122)</f>
        <v>12500</v>
      </c>
    </row>
    <row r="3124" spans="1:7" ht="15.75" customHeight="1">
      <c r="A3124" s="11" t="s">
        <v>17</v>
      </c>
      <c r="B3124" s="12" t="s">
        <v>18</v>
      </c>
      <c r="C3124" s="11"/>
      <c r="D3124" s="11"/>
      <c r="E3124" s="13"/>
      <c r="F3124" s="11"/>
      <c r="G3124" s="11"/>
    </row>
    <row r="3125" spans="1:7">
      <c r="A3125" s="492" t="s">
        <v>19</v>
      </c>
      <c r="B3125" s="492"/>
      <c r="C3125" s="492"/>
      <c r="D3125" s="492"/>
      <c r="E3125" s="492"/>
      <c r="F3125" s="492"/>
      <c r="G3125" s="20">
        <f>SUM(G3124)</f>
        <v>0</v>
      </c>
    </row>
    <row r="3126" spans="1:7">
      <c r="A3126" s="11" t="s">
        <v>20</v>
      </c>
      <c r="B3126" s="493" t="s">
        <v>21</v>
      </c>
      <c r="C3126" s="493"/>
      <c r="D3126" s="493"/>
      <c r="E3126" s="493"/>
      <c r="F3126" s="493"/>
      <c r="G3126" s="15">
        <f>G3120+G3123+G3125</f>
        <v>58650</v>
      </c>
    </row>
    <row r="3127" spans="1:7" ht="15.75" customHeight="1">
      <c r="A3127" s="11" t="s">
        <v>22</v>
      </c>
      <c r="B3127" s="493" t="s">
        <v>77</v>
      </c>
      <c r="C3127" s="493"/>
      <c r="D3127" s="493"/>
      <c r="E3127" s="493"/>
      <c r="F3127" s="24">
        <v>0.1</v>
      </c>
      <c r="G3127" s="15">
        <f>G3126*10%</f>
        <v>5865</v>
      </c>
    </row>
    <row r="3128" spans="1:7">
      <c r="A3128" s="11" t="s">
        <v>23</v>
      </c>
      <c r="B3128" s="493" t="s">
        <v>24</v>
      </c>
      <c r="C3128" s="493"/>
      <c r="D3128" s="493"/>
      <c r="E3128" s="493"/>
      <c r="F3128" s="493"/>
      <c r="G3128" s="15">
        <f>G3126+G3127</f>
        <v>64515</v>
      </c>
    </row>
    <row r="3130" spans="1:7">
      <c r="A3130" s="98" t="s">
        <v>500</v>
      </c>
    </row>
    <row r="3131" spans="1:7" ht="45">
      <c r="A3131" s="9" t="s">
        <v>62</v>
      </c>
      <c r="B3131" s="9" t="s">
        <v>63</v>
      </c>
      <c r="C3131" s="9" t="s">
        <v>64</v>
      </c>
      <c r="D3131" s="9" t="s">
        <v>65</v>
      </c>
      <c r="E3131" s="9" t="s">
        <v>66</v>
      </c>
      <c r="F3131" s="9" t="s">
        <v>67</v>
      </c>
      <c r="G3131" s="9" t="s">
        <v>68</v>
      </c>
    </row>
    <row r="3132" spans="1:7">
      <c r="A3132" s="11" t="s">
        <v>0</v>
      </c>
      <c r="B3132" s="12" t="s">
        <v>1</v>
      </c>
      <c r="C3132" s="11"/>
      <c r="D3132" s="11"/>
      <c r="E3132" s="13"/>
      <c r="F3132" s="11"/>
      <c r="G3132" s="11"/>
    </row>
    <row r="3133" spans="1:7">
      <c r="A3133" s="12"/>
      <c r="B3133" s="12" t="s">
        <v>2</v>
      </c>
      <c r="C3133" s="11" t="s">
        <v>3</v>
      </c>
      <c r="D3133" s="11" t="s">
        <v>4</v>
      </c>
      <c r="E3133" s="13" t="s">
        <v>109</v>
      </c>
      <c r="F3133" s="14">
        <f>VLOOKUP(B3133,'HSD ME&amp;PLUMBING'!$B$6:E4285,4,FALSE)</f>
        <v>100000</v>
      </c>
      <c r="G3133" s="23">
        <f>F3133*E3133</f>
        <v>11900</v>
      </c>
    </row>
    <row r="3134" spans="1:7" ht="30">
      <c r="A3134" s="12"/>
      <c r="B3134" s="16" t="s">
        <v>70</v>
      </c>
      <c r="C3134" s="17" t="s">
        <v>71</v>
      </c>
      <c r="D3134" s="17" t="s">
        <v>4</v>
      </c>
      <c r="E3134" s="18" t="s">
        <v>124</v>
      </c>
      <c r="F3134" s="14">
        <f>VLOOKUP(B3134,'HSD ME&amp;PLUMBING'!$B$6:E4286,4,FALSE)</f>
        <v>150000</v>
      </c>
      <c r="G3134" s="23">
        <f>F3134*E3134</f>
        <v>29850</v>
      </c>
    </row>
    <row r="3135" spans="1:7">
      <c r="A3135" s="12"/>
      <c r="B3135" s="12" t="s">
        <v>7</v>
      </c>
      <c r="C3135" s="11" t="s">
        <v>8</v>
      </c>
      <c r="D3135" s="11" t="s">
        <v>4</v>
      </c>
      <c r="E3135" s="13" t="s">
        <v>125</v>
      </c>
      <c r="F3135" s="14">
        <f>VLOOKUP(B3135,'HSD ME&amp;PLUMBING'!$B$6:E4287,4,FALSE)</f>
        <v>150000</v>
      </c>
      <c r="G3135" s="23">
        <f>F3135*E3135</f>
        <v>3000</v>
      </c>
    </row>
    <row r="3136" spans="1:7" ht="25.5" customHeight="1">
      <c r="A3136" s="12"/>
      <c r="B3136" s="12" t="s">
        <v>10</v>
      </c>
      <c r="C3136" s="11" t="s">
        <v>11</v>
      </c>
      <c r="D3136" s="11" t="s">
        <v>4</v>
      </c>
      <c r="E3136" s="13" t="s">
        <v>28</v>
      </c>
      <c r="F3136" s="19">
        <f>VLOOKUP(B3136,'HSD ME&amp;PLUMBING'!$B$6:E4288,4,FALSE)</f>
        <v>200000</v>
      </c>
      <c r="G3136" s="23">
        <f>F3136*E3136</f>
        <v>1400</v>
      </c>
    </row>
    <row r="3137" spans="1:7" s="21" customFormat="1">
      <c r="A3137" s="494" t="s">
        <v>13</v>
      </c>
      <c r="B3137" s="494"/>
      <c r="C3137" s="494"/>
      <c r="D3137" s="494"/>
      <c r="E3137" s="494"/>
      <c r="F3137" s="494"/>
      <c r="G3137" s="20">
        <f>SUM(G3133:G3136)</f>
        <v>46150</v>
      </c>
    </row>
    <row r="3138" spans="1:7">
      <c r="A3138" s="11" t="s">
        <v>14</v>
      </c>
      <c r="B3138" s="12" t="s">
        <v>15</v>
      </c>
      <c r="C3138" s="11"/>
      <c r="D3138" s="11"/>
      <c r="E3138" s="13"/>
      <c r="F3138" s="11"/>
      <c r="G3138" s="11"/>
    </row>
    <row r="3139" spans="1:7" ht="60">
      <c r="A3139" s="12"/>
      <c r="B3139" s="16" t="s">
        <v>501</v>
      </c>
      <c r="C3139" s="11"/>
      <c r="D3139" s="17" t="s">
        <v>49</v>
      </c>
      <c r="E3139" s="18" t="s">
        <v>403</v>
      </c>
      <c r="F3139" s="83">
        <f>VLOOKUP(B3139,'HSD ME&amp;PLUMBING'!$B$6:E4291,4,FALSE)</f>
        <v>10000</v>
      </c>
      <c r="G3139" s="23">
        <f>F3139*E3139</f>
        <v>12500</v>
      </c>
    </row>
    <row r="3140" spans="1:7" s="2" customFormat="1" ht="15.75" customHeight="1">
      <c r="A3140" s="494" t="s">
        <v>16</v>
      </c>
      <c r="B3140" s="494"/>
      <c r="C3140" s="494"/>
      <c r="D3140" s="494"/>
      <c r="E3140" s="494"/>
      <c r="F3140" s="494"/>
      <c r="G3140" s="20">
        <f>SUM(G3139)</f>
        <v>12500</v>
      </c>
    </row>
    <row r="3141" spans="1:7">
      <c r="A3141" s="11" t="s">
        <v>17</v>
      </c>
      <c r="B3141" s="12" t="s">
        <v>18</v>
      </c>
      <c r="C3141" s="11"/>
      <c r="D3141" s="11"/>
      <c r="E3141" s="13"/>
      <c r="F3141" s="11"/>
      <c r="G3141" s="11"/>
    </row>
    <row r="3142" spans="1:7">
      <c r="A3142" s="492" t="s">
        <v>19</v>
      </c>
      <c r="B3142" s="492"/>
      <c r="C3142" s="492"/>
      <c r="D3142" s="492"/>
      <c r="E3142" s="492"/>
      <c r="F3142" s="492"/>
      <c r="G3142" s="20">
        <f>SUM(G3141)</f>
        <v>0</v>
      </c>
    </row>
    <row r="3143" spans="1:7">
      <c r="A3143" s="11" t="s">
        <v>20</v>
      </c>
      <c r="B3143" s="493" t="s">
        <v>21</v>
      </c>
      <c r="C3143" s="493"/>
      <c r="D3143" s="493"/>
      <c r="E3143" s="493"/>
      <c r="F3143" s="493"/>
      <c r="G3143" s="15">
        <f>G3137+G3140+G3142</f>
        <v>58650</v>
      </c>
    </row>
    <row r="3144" spans="1:7" ht="15.75" customHeight="1">
      <c r="A3144" s="11" t="s">
        <v>22</v>
      </c>
      <c r="B3144" s="493" t="s">
        <v>77</v>
      </c>
      <c r="C3144" s="493"/>
      <c r="D3144" s="493"/>
      <c r="E3144" s="493"/>
      <c r="F3144" s="24">
        <v>0.1</v>
      </c>
      <c r="G3144" s="15">
        <f>G3143*10%</f>
        <v>5865</v>
      </c>
    </row>
    <row r="3145" spans="1:7">
      <c r="A3145" s="11" t="s">
        <v>23</v>
      </c>
      <c r="B3145" s="493" t="s">
        <v>24</v>
      </c>
      <c r="C3145" s="493"/>
      <c r="D3145" s="493"/>
      <c r="E3145" s="493"/>
      <c r="F3145" s="493"/>
      <c r="G3145" s="15">
        <f>G3143+G3144</f>
        <v>64515</v>
      </c>
    </row>
    <row r="3147" spans="1:7">
      <c r="A3147" s="98" t="s">
        <v>502</v>
      </c>
    </row>
    <row r="3148" spans="1:7" ht="45">
      <c r="A3148" s="9" t="s">
        <v>62</v>
      </c>
      <c r="B3148" s="9" t="s">
        <v>63</v>
      </c>
      <c r="C3148" s="9" t="s">
        <v>64</v>
      </c>
      <c r="D3148" s="9" t="s">
        <v>65</v>
      </c>
      <c r="E3148" s="9" t="s">
        <v>66</v>
      </c>
      <c r="F3148" s="9" t="s">
        <v>67</v>
      </c>
      <c r="G3148" s="9" t="s">
        <v>68</v>
      </c>
    </row>
    <row r="3149" spans="1:7">
      <c r="A3149" s="11" t="s">
        <v>0</v>
      </c>
      <c r="B3149" s="12" t="s">
        <v>1</v>
      </c>
      <c r="C3149" s="11"/>
      <c r="D3149" s="11"/>
      <c r="E3149" s="13"/>
      <c r="F3149" s="11"/>
      <c r="G3149" s="11"/>
    </row>
    <row r="3150" spans="1:7" ht="15.75" customHeight="1">
      <c r="A3150" s="12"/>
      <c r="B3150" s="12" t="s">
        <v>2</v>
      </c>
      <c r="C3150" s="11" t="s">
        <v>3</v>
      </c>
      <c r="D3150" s="11" t="s">
        <v>4</v>
      </c>
      <c r="E3150" s="13" t="s">
        <v>109</v>
      </c>
      <c r="F3150" s="14">
        <f>VLOOKUP(B3150,'HSD ME&amp;PLUMBING'!$B$6:E4302,4,FALSE)</f>
        <v>100000</v>
      </c>
      <c r="G3150" s="23">
        <f>F3150*E3150</f>
        <v>11900</v>
      </c>
    </row>
    <row r="3151" spans="1:7" ht="30">
      <c r="A3151" s="12"/>
      <c r="B3151" s="16" t="s">
        <v>70</v>
      </c>
      <c r="C3151" s="17" t="s">
        <v>71</v>
      </c>
      <c r="D3151" s="17" t="s">
        <v>4</v>
      </c>
      <c r="E3151" s="18" t="s">
        <v>124</v>
      </c>
      <c r="F3151" s="14">
        <f>VLOOKUP(B3151,'HSD ME&amp;PLUMBING'!$B$6:E4303,4,FALSE)</f>
        <v>150000</v>
      </c>
      <c r="G3151" s="23">
        <f>F3151*E3151</f>
        <v>29850</v>
      </c>
    </row>
    <row r="3152" spans="1:7" ht="15.75" customHeight="1">
      <c r="A3152" s="12"/>
      <c r="B3152" s="12" t="s">
        <v>7</v>
      </c>
      <c r="C3152" s="11" t="s">
        <v>8</v>
      </c>
      <c r="D3152" s="11" t="s">
        <v>4</v>
      </c>
      <c r="E3152" s="13" t="s">
        <v>125</v>
      </c>
      <c r="F3152" s="14">
        <f>VLOOKUP(B3152,'HSD ME&amp;PLUMBING'!$B$6:E4304,4,FALSE)</f>
        <v>150000</v>
      </c>
      <c r="G3152" s="23">
        <f>F3152*E3152</f>
        <v>3000</v>
      </c>
    </row>
    <row r="3153" spans="1:7" ht="15.75" customHeight="1">
      <c r="A3153" s="12"/>
      <c r="B3153" s="12" t="s">
        <v>10</v>
      </c>
      <c r="C3153" s="11" t="s">
        <v>11</v>
      </c>
      <c r="D3153" s="11" t="s">
        <v>4</v>
      </c>
      <c r="E3153" s="13" t="s">
        <v>28</v>
      </c>
      <c r="F3153" s="19">
        <f>VLOOKUP(B3153,'HSD ME&amp;PLUMBING'!$B$6:E4305,4,FALSE)</f>
        <v>200000</v>
      </c>
      <c r="G3153" s="23">
        <f>F3153*E3153</f>
        <v>1400</v>
      </c>
    </row>
    <row r="3154" spans="1:7" s="21" customFormat="1">
      <c r="A3154" s="494" t="s">
        <v>13</v>
      </c>
      <c r="B3154" s="494"/>
      <c r="C3154" s="494"/>
      <c r="D3154" s="494"/>
      <c r="E3154" s="494"/>
      <c r="F3154" s="494"/>
      <c r="G3154" s="20">
        <f>SUM(G3150:G3153)</f>
        <v>46150</v>
      </c>
    </row>
    <row r="3155" spans="1:7" ht="15.75" customHeight="1">
      <c r="A3155" s="11" t="s">
        <v>14</v>
      </c>
      <c r="B3155" s="12" t="s">
        <v>15</v>
      </c>
      <c r="C3155" s="11"/>
      <c r="D3155" s="11"/>
      <c r="E3155" s="13"/>
      <c r="F3155" s="11"/>
      <c r="G3155" s="11"/>
    </row>
    <row r="3156" spans="1:7" ht="60">
      <c r="A3156" s="12"/>
      <c r="B3156" s="16" t="s">
        <v>503</v>
      </c>
      <c r="C3156" s="11"/>
      <c r="D3156" s="17" t="s">
        <v>49</v>
      </c>
      <c r="E3156" s="18" t="s">
        <v>403</v>
      </c>
      <c r="F3156" s="83">
        <f>VLOOKUP(B3156,'HSD ME&amp;PLUMBING'!$B$6:E4308,4,FALSE)</f>
        <v>10000</v>
      </c>
      <c r="G3156" s="23">
        <f>F3156*E3156</f>
        <v>12500</v>
      </c>
    </row>
    <row r="3157" spans="1:7" s="2" customFormat="1" ht="15.75" customHeight="1">
      <c r="A3157" s="494" t="s">
        <v>16</v>
      </c>
      <c r="B3157" s="494"/>
      <c r="C3157" s="494"/>
      <c r="D3157" s="494"/>
      <c r="E3157" s="494"/>
      <c r="F3157" s="494"/>
      <c r="G3157" s="20">
        <f>SUM(G3156)</f>
        <v>12500</v>
      </c>
    </row>
    <row r="3158" spans="1:7">
      <c r="A3158" s="11" t="s">
        <v>17</v>
      </c>
      <c r="B3158" s="12" t="s">
        <v>18</v>
      </c>
      <c r="C3158" s="11"/>
      <c r="D3158" s="11"/>
      <c r="E3158" s="13"/>
      <c r="F3158" s="11"/>
      <c r="G3158" s="11"/>
    </row>
    <row r="3159" spans="1:7">
      <c r="A3159" s="492" t="s">
        <v>19</v>
      </c>
      <c r="B3159" s="492"/>
      <c r="C3159" s="492"/>
      <c r="D3159" s="492"/>
      <c r="E3159" s="492"/>
      <c r="F3159" s="492"/>
      <c r="G3159" s="20">
        <f>SUM(G3158)</f>
        <v>0</v>
      </c>
    </row>
    <row r="3160" spans="1:7">
      <c r="A3160" s="11" t="s">
        <v>20</v>
      </c>
      <c r="B3160" s="493" t="s">
        <v>21</v>
      </c>
      <c r="C3160" s="493"/>
      <c r="D3160" s="493"/>
      <c r="E3160" s="493"/>
      <c r="F3160" s="493"/>
      <c r="G3160" s="15">
        <f>G3154+G3157+G3159</f>
        <v>58650</v>
      </c>
    </row>
    <row r="3161" spans="1:7" ht="15.75" customHeight="1">
      <c r="A3161" s="11" t="s">
        <v>22</v>
      </c>
      <c r="B3161" s="493" t="s">
        <v>77</v>
      </c>
      <c r="C3161" s="493"/>
      <c r="D3161" s="493"/>
      <c r="E3161" s="493"/>
      <c r="F3161" s="24">
        <v>0.1</v>
      </c>
      <c r="G3161" s="15">
        <f>G3160*10%</f>
        <v>5865</v>
      </c>
    </row>
    <row r="3162" spans="1:7">
      <c r="A3162" s="11" t="s">
        <v>23</v>
      </c>
      <c r="B3162" s="493" t="s">
        <v>24</v>
      </c>
      <c r="C3162" s="493"/>
      <c r="D3162" s="493"/>
      <c r="E3162" s="493"/>
      <c r="F3162" s="493"/>
      <c r="G3162" s="15">
        <f>G3160+G3161</f>
        <v>64515</v>
      </c>
    </row>
    <row r="3163" spans="1:7" ht="15" customHeight="1"/>
    <row r="3164" spans="1:7">
      <c r="A3164" s="98" t="s">
        <v>504</v>
      </c>
    </row>
    <row r="3165" spans="1:7" ht="45">
      <c r="A3165" s="9" t="s">
        <v>62</v>
      </c>
      <c r="B3165" s="9" t="s">
        <v>63</v>
      </c>
      <c r="C3165" s="9" t="s">
        <v>64</v>
      </c>
      <c r="D3165" s="9" t="s">
        <v>65</v>
      </c>
      <c r="E3165" s="9" t="s">
        <v>66</v>
      </c>
      <c r="F3165" s="9" t="s">
        <v>67</v>
      </c>
      <c r="G3165" s="9" t="s">
        <v>68</v>
      </c>
    </row>
    <row r="3166" spans="1:7">
      <c r="A3166" s="11" t="s">
        <v>0</v>
      </c>
      <c r="B3166" s="12" t="s">
        <v>1</v>
      </c>
      <c r="C3166" s="11"/>
      <c r="D3166" s="11"/>
      <c r="E3166" s="13"/>
      <c r="F3166" s="11"/>
      <c r="G3166" s="11"/>
    </row>
    <row r="3167" spans="1:7">
      <c r="A3167" s="12"/>
      <c r="B3167" s="12" t="s">
        <v>2</v>
      </c>
      <c r="C3167" s="11" t="s">
        <v>3</v>
      </c>
      <c r="D3167" s="11" t="s">
        <v>4</v>
      </c>
      <c r="E3167" s="13" t="s">
        <v>109</v>
      </c>
      <c r="F3167" s="14">
        <f>VLOOKUP(B3167,'HSD ME&amp;PLUMBING'!$B$6:E4319,4,FALSE)</f>
        <v>100000</v>
      </c>
      <c r="G3167" s="23">
        <f>F3167*E3167</f>
        <v>11900</v>
      </c>
    </row>
    <row r="3168" spans="1:7" ht="30">
      <c r="A3168" s="12"/>
      <c r="B3168" s="16" t="s">
        <v>70</v>
      </c>
      <c r="C3168" s="17" t="s">
        <v>71</v>
      </c>
      <c r="D3168" s="17" t="s">
        <v>4</v>
      </c>
      <c r="E3168" s="18" t="s">
        <v>124</v>
      </c>
      <c r="F3168" s="14">
        <f>VLOOKUP(B3168,'HSD ME&amp;PLUMBING'!$B$6:E4320,4,FALSE)</f>
        <v>150000</v>
      </c>
      <c r="G3168" s="23">
        <f>F3168*E3168</f>
        <v>29850</v>
      </c>
    </row>
    <row r="3169" spans="1:7">
      <c r="A3169" s="12"/>
      <c r="B3169" s="12" t="s">
        <v>7</v>
      </c>
      <c r="C3169" s="11" t="s">
        <v>8</v>
      </c>
      <c r="D3169" s="11" t="s">
        <v>4</v>
      </c>
      <c r="E3169" s="13" t="s">
        <v>125</v>
      </c>
      <c r="F3169" s="14">
        <f>VLOOKUP(B3169,'HSD ME&amp;PLUMBING'!$B$6:E4321,4,FALSE)</f>
        <v>150000</v>
      </c>
      <c r="G3169" s="23">
        <f>F3169*E3169</f>
        <v>3000</v>
      </c>
    </row>
    <row r="3170" spans="1:7">
      <c r="A3170" s="12"/>
      <c r="B3170" s="12" t="s">
        <v>10</v>
      </c>
      <c r="C3170" s="11" t="s">
        <v>11</v>
      </c>
      <c r="D3170" s="11" t="s">
        <v>4</v>
      </c>
      <c r="E3170" s="13" t="s">
        <v>28</v>
      </c>
      <c r="F3170" s="19">
        <f>VLOOKUP(B3170,'HSD ME&amp;PLUMBING'!$B$6:E4322,4,FALSE)</f>
        <v>200000</v>
      </c>
      <c r="G3170" s="23">
        <f>F3170*E3170</f>
        <v>1400</v>
      </c>
    </row>
    <row r="3171" spans="1:7" s="21" customFormat="1">
      <c r="A3171" s="494" t="s">
        <v>13</v>
      </c>
      <c r="B3171" s="494"/>
      <c r="C3171" s="494"/>
      <c r="D3171" s="494"/>
      <c r="E3171" s="494"/>
      <c r="F3171" s="494"/>
      <c r="G3171" s="20">
        <f>SUM(G3167:G3170)</f>
        <v>46150</v>
      </c>
    </row>
    <row r="3172" spans="1:7">
      <c r="A3172" s="11" t="s">
        <v>14</v>
      </c>
      <c r="B3172" s="12" t="s">
        <v>15</v>
      </c>
      <c r="C3172" s="11"/>
      <c r="D3172" s="11"/>
      <c r="E3172" s="13"/>
      <c r="F3172" s="11"/>
      <c r="G3172" s="11"/>
    </row>
    <row r="3173" spans="1:7" ht="60">
      <c r="A3173" s="12"/>
      <c r="B3173" s="16" t="s">
        <v>505</v>
      </c>
      <c r="C3173" s="11"/>
      <c r="D3173" s="17" t="s">
        <v>49</v>
      </c>
      <c r="E3173" s="18" t="s">
        <v>403</v>
      </c>
      <c r="F3173" s="83">
        <f>VLOOKUP(B3173,'HSD ME&amp;PLUMBING'!$B$6:E4325,4,FALSE)</f>
        <v>10000</v>
      </c>
      <c r="G3173" s="23">
        <f>F3173*E3173</f>
        <v>12500</v>
      </c>
    </row>
    <row r="3174" spans="1:7" s="2" customFormat="1" ht="15.75" customHeight="1">
      <c r="A3174" s="494" t="s">
        <v>16</v>
      </c>
      <c r="B3174" s="494"/>
      <c r="C3174" s="494"/>
      <c r="D3174" s="494"/>
      <c r="E3174" s="494"/>
      <c r="F3174" s="494"/>
      <c r="G3174" s="20">
        <f>SUM(G3173)</f>
        <v>12500</v>
      </c>
    </row>
    <row r="3175" spans="1:7">
      <c r="A3175" s="11" t="s">
        <v>17</v>
      </c>
      <c r="B3175" s="12" t="s">
        <v>18</v>
      </c>
      <c r="C3175" s="11"/>
      <c r="D3175" s="11"/>
      <c r="E3175" s="13"/>
      <c r="F3175" s="11"/>
      <c r="G3175" s="11"/>
    </row>
    <row r="3176" spans="1:7">
      <c r="A3176" s="492" t="s">
        <v>19</v>
      </c>
      <c r="B3176" s="492"/>
      <c r="C3176" s="492"/>
      <c r="D3176" s="492"/>
      <c r="E3176" s="492"/>
      <c r="F3176" s="492"/>
      <c r="G3176" s="20">
        <f>SUM(G3175)</f>
        <v>0</v>
      </c>
    </row>
    <row r="3177" spans="1:7">
      <c r="A3177" s="11" t="s">
        <v>20</v>
      </c>
      <c r="B3177" s="493" t="s">
        <v>21</v>
      </c>
      <c r="C3177" s="493"/>
      <c r="D3177" s="493"/>
      <c r="E3177" s="493"/>
      <c r="F3177" s="493"/>
      <c r="G3177" s="15">
        <f>G3171+G3174+G3176</f>
        <v>58650</v>
      </c>
    </row>
    <row r="3178" spans="1:7" ht="15.75" customHeight="1">
      <c r="A3178" s="11" t="s">
        <v>22</v>
      </c>
      <c r="B3178" s="493" t="s">
        <v>77</v>
      </c>
      <c r="C3178" s="493"/>
      <c r="D3178" s="493"/>
      <c r="E3178" s="493"/>
      <c r="F3178" s="24">
        <v>0.1</v>
      </c>
      <c r="G3178" s="15">
        <f>G3177*10%</f>
        <v>5865</v>
      </c>
    </row>
    <row r="3179" spans="1:7">
      <c r="A3179" s="11" t="s">
        <v>23</v>
      </c>
      <c r="B3179" s="493" t="s">
        <v>24</v>
      </c>
      <c r="C3179" s="493"/>
      <c r="D3179" s="493"/>
      <c r="E3179" s="493"/>
      <c r="F3179" s="493"/>
      <c r="G3179" s="15">
        <f>G3177+G3178</f>
        <v>64515</v>
      </c>
    </row>
    <row r="3180" spans="1:7" ht="15.75" customHeight="1">
      <c r="A3180" s="25"/>
      <c r="B3180" s="26"/>
      <c r="C3180" s="25"/>
      <c r="D3180" s="25"/>
      <c r="E3180" s="27"/>
      <c r="F3180" s="25"/>
      <c r="G3180" s="25"/>
    </row>
    <row r="3181" spans="1:7" ht="15.75" customHeight="1">
      <c r="A3181" s="98" t="s">
        <v>506</v>
      </c>
    </row>
    <row r="3182" spans="1:7" ht="26.25" customHeight="1">
      <c r="A3182" s="9" t="s">
        <v>62</v>
      </c>
      <c r="B3182" s="9" t="s">
        <v>63</v>
      </c>
      <c r="C3182" s="9" t="s">
        <v>64</v>
      </c>
      <c r="D3182" s="9" t="s">
        <v>65</v>
      </c>
      <c r="E3182" s="9" t="s">
        <v>66</v>
      </c>
      <c r="F3182" s="9" t="s">
        <v>67</v>
      </c>
      <c r="G3182" s="9" t="s">
        <v>68</v>
      </c>
    </row>
    <row r="3183" spans="1:7">
      <c r="A3183" s="11" t="s">
        <v>0</v>
      </c>
      <c r="B3183" s="12" t="s">
        <v>1</v>
      </c>
      <c r="C3183" s="11"/>
      <c r="D3183" s="11"/>
      <c r="E3183" s="13"/>
      <c r="F3183" s="11"/>
      <c r="G3183" s="11"/>
    </row>
    <row r="3184" spans="1:7">
      <c r="A3184" s="12"/>
      <c r="B3184" s="12" t="s">
        <v>2</v>
      </c>
      <c r="C3184" s="11" t="s">
        <v>3</v>
      </c>
      <c r="D3184" s="11" t="s">
        <v>4</v>
      </c>
      <c r="E3184" s="13" t="s">
        <v>109</v>
      </c>
      <c r="F3184" s="14">
        <f>VLOOKUP(B3184,'HSD ME&amp;PLUMBING'!$B$6:E4337,4,FALSE)</f>
        <v>100000</v>
      </c>
      <c r="G3184" s="23">
        <f>F3184*E3184</f>
        <v>11900</v>
      </c>
    </row>
    <row r="3185" spans="1:7" ht="30">
      <c r="A3185" s="12"/>
      <c r="B3185" s="16" t="s">
        <v>70</v>
      </c>
      <c r="C3185" s="17" t="s">
        <v>71</v>
      </c>
      <c r="D3185" s="17" t="s">
        <v>4</v>
      </c>
      <c r="E3185" s="18" t="s">
        <v>124</v>
      </c>
      <c r="F3185" s="14">
        <f>VLOOKUP(B3185,'HSD ME&amp;PLUMBING'!$B$6:E4338,4,FALSE)</f>
        <v>150000</v>
      </c>
      <c r="G3185" s="23">
        <f>F3185*E3185</f>
        <v>29850</v>
      </c>
    </row>
    <row r="3186" spans="1:7">
      <c r="A3186" s="12"/>
      <c r="B3186" s="12" t="s">
        <v>7</v>
      </c>
      <c r="C3186" s="11" t="s">
        <v>8</v>
      </c>
      <c r="D3186" s="11" t="s">
        <v>4</v>
      </c>
      <c r="E3186" s="13" t="s">
        <v>125</v>
      </c>
      <c r="F3186" s="14">
        <f>VLOOKUP(B3186,'HSD ME&amp;PLUMBING'!$B$6:E4339,4,FALSE)</f>
        <v>150000</v>
      </c>
      <c r="G3186" s="23">
        <f>F3186*E3186</f>
        <v>3000</v>
      </c>
    </row>
    <row r="3187" spans="1:7">
      <c r="A3187" s="12"/>
      <c r="B3187" s="12" t="s">
        <v>10</v>
      </c>
      <c r="C3187" s="11" t="s">
        <v>11</v>
      </c>
      <c r="D3187" s="11" t="s">
        <v>4</v>
      </c>
      <c r="E3187" s="13" t="s">
        <v>28</v>
      </c>
      <c r="F3187" s="19">
        <f>VLOOKUP(B3187,'HSD ME&amp;PLUMBING'!$B$6:E4340,4,FALSE)</f>
        <v>200000</v>
      </c>
      <c r="G3187" s="23">
        <f>F3187*E3187</f>
        <v>1400</v>
      </c>
    </row>
    <row r="3188" spans="1:7" s="21" customFormat="1">
      <c r="A3188" s="494" t="s">
        <v>13</v>
      </c>
      <c r="B3188" s="494"/>
      <c r="C3188" s="494"/>
      <c r="D3188" s="494"/>
      <c r="E3188" s="494"/>
      <c r="F3188" s="494"/>
      <c r="G3188" s="20">
        <f>SUM(G3184:G3187)</f>
        <v>46150</v>
      </c>
    </row>
    <row r="3189" spans="1:7">
      <c r="A3189" s="11" t="s">
        <v>14</v>
      </c>
      <c r="B3189" s="12" t="s">
        <v>15</v>
      </c>
      <c r="C3189" s="11"/>
      <c r="D3189" s="11"/>
      <c r="E3189" s="13"/>
      <c r="F3189" s="11"/>
      <c r="G3189" s="11"/>
    </row>
    <row r="3190" spans="1:7" ht="60">
      <c r="A3190" s="12"/>
      <c r="B3190" s="16" t="s">
        <v>507</v>
      </c>
      <c r="C3190" s="11"/>
      <c r="D3190" s="17" t="s">
        <v>49</v>
      </c>
      <c r="E3190" s="18" t="s">
        <v>403</v>
      </c>
      <c r="F3190" s="83">
        <f>VLOOKUP(B3190,'HSD ME&amp;PLUMBING'!$B$6:E4343,4,FALSE)</f>
        <v>10000</v>
      </c>
      <c r="G3190" s="23">
        <f>F3190*E3190</f>
        <v>12500</v>
      </c>
    </row>
    <row r="3191" spans="1:7" s="2" customFormat="1" ht="15.75" customHeight="1">
      <c r="A3191" s="494" t="s">
        <v>16</v>
      </c>
      <c r="B3191" s="494"/>
      <c r="C3191" s="494"/>
      <c r="D3191" s="494"/>
      <c r="E3191" s="494"/>
      <c r="F3191" s="494"/>
      <c r="G3191" s="20">
        <f>SUM(G3190)</f>
        <v>12500</v>
      </c>
    </row>
    <row r="3192" spans="1:7" ht="22.5" customHeight="1">
      <c r="A3192" s="11" t="s">
        <v>17</v>
      </c>
      <c r="B3192" s="12" t="s">
        <v>18</v>
      </c>
      <c r="C3192" s="11"/>
      <c r="D3192" s="11"/>
      <c r="E3192" s="13"/>
      <c r="F3192" s="11"/>
      <c r="G3192" s="11"/>
    </row>
    <row r="3193" spans="1:7">
      <c r="A3193" s="492" t="s">
        <v>19</v>
      </c>
      <c r="B3193" s="492"/>
      <c r="C3193" s="492"/>
      <c r="D3193" s="492"/>
      <c r="E3193" s="492"/>
      <c r="F3193" s="492"/>
      <c r="G3193" s="20">
        <f>SUM(G3192)</f>
        <v>0</v>
      </c>
    </row>
    <row r="3194" spans="1:7">
      <c r="A3194" s="11" t="s">
        <v>20</v>
      </c>
      <c r="B3194" s="493" t="s">
        <v>21</v>
      </c>
      <c r="C3194" s="493"/>
      <c r="D3194" s="493"/>
      <c r="E3194" s="493"/>
      <c r="F3194" s="493"/>
      <c r="G3194" s="15">
        <f>G3188+G3191+G3193</f>
        <v>58650</v>
      </c>
    </row>
    <row r="3195" spans="1:7" ht="15.75" customHeight="1">
      <c r="A3195" s="11" t="s">
        <v>22</v>
      </c>
      <c r="B3195" s="493" t="s">
        <v>77</v>
      </c>
      <c r="C3195" s="493"/>
      <c r="D3195" s="493"/>
      <c r="E3195" s="493"/>
      <c r="F3195" s="24">
        <v>0.1</v>
      </c>
      <c r="G3195" s="15">
        <f>G3194*10%</f>
        <v>5865</v>
      </c>
    </row>
    <row r="3196" spans="1:7">
      <c r="A3196" s="11" t="s">
        <v>23</v>
      </c>
      <c r="B3196" s="493" t="s">
        <v>24</v>
      </c>
      <c r="C3196" s="493"/>
      <c r="D3196" s="493"/>
      <c r="E3196" s="493"/>
      <c r="F3196" s="493"/>
      <c r="G3196" s="15">
        <f>G3194+G3195</f>
        <v>64515</v>
      </c>
    </row>
    <row r="3197" spans="1:7">
      <c r="A3197" s="25"/>
      <c r="B3197" s="26"/>
      <c r="C3197" s="25"/>
      <c r="D3197" s="25"/>
      <c r="E3197" s="27"/>
      <c r="F3197" s="25"/>
      <c r="G3197" s="25"/>
    </row>
    <row r="3198" spans="1:7">
      <c r="A3198" s="98" t="s">
        <v>508</v>
      </c>
    </row>
    <row r="3199" spans="1:7" ht="45">
      <c r="A3199" s="9" t="s">
        <v>62</v>
      </c>
      <c r="B3199" s="9" t="s">
        <v>63</v>
      </c>
      <c r="C3199" s="9" t="s">
        <v>64</v>
      </c>
      <c r="D3199" s="9" t="s">
        <v>65</v>
      </c>
      <c r="E3199" s="9" t="s">
        <v>66</v>
      </c>
      <c r="F3199" s="9" t="s">
        <v>67</v>
      </c>
      <c r="G3199" s="9" t="s">
        <v>68</v>
      </c>
    </row>
    <row r="3200" spans="1:7" ht="15.75" customHeight="1">
      <c r="A3200" s="11" t="s">
        <v>0</v>
      </c>
      <c r="B3200" s="12" t="s">
        <v>1</v>
      </c>
      <c r="C3200" s="11"/>
      <c r="D3200" s="11"/>
      <c r="E3200" s="13"/>
      <c r="F3200" s="11"/>
      <c r="G3200" s="11"/>
    </row>
    <row r="3201" spans="1:7">
      <c r="A3201" s="12"/>
      <c r="B3201" s="12" t="s">
        <v>2</v>
      </c>
      <c r="C3201" s="11" t="s">
        <v>3</v>
      </c>
      <c r="D3201" s="11" t="s">
        <v>4</v>
      </c>
      <c r="E3201" s="13" t="s">
        <v>109</v>
      </c>
      <c r="F3201" s="14">
        <f>VLOOKUP(B3201,'HSD ME&amp;PLUMBING'!$B$6:E4355,4,FALSE)</f>
        <v>100000</v>
      </c>
      <c r="G3201" s="23">
        <f>F3201*E3201</f>
        <v>11900</v>
      </c>
    </row>
    <row r="3202" spans="1:7" ht="30">
      <c r="A3202" s="12"/>
      <c r="B3202" s="16" t="s">
        <v>70</v>
      </c>
      <c r="C3202" s="17" t="s">
        <v>71</v>
      </c>
      <c r="D3202" s="17" t="s">
        <v>4</v>
      </c>
      <c r="E3202" s="18" t="s">
        <v>124</v>
      </c>
      <c r="F3202" s="14">
        <f>VLOOKUP(B3202,'HSD ME&amp;PLUMBING'!$B$6:E4356,4,FALSE)</f>
        <v>150000</v>
      </c>
      <c r="G3202" s="23">
        <f>F3202*E3202</f>
        <v>29850</v>
      </c>
    </row>
    <row r="3203" spans="1:7">
      <c r="A3203" s="12"/>
      <c r="B3203" s="12" t="s">
        <v>7</v>
      </c>
      <c r="C3203" s="11" t="s">
        <v>8</v>
      </c>
      <c r="D3203" s="11" t="s">
        <v>4</v>
      </c>
      <c r="E3203" s="13" t="s">
        <v>125</v>
      </c>
      <c r="F3203" s="14">
        <f>VLOOKUP(B3203,'HSD ME&amp;PLUMBING'!$B$6:E4357,4,FALSE)</f>
        <v>150000</v>
      </c>
      <c r="G3203" s="23">
        <f>F3203*E3203</f>
        <v>3000</v>
      </c>
    </row>
    <row r="3204" spans="1:7">
      <c r="A3204" s="12"/>
      <c r="B3204" s="12" t="s">
        <v>10</v>
      </c>
      <c r="C3204" s="11" t="s">
        <v>11</v>
      </c>
      <c r="D3204" s="11" t="s">
        <v>4</v>
      </c>
      <c r="E3204" s="13" t="s">
        <v>28</v>
      </c>
      <c r="F3204" s="19">
        <f>VLOOKUP(B3204,'HSD ME&amp;PLUMBING'!$B$6:E4358,4,FALSE)</f>
        <v>200000</v>
      </c>
      <c r="G3204" s="23">
        <f>F3204*E3204</f>
        <v>1400</v>
      </c>
    </row>
    <row r="3205" spans="1:7" s="21" customFormat="1">
      <c r="A3205" s="494" t="s">
        <v>13</v>
      </c>
      <c r="B3205" s="494"/>
      <c r="C3205" s="494"/>
      <c r="D3205" s="494"/>
      <c r="E3205" s="494"/>
      <c r="F3205" s="494"/>
      <c r="G3205" s="20">
        <f>SUM(G3201:G3204)</f>
        <v>46150</v>
      </c>
    </row>
    <row r="3206" spans="1:7">
      <c r="A3206" s="11" t="s">
        <v>14</v>
      </c>
      <c r="B3206" s="12" t="s">
        <v>15</v>
      </c>
      <c r="C3206" s="11"/>
      <c r="D3206" s="11"/>
      <c r="E3206" s="13"/>
      <c r="F3206" s="11"/>
      <c r="G3206" s="11"/>
    </row>
    <row r="3207" spans="1:7" ht="60">
      <c r="A3207" s="12"/>
      <c r="B3207" s="16" t="s">
        <v>509</v>
      </c>
      <c r="C3207" s="11"/>
      <c r="D3207" s="17" t="s">
        <v>49</v>
      </c>
      <c r="E3207" s="18" t="s">
        <v>403</v>
      </c>
      <c r="F3207" s="83">
        <f>VLOOKUP(B3207,'HSD ME&amp;PLUMBING'!$B$6:E4361,4,FALSE)</f>
        <v>10000</v>
      </c>
      <c r="G3207" s="23">
        <f>F3207*E3207</f>
        <v>12500</v>
      </c>
    </row>
    <row r="3208" spans="1:7" s="2" customFormat="1" ht="15.75" customHeight="1">
      <c r="A3208" s="494" t="s">
        <v>16</v>
      </c>
      <c r="B3208" s="494"/>
      <c r="C3208" s="494"/>
      <c r="D3208" s="494"/>
      <c r="E3208" s="494"/>
      <c r="F3208" s="494"/>
      <c r="G3208" s="20">
        <f>SUM(G3207)</f>
        <v>12500</v>
      </c>
    </row>
    <row r="3209" spans="1:7" ht="15.75" customHeight="1">
      <c r="A3209" s="11" t="s">
        <v>17</v>
      </c>
      <c r="B3209" s="12" t="s">
        <v>18</v>
      </c>
      <c r="C3209" s="11"/>
      <c r="D3209" s="11"/>
      <c r="E3209" s="13"/>
      <c r="F3209" s="11"/>
      <c r="G3209" s="11"/>
    </row>
    <row r="3210" spans="1:7">
      <c r="A3210" s="492" t="s">
        <v>19</v>
      </c>
      <c r="B3210" s="492"/>
      <c r="C3210" s="492"/>
      <c r="D3210" s="492"/>
      <c r="E3210" s="492"/>
      <c r="F3210" s="492"/>
      <c r="G3210" s="20">
        <f>SUM(G3209)</f>
        <v>0</v>
      </c>
    </row>
    <row r="3211" spans="1:7">
      <c r="A3211" s="11" t="s">
        <v>20</v>
      </c>
      <c r="B3211" s="493" t="s">
        <v>21</v>
      </c>
      <c r="C3211" s="493"/>
      <c r="D3211" s="493"/>
      <c r="E3211" s="493"/>
      <c r="F3211" s="493"/>
      <c r="G3211" s="15">
        <f>G3205+G3208+G3210</f>
        <v>58650</v>
      </c>
    </row>
    <row r="3212" spans="1:7" ht="15.75" customHeight="1">
      <c r="A3212" s="11" t="s">
        <v>22</v>
      </c>
      <c r="B3212" s="493" t="s">
        <v>77</v>
      </c>
      <c r="C3212" s="493"/>
      <c r="D3212" s="493"/>
      <c r="E3212" s="493"/>
      <c r="F3212" s="24">
        <v>0.1</v>
      </c>
      <c r="G3212" s="15">
        <f>G3211*10%</f>
        <v>5865</v>
      </c>
    </row>
    <row r="3213" spans="1:7">
      <c r="A3213" s="11" t="s">
        <v>23</v>
      </c>
      <c r="B3213" s="493" t="s">
        <v>24</v>
      </c>
      <c r="C3213" s="493"/>
      <c r="D3213" s="493"/>
      <c r="E3213" s="493"/>
      <c r="F3213" s="493"/>
      <c r="G3213" s="15">
        <f>G3211+G3212</f>
        <v>64515</v>
      </c>
    </row>
    <row r="3214" spans="1:7">
      <c r="A3214" s="25"/>
      <c r="B3214" s="26"/>
      <c r="C3214" s="25"/>
      <c r="D3214" s="25"/>
      <c r="E3214" s="27"/>
      <c r="F3214" s="25"/>
      <c r="G3214" s="25"/>
    </row>
    <row r="3215" spans="1:7" s="2" customFormat="1">
      <c r="A3215" s="99" t="s">
        <v>510</v>
      </c>
      <c r="C3215" s="100"/>
      <c r="D3215" s="100"/>
      <c r="E3215" s="10"/>
      <c r="F3215" s="100"/>
      <c r="G3215" s="100"/>
    </row>
    <row r="3216" spans="1:7" ht="45">
      <c r="A3216" s="9" t="s">
        <v>62</v>
      </c>
      <c r="B3216" s="9" t="s">
        <v>63</v>
      </c>
      <c r="C3216" s="9" t="s">
        <v>64</v>
      </c>
      <c r="D3216" s="9" t="s">
        <v>65</v>
      </c>
      <c r="E3216" s="9" t="s">
        <v>66</v>
      </c>
      <c r="F3216" s="9" t="s">
        <v>67</v>
      </c>
      <c r="G3216" s="9" t="s">
        <v>68</v>
      </c>
    </row>
    <row r="3217" spans="1:7">
      <c r="A3217" s="11" t="s">
        <v>0</v>
      </c>
      <c r="B3217" s="12" t="s">
        <v>1</v>
      </c>
      <c r="C3217" s="11"/>
      <c r="D3217" s="11"/>
      <c r="E3217" s="13"/>
      <c r="F3217" s="11"/>
      <c r="G3217" s="11"/>
    </row>
    <row r="3218" spans="1:7" ht="15" customHeight="1">
      <c r="A3218" s="12"/>
      <c r="B3218" s="12" t="s">
        <v>2</v>
      </c>
      <c r="C3218" s="11" t="s">
        <v>3</v>
      </c>
      <c r="D3218" s="11" t="s">
        <v>4</v>
      </c>
      <c r="E3218" s="13" t="s">
        <v>109</v>
      </c>
      <c r="F3218" s="14">
        <f>VLOOKUP(B3218,'HSD ME&amp;PLUMBING'!$B$6:E4373,4,FALSE)</f>
        <v>100000</v>
      </c>
      <c r="G3218" s="23">
        <f>F3218*E3218</f>
        <v>11900</v>
      </c>
    </row>
    <row r="3219" spans="1:7" ht="30">
      <c r="A3219" s="12"/>
      <c r="B3219" s="16" t="s">
        <v>70</v>
      </c>
      <c r="C3219" s="17" t="s">
        <v>71</v>
      </c>
      <c r="D3219" s="17" t="s">
        <v>4</v>
      </c>
      <c r="E3219" s="18" t="s">
        <v>124</v>
      </c>
      <c r="F3219" s="14">
        <f>VLOOKUP(B3219,'HSD ME&amp;PLUMBING'!$B$6:E4374,4,FALSE)</f>
        <v>150000</v>
      </c>
      <c r="G3219" s="23">
        <f>F3219*E3219</f>
        <v>29850</v>
      </c>
    </row>
    <row r="3220" spans="1:7">
      <c r="A3220" s="12"/>
      <c r="B3220" s="12" t="s">
        <v>7</v>
      </c>
      <c r="C3220" s="11" t="s">
        <v>8</v>
      </c>
      <c r="D3220" s="11" t="s">
        <v>4</v>
      </c>
      <c r="E3220" s="13" t="s">
        <v>125</v>
      </c>
      <c r="F3220" s="14">
        <f>VLOOKUP(B3220,'HSD ME&amp;PLUMBING'!$B$6:E4375,4,FALSE)</f>
        <v>150000</v>
      </c>
      <c r="G3220" s="23">
        <f>F3220*E3220</f>
        <v>3000</v>
      </c>
    </row>
    <row r="3221" spans="1:7">
      <c r="A3221" s="12"/>
      <c r="B3221" s="12" t="s">
        <v>10</v>
      </c>
      <c r="C3221" s="11" t="s">
        <v>11</v>
      </c>
      <c r="D3221" s="11" t="s">
        <v>4</v>
      </c>
      <c r="E3221" s="13" t="s">
        <v>28</v>
      </c>
      <c r="F3221" s="19">
        <f>VLOOKUP(B3221,'HSD ME&amp;PLUMBING'!$B$6:E4376,4,FALSE)</f>
        <v>200000</v>
      </c>
      <c r="G3221" s="23">
        <f>F3221*E3221</f>
        <v>1400</v>
      </c>
    </row>
    <row r="3222" spans="1:7" s="21" customFormat="1">
      <c r="A3222" s="494" t="s">
        <v>13</v>
      </c>
      <c r="B3222" s="494"/>
      <c r="C3222" s="494"/>
      <c r="D3222" s="494"/>
      <c r="E3222" s="494"/>
      <c r="F3222" s="494"/>
      <c r="G3222" s="20">
        <f>SUM(G3218:G3221)</f>
        <v>46150</v>
      </c>
    </row>
    <row r="3223" spans="1:7">
      <c r="A3223" s="11" t="s">
        <v>14</v>
      </c>
      <c r="B3223" s="12" t="s">
        <v>15</v>
      </c>
      <c r="C3223" s="11"/>
      <c r="D3223" s="11"/>
      <c r="E3223" s="13"/>
      <c r="F3223" s="11"/>
      <c r="G3223" s="11"/>
    </row>
    <row r="3224" spans="1:7" ht="60">
      <c r="A3224" s="12"/>
      <c r="B3224" s="16" t="s">
        <v>511</v>
      </c>
      <c r="C3224" s="11"/>
      <c r="D3224" s="17" t="s">
        <v>49</v>
      </c>
      <c r="E3224" s="18" t="s">
        <v>403</v>
      </c>
      <c r="F3224" s="83">
        <f>VLOOKUP(B3224,'HSD ME&amp;PLUMBING'!$B$6:E4379,4,FALSE)</f>
        <v>10000</v>
      </c>
      <c r="G3224" s="23">
        <f>F3224*E3224</f>
        <v>12500</v>
      </c>
    </row>
    <row r="3225" spans="1:7" s="2" customFormat="1" ht="15.75" customHeight="1">
      <c r="A3225" s="494" t="s">
        <v>16</v>
      </c>
      <c r="B3225" s="494"/>
      <c r="C3225" s="494"/>
      <c r="D3225" s="494"/>
      <c r="E3225" s="494"/>
      <c r="F3225" s="494"/>
      <c r="G3225" s="20">
        <f>SUM(G3224)</f>
        <v>12500</v>
      </c>
    </row>
    <row r="3226" spans="1:7" ht="15.75" customHeight="1">
      <c r="A3226" s="11" t="s">
        <v>17</v>
      </c>
      <c r="B3226" s="12" t="s">
        <v>18</v>
      </c>
      <c r="C3226" s="11"/>
      <c r="D3226" s="11"/>
      <c r="E3226" s="13"/>
      <c r="F3226" s="11"/>
      <c r="G3226" s="11"/>
    </row>
    <row r="3227" spans="1:7">
      <c r="A3227" s="492" t="s">
        <v>19</v>
      </c>
      <c r="B3227" s="492"/>
      <c r="C3227" s="492"/>
      <c r="D3227" s="492"/>
      <c r="E3227" s="492"/>
      <c r="F3227" s="492"/>
      <c r="G3227" s="20">
        <f>SUM(G3226)</f>
        <v>0</v>
      </c>
    </row>
    <row r="3228" spans="1:7">
      <c r="A3228" s="11" t="s">
        <v>20</v>
      </c>
      <c r="B3228" s="493" t="s">
        <v>21</v>
      </c>
      <c r="C3228" s="493"/>
      <c r="D3228" s="493"/>
      <c r="E3228" s="493"/>
      <c r="F3228" s="493"/>
      <c r="G3228" s="15">
        <f>G3222+G3225+G3227</f>
        <v>58650</v>
      </c>
    </row>
    <row r="3229" spans="1:7" ht="15.75" customHeight="1">
      <c r="A3229" s="11" t="s">
        <v>22</v>
      </c>
      <c r="B3229" s="493" t="s">
        <v>77</v>
      </c>
      <c r="C3229" s="493"/>
      <c r="D3229" s="493"/>
      <c r="E3229" s="493"/>
      <c r="F3229" s="24">
        <v>0.1</v>
      </c>
      <c r="G3229" s="15">
        <f>G3228*10%</f>
        <v>5865</v>
      </c>
    </row>
    <row r="3230" spans="1:7">
      <c r="A3230" s="11" t="s">
        <v>23</v>
      </c>
      <c r="B3230" s="493" t="s">
        <v>24</v>
      </c>
      <c r="C3230" s="493"/>
      <c r="D3230" s="493"/>
      <c r="E3230" s="493"/>
      <c r="F3230" s="493"/>
      <c r="G3230" s="15">
        <f>G3228+G3229</f>
        <v>64515</v>
      </c>
    </row>
    <row r="3231" spans="1:7">
      <c r="A3231" s="25"/>
      <c r="B3231" s="26"/>
      <c r="C3231" s="25"/>
      <c r="D3231" s="25"/>
      <c r="E3231" s="27"/>
      <c r="F3231" s="25"/>
      <c r="G3231" s="25"/>
    </row>
    <row r="3232" spans="1:7" ht="15.75" customHeight="1">
      <c r="A3232" s="98" t="s">
        <v>512</v>
      </c>
    </row>
    <row r="3233" spans="1:7" ht="26.25" customHeight="1">
      <c r="A3233" s="9" t="s">
        <v>62</v>
      </c>
      <c r="B3233" s="9" t="s">
        <v>63</v>
      </c>
      <c r="C3233" s="9" t="s">
        <v>64</v>
      </c>
      <c r="D3233" s="9" t="s">
        <v>65</v>
      </c>
      <c r="E3233" s="9" t="s">
        <v>66</v>
      </c>
      <c r="F3233" s="9" t="s">
        <v>67</v>
      </c>
      <c r="G3233" s="9" t="s">
        <v>68</v>
      </c>
    </row>
    <row r="3234" spans="1:7" ht="25.5" customHeight="1">
      <c r="A3234" s="11" t="s">
        <v>0</v>
      </c>
      <c r="B3234" s="12" t="s">
        <v>1</v>
      </c>
      <c r="C3234" s="11"/>
      <c r="D3234" s="11"/>
      <c r="E3234" s="13"/>
      <c r="F3234" s="11"/>
      <c r="G3234" s="11"/>
    </row>
    <row r="3235" spans="1:7" ht="15.75" customHeight="1">
      <c r="A3235" s="12"/>
      <c r="B3235" s="12" t="s">
        <v>2</v>
      </c>
      <c r="C3235" s="11" t="s">
        <v>3</v>
      </c>
      <c r="D3235" s="11" t="s">
        <v>4</v>
      </c>
      <c r="E3235" s="13" t="s">
        <v>109</v>
      </c>
      <c r="F3235" s="14">
        <f>VLOOKUP(B3235,'HSD ME&amp;PLUMBING'!$B$6:E4391,4,FALSE)</f>
        <v>100000</v>
      </c>
      <c r="G3235" s="23">
        <f>F3235*E3235</f>
        <v>11900</v>
      </c>
    </row>
    <row r="3236" spans="1:7" ht="26.25" customHeight="1">
      <c r="A3236" s="12"/>
      <c r="B3236" s="16" t="s">
        <v>70</v>
      </c>
      <c r="C3236" s="17" t="s">
        <v>71</v>
      </c>
      <c r="D3236" s="17" t="s">
        <v>4</v>
      </c>
      <c r="E3236" s="18" t="s">
        <v>124</v>
      </c>
      <c r="F3236" s="14">
        <f>VLOOKUP(B3236,'HSD ME&amp;PLUMBING'!$B$6:E4392,4,FALSE)</f>
        <v>150000</v>
      </c>
      <c r="G3236" s="23">
        <f>F3236*E3236</f>
        <v>29850</v>
      </c>
    </row>
    <row r="3237" spans="1:7">
      <c r="A3237" s="12"/>
      <c r="B3237" s="12" t="s">
        <v>7</v>
      </c>
      <c r="C3237" s="11" t="s">
        <v>8</v>
      </c>
      <c r="D3237" s="11" t="s">
        <v>4</v>
      </c>
      <c r="E3237" s="13" t="s">
        <v>125</v>
      </c>
      <c r="F3237" s="14">
        <f>VLOOKUP(B3237,'HSD ME&amp;PLUMBING'!$B$6:E4393,4,FALSE)</f>
        <v>150000</v>
      </c>
      <c r="G3237" s="23">
        <f>F3237*E3237</f>
        <v>3000</v>
      </c>
    </row>
    <row r="3238" spans="1:7">
      <c r="A3238" s="12"/>
      <c r="B3238" s="12" t="s">
        <v>10</v>
      </c>
      <c r="C3238" s="11" t="s">
        <v>11</v>
      </c>
      <c r="D3238" s="11" t="s">
        <v>4</v>
      </c>
      <c r="E3238" s="13" t="s">
        <v>28</v>
      </c>
      <c r="F3238" s="19">
        <f>VLOOKUP(B3238,'HSD ME&amp;PLUMBING'!$B$6:E4394,4,FALSE)</f>
        <v>200000</v>
      </c>
      <c r="G3238" s="23">
        <f>F3238*E3238</f>
        <v>1400</v>
      </c>
    </row>
    <row r="3239" spans="1:7" s="21" customFormat="1">
      <c r="A3239" s="494" t="s">
        <v>13</v>
      </c>
      <c r="B3239" s="494"/>
      <c r="C3239" s="494"/>
      <c r="D3239" s="494"/>
      <c r="E3239" s="494"/>
      <c r="F3239" s="494"/>
      <c r="G3239" s="20">
        <f>SUM(G3235:G3238)</f>
        <v>46150</v>
      </c>
    </row>
    <row r="3240" spans="1:7">
      <c r="A3240" s="11" t="s">
        <v>14</v>
      </c>
      <c r="B3240" s="12" t="s">
        <v>15</v>
      </c>
      <c r="C3240" s="11"/>
      <c r="D3240" s="11"/>
      <c r="E3240" s="13"/>
      <c r="F3240" s="11"/>
      <c r="G3240" s="11"/>
    </row>
    <row r="3241" spans="1:7" ht="60">
      <c r="A3241" s="12"/>
      <c r="B3241" s="16" t="s">
        <v>513</v>
      </c>
      <c r="C3241" s="11"/>
      <c r="D3241" s="17" t="s">
        <v>49</v>
      </c>
      <c r="E3241" s="18" t="s">
        <v>403</v>
      </c>
      <c r="F3241" s="83">
        <f>VLOOKUP(B3241,'HSD ME&amp;PLUMBING'!$B$6:E4397,4,FALSE)</f>
        <v>10000</v>
      </c>
      <c r="G3241" s="23">
        <f>F3241*E3241</f>
        <v>12500</v>
      </c>
    </row>
    <row r="3242" spans="1:7" s="2" customFormat="1" ht="15.75" customHeight="1">
      <c r="A3242" s="494" t="s">
        <v>16</v>
      </c>
      <c r="B3242" s="494"/>
      <c r="C3242" s="494"/>
      <c r="D3242" s="494"/>
      <c r="E3242" s="494"/>
      <c r="F3242" s="494"/>
      <c r="G3242" s="20">
        <f>SUM(G3241)</f>
        <v>12500</v>
      </c>
    </row>
    <row r="3243" spans="1:7">
      <c r="A3243" s="11" t="s">
        <v>17</v>
      </c>
      <c r="B3243" s="12" t="s">
        <v>18</v>
      </c>
      <c r="C3243" s="11"/>
      <c r="D3243" s="11"/>
      <c r="E3243" s="13"/>
      <c r="F3243" s="11"/>
      <c r="G3243" s="11"/>
    </row>
    <row r="3244" spans="1:7">
      <c r="A3244" s="492" t="s">
        <v>19</v>
      </c>
      <c r="B3244" s="492"/>
      <c r="C3244" s="492"/>
      <c r="D3244" s="492"/>
      <c r="E3244" s="492"/>
      <c r="F3244" s="492"/>
      <c r="G3244" s="20">
        <f>SUM(G3243)</f>
        <v>0</v>
      </c>
    </row>
    <row r="3245" spans="1:7">
      <c r="A3245" s="11" t="s">
        <v>20</v>
      </c>
      <c r="B3245" s="493" t="s">
        <v>21</v>
      </c>
      <c r="C3245" s="493"/>
      <c r="D3245" s="493"/>
      <c r="E3245" s="493"/>
      <c r="F3245" s="493"/>
      <c r="G3245" s="15">
        <f>G3239+G3242+G3244</f>
        <v>58650</v>
      </c>
    </row>
    <row r="3246" spans="1:7" ht="15.75" customHeight="1">
      <c r="A3246" s="11" t="s">
        <v>22</v>
      </c>
      <c r="B3246" s="493" t="s">
        <v>77</v>
      </c>
      <c r="C3246" s="493"/>
      <c r="D3246" s="493"/>
      <c r="E3246" s="493"/>
      <c r="F3246" s="24">
        <v>0.1</v>
      </c>
      <c r="G3246" s="15">
        <f>G3245*10%</f>
        <v>5865</v>
      </c>
    </row>
    <row r="3247" spans="1:7">
      <c r="A3247" s="11" t="s">
        <v>23</v>
      </c>
      <c r="B3247" s="493" t="s">
        <v>24</v>
      </c>
      <c r="C3247" s="493"/>
      <c r="D3247" s="493"/>
      <c r="E3247" s="493"/>
      <c r="F3247" s="493"/>
      <c r="G3247" s="15">
        <f>G3245+G3246</f>
        <v>64515</v>
      </c>
    </row>
    <row r="3248" spans="1:7">
      <c r="A3248" s="25"/>
      <c r="B3248" s="26"/>
      <c r="C3248" s="25"/>
      <c r="D3248" s="25"/>
      <c r="E3248" s="27"/>
      <c r="F3248" s="25"/>
      <c r="G3248" s="25"/>
    </row>
    <row r="3249" spans="1:7">
      <c r="A3249" s="98" t="s">
        <v>514</v>
      </c>
    </row>
    <row r="3250" spans="1:7" ht="45">
      <c r="A3250" s="9" t="s">
        <v>62</v>
      </c>
      <c r="B3250" s="9" t="s">
        <v>63</v>
      </c>
      <c r="C3250" s="9" t="s">
        <v>64</v>
      </c>
      <c r="D3250" s="9" t="s">
        <v>65</v>
      </c>
      <c r="E3250" s="9" t="s">
        <v>66</v>
      </c>
      <c r="F3250" s="9" t="s">
        <v>67</v>
      </c>
      <c r="G3250" s="9" t="s">
        <v>68</v>
      </c>
    </row>
    <row r="3251" spans="1:7">
      <c r="A3251" s="11" t="s">
        <v>0</v>
      </c>
      <c r="B3251" s="12" t="s">
        <v>1</v>
      </c>
      <c r="C3251" s="11"/>
      <c r="D3251" s="11"/>
      <c r="E3251" s="13"/>
      <c r="F3251" s="11"/>
      <c r="G3251" s="11"/>
    </row>
    <row r="3252" spans="1:7">
      <c r="A3252" s="12"/>
      <c r="B3252" s="12" t="s">
        <v>2</v>
      </c>
      <c r="C3252" s="11" t="s">
        <v>3</v>
      </c>
      <c r="D3252" s="11" t="s">
        <v>4</v>
      </c>
      <c r="E3252" s="13" t="s">
        <v>109</v>
      </c>
      <c r="F3252" s="14">
        <f>VLOOKUP(B3252,'HSD ME&amp;PLUMBING'!$B$6:E4409,4,FALSE)</f>
        <v>100000</v>
      </c>
      <c r="G3252" s="23">
        <f>F3252*E3252</f>
        <v>11900</v>
      </c>
    </row>
    <row r="3253" spans="1:7" ht="30">
      <c r="A3253" s="12"/>
      <c r="B3253" s="16" t="s">
        <v>70</v>
      </c>
      <c r="C3253" s="17" t="s">
        <v>71</v>
      </c>
      <c r="D3253" s="17" t="s">
        <v>4</v>
      </c>
      <c r="E3253" s="18" t="s">
        <v>124</v>
      </c>
      <c r="F3253" s="14">
        <f>VLOOKUP(B3253,'HSD ME&amp;PLUMBING'!$B$6:E4410,4,FALSE)</f>
        <v>150000</v>
      </c>
      <c r="G3253" s="23">
        <f>F3253*E3253</f>
        <v>29850</v>
      </c>
    </row>
    <row r="3254" spans="1:7" ht="15.75" customHeight="1">
      <c r="A3254" s="12"/>
      <c r="B3254" s="12" t="s">
        <v>7</v>
      </c>
      <c r="C3254" s="11" t="s">
        <v>8</v>
      </c>
      <c r="D3254" s="11" t="s">
        <v>4</v>
      </c>
      <c r="E3254" s="13" t="s">
        <v>125</v>
      </c>
      <c r="F3254" s="14">
        <f>VLOOKUP(B3254,'HSD ME&amp;PLUMBING'!$B$6:E4411,4,FALSE)</f>
        <v>150000</v>
      </c>
      <c r="G3254" s="23">
        <f>F3254*E3254</f>
        <v>3000</v>
      </c>
    </row>
    <row r="3255" spans="1:7">
      <c r="A3255" s="12"/>
      <c r="B3255" s="12" t="s">
        <v>10</v>
      </c>
      <c r="C3255" s="11" t="s">
        <v>11</v>
      </c>
      <c r="D3255" s="11" t="s">
        <v>4</v>
      </c>
      <c r="E3255" s="13" t="s">
        <v>28</v>
      </c>
      <c r="F3255" s="19">
        <f>VLOOKUP(B3255,'HSD ME&amp;PLUMBING'!$B$6:E4412,4,FALSE)</f>
        <v>200000</v>
      </c>
      <c r="G3255" s="23">
        <f>F3255*E3255</f>
        <v>1400</v>
      </c>
    </row>
    <row r="3256" spans="1:7" s="21" customFormat="1">
      <c r="A3256" s="494" t="s">
        <v>13</v>
      </c>
      <c r="B3256" s="494"/>
      <c r="C3256" s="494"/>
      <c r="D3256" s="494"/>
      <c r="E3256" s="494"/>
      <c r="F3256" s="494"/>
      <c r="G3256" s="20">
        <f>SUM(G3252:G3255)</f>
        <v>46150</v>
      </c>
    </row>
    <row r="3257" spans="1:7" ht="25.5" customHeight="1">
      <c r="A3257" s="11" t="s">
        <v>14</v>
      </c>
      <c r="B3257" s="12" t="s">
        <v>15</v>
      </c>
      <c r="C3257" s="11"/>
      <c r="D3257" s="11"/>
      <c r="E3257" s="13"/>
      <c r="F3257" s="11"/>
      <c r="G3257" s="11"/>
    </row>
    <row r="3258" spans="1:7" ht="60">
      <c r="A3258" s="12"/>
      <c r="B3258" s="16" t="s">
        <v>515</v>
      </c>
      <c r="C3258" s="11"/>
      <c r="D3258" s="17" t="s">
        <v>49</v>
      </c>
      <c r="E3258" s="18" t="s">
        <v>403</v>
      </c>
      <c r="F3258" s="83">
        <f>VLOOKUP(B3258,'HSD ME&amp;PLUMBING'!$B$6:E4415,4,FALSE)</f>
        <v>10000</v>
      </c>
      <c r="G3258" s="23">
        <f>F3258*E3258</f>
        <v>12500</v>
      </c>
    </row>
    <row r="3259" spans="1:7" s="2" customFormat="1" ht="15.75" customHeight="1">
      <c r="A3259" s="494" t="s">
        <v>16</v>
      </c>
      <c r="B3259" s="494"/>
      <c r="C3259" s="494"/>
      <c r="D3259" s="494"/>
      <c r="E3259" s="494"/>
      <c r="F3259" s="494"/>
      <c r="G3259" s="20">
        <f>SUM(G3258)</f>
        <v>12500</v>
      </c>
    </row>
    <row r="3260" spans="1:7" ht="15.75" customHeight="1">
      <c r="A3260" s="11" t="s">
        <v>17</v>
      </c>
      <c r="B3260" s="12" t="s">
        <v>18</v>
      </c>
      <c r="C3260" s="11"/>
      <c r="D3260" s="11"/>
      <c r="E3260" s="13"/>
      <c r="F3260" s="11"/>
      <c r="G3260" s="11"/>
    </row>
    <row r="3261" spans="1:7">
      <c r="A3261" s="492" t="s">
        <v>19</v>
      </c>
      <c r="B3261" s="492"/>
      <c r="C3261" s="492"/>
      <c r="D3261" s="492"/>
      <c r="E3261" s="492"/>
      <c r="F3261" s="492"/>
      <c r="G3261" s="20">
        <f>SUM(G3260)</f>
        <v>0</v>
      </c>
    </row>
    <row r="3262" spans="1:7">
      <c r="A3262" s="11" t="s">
        <v>20</v>
      </c>
      <c r="B3262" s="493" t="s">
        <v>21</v>
      </c>
      <c r="C3262" s="493"/>
      <c r="D3262" s="493"/>
      <c r="E3262" s="493"/>
      <c r="F3262" s="493"/>
      <c r="G3262" s="15">
        <f>G3256+G3259+G3261</f>
        <v>58650</v>
      </c>
    </row>
    <row r="3263" spans="1:7" ht="15.75" customHeight="1">
      <c r="A3263" s="11" t="s">
        <v>22</v>
      </c>
      <c r="B3263" s="493" t="s">
        <v>77</v>
      </c>
      <c r="C3263" s="493"/>
      <c r="D3263" s="493"/>
      <c r="E3263" s="493"/>
      <c r="F3263" s="24">
        <v>0.1</v>
      </c>
      <c r="G3263" s="15">
        <f>G3262*10%</f>
        <v>5865</v>
      </c>
    </row>
    <row r="3264" spans="1:7">
      <c r="A3264" s="11" t="s">
        <v>23</v>
      </c>
      <c r="B3264" s="493" t="s">
        <v>24</v>
      </c>
      <c r="C3264" s="493"/>
      <c r="D3264" s="493"/>
      <c r="E3264" s="493"/>
      <c r="F3264" s="493"/>
      <c r="G3264" s="15">
        <f>G3262+G3263</f>
        <v>64515</v>
      </c>
    </row>
    <row r="3265" spans="1:7" ht="15.75" customHeight="1">
      <c r="A3265" s="25"/>
      <c r="B3265" s="26"/>
      <c r="C3265" s="25"/>
      <c r="D3265" s="25"/>
      <c r="E3265" s="27"/>
      <c r="F3265" s="25"/>
      <c r="G3265" s="25"/>
    </row>
    <row r="3266" spans="1:7" ht="15.75" customHeight="1">
      <c r="A3266" s="98" t="s">
        <v>516</v>
      </c>
    </row>
    <row r="3267" spans="1:7" ht="45">
      <c r="A3267" s="9" t="s">
        <v>62</v>
      </c>
      <c r="B3267" s="9" t="s">
        <v>63</v>
      </c>
      <c r="C3267" s="9" t="s">
        <v>64</v>
      </c>
      <c r="D3267" s="9" t="s">
        <v>65</v>
      </c>
      <c r="E3267" s="9" t="s">
        <v>66</v>
      </c>
      <c r="F3267" s="9" t="s">
        <v>67</v>
      </c>
      <c r="G3267" s="9" t="s">
        <v>68</v>
      </c>
    </row>
    <row r="3268" spans="1:7">
      <c r="A3268" s="11" t="s">
        <v>0</v>
      </c>
      <c r="B3268" s="12" t="s">
        <v>1</v>
      </c>
      <c r="C3268" s="11"/>
      <c r="D3268" s="11"/>
      <c r="E3268" s="13"/>
      <c r="F3268" s="11"/>
      <c r="G3268" s="11"/>
    </row>
    <row r="3269" spans="1:7">
      <c r="A3269" s="12"/>
      <c r="B3269" s="12" t="s">
        <v>2</v>
      </c>
      <c r="C3269" s="11" t="s">
        <v>3</v>
      </c>
      <c r="D3269" s="11" t="s">
        <v>4</v>
      </c>
      <c r="E3269" s="13" t="s">
        <v>109</v>
      </c>
      <c r="F3269" s="14">
        <f>VLOOKUP(B3269,'HSD ME&amp;PLUMBING'!$B$6:E4427,4,FALSE)</f>
        <v>100000</v>
      </c>
      <c r="G3269" s="23">
        <f>F3269*E3269</f>
        <v>11900</v>
      </c>
    </row>
    <row r="3270" spans="1:7" ht="30">
      <c r="A3270" s="12"/>
      <c r="B3270" s="16" t="s">
        <v>70</v>
      </c>
      <c r="C3270" s="17" t="s">
        <v>71</v>
      </c>
      <c r="D3270" s="17" t="s">
        <v>4</v>
      </c>
      <c r="E3270" s="18" t="s">
        <v>124</v>
      </c>
      <c r="F3270" s="14">
        <f>VLOOKUP(B3270,'HSD ME&amp;PLUMBING'!$B$6:E4428,4,FALSE)</f>
        <v>150000</v>
      </c>
      <c r="G3270" s="23">
        <f>F3270*E3270</f>
        <v>29850</v>
      </c>
    </row>
    <row r="3271" spans="1:7">
      <c r="A3271" s="12"/>
      <c r="B3271" s="12" t="s">
        <v>7</v>
      </c>
      <c r="C3271" s="11" t="s">
        <v>8</v>
      </c>
      <c r="D3271" s="11" t="s">
        <v>4</v>
      </c>
      <c r="E3271" s="13" t="s">
        <v>125</v>
      </c>
      <c r="F3271" s="14">
        <f>VLOOKUP(B3271,'HSD ME&amp;PLUMBING'!$B$6:E4429,4,FALSE)</f>
        <v>150000</v>
      </c>
      <c r="G3271" s="23">
        <f>F3271*E3271</f>
        <v>3000</v>
      </c>
    </row>
    <row r="3272" spans="1:7">
      <c r="A3272" s="12"/>
      <c r="B3272" s="12" t="s">
        <v>10</v>
      </c>
      <c r="C3272" s="11" t="s">
        <v>11</v>
      </c>
      <c r="D3272" s="11" t="s">
        <v>4</v>
      </c>
      <c r="E3272" s="13" t="s">
        <v>28</v>
      </c>
      <c r="F3272" s="19">
        <f>VLOOKUP(B3272,'HSD ME&amp;PLUMBING'!$B$6:E4430,4,FALSE)</f>
        <v>200000</v>
      </c>
      <c r="G3272" s="23">
        <f>F3272*E3272</f>
        <v>1400</v>
      </c>
    </row>
    <row r="3273" spans="1:7" s="21" customFormat="1">
      <c r="A3273" s="494" t="s">
        <v>13</v>
      </c>
      <c r="B3273" s="494"/>
      <c r="C3273" s="494"/>
      <c r="D3273" s="494"/>
      <c r="E3273" s="494"/>
      <c r="F3273" s="494"/>
      <c r="G3273" s="20">
        <f>SUM(G3269:G3272)</f>
        <v>46150</v>
      </c>
    </row>
    <row r="3274" spans="1:7">
      <c r="A3274" s="11" t="s">
        <v>14</v>
      </c>
      <c r="B3274" s="12" t="s">
        <v>15</v>
      </c>
      <c r="C3274" s="11"/>
      <c r="D3274" s="11"/>
      <c r="E3274" s="13"/>
      <c r="F3274" s="11"/>
      <c r="G3274" s="11"/>
    </row>
    <row r="3275" spans="1:7" ht="60">
      <c r="A3275" s="12"/>
      <c r="B3275" s="16" t="s">
        <v>517</v>
      </c>
      <c r="C3275" s="11"/>
      <c r="D3275" s="17" t="s">
        <v>49</v>
      </c>
      <c r="E3275" s="18" t="s">
        <v>403</v>
      </c>
      <c r="F3275" s="83">
        <f>VLOOKUP(B3275,'HSD ME&amp;PLUMBING'!$B$6:E4433,4,FALSE)</f>
        <v>10000</v>
      </c>
      <c r="G3275" s="23">
        <f>F3275*E3275</f>
        <v>12500</v>
      </c>
    </row>
    <row r="3276" spans="1:7" s="2" customFormat="1" ht="15.75" customHeight="1">
      <c r="A3276" s="494" t="s">
        <v>16</v>
      </c>
      <c r="B3276" s="494"/>
      <c r="C3276" s="494"/>
      <c r="D3276" s="494"/>
      <c r="E3276" s="494"/>
      <c r="F3276" s="494"/>
      <c r="G3276" s="20">
        <f>SUM(G3275)</f>
        <v>12500</v>
      </c>
    </row>
    <row r="3277" spans="1:7">
      <c r="A3277" s="11" t="s">
        <v>17</v>
      </c>
      <c r="B3277" s="12" t="s">
        <v>18</v>
      </c>
      <c r="C3277" s="11"/>
      <c r="D3277" s="11"/>
      <c r="E3277" s="13"/>
      <c r="F3277" s="11"/>
      <c r="G3277" s="11"/>
    </row>
    <row r="3278" spans="1:7">
      <c r="A3278" s="492" t="s">
        <v>19</v>
      </c>
      <c r="B3278" s="492"/>
      <c r="C3278" s="492"/>
      <c r="D3278" s="492"/>
      <c r="E3278" s="492"/>
      <c r="F3278" s="492"/>
      <c r="G3278" s="20">
        <f>SUM(G3277)</f>
        <v>0</v>
      </c>
    </row>
    <row r="3279" spans="1:7">
      <c r="A3279" s="11" t="s">
        <v>20</v>
      </c>
      <c r="B3279" s="493" t="s">
        <v>21</v>
      </c>
      <c r="C3279" s="493"/>
      <c r="D3279" s="493"/>
      <c r="E3279" s="493"/>
      <c r="F3279" s="493"/>
      <c r="G3279" s="15">
        <f>G3273+G3276+G3278</f>
        <v>58650</v>
      </c>
    </row>
    <row r="3280" spans="1:7" ht="15.75" customHeight="1">
      <c r="A3280" s="11" t="s">
        <v>22</v>
      </c>
      <c r="B3280" s="493" t="s">
        <v>77</v>
      </c>
      <c r="C3280" s="493"/>
      <c r="D3280" s="493"/>
      <c r="E3280" s="493"/>
      <c r="F3280" s="24">
        <v>0.1</v>
      </c>
      <c r="G3280" s="15">
        <f>G3279*10%</f>
        <v>5865</v>
      </c>
    </row>
    <row r="3281" spans="1:7">
      <c r="A3281" s="11" t="s">
        <v>23</v>
      </c>
      <c r="B3281" s="493" t="s">
        <v>24</v>
      </c>
      <c r="C3281" s="493"/>
      <c r="D3281" s="493"/>
      <c r="E3281" s="493"/>
      <c r="F3281" s="493"/>
      <c r="G3281" s="15">
        <f>G3279+G3280</f>
        <v>64515</v>
      </c>
    </row>
    <row r="3282" spans="1:7" ht="15.75" customHeight="1">
      <c r="A3282" s="25"/>
      <c r="B3282" s="26"/>
      <c r="C3282" s="25"/>
      <c r="D3282" s="25"/>
      <c r="E3282" s="27"/>
      <c r="F3282" s="25"/>
      <c r="G3282" s="25"/>
    </row>
    <row r="3283" spans="1:7">
      <c r="A3283" s="98" t="s">
        <v>518</v>
      </c>
    </row>
    <row r="3284" spans="1:7" ht="45">
      <c r="A3284" s="9" t="s">
        <v>62</v>
      </c>
      <c r="B3284" s="9" t="s">
        <v>63</v>
      </c>
      <c r="C3284" s="9" t="s">
        <v>64</v>
      </c>
      <c r="D3284" s="9" t="s">
        <v>65</v>
      </c>
      <c r="E3284" s="9" t="s">
        <v>66</v>
      </c>
      <c r="F3284" s="9" t="s">
        <v>67</v>
      </c>
      <c r="G3284" s="9" t="s">
        <v>68</v>
      </c>
    </row>
    <row r="3285" spans="1:7">
      <c r="A3285" s="11" t="s">
        <v>0</v>
      </c>
      <c r="B3285" s="12" t="s">
        <v>1</v>
      </c>
      <c r="C3285" s="11"/>
      <c r="D3285" s="11"/>
      <c r="E3285" s="13"/>
      <c r="F3285" s="11"/>
      <c r="G3285" s="11"/>
    </row>
    <row r="3286" spans="1:7" ht="15.75" customHeight="1">
      <c r="A3286" s="12"/>
      <c r="B3286" s="12" t="s">
        <v>2</v>
      </c>
      <c r="C3286" s="11" t="s">
        <v>3</v>
      </c>
      <c r="D3286" s="11" t="s">
        <v>4</v>
      </c>
      <c r="E3286" s="13" t="s">
        <v>109</v>
      </c>
      <c r="F3286" s="14">
        <f>VLOOKUP(B3286,'HSD ME&amp;PLUMBING'!$B$6:E4445,4,FALSE)</f>
        <v>100000</v>
      </c>
      <c r="G3286" s="23">
        <f>F3286*E3286</f>
        <v>11900</v>
      </c>
    </row>
    <row r="3287" spans="1:7" ht="30">
      <c r="A3287" s="12"/>
      <c r="B3287" s="16" t="s">
        <v>70</v>
      </c>
      <c r="C3287" s="17" t="s">
        <v>71</v>
      </c>
      <c r="D3287" s="17" t="s">
        <v>4</v>
      </c>
      <c r="E3287" s="18" t="s">
        <v>124</v>
      </c>
      <c r="F3287" s="14">
        <f>VLOOKUP(B3287,'HSD ME&amp;PLUMBING'!$B$6:E4446,4,FALSE)</f>
        <v>150000</v>
      </c>
      <c r="G3287" s="23">
        <f>F3287*E3287</f>
        <v>29850</v>
      </c>
    </row>
    <row r="3288" spans="1:7" ht="15.75" customHeight="1">
      <c r="A3288" s="12"/>
      <c r="B3288" s="12" t="s">
        <v>7</v>
      </c>
      <c r="C3288" s="11" t="s">
        <v>8</v>
      </c>
      <c r="D3288" s="11" t="s">
        <v>4</v>
      </c>
      <c r="E3288" s="13" t="s">
        <v>125</v>
      </c>
      <c r="F3288" s="14">
        <f>VLOOKUP(B3288,'HSD ME&amp;PLUMBING'!$B$6:E4447,4,FALSE)</f>
        <v>150000</v>
      </c>
      <c r="G3288" s="23">
        <f>F3288*E3288</f>
        <v>3000</v>
      </c>
    </row>
    <row r="3289" spans="1:7" ht="15.75" customHeight="1">
      <c r="A3289" s="12"/>
      <c r="B3289" s="12" t="s">
        <v>10</v>
      </c>
      <c r="C3289" s="11" t="s">
        <v>11</v>
      </c>
      <c r="D3289" s="11" t="s">
        <v>4</v>
      </c>
      <c r="E3289" s="13" t="s">
        <v>28</v>
      </c>
      <c r="F3289" s="19">
        <f>VLOOKUP(B3289,'HSD ME&amp;PLUMBING'!$B$6:E4448,4,FALSE)</f>
        <v>200000</v>
      </c>
      <c r="G3289" s="23">
        <f>F3289*E3289</f>
        <v>1400</v>
      </c>
    </row>
    <row r="3290" spans="1:7" s="21" customFormat="1">
      <c r="A3290" s="494" t="s">
        <v>13</v>
      </c>
      <c r="B3290" s="494"/>
      <c r="C3290" s="494"/>
      <c r="D3290" s="494"/>
      <c r="E3290" s="494"/>
      <c r="F3290" s="494"/>
      <c r="G3290" s="20">
        <f>SUM(G3286:G3289)</f>
        <v>46150</v>
      </c>
    </row>
    <row r="3291" spans="1:7" ht="15.75" customHeight="1">
      <c r="A3291" s="11" t="s">
        <v>14</v>
      </c>
      <c r="B3291" s="12" t="s">
        <v>15</v>
      </c>
      <c r="C3291" s="11"/>
      <c r="D3291" s="11"/>
      <c r="E3291" s="13"/>
      <c r="F3291" s="11"/>
      <c r="G3291" s="11"/>
    </row>
    <row r="3292" spans="1:7" ht="60">
      <c r="A3292" s="12"/>
      <c r="B3292" s="16" t="s">
        <v>519</v>
      </c>
      <c r="C3292" s="11"/>
      <c r="D3292" s="17" t="s">
        <v>49</v>
      </c>
      <c r="E3292" s="18" t="s">
        <v>403</v>
      </c>
      <c r="F3292" s="83">
        <f>VLOOKUP(B3292,'HSD ME&amp;PLUMBING'!$B$6:E4451,4,FALSE)</f>
        <v>10000</v>
      </c>
      <c r="G3292" s="23">
        <f>F3292*E3292</f>
        <v>12500</v>
      </c>
    </row>
    <row r="3293" spans="1:7" s="2" customFormat="1" ht="15.75" customHeight="1">
      <c r="A3293" s="494" t="s">
        <v>16</v>
      </c>
      <c r="B3293" s="494"/>
      <c r="C3293" s="494"/>
      <c r="D3293" s="494"/>
      <c r="E3293" s="494"/>
      <c r="F3293" s="494"/>
      <c r="G3293" s="20">
        <f>SUM(G3292)</f>
        <v>12500</v>
      </c>
    </row>
    <row r="3294" spans="1:7">
      <c r="A3294" s="11" t="s">
        <v>17</v>
      </c>
      <c r="B3294" s="12" t="s">
        <v>18</v>
      </c>
      <c r="C3294" s="11"/>
      <c r="D3294" s="11"/>
      <c r="E3294" s="13"/>
      <c r="F3294" s="11"/>
      <c r="G3294" s="11"/>
    </row>
    <row r="3295" spans="1:7">
      <c r="A3295" s="492" t="s">
        <v>19</v>
      </c>
      <c r="B3295" s="492"/>
      <c r="C3295" s="492"/>
      <c r="D3295" s="492"/>
      <c r="E3295" s="492"/>
      <c r="F3295" s="492"/>
      <c r="G3295" s="20">
        <f>SUM(G3294)</f>
        <v>0</v>
      </c>
    </row>
    <row r="3296" spans="1:7">
      <c r="A3296" s="11" t="s">
        <v>20</v>
      </c>
      <c r="B3296" s="493" t="s">
        <v>21</v>
      </c>
      <c r="C3296" s="493"/>
      <c r="D3296" s="493"/>
      <c r="E3296" s="493"/>
      <c r="F3296" s="493"/>
      <c r="G3296" s="15">
        <f>G3290+G3293+G3295</f>
        <v>58650</v>
      </c>
    </row>
    <row r="3297" spans="1:7" ht="15.75" customHeight="1">
      <c r="A3297" s="11" t="s">
        <v>22</v>
      </c>
      <c r="B3297" s="493" t="s">
        <v>77</v>
      </c>
      <c r="C3297" s="493"/>
      <c r="D3297" s="493"/>
      <c r="E3297" s="493"/>
      <c r="F3297" s="24">
        <v>0.1</v>
      </c>
      <c r="G3297" s="15">
        <f>G3296*10%</f>
        <v>5865</v>
      </c>
    </row>
    <row r="3298" spans="1:7">
      <c r="A3298" s="11" t="s">
        <v>23</v>
      </c>
      <c r="B3298" s="493" t="s">
        <v>24</v>
      </c>
      <c r="C3298" s="493"/>
      <c r="D3298" s="493"/>
      <c r="E3298" s="493"/>
      <c r="F3298" s="493"/>
      <c r="G3298" s="15">
        <f>G3296+G3297</f>
        <v>64515</v>
      </c>
    </row>
    <row r="3299" spans="1:7">
      <c r="A3299" s="25"/>
      <c r="B3299" s="26"/>
      <c r="C3299" s="25"/>
      <c r="D3299" s="25"/>
      <c r="E3299" s="27"/>
      <c r="F3299" s="25"/>
      <c r="G3299" s="25"/>
    </row>
    <row r="3300" spans="1:7">
      <c r="A3300" s="98" t="s">
        <v>520</v>
      </c>
    </row>
    <row r="3301" spans="1:7" ht="45">
      <c r="A3301" s="9" t="s">
        <v>62</v>
      </c>
      <c r="B3301" s="9" t="s">
        <v>63</v>
      </c>
      <c r="C3301" s="9" t="s">
        <v>64</v>
      </c>
      <c r="D3301" s="9" t="s">
        <v>65</v>
      </c>
      <c r="E3301" s="9" t="s">
        <v>66</v>
      </c>
      <c r="F3301" s="9" t="s">
        <v>67</v>
      </c>
      <c r="G3301" s="9" t="s">
        <v>68</v>
      </c>
    </row>
    <row r="3302" spans="1:7">
      <c r="A3302" s="11" t="s">
        <v>0</v>
      </c>
      <c r="B3302" s="12" t="s">
        <v>1</v>
      </c>
      <c r="C3302" s="11"/>
      <c r="D3302" s="11"/>
      <c r="E3302" s="13"/>
      <c r="F3302" s="11"/>
      <c r="G3302" s="11"/>
    </row>
    <row r="3303" spans="1:7">
      <c r="A3303" s="12"/>
      <c r="B3303" s="12" t="s">
        <v>2</v>
      </c>
      <c r="C3303" s="11" t="s">
        <v>3</v>
      </c>
      <c r="D3303" s="11" t="s">
        <v>4</v>
      </c>
      <c r="E3303" s="13" t="s">
        <v>109</v>
      </c>
      <c r="F3303" s="14">
        <f>VLOOKUP(B3303,'HSD ME&amp;PLUMBING'!$B$6:E4463,4,FALSE)</f>
        <v>100000</v>
      </c>
      <c r="G3303" s="23">
        <f>F3303*E3303</f>
        <v>11900</v>
      </c>
    </row>
    <row r="3304" spans="1:7" ht="30">
      <c r="A3304" s="12"/>
      <c r="B3304" s="16" t="s">
        <v>70</v>
      </c>
      <c r="C3304" s="17" t="s">
        <v>71</v>
      </c>
      <c r="D3304" s="17" t="s">
        <v>4</v>
      </c>
      <c r="E3304" s="18" t="s">
        <v>124</v>
      </c>
      <c r="F3304" s="14">
        <f>VLOOKUP(B3304,'HSD ME&amp;PLUMBING'!$B$6:E4464,4,FALSE)</f>
        <v>150000</v>
      </c>
      <c r="G3304" s="23">
        <f>F3304*E3304</f>
        <v>29850</v>
      </c>
    </row>
    <row r="3305" spans="1:7">
      <c r="A3305" s="12"/>
      <c r="B3305" s="12" t="s">
        <v>7</v>
      </c>
      <c r="C3305" s="11" t="s">
        <v>8</v>
      </c>
      <c r="D3305" s="11" t="s">
        <v>4</v>
      </c>
      <c r="E3305" s="13" t="s">
        <v>125</v>
      </c>
      <c r="F3305" s="14">
        <f>VLOOKUP(B3305,'HSD ME&amp;PLUMBING'!$B$6:E4465,4,FALSE)</f>
        <v>150000</v>
      </c>
      <c r="G3305" s="23">
        <f>F3305*E3305</f>
        <v>3000</v>
      </c>
    </row>
    <row r="3306" spans="1:7" ht="25.5" customHeight="1">
      <c r="A3306" s="12"/>
      <c r="B3306" s="12" t="s">
        <v>10</v>
      </c>
      <c r="C3306" s="11" t="s">
        <v>11</v>
      </c>
      <c r="D3306" s="11" t="s">
        <v>4</v>
      </c>
      <c r="E3306" s="13" t="s">
        <v>28</v>
      </c>
      <c r="F3306" s="19">
        <f>VLOOKUP(B3306,'HSD ME&amp;PLUMBING'!$B$6:E4466,4,FALSE)</f>
        <v>200000</v>
      </c>
      <c r="G3306" s="23">
        <f>F3306*E3306</f>
        <v>1400</v>
      </c>
    </row>
    <row r="3307" spans="1:7" s="21" customFormat="1">
      <c r="A3307" s="494" t="s">
        <v>13</v>
      </c>
      <c r="B3307" s="494"/>
      <c r="C3307" s="494"/>
      <c r="D3307" s="494"/>
      <c r="E3307" s="494"/>
      <c r="F3307" s="494"/>
      <c r="G3307" s="20">
        <f>SUM(G3303:G3306)</f>
        <v>46150</v>
      </c>
    </row>
    <row r="3308" spans="1:7">
      <c r="A3308" s="11" t="s">
        <v>14</v>
      </c>
      <c r="B3308" s="12" t="s">
        <v>15</v>
      </c>
      <c r="C3308" s="11"/>
      <c r="D3308" s="11"/>
      <c r="E3308" s="13"/>
      <c r="F3308" s="11"/>
      <c r="G3308" s="11"/>
    </row>
    <row r="3309" spans="1:7" ht="51.75" customHeight="1">
      <c r="A3309" s="12"/>
      <c r="B3309" s="16" t="s">
        <v>521</v>
      </c>
      <c r="C3309" s="11"/>
      <c r="D3309" s="17" t="s">
        <v>49</v>
      </c>
      <c r="E3309" s="18" t="s">
        <v>403</v>
      </c>
      <c r="F3309" s="83">
        <f>VLOOKUP(B3309,'HSD ME&amp;PLUMBING'!$B$6:E4469,4,FALSE)</f>
        <v>10000</v>
      </c>
      <c r="G3309" s="23">
        <f>F3309*E3309</f>
        <v>12500</v>
      </c>
    </row>
    <row r="3310" spans="1:7" s="2" customFormat="1" ht="15.75" customHeight="1">
      <c r="A3310" s="494" t="s">
        <v>16</v>
      </c>
      <c r="B3310" s="494"/>
      <c r="C3310" s="494"/>
      <c r="D3310" s="494"/>
      <c r="E3310" s="494"/>
      <c r="F3310" s="494"/>
      <c r="G3310" s="20">
        <f>SUM(G3309)</f>
        <v>12500</v>
      </c>
    </row>
    <row r="3311" spans="1:7">
      <c r="A3311" s="11" t="s">
        <v>17</v>
      </c>
      <c r="B3311" s="12" t="s">
        <v>18</v>
      </c>
      <c r="C3311" s="11"/>
      <c r="D3311" s="11"/>
      <c r="E3311" s="13"/>
      <c r="F3311" s="11"/>
      <c r="G3311" s="11"/>
    </row>
    <row r="3312" spans="1:7">
      <c r="A3312" s="492" t="s">
        <v>19</v>
      </c>
      <c r="B3312" s="492"/>
      <c r="C3312" s="492"/>
      <c r="D3312" s="492"/>
      <c r="E3312" s="492"/>
      <c r="F3312" s="492"/>
      <c r="G3312" s="20">
        <f>SUM(G3311)</f>
        <v>0</v>
      </c>
    </row>
    <row r="3313" spans="1:7">
      <c r="A3313" s="11" t="s">
        <v>20</v>
      </c>
      <c r="B3313" s="493" t="s">
        <v>21</v>
      </c>
      <c r="C3313" s="493"/>
      <c r="D3313" s="493"/>
      <c r="E3313" s="493"/>
      <c r="F3313" s="493"/>
      <c r="G3313" s="15">
        <f>G3307+G3310+G3312</f>
        <v>58650</v>
      </c>
    </row>
    <row r="3314" spans="1:7" ht="15.75" customHeight="1">
      <c r="A3314" s="11" t="s">
        <v>22</v>
      </c>
      <c r="B3314" s="493" t="s">
        <v>77</v>
      </c>
      <c r="C3314" s="493"/>
      <c r="D3314" s="493"/>
      <c r="E3314" s="493"/>
      <c r="F3314" s="24">
        <v>0.1</v>
      </c>
      <c r="G3314" s="15">
        <f>G3313*10%</f>
        <v>5865</v>
      </c>
    </row>
    <row r="3315" spans="1:7">
      <c r="A3315" s="11" t="s">
        <v>23</v>
      </c>
      <c r="B3315" s="493" t="s">
        <v>24</v>
      </c>
      <c r="C3315" s="493"/>
      <c r="D3315" s="493"/>
      <c r="E3315" s="493"/>
      <c r="F3315" s="493"/>
      <c r="G3315" s="15">
        <f>G3313+G3314</f>
        <v>64515</v>
      </c>
    </row>
    <row r="3316" spans="1:7" ht="15.75" customHeight="1">
      <c r="A3316" s="25"/>
      <c r="B3316" s="26"/>
      <c r="C3316" s="25"/>
      <c r="D3316" s="25"/>
      <c r="E3316" s="27"/>
      <c r="F3316" s="25"/>
      <c r="G3316" s="25"/>
    </row>
    <row r="3317" spans="1:7">
      <c r="A3317" s="98" t="s">
        <v>522</v>
      </c>
    </row>
    <row r="3318" spans="1:7" ht="26.25" customHeight="1">
      <c r="A3318" s="9" t="s">
        <v>62</v>
      </c>
      <c r="B3318" s="9" t="s">
        <v>63</v>
      </c>
      <c r="C3318" s="9" t="s">
        <v>64</v>
      </c>
      <c r="D3318" s="9" t="s">
        <v>65</v>
      </c>
      <c r="E3318" s="9" t="s">
        <v>66</v>
      </c>
      <c r="F3318" s="9" t="s">
        <v>67</v>
      </c>
      <c r="G3318" s="9" t="s">
        <v>68</v>
      </c>
    </row>
    <row r="3319" spans="1:7" ht="15.75" customHeight="1">
      <c r="A3319" s="11" t="s">
        <v>0</v>
      </c>
      <c r="B3319" s="12" t="s">
        <v>1</v>
      </c>
      <c r="C3319" s="11"/>
      <c r="D3319" s="11"/>
      <c r="E3319" s="13"/>
      <c r="F3319" s="11"/>
      <c r="G3319" s="11"/>
    </row>
    <row r="3320" spans="1:7" ht="15.75" customHeight="1">
      <c r="A3320" s="12"/>
      <c r="B3320" s="12" t="s">
        <v>2</v>
      </c>
      <c r="C3320" s="11" t="s">
        <v>3</v>
      </c>
      <c r="D3320" s="11" t="s">
        <v>4</v>
      </c>
      <c r="E3320" s="13" t="s">
        <v>109</v>
      </c>
      <c r="F3320" s="14">
        <f>VLOOKUP(B3320,'HSD ME&amp;PLUMBING'!$B$6:E4481,4,FALSE)</f>
        <v>100000</v>
      </c>
      <c r="G3320" s="23">
        <f>F3320*E3320</f>
        <v>11900</v>
      </c>
    </row>
    <row r="3321" spans="1:7" ht="30">
      <c r="A3321" s="12"/>
      <c r="B3321" s="16" t="s">
        <v>70</v>
      </c>
      <c r="C3321" s="17" t="s">
        <v>71</v>
      </c>
      <c r="D3321" s="17" t="s">
        <v>4</v>
      </c>
      <c r="E3321" s="18" t="s">
        <v>124</v>
      </c>
      <c r="F3321" s="14">
        <f>VLOOKUP(B3321,'HSD ME&amp;PLUMBING'!$B$6:E4482,4,FALSE)</f>
        <v>150000</v>
      </c>
      <c r="G3321" s="23">
        <f>F3321*E3321</f>
        <v>29850</v>
      </c>
    </row>
    <row r="3322" spans="1:7">
      <c r="A3322" s="12"/>
      <c r="B3322" s="12" t="s">
        <v>7</v>
      </c>
      <c r="C3322" s="11" t="s">
        <v>8</v>
      </c>
      <c r="D3322" s="11" t="s">
        <v>4</v>
      </c>
      <c r="E3322" s="13" t="s">
        <v>125</v>
      </c>
      <c r="F3322" s="14">
        <f>VLOOKUP(B3322,'HSD ME&amp;PLUMBING'!$B$6:E4483,4,FALSE)</f>
        <v>150000</v>
      </c>
      <c r="G3322" s="23">
        <f>F3322*E3322</f>
        <v>3000</v>
      </c>
    </row>
    <row r="3323" spans="1:7">
      <c r="A3323" s="12"/>
      <c r="B3323" s="12" t="s">
        <v>10</v>
      </c>
      <c r="C3323" s="11" t="s">
        <v>11</v>
      </c>
      <c r="D3323" s="11" t="s">
        <v>4</v>
      </c>
      <c r="E3323" s="13" t="s">
        <v>28</v>
      </c>
      <c r="F3323" s="19">
        <f>VLOOKUP(B3323,'HSD ME&amp;PLUMBING'!$B$6:E4484,4,FALSE)</f>
        <v>200000</v>
      </c>
      <c r="G3323" s="23">
        <f>F3323*E3323</f>
        <v>1400</v>
      </c>
    </row>
    <row r="3324" spans="1:7" s="21" customFormat="1">
      <c r="A3324" s="494" t="s">
        <v>13</v>
      </c>
      <c r="B3324" s="494"/>
      <c r="C3324" s="494"/>
      <c r="D3324" s="494"/>
      <c r="E3324" s="494"/>
      <c r="F3324" s="494"/>
      <c r="G3324" s="20">
        <f>SUM(G3320:G3323)</f>
        <v>46150</v>
      </c>
    </row>
    <row r="3325" spans="1:7">
      <c r="A3325" s="11" t="s">
        <v>14</v>
      </c>
      <c r="B3325" s="12" t="s">
        <v>15</v>
      </c>
      <c r="C3325" s="11"/>
      <c r="D3325" s="11"/>
      <c r="E3325" s="13"/>
      <c r="F3325" s="11"/>
      <c r="G3325" s="11"/>
    </row>
    <row r="3326" spans="1:7" ht="60">
      <c r="A3326" s="12"/>
      <c r="B3326" s="16" t="s">
        <v>523</v>
      </c>
      <c r="C3326" s="11"/>
      <c r="D3326" s="17" t="s">
        <v>49</v>
      </c>
      <c r="E3326" s="18" t="s">
        <v>403</v>
      </c>
      <c r="F3326" s="83">
        <f>VLOOKUP(B3326,'HSD ME&amp;PLUMBING'!$B$6:E4487,4,FALSE)</f>
        <v>10000</v>
      </c>
      <c r="G3326" s="23">
        <f>F3326*E3326</f>
        <v>12500</v>
      </c>
    </row>
    <row r="3327" spans="1:7" s="2" customFormat="1" ht="15.75" customHeight="1">
      <c r="A3327" s="494" t="s">
        <v>16</v>
      </c>
      <c r="B3327" s="494"/>
      <c r="C3327" s="494"/>
      <c r="D3327" s="494"/>
      <c r="E3327" s="494"/>
      <c r="F3327" s="494"/>
      <c r="G3327" s="20">
        <f>SUM(G3326)</f>
        <v>12500</v>
      </c>
    </row>
    <row r="3328" spans="1:7" ht="15" customHeight="1">
      <c r="A3328" s="11" t="s">
        <v>17</v>
      </c>
      <c r="B3328" s="12" t="s">
        <v>18</v>
      </c>
      <c r="C3328" s="11"/>
      <c r="D3328" s="11"/>
      <c r="E3328" s="13"/>
      <c r="F3328" s="11"/>
      <c r="G3328" s="11"/>
    </row>
    <row r="3329" spans="1:7">
      <c r="A3329" s="492" t="s">
        <v>19</v>
      </c>
      <c r="B3329" s="492"/>
      <c r="C3329" s="492"/>
      <c r="D3329" s="492"/>
      <c r="E3329" s="492"/>
      <c r="F3329" s="492"/>
      <c r="G3329" s="20">
        <f>SUM(G3328)</f>
        <v>0</v>
      </c>
    </row>
    <row r="3330" spans="1:7">
      <c r="A3330" s="11" t="s">
        <v>20</v>
      </c>
      <c r="B3330" s="493" t="s">
        <v>21</v>
      </c>
      <c r="C3330" s="493"/>
      <c r="D3330" s="493"/>
      <c r="E3330" s="493"/>
      <c r="F3330" s="493"/>
      <c r="G3330" s="15">
        <f>G3324+G3327+G3329</f>
        <v>58650</v>
      </c>
    </row>
    <row r="3331" spans="1:7" ht="15.75" customHeight="1">
      <c r="A3331" s="11" t="s">
        <v>22</v>
      </c>
      <c r="B3331" s="493" t="s">
        <v>77</v>
      </c>
      <c r="C3331" s="493"/>
      <c r="D3331" s="493"/>
      <c r="E3331" s="493"/>
      <c r="F3331" s="24">
        <v>0.1</v>
      </c>
      <c r="G3331" s="15">
        <f>G3330*10%</f>
        <v>5865</v>
      </c>
    </row>
    <row r="3332" spans="1:7">
      <c r="A3332" s="11" t="s">
        <v>23</v>
      </c>
      <c r="B3332" s="493" t="s">
        <v>24</v>
      </c>
      <c r="C3332" s="493"/>
      <c r="D3332" s="493"/>
      <c r="E3332" s="493"/>
      <c r="F3332" s="493"/>
      <c r="G3332" s="15">
        <f>G3330+G3331</f>
        <v>64515</v>
      </c>
    </row>
    <row r="3333" spans="1:7" ht="25.5" customHeight="1">
      <c r="A3333" s="25"/>
      <c r="B3333" s="26"/>
      <c r="C3333" s="25"/>
      <c r="D3333" s="25"/>
      <c r="E3333" s="27"/>
      <c r="F3333" s="25"/>
      <c r="G3333" s="25"/>
    </row>
    <row r="3334" spans="1:7">
      <c r="A3334" s="98" t="s">
        <v>524</v>
      </c>
    </row>
    <row r="3335" spans="1:7" ht="45">
      <c r="A3335" s="9" t="s">
        <v>62</v>
      </c>
      <c r="B3335" s="9" t="s">
        <v>63</v>
      </c>
      <c r="C3335" s="9" t="s">
        <v>64</v>
      </c>
      <c r="D3335" s="9" t="s">
        <v>65</v>
      </c>
      <c r="E3335" s="9" t="s">
        <v>66</v>
      </c>
      <c r="F3335" s="9" t="s">
        <v>67</v>
      </c>
      <c r="G3335" s="9" t="s">
        <v>68</v>
      </c>
    </row>
    <row r="3336" spans="1:7" ht="15.75" customHeight="1">
      <c r="A3336" s="11" t="s">
        <v>0</v>
      </c>
      <c r="B3336" s="12" t="s">
        <v>1</v>
      </c>
      <c r="C3336" s="11"/>
      <c r="D3336" s="11"/>
      <c r="E3336" s="13"/>
      <c r="F3336" s="11"/>
      <c r="G3336" s="11"/>
    </row>
    <row r="3337" spans="1:7">
      <c r="A3337" s="12"/>
      <c r="B3337" s="12" t="s">
        <v>2</v>
      </c>
      <c r="C3337" s="11" t="s">
        <v>3</v>
      </c>
      <c r="D3337" s="11" t="s">
        <v>4</v>
      </c>
      <c r="E3337" s="13" t="s">
        <v>109</v>
      </c>
      <c r="F3337" s="14">
        <f>VLOOKUP(B3337,'HSD ME&amp;PLUMBING'!$B$6:E4499,4,FALSE)</f>
        <v>100000</v>
      </c>
      <c r="G3337" s="23">
        <f>F3337*E3337</f>
        <v>11900</v>
      </c>
    </row>
    <row r="3338" spans="1:7" ht="30">
      <c r="A3338" s="12"/>
      <c r="B3338" s="16" t="s">
        <v>70</v>
      </c>
      <c r="C3338" s="17" t="s">
        <v>71</v>
      </c>
      <c r="D3338" s="17" t="s">
        <v>4</v>
      </c>
      <c r="E3338" s="18" t="s">
        <v>124</v>
      </c>
      <c r="F3338" s="14">
        <f>VLOOKUP(B3338,'HSD ME&amp;PLUMBING'!$B$6:E4500,4,FALSE)</f>
        <v>150000</v>
      </c>
      <c r="G3338" s="23">
        <f>F3338*E3338</f>
        <v>29850</v>
      </c>
    </row>
    <row r="3339" spans="1:7">
      <c r="A3339" s="12"/>
      <c r="B3339" s="12" t="s">
        <v>7</v>
      </c>
      <c r="C3339" s="11" t="s">
        <v>8</v>
      </c>
      <c r="D3339" s="11" t="s">
        <v>4</v>
      </c>
      <c r="E3339" s="13" t="s">
        <v>125</v>
      </c>
      <c r="F3339" s="14">
        <f>VLOOKUP(B3339,'HSD ME&amp;PLUMBING'!$B$6:E4501,4,FALSE)</f>
        <v>150000</v>
      </c>
      <c r="G3339" s="23">
        <f>F3339*E3339</f>
        <v>3000</v>
      </c>
    </row>
    <row r="3340" spans="1:7">
      <c r="A3340" s="12"/>
      <c r="B3340" s="12" t="s">
        <v>10</v>
      </c>
      <c r="C3340" s="11" t="s">
        <v>11</v>
      </c>
      <c r="D3340" s="11" t="s">
        <v>4</v>
      </c>
      <c r="E3340" s="13" t="s">
        <v>28</v>
      </c>
      <c r="F3340" s="19">
        <f>VLOOKUP(B3340,'HSD ME&amp;PLUMBING'!$B$6:E4502,4,FALSE)</f>
        <v>200000</v>
      </c>
      <c r="G3340" s="23">
        <f>F3340*E3340</f>
        <v>1400</v>
      </c>
    </row>
    <row r="3341" spans="1:7" s="21" customFormat="1">
      <c r="A3341" s="494" t="s">
        <v>13</v>
      </c>
      <c r="B3341" s="494"/>
      <c r="C3341" s="494"/>
      <c r="D3341" s="494"/>
      <c r="E3341" s="494"/>
      <c r="F3341" s="494"/>
      <c r="G3341" s="20">
        <f>SUM(G3337:G3340)</f>
        <v>46150</v>
      </c>
    </row>
    <row r="3342" spans="1:7">
      <c r="A3342" s="11" t="s">
        <v>14</v>
      </c>
      <c r="B3342" s="12" t="s">
        <v>15</v>
      </c>
      <c r="C3342" s="11"/>
      <c r="D3342" s="11"/>
      <c r="E3342" s="13"/>
      <c r="F3342" s="11"/>
      <c r="G3342" s="11"/>
    </row>
    <row r="3343" spans="1:7" ht="60">
      <c r="A3343" s="12"/>
      <c r="B3343" s="16" t="s">
        <v>525</v>
      </c>
      <c r="C3343" s="11"/>
      <c r="D3343" s="17" t="s">
        <v>49</v>
      </c>
      <c r="E3343" s="18" t="s">
        <v>403</v>
      </c>
      <c r="F3343" s="83">
        <f>VLOOKUP(B3343,'HSD ME&amp;PLUMBING'!$B$6:E4505,4,FALSE)</f>
        <v>10000</v>
      </c>
      <c r="G3343" s="23">
        <f>F3343*E3343</f>
        <v>12500</v>
      </c>
    </row>
    <row r="3344" spans="1:7" s="2" customFormat="1" ht="15.75" customHeight="1">
      <c r="A3344" s="494" t="s">
        <v>16</v>
      </c>
      <c r="B3344" s="494"/>
      <c r="C3344" s="494"/>
      <c r="D3344" s="494"/>
      <c r="E3344" s="494"/>
      <c r="F3344" s="494"/>
      <c r="G3344" s="20">
        <f>SUM(G3343)</f>
        <v>12500</v>
      </c>
    </row>
    <row r="3345" spans="1:7" ht="15.75" customHeight="1">
      <c r="A3345" s="11" t="s">
        <v>17</v>
      </c>
      <c r="B3345" s="12" t="s">
        <v>18</v>
      </c>
      <c r="C3345" s="11"/>
      <c r="D3345" s="11"/>
      <c r="E3345" s="13"/>
      <c r="F3345" s="11"/>
      <c r="G3345" s="11"/>
    </row>
    <row r="3346" spans="1:7">
      <c r="A3346" s="492" t="s">
        <v>19</v>
      </c>
      <c r="B3346" s="492"/>
      <c r="C3346" s="492"/>
      <c r="D3346" s="492"/>
      <c r="E3346" s="492"/>
      <c r="F3346" s="492"/>
      <c r="G3346" s="20">
        <f>SUM(G3345)</f>
        <v>0</v>
      </c>
    </row>
    <row r="3347" spans="1:7">
      <c r="A3347" s="11" t="s">
        <v>20</v>
      </c>
      <c r="B3347" s="493" t="s">
        <v>21</v>
      </c>
      <c r="C3347" s="493"/>
      <c r="D3347" s="493"/>
      <c r="E3347" s="493"/>
      <c r="F3347" s="493"/>
      <c r="G3347" s="15">
        <f>G3341+G3344+G3346</f>
        <v>58650</v>
      </c>
    </row>
    <row r="3348" spans="1:7" ht="15.75" customHeight="1">
      <c r="A3348" s="11" t="s">
        <v>22</v>
      </c>
      <c r="B3348" s="493" t="s">
        <v>77</v>
      </c>
      <c r="C3348" s="493"/>
      <c r="D3348" s="493"/>
      <c r="E3348" s="493"/>
      <c r="F3348" s="24">
        <v>0.1</v>
      </c>
      <c r="G3348" s="15">
        <f>G3347*10%</f>
        <v>5865</v>
      </c>
    </row>
    <row r="3349" spans="1:7">
      <c r="A3349" s="11" t="s">
        <v>23</v>
      </c>
      <c r="B3349" s="493" t="s">
        <v>24</v>
      </c>
      <c r="C3349" s="493"/>
      <c r="D3349" s="493"/>
      <c r="E3349" s="493"/>
      <c r="F3349" s="493"/>
      <c r="G3349" s="15">
        <f>G3347+G3348</f>
        <v>64515</v>
      </c>
    </row>
    <row r="3350" spans="1:7">
      <c r="A3350" s="25"/>
      <c r="B3350" s="26"/>
      <c r="C3350" s="25"/>
      <c r="D3350" s="25"/>
      <c r="E3350" s="27"/>
      <c r="F3350" s="25"/>
      <c r="G3350" s="25"/>
    </row>
    <row r="3351" spans="1:7">
      <c r="A3351" s="98" t="s">
        <v>526</v>
      </c>
    </row>
    <row r="3352" spans="1:7" ht="45">
      <c r="A3352" s="9" t="s">
        <v>62</v>
      </c>
      <c r="B3352" s="9" t="s">
        <v>63</v>
      </c>
      <c r="C3352" s="9" t="s">
        <v>64</v>
      </c>
      <c r="D3352" s="9" t="s">
        <v>65</v>
      </c>
      <c r="E3352" s="9" t="s">
        <v>66</v>
      </c>
      <c r="F3352" s="9" t="s">
        <v>67</v>
      </c>
      <c r="G3352" s="9" t="s">
        <v>68</v>
      </c>
    </row>
    <row r="3353" spans="1:7">
      <c r="A3353" s="11" t="s">
        <v>0</v>
      </c>
      <c r="B3353" s="12" t="s">
        <v>1</v>
      </c>
      <c r="C3353" s="11"/>
      <c r="D3353" s="11"/>
      <c r="E3353" s="13"/>
      <c r="F3353" s="11"/>
      <c r="G3353" s="11"/>
    </row>
    <row r="3354" spans="1:7">
      <c r="A3354" s="12"/>
      <c r="B3354" s="12" t="s">
        <v>2</v>
      </c>
      <c r="C3354" s="11" t="s">
        <v>3</v>
      </c>
      <c r="D3354" s="11" t="s">
        <v>4</v>
      </c>
      <c r="E3354" s="13" t="s">
        <v>109</v>
      </c>
      <c r="F3354" s="14">
        <f>VLOOKUP(B3354,'HSD ME&amp;PLUMBING'!$B$6:E4517,4,FALSE)</f>
        <v>100000</v>
      </c>
      <c r="G3354" s="23">
        <f>F3354*E3354</f>
        <v>11900</v>
      </c>
    </row>
    <row r="3355" spans="1:7" ht="30">
      <c r="A3355" s="12"/>
      <c r="B3355" s="16" t="s">
        <v>70</v>
      </c>
      <c r="C3355" s="17" t="s">
        <v>71</v>
      </c>
      <c r="D3355" s="17" t="s">
        <v>4</v>
      </c>
      <c r="E3355" s="18" t="s">
        <v>124</v>
      </c>
      <c r="F3355" s="14">
        <f>VLOOKUP(B3355,'HSD ME&amp;PLUMBING'!$B$6:E4518,4,FALSE)</f>
        <v>150000</v>
      </c>
      <c r="G3355" s="23">
        <f>F3355*E3355</f>
        <v>29850</v>
      </c>
    </row>
    <row r="3356" spans="1:7" ht="15" customHeight="1">
      <c r="A3356" s="12"/>
      <c r="B3356" s="12" t="s">
        <v>7</v>
      </c>
      <c r="C3356" s="11" t="s">
        <v>8</v>
      </c>
      <c r="D3356" s="11" t="s">
        <v>4</v>
      </c>
      <c r="E3356" s="13" t="s">
        <v>125</v>
      </c>
      <c r="F3356" s="14">
        <f>VLOOKUP(B3356,'HSD ME&amp;PLUMBING'!$B$6:E4519,4,FALSE)</f>
        <v>150000</v>
      </c>
      <c r="G3356" s="23">
        <f>F3356*E3356</f>
        <v>3000</v>
      </c>
    </row>
    <row r="3357" spans="1:7">
      <c r="A3357" s="12"/>
      <c r="B3357" s="12" t="s">
        <v>10</v>
      </c>
      <c r="C3357" s="11" t="s">
        <v>11</v>
      </c>
      <c r="D3357" s="11" t="s">
        <v>4</v>
      </c>
      <c r="E3357" s="13" t="s">
        <v>28</v>
      </c>
      <c r="F3357" s="19">
        <f>VLOOKUP(B3357,'HSD ME&amp;PLUMBING'!$B$6:E4520,4,FALSE)</f>
        <v>200000</v>
      </c>
      <c r="G3357" s="23">
        <f>F3357*E3357</f>
        <v>1400</v>
      </c>
    </row>
    <row r="3358" spans="1:7" s="21" customFormat="1">
      <c r="A3358" s="494" t="s">
        <v>13</v>
      </c>
      <c r="B3358" s="494"/>
      <c r="C3358" s="494"/>
      <c r="D3358" s="494"/>
      <c r="E3358" s="494"/>
      <c r="F3358" s="494"/>
      <c r="G3358" s="20">
        <f>SUM(G3354:G3357)</f>
        <v>46150</v>
      </c>
    </row>
    <row r="3359" spans="1:7">
      <c r="A3359" s="11" t="s">
        <v>14</v>
      </c>
      <c r="B3359" s="12" t="s">
        <v>15</v>
      </c>
      <c r="C3359" s="11"/>
      <c r="D3359" s="11"/>
      <c r="E3359" s="13"/>
      <c r="F3359" s="11"/>
      <c r="G3359" s="11"/>
    </row>
    <row r="3360" spans="1:7" ht="60">
      <c r="A3360" s="12"/>
      <c r="B3360" s="16" t="s">
        <v>527</v>
      </c>
      <c r="C3360" s="11"/>
      <c r="D3360" s="17" t="s">
        <v>49</v>
      </c>
      <c r="E3360" s="18" t="s">
        <v>403</v>
      </c>
      <c r="F3360" s="83">
        <f>VLOOKUP(B3360,'HSD ME&amp;PLUMBING'!$B$6:E4523,4,FALSE)</f>
        <v>10000</v>
      </c>
      <c r="G3360" s="23">
        <f>F3360*E3360</f>
        <v>12500</v>
      </c>
    </row>
    <row r="3361" spans="1:7" s="2" customFormat="1" ht="15.75" customHeight="1">
      <c r="A3361" s="494" t="s">
        <v>16</v>
      </c>
      <c r="B3361" s="494"/>
      <c r="C3361" s="494"/>
      <c r="D3361" s="494"/>
      <c r="E3361" s="494"/>
      <c r="F3361" s="494"/>
      <c r="G3361" s="20">
        <f>SUM(G3360)</f>
        <v>12500</v>
      </c>
    </row>
    <row r="3362" spans="1:7">
      <c r="A3362" s="11" t="s">
        <v>17</v>
      </c>
      <c r="B3362" s="12" t="s">
        <v>18</v>
      </c>
      <c r="C3362" s="11"/>
      <c r="D3362" s="11"/>
      <c r="E3362" s="13"/>
      <c r="F3362" s="11"/>
      <c r="G3362" s="11"/>
    </row>
    <row r="3363" spans="1:7">
      <c r="A3363" s="492" t="s">
        <v>19</v>
      </c>
      <c r="B3363" s="492"/>
      <c r="C3363" s="492"/>
      <c r="D3363" s="492"/>
      <c r="E3363" s="492"/>
      <c r="F3363" s="492"/>
      <c r="G3363" s="20">
        <f>SUM(G3362)</f>
        <v>0</v>
      </c>
    </row>
    <row r="3364" spans="1:7">
      <c r="A3364" s="11" t="s">
        <v>20</v>
      </c>
      <c r="B3364" s="493" t="s">
        <v>21</v>
      </c>
      <c r="C3364" s="493"/>
      <c r="D3364" s="493"/>
      <c r="E3364" s="493"/>
      <c r="F3364" s="493"/>
      <c r="G3364" s="15">
        <f>G3358+G3361+G3363</f>
        <v>58650</v>
      </c>
    </row>
    <row r="3365" spans="1:7" ht="15.75" customHeight="1">
      <c r="A3365" s="11" t="s">
        <v>22</v>
      </c>
      <c r="B3365" s="493" t="s">
        <v>77</v>
      </c>
      <c r="C3365" s="493"/>
      <c r="D3365" s="493"/>
      <c r="E3365" s="493"/>
      <c r="F3365" s="24">
        <v>0.1</v>
      </c>
      <c r="G3365" s="15">
        <f>G3364*10%</f>
        <v>5865</v>
      </c>
    </row>
    <row r="3366" spans="1:7">
      <c r="A3366" s="11" t="s">
        <v>23</v>
      </c>
      <c r="B3366" s="493" t="s">
        <v>24</v>
      </c>
      <c r="C3366" s="493"/>
      <c r="D3366" s="493"/>
      <c r="E3366" s="493"/>
      <c r="F3366" s="493"/>
      <c r="G3366" s="15">
        <f>G3364+G3365</f>
        <v>64515</v>
      </c>
    </row>
    <row r="3367" spans="1:7">
      <c r="A3367" s="25"/>
      <c r="B3367" s="26"/>
      <c r="C3367" s="25"/>
      <c r="D3367" s="25"/>
      <c r="E3367" s="27"/>
      <c r="F3367" s="25"/>
      <c r="G3367" s="25"/>
    </row>
    <row r="3368" spans="1:7">
      <c r="A3368" s="98" t="s">
        <v>528</v>
      </c>
    </row>
    <row r="3369" spans="1:7" ht="26.25" customHeight="1">
      <c r="A3369" s="9" t="s">
        <v>62</v>
      </c>
      <c r="B3369" s="9" t="s">
        <v>63</v>
      </c>
      <c r="C3369" s="9" t="s">
        <v>64</v>
      </c>
      <c r="D3369" s="9" t="s">
        <v>65</v>
      </c>
      <c r="E3369" s="9" t="s">
        <v>66</v>
      </c>
      <c r="F3369" s="9" t="s">
        <v>67</v>
      </c>
      <c r="G3369" s="9" t="s">
        <v>68</v>
      </c>
    </row>
    <row r="3370" spans="1:7">
      <c r="A3370" s="11" t="s">
        <v>0</v>
      </c>
      <c r="B3370" s="12" t="s">
        <v>1</v>
      </c>
      <c r="C3370" s="11"/>
      <c r="D3370" s="11"/>
      <c r="E3370" s="13"/>
      <c r="F3370" s="11"/>
      <c r="G3370" s="11"/>
    </row>
    <row r="3371" spans="1:7" ht="15.75" customHeight="1">
      <c r="A3371" s="12"/>
      <c r="B3371" s="12" t="s">
        <v>2</v>
      </c>
      <c r="C3371" s="11" t="s">
        <v>3</v>
      </c>
      <c r="D3371" s="11" t="s">
        <v>4</v>
      </c>
      <c r="E3371" s="13" t="s">
        <v>109</v>
      </c>
      <c r="F3371" s="14">
        <f>VLOOKUP(B3371,'HSD ME&amp;PLUMBING'!$B$6:E4535,4,FALSE)</f>
        <v>100000</v>
      </c>
      <c r="G3371" s="23">
        <f>F3371*E3371</f>
        <v>11900</v>
      </c>
    </row>
    <row r="3372" spans="1:7" ht="26.25" customHeight="1">
      <c r="A3372" s="12"/>
      <c r="B3372" s="16" t="s">
        <v>70</v>
      </c>
      <c r="C3372" s="17" t="s">
        <v>71</v>
      </c>
      <c r="D3372" s="17" t="s">
        <v>4</v>
      </c>
      <c r="E3372" s="18" t="s">
        <v>124</v>
      </c>
      <c r="F3372" s="14">
        <f>VLOOKUP(B3372,'HSD ME&amp;PLUMBING'!$B$6:E4536,4,FALSE)</f>
        <v>150000</v>
      </c>
      <c r="G3372" s="23">
        <f>F3372*E3372</f>
        <v>29850</v>
      </c>
    </row>
    <row r="3373" spans="1:7" ht="15.75" customHeight="1">
      <c r="A3373" s="12"/>
      <c r="B3373" s="12" t="s">
        <v>7</v>
      </c>
      <c r="C3373" s="11" t="s">
        <v>8</v>
      </c>
      <c r="D3373" s="11" t="s">
        <v>4</v>
      </c>
      <c r="E3373" s="13" t="s">
        <v>125</v>
      </c>
      <c r="F3373" s="14">
        <f>VLOOKUP(B3373,'HSD ME&amp;PLUMBING'!$B$6:E4537,4,FALSE)</f>
        <v>150000</v>
      </c>
      <c r="G3373" s="23">
        <f>F3373*E3373</f>
        <v>3000</v>
      </c>
    </row>
    <row r="3374" spans="1:7" ht="15.75" customHeight="1">
      <c r="A3374" s="12"/>
      <c r="B3374" s="12" t="s">
        <v>10</v>
      </c>
      <c r="C3374" s="11" t="s">
        <v>11</v>
      </c>
      <c r="D3374" s="11" t="s">
        <v>4</v>
      </c>
      <c r="E3374" s="13" t="s">
        <v>28</v>
      </c>
      <c r="F3374" s="19">
        <f>VLOOKUP(B3374,'HSD ME&amp;PLUMBING'!$B$6:E4538,4,FALSE)</f>
        <v>200000</v>
      </c>
      <c r="G3374" s="23">
        <f>F3374*E3374</f>
        <v>1400</v>
      </c>
    </row>
    <row r="3375" spans="1:7" s="21" customFormat="1">
      <c r="A3375" s="494" t="s">
        <v>13</v>
      </c>
      <c r="B3375" s="494"/>
      <c r="C3375" s="494"/>
      <c r="D3375" s="494"/>
      <c r="E3375" s="494"/>
      <c r="F3375" s="494"/>
      <c r="G3375" s="20">
        <f>SUM(G3371:G3374)</f>
        <v>46150</v>
      </c>
    </row>
    <row r="3376" spans="1:7">
      <c r="A3376" s="11" t="s">
        <v>14</v>
      </c>
      <c r="B3376" s="12" t="s">
        <v>15</v>
      </c>
      <c r="C3376" s="11"/>
      <c r="D3376" s="11"/>
      <c r="E3376" s="13"/>
      <c r="F3376" s="11"/>
      <c r="G3376" s="11"/>
    </row>
    <row r="3377" spans="1:7" ht="60">
      <c r="A3377" s="12"/>
      <c r="B3377" s="16" t="s">
        <v>529</v>
      </c>
      <c r="C3377" s="11"/>
      <c r="D3377" s="17" t="s">
        <v>49</v>
      </c>
      <c r="E3377" s="18" t="s">
        <v>403</v>
      </c>
      <c r="F3377" s="83">
        <f>VLOOKUP(B3377,'HSD ME&amp;PLUMBING'!$B$6:E4541,4,FALSE)</f>
        <v>10000</v>
      </c>
      <c r="G3377" s="23">
        <f>F3377*E3377</f>
        <v>12500</v>
      </c>
    </row>
    <row r="3378" spans="1:7" s="2" customFormat="1" ht="15.75" customHeight="1">
      <c r="A3378" s="494" t="s">
        <v>16</v>
      </c>
      <c r="B3378" s="494"/>
      <c r="C3378" s="494"/>
      <c r="D3378" s="494"/>
      <c r="E3378" s="494"/>
      <c r="F3378" s="494"/>
      <c r="G3378" s="20">
        <f>SUM(G3377)</f>
        <v>12500</v>
      </c>
    </row>
    <row r="3379" spans="1:7">
      <c r="A3379" s="11" t="s">
        <v>17</v>
      </c>
      <c r="B3379" s="12" t="s">
        <v>18</v>
      </c>
      <c r="C3379" s="11"/>
      <c r="D3379" s="11"/>
      <c r="E3379" s="13"/>
      <c r="F3379" s="11"/>
      <c r="G3379" s="11"/>
    </row>
    <row r="3380" spans="1:7">
      <c r="A3380" s="492" t="s">
        <v>19</v>
      </c>
      <c r="B3380" s="492"/>
      <c r="C3380" s="492"/>
      <c r="D3380" s="492"/>
      <c r="E3380" s="492"/>
      <c r="F3380" s="492"/>
      <c r="G3380" s="20">
        <f>SUM(G3379)</f>
        <v>0</v>
      </c>
    </row>
    <row r="3381" spans="1:7">
      <c r="A3381" s="11" t="s">
        <v>20</v>
      </c>
      <c r="B3381" s="493" t="s">
        <v>21</v>
      </c>
      <c r="C3381" s="493"/>
      <c r="D3381" s="493"/>
      <c r="E3381" s="493"/>
      <c r="F3381" s="493"/>
      <c r="G3381" s="15">
        <f>G3375+G3378+G3380</f>
        <v>58650</v>
      </c>
    </row>
    <row r="3382" spans="1:7" ht="15.75" customHeight="1">
      <c r="A3382" s="11" t="s">
        <v>22</v>
      </c>
      <c r="B3382" s="493" t="s">
        <v>77</v>
      </c>
      <c r="C3382" s="493"/>
      <c r="D3382" s="493"/>
      <c r="E3382" s="493"/>
      <c r="F3382" s="24">
        <v>0.1</v>
      </c>
      <c r="G3382" s="15">
        <f>G3381*10%</f>
        <v>5865</v>
      </c>
    </row>
    <row r="3383" spans="1:7">
      <c r="A3383" s="11" t="s">
        <v>23</v>
      </c>
      <c r="B3383" s="493" t="s">
        <v>24</v>
      </c>
      <c r="C3383" s="493"/>
      <c r="D3383" s="493"/>
      <c r="E3383" s="493"/>
      <c r="F3383" s="493"/>
      <c r="G3383" s="15">
        <f>G3381+G3382</f>
        <v>64515</v>
      </c>
    </row>
    <row r="3384" spans="1:7">
      <c r="A3384" s="25"/>
      <c r="B3384" s="26"/>
      <c r="C3384" s="25"/>
      <c r="D3384" s="25"/>
      <c r="E3384" s="27"/>
      <c r="F3384" s="25"/>
      <c r="G3384" s="25"/>
    </row>
    <row r="3385" spans="1:7" ht="25.5" customHeight="1">
      <c r="A3385" s="99" t="s">
        <v>530</v>
      </c>
    </row>
    <row r="3386" spans="1:7" ht="45">
      <c r="A3386" s="9" t="s">
        <v>62</v>
      </c>
      <c r="B3386" s="9" t="s">
        <v>63</v>
      </c>
      <c r="C3386" s="9" t="s">
        <v>64</v>
      </c>
      <c r="D3386" s="9" t="s">
        <v>65</v>
      </c>
      <c r="E3386" s="9" t="s">
        <v>66</v>
      </c>
      <c r="F3386" s="9" t="s">
        <v>67</v>
      </c>
      <c r="G3386" s="9" t="s">
        <v>68</v>
      </c>
    </row>
    <row r="3387" spans="1:7">
      <c r="A3387" s="11" t="s">
        <v>0</v>
      </c>
      <c r="B3387" s="12" t="s">
        <v>1</v>
      </c>
      <c r="C3387" s="11"/>
      <c r="D3387" s="11"/>
      <c r="E3387" s="13"/>
      <c r="F3387" s="11"/>
      <c r="G3387" s="11"/>
    </row>
    <row r="3388" spans="1:7">
      <c r="A3388" s="12"/>
      <c r="B3388" s="12" t="s">
        <v>2</v>
      </c>
      <c r="C3388" s="11" t="s">
        <v>3</v>
      </c>
      <c r="D3388" s="11" t="s">
        <v>4</v>
      </c>
      <c r="E3388" s="13" t="s">
        <v>109</v>
      </c>
      <c r="F3388" s="14">
        <f>VLOOKUP(B3388,'HSD ME&amp;PLUMBING'!$B$6:E4553,4,FALSE)</f>
        <v>100000</v>
      </c>
      <c r="G3388" s="23">
        <f>F3388*E3388</f>
        <v>11900</v>
      </c>
    </row>
    <row r="3389" spans="1:7" ht="30">
      <c r="A3389" s="12"/>
      <c r="B3389" s="16" t="s">
        <v>70</v>
      </c>
      <c r="C3389" s="17" t="s">
        <v>71</v>
      </c>
      <c r="D3389" s="17" t="s">
        <v>4</v>
      </c>
      <c r="E3389" s="18" t="s">
        <v>124</v>
      </c>
      <c r="F3389" s="14">
        <f>VLOOKUP(B3389,'HSD ME&amp;PLUMBING'!$B$6:E4554,4,FALSE)</f>
        <v>150000</v>
      </c>
      <c r="G3389" s="23">
        <f>F3389*E3389</f>
        <v>29850</v>
      </c>
    </row>
    <row r="3390" spans="1:7" ht="15.75" customHeight="1">
      <c r="A3390" s="12"/>
      <c r="B3390" s="12" t="s">
        <v>7</v>
      </c>
      <c r="C3390" s="11" t="s">
        <v>8</v>
      </c>
      <c r="D3390" s="11" t="s">
        <v>4</v>
      </c>
      <c r="E3390" s="13" t="s">
        <v>125</v>
      </c>
      <c r="F3390" s="14">
        <f>VLOOKUP(B3390,'HSD ME&amp;PLUMBING'!$B$6:E4555,4,FALSE)</f>
        <v>150000</v>
      </c>
      <c r="G3390" s="23">
        <f>F3390*E3390</f>
        <v>3000</v>
      </c>
    </row>
    <row r="3391" spans="1:7" ht="22.5" customHeight="1">
      <c r="A3391" s="12"/>
      <c r="B3391" s="12" t="s">
        <v>10</v>
      </c>
      <c r="C3391" s="11" t="s">
        <v>11</v>
      </c>
      <c r="D3391" s="11" t="s">
        <v>4</v>
      </c>
      <c r="E3391" s="13" t="s">
        <v>28</v>
      </c>
      <c r="F3391" s="19">
        <f>VLOOKUP(B3391,'HSD ME&amp;PLUMBING'!$B$6:E4556,4,FALSE)</f>
        <v>200000</v>
      </c>
      <c r="G3391" s="23">
        <f>F3391*E3391</f>
        <v>1400</v>
      </c>
    </row>
    <row r="3392" spans="1:7" s="21" customFormat="1">
      <c r="A3392" s="494" t="s">
        <v>13</v>
      </c>
      <c r="B3392" s="494"/>
      <c r="C3392" s="494"/>
      <c r="D3392" s="494"/>
      <c r="E3392" s="494"/>
      <c r="F3392" s="494"/>
      <c r="G3392" s="20">
        <f>SUM(G3388:G3391)</f>
        <v>46150</v>
      </c>
    </row>
    <row r="3393" spans="1:7">
      <c r="A3393" s="11" t="s">
        <v>14</v>
      </c>
      <c r="B3393" s="12" t="s">
        <v>15</v>
      </c>
      <c r="C3393" s="11"/>
      <c r="D3393" s="11"/>
      <c r="E3393" s="13"/>
      <c r="F3393" s="11"/>
      <c r="G3393" s="11"/>
    </row>
    <row r="3394" spans="1:7" ht="60">
      <c r="A3394" s="12"/>
      <c r="B3394" s="16" t="s">
        <v>531</v>
      </c>
      <c r="C3394" s="11"/>
      <c r="D3394" s="17" t="s">
        <v>49</v>
      </c>
      <c r="E3394" s="18" t="s">
        <v>403</v>
      </c>
      <c r="F3394" s="83">
        <f>VLOOKUP(B3394,'HSD ME&amp;PLUMBING'!$B$6:E4559,4,FALSE)</f>
        <v>10000</v>
      </c>
      <c r="G3394" s="23">
        <f>F3394*E3394</f>
        <v>12500</v>
      </c>
    </row>
    <row r="3395" spans="1:7" s="2" customFormat="1" ht="15.75" customHeight="1">
      <c r="A3395" s="494" t="s">
        <v>16</v>
      </c>
      <c r="B3395" s="494"/>
      <c r="C3395" s="494"/>
      <c r="D3395" s="494"/>
      <c r="E3395" s="494"/>
      <c r="F3395" s="494"/>
      <c r="G3395" s="20">
        <f>SUM(G3394)</f>
        <v>12500</v>
      </c>
    </row>
    <row r="3396" spans="1:7" ht="15.75" customHeight="1">
      <c r="A3396" s="11" t="s">
        <v>17</v>
      </c>
      <c r="B3396" s="12" t="s">
        <v>18</v>
      </c>
      <c r="C3396" s="11"/>
      <c r="D3396" s="11"/>
      <c r="E3396" s="13"/>
      <c r="F3396" s="11"/>
      <c r="G3396" s="11"/>
    </row>
    <row r="3397" spans="1:7">
      <c r="A3397" s="492" t="s">
        <v>19</v>
      </c>
      <c r="B3397" s="492"/>
      <c r="C3397" s="492"/>
      <c r="D3397" s="492"/>
      <c r="E3397" s="492"/>
      <c r="F3397" s="492"/>
      <c r="G3397" s="20">
        <f>SUM(G3396)</f>
        <v>0</v>
      </c>
    </row>
    <row r="3398" spans="1:7">
      <c r="A3398" s="11" t="s">
        <v>20</v>
      </c>
      <c r="B3398" s="493" t="s">
        <v>21</v>
      </c>
      <c r="C3398" s="493"/>
      <c r="D3398" s="493"/>
      <c r="E3398" s="493"/>
      <c r="F3398" s="493"/>
      <c r="G3398" s="15">
        <f>G3392+G3395+G3397</f>
        <v>58650</v>
      </c>
    </row>
    <row r="3399" spans="1:7" ht="15.75" customHeight="1">
      <c r="A3399" s="11" t="s">
        <v>22</v>
      </c>
      <c r="B3399" s="493" t="s">
        <v>77</v>
      </c>
      <c r="C3399" s="493"/>
      <c r="D3399" s="493"/>
      <c r="E3399" s="493"/>
      <c r="F3399" s="24">
        <v>0.1</v>
      </c>
      <c r="G3399" s="15">
        <f>G3398*10%</f>
        <v>5865</v>
      </c>
    </row>
    <row r="3400" spans="1:7">
      <c r="A3400" s="11" t="s">
        <v>23</v>
      </c>
      <c r="B3400" s="493" t="s">
        <v>24</v>
      </c>
      <c r="C3400" s="493"/>
      <c r="D3400" s="493"/>
      <c r="E3400" s="493"/>
      <c r="F3400" s="493"/>
      <c r="G3400" s="15">
        <f>G3398+G3399</f>
        <v>64515</v>
      </c>
    </row>
    <row r="3401" spans="1:7" ht="15.75" customHeight="1">
      <c r="A3401" s="25"/>
      <c r="B3401" s="26"/>
      <c r="C3401" s="25"/>
      <c r="D3401" s="25"/>
      <c r="E3401" s="27"/>
      <c r="F3401" s="25"/>
      <c r="G3401" s="25"/>
    </row>
    <row r="3402" spans="1:7" ht="15.75" customHeight="1">
      <c r="A3402" s="98" t="s">
        <v>532</v>
      </c>
    </row>
    <row r="3403" spans="1:7" ht="45">
      <c r="A3403" s="9" t="s">
        <v>62</v>
      </c>
      <c r="B3403" s="9" t="s">
        <v>63</v>
      </c>
      <c r="C3403" s="9" t="s">
        <v>64</v>
      </c>
      <c r="D3403" s="9" t="s">
        <v>65</v>
      </c>
      <c r="E3403" s="9" t="s">
        <v>66</v>
      </c>
      <c r="F3403" s="9" t="s">
        <v>67</v>
      </c>
      <c r="G3403" s="9" t="s">
        <v>68</v>
      </c>
    </row>
    <row r="3404" spans="1:7">
      <c r="A3404" s="11" t="s">
        <v>0</v>
      </c>
      <c r="B3404" s="12" t="s">
        <v>1</v>
      </c>
      <c r="C3404" s="11"/>
      <c r="D3404" s="11"/>
      <c r="E3404" s="13"/>
      <c r="F3404" s="11"/>
      <c r="G3404" s="11"/>
    </row>
    <row r="3405" spans="1:7">
      <c r="A3405" s="12"/>
      <c r="B3405" s="12" t="s">
        <v>2</v>
      </c>
      <c r="C3405" s="11" t="s">
        <v>3</v>
      </c>
      <c r="D3405" s="11" t="s">
        <v>4</v>
      </c>
      <c r="E3405" s="13" t="s">
        <v>109</v>
      </c>
      <c r="F3405" s="14">
        <f>VLOOKUP(B3405,'HSD ME&amp;PLUMBING'!$B$6:E4571,4,FALSE)</f>
        <v>100000</v>
      </c>
      <c r="G3405" s="23">
        <f>F3405*E3405</f>
        <v>11900</v>
      </c>
    </row>
    <row r="3406" spans="1:7" ht="30">
      <c r="A3406" s="12"/>
      <c r="B3406" s="16" t="s">
        <v>70</v>
      </c>
      <c r="C3406" s="17" t="s">
        <v>71</v>
      </c>
      <c r="D3406" s="17" t="s">
        <v>4</v>
      </c>
      <c r="E3406" s="18" t="s">
        <v>124</v>
      </c>
      <c r="F3406" s="14">
        <f>VLOOKUP(B3406,'HSD ME&amp;PLUMBING'!$B$6:E4572,4,FALSE)</f>
        <v>150000</v>
      </c>
      <c r="G3406" s="23">
        <f>F3406*E3406</f>
        <v>29850</v>
      </c>
    </row>
    <row r="3407" spans="1:7" ht="25.5" customHeight="1">
      <c r="A3407" s="12"/>
      <c r="B3407" s="12" t="s">
        <v>7</v>
      </c>
      <c r="C3407" s="11" t="s">
        <v>8</v>
      </c>
      <c r="D3407" s="11" t="s">
        <v>4</v>
      </c>
      <c r="E3407" s="13" t="s">
        <v>125</v>
      </c>
      <c r="F3407" s="14">
        <f>VLOOKUP(B3407,'HSD ME&amp;PLUMBING'!$B$6:E4573,4,FALSE)</f>
        <v>150000</v>
      </c>
      <c r="G3407" s="23">
        <f>F3407*E3407</f>
        <v>3000</v>
      </c>
    </row>
    <row r="3408" spans="1:7">
      <c r="A3408" s="12"/>
      <c r="B3408" s="12" t="s">
        <v>10</v>
      </c>
      <c r="C3408" s="11" t="s">
        <v>11</v>
      </c>
      <c r="D3408" s="11" t="s">
        <v>4</v>
      </c>
      <c r="E3408" s="13" t="s">
        <v>28</v>
      </c>
      <c r="F3408" s="19">
        <f>VLOOKUP(B3408,'HSD ME&amp;PLUMBING'!$B$6:E4574,4,FALSE)</f>
        <v>200000</v>
      </c>
      <c r="G3408" s="23">
        <f>F3408*E3408</f>
        <v>1400</v>
      </c>
    </row>
    <row r="3409" spans="1:7" s="21" customFormat="1">
      <c r="A3409" s="494" t="s">
        <v>13</v>
      </c>
      <c r="B3409" s="494"/>
      <c r="C3409" s="494"/>
      <c r="D3409" s="494"/>
      <c r="E3409" s="494"/>
      <c r="F3409" s="494"/>
      <c r="G3409" s="20">
        <f>SUM(G3405:G3408)</f>
        <v>46150</v>
      </c>
    </row>
    <row r="3410" spans="1:7">
      <c r="A3410" s="11" t="s">
        <v>14</v>
      </c>
      <c r="B3410" s="12" t="s">
        <v>15</v>
      </c>
      <c r="C3410" s="11"/>
      <c r="D3410" s="11"/>
      <c r="E3410" s="13"/>
      <c r="F3410" s="11"/>
      <c r="G3410" s="11"/>
    </row>
    <row r="3411" spans="1:7" ht="60">
      <c r="A3411" s="12"/>
      <c r="B3411" s="16" t="s">
        <v>533</v>
      </c>
      <c r="C3411" s="11"/>
      <c r="D3411" s="17" t="s">
        <v>49</v>
      </c>
      <c r="E3411" s="18" t="s">
        <v>403</v>
      </c>
      <c r="F3411" s="83">
        <f>VLOOKUP(B3411,'HSD ME&amp;PLUMBING'!$B$6:E4577,4,FALSE)</f>
        <v>10000</v>
      </c>
      <c r="G3411" s="23">
        <f>F3411*E3411</f>
        <v>12500</v>
      </c>
    </row>
    <row r="3412" spans="1:7" s="2" customFormat="1" ht="15.75" customHeight="1">
      <c r="A3412" s="494" t="s">
        <v>16</v>
      </c>
      <c r="B3412" s="494"/>
      <c r="C3412" s="494"/>
      <c r="D3412" s="494"/>
      <c r="E3412" s="494"/>
      <c r="F3412" s="494"/>
      <c r="G3412" s="20">
        <f>SUM(G3411)</f>
        <v>12500</v>
      </c>
    </row>
    <row r="3413" spans="1:7">
      <c r="A3413" s="11" t="s">
        <v>17</v>
      </c>
      <c r="B3413" s="12" t="s">
        <v>18</v>
      </c>
      <c r="C3413" s="11"/>
      <c r="D3413" s="11"/>
      <c r="E3413" s="13"/>
      <c r="F3413" s="11"/>
      <c r="G3413" s="11"/>
    </row>
    <row r="3414" spans="1:7">
      <c r="A3414" s="492" t="s">
        <v>19</v>
      </c>
      <c r="B3414" s="492"/>
      <c r="C3414" s="492"/>
      <c r="D3414" s="492"/>
      <c r="E3414" s="492"/>
      <c r="F3414" s="492"/>
      <c r="G3414" s="20">
        <f>SUM(G3413)</f>
        <v>0</v>
      </c>
    </row>
    <row r="3415" spans="1:7">
      <c r="A3415" s="11" t="s">
        <v>20</v>
      </c>
      <c r="B3415" s="493" t="s">
        <v>21</v>
      </c>
      <c r="C3415" s="493"/>
      <c r="D3415" s="493"/>
      <c r="E3415" s="493"/>
      <c r="F3415" s="493"/>
      <c r="G3415" s="15">
        <f>G3409+G3412+G3414</f>
        <v>58650</v>
      </c>
    </row>
    <row r="3416" spans="1:7" ht="15.75" customHeight="1">
      <c r="A3416" s="11" t="s">
        <v>22</v>
      </c>
      <c r="B3416" s="493" t="s">
        <v>77</v>
      </c>
      <c r="C3416" s="493"/>
      <c r="D3416" s="493"/>
      <c r="E3416" s="493"/>
      <c r="F3416" s="24">
        <v>0.1</v>
      </c>
      <c r="G3416" s="15">
        <f>G3415*10%</f>
        <v>5865</v>
      </c>
    </row>
    <row r="3417" spans="1:7">
      <c r="A3417" s="11" t="s">
        <v>23</v>
      </c>
      <c r="B3417" s="493" t="s">
        <v>24</v>
      </c>
      <c r="C3417" s="493"/>
      <c r="D3417" s="493"/>
      <c r="E3417" s="493"/>
      <c r="F3417" s="493"/>
      <c r="G3417" s="15">
        <f>G3415+G3416</f>
        <v>64515</v>
      </c>
    </row>
    <row r="3418" spans="1:7">
      <c r="A3418" s="25"/>
      <c r="B3418" s="26"/>
      <c r="C3418" s="25"/>
      <c r="D3418" s="25"/>
      <c r="E3418" s="27"/>
      <c r="F3418" s="25"/>
      <c r="G3418" s="25"/>
    </row>
    <row r="3419" spans="1:7">
      <c r="A3419" s="98" t="s">
        <v>534</v>
      </c>
    </row>
    <row r="3420" spans="1:7" ht="45">
      <c r="A3420" s="9" t="s">
        <v>62</v>
      </c>
      <c r="B3420" s="9" t="s">
        <v>63</v>
      </c>
      <c r="C3420" s="9" t="s">
        <v>64</v>
      </c>
      <c r="D3420" s="9" t="s">
        <v>65</v>
      </c>
      <c r="E3420" s="9" t="s">
        <v>66</v>
      </c>
      <c r="F3420" s="9" t="s">
        <v>67</v>
      </c>
      <c r="G3420" s="9" t="s">
        <v>68</v>
      </c>
    </row>
    <row r="3421" spans="1:7">
      <c r="A3421" s="11" t="s">
        <v>0</v>
      </c>
      <c r="B3421" s="12" t="s">
        <v>1</v>
      </c>
      <c r="C3421" s="11"/>
      <c r="D3421" s="11"/>
      <c r="E3421" s="13"/>
      <c r="F3421" s="11"/>
      <c r="G3421" s="11"/>
    </row>
    <row r="3422" spans="1:7">
      <c r="A3422" s="12"/>
      <c r="B3422" s="12" t="s">
        <v>2</v>
      </c>
      <c r="C3422" s="11" t="s">
        <v>3</v>
      </c>
      <c r="D3422" s="11" t="s">
        <v>4</v>
      </c>
      <c r="E3422" s="13" t="s">
        <v>109</v>
      </c>
      <c r="F3422" s="14">
        <f>VLOOKUP(B3422,'HSD ME&amp;PLUMBING'!$B$6:E4589,4,FALSE)</f>
        <v>100000</v>
      </c>
      <c r="G3422" s="23">
        <f>F3422*E3422</f>
        <v>11900</v>
      </c>
    </row>
    <row r="3423" spans="1:7" ht="30">
      <c r="A3423" s="12"/>
      <c r="B3423" s="16" t="s">
        <v>70</v>
      </c>
      <c r="C3423" s="17" t="s">
        <v>71</v>
      </c>
      <c r="D3423" s="17" t="s">
        <v>4</v>
      </c>
      <c r="E3423" s="18" t="s">
        <v>124</v>
      </c>
      <c r="F3423" s="14">
        <f>VLOOKUP(B3423,'HSD ME&amp;PLUMBING'!$B$6:E4590,4,FALSE)</f>
        <v>150000</v>
      </c>
      <c r="G3423" s="23">
        <f>F3423*E3423</f>
        <v>29850</v>
      </c>
    </row>
    <row r="3424" spans="1:7" ht="15.75" customHeight="1">
      <c r="A3424" s="12"/>
      <c r="B3424" s="12" t="s">
        <v>7</v>
      </c>
      <c r="C3424" s="11" t="s">
        <v>8</v>
      </c>
      <c r="D3424" s="11" t="s">
        <v>4</v>
      </c>
      <c r="E3424" s="13" t="s">
        <v>125</v>
      </c>
      <c r="F3424" s="14">
        <f>VLOOKUP(B3424,'HSD ME&amp;PLUMBING'!$B$6:E4591,4,FALSE)</f>
        <v>150000</v>
      </c>
      <c r="G3424" s="23">
        <f>F3424*E3424</f>
        <v>3000</v>
      </c>
    </row>
    <row r="3425" spans="1:7">
      <c r="A3425" s="12"/>
      <c r="B3425" s="12" t="s">
        <v>10</v>
      </c>
      <c r="C3425" s="11" t="s">
        <v>11</v>
      </c>
      <c r="D3425" s="11" t="s">
        <v>4</v>
      </c>
      <c r="E3425" s="13" t="s">
        <v>28</v>
      </c>
      <c r="F3425" s="19">
        <f>VLOOKUP(B3425,'HSD ME&amp;PLUMBING'!$B$6:E4592,4,FALSE)</f>
        <v>200000</v>
      </c>
      <c r="G3425" s="23">
        <f>F3425*E3425</f>
        <v>1400</v>
      </c>
    </row>
    <row r="3426" spans="1:7" s="21" customFormat="1">
      <c r="A3426" s="494" t="s">
        <v>13</v>
      </c>
      <c r="B3426" s="494"/>
      <c r="C3426" s="494"/>
      <c r="D3426" s="494"/>
      <c r="E3426" s="494"/>
      <c r="F3426" s="494"/>
      <c r="G3426" s="20">
        <f>SUM(G3422:G3425)</f>
        <v>46150</v>
      </c>
    </row>
    <row r="3427" spans="1:7" ht="15.75" customHeight="1">
      <c r="A3427" s="11" t="s">
        <v>14</v>
      </c>
      <c r="B3427" s="12" t="s">
        <v>15</v>
      </c>
      <c r="C3427" s="11"/>
      <c r="D3427" s="11"/>
      <c r="E3427" s="13"/>
      <c r="F3427" s="11"/>
      <c r="G3427" s="11"/>
    </row>
    <row r="3428" spans="1:7" ht="51.75" customHeight="1">
      <c r="A3428" s="12"/>
      <c r="B3428" s="16" t="s">
        <v>535</v>
      </c>
      <c r="C3428" s="11"/>
      <c r="D3428" s="17" t="s">
        <v>49</v>
      </c>
      <c r="E3428" s="18" t="s">
        <v>403</v>
      </c>
      <c r="F3428" s="83">
        <f>VLOOKUP(B3428,'HSD ME&amp;PLUMBING'!$B$6:E4595,4,FALSE)</f>
        <v>10000</v>
      </c>
      <c r="G3428" s="23">
        <f>F3428*E3428</f>
        <v>12500</v>
      </c>
    </row>
    <row r="3429" spans="1:7" s="2" customFormat="1" ht="15.75" customHeight="1">
      <c r="A3429" s="494" t="s">
        <v>16</v>
      </c>
      <c r="B3429" s="494"/>
      <c r="C3429" s="494"/>
      <c r="D3429" s="494"/>
      <c r="E3429" s="494"/>
      <c r="F3429" s="494"/>
      <c r="G3429" s="20">
        <f>SUM(G3428)</f>
        <v>12500</v>
      </c>
    </row>
    <row r="3430" spans="1:7">
      <c r="A3430" s="11" t="s">
        <v>17</v>
      </c>
      <c r="B3430" s="12" t="s">
        <v>18</v>
      </c>
      <c r="C3430" s="11"/>
      <c r="D3430" s="11"/>
      <c r="E3430" s="13"/>
      <c r="F3430" s="11"/>
      <c r="G3430" s="11"/>
    </row>
    <row r="3431" spans="1:7">
      <c r="A3431" s="492" t="s">
        <v>19</v>
      </c>
      <c r="B3431" s="492"/>
      <c r="C3431" s="492"/>
      <c r="D3431" s="492"/>
      <c r="E3431" s="492"/>
      <c r="F3431" s="492"/>
      <c r="G3431" s="20">
        <f>SUM(G3430)</f>
        <v>0</v>
      </c>
    </row>
    <row r="3432" spans="1:7">
      <c r="A3432" s="11" t="s">
        <v>20</v>
      </c>
      <c r="B3432" s="493" t="s">
        <v>21</v>
      </c>
      <c r="C3432" s="493"/>
      <c r="D3432" s="493"/>
      <c r="E3432" s="493"/>
      <c r="F3432" s="493"/>
      <c r="G3432" s="15">
        <f>G3426+G3429+G3431</f>
        <v>58650</v>
      </c>
    </row>
    <row r="3433" spans="1:7" ht="15.75" customHeight="1">
      <c r="A3433" s="11" t="s">
        <v>22</v>
      </c>
      <c r="B3433" s="493" t="s">
        <v>77</v>
      </c>
      <c r="C3433" s="493"/>
      <c r="D3433" s="493"/>
      <c r="E3433" s="493"/>
      <c r="F3433" s="24">
        <v>0.1</v>
      </c>
      <c r="G3433" s="15">
        <f>G3432*10%</f>
        <v>5865</v>
      </c>
    </row>
    <row r="3434" spans="1:7">
      <c r="A3434" s="11" t="s">
        <v>23</v>
      </c>
      <c r="B3434" s="493" t="s">
        <v>24</v>
      </c>
      <c r="C3434" s="493"/>
      <c r="D3434" s="493"/>
      <c r="E3434" s="493"/>
      <c r="F3434" s="493"/>
      <c r="G3434" s="15">
        <f>G3432+G3433</f>
        <v>64515</v>
      </c>
    </row>
    <row r="3435" spans="1:7">
      <c r="A3435" s="25"/>
      <c r="B3435" s="26"/>
      <c r="C3435" s="25"/>
      <c r="D3435" s="25"/>
      <c r="E3435" s="27"/>
      <c r="F3435" s="25"/>
      <c r="G3435" s="25"/>
    </row>
    <row r="3436" spans="1:7">
      <c r="A3436" s="98" t="s">
        <v>536</v>
      </c>
    </row>
    <row r="3437" spans="1:7" ht="45">
      <c r="A3437" s="9" t="s">
        <v>62</v>
      </c>
      <c r="B3437" s="9" t="s">
        <v>63</v>
      </c>
      <c r="C3437" s="9" t="s">
        <v>64</v>
      </c>
      <c r="D3437" s="9" t="s">
        <v>65</v>
      </c>
      <c r="E3437" s="9" t="s">
        <v>66</v>
      </c>
      <c r="F3437" s="9" t="s">
        <v>67</v>
      </c>
      <c r="G3437" s="9" t="s">
        <v>68</v>
      </c>
    </row>
    <row r="3438" spans="1:7">
      <c r="A3438" s="11" t="s">
        <v>0</v>
      </c>
      <c r="B3438" s="12" t="s">
        <v>1</v>
      </c>
      <c r="C3438" s="11"/>
      <c r="D3438" s="11"/>
      <c r="E3438" s="13"/>
      <c r="F3438" s="11"/>
      <c r="G3438" s="11"/>
    </row>
    <row r="3439" spans="1:7">
      <c r="A3439" s="12"/>
      <c r="B3439" s="12" t="s">
        <v>2</v>
      </c>
      <c r="C3439" s="11" t="s">
        <v>3</v>
      </c>
      <c r="D3439" s="11" t="s">
        <v>4</v>
      </c>
      <c r="E3439" s="13" t="s">
        <v>109</v>
      </c>
      <c r="F3439" s="14">
        <f>VLOOKUP(B3439,'HSD ME&amp;PLUMBING'!$B$6:E4607,4,FALSE)</f>
        <v>100000</v>
      </c>
      <c r="G3439" s="23">
        <f>F3439*E3439</f>
        <v>11900</v>
      </c>
    </row>
    <row r="3440" spans="1:7" ht="30">
      <c r="A3440" s="12"/>
      <c r="B3440" s="16" t="s">
        <v>70</v>
      </c>
      <c r="C3440" s="17" t="s">
        <v>71</v>
      </c>
      <c r="D3440" s="17" t="s">
        <v>4</v>
      </c>
      <c r="E3440" s="18" t="s">
        <v>124</v>
      </c>
      <c r="F3440" s="14">
        <f>VLOOKUP(B3440,'HSD ME&amp;PLUMBING'!$B$6:E4608,4,FALSE)</f>
        <v>150000</v>
      </c>
      <c r="G3440" s="23">
        <f>F3440*E3440</f>
        <v>29850</v>
      </c>
    </row>
    <row r="3441" spans="1:7">
      <c r="A3441" s="12"/>
      <c r="B3441" s="12" t="s">
        <v>7</v>
      </c>
      <c r="C3441" s="11" t="s">
        <v>8</v>
      </c>
      <c r="D3441" s="11" t="s">
        <v>4</v>
      </c>
      <c r="E3441" s="13" t="s">
        <v>125</v>
      </c>
      <c r="F3441" s="14">
        <f>VLOOKUP(B3441,'HSD ME&amp;PLUMBING'!$B$6:E4609,4,FALSE)</f>
        <v>150000</v>
      </c>
      <c r="G3441" s="23">
        <f>F3441*E3441</f>
        <v>3000</v>
      </c>
    </row>
    <row r="3442" spans="1:7">
      <c r="A3442" s="12"/>
      <c r="B3442" s="12" t="s">
        <v>10</v>
      </c>
      <c r="C3442" s="11" t="s">
        <v>11</v>
      </c>
      <c r="D3442" s="11" t="s">
        <v>4</v>
      </c>
      <c r="E3442" s="13" t="s">
        <v>28</v>
      </c>
      <c r="F3442" s="19">
        <f>VLOOKUP(B3442,'HSD ME&amp;PLUMBING'!$B$6:E4610,4,FALSE)</f>
        <v>200000</v>
      </c>
      <c r="G3442" s="23">
        <f>F3442*E3442</f>
        <v>1400</v>
      </c>
    </row>
    <row r="3443" spans="1:7" s="21" customFormat="1">
      <c r="A3443" s="494" t="s">
        <v>13</v>
      </c>
      <c r="B3443" s="494"/>
      <c r="C3443" s="494"/>
      <c r="D3443" s="494"/>
      <c r="E3443" s="494"/>
      <c r="F3443" s="494"/>
      <c r="G3443" s="20">
        <f>SUM(G3439:G3442)</f>
        <v>46150</v>
      </c>
    </row>
    <row r="3444" spans="1:7">
      <c r="A3444" s="11" t="s">
        <v>14</v>
      </c>
      <c r="B3444" s="12" t="s">
        <v>15</v>
      </c>
      <c r="C3444" s="11"/>
      <c r="D3444" s="11"/>
      <c r="E3444" s="13"/>
      <c r="F3444" s="11"/>
      <c r="G3444" s="11"/>
    </row>
    <row r="3445" spans="1:7" ht="51.75" customHeight="1">
      <c r="A3445" s="12"/>
      <c r="B3445" s="16" t="s">
        <v>537</v>
      </c>
      <c r="C3445" s="11"/>
      <c r="D3445" s="17" t="s">
        <v>49</v>
      </c>
      <c r="E3445" s="18" t="s">
        <v>403</v>
      </c>
      <c r="F3445" s="83">
        <f>VLOOKUP(B3445,'HSD ME&amp;PLUMBING'!$B$6:E4613,4,FALSE)</f>
        <v>10000</v>
      </c>
      <c r="G3445" s="23">
        <f>F3445*E3445</f>
        <v>12500</v>
      </c>
    </row>
    <row r="3446" spans="1:7" s="2" customFormat="1" ht="15.75" customHeight="1">
      <c r="A3446" s="494" t="s">
        <v>16</v>
      </c>
      <c r="B3446" s="494"/>
      <c r="C3446" s="494"/>
      <c r="D3446" s="494"/>
      <c r="E3446" s="494"/>
      <c r="F3446" s="494"/>
      <c r="G3446" s="20">
        <f>SUM(G3445)</f>
        <v>12500</v>
      </c>
    </row>
    <row r="3447" spans="1:7">
      <c r="A3447" s="11" t="s">
        <v>17</v>
      </c>
      <c r="B3447" s="12" t="s">
        <v>18</v>
      </c>
      <c r="C3447" s="11"/>
      <c r="D3447" s="11"/>
      <c r="E3447" s="13"/>
      <c r="F3447" s="11"/>
      <c r="G3447" s="11"/>
    </row>
    <row r="3448" spans="1:7">
      <c r="A3448" s="492" t="s">
        <v>19</v>
      </c>
      <c r="B3448" s="492"/>
      <c r="C3448" s="492"/>
      <c r="D3448" s="492"/>
      <c r="E3448" s="492"/>
      <c r="F3448" s="492"/>
      <c r="G3448" s="20">
        <f>SUM(G3447)</f>
        <v>0</v>
      </c>
    </row>
    <row r="3449" spans="1:7">
      <c r="A3449" s="11" t="s">
        <v>20</v>
      </c>
      <c r="B3449" s="493" t="s">
        <v>21</v>
      </c>
      <c r="C3449" s="493"/>
      <c r="D3449" s="493"/>
      <c r="E3449" s="493"/>
      <c r="F3449" s="493"/>
      <c r="G3449" s="15">
        <f>G3443+G3446+G3448</f>
        <v>58650</v>
      </c>
    </row>
    <row r="3450" spans="1:7" ht="15.75" customHeight="1">
      <c r="A3450" s="11" t="s">
        <v>22</v>
      </c>
      <c r="B3450" s="493" t="s">
        <v>77</v>
      </c>
      <c r="C3450" s="493"/>
      <c r="D3450" s="493"/>
      <c r="E3450" s="493"/>
      <c r="F3450" s="24">
        <v>0.1</v>
      </c>
      <c r="G3450" s="15">
        <f>G3449*10%</f>
        <v>5865</v>
      </c>
    </row>
    <row r="3451" spans="1:7">
      <c r="A3451" s="11" t="s">
        <v>23</v>
      </c>
      <c r="B3451" s="493" t="s">
        <v>24</v>
      </c>
      <c r="C3451" s="493"/>
      <c r="D3451" s="493"/>
      <c r="E3451" s="493"/>
      <c r="F3451" s="493"/>
      <c r="G3451" s="15">
        <f>G3449+G3450</f>
        <v>64515</v>
      </c>
    </row>
    <row r="3452" spans="1:7" ht="15.75" customHeight="1">
      <c r="A3452" s="25"/>
      <c r="B3452" s="26"/>
      <c r="C3452" s="25"/>
      <c r="D3452" s="25"/>
      <c r="E3452" s="27"/>
      <c r="F3452" s="25"/>
      <c r="G3452" s="25"/>
    </row>
    <row r="3453" spans="1:7">
      <c r="A3453" s="98" t="s">
        <v>538</v>
      </c>
    </row>
    <row r="3454" spans="1:7" ht="26.25" customHeight="1">
      <c r="A3454" s="9" t="s">
        <v>62</v>
      </c>
      <c r="B3454" s="9" t="s">
        <v>63</v>
      </c>
      <c r="C3454" s="9" t="s">
        <v>64</v>
      </c>
      <c r="D3454" s="9" t="s">
        <v>65</v>
      </c>
      <c r="E3454" s="9" t="s">
        <v>66</v>
      </c>
      <c r="F3454" s="9" t="s">
        <v>67</v>
      </c>
      <c r="G3454" s="9" t="s">
        <v>68</v>
      </c>
    </row>
    <row r="3455" spans="1:7" ht="15.75" customHeight="1">
      <c r="A3455" s="11" t="s">
        <v>0</v>
      </c>
      <c r="B3455" s="12" t="s">
        <v>1</v>
      </c>
      <c r="C3455" s="11"/>
      <c r="D3455" s="11"/>
      <c r="E3455" s="13"/>
      <c r="F3455" s="11"/>
      <c r="G3455" s="11"/>
    </row>
    <row r="3456" spans="1:7" ht="25.5" customHeight="1">
      <c r="A3456" s="12"/>
      <c r="B3456" s="12" t="s">
        <v>2</v>
      </c>
      <c r="C3456" s="11" t="s">
        <v>3</v>
      </c>
      <c r="D3456" s="11" t="s">
        <v>4</v>
      </c>
      <c r="E3456" s="13" t="s">
        <v>109</v>
      </c>
      <c r="F3456" s="14">
        <f>VLOOKUP(B3456,'HSD ME&amp;PLUMBING'!$B$6:E4625,4,FALSE)</f>
        <v>100000</v>
      </c>
      <c r="G3456" s="23">
        <f>F3456*E3456</f>
        <v>11900</v>
      </c>
    </row>
    <row r="3457" spans="1:7" ht="30">
      <c r="A3457" s="12"/>
      <c r="B3457" s="16" t="s">
        <v>70</v>
      </c>
      <c r="C3457" s="17" t="s">
        <v>71</v>
      </c>
      <c r="D3457" s="17" t="s">
        <v>4</v>
      </c>
      <c r="E3457" s="18" t="s">
        <v>124</v>
      </c>
      <c r="F3457" s="14">
        <f>VLOOKUP(B3457,'HSD ME&amp;PLUMBING'!$B$6:E4626,4,FALSE)</f>
        <v>150000</v>
      </c>
      <c r="G3457" s="23">
        <f>F3457*E3457</f>
        <v>29850</v>
      </c>
    </row>
    <row r="3458" spans="1:7">
      <c r="A3458" s="12"/>
      <c r="B3458" s="12" t="s">
        <v>7</v>
      </c>
      <c r="C3458" s="11" t="s">
        <v>8</v>
      </c>
      <c r="D3458" s="11" t="s">
        <v>4</v>
      </c>
      <c r="E3458" s="13" t="s">
        <v>125</v>
      </c>
      <c r="F3458" s="14">
        <f>VLOOKUP(B3458,'HSD ME&amp;PLUMBING'!$B$6:E4627,4,FALSE)</f>
        <v>150000</v>
      </c>
      <c r="G3458" s="23">
        <f>F3458*E3458</f>
        <v>3000</v>
      </c>
    </row>
    <row r="3459" spans="1:7">
      <c r="A3459" s="12"/>
      <c r="B3459" s="12" t="s">
        <v>10</v>
      </c>
      <c r="C3459" s="11" t="s">
        <v>11</v>
      </c>
      <c r="D3459" s="11" t="s">
        <v>4</v>
      </c>
      <c r="E3459" s="13" t="s">
        <v>28</v>
      </c>
      <c r="F3459" s="19">
        <f>VLOOKUP(B3459,'HSD ME&amp;PLUMBING'!$B$6:E4628,4,FALSE)</f>
        <v>200000</v>
      </c>
      <c r="G3459" s="23">
        <f>F3459*E3459</f>
        <v>1400</v>
      </c>
    </row>
    <row r="3460" spans="1:7" s="21" customFormat="1">
      <c r="A3460" s="494" t="s">
        <v>13</v>
      </c>
      <c r="B3460" s="494"/>
      <c r="C3460" s="494"/>
      <c r="D3460" s="494"/>
      <c r="E3460" s="494"/>
      <c r="F3460" s="494"/>
      <c r="G3460" s="20">
        <f>SUM(G3456:G3459)</f>
        <v>46150</v>
      </c>
    </row>
    <row r="3461" spans="1:7">
      <c r="A3461" s="11" t="s">
        <v>14</v>
      </c>
      <c r="B3461" s="12" t="s">
        <v>15</v>
      </c>
      <c r="C3461" s="11"/>
      <c r="D3461" s="11"/>
      <c r="E3461" s="13"/>
      <c r="F3461" s="11"/>
      <c r="G3461" s="11"/>
    </row>
    <row r="3462" spans="1:7" ht="60">
      <c r="A3462" s="12"/>
      <c r="B3462" s="16" t="s">
        <v>539</v>
      </c>
      <c r="C3462" s="11"/>
      <c r="D3462" s="17" t="s">
        <v>49</v>
      </c>
      <c r="E3462" s="18" t="s">
        <v>403</v>
      </c>
      <c r="F3462" s="83">
        <f>VLOOKUP(B3462,'HSD ME&amp;PLUMBING'!$B$6:E4631,4,FALSE)</f>
        <v>10000</v>
      </c>
      <c r="G3462" s="23">
        <f>F3462*E3462</f>
        <v>12500</v>
      </c>
    </row>
    <row r="3463" spans="1:7" s="2" customFormat="1" ht="15.75" customHeight="1">
      <c r="A3463" s="494" t="s">
        <v>16</v>
      </c>
      <c r="B3463" s="494"/>
      <c r="C3463" s="494"/>
      <c r="D3463" s="494"/>
      <c r="E3463" s="494"/>
      <c r="F3463" s="494"/>
      <c r="G3463" s="20">
        <f>SUM(G3462)</f>
        <v>12500</v>
      </c>
    </row>
    <row r="3464" spans="1:7">
      <c r="A3464" s="11" t="s">
        <v>17</v>
      </c>
      <c r="B3464" s="12" t="s">
        <v>18</v>
      </c>
      <c r="C3464" s="11"/>
      <c r="D3464" s="11"/>
      <c r="E3464" s="13"/>
      <c r="F3464" s="11"/>
      <c r="G3464" s="11"/>
    </row>
    <row r="3465" spans="1:7">
      <c r="A3465" s="492" t="s">
        <v>19</v>
      </c>
      <c r="B3465" s="492"/>
      <c r="C3465" s="492"/>
      <c r="D3465" s="492"/>
      <c r="E3465" s="492"/>
      <c r="F3465" s="492"/>
      <c r="G3465" s="20">
        <f>SUM(G3464)</f>
        <v>0</v>
      </c>
    </row>
    <row r="3466" spans="1:7">
      <c r="A3466" s="11" t="s">
        <v>20</v>
      </c>
      <c r="B3466" s="493" t="s">
        <v>21</v>
      </c>
      <c r="C3466" s="493"/>
      <c r="D3466" s="493"/>
      <c r="E3466" s="493"/>
      <c r="F3466" s="493"/>
      <c r="G3466" s="15">
        <f>G3460+G3463+G3465</f>
        <v>58650</v>
      </c>
    </row>
    <row r="3467" spans="1:7" ht="15.75" customHeight="1">
      <c r="A3467" s="11" t="s">
        <v>22</v>
      </c>
      <c r="B3467" s="493" t="s">
        <v>77</v>
      </c>
      <c r="C3467" s="493"/>
      <c r="D3467" s="493"/>
      <c r="E3467" s="493"/>
      <c r="F3467" s="24">
        <v>0.1</v>
      </c>
      <c r="G3467" s="15">
        <f>G3466*10%</f>
        <v>5865</v>
      </c>
    </row>
    <row r="3468" spans="1:7">
      <c r="A3468" s="11" t="s">
        <v>23</v>
      </c>
      <c r="B3468" s="493" t="s">
        <v>24</v>
      </c>
      <c r="C3468" s="493"/>
      <c r="D3468" s="493"/>
      <c r="E3468" s="493"/>
      <c r="F3468" s="493"/>
      <c r="G3468" s="15">
        <f>G3466+G3467</f>
        <v>64515</v>
      </c>
    </row>
    <row r="3469" spans="1:7">
      <c r="A3469" s="25"/>
      <c r="B3469" s="26"/>
      <c r="C3469" s="25"/>
      <c r="D3469" s="25"/>
      <c r="E3469" s="27"/>
      <c r="F3469" s="25"/>
      <c r="G3469" s="25"/>
    </row>
    <row r="3470" spans="1:7">
      <c r="A3470" s="98" t="s">
        <v>540</v>
      </c>
    </row>
    <row r="3471" spans="1:7" ht="45">
      <c r="A3471" s="9" t="s">
        <v>62</v>
      </c>
      <c r="B3471" s="9" t="s">
        <v>63</v>
      </c>
      <c r="C3471" s="9" t="s">
        <v>64</v>
      </c>
      <c r="D3471" s="9" t="s">
        <v>65</v>
      </c>
      <c r="E3471" s="9" t="s">
        <v>66</v>
      </c>
      <c r="F3471" s="9" t="s">
        <v>67</v>
      </c>
      <c r="G3471" s="9" t="s">
        <v>68</v>
      </c>
    </row>
    <row r="3472" spans="1:7">
      <c r="A3472" s="11" t="s">
        <v>0</v>
      </c>
      <c r="B3472" s="12" t="s">
        <v>1</v>
      </c>
      <c r="C3472" s="11"/>
      <c r="D3472" s="11"/>
      <c r="E3472" s="13"/>
      <c r="F3472" s="11"/>
      <c r="G3472" s="11"/>
    </row>
    <row r="3473" spans="1:7">
      <c r="A3473" s="12"/>
      <c r="B3473" s="12" t="s">
        <v>2</v>
      </c>
      <c r="C3473" s="11" t="s">
        <v>3</v>
      </c>
      <c r="D3473" s="11" t="s">
        <v>4</v>
      </c>
      <c r="E3473" s="13" t="s">
        <v>109</v>
      </c>
      <c r="F3473" s="14">
        <f>VLOOKUP(B3473,'HSD ME&amp;PLUMBING'!$B$6:E4643,4,FALSE)</f>
        <v>100000</v>
      </c>
      <c r="G3473" s="23">
        <f>F3473*E3473</f>
        <v>11900</v>
      </c>
    </row>
    <row r="3474" spans="1:7" ht="26.25" customHeight="1">
      <c r="A3474" s="12"/>
      <c r="B3474" s="16" t="s">
        <v>70</v>
      </c>
      <c r="C3474" s="17" t="s">
        <v>71</v>
      </c>
      <c r="D3474" s="17" t="s">
        <v>4</v>
      </c>
      <c r="E3474" s="18" t="s">
        <v>124</v>
      </c>
      <c r="F3474" s="14">
        <f>VLOOKUP(B3474,'HSD ME&amp;PLUMBING'!$B$6:E4644,4,FALSE)</f>
        <v>150000</v>
      </c>
      <c r="G3474" s="23">
        <f>F3474*E3474</f>
        <v>29850</v>
      </c>
    </row>
    <row r="3475" spans="1:7">
      <c r="A3475" s="12"/>
      <c r="B3475" s="12" t="s">
        <v>7</v>
      </c>
      <c r="C3475" s="11" t="s">
        <v>8</v>
      </c>
      <c r="D3475" s="11" t="s">
        <v>4</v>
      </c>
      <c r="E3475" s="13" t="s">
        <v>125</v>
      </c>
      <c r="F3475" s="14">
        <f>VLOOKUP(B3475,'HSD ME&amp;PLUMBING'!$B$6:E4645,4,FALSE)</f>
        <v>150000</v>
      </c>
      <c r="G3475" s="23">
        <f>F3475*E3475</f>
        <v>3000</v>
      </c>
    </row>
    <row r="3476" spans="1:7">
      <c r="A3476" s="12"/>
      <c r="B3476" s="12" t="s">
        <v>10</v>
      </c>
      <c r="C3476" s="11" t="s">
        <v>11</v>
      </c>
      <c r="D3476" s="11" t="s">
        <v>4</v>
      </c>
      <c r="E3476" s="13" t="s">
        <v>28</v>
      </c>
      <c r="F3476" s="19">
        <f>VLOOKUP(B3476,'HSD ME&amp;PLUMBING'!$B$6:E4646,4,FALSE)</f>
        <v>200000</v>
      </c>
      <c r="G3476" s="23">
        <f>F3476*E3476</f>
        <v>1400</v>
      </c>
    </row>
    <row r="3477" spans="1:7" s="21" customFormat="1">
      <c r="A3477" s="494" t="s">
        <v>13</v>
      </c>
      <c r="B3477" s="494"/>
      <c r="C3477" s="494"/>
      <c r="D3477" s="494"/>
      <c r="E3477" s="494"/>
      <c r="F3477" s="494"/>
      <c r="G3477" s="20">
        <f>SUM(G3473:G3476)</f>
        <v>46150</v>
      </c>
    </row>
    <row r="3478" spans="1:7">
      <c r="A3478" s="11" t="s">
        <v>14</v>
      </c>
      <c r="B3478" s="12" t="s">
        <v>15</v>
      </c>
      <c r="C3478" s="11"/>
      <c r="D3478" s="11"/>
      <c r="E3478" s="13"/>
      <c r="F3478" s="11"/>
      <c r="G3478" s="11"/>
    </row>
    <row r="3479" spans="1:7" ht="60">
      <c r="A3479" s="12"/>
      <c r="B3479" s="16" t="s">
        <v>541</v>
      </c>
      <c r="C3479" s="11"/>
      <c r="D3479" s="17" t="s">
        <v>49</v>
      </c>
      <c r="E3479" s="18" t="s">
        <v>403</v>
      </c>
      <c r="F3479" s="83">
        <f>VLOOKUP(B3479,'HSD ME&amp;PLUMBING'!$B$6:E4649,4,FALSE)</f>
        <v>10000</v>
      </c>
      <c r="G3479" s="23">
        <f>F3479*E3479</f>
        <v>12500</v>
      </c>
    </row>
    <row r="3480" spans="1:7" s="2" customFormat="1" ht="15.75" customHeight="1">
      <c r="A3480" s="494" t="s">
        <v>16</v>
      </c>
      <c r="B3480" s="494"/>
      <c r="C3480" s="494"/>
      <c r="D3480" s="494"/>
      <c r="E3480" s="494"/>
      <c r="F3480" s="494"/>
      <c r="G3480" s="20">
        <f>SUM(G3479)</f>
        <v>12500</v>
      </c>
    </row>
    <row r="3481" spans="1:7" ht="15.75" customHeight="1">
      <c r="A3481" s="11" t="s">
        <v>17</v>
      </c>
      <c r="B3481" s="12" t="s">
        <v>18</v>
      </c>
      <c r="C3481" s="11"/>
      <c r="D3481" s="11"/>
      <c r="E3481" s="13"/>
      <c r="F3481" s="11"/>
      <c r="G3481" s="11"/>
    </row>
    <row r="3482" spans="1:7">
      <c r="A3482" s="492" t="s">
        <v>19</v>
      </c>
      <c r="B3482" s="492"/>
      <c r="C3482" s="492"/>
      <c r="D3482" s="492"/>
      <c r="E3482" s="492"/>
      <c r="F3482" s="492"/>
      <c r="G3482" s="20">
        <f>SUM(G3481)</f>
        <v>0</v>
      </c>
    </row>
    <row r="3483" spans="1:7">
      <c r="A3483" s="11" t="s">
        <v>20</v>
      </c>
      <c r="B3483" s="493" t="s">
        <v>21</v>
      </c>
      <c r="C3483" s="493"/>
      <c r="D3483" s="493"/>
      <c r="E3483" s="493"/>
      <c r="F3483" s="493"/>
      <c r="G3483" s="15">
        <f>G3477+G3480+G3482</f>
        <v>58650</v>
      </c>
    </row>
    <row r="3484" spans="1:7" ht="15.75" customHeight="1">
      <c r="A3484" s="11" t="s">
        <v>22</v>
      </c>
      <c r="B3484" s="493" t="s">
        <v>77</v>
      </c>
      <c r="C3484" s="493"/>
      <c r="D3484" s="493"/>
      <c r="E3484" s="493"/>
      <c r="F3484" s="24">
        <v>0.1</v>
      </c>
      <c r="G3484" s="15">
        <f>G3483*10%</f>
        <v>5865</v>
      </c>
    </row>
    <row r="3485" spans="1:7">
      <c r="A3485" s="11" t="s">
        <v>23</v>
      </c>
      <c r="B3485" s="493" t="s">
        <v>24</v>
      </c>
      <c r="C3485" s="493"/>
      <c r="D3485" s="493"/>
      <c r="E3485" s="493"/>
      <c r="F3485" s="493"/>
      <c r="G3485" s="15">
        <f>G3483+G3484</f>
        <v>64515</v>
      </c>
    </row>
    <row r="3486" spans="1:7">
      <c r="A3486" s="25"/>
      <c r="B3486" s="26"/>
      <c r="C3486" s="25"/>
      <c r="D3486" s="25"/>
      <c r="E3486" s="27"/>
      <c r="F3486" s="25"/>
      <c r="G3486" s="25"/>
    </row>
    <row r="3487" spans="1:7">
      <c r="A3487" s="98" t="s">
        <v>542</v>
      </c>
    </row>
    <row r="3488" spans="1:7" ht="45">
      <c r="A3488" s="9" t="s">
        <v>62</v>
      </c>
      <c r="B3488" s="9" t="s">
        <v>63</v>
      </c>
      <c r="C3488" s="9" t="s">
        <v>64</v>
      </c>
      <c r="D3488" s="9" t="s">
        <v>65</v>
      </c>
      <c r="E3488" s="9" t="s">
        <v>66</v>
      </c>
      <c r="F3488" s="9" t="s">
        <v>67</v>
      </c>
      <c r="G3488" s="9" t="s">
        <v>68</v>
      </c>
    </row>
    <row r="3489" spans="1:7">
      <c r="A3489" s="11" t="s">
        <v>0</v>
      </c>
      <c r="B3489" s="12" t="s">
        <v>1</v>
      </c>
      <c r="C3489" s="11"/>
      <c r="D3489" s="11"/>
      <c r="E3489" s="13"/>
      <c r="F3489" s="11"/>
      <c r="G3489" s="11"/>
    </row>
    <row r="3490" spans="1:7">
      <c r="A3490" s="12"/>
      <c r="B3490" s="12" t="s">
        <v>2</v>
      </c>
      <c r="C3490" s="11" t="s">
        <v>3</v>
      </c>
      <c r="D3490" s="11" t="s">
        <v>4</v>
      </c>
      <c r="E3490" s="13" t="s">
        <v>109</v>
      </c>
      <c r="F3490" s="14">
        <f>VLOOKUP(B3490,'HSD ME&amp;PLUMBING'!$B$6:E4661,4,FALSE)</f>
        <v>100000</v>
      </c>
      <c r="G3490" s="23">
        <f>F3490*E3490</f>
        <v>11900</v>
      </c>
    </row>
    <row r="3491" spans="1:7" ht="30">
      <c r="A3491" s="12"/>
      <c r="B3491" s="16" t="s">
        <v>70</v>
      </c>
      <c r="C3491" s="17" t="s">
        <v>71</v>
      </c>
      <c r="D3491" s="17" t="s">
        <v>4</v>
      </c>
      <c r="E3491" s="18" t="s">
        <v>124</v>
      </c>
      <c r="F3491" s="14">
        <f>VLOOKUP(B3491,'HSD ME&amp;PLUMBING'!$B$6:E4662,4,FALSE)</f>
        <v>150000</v>
      </c>
      <c r="G3491" s="23">
        <f>F3491*E3491</f>
        <v>29850</v>
      </c>
    </row>
    <row r="3492" spans="1:7" ht="15" customHeight="1">
      <c r="A3492" s="12"/>
      <c r="B3492" s="12" t="s">
        <v>7</v>
      </c>
      <c r="C3492" s="11" t="s">
        <v>8</v>
      </c>
      <c r="D3492" s="11" t="s">
        <v>4</v>
      </c>
      <c r="E3492" s="13" t="s">
        <v>125</v>
      </c>
      <c r="F3492" s="14">
        <f>VLOOKUP(B3492,'HSD ME&amp;PLUMBING'!$B$6:E4663,4,FALSE)</f>
        <v>150000</v>
      </c>
      <c r="G3492" s="23">
        <f>F3492*E3492</f>
        <v>3000</v>
      </c>
    </row>
    <row r="3493" spans="1:7">
      <c r="A3493" s="12"/>
      <c r="B3493" s="12" t="s">
        <v>10</v>
      </c>
      <c r="C3493" s="11" t="s">
        <v>11</v>
      </c>
      <c r="D3493" s="11" t="s">
        <v>4</v>
      </c>
      <c r="E3493" s="13" t="s">
        <v>28</v>
      </c>
      <c r="F3493" s="19">
        <f>VLOOKUP(B3493,'HSD ME&amp;PLUMBING'!$B$6:E4664,4,FALSE)</f>
        <v>200000</v>
      </c>
      <c r="G3493" s="23">
        <f>F3493*E3493</f>
        <v>1400</v>
      </c>
    </row>
    <row r="3494" spans="1:7" s="21" customFormat="1">
      <c r="A3494" s="494" t="s">
        <v>13</v>
      </c>
      <c r="B3494" s="494"/>
      <c r="C3494" s="494"/>
      <c r="D3494" s="494"/>
      <c r="E3494" s="494"/>
      <c r="F3494" s="494"/>
      <c r="G3494" s="20">
        <f>SUM(G3490:G3493)</f>
        <v>46150</v>
      </c>
    </row>
    <row r="3495" spans="1:7">
      <c r="A3495" s="11" t="s">
        <v>14</v>
      </c>
      <c r="B3495" s="12" t="s">
        <v>15</v>
      </c>
      <c r="C3495" s="11"/>
      <c r="D3495" s="11"/>
      <c r="E3495" s="13"/>
      <c r="F3495" s="11"/>
      <c r="G3495" s="11"/>
    </row>
    <row r="3496" spans="1:7" ht="60">
      <c r="A3496" s="12"/>
      <c r="B3496" s="16" t="s">
        <v>543</v>
      </c>
      <c r="C3496" s="11"/>
      <c r="D3496" s="17" t="s">
        <v>49</v>
      </c>
      <c r="E3496" s="18" t="s">
        <v>403</v>
      </c>
      <c r="F3496" s="83">
        <f>VLOOKUP(B3496,'HSD ME&amp;PLUMBING'!$B$6:E4667,4,FALSE)</f>
        <v>10000</v>
      </c>
      <c r="G3496" s="23">
        <f>F3496*E3496</f>
        <v>12500</v>
      </c>
    </row>
    <row r="3497" spans="1:7" s="2" customFormat="1" ht="15.75" customHeight="1">
      <c r="A3497" s="494" t="s">
        <v>16</v>
      </c>
      <c r="B3497" s="494"/>
      <c r="C3497" s="494"/>
      <c r="D3497" s="494"/>
      <c r="E3497" s="494"/>
      <c r="F3497" s="494"/>
      <c r="G3497" s="20">
        <f>SUM(G3496)</f>
        <v>12500</v>
      </c>
    </row>
    <row r="3498" spans="1:7">
      <c r="A3498" s="11" t="s">
        <v>17</v>
      </c>
      <c r="B3498" s="12" t="s">
        <v>18</v>
      </c>
      <c r="C3498" s="11"/>
      <c r="D3498" s="11"/>
      <c r="E3498" s="13"/>
      <c r="F3498" s="11"/>
      <c r="G3498" s="11"/>
    </row>
    <row r="3499" spans="1:7">
      <c r="A3499" s="492" t="s">
        <v>19</v>
      </c>
      <c r="B3499" s="492"/>
      <c r="C3499" s="492"/>
      <c r="D3499" s="492"/>
      <c r="E3499" s="492"/>
      <c r="F3499" s="492"/>
      <c r="G3499" s="20">
        <f>SUM(G3498)</f>
        <v>0</v>
      </c>
    </row>
    <row r="3500" spans="1:7">
      <c r="A3500" s="11" t="s">
        <v>20</v>
      </c>
      <c r="B3500" s="493" t="s">
        <v>21</v>
      </c>
      <c r="C3500" s="493"/>
      <c r="D3500" s="493"/>
      <c r="E3500" s="493"/>
      <c r="F3500" s="493"/>
      <c r="G3500" s="15">
        <f>G3494+G3497+G3499</f>
        <v>58650</v>
      </c>
    </row>
    <row r="3501" spans="1:7" ht="15.75" customHeight="1">
      <c r="A3501" s="11" t="s">
        <v>22</v>
      </c>
      <c r="B3501" s="493" t="s">
        <v>77</v>
      </c>
      <c r="C3501" s="493"/>
      <c r="D3501" s="493"/>
      <c r="E3501" s="493"/>
      <c r="F3501" s="24">
        <v>0.1</v>
      </c>
      <c r="G3501" s="15">
        <f>G3500*10%</f>
        <v>5865</v>
      </c>
    </row>
    <row r="3502" spans="1:7">
      <c r="A3502" s="11" t="s">
        <v>23</v>
      </c>
      <c r="B3502" s="493" t="s">
        <v>24</v>
      </c>
      <c r="C3502" s="493"/>
      <c r="D3502" s="493"/>
      <c r="E3502" s="493"/>
      <c r="F3502" s="493"/>
      <c r="G3502" s="15">
        <f>G3500+G3501</f>
        <v>64515</v>
      </c>
    </row>
    <row r="3503" spans="1:7">
      <c r="A3503" s="25"/>
      <c r="B3503" s="26"/>
      <c r="C3503" s="25"/>
      <c r="D3503" s="25"/>
      <c r="E3503" s="27"/>
      <c r="F3503" s="25"/>
      <c r="G3503" s="25"/>
    </row>
    <row r="3504" spans="1:7">
      <c r="A3504" s="98" t="s">
        <v>544</v>
      </c>
    </row>
    <row r="3505" spans="1:7">
      <c r="A3505" s="101" t="s">
        <v>545</v>
      </c>
    </row>
    <row r="3506" spans="1:7" ht="26.25" customHeight="1">
      <c r="A3506" s="9" t="s">
        <v>62</v>
      </c>
      <c r="B3506" s="9" t="s">
        <v>63</v>
      </c>
      <c r="C3506" s="9" t="s">
        <v>64</v>
      </c>
      <c r="D3506" s="9" t="s">
        <v>65</v>
      </c>
      <c r="E3506" s="9" t="s">
        <v>66</v>
      </c>
      <c r="F3506" s="9" t="s">
        <v>67</v>
      </c>
      <c r="G3506" s="9" t="s">
        <v>68</v>
      </c>
    </row>
    <row r="3507" spans="1:7">
      <c r="A3507" s="11" t="s">
        <v>0</v>
      </c>
      <c r="B3507" s="12" t="s">
        <v>1</v>
      </c>
      <c r="C3507" s="11"/>
      <c r="D3507" s="11"/>
      <c r="E3507" s="13"/>
      <c r="F3507" s="11"/>
      <c r="G3507" s="11"/>
    </row>
    <row r="3508" spans="1:7" ht="15.75" customHeight="1">
      <c r="A3508" s="12"/>
      <c r="B3508" s="12" t="s">
        <v>2</v>
      </c>
      <c r="C3508" s="11" t="s">
        <v>3</v>
      </c>
      <c r="D3508" s="11" t="s">
        <v>4</v>
      </c>
      <c r="E3508" s="13" t="s">
        <v>109</v>
      </c>
      <c r="F3508" s="14">
        <f>VLOOKUP(B3508,'HSD ME&amp;PLUMBING'!$B$6:E4679,4,FALSE)</f>
        <v>100000</v>
      </c>
      <c r="G3508" s="23">
        <f>F3508*E3508</f>
        <v>11900</v>
      </c>
    </row>
    <row r="3509" spans="1:7" ht="30">
      <c r="A3509" s="12"/>
      <c r="B3509" s="16" t="s">
        <v>70</v>
      </c>
      <c r="C3509" s="17" t="s">
        <v>71</v>
      </c>
      <c r="D3509" s="17" t="s">
        <v>4</v>
      </c>
      <c r="E3509" s="18" t="s">
        <v>124</v>
      </c>
      <c r="F3509" s="14">
        <f>VLOOKUP(B3509,'HSD ME&amp;PLUMBING'!$B$6:E4680,4,FALSE)</f>
        <v>150000</v>
      </c>
      <c r="G3509" s="23">
        <f>F3509*E3509</f>
        <v>29850</v>
      </c>
    </row>
    <row r="3510" spans="1:7" ht="15.75" customHeight="1">
      <c r="A3510" s="12"/>
      <c r="B3510" s="12" t="s">
        <v>7</v>
      </c>
      <c r="C3510" s="11" t="s">
        <v>8</v>
      </c>
      <c r="D3510" s="11" t="s">
        <v>4</v>
      </c>
      <c r="E3510" s="13" t="s">
        <v>125</v>
      </c>
      <c r="F3510" s="14">
        <f>VLOOKUP(B3510,'HSD ME&amp;PLUMBING'!$B$6:E4681,4,FALSE)</f>
        <v>150000</v>
      </c>
      <c r="G3510" s="23">
        <f>F3510*E3510</f>
        <v>3000</v>
      </c>
    </row>
    <row r="3511" spans="1:7" ht="15.75" customHeight="1">
      <c r="A3511" s="12"/>
      <c r="B3511" s="12" t="s">
        <v>10</v>
      </c>
      <c r="C3511" s="11" t="s">
        <v>11</v>
      </c>
      <c r="D3511" s="11" t="s">
        <v>4</v>
      </c>
      <c r="E3511" s="13" t="s">
        <v>28</v>
      </c>
      <c r="F3511" s="19">
        <f>VLOOKUP(B3511,'HSD ME&amp;PLUMBING'!$B$6:E4682,4,FALSE)</f>
        <v>200000</v>
      </c>
      <c r="G3511" s="23">
        <f>F3511*E3511</f>
        <v>1400</v>
      </c>
    </row>
    <row r="3512" spans="1:7" s="21" customFormat="1">
      <c r="A3512" s="494" t="s">
        <v>13</v>
      </c>
      <c r="B3512" s="494"/>
      <c r="C3512" s="494"/>
      <c r="D3512" s="494"/>
      <c r="E3512" s="494"/>
      <c r="F3512" s="494"/>
      <c r="G3512" s="20">
        <f>SUM(G3508:G3511)</f>
        <v>46150</v>
      </c>
    </row>
    <row r="3513" spans="1:7">
      <c r="A3513" s="11" t="s">
        <v>14</v>
      </c>
      <c r="B3513" s="12" t="s">
        <v>15</v>
      </c>
      <c r="C3513" s="11"/>
      <c r="D3513" s="11"/>
      <c r="E3513" s="13"/>
      <c r="F3513" s="11"/>
      <c r="G3513" s="11"/>
    </row>
    <row r="3514" spans="1:7" ht="60">
      <c r="A3514" s="12"/>
      <c r="B3514" s="16" t="s">
        <v>546</v>
      </c>
      <c r="C3514" s="11"/>
      <c r="D3514" s="17" t="s">
        <v>49</v>
      </c>
      <c r="E3514" s="18" t="s">
        <v>403</v>
      </c>
      <c r="F3514" s="83">
        <f>VLOOKUP(B3514,'HSD ME&amp;PLUMBING'!$B$6:E4685,4,FALSE)</f>
        <v>10000</v>
      </c>
      <c r="G3514" s="23">
        <f>F3514*E3514</f>
        <v>12500</v>
      </c>
    </row>
    <row r="3515" spans="1:7" s="2" customFormat="1" ht="15.75" customHeight="1">
      <c r="A3515" s="494" t="s">
        <v>16</v>
      </c>
      <c r="B3515" s="494"/>
      <c r="C3515" s="494"/>
      <c r="D3515" s="494"/>
      <c r="E3515" s="494"/>
      <c r="F3515" s="494"/>
      <c r="G3515" s="20">
        <f>SUM(G3514)</f>
        <v>12500</v>
      </c>
    </row>
    <row r="3516" spans="1:7">
      <c r="A3516" s="11" t="s">
        <v>17</v>
      </c>
      <c r="B3516" s="12" t="s">
        <v>18</v>
      </c>
      <c r="C3516" s="11"/>
      <c r="D3516" s="11"/>
      <c r="E3516" s="13"/>
      <c r="F3516" s="11"/>
      <c r="G3516" s="11"/>
    </row>
    <row r="3517" spans="1:7">
      <c r="A3517" s="492" t="s">
        <v>19</v>
      </c>
      <c r="B3517" s="492"/>
      <c r="C3517" s="492"/>
      <c r="D3517" s="492"/>
      <c r="E3517" s="492"/>
      <c r="F3517" s="492"/>
      <c r="G3517" s="20">
        <f>SUM(G3516)</f>
        <v>0</v>
      </c>
    </row>
    <row r="3518" spans="1:7">
      <c r="A3518" s="11" t="s">
        <v>20</v>
      </c>
      <c r="B3518" s="493" t="s">
        <v>21</v>
      </c>
      <c r="C3518" s="493"/>
      <c r="D3518" s="493"/>
      <c r="E3518" s="493"/>
      <c r="F3518" s="493"/>
      <c r="G3518" s="15">
        <f>G3512+G3515+G3517</f>
        <v>58650</v>
      </c>
    </row>
    <row r="3519" spans="1:7" ht="15.75" customHeight="1">
      <c r="A3519" s="11" t="s">
        <v>22</v>
      </c>
      <c r="B3519" s="493" t="s">
        <v>77</v>
      </c>
      <c r="C3519" s="493"/>
      <c r="D3519" s="493"/>
      <c r="E3519" s="493"/>
      <c r="F3519" s="24">
        <v>0.1</v>
      </c>
      <c r="G3519" s="15">
        <f>G3518*10%</f>
        <v>5865</v>
      </c>
    </row>
    <row r="3520" spans="1:7">
      <c r="A3520" s="11" t="s">
        <v>23</v>
      </c>
      <c r="B3520" s="493" t="s">
        <v>24</v>
      </c>
      <c r="C3520" s="493"/>
      <c r="D3520" s="493"/>
      <c r="E3520" s="493"/>
      <c r="F3520" s="493"/>
      <c r="G3520" s="15">
        <f>G3518+G3519</f>
        <v>64515</v>
      </c>
    </row>
    <row r="3521" spans="1:7">
      <c r="A3521" s="25"/>
      <c r="B3521" s="26"/>
      <c r="C3521" s="25"/>
      <c r="D3521" s="25"/>
      <c r="E3521" s="27"/>
      <c r="F3521" s="25"/>
      <c r="G3521" s="25"/>
    </row>
    <row r="3522" spans="1:7" ht="15" customHeight="1">
      <c r="A3522" s="98" t="s">
        <v>547</v>
      </c>
    </row>
    <row r="3523" spans="1:7">
      <c r="A3523" s="101" t="s">
        <v>548</v>
      </c>
    </row>
    <row r="3524" spans="1:7" ht="45">
      <c r="A3524" s="9" t="s">
        <v>62</v>
      </c>
      <c r="B3524" s="9" t="s">
        <v>63</v>
      </c>
      <c r="C3524" s="9" t="s">
        <v>64</v>
      </c>
      <c r="D3524" s="9" t="s">
        <v>65</v>
      </c>
      <c r="E3524" s="9" t="s">
        <v>66</v>
      </c>
      <c r="F3524" s="9" t="s">
        <v>67</v>
      </c>
      <c r="G3524" s="9" t="s">
        <v>68</v>
      </c>
    </row>
    <row r="3525" spans="1:7">
      <c r="A3525" s="11" t="s">
        <v>0</v>
      </c>
      <c r="B3525" s="12" t="s">
        <v>1</v>
      </c>
      <c r="C3525" s="11"/>
      <c r="D3525" s="11"/>
      <c r="E3525" s="13"/>
      <c r="F3525" s="11"/>
      <c r="G3525" s="11"/>
    </row>
    <row r="3526" spans="1:7">
      <c r="A3526" s="12"/>
      <c r="B3526" s="12" t="s">
        <v>2</v>
      </c>
      <c r="C3526" s="11" t="s">
        <v>3</v>
      </c>
      <c r="D3526" s="11" t="s">
        <v>4</v>
      </c>
      <c r="E3526" s="13" t="s">
        <v>109</v>
      </c>
      <c r="F3526" s="14">
        <f>VLOOKUP(B3526,'HSD ME&amp;PLUMBING'!$B$6:E4697,4,FALSE)</f>
        <v>100000</v>
      </c>
      <c r="G3526" s="23">
        <f>F3526*E3526</f>
        <v>11900</v>
      </c>
    </row>
    <row r="3527" spans="1:7" ht="30">
      <c r="A3527" s="12"/>
      <c r="B3527" s="16" t="s">
        <v>70</v>
      </c>
      <c r="C3527" s="17" t="s">
        <v>71</v>
      </c>
      <c r="D3527" s="17" t="s">
        <v>4</v>
      </c>
      <c r="E3527" s="18" t="s">
        <v>124</v>
      </c>
      <c r="F3527" s="14">
        <f>VLOOKUP(B3527,'HSD ME&amp;PLUMBING'!$B$6:E4698,4,FALSE)</f>
        <v>150000</v>
      </c>
      <c r="G3527" s="23">
        <f>F3527*E3527</f>
        <v>29850</v>
      </c>
    </row>
    <row r="3528" spans="1:7">
      <c r="A3528" s="12"/>
      <c r="B3528" s="12" t="s">
        <v>7</v>
      </c>
      <c r="C3528" s="11" t="s">
        <v>8</v>
      </c>
      <c r="D3528" s="11" t="s">
        <v>4</v>
      </c>
      <c r="E3528" s="13" t="s">
        <v>125</v>
      </c>
      <c r="F3528" s="14">
        <f>VLOOKUP(B3528,'HSD ME&amp;PLUMBING'!$B$6:E4699,4,FALSE)</f>
        <v>150000</v>
      </c>
      <c r="G3528" s="23">
        <f>F3528*E3528</f>
        <v>3000</v>
      </c>
    </row>
    <row r="3529" spans="1:7">
      <c r="A3529" s="12"/>
      <c r="B3529" s="12" t="s">
        <v>10</v>
      </c>
      <c r="C3529" s="11" t="s">
        <v>11</v>
      </c>
      <c r="D3529" s="11" t="s">
        <v>4</v>
      </c>
      <c r="E3529" s="13" t="s">
        <v>28</v>
      </c>
      <c r="F3529" s="19">
        <f>VLOOKUP(B3529,'HSD ME&amp;PLUMBING'!$B$6:E4700,4,FALSE)</f>
        <v>200000</v>
      </c>
      <c r="G3529" s="23">
        <f>F3529*E3529</f>
        <v>1400</v>
      </c>
    </row>
    <row r="3530" spans="1:7" s="21" customFormat="1">
      <c r="A3530" s="494" t="s">
        <v>13</v>
      </c>
      <c r="B3530" s="494"/>
      <c r="C3530" s="494"/>
      <c r="D3530" s="494"/>
      <c r="E3530" s="494"/>
      <c r="F3530" s="494"/>
      <c r="G3530" s="20">
        <f>SUM(G3526:G3529)</f>
        <v>46150</v>
      </c>
    </row>
    <row r="3531" spans="1:7">
      <c r="A3531" s="11" t="s">
        <v>14</v>
      </c>
      <c r="B3531" s="12" t="s">
        <v>15</v>
      </c>
      <c r="C3531" s="11"/>
      <c r="D3531" s="11"/>
      <c r="E3531" s="13"/>
      <c r="F3531" s="11"/>
      <c r="G3531" s="11"/>
    </row>
    <row r="3532" spans="1:7" ht="60">
      <c r="A3532" s="12"/>
      <c r="B3532" s="16" t="s">
        <v>549</v>
      </c>
      <c r="C3532" s="11"/>
      <c r="D3532" s="17" t="s">
        <v>49</v>
      </c>
      <c r="E3532" s="18" t="s">
        <v>403</v>
      </c>
      <c r="F3532" s="83">
        <f>VLOOKUP(B3532,'HSD ME&amp;PLUMBING'!$B$6:E4703,4,FALSE)</f>
        <v>10000</v>
      </c>
      <c r="G3532" s="23">
        <f>F3532*E3532</f>
        <v>12500</v>
      </c>
    </row>
    <row r="3533" spans="1:7" s="2" customFormat="1" ht="15.75" customHeight="1">
      <c r="A3533" s="494" t="s">
        <v>16</v>
      </c>
      <c r="B3533" s="494"/>
      <c r="C3533" s="494"/>
      <c r="D3533" s="494"/>
      <c r="E3533" s="494"/>
      <c r="F3533" s="494"/>
      <c r="G3533" s="20">
        <f>SUM(G3532)</f>
        <v>12500</v>
      </c>
    </row>
    <row r="3534" spans="1:7">
      <c r="A3534" s="11" t="s">
        <v>17</v>
      </c>
      <c r="B3534" s="12" t="s">
        <v>18</v>
      </c>
      <c r="C3534" s="11"/>
      <c r="D3534" s="11"/>
      <c r="E3534" s="13"/>
      <c r="F3534" s="11"/>
      <c r="G3534" s="11"/>
    </row>
    <row r="3535" spans="1:7">
      <c r="A3535" s="492" t="s">
        <v>19</v>
      </c>
      <c r="B3535" s="492"/>
      <c r="C3535" s="492"/>
      <c r="D3535" s="492"/>
      <c r="E3535" s="492"/>
      <c r="F3535" s="492"/>
      <c r="G3535" s="20">
        <f>SUM(G3534)</f>
        <v>0</v>
      </c>
    </row>
    <row r="3536" spans="1:7">
      <c r="A3536" s="11" t="s">
        <v>20</v>
      </c>
      <c r="B3536" s="493" t="s">
        <v>21</v>
      </c>
      <c r="C3536" s="493"/>
      <c r="D3536" s="493"/>
      <c r="E3536" s="493"/>
      <c r="F3536" s="493"/>
      <c r="G3536" s="15">
        <f>G3530+G3533+G3535</f>
        <v>58650</v>
      </c>
    </row>
    <row r="3537" spans="1:7" ht="15.75" customHeight="1">
      <c r="A3537" s="11" t="s">
        <v>22</v>
      </c>
      <c r="B3537" s="493" t="s">
        <v>77</v>
      </c>
      <c r="C3537" s="493"/>
      <c r="D3537" s="493"/>
      <c r="E3537" s="493"/>
      <c r="F3537" s="24">
        <v>0.1</v>
      </c>
      <c r="G3537" s="15">
        <f>G3536*10%</f>
        <v>5865</v>
      </c>
    </row>
    <row r="3538" spans="1:7">
      <c r="A3538" s="11" t="s">
        <v>23</v>
      </c>
      <c r="B3538" s="493" t="s">
        <v>24</v>
      </c>
      <c r="C3538" s="493"/>
      <c r="D3538" s="493"/>
      <c r="E3538" s="493"/>
      <c r="F3538" s="493"/>
      <c r="G3538" s="15">
        <f>G3536+G3537</f>
        <v>64515</v>
      </c>
    </row>
    <row r="3539" spans="1:7" ht="25.5" customHeight="1">
      <c r="A3539" s="25"/>
      <c r="B3539" s="26"/>
      <c r="C3539" s="25"/>
      <c r="D3539" s="25"/>
      <c r="E3539" s="27"/>
      <c r="F3539" s="25"/>
      <c r="G3539" s="25"/>
    </row>
    <row r="3540" spans="1:7" ht="15.75" customHeight="1">
      <c r="A3540" s="99" t="s">
        <v>550</v>
      </c>
    </row>
    <row r="3541" spans="1:7" ht="26.25" customHeight="1">
      <c r="A3541" s="9" t="s">
        <v>62</v>
      </c>
      <c r="B3541" s="9" t="s">
        <v>63</v>
      </c>
      <c r="C3541" s="9" t="s">
        <v>64</v>
      </c>
      <c r="D3541" s="9" t="s">
        <v>65</v>
      </c>
      <c r="E3541" s="9" t="s">
        <v>66</v>
      </c>
      <c r="F3541" s="9" t="s">
        <v>67</v>
      </c>
      <c r="G3541" s="9" t="s">
        <v>68</v>
      </c>
    </row>
    <row r="3542" spans="1:7">
      <c r="A3542" s="11" t="s">
        <v>0</v>
      </c>
      <c r="B3542" s="12" t="s">
        <v>1</v>
      </c>
      <c r="C3542" s="11"/>
      <c r="D3542" s="11"/>
      <c r="E3542" s="13"/>
      <c r="F3542" s="11"/>
      <c r="G3542" s="11"/>
    </row>
    <row r="3543" spans="1:7">
      <c r="A3543" s="12"/>
      <c r="B3543" s="12" t="s">
        <v>2</v>
      </c>
      <c r="C3543" s="11" t="s">
        <v>3</v>
      </c>
      <c r="D3543" s="11" t="s">
        <v>4</v>
      </c>
      <c r="E3543" s="13" t="s">
        <v>109</v>
      </c>
      <c r="F3543" s="14">
        <f>VLOOKUP(B3543,'HSD ME&amp;PLUMBING'!$B$6:E4715,4,FALSE)</f>
        <v>100000</v>
      </c>
      <c r="G3543" s="23">
        <f>F3543*E3543</f>
        <v>11900</v>
      </c>
    </row>
    <row r="3544" spans="1:7" ht="30">
      <c r="A3544" s="12"/>
      <c r="B3544" s="16" t="s">
        <v>70</v>
      </c>
      <c r="C3544" s="17" t="s">
        <v>71</v>
      </c>
      <c r="D3544" s="17" t="s">
        <v>4</v>
      </c>
      <c r="E3544" s="18" t="s">
        <v>124</v>
      </c>
      <c r="F3544" s="14">
        <f>VLOOKUP(B3544,'HSD ME&amp;PLUMBING'!$B$6:E4716,4,FALSE)</f>
        <v>150000</v>
      </c>
      <c r="G3544" s="23">
        <f>F3544*E3544</f>
        <v>29850</v>
      </c>
    </row>
    <row r="3545" spans="1:7">
      <c r="A3545" s="12"/>
      <c r="B3545" s="12" t="s">
        <v>7</v>
      </c>
      <c r="C3545" s="11" t="s">
        <v>8</v>
      </c>
      <c r="D3545" s="11" t="s">
        <v>4</v>
      </c>
      <c r="E3545" s="13" t="s">
        <v>125</v>
      </c>
      <c r="F3545" s="14">
        <f>VLOOKUP(B3545,'HSD ME&amp;PLUMBING'!$B$6:E4717,4,FALSE)</f>
        <v>150000</v>
      </c>
      <c r="G3545" s="23">
        <f>F3545*E3545</f>
        <v>3000</v>
      </c>
    </row>
    <row r="3546" spans="1:7">
      <c r="A3546" s="12"/>
      <c r="B3546" s="12" t="s">
        <v>10</v>
      </c>
      <c r="C3546" s="11" t="s">
        <v>11</v>
      </c>
      <c r="D3546" s="11" t="s">
        <v>4</v>
      </c>
      <c r="E3546" s="13" t="s">
        <v>28</v>
      </c>
      <c r="F3546" s="19">
        <f>VLOOKUP(B3546,'HSD ME&amp;PLUMBING'!$B$6:E4718,4,FALSE)</f>
        <v>200000</v>
      </c>
      <c r="G3546" s="23">
        <f>F3546*E3546</f>
        <v>1400</v>
      </c>
    </row>
    <row r="3547" spans="1:7" s="21" customFormat="1">
      <c r="A3547" s="494" t="s">
        <v>13</v>
      </c>
      <c r="B3547" s="494"/>
      <c r="C3547" s="494"/>
      <c r="D3547" s="494"/>
      <c r="E3547" s="494"/>
      <c r="F3547" s="494"/>
      <c r="G3547" s="20">
        <f>SUM(G3543:G3546)</f>
        <v>46150</v>
      </c>
    </row>
    <row r="3548" spans="1:7">
      <c r="A3548" s="11" t="s">
        <v>14</v>
      </c>
      <c r="B3548" s="12" t="s">
        <v>15</v>
      </c>
      <c r="C3548" s="11"/>
      <c r="D3548" s="11"/>
      <c r="E3548" s="13"/>
      <c r="F3548" s="11"/>
      <c r="G3548" s="11"/>
    </row>
    <row r="3549" spans="1:7" ht="60">
      <c r="A3549" s="12"/>
      <c r="B3549" s="16" t="s">
        <v>551</v>
      </c>
      <c r="C3549" s="11"/>
      <c r="D3549" s="17" t="s">
        <v>49</v>
      </c>
      <c r="E3549" s="18" t="s">
        <v>403</v>
      </c>
      <c r="F3549" s="83">
        <f>VLOOKUP(B3549,'HSD ME&amp;PLUMBING'!$B$6:E4721,4,FALSE)</f>
        <v>10000</v>
      </c>
      <c r="G3549" s="23">
        <f>F3549*E3549</f>
        <v>12500</v>
      </c>
    </row>
    <row r="3550" spans="1:7" s="2" customFormat="1" ht="15.75" customHeight="1">
      <c r="A3550" s="494" t="s">
        <v>16</v>
      </c>
      <c r="B3550" s="494"/>
      <c r="C3550" s="494"/>
      <c r="D3550" s="494"/>
      <c r="E3550" s="494"/>
      <c r="F3550" s="494"/>
      <c r="G3550" s="20">
        <f>SUM(G3549)</f>
        <v>12500</v>
      </c>
    </row>
    <row r="3551" spans="1:7">
      <c r="A3551" s="11" t="s">
        <v>17</v>
      </c>
      <c r="B3551" s="12" t="s">
        <v>18</v>
      </c>
      <c r="C3551" s="11"/>
      <c r="D3551" s="11"/>
      <c r="E3551" s="13"/>
      <c r="F3551" s="11"/>
      <c r="G3551" s="11"/>
    </row>
    <row r="3552" spans="1:7">
      <c r="A3552" s="492" t="s">
        <v>19</v>
      </c>
      <c r="B3552" s="492"/>
      <c r="C3552" s="492"/>
      <c r="D3552" s="492"/>
      <c r="E3552" s="492"/>
      <c r="F3552" s="492"/>
      <c r="G3552" s="20">
        <f>SUM(G3551)</f>
        <v>0</v>
      </c>
    </row>
    <row r="3553" spans="1:7">
      <c r="A3553" s="11" t="s">
        <v>20</v>
      </c>
      <c r="B3553" s="493" t="s">
        <v>21</v>
      </c>
      <c r="C3553" s="493"/>
      <c r="D3553" s="493"/>
      <c r="E3553" s="493"/>
      <c r="F3553" s="493"/>
      <c r="G3553" s="15">
        <f>G3547+G3550+G3552</f>
        <v>58650</v>
      </c>
    </row>
    <row r="3554" spans="1:7" ht="15.75" customHeight="1">
      <c r="A3554" s="11" t="s">
        <v>22</v>
      </c>
      <c r="B3554" s="493" t="s">
        <v>77</v>
      </c>
      <c r="C3554" s="493"/>
      <c r="D3554" s="493"/>
      <c r="E3554" s="493"/>
      <c r="F3554" s="24">
        <v>0.1</v>
      </c>
      <c r="G3554" s="15">
        <f>G3553*10%</f>
        <v>5865</v>
      </c>
    </row>
    <row r="3555" spans="1:7">
      <c r="A3555" s="11" t="s">
        <v>23</v>
      </c>
      <c r="B3555" s="493" t="s">
        <v>24</v>
      </c>
      <c r="C3555" s="493"/>
      <c r="D3555" s="493"/>
      <c r="E3555" s="493"/>
      <c r="F3555" s="493"/>
      <c r="G3555" s="15">
        <f>G3553+G3554</f>
        <v>64515</v>
      </c>
    </row>
    <row r="3557" spans="1:7">
      <c r="A3557" s="102" t="s">
        <v>552</v>
      </c>
      <c r="B3557" s="102"/>
      <c r="C3557" s="103"/>
      <c r="D3557" s="103"/>
      <c r="E3557" s="103"/>
      <c r="F3557" s="102"/>
      <c r="G3557" s="102"/>
    </row>
    <row r="3558" spans="1:7" s="10" customFormat="1" ht="30">
      <c r="A3558" s="90" t="s">
        <v>62</v>
      </c>
      <c r="B3558" s="90" t="s">
        <v>63</v>
      </c>
      <c r="C3558" s="90" t="s">
        <v>64</v>
      </c>
      <c r="D3558" s="90" t="s">
        <v>65</v>
      </c>
      <c r="E3558" s="90" t="s">
        <v>66</v>
      </c>
      <c r="F3558" s="90" t="s">
        <v>441</v>
      </c>
      <c r="G3558" s="90" t="s">
        <v>442</v>
      </c>
    </row>
    <row r="3559" spans="1:7">
      <c r="A3559" s="91" t="s">
        <v>0</v>
      </c>
      <c r="B3559" s="92" t="s">
        <v>1</v>
      </c>
      <c r="C3559" s="91"/>
      <c r="D3559" s="91"/>
      <c r="E3559" s="91"/>
      <c r="F3559" s="92"/>
      <c r="G3559" s="92"/>
    </row>
    <row r="3560" spans="1:7">
      <c r="A3560" s="92"/>
      <c r="B3560" s="92" t="s">
        <v>2</v>
      </c>
      <c r="C3560" s="91" t="s">
        <v>3</v>
      </c>
      <c r="D3560" s="91" t="s">
        <v>4</v>
      </c>
      <c r="E3560" s="91" t="s">
        <v>183</v>
      </c>
      <c r="F3560" s="14">
        <f>VLOOKUP(B3560,'HSD ME&amp;PLUMBING'!$B$6:E4732,4,FALSE)</f>
        <v>100000</v>
      </c>
      <c r="G3560" s="23">
        <f>F3560*E3560</f>
        <v>17900</v>
      </c>
    </row>
    <row r="3561" spans="1:7" ht="30">
      <c r="A3561" s="92"/>
      <c r="B3561" s="16" t="s">
        <v>70</v>
      </c>
      <c r="C3561" s="94" t="s">
        <v>71</v>
      </c>
      <c r="D3561" s="94" t="s">
        <v>4</v>
      </c>
      <c r="E3561" s="94" t="s">
        <v>191</v>
      </c>
      <c r="F3561" s="14">
        <f>VLOOKUP(B3561,'HSD ME&amp;PLUMBING'!$B$6:E4733,4,FALSE)</f>
        <v>150000</v>
      </c>
      <c r="G3561" s="23">
        <f>F3561*E3561</f>
        <v>44700</v>
      </c>
    </row>
    <row r="3562" spans="1:7">
      <c r="A3562" s="92"/>
      <c r="B3562" s="92" t="s">
        <v>7</v>
      </c>
      <c r="C3562" s="91" t="s">
        <v>8</v>
      </c>
      <c r="D3562" s="91" t="s">
        <v>4</v>
      </c>
      <c r="E3562" s="91" t="s">
        <v>192</v>
      </c>
      <c r="F3562" s="14">
        <f>VLOOKUP(B3562,'HSD ME&amp;PLUMBING'!$B$6:E4734,4,FALSE)</f>
        <v>150000</v>
      </c>
      <c r="G3562" s="23">
        <f>F3562*E3562</f>
        <v>4500</v>
      </c>
    </row>
    <row r="3563" spans="1:7">
      <c r="A3563" s="92"/>
      <c r="B3563" s="92" t="s">
        <v>10</v>
      </c>
      <c r="C3563" s="91" t="s">
        <v>11</v>
      </c>
      <c r="D3563" s="91" t="s">
        <v>4</v>
      </c>
      <c r="E3563" s="91" t="s">
        <v>98</v>
      </c>
      <c r="F3563" s="19">
        <f>VLOOKUP(B3563,'HSD ME&amp;PLUMBING'!$B$6:E4735,4,FALSE)</f>
        <v>200000</v>
      </c>
      <c r="G3563" s="23">
        <f>F3563*E3563</f>
        <v>2000</v>
      </c>
    </row>
    <row r="3564" spans="1:7">
      <c r="A3564" s="494" t="s">
        <v>13</v>
      </c>
      <c r="B3564" s="494"/>
      <c r="C3564" s="494"/>
      <c r="D3564" s="494"/>
      <c r="E3564" s="494"/>
      <c r="F3564" s="494"/>
      <c r="G3564" s="20">
        <f>SUM(G3560:G3563)</f>
        <v>69100</v>
      </c>
    </row>
    <row r="3565" spans="1:7">
      <c r="A3565" s="91" t="s">
        <v>14</v>
      </c>
      <c r="B3565" s="92" t="s">
        <v>15</v>
      </c>
      <c r="C3565" s="91"/>
      <c r="D3565" s="91"/>
      <c r="E3565" s="91"/>
      <c r="F3565" s="92"/>
      <c r="G3565" s="92"/>
    </row>
    <row r="3566" spans="1:7" ht="45">
      <c r="A3566" s="92"/>
      <c r="B3566" s="93" t="s">
        <v>553</v>
      </c>
      <c r="C3566" s="91"/>
      <c r="D3566" s="94" t="s">
        <v>49</v>
      </c>
      <c r="E3566" s="94" t="s">
        <v>433</v>
      </c>
      <c r="F3566" s="83">
        <f>VLOOKUP(B3566,'HSD ME&amp;PLUMBING'!$B$6:E4329,4,FALSE)</f>
        <v>10000</v>
      </c>
      <c r="G3566" s="23">
        <f>F3566*E3566</f>
        <v>12000</v>
      </c>
    </row>
    <row r="3567" spans="1:7">
      <c r="A3567" s="494" t="s">
        <v>16</v>
      </c>
      <c r="B3567" s="494"/>
      <c r="C3567" s="494"/>
      <c r="D3567" s="494"/>
      <c r="E3567" s="494"/>
      <c r="F3567" s="494"/>
      <c r="G3567" s="20">
        <f>SUM(G3566)</f>
        <v>12000</v>
      </c>
    </row>
    <row r="3568" spans="1:7">
      <c r="A3568" s="91" t="s">
        <v>17</v>
      </c>
      <c r="B3568" s="92" t="s">
        <v>18</v>
      </c>
      <c r="C3568" s="91"/>
      <c r="D3568" s="91"/>
      <c r="E3568" s="91"/>
      <c r="F3568" s="92"/>
      <c r="G3568" s="92"/>
    </row>
    <row r="3569" spans="1:7">
      <c r="A3569" s="492" t="s">
        <v>19</v>
      </c>
      <c r="B3569" s="492"/>
      <c r="C3569" s="492"/>
      <c r="D3569" s="492"/>
      <c r="E3569" s="492"/>
      <c r="F3569" s="492"/>
      <c r="G3569" s="20">
        <f>SUM(G3568)</f>
        <v>0</v>
      </c>
    </row>
    <row r="3570" spans="1:7">
      <c r="A3570" s="11" t="s">
        <v>20</v>
      </c>
      <c r="B3570" s="493" t="s">
        <v>21</v>
      </c>
      <c r="C3570" s="493"/>
      <c r="D3570" s="493"/>
      <c r="E3570" s="493"/>
      <c r="F3570" s="493"/>
      <c r="G3570" s="15">
        <f>G3564+G3567+G3569</f>
        <v>81100</v>
      </c>
    </row>
    <row r="3571" spans="1:7">
      <c r="A3571" s="11" t="s">
        <v>22</v>
      </c>
      <c r="B3571" s="493" t="s">
        <v>77</v>
      </c>
      <c r="C3571" s="493"/>
      <c r="D3571" s="493"/>
      <c r="E3571" s="493"/>
      <c r="F3571" s="24">
        <v>0.1</v>
      </c>
      <c r="G3571" s="15">
        <f>G3570*10%</f>
        <v>8110</v>
      </c>
    </row>
    <row r="3572" spans="1:7">
      <c r="A3572" s="11" t="s">
        <v>23</v>
      </c>
      <c r="B3572" s="493" t="s">
        <v>24</v>
      </c>
      <c r="C3572" s="493"/>
      <c r="D3572" s="493"/>
      <c r="E3572" s="493"/>
      <c r="F3572" s="493"/>
      <c r="G3572" s="15">
        <f>G3570+G3571</f>
        <v>89210</v>
      </c>
    </row>
    <row r="3573" spans="1:7">
      <c r="A3573" s="95"/>
      <c r="B3573" s="96"/>
      <c r="C3573" s="96"/>
      <c r="D3573" s="96"/>
      <c r="E3573" s="96"/>
      <c r="F3573" s="96"/>
      <c r="G3573" s="96"/>
    </row>
    <row r="3574" spans="1:7">
      <c r="A3574" s="87" t="s">
        <v>554</v>
      </c>
      <c r="B3574" s="88"/>
      <c r="C3574" s="88"/>
      <c r="D3574" s="88"/>
      <c r="E3574" s="88"/>
      <c r="F3574" s="88"/>
      <c r="G3574" s="88"/>
    </row>
    <row r="3575" spans="1:7" ht="45">
      <c r="A3575" s="90" t="s">
        <v>62</v>
      </c>
      <c r="B3575" s="90" t="s">
        <v>63</v>
      </c>
      <c r="C3575" s="90" t="s">
        <v>64</v>
      </c>
      <c r="D3575" s="90" t="s">
        <v>65</v>
      </c>
      <c r="E3575" s="90" t="s">
        <v>66</v>
      </c>
      <c r="F3575" s="90" t="s">
        <v>437</v>
      </c>
      <c r="G3575" s="90" t="s">
        <v>438</v>
      </c>
    </row>
    <row r="3576" spans="1:7">
      <c r="A3576" s="91" t="s">
        <v>0</v>
      </c>
      <c r="B3576" s="92" t="s">
        <v>1</v>
      </c>
      <c r="C3576" s="91"/>
      <c r="D3576" s="91"/>
      <c r="E3576" s="91"/>
      <c r="F3576" s="92"/>
      <c r="G3576" s="92"/>
    </row>
    <row r="3577" spans="1:7">
      <c r="A3577" s="92"/>
      <c r="B3577" s="92" t="s">
        <v>2</v>
      </c>
      <c r="C3577" s="91" t="s">
        <v>3</v>
      </c>
      <c r="D3577" s="91" t="s">
        <v>4</v>
      </c>
      <c r="E3577" s="91" t="s">
        <v>183</v>
      </c>
      <c r="F3577" s="14">
        <f>VLOOKUP(B3577,'HSD ME&amp;PLUMBING'!$B$6:E4749,4,FALSE)</f>
        <v>100000</v>
      </c>
      <c r="G3577" s="23">
        <f>F3577*E3577</f>
        <v>17900</v>
      </c>
    </row>
    <row r="3578" spans="1:7" ht="30">
      <c r="A3578" s="92"/>
      <c r="B3578" s="16" t="s">
        <v>70</v>
      </c>
      <c r="C3578" s="94" t="s">
        <v>71</v>
      </c>
      <c r="D3578" s="94" t="s">
        <v>4</v>
      </c>
      <c r="E3578" s="94" t="s">
        <v>191</v>
      </c>
      <c r="F3578" s="14">
        <f>VLOOKUP(B3578,'HSD ME&amp;PLUMBING'!$B$6:E4750,4,FALSE)</f>
        <v>150000</v>
      </c>
      <c r="G3578" s="23">
        <f>F3578*E3578</f>
        <v>44700</v>
      </c>
    </row>
    <row r="3579" spans="1:7">
      <c r="A3579" s="92"/>
      <c r="B3579" s="92" t="s">
        <v>7</v>
      </c>
      <c r="C3579" s="91" t="s">
        <v>8</v>
      </c>
      <c r="D3579" s="91" t="s">
        <v>4</v>
      </c>
      <c r="E3579" s="91" t="s">
        <v>192</v>
      </c>
      <c r="F3579" s="14">
        <f>VLOOKUP(B3579,'HSD ME&amp;PLUMBING'!$B$6:E4751,4,FALSE)</f>
        <v>150000</v>
      </c>
      <c r="G3579" s="23">
        <f>F3579*E3579</f>
        <v>4500</v>
      </c>
    </row>
    <row r="3580" spans="1:7">
      <c r="A3580" s="92"/>
      <c r="B3580" s="92" t="s">
        <v>10</v>
      </c>
      <c r="C3580" s="91" t="s">
        <v>11</v>
      </c>
      <c r="D3580" s="91" t="s">
        <v>4</v>
      </c>
      <c r="E3580" s="91" t="s">
        <v>98</v>
      </c>
      <c r="F3580" s="19">
        <f>VLOOKUP(B3580,'HSD ME&amp;PLUMBING'!$B$6:E4752,4,FALSE)</f>
        <v>200000</v>
      </c>
      <c r="G3580" s="23">
        <f>F3580*E3580</f>
        <v>2000</v>
      </c>
    </row>
    <row r="3581" spans="1:7">
      <c r="A3581" s="494" t="s">
        <v>13</v>
      </c>
      <c r="B3581" s="494"/>
      <c r="C3581" s="494"/>
      <c r="D3581" s="494"/>
      <c r="E3581" s="494"/>
      <c r="F3581" s="494"/>
      <c r="G3581" s="20">
        <f>SUM(G3577:G3580)</f>
        <v>69100</v>
      </c>
    </row>
    <row r="3582" spans="1:7">
      <c r="A3582" s="91" t="s">
        <v>14</v>
      </c>
      <c r="B3582" s="92" t="s">
        <v>15</v>
      </c>
      <c r="C3582" s="91"/>
      <c r="D3582" s="91"/>
      <c r="E3582" s="91"/>
      <c r="F3582" s="92"/>
      <c r="G3582" s="92"/>
    </row>
    <row r="3583" spans="1:7" ht="45">
      <c r="A3583" s="92"/>
      <c r="B3583" s="93" t="s">
        <v>555</v>
      </c>
      <c r="C3583" s="91"/>
      <c r="D3583" s="94" t="s">
        <v>49</v>
      </c>
      <c r="E3583" s="94" t="s">
        <v>433</v>
      </c>
      <c r="F3583" s="83">
        <f>VLOOKUP(B3583,'HSD ME&amp;PLUMBING'!$B$6:E4346,4,FALSE)</f>
        <v>10000</v>
      </c>
      <c r="G3583" s="23">
        <f>F3583*E3583</f>
        <v>12000</v>
      </c>
    </row>
    <row r="3584" spans="1:7">
      <c r="A3584" s="494" t="s">
        <v>16</v>
      </c>
      <c r="B3584" s="494"/>
      <c r="C3584" s="494"/>
      <c r="D3584" s="494"/>
      <c r="E3584" s="494"/>
      <c r="F3584" s="494"/>
      <c r="G3584" s="20">
        <f>SUM(G3583)</f>
        <v>12000</v>
      </c>
    </row>
    <row r="3585" spans="1:7">
      <c r="A3585" s="91" t="s">
        <v>17</v>
      </c>
      <c r="B3585" s="92" t="s">
        <v>18</v>
      </c>
      <c r="C3585" s="91"/>
      <c r="D3585" s="91"/>
      <c r="E3585" s="91"/>
      <c r="F3585" s="92"/>
      <c r="G3585" s="92"/>
    </row>
    <row r="3586" spans="1:7">
      <c r="A3586" s="492" t="s">
        <v>19</v>
      </c>
      <c r="B3586" s="492"/>
      <c r="C3586" s="492"/>
      <c r="D3586" s="492"/>
      <c r="E3586" s="492"/>
      <c r="F3586" s="492"/>
      <c r="G3586" s="20">
        <f>SUM(G3585)</f>
        <v>0</v>
      </c>
    </row>
    <row r="3587" spans="1:7">
      <c r="A3587" s="11" t="s">
        <v>20</v>
      </c>
      <c r="B3587" s="493" t="s">
        <v>21</v>
      </c>
      <c r="C3587" s="493"/>
      <c r="D3587" s="493"/>
      <c r="E3587" s="493"/>
      <c r="F3587" s="493"/>
      <c r="G3587" s="15">
        <f>G3581+G3584+G3586</f>
        <v>81100</v>
      </c>
    </row>
    <row r="3588" spans="1:7">
      <c r="A3588" s="11" t="s">
        <v>22</v>
      </c>
      <c r="B3588" s="493" t="s">
        <v>77</v>
      </c>
      <c r="C3588" s="493"/>
      <c r="D3588" s="493"/>
      <c r="E3588" s="493"/>
      <c r="F3588" s="24">
        <v>0.1</v>
      </c>
      <c r="G3588" s="15">
        <f>G3587*10%</f>
        <v>8110</v>
      </c>
    </row>
    <row r="3589" spans="1:7">
      <c r="A3589" s="11" t="s">
        <v>23</v>
      </c>
      <c r="B3589" s="493" t="s">
        <v>24</v>
      </c>
      <c r="C3589" s="493"/>
      <c r="D3589" s="493"/>
      <c r="E3589" s="493"/>
      <c r="F3589" s="493"/>
      <c r="G3589" s="15">
        <f>G3587+G3588</f>
        <v>89210</v>
      </c>
    </row>
    <row r="3590" spans="1:7">
      <c r="A3590" s="95"/>
      <c r="B3590" s="96"/>
      <c r="C3590" s="96"/>
      <c r="D3590" s="96"/>
      <c r="E3590" s="96"/>
      <c r="F3590" s="96"/>
      <c r="G3590" s="96"/>
    </row>
    <row r="3591" spans="1:7">
      <c r="A3591" s="104" t="s">
        <v>556</v>
      </c>
      <c r="B3591" s="88"/>
      <c r="C3591" s="88"/>
      <c r="D3591" s="88"/>
      <c r="E3591" s="88"/>
      <c r="F3591" s="88"/>
      <c r="G3591" s="88"/>
    </row>
    <row r="3592" spans="1:7" s="10" customFormat="1" ht="30">
      <c r="A3592" s="90" t="s">
        <v>62</v>
      </c>
      <c r="B3592" s="90" t="s">
        <v>63</v>
      </c>
      <c r="C3592" s="90" t="s">
        <v>64</v>
      </c>
      <c r="D3592" s="90" t="s">
        <v>65</v>
      </c>
      <c r="E3592" s="90" t="s">
        <v>66</v>
      </c>
      <c r="F3592" s="90" t="s">
        <v>441</v>
      </c>
      <c r="G3592" s="90" t="s">
        <v>442</v>
      </c>
    </row>
    <row r="3593" spans="1:7">
      <c r="A3593" s="91" t="s">
        <v>0</v>
      </c>
      <c r="B3593" s="92" t="s">
        <v>1</v>
      </c>
      <c r="C3593" s="91"/>
      <c r="D3593" s="91"/>
      <c r="E3593" s="91"/>
      <c r="F3593" s="92"/>
      <c r="G3593" s="92"/>
    </row>
    <row r="3594" spans="1:7">
      <c r="A3594" s="92"/>
      <c r="B3594" s="92" t="s">
        <v>2</v>
      </c>
      <c r="C3594" s="91" t="s">
        <v>3</v>
      </c>
      <c r="D3594" s="91" t="s">
        <v>4</v>
      </c>
      <c r="E3594" s="91" t="s">
        <v>183</v>
      </c>
      <c r="F3594" s="14">
        <f>VLOOKUP(B3594,'HSD ME&amp;PLUMBING'!$B$6:E4766,4,FALSE)</f>
        <v>100000</v>
      </c>
      <c r="G3594" s="23">
        <f>F3594*E3594</f>
        <v>17900</v>
      </c>
    </row>
    <row r="3595" spans="1:7" ht="30">
      <c r="A3595" s="92"/>
      <c r="B3595" s="16" t="s">
        <v>70</v>
      </c>
      <c r="C3595" s="94" t="s">
        <v>71</v>
      </c>
      <c r="D3595" s="94" t="s">
        <v>4</v>
      </c>
      <c r="E3595" s="94" t="s">
        <v>191</v>
      </c>
      <c r="F3595" s="14">
        <f>VLOOKUP(B3595,'HSD ME&amp;PLUMBING'!$B$6:E4767,4,FALSE)</f>
        <v>150000</v>
      </c>
      <c r="G3595" s="23">
        <f>F3595*E3595</f>
        <v>44700</v>
      </c>
    </row>
    <row r="3596" spans="1:7">
      <c r="A3596" s="92"/>
      <c r="B3596" s="92" t="s">
        <v>7</v>
      </c>
      <c r="C3596" s="91" t="s">
        <v>8</v>
      </c>
      <c r="D3596" s="91" t="s">
        <v>4</v>
      </c>
      <c r="E3596" s="91" t="s">
        <v>192</v>
      </c>
      <c r="F3596" s="14">
        <f>VLOOKUP(B3596,'HSD ME&amp;PLUMBING'!$B$6:E4768,4,FALSE)</f>
        <v>150000</v>
      </c>
      <c r="G3596" s="23">
        <f>F3596*E3596</f>
        <v>4500</v>
      </c>
    </row>
    <row r="3597" spans="1:7">
      <c r="A3597" s="92"/>
      <c r="B3597" s="92" t="s">
        <v>10</v>
      </c>
      <c r="C3597" s="91" t="s">
        <v>11</v>
      </c>
      <c r="D3597" s="91" t="s">
        <v>4</v>
      </c>
      <c r="E3597" s="91" t="s">
        <v>98</v>
      </c>
      <c r="F3597" s="19">
        <f>VLOOKUP(B3597,'HSD ME&amp;PLUMBING'!$B$6:E4769,4,FALSE)</f>
        <v>200000</v>
      </c>
      <c r="G3597" s="23">
        <f>F3597*E3597</f>
        <v>2000</v>
      </c>
    </row>
    <row r="3598" spans="1:7">
      <c r="A3598" s="494" t="s">
        <v>13</v>
      </c>
      <c r="B3598" s="494"/>
      <c r="C3598" s="494"/>
      <c r="D3598" s="494"/>
      <c r="E3598" s="494"/>
      <c r="F3598" s="494"/>
      <c r="G3598" s="20">
        <f>SUM(G3594:G3597)</f>
        <v>69100</v>
      </c>
    </row>
    <row r="3599" spans="1:7">
      <c r="A3599" s="91" t="s">
        <v>14</v>
      </c>
      <c r="B3599" s="92" t="s">
        <v>15</v>
      </c>
      <c r="C3599" s="91"/>
      <c r="D3599" s="91"/>
      <c r="E3599" s="91"/>
      <c r="F3599" s="92"/>
      <c r="G3599" s="92"/>
    </row>
    <row r="3600" spans="1:7" ht="45">
      <c r="A3600" s="92"/>
      <c r="B3600" s="93" t="s">
        <v>557</v>
      </c>
      <c r="C3600" s="91"/>
      <c r="D3600" s="94" t="s">
        <v>49</v>
      </c>
      <c r="E3600" s="94" t="s">
        <v>433</v>
      </c>
      <c r="F3600" s="83">
        <f>VLOOKUP(B3600,'HSD ME&amp;PLUMBING'!$B$6:E4363,4,FALSE)</f>
        <v>10000</v>
      </c>
      <c r="G3600" s="23">
        <f>F3600*E3600</f>
        <v>12000</v>
      </c>
    </row>
    <row r="3601" spans="1:7">
      <c r="A3601" s="494" t="s">
        <v>16</v>
      </c>
      <c r="B3601" s="494"/>
      <c r="C3601" s="494"/>
      <c r="D3601" s="494"/>
      <c r="E3601" s="494"/>
      <c r="F3601" s="494"/>
      <c r="G3601" s="20">
        <f>SUM(G3600)</f>
        <v>12000</v>
      </c>
    </row>
    <row r="3602" spans="1:7">
      <c r="A3602" s="91" t="s">
        <v>17</v>
      </c>
      <c r="B3602" s="92" t="s">
        <v>18</v>
      </c>
      <c r="C3602" s="91"/>
      <c r="D3602" s="91"/>
      <c r="E3602" s="91"/>
      <c r="F3602" s="92"/>
      <c r="G3602" s="92"/>
    </row>
    <row r="3603" spans="1:7">
      <c r="A3603" s="492" t="s">
        <v>19</v>
      </c>
      <c r="B3603" s="492"/>
      <c r="C3603" s="492"/>
      <c r="D3603" s="492"/>
      <c r="E3603" s="492"/>
      <c r="F3603" s="492"/>
      <c r="G3603" s="20">
        <f>SUM(G3602)</f>
        <v>0</v>
      </c>
    </row>
    <row r="3604" spans="1:7">
      <c r="A3604" s="11" t="s">
        <v>20</v>
      </c>
      <c r="B3604" s="493" t="s">
        <v>21</v>
      </c>
      <c r="C3604" s="493"/>
      <c r="D3604" s="493"/>
      <c r="E3604" s="493"/>
      <c r="F3604" s="493"/>
      <c r="G3604" s="15">
        <f>G3598+G3601+G3603</f>
        <v>81100</v>
      </c>
    </row>
    <row r="3605" spans="1:7">
      <c r="A3605" s="11" t="s">
        <v>22</v>
      </c>
      <c r="B3605" s="493" t="s">
        <v>77</v>
      </c>
      <c r="C3605" s="493"/>
      <c r="D3605" s="493"/>
      <c r="E3605" s="493"/>
      <c r="F3605" s="24">
        <v>0.1</v>
      </c>
      <c r="G3605" s="15">
        <f>G3604*10%</f>
        <v>8110</v>
      </c>
    </row>
    <row r="3606" spans="1:7">
      <c r="A3606" s="11" t="s">
        <v>23</v>
      </c>
      <c r="B3606" s="493" t="s">
        <v>24</v>
      </c>
      <c r="C3606" s="493"/>
      <c r="D3606" s="493"/>
      <c r="E3606" s="493"/>
      <c r="F3606" s="493"/>
      <c r="G3606" s="15">
        <f>G3604+G3605</f>
        <v>89210</v>
      </c>
    </row>
    <row r="3607" spans="1:7">
      <c r="A3607" s="95"/>
      <c r="B3607" s="96"/>
      <c r="C3607" s="96"/>
      <c r="D3607" s="96"/>
      <c r="E3607" s="96"/>
      <c r="F3607" s="96"/>
      <c r="G3607" s="96"/>
    </row>
    <row r="3608" spans="1:7">
      <c r="A3608" s="87" t="s">
        <v>558</v>
      </c>
      <c r="B3608" s="88"/>
      <c r="C3608" s="88"/>
      <c r="D3608" s="88"/>
      <c r="E3608" s="88"/>
      <c r="F3608" s="88"/>
      <c r="G3608" s="88"/>
    </row>
    <row r="3609" spans="1:7" s="10" customFormat="1" ht="48" customHeight="1">
      <c r="A3609" s="90" t="s">
        <v>62</v>
      </c>
      <c r="B3609" s="90" t="s">
        <v>63</v>
      </c>
      <c r="C3609" s="90" t="s">
        <v>64</v>
      </c>
      <c r="D3609" s="90" t="s">
        <v>65</v>
      </c>
      <c r="E3609" s="90" t="s">
        <v>66</v>
      </c>
      <c r="F3609" s="90" t="s">
        <v>437</v>
      </c>
      <c r="G3609" s="90" t="s">
        <v>438</v>
      </c>
    </row>
    <row r="3610" spans="1:7">
      <c r="A3610" s="91" t="s">
        <v>0</v>
      </c>
      <c r="B3610" s="92" t="s">
        <v>1</v>
      </c>
      <c r="C3610" s="91"/>
      <c r="D3610" s="91"/>
      <c r="E3610" s="91"/>
      <c r="F3610" s="92"/>
      <c r="G3610" s="92"/>
    </row>
    <row r="3611" spans="1:7">
      <c r="A3611" s="92"/>
      <c r="B3611" s="92" t="s">
        <v>2</v>
      </c>
      <c r="C3611" s="91" t="s">
        <v>3</v>
      </c>
      <c r="D3611" s="91" t="s">
        <v>4</v>
      </c>
      <c r="E3611" s="91" t="s">
        <v>183</v>
      </c>
      <c r="F3611" s="14">
        <f>VLOOKUP(B3611,'HSD ME&amp;PLUMBING'!$B$6:E4783,4,FALSE)</f>
        <v>100000</v>
      </c>
      <c r="G3611" s="23">
        <f>F3611*E3611</f>
        <v>17900</v>
      </c>
    </row>
    <row r="3612" spans="1:7" ht="30">
      <c r="A3612" s="92"/>
      <c r="B3612" s="16" t="s">
        <v>70</v>
      </c>
      <c r="C3612" s="94" t="s">
        <v>71</v>
      </c>
      <c r="D3612" s="94" t="s">
        <v>4</v>
      </c>
      <c r="E3612" s="94" t="s">
        <v>191</v>
      </c>
      <c r="F3612" s="14">
        <f>VLOOKUP(B3612,'HSD ME&amp;PLUMBING'!$B$6:E4784,4,FALSE)</f>
        <v>150000</v>
      </c>
      <c r="G3612" s="23">
        <f>F3612*E3612</f>
        <v>44700</v>
      </c>
    </row>
    <row r="3613" spans="1:7">
      <c r="A3613" s="92"/>
      <c r="B3613" s="92" t="s">
        <v>7</v>
      </c>
      <c r="C3613" s="91" t="s">
        <v>8</v>
      </c>
      <c r="D3613" s="91" t="s">
        <v>4</v>
      </c>
      <c r="E3613" s="91" t="s">
        <v>192</v>
      </c>
      <c r="F3613" s="14">
        <f>VLOOKUP(B3613,'HSD ME&amp;PLUMBING'!$B$6:E4785,4,FALSE)</f>
        <v>150000</v>
      </c>
      <c r="G3613" s="23">
        <f>F3613*E3613</f>
        <v>4500</v>
      </c>
    </row>
    <row r="3614" spans="1:7">
      <c r="A3614" s="92"/>
      <c r="B3614" s="92" t="s">
        <v>10</v>
      </c>
      <c r="C3614" s="91" t="s">
        <v>11</v>
      </c>
      <c r="D3614" s="91" t="s">
        <v>4</v>
      </c>
      <c r="E3614" s="91" t="s">
        <v>98</v>
      </c>
      <c r="F3614" s="19">
        <f>VLOOKUP(B3614,'HSD ME&amp;PLUMBING'!$B$6:E4786,4,FALSE)</f>
        <v>200000</v>
      </c>
      <c r="G3614" s="23">
        <f>F3614*E3614</f>
        <v>2000</v>
      </c>
    </row>
    <row r="3615" spans="1:7">
      <c r="A3615" s="494" t="s">
        <v>13</v>
      </c>
      <c r="B3615" s="494"/>
      <c r="C3615" s="494"/>
      <c r="D3615" s="494"/>
      <c r="E3615" s="494"/>
      <c r="F3615" s="494"/>
      <c r="G3615" s="20">
        <f>SUM(G3611:G3614)</f>
        <v>69100</v>
      </c>
    </row>
    <row r="3616" spans="1:7">
      <c r="A3616" s="91" t="s">
        <v>14</v>
      </c>
      <c r="B3616" s="92" t="s">
        <v>15</v>
      </c>
      <c r="C3616" s="91"/>
      <c r="D3616" s="91"/>
      <c r="E3616" s="91"/>
      <c r="F3616" s="92"/>
      <c r="G3616" s="92"/>
    </row>
    <row r="3617" spans="1:7" ht="45">
      <c r="A3617" s="92"/>
      <c r="B3617" s="93" t="s">
        <v>559</v>
      </c>
      <c r="C3617" s="91"/>
      <c r="D3617" s="94" t="s">
        <v>49</v>
      </c>
      <c r="E3617" s="94" t="s">
        <v>433</v>
      </c>
      <c r="F3617" s="83">
        <f>VLOOKUP(B3617,'HSD ME&amp;PLUMBING'!$B$6:E4380,4,FALSE)</f>
        <v>10000</v>
      </c>
      <c r="G3617" s="23">
        <f>F3617*E3617</f>
        <v>12000</v>
      </c>
    </row>
    <row r="3618" spans="1:7">
      <c r="A3618" s="494" t="s">
        <v>16</v>
      </c>
      <c r="B3618" s="494"/>
      <c r="C3618" s="494"/>
      <c r="D3618" s="494"/>
      <c r="E3618" s="494"/>
      <c r="F3618" s="494"/>
      <c r="G3618" s="20">
        <f>SUM(G3617)</f>
        <v>12000</v>
      </c>
    </row>
    <row r="3619" spans="1:7">
      <c r="A3619" s="91" t="s">
        <v>17</v>
      </c>
      <c r="B3619" s="92" t="s">
        <v>18</v>
      </c>
      <c r="C3619" s="91"/>
      <c r="D3619" s="91"/>
      <c r="E3619" s="91"/>
      <c r="F3619" s="92"/>
      <c r="G3619" s="92"/>
    </row>
    <row r="3620" spans="1:7">
      <c r="A3620" s="492" t="s">
        <v>19</v>
      </c>
      <c r="B3620" s="492"/>
      <c r="C3620" s="492"/>
      <c r="D3620" s="492"/>
      <c r="E3620" s="492"/>
      <c r="F3620" s="492"/>
      <c r="G3620" s="20">
        <f>SUM(G3619)</f>
        <v>0</v>
      </c>
    </row>
    <row r="3621" spans="1:7">
      <c r="A3621" s="11" t="s">
        <v>20</v>
      </c>
      <c r="B3621" s="493" t="s">
        <v>21</v>
      </c>
      <c r="C3621" s="493"/>
      <c r="D3621" s="493"/>
      <c r="E3621" s="493"/>
      <c r="F3621" s="493"/>
      <c r="G3621" s="15">
        <f>G3615+G3618+G3620</f>
        <v>81100</v>
      </c>
    </row>
    <row r="3622" spans="1:7">
      <c r="A3622" s="11" t="s">
        <v>22</v>
      </c>
      <c r="B3622" s="493" t="s">
        <v>77</v>
      </c>
      <c r="C3622" s="493"/>
      <c r="D3622" s="493"/>
      <c r="E3622" s="493"/>
      <c r="F3622" s="24">
        <v>0.1</v>
      </c>
      <c r="G3622" s="15">
        <f>G3621*10%</f>
        <v>8110</v>
      </c>
    </row>
    <row r="3623" spans="1:7">
      <c r="A3623" s="11" t="s">
        <v>23</v>
      </c>
      <c r="B3623" s="493" t="s">
        <v>24</v>
      </c>
      <c r="C3623" s="493"/>
      <c r="D3623" s="493"/>
      <c r="E3623" s="493"/>
      <c r="F3623" s="493"/>
      <c r="G3623" s="15">
        <f>G3621+G3622</f>
        <v>89210</v>
      </c>
    </row>
    <row r="3624" spans="1:7">
      <c r="A3624" s="95"/>
      <c r="B3624" s="96"/>
      <c r="C3624" s="96"/>
      <c r="D3624" s="96"/>
      <c r="E3624" s="96"/>
      <c r="F3624" s="96"/>
      <c r="G3624" s="96"/>
    </row>
    <row r="3625" spans="1:7">
      <c r="A3625" s="87" t="s">
        <v>560</v>
      </c>
      <c r="B3625" s="88"/>
      <c r="C3625" s="88"/>
      <c r="D3625" s="88"/>
      <c r="E3625" s="88"/>
      <c r="F3625" s="88"/>
      <c r="G3625" s="88"/>
    </row>
    <row r="3626" spans="1:7" s="10" customFormat="1" ht="30">
      <c r="A3626" s="90" t="s">
        <v>62</v>
      </c>
      <c r="B3626" s="90" t="s">
        <v>63</v>
      </c>
      <c r="C3626" s="90" t="s">
        <v>64</v>
      </c>
      <c r="D3626" s="90" t="s">
        <v>65</v>
      </c>
      <c r="E3626" s="90" t="s">
        <v>66</v>
      </c>
      <c r="F3626" s="90" t="s">
        <v>441</v>
      </c>
      <c r="G3626" s="90" t="s">
        <v>442</v>
      </c>
    </row>
    <row r="3627" spans="1:7">
      <c r="A3627" s="91" t="s">
        <v>0</v>
      </c>
      <c r="B3627" s="92" t="s">
        <v>1</v>
      </c>
      <c r="C3627" s="91"/>
      <c r="D3627" s="91"/>
      <c r="E3627" s="91"/>
      <c r="F3627" s="92"/>
      <c r="G3627" s="92"/>
    </row>
    <row r="3628" spans="1:7">
      <c r="A3628" s="92"/>
      <c r="B3628" s="92" t="s">
        <v>2</v>
      </c>
      <c r="C3628" s="91" t="s">
        <v>3</v>
      </c>
      <c r="D3628" s="91" t="s">
        <v>4</v>
      </c>
      <c r="E3628" s="91" t="s">
        <v>183</v>
      </c>
      <c r="F3628" s="14">
        <f>VLOOKUP(B3628,'HSD ME&amp;PLUMBING'!$B$6:E4800,4,FALSE)</f>
        <v>100000</v>
      </c>
      <c r="G3628" s="23">
        <f>F3628*E3628</f>
        <v>17900</v>
      </c>
    </row>
    <row r="3629" spans="1:7" ht="30">
      <c r="A3629" s="92"/>
      <c r="B3629" s="16" t="s">
        <v>70</v>
      </c>
      <c r="C3629" s="94" t="s">
        <v>71</v>
      </c>
      <c r="D3629" s="94" t="s">
        <v>4</v>
      </c>
      <c r="E3629" s="94" t="s">
        <v>191</v>
      </c>
      <c r="F3629" s="14">
        <f>VLOOKUP(B3629,'HSD ME&amp;PLUMBING'!$B$6:E4801,4,FALSE)</f>
        <v>150000</v>
      </c>
      <c r="G3629" s="23">
        <f>F3629*E3629</f>
        <v>44700</v>
      </c>
    </row>
    <row r="3630" spans="1:7">
      <c r="A3630" s="92"/>
      <c r="B3630" s="92" t="s">
        <v>7</v>
      </c>
      <c r="C3630" s="91" t="s">
        <v>8</v>
      </c>
      <c r="D3630" s="91" t="s">
        <v>4</v>
      </c>
      <c r="E3630" s="91" t="s">
        <v>192</v>
      </c>
      <c r="F3630" s="14">
        <f>VLOOKUP(B3630,'HSD ME&amp;PLUMBING'!$B$6:E4802,4,FALSE)</f>
        <v>150000</v>
      </c>
      <c r="G3630" s="23">
        <f>F3630*E3630</f>
        <v>4500</v>
      </c>
    </row>
    <row r="3631" spans="1:7">
      <c r="A3631" s="92"/>
      <c r="B3631" s="92" t="s">
        <v>10</v>
      </c>
      <c r="C3631" s="91" t="s">
        <v>11</v>
      </c>
      <c r="D3631" s="91" t="s">
        <v>4</v>
      </c>
      <c r="E3631" s="91" t="s">
        <v>98</v>
      </c>
      <c r="F3631" s="19">
        <f>VLOOKUP(B3631,'HSD ME&amp;PLUMBING'!$B$6:E4803,4,FALSE)</f>
        <v>200000</v>
      </c>
      <c r="G3631" s="23">
        <f>F3631*E3631</f>
        <v>2000</v>
      </c>
    </row>
    <row r="3632" spans="1:7">
      <c r="A3632" s="494" t="s">
        <v>13</v>
      </c>
      <c r="B3632" s="494"/>
      <c r="C3632" s="494"/>
      <c r="D3632" s="494"/>
      <c r="E3632" s="494"/>
      <c r="F3632" s="494"/>
      <c r="G3632" s="20">
        <f>SUM(G3628:G3631)</f>
        <v>69100</v>
      </c>
    </row>
    <row r="3633" spans="1:7">
      <c r="A3633" s="91" t="s">
        <v>14</v>
      </c>
      <c r="B3633" s="92" t="s">
        <v>15</v>
      </c>
      <c r="C3633" s="91"/>
      <c r="D3633" s="91"/>
      <c r="E3633" s="91"/>
      <c r="F3633" s="92"/>
      <c r="G3633" s="92"/>
    </row>
    <row r="3634" spans="1:7" ht="45">
      <c r="A3634" s="92"/>
      <c r="B3634" s="93" t="s">
        <v>561</v>
      </c>
      <c r="C3634" s="91"/>
      <c r="D3634" s="94" t="s">
        <v>49</v>
      </c>
      <c r="E3634" s="94" t="s">
        <v>433</v>
      </c>
      <c r="F3634" s="83">
        <f>VLOOKUP(B3634,'HSD ME&amp;PLUMBING'!$B$6:E4397,4,FALSE)</f>
        <v>10000</v>
      </c>
      <c r="G3634" s="23">
        <f>F3634*E3634</f>
        <v>12000</v>
      </c>
    </row>
    <row r="3635" spans="1:7">
      <c r="A3635" s="494" t="s">
        <v>16</v>
      </c>
      <c r="B3635" s="494"/>
      <c r="C3635" s="494"/>
      <c r="D3635" s="494"/>
      <c r="E3635" s="494"/>
      <c r="F3635" s="494"/>
      <c r="G3635" s="20">
        <f>SUM(G3634)</f>
        <v>12000</v>
      </c>
    </row>
    <row r="3636" spans="1:7">
      <c r="A3636" s="91" t="s">
        <v>17</v>
      </c>
      <c r="B3636" s="92" t="s">
        <v>18</v>
      </c>
      <c r="C3636" s="91"/>
      <c r="D3636" s="91"/>
      <c r="E3636" s="91"/>
      <c r="F3636" s="92"/>
      <c r="G3636" s="92"/>
    </row>
    <row r="3637" spans="1:7">
      <c r="A3637" s="492" t="s">
        <v>19</v>
      </c>
      <c r="B3637" s="492"/>
      <c r="C3637" s="492"/>
      <c r="D3637" s="492"/>
      <c r="E3637" s="492"/>
      <c r="F3637" s="492"/>
      <c r="G3637" s="20">
        <f>SUM(G3636)</f>
        <v>0</v>
      </c>
    </row>
    <row r="3638" spans="1:7">
      <c r="A3638" s="11" t="s">
        <v>20</v>
      </c>
      <c r="B3638" s="493" t="s">
        <v>21</v>
      </c>
      <c r="C3638" s="493"/>
      <c r="D3638" s="493"/>
      <c r="E3638" s="493"/>
      <c r="F3638" s="493"/>
      <c r="G3638" s="15">
        <f>G3632+G3635+G3637</f>
        <v>81100</v>
      </c>
    </row>
    <row r="3639" spans="1:7">
      <c r="A3639" s="11" t="s">
        <v>22</v>
      </c>
      <c r="B3639" s="493" t="s">
        <v>77</v>
      </c>
      <c r="C3639" s="493"/>
      <c r="D3639" s="493"/>
      <c r="E3639" s="493"/>
      <c r="F3639" s="24">
        <v>0.1</v>
      </c>
      <c r="G3639" s="15">
        <f>G3638*10%</f>
        <v>8110</v>
      </c>
    </row>
    <row r="3640" spans="1:7">
      <c r="A3640" s="11" t="s">
        <v>23</v>
      </c>
      <c r="B3640" s="493" t="s">
        <v>24</v>
      </c>
      <c r="C3640" s="493"/>
      <c r="D3640" s="493"/>
      <c r="E3640" s="493"/>
      <c r="F3640" s="493"/>
      <c r="G3640" s="15">
        <f>G3638+G3639</f>
        <v>89210</v>
      </c>
    </row>
    <row r="3641" spans="1:7">
      <c r="A3641" s="95"/>
      <c r="B3641" s="96"/>
      <c r="C3641" s="96"/>
      <c r="D3641" s="96"/>
      <c r="E3641" s="96"/>
      <c r="F3641" s="96"/>
      <c r="G3641" s="96"/>
    </row>
    <row r="3642" spans="1:7">
      <c r="A3642" s="104" t="s">
        <v>562</v>
      </c>
      <c r="B3642" s="88"/>
      <c r="C3642" s="88"/>
      <c r="D3642" s="88"/>
      <c r="E3642" s="88"/>
      <c r="F3642" s="88"/>
      <c r="G3642" s="88"/>
    </row>
    <row r="3643" spans="1:7" s="10" customFormat="1" ht="45">
      <c r="A3643" s="90" t="s">
        <v>62</v>
      </c>
      <c r="B3643" s="90" t="s">
        <v>63</v>
      </c>
      <c r="C3643" s="90" t="s">
        <v>64</v>
      </c>
      <c r="D3643" s="90" t="s">
        <v>65</v>
      </c>
      <c r="E3643" s="90" t="s">
        <v>66</v>
      </c>
      <c r="F3643" s="90" t="s">
        <v>437</v>
      </c>
      <c r="G3643" s="90" t="s">
        <v>438</v>
      </c>
    </row>
    <row r="3644" spans="1:7">
      <c r="A3644" s="91" t="s">
        <v>0</v>
      </c>
      <c r="B3644" s="92" t="s">
        <v>1</v>
      </c>
      <c r="C3644" s="91"/>
      <c r="D3644" s="91"/>
      <c r="E3644" s="91"/>
      <c r="F3644" s="92"/>
      <c r="G3644" s="92"/>
    </row>
    <row r="3645" spans="1:7">
      <c r="A3645" s="92"/>
      <c r="B3645" s="92" t="s">
        <v>2</v>
      </c>
      <c r="C3645" s="91" t="s">
        <v>3</v>
      </c>
      <c r="D3645" s="91" t="s">
        <v>4</v>
      </c>
      <c r="E3645" s="91" t="s">
        <v>183</v>
      </c>
      <c r="F3645" s="14">
        <f>VLOOKUP(B3645,'HSD ME&amp;PLUMBING'!$B$6:E4817,4,FALSE)</f>
        <v>100000</v>
      </c>
      <c r="G3645" s="23">
        <f>F3645*E3645</f>
        <v>17900</v>
      </c>
    </row>
    <row r="3646" spans="1:7" ht="30">
      <c r="A3646" s="92"/>
      <c r="B3646" s="16" t="s">
        <v>70</v>
      </c>
      <c r="C3646" s="94" t="s">
        <v>71</v>
      </c>
      <c r="D3646" s="94" t="s">
        <v>4</v>
      </c>
      <c r="E3646" s="94" t="s">
        <v>191</v>
      </c>
      <c r="F3646" s="14">
        <f>VLOOKUP(B3646,'HSD ME&amp;PLUMBING'!$B$6:E4818,4,FALSE)</f>
        <v>150000</v>
      </c>
      <c r="G3646" s="23">
        <f>F3646*E3646</f>
        <v>44700</v>
      </c>
    </row>
    <row r="3647" spans="1:7">
      <c r="A3647" s="92"/>
      <c r="B3647" s="92" t="s">
        <v>7</v>
      </c>
      <c r="C3647" s="91" t="s">
        <v>8</v>
      </c>
      <c r="D3647" s="91" t="s">
        <v>4</v>
      </c>
      <c r="E3647" s="91" t="s">
        <v>192</v>
      </c>
      <c r="F3647" s="14">
        <f>VLOOKUP(B3647,'HSD ME&amp;PLUMBING'!$B$6:E4819,4,FALSE)</f>
        <v>150000</v>
      </c>
      <c r="G3647" s="23">
        <f>F3647*E3647</f>
        <v>4500</v>
      </c>
    </row>
    <row r="3648" spans="1:7">
      <c r="A3648" s="92"/>
      <c r="B3648" s="92" t="s">
        <v>10</v>
      </c>
      <c r="C3648" s="91" t="s">
        <v>11</v>
      </c>
      <c r="D3648" s="91" t="s">
        <v>4</v>
      </c>
      <c r="E3648" s="91" t="s">
        <v>98</v>
      </c>
      <c r="F3648" s="19">
        <f>VLOOKUP(B3648,'HSD ME&amp;PLUMBING'!$B$6:E4820,4,FALSE)</f>
        <v>200000</v>
      </c>
      <c r="G3648" s="23">
        <f>F3648*E3648</f>
        <v>2000</v>
      </c>
    </row>
    <row r="3649" spans="1:7">
      <c r="A3649" s="494" t="s">
        <v>13</v>
      </c>
      <c r="B3649" s="494"/>
      <c r="C3649" s="494"/>
      <c r="D3649" s="494"/>
      <c r="E3649" s="494"/>
      <c r="F3649" s="494"/>
      <c r="G3649" s="20">
        <f>SUM(G3645:G3648)</f>
        <v>69100</v>
      </c>
    </row>
    <row r="3650" spans="1:7">
      <c r="A3650" s="91" t="s">
        <v>14</v>
      </c>
      <c r="B3650" s="92" t="s">
        <v>15</v>
      </c>
      <c r="C3650" s="91"/>
      <c r="D3650" s="91"/>
      <c r="E3650" s="91"/>
      <c r="F3650" s="92"/>
      <c r="G3650" s="92"/>
    </row>
    <row r="3651" spans="1:7" ht="45">
      <c r="A3651" s="92"/>
      <c r="B3651" s="93" t="s">
        <v>563</v>
      </c>
      <c r="C3651" s="91"/>
      <c r="D3651" s="94" t="s">
        <v>49</v>
      </c>
      <c r="E3651" s="94" t="s">
        <v>433</v>
      </c>
      <c r="F3651" s="83">
        <f>VLOOKUP(B3651,'HSD ME&amp;PLUMBING'!$B$6:E4414,4,FALSE)</f>
        <v>10000</v>
      </c>
      <c r="G3651" s="23">
        <f>F3651*E3651</f>
        <v>12000</v>
      </c>
    </row>
    <row r="3652" spans="1:7">
      <c r="A3652" s="494" t="s">
        <v>16</v>
      </c>
      <c r="B3652" s="494"/>
      <c r="C3652" s="494"/>
      <c r="D3652" s="494"/>
      <c r="E3652" s="494"/>
      <c r="F3652" s="494"/>
      <c r="G3652" s="20">
        <f>SUM(G3651)</f>
        <v>12000</v>
      </c>
    </row>
    <row r="3653" spans="1:7">
      <c r="A3653" s="91" t="s">
        <v>17</v>
      </c>
      <c r="B3653" s="92" t="s">
        <v>18</v>
      </c>
      <c r="C3653" s="91"/>
      <c r="D3653" s="91"/>
      <c r="E3653" s="91"/>
      <c r="F3653" s="92"/>
      <c r="G3653" s="92"/>
    </row>
    <row r="3654" spans="1:7">
      <c r="A3654" s="492" t="s">
        <v>19</v>
      </c>
      <c r="B3654" s="492"/>
      <c r="C3654" s="492"/>
      <c r="D3654" s="492"/>
      <c r="E3654" s="492"/>
      <c r="F3654" s="492"/>
      <c r="G3654" s="20">
        <f>SUM(G3653)</f>
        <v>0</v>
      </c>
    </row>
    <row r="3655" spans="1:7">
      <c r="A3655" s="11" t="s">
        <v>20</v>
      </c>
      <c r="B3655" s="493" t="s">
        <v>21</v>
      </c>
      <c r="C3655" s="493"/>
      <c r="D3655" s="493"/>
      <c r="E3655" s="493"/>
      <c r="F3655" s="493"/>
      <c r="G3655" s="15">
        <f>G3649+G3652+G3654</f>
        <v>81100</v>
      </c>
    </row>
    <row r="3656" spans="1:7">
      <c r="A3656" s="11" t="s">
        <v>22</v>
      </c>
      <c r="B3656" s="493" t="s">
        <v>77</v>
      </c>
      <c r="C3656" s="493"/>
      <c r="D3656" s="493"/>
      <c r="E3656" s="493"/>
      <c r="F3656" s="24">
        <v>0.1</v>
      </c>
      <c r="G3656" s="15">
        <f>G3655*10%</f>
        <v>8110</v>
      </c>
    </row>
    <row r="3657" spans="1:7">
      <c r="A3657" s="11" t="s">
        <v>23</v>
      </c>
      <c r="B3657" s="493" t="s">
        <v>24</v>
      </c>
      <c r="C3657" s="493"/>
      <c r="D3657" s="493"/>
      <c r="E3657" s="493"/>
      <c r="F3657" s="493"/>
      <c r="G3657" s="15">
        <f>G3655+G3656</f>
        <v>89210</v>
      </c>
    </row>
    <row r="3658" spans="1:7">
      <c r="A3658" s="95"/>
      <c r="B3658" s="96"/>
      <c r="C3658" s="96"/>
      <c r="D3658" s="96"/>
      <c r="E3658" s="96"/>
      <c r="F3658" s="96"/>
      <c r="G3658" s="96"/>
    </row>
    <row r="3659" spans="1:7">
      <c r="A3659" s="87" t="s">
        <v>564</v>
      </c>
      <c r="B3659" s="88"/>
      <c r="C3659" s="88"/>
      <c r="D3659" s="88"/>
      <c r="E3659" s="88"/>
      <c r="F3659" s="88"/>
      <c r="G3659" s="88"/>
    </row>
    <row r="3660" spans="1:7" s="10" customFormat="1" ht="30">
      <c r="A3660" s="90" t="s">
        <v>62</v>
      </c>
      <c r="B3660" s="90" t="s">
        <v>63</v>
      </c>
      <c r="C3660" s="90" t="s">
        <v>64</v>
      </c>
      <c r="D3660" s="90" t="s">
        <v>65</v>
      </c>
      <c r="E3660" s="90" t="s">
        <v>66</v>
      </c>
      <c r="F3660" s="90" t="s">
        <v>441</v>
      </c>
      <c r="G3660" s="90" t="s">
        <v>442</v>
      </c>
    </row>
    <row r="3661" spans="1:7">
      <c r="A3661" s="91" t="s">
        <v>0</v>
      </c>
      <c r="B3661" s="92" t="s">
        <v>1</v>
      </c>
      <c r="C3661" s="91"/>
      <c r="D3661" s="91"/>
      <c r="E3661" s="91"/>
      <c r="F3661" s="92"/>
      <c r="G3661" s="92"/>
    </row>
    <row r="3662" spans="1:7">
      <c r="A3662" s="92"/>
      <c r="B3662" s="92" t="s">
        <v>2</v>
      </c>
      <c r="C3662" s="91" t="s">
        <v>3</v>
      </c>
      <c r="D3662" s="91" t="s">
        <v>4</v>
      </c>
      <c r="E3662" s="91" t="s">
        <v>183</v>
      </c>
      <c r="F3662" s="14">
        <f>VLOOKUP(B3662,'HSD ME&amp;PLUMBING'!$B$6:E4834,4,FALSE)</f>
        <v>100000</v>
      </c>
      <c r="G3662" s="23">
        <f>F3662*E3662</f>
        <v>17900</v>
      </c>
    </row>
    <row r="3663" spans="1:7" ht="30">
      <c r="A3663" s="92"/>
      <c r="B3663" s="16" t="s">
        <v>70</v>
      </c>
      <c r="C3663" s="94" t="s">
        <v>71</v>
      </c>
      <c r="D3663" s="94" t="s">
        <v>4</v>
      </c>
      <c r="E3663" s="94" t="s">
        <v>191</v>
      </c>
      <c r="F3663" s="14">
        <f>VLOOKUP(B3663,'HSD ME&amp;PLUMBING'!$B$6:E4835,4,FALSE)</f>
        <v>150000</v>
      </c>
      <c r="G3663" s="23">
        <f>F3663*E3663</f>
        <v>44700</v>
      </c>
    </row>
    <row r="3664" spans="1:7">
      <c r="A3664" s="92"/>
      <c r="B3664" s="92" t="s">
        <v>7</v>
      </c>
      <c r="C3664" s="91" t="s">
        <v>8</v>
      </c>
      <c r="D3664" s="91" t="s">
        <v>4</v>
      </c>
      <c r="E3664" s="91" t="s">
        <v>192</v>
      </c>
      <c r="F3664" s="14">
        <f>VLOOKUP(B3664,'HSD ME&amp;PLUMBING'!$B$6:E4836,4,FALSE)</f>
        <v>150000</v>
      </c>
      <c r="G3664" s="23">
        <f>F3664*E3664</f>
        <v>4500</v>
      </c>
    </row>
    <row r="3665" spans="1:7">
      <c r="A3665" s="92"/>
      <c r="B3665" s="92" t="s">
        <v>10</v>
      </c>
      <c r="C3665" s="91" t="s">
        <v>11</v>
      </c>
      <c r="D3665" s="91" t="s">
        <v>4</v>
      </c>
      <c r="E3665" s="91" t="s">
        <v>98</v>
      </c>
      <c r="F3665" s="19">
        <f>VLOOKUP(B3665,'HSD ME&amp;PLUMBING'!$B$6:E4837,4,FALSE)</f>
        <v>200000</v>
      </c>
      <c r="G3665" s="23">
        <f>F3665*E3665</f>
        <v>2000</v>
      </c>
    </row>
    <row r="3666" spans="1:7">
      <c r="A3666" s="494" t="s">
        <v>13</v>
      </c>
      <c r="B3666" s="494"/>
      <c r="C3666" s="494"/>
      <c r="D3666" s="494"/>
      <c r="E3666" s="494"/>
      <c r="F3666" s="494"/>
      <c r="G3666" s="20">
        <f>SUM(G3662:G3665)</f>
        <v>69100</v>
      </c>
    </row>
    <row r="3667" spans="1:7">
      <c r="A3667" s="91" t="s">
        <v>14</v>
      </c>
      <c r="B3667" s="92" t="s">
        <v>15</v>
      </c>
      <c r="C3667" s="91"/>
      <c r="D3667" s="91"/>
      <c r="E3667" s="91"/>
      <c r="F3667" s="92"/>
      <c r="G3667" s="92"/>
    </row>
    <row r="3668" spans="1:7" ht="45">
      <c r="A3668" s="92"/>
      <c r="B3668" s="93" t="s">
        <v>565</v>
      </c>
      <c r="C3668" s="91"/>
      <c r="D3668" s="94" t="s">
        <v>49</v>
      </c>
      <c r="E3668" s="94" t="s">
        <v>433</v>
      </c>
      <c r="F3668" s="83">
        <f>VLOOKUP(B3668,'HSD ME&amp;PLUMBING'!$B$6:E4431,4,FALSE)</f>
        <v>10000</v>
      </c>
      <c r="G3668" s="23">
        <f>F3668*E3668</f>
        <v>12000</v>
      </c>
    </row>
    <row r="3669" spans="1:7">
      <c r="A3669" s="494" t="s">
        <v>16</v>
      </c>
      <c r="B3669" s="494"/>
      <c r="C3669" s="494"/>
      <c r="D3669" s="494"/>
      <c r="E3669" s="494"/>
      <c r="F3669" s="494"/>
      <c r="G3669" s="20">
        <f>SUM(G3668)</f>
        <v>12000</v>
      </c>
    </row>
    <row r="3670" spans="1:7">
      <c r="A3670" s="91" t="s">
        <v>17</v>
      </c>
      <c r="B3670" s="92" t="s">
        <v>18</v>
      </c>
      <c r="C3670" s="91"/>
      <c r="D3670" s="91"/>
      <c r="E3670" s="91"/>
      <c r="F3670" s="92"/>
      <c r="G3670" s="92"/>
    </row>
    <row r="3671" spans="1:7">
      <c r="A3671" s="492" t="s">
        <v>19</v>
      </c>
      <c r="B3671" s="492"/>
      <c r="C3671" s="492"/>
      <c r="D3671" s="492"/>
      <c r="E3671" s="492"/>
      <c r="F3671" s="492"/>
      <c r="G3671" s="20">
        <f>SUM(G3670)</f>
        <v>0</v>
      </c>
    </row>
    <row r="3672" spans="1:7">
      <c r="A3672" s="11" t="s">
        <v>20</v>
      </c>
      <c r="B3672" s="493" t="s">
        <v>21</v>
      </c>
      <c r="C3672" s="493"/>
      <c r="D3672" s="493"/>
      <c r="E3672" s="493"/>
      <c r="F3672" s="493"/>
      <c r="G3672" s="15">
        <f>G3666+G3669+G3671</f>
        <v>81100</v>
      </c>
    </row>
    <row r="3673" spans="1:7">
      <c r="A3673" s="11" t="s">
        <v>22</v>
      </c>
      <c r="B3673" s="493" t="s">
        <v>77</v>
      </c>
      <c r="C3673" s="493"/>
      <c r="D3673" s="493"/>
      <c r="E3673" s="493"/>
      <c r="F3673" s="24">
        <v>0.1</v>
      </c>
      <c r="G3673" s="15">
        <f>G3672*10%</f>
        <v>8110</v>
      </c>
    </row>
    <row r="3674" spans="1:7">
      <c r="A3674" s="11" t="s">
        <v>23</v>
      </c>
      <c r="B3674" s="493" t="s">
        <v>24</v>
      </c>
      <c r="C3674" s="493"/>
      <c r="D3674" s="493"/>
      <c r="E3674" s="493"/>
      <c r="F3674" s="493"/>
      <c r="G3674" s="15">
        <f>G3672+G3673</f>
        <v>89210</v>
      </c>
    </row>
    <row r="3675" spans="1:7">
      <c r="A3675" s="95"/>
      <c r="B3675" s="96"/>
      <c r="C3675" s="96"/>
      <c r="D3675" s="96"/>
      <c r="E3675" s="96"/>
      <c r="F3675" s="96"/>
      <c r="G3675" s="96"/>
    </row>
    <row r="3676" spans="1:7">
      <c r="A3676" s="87" t="s">
        <v>566</v>
      </c>
      <c r="B3676" s="88"/>
      <c r="C3676" s="88"/>
      <c r="D3676" s="88"/>
      <c r="E3676" s="88"/>
      <c r="F3676" s="88"/>
      <c r="G3676" s="88"/>
    </row>
    <row r="3677" spans="1:7" s="10" customFormat="1" ht="45">
      <c r="A3677" s="90" t="s">
        <v>62</v>
      </c>
      <c r="B3677" s="90" t="s">
        <v>63</v>
      </c>
      <c r="C3677" s="90" t="s">
        <v>64</v>
      </c>
      <c r="D3677" s="90" t="s">
        <v>65</v>
      </c>
      <c r="E3677" s="90" t="s">
        <v>66</v>
      </c>
      <c r="F3677" s="90" t="s">
        <v>437</v>
      </c>
      <c r="G3677" s="90" t="s">
        <v>438</v>
      </c>
    </row>
    <row r="3678" spans="1:7">
      <c r="A3678" s="91" t="s">
        <v>0</v>
      </c>
      <c r="B3678" s="92" t="s">
        <v>1</v>
      </c>
      <c r="C3678" s="91"/>
      <c r="D3678" s="91"/>
      <c r="E3678" s="91"/>
      <c r="F3678" s="92"/>
      <c r="G3678" s="92"/>
    </row>
    <row r="3679" spans="1:7">
      <c r="A3679" s="92"/>
      <c r="B3679" s="92" t="s">
        <v>2</v>
      </c>
      <c r="C3679" s="91" t="s">
        <v>3</v>
      </c>
      <c r="D3679" s="91" t="s">
        <v>4</v>
      </c>
      <c r="E3679" s="91" t="s">
        <v>183</v>
      </c>
      <c r="F3679" s="14">
        <f>VLOOKUP(B3679,'HSD ME&amp;PLUMBING'!$B$6:E4851,4,FALSE)</f>
        <v>100000</v>
      </c>
      <c r="G3679" s="23">
        <f>F3679*E3679</f>
        <v>17900</v>
      </c>
    </row>
    <row r="3680" spans="1:7" ht="30">
      <c r="A3680" s="92"/>
      <c r="B3680" s="16" t="s">
        <v>70</v>
      </c>
      <c r="C3680" s="94" t="s">
        <v>71</v>
      </c>
      <c r="D3680" s="94" t="s">
        <v>4</v>
      </c>
      <c r="E3680" s="94" t="s">
        <v>191</v>
      </c>
      <c r="F3680" s="14">
        <f>VLOOKUP(B3680,'HSD ME&amp;PLUMBING'!$B$6:E4852,4,FALSE)</f>
        <v>150000</v>
      </c>
      <c r="G3680" s="23">
        <f>F3680*E3680</f>
        <v>44700</v>
      </c>
    </row>
    <row r="3681" spans="1:7">
      <c r="A3681" s="92"/>
      <c r="B3681" s="92" t="s">
        <v>7</v>
      </c>
      <c r="C3681" s="91" t="s">
        <v>8</v>
      </c>
      <c r="D3681" s="91" t="s">
        <v>4</v>
      </c>
      <c r="E3681" s="91" t="s">
        <v>192</v>
      </c>
      <c r="F3681" s="14">
        <f>VLOOKUP(B3681,'HSD ME&amp;PLUMBING'!$B$6:E4853,4,FALSE)</f>
        <v>150000</v>
      </c>
      <c r="G3681" s="23">
        <f>F3681*E3681</f>
        <v>4500</v>
      </c>
    </row>
    <row r="3682" spans="1:7">
      <c r="A3682" s="92"/>
      <c r="B3682" s="92" t="s">
        <v>10</v>
      </c>
      <c r="C3682" s="91" t="s">
        <v>11</v>
      </c>
      <c r="D3682" s="91" t="s">
        <v>4</v>
      </c>
      <c r="E3682" s="91" t="s">
        <v>98</v>
      </c>
      <c r="F3682" s="19">
        <f>VLOOKUP(B3682,'HSD ME&amp;PLUMBING'!$B$6:E4854,4,FALSE)</f>
        <v>200000</v>
      </c>
      <c r="G3682" s="23">
        <f>F3682*E3682</f>
        <v>2000</v>
      </c>
    </row>
    <row r="3683" spans="1:7">
      <c r="A3683" s="494" t="s">
        <v>13</v>
      </c>
      <c r="B3683" s="494"/>
      <c r="C3683" s="494"/>
      <c r="D3683" s="494"/>
      <c r="E3683" s="494"/>
      <c r="F3683" s="494"/>
      <c r="G3683" s="20">
        <f>SUM(G3679:G3682)</f>
        <v>69100</v>
      </c>
    </row>
    <row r="3684" spans="1:7">
      <c r="A3684" s="91" t="s">
        <v>14</v>
      </c>
      <c r="B3684" s="92" t="s">
        <v>15</v>
      </c>
      <c r="C3684" s="91"/>
      <c r="D3684" s="91"/>
      <c r="E3684" s="91"/>
      <c r="F3684" s="92"/>
      <c r="G3684" s="92"/>
    </row>
    <row r="3685" spans="1:7" ht="45">
      <c r="A3685" s="92"/>
      <c r="B3685" s="93" t="s">
        <v>567</v>
      </c>
      <c r="C3685" s="91"/>
      <c r="D3685" s="94" t="s">
        <v>49</v>
      </c>
      <c r="E3685" s="94" t="s">
        <v>433</v>
      </c>
      <c r="F3685" s="83">
        <f>VLOOKUP(B3685,'HSD ME&amp;PLUMBING'!$B$6:E4448,4,FALSE)</f>
        <v>10000</v>
      </c>
      <c r="G3685" s="23">
        <f>F3685*E3685</f>
        <v>12000</v>
      </c>
    </row>
    <row r="3686" spans="1:7">
      <c r="A3686" s="494" t="s">
        <v>16</v>
      </c>
      <c r="B3686" s="494"/>
      <c r="C3686" s="494"/>
      <c r="D3686" s="494"/>
      <c r="E3686" s="494"/>
      <c r="F3686" s="494"/>
      <c r="G3686" s="20">
        <f>SUM(G3685)</f>
        <v>12000</v>
      </c>
    </row>
    <row r="3687" spans="1:7">
      <c r="A3687" s="91" t="s">
        <v>17</v>
      </c>
      <c r="B3687" s="92" t="s">
        <v>18</v>
      </c>
      <c r="C3687" s="91"/>
      <c r="D3687" s="91"/>
      <c r="E3687" s="91"/>
      <c r="F3687" s="92"/>
      <c r="G3687" s="92"/>
    </row>
    <row r="3688" spans="1:7">
      <c r="A3688" s="492" t="s">
        <v>19</v>
      </c>
      <c r="B3688" s="492"/>
      <c r="C3688" s="492"/>
      <c r="D3688" s="492"/>
      <c r="E3688" s="492"/>
      <c r="F3688" s="492"/>
      <c r="G3688" s="20">
        <f>SUM(G3687)</f>
        <v>0</v>
      </c>
    </row>
    <row r="3689" spans="1:7">
      <c r="A3689" s="11" t="s">
        <v>20</v>
      </c>
      <c r="B3689" s="493" t="s">
        <v>21</v>
      </c>
      <c r="C3689" s="493"/>
      <c r="D3689" s="493"/>
      <c r="E3689" s="493"/>
      <c r="F3689" s="493"/>
      <c r="G3689" s="15">
        <f>G3683+G3686+G3688</f>
        <v>81100</v>
      </c>
    </row>
    <row r="3690" spans="1:7">
      <c r="A3690" s="11" t="s">
        <v>22</v>
      </c>
      <c r="B3690" s="493" t="s">
        <v>77</v>
      </c>
      <c r="C3690" s="493"/>
      <c r="D3690" s="493"/>
      <c r="E3690" s="493"/>
      <c r="F3690" s="24">
        <v>0.1</v>
      </c>
      <c r="G3690" s="15">
        <f>G3689*10%</f>
        <v>8110</v>
      </c>
    </row>
    <row r="3691" spans="1:7">
      <c r="A3691" s="11" t="s">
        <v>23</v>
      </c>
      <c r="B3691" s="493" t="s">
        <v>24</v>
      </c>
      <c r="C3691" s="493"/>
      <c r="D3691" s="493"/>
      <c r="E3691" s="493"/>
      <c r="F3691" s="493"/>
      <c r="G3691" s="15">
        <f>G3689+G3690</f>
        <v>89210</v>
      </c>
    </row>
    <row r="3692" spans="1:7">
      <c r="A3692" s="95"/>
      <c r="B3692" s="96"/>
      <c r="C3692" s="96"/>
      <c r="D3692" s="96"/>
      <c r="E3692" s="96"/>
      <c r="F3692" s="96"/>
      <c r="G3692" s="96"/>
    </row>
    <row r="3693" spans="1:7">
      <c r="A3693" s="104" t="s">
        <v>568</v>
      </c>
      <c r="B3693" s="88"/>
      <c r="C3693" s="88"/>
      <c r="D3693" s="88"/>
      <c r="E3693" s="88"/>
      <c r="F3693" s="88"/>
      <c r="G3693" s="88"/>
    </row>
    <row r="3694" spans="1:7" s="10" customFormat="1" ht="30">
      <c r="A3694" s="90" t="s">
        <v>62</v>
      </c>
      <c r="B3694" s="90" t="s">
        <v>63</v>
      </c>
      <c r="C3694" s="90" t="s">
        <v>64</v>
      </c>
      <c r="D3694" s="90" t="s">
        <v>65</v>
      </c>
      <c r="E3694" s="90" t="s">
        <v>66</v>
      </c>
      <c r="F3694" s="90" t="s">
        <v>441</v>
      </c>
      <c r="G3694" s="90" t="s">
        <v>442</v>
      </c>
    </row>
    <row r="3695" spans="1:7">
      <c r="A3695" s="91" t="s">
        <v>0</v>
      </c>
      <c r="B3695" s="92" t="s">
        <v>1</v>
      </c>
      <c r="C3695" s="91"/>
      <c r="D3695" s="91"/>
      <c r="E3695" s="91"/>
      <c r="F3695" s="92"/>
      <c r="G3695" s="92"/>
    </row>
    <row r="3696" spans="1:7">
      <c r="A3696" s="92"/>
      <c r="B3696" s="92" t="s">
        <v>2</v>
      </c>
      <c r="C3696" s="91" t="s">
        <v>3</v>
      </c>
      <c r="D3696" s="91" t="s">
        <v>4</v>
      </c>
      <c r="E3696" s="91" t="s">
        <v>183</v>
      </c>
      <c r="F3696" s="14">
        <f>VLOOKUP(B3696,'HSD ME&amp;PLUMBING'!$B$6:E4868,4,FALSE)</f>
        <v>100000</v>
      </c>
      <c r="G3696" s="23">
        <f>F3696*E3696</f>
        <v>17900</v>
      </c>
    </row>
    <row r="3697" spans="1:7" ht="30">
      <c r="A3697" s="92"/>
      <c r="B3697" s="16" t="s">
        <v>70</v>
      </c>
      <c r="C3697" s="94" t="s">
        <v>71</v>
      </c>
      <c r="D3697" s="94" t="s">
        <v>4</v>
      </c>
      <c r="E3697" s="94" t="s">
        <v>191</v>
      </c>
      <c r="F3697" s="14">
        <f>VLOOKUP(B3697,'HSD ME&amp;PLUMBING'!$B$6:E4869,4,FALSE)</f>
        <v>150000</v>
      </c>
      <c r="G3697" s="23">
        <f>F3697*E3697</f>
        <v>44700</v>
      </c>
    </row>
    <row r="3698" spans="1:7">
      <c r="A3698" s="92"/>
      <c r="B3698" s="92" t="s">
        <v>7</v>
      </c>
      <c r="C3698" s="91" t="s">
        <v>8</v>
      </c>
      <c r="D3698" s="91" t="s">
        <v>4</v>
      </c>
      <c r="E3698" s="91" t="s">
        <v>192</v>
      </c>
      <c r="F3698" s="14">
        <f>VLOOKUP(B3698,'HSD ME&amp;PLUMBING'!$B$6:E4870,4,FALSE)</f>
        <v>150000</v>
      </c>
      <c r="G3698" s="23">
        <f>F3698*E3698</f>
        <v>4500</v>
      </c>
    </row>
    <row r="3699" spans="1:7">
      <c r="A3699" s="92"/>
      <c r="B3699" s="92" t="s">
        <v>10</v>
      </c>
      <c r="C3699" s="91" t="s">
        <v>11</v>
      </c>
      <c r="D3699" s="91" t="s">
        <v>4</v>
      </c>
      <c r="E3699" s="91" t="s">
        <v>98</v>
      </c>
      <c r="F3699" s="19">
        <f>VLOOKUP(B3699,'HSD ME&amp;PLUMBING'!$B$6:E4871,4,FALSE)</f>
        <v>200000</v>
      </c>
      <c r="G3699" s="23">
        <f>F3699*E3699</f>
        <v>2000</v>
      </c>
    </row>
    <row r="3700" spans="1:7">
      <c r="A3700" s="494" t="s">
        <v>13</v>
      </c>
      <c r="B3700" s="494"/>
      <c r="C3700" s="494"/>
      <c r="D3700" s="494"/>
      <c r="E3700" s="494"/>
      <c r="F3700" s="494"/>
      <c r="G3700" s="20">
        <f>SUM(G3696:G3699)</f>
        <v>69100</v>
      </c>
    </row>
    <row r="3701" spans="1:7">
      <c r="A3701" s="91" t="s">
        <v>14</v>
      </c>
      <c r="B3701" s="92" t="s">
        <v>15</v>
      </c>
      <c r="C3701" s="91"/>
      <c r="D3701" s="91"/>
      <c r="E3701" s="91"/>
      <c r="F3701" s="92"/>
      <c r="G3701" s="92"/>
    </row>
    <row r="3702" spans="1:7" ht="45">
      <c r="A3702" s="92"/>
      <c r="B3702" s="93" t="s">
        <v>569</v>
      </c>
      <c r="C3702" s="91"/>
      <c r="D3702" s="94" t="s">
        <v>49</v>
      </c>
      <c r="E3702" s="94" t="s">
        <v>433</v>
      </c>
      <c r="F3702" s="83">
        <f>VLOOKUP(B3702,'HSD ME&amp;PLUMBING'!$B$6:E4465,4,FALSE)</f>
        <v>10000</v>
      </c>
      <c r="G3702" s="23">
        <f>F3702*E3702</f>
        <v>12000</v>
      </c>
    </row>
    <row r="3703" spans="1:7">
      <c r="A3703" s="494" t="s">
        <v>16</v>
      </c>
      <c r="B3703" s="494"/>
      <c r="C3703" s="494"/>
      <c r="D3703" s="494"/>
      <c r="E3703" s="494"/>
      <c r="F3703" s="494"/>
      <c r="G3703" s="20">
        <f>SUM(G3702)</f>
        <v>12000</v>
      </c>
    </row>
    <row r="3704" spans="1:7">
      <c r="A3704" s="91" t="s">
        <v>17</v>
      </c>
      <c r="B3704" s="92" t="s">
        <v>18</v>
      </c>
      <c r="C3704" s="91"/>
      <c r="D3704" s="91"/>
      <c r="E3704" s="91"/>
      <c r="F3704" s="92"/>
      <c r="G3704" s="92"/>
    </row>
    <row r="3705" spans="1:7">
      <c r="A3705" s="492" t="s">
        <v>19</v>
      </c>
      <c r="B3705" s="492"/>
      <c r="C3705" s="492"/>
      <c r="D3705" s="492"/>
      <c r="E3705" s="492"/>
      <c r="F3705" s="492"/>
      <c r="G3705" s="20">
        <f>SUM(G3704)</f>
        <v>0</v>
      </c>
    </row>
    <row r="3706" spans="1:7">
      <c r="A3706" s="11" t="s">
        <v>20</v>
      </c>
      <c r="B3706" s="493" t="s">
        <v>21</v>
      </c>
      <c r="C3706" s="493"/>
      <c r="D3706" s="493"/>
      <c r="E3706" s="493"/>
      <c r="F3706" s="493"/>
      <c r="G3706" s="15">
        <f>G3700+G3703+G3705</f>
        <v>81100</v>
      </c>
    </row>
    <row r="3707" spans="1:7">
      <c r="A3707" s="11" t="s">
        <v>22</v>
      </c>
      <c r="B3707" s="493" t="s">
        <v>77</v>
      </c>
      <c r="C3707" s="493"/>
      <c r="D3707" s="493"/>
      <c r="E3707" s="493"/>
      <c r="F3707" s="24">
        <v>0.1</v>
      </c>
      <c r="G3707" s="15">
        <f>G3706*10%</f>
        <v>8110</v>
      </c>
    </row>
    <row r="3708" spans="1:7">
      <c r="A3708" s="11" t="s">
        <v>23</v>
      </c>
      <c r="B3708" s="493" t="s">
        <v>24</v>
      </c>
      <c r="C3708" s="493"/>
      <c r="D3708" s="493"/>
      <c r="E3708" s="493"/>
      <c r="F3708" s="493"/>
      <c r="G3708" s="15">
        <f>G3706+G3707</f>
        <v>89210</v>
      </c>
    </row>
    <row r="3709" spans="1:7">
      <c r="A3709" s="95"/>
      <c r="B3709" s="96"/>
      <c r="C3709" s="96"/>
      <c r="D3709" s="96"/>
      <c r="E3709" s="96"/>
      <c r="F3709" s="96"/>
      <c r="G3709" s="96"/>
    </row>
    <row r="3710" spans="1:7">
      <c r="A3710" s="87" t="s">
        <v>570</v>
      </c>
      <c r="B3710" s="88"/>
      <c r="C3710" s="88"/>
      <c r="D3710" s="88"/>
      <c r="E3710" s="88"/>
      <c r="F3710" s="88"/>
      <c r="G3710" s="88"/>
    </row>
    <row r="3711" spans="1:7" s="10" customFormat="1" ht="45">
      <c r="A3711" s="90" t="s">
        <v>62</v>
      </c>
      <c r="B3711" s="90" t="s">
        <v>63</v>
      </c>
      <c r="C3711" s="90" t="s">
        <v>64</v>
      </c>
      <c r="D3711" s="90" t="s">
        <v>65</v>
      </c>
      <c r="E3711" s="90" t="s">
        <v>66</v>
      </c>
      <c r="F3711" s="90" t="s">
        <v>437</v>
      </c>
      <c r="G3711" s="90" t="s">
        <v>438</v>
      </c>
    </row>
    <row r="3712" spans="1:7">
      <c r="A3712" s="91" t="s">
        <v>0</v>
      </c>
      <c r="B3712" s="92" t="s">
        <v>1</v>
      </c>
      <c r="C3712" s="91"/>
      <c r="D3712" s="91"/>
      <c r="E3712" s="91"/>
      <c r="F3712" s="92"/>
      <c r="G3712" s="92"/>
    </row>
    <row r="3713" spans="1:7">
      <c r="A3713" s="92"/>
      <c r="B3713" s="92" t="s">
        <v>2</v>
      </c>
      <c r="C3713" s="91" t="s">
        <v>3</v>
      </c>
      <c r="D3713" s="91" t="s">
        <v>4</v>
      </c>
      <c r="E3713" s="91" t="s">
        <v>183</v>
      </c>
      <c r="F3713" s="14">
        <f>VLOOKUP(B3713,'HSD ME&amp;PLUMBING'!$B$6:E4885,4,FALSE)</f>
        <v>100000</v>
      </c>
      <c r="G3713" s="23">
        <f>F3713*E3713</f>
        <v>17900</v>
      </c>
    </row>
    <row r="3714" spans="1:7" ht="30">
      <c r="A3714" s="92"/>
      <c r="B3714" s="16" t="s">
        <v>70</v>
      </c>
      <c r="C3714" s="94" t="s">
        <v>71</v>
      </c>
      <c r="D3714" s="94" t="s">
        <v>4</v>
      </c>
      <c r="E3714" s="94" t="s">
        <v>191</v>
      </c>
      <c r="F3714" s="14">
        <f>VLOOKUP(B3714,'HSD ME&amp;PLUMBING'!$B$6:E4886,4,FALSE)</f>
        <v>150000</v>
      </c>
      <c r="G3714" s="23">
        <f>F3714*E3714</f>
        <v>44700</v>
      </c>
    </row>
    <row r="3715" spans="1:7">
      <c r="A3715" s="92"/>
      <c r="B3715" s="92" t="s">
        <v>7</v>
      </c>
      <c r="C3715" s="91" t="s">
        <v>8</v>
      </c>
      <c r="D3715" s="91" t="s">
        <v>4</v>
      </c>
      <c r="E3715" s="91" t="s">
        <v>192</v>
      </c>
      <c r="F3715" s="14">
        <f>VLOOKUP(B3715,'HSD ME&amp;PLUMBING'!$B$6:E4887,4,FALSE)</f>
        <v>150000</v>
      </c>
      <c r="G3715" s="23">
        <f>F3715*E3715</f>
        <v>4500</v>
      </c>
    </row>
    <row r="3716" spans="1:7">
      <c r="A3716" s="92"/>
      <c r="B3716" s="92" t="s">
        <v>10</v>
      </c>
      <c r="C3716" s="91" t="s">
        <v>11</v>
      </c>
      <c r="D3716" s="91" t="s">
        <v>4</v>
      </c>
      <c r="E3716" s="91" t="s">
        <v>98</v>
      </c>
      <c r="F3716" s="19">
        <f>VLOOKUP(B3716,'HSD ME&amp;PLUMBING'!$B$6:E4888,4,FALSE)</f>
        <v>200000</v>
      </c>
      <c r="G3716" s="23">
        <f>F3716*E3716</f>
        <v>2000</v>
      </c>
    </row>
    <row r="3717" spans="1:7">
      <c r="A3717" s="494" t="s">
        <v>13</v>
      </c>
      <c r="B3717" s="494"/>
      <c r="C3717" s="494"/>
      <c r="D3717" s="494"/>
      <c r="E3717" s="494"/>
      <c r="F3717" s="494"/>
      <c r="G3717" s="20">
        <f>SUM(G3713:G3716)</f>
        <v>69100</v>
      </c>
    </row>
    <row r="3718" spans="1:7">
      <c r="A3718" s="91" t="s">
        <v>14</v>
      </c>
      <c r="B3718" s="92" t="s">
        <v>15</v>
      </c>
      <c r="C3718" s="91"/>
      <c r="D3718" s="91"/>
      <c r="E3718" s="91"/>
      <c r="F3718" s="92"/>
      <c r="G3718" s="92"/>
    </row>
    <row r="3719" spans="1:7" ht="45">
      <c r="A3719" s="92"/>
      <c r="B3719" s="93" t="s">
        <v>571</v>
      </c>
      <c r="C3719" s="91"/>
      <c r="D3719" s="94" t="s">
        <v>49</v>
      </c>
      <c r="E3719" s="94" t="s">
        <v>433</v>
      </c>
      <c r="F3719" s="83">
        <f>VLOOKUP(B3719,'HSD ME&amp;PLUMBING'!$B$6:E4482,4,FALSE)</f>
        <v>10000</v>
      </c>
      <c r="G3719" s="23">
        <f>F3719*E3719</f>
        <v>12000</v>
      </c>
    </row>
    <row r="3720" spans="1:7">
      <c r="A3720" s="494" t="s">
        <v>16</v>
      </c>
      <c r="B3720" s="494"/>
      <c r="C3720" s="494"/>
      <c r="D3720" s="494"/>
      <c r="E3720" s="494"/>
      <c r="F3720" s="494"/>
      <c r="G3720" s="20">
        <f>SUM(G3719)</f>
        <v>12000</v>
      </c>
    </row>
    <row r="3721" spans="1:7">
      <c r="A3721" s="91" t="s">
        <v>17</v>
      </c>
      <c r="B3721" s="92" t="s">
        <v>18</v>
      </c>
      <c r="C3721" s="91"/>
      <c r="D3721" s="91"/>
      <c r="E3721" s="91"/>
      <c r="F3721" s="92"/>
      <c r="G3721" s="92"/>
    </row>
    <row r="3722" spans="1:7">
      <c r="A3722" s="492" t="s">
        <v>19</v>
      </c>
      <c r="B3722" s="492"/>
      <c r="C3722" s="492"/>
      <c r="D3722" s="492"/>
      <c r="E3722" s="492"/>
      <c r="F3722" s="492"/>
      <c r="G3722" s="20">
        <f>SUM(G3721)</f>
        <v>0</v>
      </c>
    </row>
    <row r="3723" spans="1:7">
      <c r="A3723" s="11" t="s">
        <v>20</v>
      </c>
      <c r="B3723" s="493" t="s">
        <v>21</v>
      </c>
      <c r="C3723" s="493"/>
      <c r="D3723" s="493"/>
      <c r="E3723" s="493"/>
      <c r="F3723" s="493"/>
      <c r="G3723" s="15">
        <f>G3717+G3720+G3722</f>
        <v>81100</v>
      </c>
    </row>
    <row r="3724" spans="1:7">
      <c r="A3724" s="11" t="s">
        <v>22</v>
      </c>
      <c r="B3724" s="493" t="s">
        <v>77</v>
      </c>
      <c r="C3724" s="493"/>
      <c r="D3724" s="493"/>
      <c r="E3724" s="493"/>
      <c r="F3724" s="24">
        <v>0.1</v>
      </c>
      <c r="G3724" s="15">
        <f>G3723*10%</f>
        <v>8110</v>
      </c>
    </row>
    <row r="3725" spans="1:7">
      <c r="A3725" s="11" t="s">
        <v>23</v>
      </c>
      <c r="B3725" s="493" t="s">
        <v>24</v>
      </c>
      <c r="C3725" s="493"/>
      <c r="D3725" s="493"/>
      <c r="E3725" s="493"/>
      <c r="F3725" s="493"/>
      <c r="G3725" s="15">
        <f>G3723+G3724</f>
        <v>89210</v>
      </c>
    </row>
    <row r="3726" spans="1:7">
      <c r="A3726" s="95"/>
      <c r="B3726" s="96"/>
      <c r="C3726" s="96"/>
      <c r="D3726" s="96"/>
      <c r="E3726" s="96"/>
      <c r="F3726" s="96"/>
      <c r="G3726" s="96"/>
    </row>
    <row r="3727" spans="1:7">
      <c r="A3727" s="87" t="s">
        <v>572</v>
      </c>
      <c r="B3727" s="88"/>
      <c r="C3727" s="88"/>
      <c r="D3727" s="88"/>
      <c r="E3727" s="88"/>
      <c r="F3727" s="88"/>
      <c r="G3727" s="88"/>
    </row>
    <row r="3728" spans="1:7" s="10" customFormat="1" ht="30">
      <c r="A3728" s="90" t="s">
        <v>62</v>
      </c>
      <c r="B3728" s="90" t="s">
        <v>63</v>
      </c>
      <c r="C3728" s="90" t="s">
        <v>64</v>
      </c>
      <c r="D3728" s="90" t="s">
        <v>65</v>
      </c>
      <c r="E3728" s="90" t="s">
        <v>66</v>
      </c>
      <c r="F3728" s="90" t="s">
        <v>441</v>
      </c>
      <c r="G3728" s="90" t="s">
        <v>442</v>
      </c>
    </row>
    <row r="3729" spans="1:7">
      <c r="A3729" s="91" t="s">
        <v>0</v>
      </c>
      <c r="B3729" s="92" t="s">
        <v>1</v>
      </c>
      <c r="C3729" s="91"/>
      <c r="D3729" s="91"/>
      <c r="E3729" s="91"/>
      <c r="F3729" s="92"/>
      <c r="G3729" s="92"/>
    </row>
    <row r="3730" spans="1:7">
      <c r="A3730" s="92"/>
      <c r="B3730" s="92" t="s">
        <v>2</v>
      </c>
      <c r="C3730" s="91" t="s">
        <v>3</v>
      </c>
      <c r="D3730" s="91" t="s">
        <v>4</v>
      </c>
      <c r="E3730" s="91" t="s">
        <v>183</v>
      </c>
      <c r="F3730" s="14">
        <f>VLOOKUP(B3730,'HSD ME&amp;PLUMBING'!$B$6:E4902,4,FALSE)</f>
        <v>100000</v>
      </c>
      <c r="G3730" s="23">
        <f>F3730*E3730</f>
        <v>17900</v>
      </c>
    </row>
    <row r="3731" spans="1:7" ht="30">
      <c r="A3731" s="92"/>
      <c r="B3731" s="16" t="s">
        <v>70</v>
      </c>
      <c r="C3731" s="94" t="s">
        <v>71</v>
      </c>
      <c r="D3731" s="94" t="s">
        <v>4</v>
      </c>
      <c r="E3731" s="94" t="s">
        <v>191</v>
      </c>
      <c r="F3731" s="14">
        <f>VLOOKUP(B3731,'HSD ME&amp;PLUMBING'!$B$6:E4903,4,FALSE)</f>
        <v>150000</v>
      </c>
      <c r="G3731" s="23">
        <f>F3731*E3731</f>
        <v>44700</v>
      </c>
    </row>
    <row r="3732" spans="1:7">
      <c r="A3732" s="92"/>
      <c r="B3732" s="92" t="s">
        <v>7</v>
      </c>
      <c r="C3732" s="91" t="s">
        <v>8</v>
      </c>
      <c r="D3732" s="91" t="s">
        <v>4</v>
      </c>
      <c r="E3732" s="91" t="s">
        <v>192</v>
      </c>
      <c r="F3732" s="14">
        <f>VLOOKUP(B3732,'HSD ME&amp;PLUMBING'!$B$6:E4904,4,FALSE)</f>
        <v>150000</v>
      </c>
      <c r="G3732" s="23">
        <f>F3732*E3732</f>
        <v>4500</v>
      </c>
    </row>
    <row r="3733" spans="1:7">
      <c r="A3733" s="92"/>
      <c r="B3733" s="92" t="s">
        <v>10</v>
      </c>
      <c r="C3733" s="91" t="s">
        <v>11</v>
      </c>
      <c r="D3733" s="91" t="s">
        <v>4</v>
      </c>
      <c r="E3733" s="91" t="s">
        <v>98</v>
      </c>
      <c r="F3733" s="19">
        <f>VLOOKUP(B3733,'HSD ME&amp;PLUMBING'!$B$6:E4905,4,FALSE)</f>
        <v>200000</v>
      </c>
      <c r="G3733" s="23">
        <f>F3733*E3733</f>
        <v>2000</v>
      </c>
    </row>
    <row r="3734" spans="1:7">
      <c r="A3734" s="494" t="s">
        <v>13</v>
      </c>
      <c r="B3734" s="494"/>
      <c r="C3734" s="494"/>
      <c r="D3734" s="494"/>
      <c r="E3734" s="494"/>
      <c r="F3734" s="494"/>
      <c r="G3734" s="20">
        <f>SUM(G3730:G3733)</f>
        <v>69100</v>
      </c>
    </row>
    <row r="3735" spans="1:7">
      <c r="A3735" s="91" t="s">
        <v>14</v>
      </c>
      <c r="B3735" s="92" t="s">
        <v>15</v>
      </c>
      <c r="C3735" s="91"/>
      <c r="D3735" s="91"/>
      <c r="E3735" s="91"/>
      <c r="F3735" s="92"/>
      <c r="G3735" s="92"/>
    </row>
    <row r="3736" spans="1:7" ht="45">
      <c r="A3736" s="92"/>
      <c r="B3736" s="93" t="s">
        <v>573</v>
      </c>
      <c r="C3736" s="91"/>
      <c r="D3736" s="94" t="s">
        <v>49</v>
      </c>
      <c r="E3736" s="94" t="s">
        <v>433</v>
      </c>
      <c r="F3736" s="83">
        <f>VLOOKUP(B3736,'HSD ME&amp;PLUMBING'!$B$6:E4499,4,FALSE)</f>
        <v>10000</v>
      </c>
      <c r="G3736" s="23">
        <f>F3736*E3736</f>
        <v>12000</v>
      </c>
    </row>
    <row r="3737" spans="1:7">
      <c r="A3737" s="494" t="s">
        <v>16</v>
      </c>
      <c r="B3737" s="494"/>
      <c r="C3737" s="494"/>
      <c r="D3737" s="494"/>
      <c r="E3737" s="494"/>
      <c r="F3737" s="494"/>
      <c r="G3737" s="20">
        <f>SUM(G3736)</f>
        <v>12000</v>
      </c>
    </row>
    <row r="3738" spans="1:7">
      <c r="A3738" s="91" t="s">
        <v>17</v>
      </c>
      <c r="B3738" s="92" t="s">
        <v>18</v>
      </c>
      <c r="C3738" s="91"/>
      <c r="D3738" s="91"/>
      <c r="E3738" s="91"/>
      <c r="F3738" s="92"/>
      <c r="G3738" s="92"/>
    </row>
    <row r="3739" spans="1:7">
      <c r="A3739" s="492" t="s">
        <v>19</v>
      </c>
      <c r="B3739" s="492"/>
      <c r="C3739" s="492"/>
      <c r="D3739" s="492"/>
      <c r="E3739" s="492"/>
      <c r="F3739" s="492"/>
      <c r="G3739" s="20">
        <f>SUM(G3738)</f>
        <v>0</v>
      </c>
    </row>
    <row r="3740" spans="1:7">
      <c r="A3740" s="11" t="s">
        <v>20</v>
      </c>
      <c r="B3740" s="493" t="s">
        <v>21</v>
      </c>
      <c r="C3740" s="493"/>
      <c r="D3740" s="493"/>
      <c r="E3740" s="493"/>
      <c r="F3740" s="493"/>
      <c r="G3740" s="15">
        <f>G3734+G3737+G3739</f>
        <v>81100</v>
      </c>
    </row>
    <row r="3741" spans="1:7">
      <c r="A3741" s="11" t="s">
        <v>22</v>
      </c>
      <c r="B3741" s="493" t="s">
        <v>77</v>
      </c>
      <c r="C3741" s="493"/>
      <c r="D3741" s="493"/>
      <c r="E3741" s="493"/>
      <c r="F3741" s="24">
        <v>0.1</v>
      </c>
      <c r="G3741" s="15">
        <f>G3740*10%</f>
        <v>8110</v>
      </c>
    </row>
    <row r="3742" spans="1:7">
      <c r="A3742" s="11" t="s">
        <v>23</v>
      </c>
      <c r="B3742" s="493" t="s">
        <v>24</v>
      </c>
      <c r="C3742" s="493"/>
      <c r="D3742" s="493"/>
      <c r="E3742" s="493"/>
      <c r="F3742" s="493"/>
      <c r="G3742" s="15">
        <f>G3740+G3741</f>
        <v>89210</v>
      </c>
    </row>
    <row r="3743" spans="1:7">
      <c r="A3743" s="95"/>
      <c r="B3743" s="96"/>
      <c r="C3743" s="96"/>
      <c r="D3743" s="96"/>
      <c r="E3743" s="96"/>
      <c r="F3743" s="96"/>
      <c r="G3743" s="96"/>
    </row>
    <row r="3744" spans="1:7">
      <c r="A3744" s="104" t="s">
        <v>574</v>
      </c>
      <c r="B3744" s="88"/>
      <c r="C3744" s="88"/>
      <c r="D3744" s="88"/>
      <c r="E3744" s="88"/>
      <c r="F3744" s="88"/>
      <c r="G3744" s="88"/>
    </row>
    <row r="3745" spans="1:7" s="10" customFormat="1" ht="45">
      <c r="A3745" s="90" t="s">
        <v>62</v>
      </c>
      <c r="B3745" s="90" t="s">
        <v>63</v>
      </c>
      <c r="C3745" s="90" t="s">
        <v>64</v>
      </c>
      <c r="D3745" s="90" t="s">
        <v>65</v>
      </c>
      <c r="E3745" s="90" t="s">
        <v>66</v>
      </c>
      <c r="F3745" s="90" t="s">
        <v>437</v>
      </c>
      <c r="G3745" s="90" t="s">
        <v>438</v>
      </c>
    </row>
    <row r="3746" spans="1:7">
      <c r="A3746" s="91" t="s">
        <v>0</v>
      </c>
      <c r="B3746" s="92" t="s">
        <v>1</v>
      </c>
      <c r="C3746" s="91"/>
      <c r="D3746" s="91"/>
      <c r="E3746" s="91"/>
      <c r="F3746" s="92"/>
      <c r="G3746" s="92"/>
    </row>
    <row r="3747" spans="1:7">
      <c r="A3747" s="92"/>
      <c r="B3747" s="92" t="s">
        <v>2</v>
      </c>
      <c r="C3747" s="91" t="s">
        <v>3</v>
      </c>
      <c r="D3747" s="91" t="s">
        <v>4</v>
      </c>
      <c r="E3747" s="91" t="s">
        <v>183</v>
      </c>
      <c r="F3747" s="14">
        <f>VLOOKUP(B3747,'HSD ME&amp;PLUMBING'!$B$6:E4919,4,FALSE)</f>
        <v>100000</v>
      </c>
      <c r="G3747" s="23">
        <f>F3747*E3747</f>
        <v>17900</v>
      </c>
    </row>
    <row r="3748" spans="1:7" ht="30">
      <c r="A3748" s="92"/>
      <c r="B3748" s="16" t="s">
        <v>70</v>
      </c>
      <c r="C3748" s="94" t="s">
        <v>71</v>
      </c>
      <c r="D3748" s="94" t="s">
        <v>4</v>
      </c>
      <c r="E3748" s="94" t="s">
        <v>191</v>
      </c>
      <c r="F3748" s="14">
        <f>VLOOKUP(B3748,'HSD ME&amp;PLUMBING'!$B$6:E4920,4,FALSE)</f>
        <v>150000</v>
      </c>
      <c r="G3748" s="23">
        <f>F3748*E3748</f>
        <v>44700</v>
      </c>
    </row>
    <row r="3749" spans="1:7">
      <c r="A3749" s="92"/>
      <c r="B3749" s="92" t="s">
        <v>7</v>
      </c>
      <c r="C3749" s="91" t="s">
        <v>8</v>
      </c>
      <c r="D3749" s="91" t="s">
        <v>4</v>
      </c>
      <c r="E3749" s="91" t="s">
        <v>192</v>
      </c>
      <c r="F3749" s="14">
        <f>VLOOKUP(B3749,'HSD ME&amp;PLUMBING'!$B$6:E4921,4,FALSE)</f>
        <v>150000</v>
      </c>
      <c r="G3749" s="23">
        <f>F3749*E3749</f>
        <v>4500</v>
      </c>
    </row>
    <row r="3750" spans="1:7">
      <c r="A3750" s="92"/>
      <c r="B3750" s="92" t="s">
        <v>10</v>
      </c>
      <c r="C3750" s="91" t="s">
        <v>11</v>
      </c>
      <c r="D3750" s="91" t="s">
        <v>4</v>
      </c>
      <c r="E3750" s="91" t="s">
        <v>98</v>
      </c>
      <c r="F3750" s="19">
        <f>VLOOKUP(B3750,'HSD ME&amp;PLUMBING'!$B$6:E4922,4,FALSE)</f>
        <v>200000</v>
      </c>
      <c r="G3750" s="23">
        <f>F3750*E3750</f>
        <v>2000</v>
      </c>
    </row>
    <row r="3751" spans="1:7">
      <c r="A3751" s="494" t="s">
        <v>13</v>
      </c>
      <c r="B3751" s="494"/>
      <c r="C3751" s="494"/>
      <c r="D3751" s="494"/>
      <c r="E3751" s="494"/>
      <c r="F3751" s="494"/>
      <c r="G3751" s="20">
        <f>SUM(G3747:G3750)</f>
        <v>69100</v>
      </c>
    </row>
    <row r="3752" spans="1:7">
      <c r="A3752" s="91" t="s">
        <v>14</v>
      </c>
      <c r="B3752" s="92" t="s">
        <v>15</v>
      </c>
      <c r="C3752" s="91"/>
      <c r="D3752" s="91"/>
      <c r="E3752" s="91"/>
      <c r="F3752" s="92"/>
      <c r="G3752" s="92"/>
    </row>
    <row r="3753" spans="1:7" ht="45">
      <c r="A3753" s="92"/>
      <c r="B3753" s="93" t="s">
        <v>575</v>
      </c>
      <c r="C3753" s="91"/>
      <c r="D3753" s="94" t="s">
        <v>49</v>
      </c>
      <c r="E3753" s="94" t="s">
        <v>433</v>
      </c>
      <c r="F3753" s="83">
        <f>VLOOKUP(B3753,'HSD ME&amp;PLUMBING'!$B$6:E4516,4,FALSE)</f>
        <v>10000</v>
      </c>
      <c r="G3753" s="23">
        <f>F3753*E3753</f>
        <v>12000</v>
      </c>
    </row>
    <row r="3754" spans="1:7">
      <c r="A3754" s="494" t="s">
        <v>16</v>
      </c>
      <c r="B3754" s="494"/>
      <c r="C3754" s="494"/>
      <c r="D3754" s="494"/>
      <c r="E3754" s="494"/>
      <c r="F3754" s="494"/>
      <c r="G3754" s="20">
        <f>SUM(G3753)</f>
        <v>12000</v>
      </c>
    </row>
    <row r="3755" spans="1:7">
      <c r="A3755" s="91" t="s">
        <v>17</v>
      </c>
      <c r="B3755" s="92" t="s">
        <v>18</v>
      </c>
      <c r="C3755" s="91"/>
      <c r="D3755" s="91"/>
      <c r="E3755" s="91"/>
      <c r="F3755" s="92"/>
      <c r="G3755" s="92"/>
    </row>
    <row r="3756" spans="1:7">
      <c r="A3756" s="492" t="s">
        <v>19</v>
      </c>
      <c r="B3756" s="492"/>
      <c r="C3756" s="492"/>
      <c r="D3756" s="492"/>
      <c r="E3756" s="492"/>
      <c r="F3756" s="492"/>
      <c r="G3756" s="20">
        <f>SUM(G3755)</f>
        <v>0</v>
      </c>
    </row>
    <row r="3757" spans="1:7">
      <c r="A3757" s="11" t="s">
        <v>20</v>
      </c>
      <c r="B3757" s="493" t="s">
        <v>21</v>
      </c>
      <c r="C3757" s="493"/>
      <c r="D3757" s="493"/>
      <c r="E3757" s="493"/>
      <c r="F3757" s="493"/>
      <c r="G3757" s="15">
        <f>G3751+G3754+G3756</f>
        <v>81100</v>
      </c>
    </row>
    <row r="3758" spans="1:7">
      <c r="A3758" s="11" t="s">
        <v>22</v>
      </c>
      <c r="B3758" s="493" t="s">
        <v>77</v>
      </c>
      <c r="C3758" s="493"/>
      <c r="D3758" s="493"/>
      <c r="E3758" s="493"/>
      <c r="F3758" s="24">
        <v>0.1</v>
      </c>
      <c r="G3758" s="15">
        <f>G3757*10%</f>
        <v>8110</v>
      </c>
    </row>
    <row r="3759" spans="1:7">
      <c r="A3759" s="11" t="s">
        <v>23</v>
      </c>
      <c r="B3759" s="493" t="s">
        <v>24</v>
      </c>
      <c r="C3759" s="493"/>
      <c r="D3759" s="493"/>
      <c r="E3759" s="493"/>
      <c r="F3759" s="493"/>
      <c r="G3759" s="15">
        <f>G3757+G3758</f>
        <v>89210</v>
      </c>
    </row>
    <row r="3760" spans="1:7">
      <c r="A3760" s="95"/>
      <c r="B3760" s="96"/>
      <c r="C3760" s="96"/>
      <c r="D3760" s="96"/>
      <c r="E3760" s="96"/>
      <c r="F3760" s="96"/>
      <c r="G3760" s="96"/>
    </row>
    <row r="3761" spans="1:7">
      <c r="A3761" s="87" t="s">
        <v>576</v>
      </c>
      <c r="B3761" s="88"/>
      <c r="C3761" s="88"/>
      <c r="D3761" s="88"/>
      <c r="E3761" s="88"/>
      <c r="F3761" s="88"/>
      <c r="G3761" s="88"/>
    </row>
    <row r="3762" spans="1:7" s="10" customFormat="1" ht="30">
      <c r="A3762" s="90" t="s">
        <v>62</v>
      </c>
      <c r="B3762" s="90" t="s">
        <v>63</v>
      </c>
      <c r="C3762" s="90" t="s">
        <v>64</v>
      </c>
      <c r="D3762" s="90" t="s">
        <v>65</v>
      </c>
      <c r="E3762" s="90" t="s">
        <v>66</v>
      </c>
      <c r="F3762" s="90" t="s">
        <v>441</v>
      </c>
      <c r="G3762" s="90" t="s">
        <v>442</v>
      </c>
    </row>
    <row r="3763" spans="1:7">
      <c r="A3763" s="91" t="s">
        <v>0</v>
      </c>
      <c r="B3763" s="92" t="s">
        <v>1</v>
      </c>
      <c r="C3763" s="91"/>
      <c r="D3763" s="91"/>
      <c r="E3763" s="91"/>
      <c r="F3763" s="92"/>
      <c r="G3763" s="92"/>
    </row>
    <row r="3764" spans="1:7">
      <c r="A3764" s="92"/>
      <c r="B3764" s="92" t="s">
        <v>2</v>
      </c>
      <c r="C3764" s="91" t="s">
        <v>3</v>
      </c>
      <c r="D3764" s="91" t="s">
        <v>4</v>
      </c>
      <c r="E3764" s="91" t="s">
        <v>183</v>
      </c>
      <c r="F3764" s="14">
        <f>VLOOKUP(B3764,'HSD ME&amp;PLUMBING'!$B$6:E4936,4,FALSE)</f>
        <v>100000</v>
      </c>
      <c r="G3764" s="23">
        <f>F3764*E3764</f>
        <v>17900</v>
      </c>
    </row>
    <row r="3765" spans="1:7" ht="30">
      <c r="A3765" s="92"/>
      <c r="B3765" s="16" t="s">
        <v>70</v>
      </c>
      <c r="C3765" s="94" t="s">
        <v>71</v>
      </c>
      <c r="D3765" s="94" t="s">
        <v>4</v>
      </c>
      <c r="E3765" s="94" t="s">
        <v>191</v>
      </c>
      <c r="F3765" s="14">
        <f>VLOOKUP(B3765,'HSD ME&amp;PLUMBING'!$B$6:E4937,4,FALSE)</f>
        <v>150000</v>
      </c>
      <c r="G3765" s="23">
        <f>F3765*E3765</f>
        <v>44700</v>
      </c>
    </row>
    <row r="3766" spans="1:7">
      <c r="A3766" s="92"/>
      <c r="B3766" s="92" t="s">
        <v>7</v>
      </c>
      <c r="C3766" s="91" t="s">
        <v>8</v>
      </c>
      <c r="D3766" s="91" t="s">
        <v>4</v>
      </c>
      <c r="E3766" s="91" t="s">
        <v>192</v>
      </c>
      <c r="F3766" s="14">
        <f>VLOOKUP(B3766,'HSD ME&amp;PLUMBING'!$B$6:E4938,4,FALSE)</f>
        <v>150000</v>
      </c>
      <c r="G3766" s="23">
        <f>F3766*E3766</f>
        <v>4500</v>
      </c>
    </row>
    <row r="3767" spans="1:7">
      <c r="A3767" s="92"/>
      <c r="B3767" s="92" t="s">
        <v>10</v>
      </c>
      <c r="C3767" s="91" t="s">
        <v>11</v>
      </c>
      <c r="D3767" s="91" t="s">
        <v>4</v>
      </c>
      <c r="E3767" s="91" t="s">
        <v>98</v>
      </c>
      <c r="F3767" s="19">
        <f>VLOOKUP(B3767,'HSD ME&amp;PLUMBING'!$B$6:E4939,4,FALSE)</f>
        <v>200000</v>
      </c>
      <c r="G3767" s="23">
        <f>F3767*E3767</f>
        <v>2000</v>
      </c>
    </row>
    <row r="3768" spans="1:7">
      <c r="A3768" s="494" t="s">
        <v>13</v>
      </c>
      <c r="B3768" s="494"/>
      <c r="C3768" s="494"/>
      <c r="D3768" s="494"/>
      <c r="E3768" s="494"/>
      <c r="F3768" s="494"/>
      <c r="G3768" s="20">
        <f>SUM(G3764:G3767)</f>
        <v>69100</v>
      </c>
    </row>
    <row r="3769" spans="1:7">
      <c r="A3769" s="91" t="s">
        <v>14</v>
      </c>
      <c r="B3769" s="92" t="s">
        <v>15</v>
      </c>
      <c r="C3769" s="91"/>
      <c r="D3769" s="91"/>
      <c r="E3769" s="91"/>
      <c r="F3769" s="92"/>
      <c r="G3769" s="92"/>
    </row>
    <row r="3770" spans="1:7" ht="45">
      <c r="A3770" s="92"/>
      <c r="B3770" s="93" t="s">
        <v>577</v>
      </c>
      <c r="C3770" s="91"/>
      <c r="D3770" s="94" t="s">
        <v>49</v>
      </c>
      <c r="E3770" s="94" t="s">
        <v>433</v>
      </c>
      <c r="F3770" s="83">
        <f>VLOOKUP(B3770,'HSD ME&amp;PLUMBING'!$B$6:E4533,4,FALSE)</f>
        <v>10000</v>
      </c>
      <c r="G3770" s="23">
        <f>F3770*E3770</f>
        <v>12000</v>
      </c>
    </row>
    <row r="3771" spans="1:7">
      <c r="A3771" s="494" t="s">
        <v>16</v>
      </c>
      <c r="B3771" s="494"/>
      <c r="C3771" s="494"/>
      <c r="D3771" s="494"/>
      <c r="E3771" s="494"/>
      <c r="F3771" s="494"/>
      <c r="G3771" s="20">
        <f>SUM(G3770)</f>
        <v>12000</v>
      </c>
    </row>
    <row r="3772" spans="1:7">
      <c r="A3772" s="91" t="s">
        <v>17</v>
      </c>
      <c r="B3772" s="92" t="s">
        <v>18</v>
      </c>
      <c r="C3772" s="91"/>
      <c r="D3772" s="91"/>
      <c r="E3772" s="91"/>
      <c r="F3772" s="92"/>
      <c r="G3772" s="92"/>
    </row>
    <row r="3773" spans="1:7">
      <c r="A3773" s="492" t="s">
        <v>19</v>
      </c>
      <c r="B3773" s="492"/>
      <c r="C3773" s="492"/>
      <c r="D3773" s="492"/>
      <c r="E3773" s="492"/>
      <c r="F3773" s="492"/>
      <c r="G3773" s="20">
        <f>SUM(G3772)</f>
        <v>0</v>
      </c>
    </row>
    <row r="3774" spans="1:7">
      <c r="A3774" s="11" t="s">
        <v>20</v>
      </c>
      <c r="B3774" s="493" t="s">
        <v>21</v>
      </c>
      <c r="C3774" s="493"/>
      <c r="D3774" s="493"/>
      <c r="E3774" s="493"/>
      <c r="F3774" s="493"/>
      <c r="G3774" s="15">
        <f>G3768+G3771+G3773</f>
        <v>81100</v>
      </c>
    </row>
    <row r="3775" spans="1:7">
      <c r="A3775" s="11" t="s">
        <v>22</v>
      </c>
      <c r="B3775" s="493" t="s">
        <v>77</v>
      </c>
      <c r="C3775" s="493"/>
      <c r="D3775" s="493"/>
      <c r="E3775" s="493"/>
      <c r="F3775" s="24">
        <v>0.1</v>
      </c>
      <c r="G3775" s="15">
        <f>G3774*10%</f>
        <v>8110</v>
      </c>
    </row>
    <row r="3776" spans="1:7">
      <c r="A3776" s="11" t="s">
        <v>23</v>
      </c>
      <c r="B3776" s="493" t="s">
        <v>24</v>
      </c>
      <c r="C3776" s="493"/>
      <c r="D3776" s="493"/>
      <c r="E3776" s="493"/>
      <c r="F3776" s="493"/>
      <c r="G3776" s="15">
        <f>G3774+G3775</f>
        <v>89210</v>
      </c>
    </row>
    <row r="3777" spans="1:7">
      <c r="A3777" s="95"/>
      <c r="B3777" s="96"/>
      <c r="C3777" s="96"/>
      <c r="D3777" s="96"/>
      <c r="E3777" s="96"/>
      <c r="F3777" s="96"/>
      <c r="G3777" s="96"/>
    </row>
    <row r="3778" spans="1:7">
      <c r="A3778" s="87" t="s">
        <v>578</v>
      </c>
      <c r="B3778" s="88"/>
      <c r="C3778" s="88"/>
      <c r="D3778" s="88"/>
      <c r="E3778" s="88"/>
      <c r="F3778" s="88"/>
      <c r="G3778" s="88"/>
    </row>
    <row r="3779" spans="1:7" s="10" customFormat="1" ht="45">
      <c r="A3779" s="90" t="s">
        <v>62</v>
      </c>
      <c r="B3779" s="90" t="s">
        <v>63</v>
      </c>
      <c r="C3779" s="90" t="s">
        <v>64</v>
      </c>
      <c r="D3779" s="90" t="s">
        <v>65</v>
      </c>
      <c r="E3779" s="90" t="s">
        <v>66</v>
      </c>
      <c r="F3779" s="90" t="s">
        <v>437</v>
      </c>
      <c r="G3779" s="90" t="s">
        <v>438</v>
      </c>
    </row>
    <row r="3780" spans="1:7">
      <c r="A3780" s="91" t="s">
        <v>0</v>
      </c>
      <c r="B3780" s="92" t="s">
        <v>1</v>
      </c>
      <c r="C3780" s="91"/>
      <c r="D3780" s="91"/>
      <c r="E3780" s="91"/>
      <c r="F3780" s="92"/>
      <c r="G3780" s="92"/>
    </row>
    <row r="3781" spans="1:7">
      <c r="A3781" s="92"/>
      <c r="B3781" s="92" t="s">
        <v>2</v>
      </c>
      <c r="C3781" s="91" t="s">
        <v>3</v>
      </c>
      <c r="D3781" s="91" t="s">
        <v>4</v>
      </c>
      <c r="E3781" s="91" t="s">
        <v>183</v>
      </c>
      <c r="F3781" s="14">
        <f>VLOOKUP(B3781,'HSD ME&amp;PLUMBING'!$B$6:E4953,4,FALSE)</f>
        <v>100000</v>
      </c>
      <c r="G3781" s="23">
        <f>F3781*E3781</f>
        <v>17900</v>
      </c>
    </row>
    <row r="3782" spans="1:7" ht="30">
      <c r="A3782" s="92"/>
      <c r="B3782" s="16" t="s">
        <v>70</v>
      </c>
      <c r="C3782" s="94" t="s">
        <v>71</v>
      </c>
      <c r="D3782" s="94" t="s">
        <v>4</v>
      </c>
      <c r="E3782" s="94" t="s">
        <v>191</v>
      </c>
      <c r="F3782" s="14">
        <f>VLOOKUP(B3782,'HSD ME&amp;PLUMBING'!$B$6:E4954,4,FALSE)</f>
        <v>150000</v>
      </c>
      <c r="G3782" s="23">
        <f>F3782*E3782</f>
        <v>44700</v>
      </c>
    </row>
    <row r="3783" spans="1:7">
      <c r="A3783" s="92"/>
      <c r="B3783" s="92" t="s">
        <v>7</v>
      </c>
      <c r="C3783" s="91" t="s">
        <v>8</v>
      </c>
      <c r="D3783" s="91" t="s">
        <v>4</v>
      </c>
      <c r="E3783" s="91" t="s">
        <v>192</v>
      </c>
      <c r="F3783" s="14">
        <f>VLOOKUP(B3783,'HSD ME&amp;PLUMBING'!$B$6:E4955,4,FALSE)</f>
        <v>150000</v>
      </c>
      <c r="G3783" s="23">
        <f>F3783*E3783</f>
        <v>4500</v>
      </c>
    </row>
    <row r="3784" spans="1:7">
      <c r="A3784" s="92"/>
      <c r="B3784" s="92" t="s">
        <v>10</v>
      </c>
      <c r="C3784" s="91" t="s">
        <v>11</v>
      </c>
      <c r="D3784" s="91" t="s">
        <v>4</v>
      </c>
      <c r="E3784" s="91" t="s">
        <v>98</v>
      </c>
      <c r="F3784" s="19">
        <f>VLOOKUP(B3784,'HSD ME&amp;PLUMBING'!$B$6:E4956,4,FALSE)</f>
        <v>200000</v>
      </c>
      <c r="G3784" s="23">
        <f>F3784*E3784</f>
        <v>2000</v>
      </c>
    </row>
    <row r="3785" spans="1:7">
      <c r="A3785" s="494" t="s">
        <v>13</v>
      </c>
      <c r="B3785" s="494"/>
      <c r="C3785" s="494"/>
      <c r="D3785" s="494"/>
      <c r="E3785" s="494"/>
      <c r="F3785" s="494"/>
      <c r="G3785" s="20">
        <f>SUM(G3781:G3784)</f>
        <v>69100</v>
      </c>
    </row>
    <row r="3786" spans="1:7">
      <c r="A3786" s="91" t="s">
        <v>14</v>
      </c>
      <c r="B3786" s="92" t="s">
        <v>15</v>
      </c>
      <c r="C3786" s="91"/>
      <c r="D3786" s="91"/>
      <c r="E3786" s="91"/>
      <c r="F3786" s="92"/>
      <c r="G3786" s="92"/>
    </row>
    <row r="3787" spans="1:7" ht="45">
      <c r="A3787" s="92"/>
      <c r="B3787" s="93" t="s">
        <v>579</v>
      </c>
      <c r="C3787" s="91"/>
      <c r="D3787" s="94" t="s">
        <v>49</v>
      </c>
      <c r="E3787" s="94" t="s">
        <v>433</v>
      </c>
      <c r="F3787" s="83">
        <f>VLOOKUP(B3787,'HSD ME&amp;PLUMBING'!$B$6:E4550,4,FALSE)</f>
        <v>10000</v>
      </c>
      <c r="G3787" s="23">
        <f>F3787*E3787</f>
        <v>12000</v>
      </c>
    </row>
    <row r="3788" spans="1:7">
      <c r="A3788" s="494" t="s">
        <v>16</v>
      </c>
      <c r="B3788" s="494"/>
      <c r="C3788" s="494"/>
      <c r="D3788" s="494"/>
      <c r="E3788" s="494"/>
      <c r="F3788" s="494"/>
      <c r="G3788" s="20">
        <f>SUM(G3787)</f>
        <v>12000</v>
      </c>
    </row>
    <row r="3789" spans="1:7">
      <c r="A3789" s="91" t="s">
        <v>17</v>
      </c>
      <c r="B3789" s="92" t="s">
        <v>18</v>
      </c>
      <c r="C3789" s="91"/>
      <c r="D3789" s="91"/>
      <c r="E3789" s="91"/>
      <c r="F3789" s="92"/>
      <c r="G3789" s="92"/>
    </row>
    <row r="3790" spans="1:7">
      <c r="A3790" s="492" t="s">
        <v>19</v>
      </c>
      <c r="B3790" s="492"/>
      <c r="C3790" s="492"/>
      <c r="D3790" s="492"/>
      <c r="E3790" s="492"/>
      <c r="F3790" s="492"/>
      <c r="G3790" s="20">
        <f>SUM(G3789)</f>
        <v>0</v>
      </c>
    </row>
    <row r="3791" spans="1:7">
      <c r="A3791" s="11" t="s">
        <v>20</v>
      </c>
      <c r="B3791" s="493" t="s">
        <v>21</v>
      </c>
      <c r="C3791" s="493"/>
      <c r="D3791" s="493"/>
      <c r="E3791" s="493"/>
      <c r="F3791" s="493"/>
      <c r="G3791" s="15">
        <f>G3785+G3788+G3790</f>
        <v>81100</v>
      </c>
    </row>
    <row r="3792" spans="1:7">
      <c r="A3792" s="11" t="s">
        <v>22</v>
      </c>
      <c r="B3792" s="493" t="s">
        <v>77</v>
      </c>
      <c r="C3792" s="493"/>
      <c r="D3792" s="493"/>
      <c r="E3792" s="493"/>
      <c r="F3792" s="24">
        <v>0.1</v>
      </c>
      <c r="G3792" s="15">
        <f>G3791*10%</f>
        <v>8110</v>
      </c>
    </row>
    <row r="3793" spans="1:7">
      <c r="A3793" s="11" t="s">
        <v>23</v>
      </c>
      <c r="B3793" s="493" t="s">
        <v>24</v>
      </c>
      <c r="C3793" s="493"/>
      <c r="D3793" s="493"/>
      <c r="E3793" s="493"/>
      <c r="F3793" s="493"/>
      <c r="G3793" s="15">
        <f>G3791+G3792</f>
        <v>89210</v>
      </c>
    </row>
    <row r="3794" spans="1:7">
      <c r="A3794" s="95"/>
      <c r="B3794" s="96"/>
      <c r="C3794" s="96"/>
      <c r="D3794" s="96"/>
      <c r="E3794" s="96"/>
      <c r="F3794" s="96"/>
      <c r="G3794" s="96"/>
    </row>
    <row r="3795" spans="1:7">
      <c r="A3795" s="104" t="s">
        <v>580</v>
      </c>
      <c r="B3795" s="88"/>
      <c r="C3795" s="88"/>
      <c r="D3795" s="88"/>
      <c r="E3795" s="88"/>
      <c r="F3795" s="88"/>
      <c r="G3795" s="88"/>
    </row>
    <row r="3796" spans="1:7" s="10" customFormat="1" ht="30">
      <c r="A3796" s="90" t="s">
        <v>62</v>
      </c>
      <c r="B3796" s="90" t="s">
        <v>63</v>
      </c>
      <c r="C3796" s="90" t="s">
        <v>64</v>
      </c>
      <c r="D3796" s="90" t="s">
        <v>65</v>
      </c>
      <c r="E3796" s="90" t="s">
        <v>66</v>
      </c>
      <c r="F3796" s="90" t="s">
        <v>441</v>
      </c>
      <c r="G3796" s="90" t="s">
        <v>442</v>
      </c>
    </row>
    <row r="3797" spans="1:7">
      <c r="A3797" s="91" t="s">
        <v>0</v>
      </c>
      <c r="B3797" s="92" t="s">
        <v>1</v>
      </c>
      <c r="C3797" s="91"/>
      <c r="D3797" s="91"/>
      <c r="E3797" s="91"/>
      <c r="F3797" s="92"/>
      <c r="G3797" s="92"/>
    </row>
    <row r="3798" spans="1:7">
      <c r="A3798" s="92"/>
      <c r="B3798" s="92" t="s">
        <v>2</v>
      </c>
      <c r="C3798" s="91" t="s">
        <v>3</v>
      </c>
      <c r="D3798" s="91" t="s">
        <v>4</v>
      </c>
      <c r="E3798" s="91" t="s">
        <v>183</v>
      </c>
      <c r="F3798" s="14">
        <f>VLOOKUP(B3798,'HSD ME&amp;PLUMBING'!$B$6:E4970,4,FALSE)</f>
        <v>100000</v>
      </c>
      <c r="G3798" s="23">
        <f>F3798*E3798</f>
        <v>17900</v>
      </c>
    </row>
    <row r="3799" spans="1:7" ht="30">
      <c r="A3799" s="92"/>
      <c r="B3799" s="16" t="s">
        <v>70</v>
      </c>
      <c r="C3799" s="94" t="s">
        <v>71</v>
      </c>
      <c r="D3799" s="94" t="s">
        <v>4</v>
      </c>
      <c r="E3799" s="94" t="s">
        <v>191</v>
      </c>
      <c r="F3799" s="14">
        <f>VLOOKUP(B3799,'HSD ME&amp;PLUMBING'!$B$6:E4971,4,FALSE)</f>
        <v>150000</v>
      </c>
      <c r="G3799" s="23">
        <f>F3799*E3799</f>
        <v>44700</v>
      </c>
    </row>
    <row r="3800" spans="1:7">
      <c r="A3800" s="92"/>
      <c r="B3800" s="92" t="s">
        <v>7</v>
      </c>
      <c r="C3800" s="91" t="s">
        <v>8</v>
      </c>
      <c r="D3800" s="91" t="s">
        <v>4</v>
      </c>
      <c r="E3800" s="91" t="s">
        <v>192</v>
      </c>
      <c r="F3800" s="14">
        <f>VLOOKUP(B3800,'HSD ME&amp;PLUMBING'!$B$6:E4972,4,FALSE)</f>
        <v>150000</v>
      </c>
      <c r="G3800" s="23">
        <f>F3800*E3800</f>
        <v>4500</v>
      </c>
    </row>
    <row r="3801" spans="1:7">
      <c r="A3801" s="92"/>
      <c r="B3801" s="92" t="s">
        <v>10</v>
      </c>
      <c r="C3801" s="91" t="s">
        <v>11</v>
      </c>
      <c r="D3801" s="91" t="s">
        <v>4</v>
      </c>
      <c r="E3801" s="91" t="s">
        <v>98</v>
      </c>
      <c r="F3801" s="19">
        <f>VLOOKUP(B3801,'HSD ME&amp;PLUMBING'!$B$6:E4973,4,FALSE)</f>
        <v>200000</v>
      </c>
      <c r="G3801" s="23">
        <f>F3801*E3801</f>
        <v>2000</v>
      </c>
    </row>
    <row r="3802" spans="1:7">
      <c r="A3802" s="494" t="s">
        <v>13</v>
      </c>
      <c r="B3802" s="494"/>
      <c r="C3802" s="494"/>
      <c r="D3802" s="494"/>
      <c r="E3802" s="494"/>
      <c r="F3802" s="494"/>
      <c r="G3802" s="20">
        <f>SUM(G3798:G3801)</f>
        <v>69100</v>
      </c>
    </row>
    <row r="3803" spans="1:7">
      <c r="A3803" s="91" t="s">
        <v>14</v>
      </c>
      <c r="B3803" s="92" t="s">
        <v>15</v>
      </c>
      <c r="C3803" s="91"/>
      <c r="D3803" s="91"/>
      <c r="E3803" s="91"/>
      <c r="F3803" s="92"/>
      <c r="G3803" s="92"/>
    </row>
    <row r="3804" spans="1:7" ht="45">
      <c r="A3804" s="92"/>
      <c r="B3804" s="93" t="s">
        <v>581</v>
      </c>
      <c r="C3804" s="91"/>
      <c r="D3804" s="94" t="s">
        <v>49</v>
      </c>
      <c r="E3804" s="94" t="s">
        <v>433</v>
      </c>
      <c r="F3804" s="83">
        <f>VLOOKUP(B3804,'HSD ME&amp;PLUMBING'!$B$6:E4567,4,FALSE)</f>
        <v>10000</v>
      </c>
      <c r="G3804" s="23">
        <f>F3804*E3804</f>
        <v>12000</v>
      </c>
    </row>
    <row r="3805" spans="1:7">
      <c r="A3805" s="494" t="s">
        <v>16</v>
      </c>
      <c r="B3805" s="494"/>
      <c r="C3805" s="494"/>
      <c r="D3805" s="494"/>
      <c r="E3805" s="494"/>
      <c r="F3805" s="494"/>
      <c r="G3805" s="20">
        <f>SUM(G3804)</f>
        <v>12000</v>
      </c>
    </row>
    <row r="3806" spans="1:7">
      <c r="A3806" s="91" t="s">
        <v>17</v>
      </c>
      <c r="B3806" s="92" t="s">
        <v>18</v>
      </c>
      <c r="C3806" s="91"/>
      <c r="D3806" s="91"/>
      <c r="E3806" s="91"/>
      <c r="F3806" s="92"/>
      <c r="G3806" s="92"/>
    </row>
    <row r="3807" spans="1:7">
      <c r="A3807" s="492" t="s">
        <v>19</v>
      </c>
      <c r="B3807" s="492"/>
      <c r="C3807" s="492"/>
      <c r="D3807" s="492"/>
      <c r="E3807" s="492"/>
      <c r="F3807" s="492"/>
      <c r="G3807" s="20">
        <f>SUM(G3806)</f>
        <v>0</v>
      </c>
    </row>
    <row r="3808" spans="1:7">
      <c r="A3808" s="11" t="s">
        <v>20</v>
      </c>
      <c r="B3808" s="493" t="s">
        <v>21</v>
      </c>
      <c r="C3808" s="493"/>
      <c r="D3808" s="493"/>
      <c r="E3808" s="493"/>
      <c r="F3808" s="493"/>
      <c r="G3808" s="15">
        <f>G3802+G3805+G3807</f>
        <v>81100</v>
      </c>
    </row>
    <row r="3809" spans="1:7">
      <c r="A3809" s="11" t="s">
        <v>22</v>
      </c>
      <c r="B3809" s="493" t="s">
        <v>77</v>
      </c>
      <c r="C3809" s="493"/>
      <c r="D3809" s="493"/>
      <c r="E3809" s="493"/>
      <c r="F3809" s="24">
        <v>0.1</v>
      </c>
      <c r="G3809" s="15">
        <f>G3808*10%</f>
        <v>8110</v>
      </c>
    </row>
    <row r="3810" spans="1:7">
      <c r="A3810" s="11" t="s">
        <v>23</v>
      </c>
      <c r="B3810" s="493" t="s">
        <v>24</v>
      </c>
      <c r="C3810" s="493"/>
      <c r="D3810" s="493"/>
      <c r="E3810" s="493"/>
      <c r="F3810" s="493"/>
      <c r="G3810" s="15">
        <f>G3808+G3809</f>
        <v>89210</v>
      </c>
    </row>
    <row r="3811" spans="1:7">
      <c r="A3811" s="95"/>
      <c r="B3811" s="96"/>
      <c r="C3811" s="96"/>
      <c r="D3811" s="96"/>
      <c r="E3811" s="96"/>
      <c r="F3811" s="96"/>
      <c r="G3811" s="96"/>
    </row>
    <row r="3812" spans="1:7">
      <c r="A3812" s="87" t="s">
        <v>582</v>
      </c>
      <c r="B3812" s="88"/>
      <c r="C3812" s="88"/>
      <c r="D3812" s="88"/>
      <c r="E3812" s="88"/>
      <c r="F3812" s="88"/>
      <c r="G3812" s="88"/>
    </row>
    <row r="3813" spans="1:7" s="10" customFormat="1" ht="45">
      <c r="A3813" s="90" t="s">
        <v>62</v>
      </c>
      <c r="B3813" s="90" t="s">
        <v>63</v>
      </c>
      <c r="C3813" s="90" t="s">
        <v>64</v>
      </c>
      <c r="D3813" s="90" t="s">
        <v>65</v>
      </c>
      <c r="E3813" s="90" t="s">
        <v>66</v>
      </c>
      <c r="F3813" s="90" t="s">
        <v>437</v>
      </c>
      <c r="G3813" s="90" t="s">
        <v>438</v>
      </c>
    </row>
    <row r="3814" spans="1:7">
      <c r="A3814" s="91" t="s">
        <v>0</v>
      </c>
      <c r="B3814" s="92" t="s">
        <v>1</v>
      </c>
      <c r="C3814" s="91"/>
      <c r="D3814" s="91"/>
      <c r="E3814" s="91"/>
      <c r="F3814" s="92"/>
      <c r="G3814" s="92"/>
    </row>
    <row r="3815" spans="1:7">
      <c r="A3815" s="92"/>
      <c r="B3815" s="92" t="s">
        <v>2</v>
      </c>
      <c r="C3815" s="91" t="s">
        <v>3</v>
      </c>
      <c r="D3815" s="91" t="s">
        <v>4</v>
      </c>
      <c r="E3815" s="91" t="s">
        <v>183</v>
      </c>
      <c r="F3815" s="14">
        <f>VLOOKUP(B3815,'HSD ME&amp;PLUMBING'!$B$6:E4987,4,FALSE)</f>
        <v>100000</v>
      </c>
      <c r="G3815" s="23">
        <f>F3815*E3815</f>
        <v>17900</v>
      </c>
    </row>
    <row r="3816" spans="1:7" ht="30">
      <c r="A3816" s="92"/>
      <c r="B3816" s="16" t="s">
        <v>70</v>
      </c>
      <c r="C3816" s="94" t="s">
        <v>71</v>
      </c>
      <c r="D3816" s="94" t="s">
        <v>4</v>
      </c>
      <c r="E3816" s="94" t="s">
        <v>191</v>
      </c>
      <c r="F3816" s="14">
        <f>VLOOKUP(B3816,'HSD ME&amp;PLUMBING'!$B$6:E4988,4,FALSE)</f>
        <v>150000</v>
      </c>
      <c r="G3816" s="23">
        <f>F3816*E3816</f>
        <v>44700</v>
      </c>
    </row>
    <row r="3817" spans="1:7">
      <c r="A3817" s="92"/>
      <c r="B3817" s="92" t="s">
        <v>7</v>
      </c>
      <c r="C3817" s="91" t="s">
        <v>8</v>
      </c>
      <c r="D3817" s="91" t="s">
        <v>4</v>
      </c>
      <c r="E3817" s="91" t="s">
        <v>192</v>
      </c>
      <c r="F3817" s="14">
        <f>VLOOKUP(B3817,'HSD ME&amp;PLUMBING'!$B$6:E4989,4,FALSE)</f>
        <v>150000</v>
      </c>
      <c r="G3817" s="23">
        <f>F3817*E3817</f>
        <v>4500</v>
      </c>
    </row>
    <row r="3818" spans="1:7">
      <c r="A3818" s="92"/>
      <c r="B3818" s="92" t="s">
        <v>10</v>
      </c>
      <c r="C3818" s="91" t="s">
        <v>11</v>
      </c>
      <c r="D3818" s="91" t="s">
        <v>4</v>
      </c>
      <c r="E3818" s="91" t="s">
        <v>98</v>
      </c>
      <c r="F3818" s="19">
        <f>VLOOKUP(B3818,'HSD ME&amp;PLUMBING'!$B$6:E4990,4,FALSE)</f>
        <v>200000</v>
      </c>
      <c r="G3818" s="23">
        <f>F3818*E3818</f>
        <v>2000</v>
      </c>
    </row>
    <row r="3819" spans="1:7">
      <c r="A3819" s="494" t="s">
        <v>13</v>
      </c>
      <c r="B3819" s="494"/>
      <c r="C3819" s="494"/>
      <c r="D3819" s="494"/>
      <c r="E3819" s="494"/>
      <c r="F3819" s="494"/>
      <c r="G3819" s="20">
        <f>SUM(G3815:G3818)</f>
        <v>69100</v>
      </c>
    </row>
    <row r="3820" spans="1:7">
      <c r="A3820" s="91" t="s">
        <v>14</v>
      </c>
      <c r="B3820" s="92" t="s">
        <v>15</v>
      </c>
      <c r="C3820" s="91"/>
      <c r="D3820" s="91"/>
      <c r="E3820" s="91"/>
      <c r="F3820" s="92"/>
      <c r="G3820" s="92"/>
    </row>
    <row r="3821" spans="1:7" ht="45">
      <c r="A3821" s="92"/>
      <c r="B3821" s="93" t="s">
        <v>583</v>
      </c>
      <c r="C3821" s="91"/>
      <c r="D3821" s="94" t="s">
        <v>49</v>
      </c>
      <c r="E3821" s="94" t="s">
        <v>433</v>
      </c>
      <c r="F3821" s="83">
        <f>VLOOKUP(B3821,'HSD ME&amp;PLUMBING'!$B$6:E4584,4,FALSE)</f>
        <v>10000</v>
      </c>
      <c r="G3821" s="23">
        <f>F3821*E3821</f>
        <v>12000</v>
      </c>
    </row>
    <row r="3822" spans="1:7">
      <c r="A3822" s="494" t="s">
        <v>16</v>
      </c>
      <c r="B3822" s="494"/>
      <c r="C3822" s="494"/>
      <c r="D3822" s="494"/>
      <c r="E3822" s="494"/>
      <c r="F3822" s="494"/>
      <c r="G3822" s="20">
        <f>SUM(G3821)</f>
        <v>12000</v>
      </c>
    </row>
    <row r="3823" spans="1:7">
      <c r="A3823" s="91" t="s">
        <v>17</v>
      </c>
      <c r="B3823" s="92" t="s">
        <v>18</v>
      </c>
      <c r="C3823" s="91"/>
      <c r="D3823" s="91"/>
      <c r="E3823" s="91"/>
      <c r="F3823" s="92"/>
      <c r="G3823" s="92"/>
    </row>
    <row r="3824" spans="1:7">
      <c r="A3824" s="492" t="s">
        <v>19</v>
      </c>
      <c r="B3824" s="492"/>
      <c r="C3824" s="492"/>
      <c r="D3824" s="492"/>
      <c r="E3824" s="492"/>
      <c r="F3824" s="492"/>
      <c r="G3824" s="20">
        <f>SUM(G3823)</f>
        <v>0</v>
      </c>
    </row>
    <row r="3825" spans="1:7">
      <c r="A3825" s="11" t="s">
        <v>20</v>
      </c>
      <c r="B3825" s="493" t="s">
        <v>21</v>
      </c>
      <c r="C3825" s="493"/>
      <c r="D3825" s="493"/>
      <c r="E3825" s="493"/>
      <c r="F3825" s="493"/>
      <c r="G3825" s="15">
        <f>G3819+G3822+G3824</f>
        <v>81100</v>
      </c>
    </row>
    <row r="3826" spans="1:7">
      <c r="A3826" s="11" t="s">
        <v>22</v>
      </c>
      <c r="B3826" s="493" t="s">
        <v>77</v>
      </c>
      <c r="C3826" s="493"/>
      <c r="D3826" s="493"/>
      <c r="E3826" s="493"/>
      <c r="F3826" s="24">
        <v>0.1</v>
      </c>
      <c r="G3826" s="15">
        <f>G3825*10%</f>
        <v>8110</v>
      </c>
    </row>
    <row r="3827" spans="1:7">
      <c r="A3827" s="11" t="s">
        <v>23</v>
      </c>
      <c r="B3827" s="493" t="s">
        <v>24</v>
      </c>
      <c r="C3827" s="493"/>
      <c r="D3827" s="493"/>
      <c r="E3827" s="493"/>
      <c r="F3827" s="493"/>
      <c r="G3827" s="15">
        <f>G3825+G3826</f>
        <v>89210</v>
      </c>
    </row>
    <row r="3828" spans="1:7">
      <c r="A3828" s="95"/>
      <c r="B3828" s="96"/>
      <c r="C3828" s="96"/>
      <c r="D3828" s="96"/>
      <c r="E3828" s="96"/>
      <c r="F3828" s="96"/>
      <c r="G3828" s="96"/>
    </row>
    <row r="3829" spans="1:7">
      <c r="A3829" s="105"/>
      <c r="B3829" s="106"/>
      <c r="C3829" s="106"/>
      <c r="D3829" s="106"/>
      <c r="E3829" s="106"/>
      <c r="F3829" s="106"/>
      <c r="G3829" s="106"/>
    </row>
    <row r="3830" spans="1:7">
      <c r="A3830" s="87" t="s">
        <v>584</v>
      </c>
      <c r="B3830" s="88"/>
      <c r="C3830" s="88"/>
      <c r="D3830" s="88"/>
      <c r="E3830" s="88"/>
      <c r="F3830" s="88"/>
      <c r="G3830" s="88"/>
    </row>
    <row r="3831" spans="1:7" s="10" customFormat="1" ht="30">
      <c r="A3831" s="90" t="s">
        <v>62</v>
      </c>
      <c r="B3831" s="90" t="s">
        <v>63</v>
      </c>
      <c r="C3831" s="90" t="s">
        <v>64</v>
      </c>
      <c r="D3831" s="90" t="s">
        <v>65</v>
      </c>
      <c r="E3831" s="90" t="s">
        <v>66</v>
      </c>
      <c r="F3831" s="90" t="s">
        <v>441</v>
      </c>
      <c r="G3831" s="90" t="s">
        <v>442</v>
      </c>
    </row>
    <row r="3832" spans="1:7">
      <c r="A3832" s="91" t="s">
        <v>0</v>
      </c>
      <c r="B3832" s="92" t="s">
        <v>1</v>
      </c>
      <c r="C3832" s="91"/>
      <c r="D3832" s="91"/>
      <c r="E3832" s="91"/>
      <c r="F3832" s="92"/>
      <c r="G3832" s="92"/>
    </row>
    <row r="3833" spans="1:7">
      <c r="A3833" s="92"/>
      <c r="B3833" s="92" t="s">
        <v>2</v>
      </c>
      <c r="C3833" s="91" t="s">
        <v>3</v>
      </c>
      <c r="D3833" s="91" t="s">
        <v>4</v>
      </c>
      <c r="E3833" s="91" t="s">
        <v>183</v>
      </c>
      <c r="F3833" s="14">
        <f>VLOOKUP(B3833,'HSD ME&amp;PLUMBING'!$B$6:E5005,4,FALSE)</f>
        <v>100000</v>
      </c>
      <c r="G3833" s="23">
        <f>F3833*E3833</f>
        <v>17900</v>
      </c>
    </row>
    <row r="3834" spans="1:7" ht="30">
      <c r="A3834" s="92"/>
      <c r="B3834" s="16" t="s">
        <v>70</v>
      </c>
      <c r="C3834" s="94" t="s">
        <v>71</v>
      </c>
      <c r="D3834" s="94" t="s">
        <v>4</v>
      </c>
      <c r="E3834" s="94" t="s">
        <v>191</v>
      </c>
      <c r="F3834" s="14">
        <f>VLOOKUP(B3834,'HSD ME&amp;PLUMBING'!$B$6:E5006,4,FALSE)</f>
        <v>150000</v>
      </c>
      <c r="G3834" s="23">
        <f>F3834*E3834</f>
        <v>44700</v>
      </c>
    </row>
    <row r="3835" spans="1:7">
      <c r="A3835" s="92"/>
      <c r="B3835" s="92" t="s">
        <v>7</v>
      </c>
      <c r="C3835" s="91" t="s">
        <v>8</v>
      </c>
      <c r="D3835" s="91" t="s">
        <v>4</v>
      </c>
      <c r="E3835" s="91" t="s">
        <v>192</v>
      </c>
      <c r="F3835" s="14">
        <f>VLOOKUP(B3835,'HSD ME&amp;PLUMBING'!$B$6:E5007,4,FALSE)</f>
        <v>150000</v>
      </c>
      <c r="G3835" s="23">
        <f>F3835*E3835</f>
        <v>4500</v>
      </c>
    </row>
    <row r="3836" spans="1:7">
      <c r="A3836" s="92"/>
      <c r="B3836" s="92" t="s">
        <v>10</v>
      </c>
      <c r="C3836" s="91" t="s">
        <v>11</v>
      </c>
      <c r="D3836" s="91" t="s">
        <v>4</v>
      </c>
      <c r="E3836" s="91" t="s">
        <v>98</v>
      </c>
      <c r="F3836" s="19">
        <f>VLOOKUP(B3836,'HSD ME&amp;PLUMBING'!$B$6:E5008,4,FALSE)</f>
        <v>200000</v>
      </c>
      <c r="G3836" s="23">
        <f>F3836*E3836</f>
        <v>2000</v>
      </c>
    </row>
    <row r="3837" spans="1:7">
      <c r="A3837" s="494" t="s">
        <v>13</v>
      </c>
      <c r="B3837" s="494"/>
      <c r="C3837" s="494"/>
      <c r="D3837" s="494"/>
      <c r="E3837" s="494"/>
      <c r="F3837" s="494"/>
      <c r="G3837" s="20">
        <f>SUM(G3833:G3836)</f>
        <v>69100</v>
      </c>
    </row>
    <row r="3838" spans="1:7">
      <c r="A3838" s="91" t="s">
        <v>14</v>
      </c>
      <c r="B3838" s="92" t="s">
        <v>15</v>
      </c>
      <c r="C3838" s="91"/>
      <c r="D3838" s="91"/>
      <c r="E3838" s="91"/>
      <c r="F3838" s="92"/>
      <c r="G3838" s="92"/>
    </row>
    <row r="3839" spans="1:7" ht="45">
      <c r="A3839" s="92"/>
      <c r="B3839" s="93" t="s">
        <v>585</v>
      </c>
      <c r="C3839" s="91"/>
      <c r="D3839" s="94" t="s">
        <v>49</v>
      </c>
      <c r="E3839" s="94" t="s">
        <v>433</v>
      </c>
      <c r="F3839" s="83">
        <f>VLOOKUP(B3839,'HSD ME&amp;PLUMBING'!$B$6:E4602,4,FALSE)</f>
        <v>10000</v>
      </c>
      <c r="G3839" s="23">
        <f>F3839*E3839</f>
        <v>12000</v>
      </c>
    </row>
    <row r="3840" spans="1:7">
      <c r="A3840" s="494" t="s">
        <v>16</v>
      </c>
      <c r="B3840" s="494"/>
      <c r="C3840" s="494"/>
      <c r="D3840" s="494"/>
      <c r="E3840" s="494"/>
      <c r="F3840" s="494"/>
      <c r="G3840" s="20">
        <f>SUM(G3839)</f>
        <v>12000</v>
      </c>
    </row>
    <row r="3841" spans="1:7">
      <c r="A3841" s="91" t="s">
        <v>17</v>
      </c>
      <c r="B3841" s="92" t="s">
        <v>18</v>
      </c>
      <c r="C3841" s="91"/>
      <c r="D3841" s="91"/>
      <c r="E3841" s="91"/>
      <c r="F3841" s="92"/>
      <c r="G3841" s="92"/>
    </row>
    <row r="3842" spans="1:7">
      <c r="A3842" s="492" t="s">
        <v>19</v>
      </c>
      <c r="B3842" s="492"/>
      <c r="C3842" s="492"/>
      <c r="D3842" s="492"/>
      <c r="E3842" s="492"/>
      <c r="F3842" s="492"/>
      <c r="G3842" s="20">
        <f>SUM(G3841)</f>
        <v>0</v>
      </c>
    </row>
    <row r="3843" spans="1:7">
      <c r="A3843" s="11" t="s">
        <v>20</v>
      </c>
      <c r="B3843" s="493" t="s">
        <v>21</v>
      </c>
      <c r="C3843" s="493"/>
      <c r="D3843" s="493"/>
      <c r="E3843" s="493"/>
      <c r="F3843" s="493"/>
      <c r="G3843" s="15">
        <f>G3837+G3840+G3842</f>
        <v>81100</v>
      </c>
    </row>
    <row r="3844" spans="1:7">
      <c r="A3844" s="11" t="s">
        <v>22</v>
      </c>
      <c r="B3844" s="493" t="s">
        <v>77</v>
      </c>
      <c r="C3844" s="493"/>
      <c r="D3844" s="493"/>
      <c r="E3844" s="493"/>
      <c r="F3844" s="24">
        <v>0.1</v>
      </c>
      <c r="G3844" s="15">
        <f>G3843*10%</f>
        <v>8110</v>
      </c>
    </row>
    <row r="3845" spans="1:7">
      <c r="A3845" s="11" t="s">
        <v>23</v>
      </c>
      <c r="B3845" s="493" t="s">
        <v>24</v>
      </c>
      <c r="C3845" s="493"/>
      <c r="D3845" s="493"/>
      <c r="E3845" s="493"/>
      <c r="F3845" s="493"/>
      <c r="G3845" s="15">
        <f>G3843+G3844</f>
        <v>89210</v>
      </c>
    </row>
    <row r="3846" spans="1:7">
      <c r="A3846" s="95"/>
      <c r="B3846" s="96"/>
      <c r="C3846" s="96"/>
      <c r="D3846" s="96"/>
      <c r="E3846" s="96"/>
      <c r="F3846" s="96"/>
      <c r="G3846" s="96"/>
    </row>
    <row r="3847" spans="1:7">
      <c r="A3847" s="104" t="s">
        <v>586</v>
      </c>
      <c r="B3847" s="88"/>
      <c r="C3847" s="88"/>
      <c r="D3847" s="88"/>
      <c r="E3847" s="88"/>
      <c r="F3847" s="88"/>
      <c r="G3847" s="88"/>
    </row>
    <row r="3848" spans="1:7" s="10" customFormat="1" ht="45">
      <c r="A3848" s="90" t="s">
        <v>62</v>
      </c>
      <c r="B3848" s="90" t="s">
        <v>63</v>
      </c>
      <c r="C3848" s="90" t="s">
        <v>64</v>
      </c>
      <c r="D3848" s="90" t="s">
        <v>65</v>
      </c>
      <c r="E3848" s="90" t="s">
        <v>66</v>
      </c>
      <c r="F3848" s="90" t="s">
        <v>437</v>
      </c>
      <c r="G3848" s="90" t="s">
        <v>438</v>
      </c>
    </row>
    <row r="3849" spans="1:7">
      <c r="A3849" s="91" t="s">
        <v>0</v>
      </c>
      <c r="B3849" s="92" t="s">
        <v>1</v>
      </c>
      <c r="C3849" s="91"/>
      <c r="D3849" s="91"/>
      <c r="E3849" s="91"/>
      <c r="F3849" s="92"/>
      <c r="G3849" s="92"/>
    </row>
    <row r="3850" spans="1:7">
      <c r="A3850" s="92"/>
      <c r="B3850" s="92" t="s">
        <v>2</v>
      </c>
      <c r="C3850" s="91" t="s">
        <v>3</v>
      </c>
      <c r="D3850" s="91" t="s">
        <v>4</v>
      </c>
      <c r="E3850" s="91" t="s">
        <v>183</v>
      </c>
      <c r="F3850" s="14">
        <f>VLOOKUP(B3850,'HSD ME&amp;PLUMBING'!$B$6:E5022,4,FALSE)</f>
        <v>100000</v>
      </c>
      <c r="G3850" s="23">
        <f>F3850*E3850</f>
        <v>17900</v>
      </c>
    </row>
    <row r="3851" spans="1:7" ht="30">
      <c r="A3851" s="92"/>
      <c r="B3851" s="16" t="s">
        <v>70</v>
      </c>
      <c r="C3851" s="94" t="s">
        <v>71</v>
      </c>
      <c r="D3851" s="94" t="s">
        <v>4</v>
      </c>
      <c r="E3851" s="94" t="s">
        <v>191</v>
      </c>
      <c r="F3851" s="14">
        <f>VLOOKUP(B3851,'HSD ME&amp;PLUMBING'!$B$6:E5023,4,FALSE)</f>
        <v>150000</v>
      </c>
      <c r="G3851" s="23">
        <f>F3851*E3851</f>
        <v>44700</v>
      </c>
    </row>
    <row r="3852" spans="1:7">
      <c r="A3852" s="92"/>
      <c r="B3852" s="92" t="s">
        <v>7</v>
      </c>
      <c r="C3852" s="91" t="s">
        <v>8</v>
      </c>
      <c r="D3852" s="91" t="s">
        <v>4</v>
      </c>
      <c r="E3852" s="91" t="s">
        <v>192</v>
      </c>
      <c r="F3852" s="14">
        <f>VLOOKUP(B3852,'HSD ME&amp;PLUMBING'!$B$6:E5024,4,FALSE)</f>
        <v>150000</v>
      </c>
      <c r="G3852" s="23">
        <f>F3852*E3852</f>
        <v>4500</v>
      </c>
    </row>
    <row r="3853" spans="1:7">
      <c r="A3853" s="92"/>
      <c r="B3853" s="92" t="s">
        <v>10</v>
      </c>
      <c r="C3853" s="91" t="s">
        <v>11</v>
      </c>
      <c r="D3853" s="91" t="s">
        <v>4</v>
      </c>
      <c r="E3853" s="91" t="s">
        <v>98</v>
      </c>
      <c r="F3853" s="19">
        <f>VLOOKUP(B3853,'HSD ME&amp;PLUMBING'!$B$6:E5025,4,FALSE)</f>
        <v>200000</v>
      </c>
      <c r="G3853" s="23">
        <f>F3853*E3853</f>
        <v>2000</v>
      </c>
    </row>
    <row r="3854" spans="1:7">
      <c r="A3854" s="494" t="s">
        <v>13</v>
      </c>
      <c r="B3854" s="494"/>
      <c r="C3854" s="494"/>
      <c r="D3854" s="494"/>
      <c r="E3854" s="494"/>
      <c r="F3854" s="494"/>
      <c r="G3854" s="20">
        <f>SUM(G3850:G3853)</f>
        <v>69100</v>
      </c>
    </row>
    <row r="3855" spans="1:7">
      <c r="A3855" s="91" t="s">
        <v>14</v>
      </c>
      <c r="B3855" s="92" t="s">
        <v>15</v>
      </c>
      <c r="C3855" s="91"/>
      <c r="D3855" s="91"/>
      <c r="E3855" s="91"/>
      <c r="F3855" s="92"/>
      <c r="G3855" s="92"/>
    </row>
    <row r="3856" spans="1:7" ht="45">
      <c r="A3856" s="92"/>
      <c r="B3856" s="93" t="s">
        <v>587</v>
      </c>
      <c r="C3856" s="91"/>
      <c r="D3856" s="94" t="s">
        <v>49</v>
      </c>
      <c r="E3856" s="94" t="s">
        <v>433</v>
      </c>
      <c r="F3856" s="83">
        <f>VLOOKUP(B3856,'HSD ME&amp;PLUMBING'!$B$6:E4619,4,FALSE)</f>
        <v>10000</v>
      </c>
      <c r="G3856" s="23">
        <f>F3856*E3856</f>
        <v>12000</v>
      </c>
    </row>
    <row r="3857" spans="1:7">
      <c r="A3857" s="494" t="s">
        <v>16</v>
      </c>
      <c r="B3857" s="494"/>
      <c r="C3857" s="494"/>
      <c r="D3857" s="494"/>
      <c r="E3857" s="494"/>
      <c r="F3857" s="494"/>
      <c r="G3857" s="20">
        <f>SUM(G3856)</f>
        <v>12000</v>
      </c>
    </row>
    <row r="3858" spans="1:7">
      <c r="A3858" s="91" t="s">
        <v>17</v>
      </c>
      <c r="B3858" s="92" t="s">
        <v>18</v>
      </c>
      <c r="C3858" s="91"/>
      <c r="D3858" s="91"/>
      <c r="E3858" s="91"/>
      <c r="F3858" s="92"/>
      <c r="G3858" s="92"/>
    </row>
    <row r="3859" spans="1:7">
      <c r="A3859" s="492" t="s">
        <v>19</v>
      </c>
      <c r="B3859" s="492"/>
      <c r="C3859" s="492"/>
      <c r="D3859" s="492"/>
      <c r="E3859" s="492"/>
      <c r="F3859" s="492"/>
      <c r="G3859" s="20">
        <f>SUM(G3858)</f>
        <v>0</v>
      </c>
    </row>
    <row r="3860" spans="1:7">
      <c r="A3860" s="11" t="s">
        <v>20</v>
      </c>
      <c r="B3860" s="493" t="s">
        <v>21</v>
      </c>
      <c r="C3860" s="493"/>
      <c r="D3860" s="493"/>
      <c r="E3860" s="493"/>
      <c r="F3860" s="493"/>
      <c r="G3860" s="15">
        <f>G3854+G3857+G3859</f>
        <v>81100</v>
      </c>
    </row>
    <row r="3861" spans="1:7">
      <c r="A3861" s="11" t="s">
        <v>22</v>
      </c>
      <c r="B3861" s="493" t="s">
        <v>77</v>
      </c>
      <c r="C3861" s="493"/>
      <c r="D3861" s="493"/>
      <c r="E3861" s="493"/>
      <c r="F3861" s="24">
        <v>0.1</v>
      </c>
      <c r="G3861" s="15">
        <f>G3860*10%</f>
        <v>8110</v>
      </c>
    </row>
    <row r="3862" spans="1:7">
      <c r="A3862" s="11" t="s">
        <v>23</v>
      </c>
      <c r="B3862" s="493" t="s">
        <v>24</v>
      </c>
      <c r="C3862" s="493"/>
      <c r="D3862" s="493"/>
      <c r="E3862" s="493"/>
      <c r="F3862" s="493"/>
      <c r="G3862" s="15">
        <f>G3860+G3861</f>
        <v>89210</v>
      </c>
    </row>
    <row r="3863" spans="1:7">
      <c r="A3863" s="95"/>
      <c r="B3863" s="96"/>
      <c r="C3863" s="96"/>
      <c r="D3863" s="96"/>
      <c r="E3863" s="96"/>
      <c r="F3863" s="96"/>
      <c r="G3863" s="96"/>
    </row>
    <row r="3864" spans="1:7">
      <c r="A3864" s="87" t="s">
        <v>588</v>
      </c>
      <c r="B3864" s="88"/>
      <c r="C3864" s="88"/>
      <c r="D3864" s="88"/>
      <c r="E3864" s="88"/>
      <c r="F3864" s="88"/>
      <c r="G3864" s="88"/>
    </row>
    <row r="3865" spans="1:7" s="10" customFormat="1" ht="30">
      <c r="A3865" s="90" t="s">
        <v>62</v>
      </c>
      <c r="B3865" s="90" t="s">
        <v>63</v>
      </c>
      <c r="C3865" s="90" t="s">
        <v>64</v>
      </c>
      <c r="D3865" s="90" t="s">
        <v>65</v>
      </c>
      <c r="E3865" s="90" t="s">
        <v>66</v>
      </c>
      <c r="F3865" s="90" t="s">
        <v>441</v>
      </c>
      <c r="G3865" s="90" t="s">
        <v>442</v>
      </c>
    </row>
    <row r="3866" spans="1:7">
      <c r="A3866" s="91" t="s">
        <v>0</v>
      </c>
      <c r="B3866" s="92" t="s">
        <v>1</v>
      </c>
      <c r="C3866" s="91"/>
      <c r="D3866" s="91"/>
      <c r="E3866" s="91"/>
      <c r="F3866" s="92"/>
      <c r="G3866" s="92"/>
    </row>
    <row r="3867" spans="1:7">
      <c r="A3867" s="92"/>
      <c r="B3867" s="92" t="s">
        <v>2</v>
      </c>
      <c r="C3867" s="91" t="s">
        <v>3</v>
      </c>
      <c r="D3867" s="91" t="s">
        <v>4</v>
      </c>
      <c r="E3867" s="91" t="s">
        <v>109</v>
      </c>
      <c r="F3867" s="14">
        <f>VLOOKUP(B3867,'HSD ME&amp;PLUMBING'!$B$6:E5039,4,FALSE)</f>
        <v>100000</v>
      </c>
      <c r="G3867" s="23">
        <f>F3867*E3867</f>
        <v>11900</v>
      </c>
    </row>
    <row r="3868" spans="1:7" ht="30">
      <c r="A3868" s="92"/>
      <c r="B3868" s="16" t="s">
        <v>70</v>
      </c>
      <c r="C3868" s="94" t="s">
        <v>71</v>
      </c>
      <c r="D3868" s="94" t="s">
        <v>4</v>
      </c>
      <c r="E3868" s="94" t="s">
        <v>124</v>
      </c>
      <c r="F3868" s="14">
        <f>VLOOKUP(B3868,'HSD ME&amp;PLUMBING'!$B$6:E5040,4,FALSE)</f>
        <v>150000</v>
      </c>
      <c r="G3868" s="23">
        <f>F3868*E3868</f>
        <v>29850</v>
      </c>
    </row>
    <row r="3869" spans="1:7">
      <c r="A3869" s="92"/>
      <c r="B3869" s="92" t="s">
        <v>7</v>
      </c>
      <c r="C3869" s="91" t="s">
        <v>8</v>
      </c>
      <c r="D3869" s="91" t="s">
        <v>4</v>
      </c>
      <c r="E3869" s="91" t="s">
        <v>125</v>
      </c>
      <c r="F3869" s="14">
        <f>VLOOKUP(B3869,'HSD ME&amp;PLUMBING'!$B$6:E5041,4,FALSE)</f>
        <v>150000</v>
      </c>
      <c r="G3869" s="23">
        <f>F3869*E3869</f>
        <v>3000</v>
      </c>
    </row>
    <row r="3870" spans="1:7">
      <c r="A3870" s="92"/>
      <c r="B3870" s="92" t="s">
        <v>10</v>
      </c>
      <c r="C3870" s="91" t="s">
        <v>11</v>
      </c>
      <c r="D3870" s="91" t="s">
        <v>4</v>
      </c>
      <c r="E3870" s="91" t="s">
        <v>28</v>
      </c>
      <c r="F3870" s="19">
        <f>VLOOKUP(B3870,'HSD ME&amp;PLUMBING'!$B$6:E5042,4,FALSE)</f>
        <v>200000</v>
      </c>
      <c r="G3870" s="23">
        <f>F3870*E3870</f>
        <v>1400</v>
      </c>
    </row>
    <row r="3871" spans="1:7">
      <c r="A3871" s="494" t="s">
        <v>13</v>
      </c>
      <c r="B3871" s="494"/>
      <c r="C3871" s="494"/>
      <c r="D3871" s="494"/>
      <c r="E3871" s="494"/>
      <c r="F3871" s="494"/>
      <c r="G3871" s="20">
        <f>SUM(G3867:G3870)</f>
        <v>46150</v>
      </c>
    </row>
    <row r="3872" spans="1:7">
      <c r="A3872" s="91" t="s">
        <v>14</v>
      </c>
      <c r="B3872" s="92" t="s">
        <v>15</v>
      </c>
      <c r="C3872" s="91"/>
      <c r="D3872" s="91"/>
      <c r="E3872" s="91"/>
      <c r="F3872" s="92"/>
      <c r="G3872" s="92"/>
    </row>
    <row r="3873" spans="1:7" ht="45">
      <c r="A3873" s="92"/>
      <c r="B3873" s="93" t="s">
        <v>589</v>
      </c>
      <c r="C3873" s="91"/>
      <c r="D3873" s="94" t="s">
        <v>49</v>
      </c>
      <c r="E3873" s="94" t="s">
        <v>433</v>
      </c>
      <c r="F3873" s="83">
        <f>VLOOKUP(B3873,'HSD ME&amp;PLUMBING'!$B$6:E4636,4,FALSE)</f>
        <v>10000</v>
      </c>
      <c r="G3873" s="23">
        <f>F3873*E3873</f>
        <v>12000</v>
      </c>
    </row>
    <row r="3874" spans="1:7">
      <c r="A3874" s="494" t="s">
        <v>16</v>
      </c>
      <c r="B3874" s="494"/>
      <c r="C3874" s="494"/>
      <c r="D3874" s="494"/>
      <c r="E3874" s="494"/>
      <c r="F3874" s="494"/>
      <c r="G3874" s="20">
        <f>SUM(G3873)</f>
        <v>12000</v>
      </c>
    </row>
    <row r="3875" spans="1:7">
      <c r="A3875" s="91" t="s">
        <v>17</v>
      </c>
      <c r="B3875" s="92" t="s">
        <v>18</v>
      </c>
      <c r="C3875" s="91"/>
      <c r="D3875" s="91"/>
      <c r="E3875" s="91"/>
      <c r="F3875" s="92"/>
      <c r="G3875" s="92"/>
    </row>
    <row r="3876" spans="1:7">
      <c r="A3876" s="492" t="s">
        <v>19</v>
      </c>
      <c r="B3876" s="492"/>
      <c r="C3876" s="492"/>
      <c r="D3876" s="492"/>
      <c r="E3876" s="492"/>
      <c r="F3876" s="492"/>
      <c r="G3876" s="20">
        <f>SUM(G3875)</f>
        <v>0</v>
      </c>
    </row>
    <row r="3877" spans="1:7">
      <c r="A3877" s="11" t="s">
        <v>20</v>
      </c>
      <c r="B3877" s="493" t="s">
        <v>21</v>
      </c>
      <c r="C3877" s="493"/>
      <c r="D3877" s="493"/>
      <c r="E3877" s="493"/>
      <c r="F3877" s="493"/>
      <c r="G3877" s="15">
        <f>G3871+G3874+G3876</f>
        <v>58150</v>
      </c>
    </row>
    <row r="3878" spans="1:7">
      <c r="A3878" s="11" t="s">
        <v>22</v>
      </c>
      <c r="B3878" s="493" t="s">
        <v>77</v>
      </c>
      <c r="C3878" s="493"/>
      <c r="D3878" s="493"/>
      <c r="E3878" s="493"/>
      <c r="F3878" s="24">
        <v>0.1</v>
      </c>
      <c r="G3878" s="15">
        <f>G3877*10%</f>
        <v>5815</v>
      </c>
    </row>
    <row r="3879" spans="1:7">
      <c r="A3879" s="11" t="s">
        <v>23</v>
      </c>
      <c r="B3879" s="493" t="s">
        <v>24</v>
      </c>
      <c r="C3879" s="493"/>
      <c r="D3879" s="493"/>
      <c r="E3879" s="493"/>
      <c r="F3879" s="493"/>
      <c r="G3879" s="15">
        <f>G3877+G3878</f>
        <v>63965</v>
      </c>
    </row>
    <row r="3880" spans="1:7">
      <c r="A3880" s="95"/>
      <c r="B3880" s="96"/>
      <c r="C3880" s="96"/>
      <c r="D3880" s="96"/>
      <c r="E3880" s="96"/>
      <c r="F3880" s="96"/>
      <c r="G3880" s="96"/>
    </row>
    <row r="3881" spans="1:7">
      <c r="A3881" s="87" t="s">
        <v>590</v>
      </c>
      <c r="B3881" s="88"/>
      <c r="C3881" s="88"/>
      <c r="D3881" s="88"/>
      <c r="E3881" s="88"/>
      <c r="F3881" s="88"/>
      <c r="G3881" s="88"/>
    </row>
    <row r="3882" spans="1:7" s="10" customFormat="1" ht="45">
      <c r="A3882" s="90" t="s">
        <v>62</v>
      </c>
      <c r="B3882" s="90" t="s">
        <v>63</v>
      </c>
      <c r="C3882" s="90" t="s">
        <v>64</v>
      </c>
      <c r="D3882" s="90" t="s">
        <v>65</v>
      </c>
      <c r="E3882" s="90" t="s">
        <v>66</v>
      </c>
      <c r="F3882" s="90" t="s">
        <v>437</v>
      </c>
      <c r="G3882" s="90" t="s">
        <v>438</v>
      </c>
    </row>
    <row r="3883" spans="1:7">
      <c r="A3883" s="91" t="s">
        <v>0</v>
      </c>
      <c r="B3883" s="92" t="s">
        <v>1</v>
      </c>
      <c r="C3883" s="91"/>
      <c r="D3883" s="91"/>
      <c r="E3883" s="91"/>
      <c r="F3883" s="92"/>
      <c r="G3883" s="92"/>
    </row>
    <row r="3884" spans="1:7">
      <c r="A3884" s="92"/>
      <c r="B3884" s="92" t="s">
        <v>2</v>
      </c>
      <c r="C3884" s="91" t="s">
        <v>3</v>
      </c>
      <c r="D3884" s="91" t="s">
        <v>4</v>
      </c>
      <c r="E3884" s="91" t="s">
        <v>109</v>
      </c>
      <c r="F3884" s="14">
        <f>VLOOKUP(B3884,'HSD ME&amp;PLUMBING'!$B$6:E5056,4,FALSE)</f>
        <v>100000</v>
      </c>
      <c r="G3884" s="23">
        <f>F3884*E3884</f>
        <v>11900</v>
      </c>
    </row>
    <row r="3885" spans="1:7" ht="30">
      <c r="A3885" s="92"/>
      <c r="B3885" s="16" t="s">
        <v>70</v>
      </c>
      <c r="C3885" s="94" t="s">
        <v>71</v>
      </c>
      <c r="D3885" s="94" t="s">
        <v>4</v>
      </c>
      <c r="E3885" s="94" t="s">
        <v>124</v>
      </c>
      <c r="F3885" s="14">
        <f>VLOOKUP(B3885,'HSD ME&amp;PLUMBING'!$B$6:E5057,4,FALSE)</f>
        <v>150000</v>
      </c>
      <c r="G3885" s="23">
        <f>F3885*E3885</f>
        <v>29850</v>
      </c>
    </row>
    <row r="3886" spans="1:7">
      <c r="A3886" s="92"/>
      <c r="B3886" s="92" t="s">
        <v>7</v>
      </c>
      <c r="C3886" s="91" t="s">
        <v>8</v>
      </c>
      <c r="D3886" s="91" t="s">
        <v>4</v>
      </c>
      <c r="E3886" s="91" t="s">
        <v>125</v>
      </c>
      <c r="F3886" s="14">
        <f>VLOOKUP(B3886,'HSD ME&amp;PLUMBING'!$B$6:E5058,4,FALSE)</f>
        <v>150000</v>
      </c>
      <c r="G3886" s="23">
        <f>F3886*E3886</f>
        <v>3000</v>
      </c>
    </row>
    <row r="3887" spans="1:7">
      <c r="A3887" s="92"/>
      <c r="B3887" s="92" t="s">
        <v>10</v>
      </c>
      <c r="C3887" s="91" t="s">
        <v>11</v>
      </c>
      <c r="D3887" s="91" t="s">
        <v>4</v>
      </c>
      <c r="E3887" s="91" t="s">
        <v>28</v>
      </c>
      <c r="F3887" s="19">
        <f>VLOOKUP(B3887,'HSD ME&amp;PLUMBING'!$B$6:E5059,4,FALSE)</f>
        <v>200000</v>
      </c>
      <c r="G3887" s="23">
        <f>F3887*E3887</f>
        <v>1400</v>
      </c>
    </row>
    <row r="3888" spans="1:7">
      <c r="A3888" s="494" t="s">
        <v>13</v>
      </c>
      <c r="B3888" s="494"/>
      <c r="C3888" s="494"/>
      <c r="D3888" s="494"/>
      <c r="E3888" s="494"/>
      <c r="F3888" s="494"/>
      <c r="G3888" s="20">
        <f>SUM(G3884:G3887)</f>
        <v>46150</v>
      </c>
    </row>
    <row r="3889" spans="1:7">
      <c r="A3889" s="91" t="s">
        <v>14</v>
      </c>
      <c r="B3889" s="92" t="s">
        <v>15</v>
      </c>
      <c r="C3889" s="91"/>
      <c r="D3889" s="91"/>
      <c r="E3889" s="91"/>
      <c r="F3889" s="92"/>
      <c r="G3889" s="92"/>
    </row>
    <row r="3890" spans="1:7" ht="45">
      <c r="A3890" s="92"/>
      <c r="B3890" s="93" t="s">
        <v>591</v>
      </c>
      <c r="C3890" s="91"/>
      <c r="D3890" s="94" t="s">
        <v>49</v>
      </c>
      <c r="E3890" s="94" t="s">
        <v>433</v>
      </c>
      <c r="F3890" s="83">
        <f>VLOOKUP(B3890,'HSD ME&amp;PLUMBING'!$B$6:E4653,4,FALSE)</f>
        <v>10000</v>
      </c>
      <c r="G3890" s="23">
        <f>F3890*E3890</f>
        <v>12000</v>
      </c>
    </row>
    <row r="3891" spans="1:7">
      <c r="A3891" s="494" t="s">
        <v>16</v>
      </c>
      <c r="B3891" s="494"/>
      <c r="C3891" s="494"/>
      <c r="D3891" s="494"/>
      <c r="E3891" s="494"/>
      <c r="F3891" s="494"/>
      <c r="G3891" s="20">
        <f>SUM(G3890)</f>
        <v>12000</v>
      </c>
    </row>
    <row r="3892" spans="1:7">
      <c r="A3892" s="91" t="s">
        <v>17</v>
      </c>
      <c r="B3892" s="92" t="s">
        <v>18</v>
      </c>
      <c r="C3892" s="91"/>
      <c r="D3892" s="91"/>
      <c r="E3892" s="91"/>
      <c r="F3892" s="92"/>
      <c r="G3892" s="92"/>
    </row>
    <row r="3893" spans="1:7">
      <c r="A3893" s="492" t="s">
        <v>19</v>
      </c>
      <c r="B3893" s="492"/>
      <c r="C3893" s="492"/>
      <c r="D3893" s="492"/>
      <c r="E3893" s="492"/>
      <c r="F3893" s="492"/>
      <c r="G3893" s="20">
        <f>SUM(G3892)</f>
        <v>0</v>
      </c>
    </row>
    <row r="3894" spans="1:7">
      <c r="A3894" s="11" t="s">
        <v>20</v>
      </c>
      <c r="B3894" s="493" t="s">
        <v>21</v>
      </c>
      <c r="C3894" s="493"/>
      <c r="D3894" s="493"/>
      <c r="E3894" s="493"/>
      <c r="F3894" s="493"/>
      <c r="G3894" s="15">
        <f>G3888+G3891+G3893</f>
        <v>58150</v>
      </c>
    </row>
    <row r="3895" spans="1:7">
      <c r="A3895" s="11" t="s">
        <v>22</v>
      </c>
      <c r="B3895" s="493" t="s">
        <v>77</v>
      </c>
      <c r="C3895" s="493"/>
      <c r="D3895" s="493"/>
      <c r="E3895" s="493"/>
      <c r="F3895" s="24">
        <v>0.1</v>
      </c>
      <c r="G3895" s="15">
        <f>G3894*10%</f>
        <v>5815</v>
      </c>
    </row>
    <row r="3896" spans="1:7">
      <c r="A3896" s="11" t="s">
        <v>23</v>
      </c>
      <c r="B3896" s="493" t="s">
        <v>24</v>
      </c>
      <c r="C3896" s="493"/>
      <c r="D3896" s="493"/>
      <c r="E3896" s="493"/>
      <c r="F3896" s="493"/>
      <c r="G3896" s="15">
        <f>G3894+G3895</f>
        <v>63965</v>
      </c>
    </row>
    <row r="3897" spans="1:7">
      <c r="A3897" s="95"/>
      <c r="B3897" s="96"/>
      <c r="C3897" s="96"/>
      <c r="D3897" s="96"/>
      <c r="E3897" s="96"/>
      <c r="F3897" s="96"/>
      <c r="G3897" s="96"/>
    </row>
    <row r="3898" spans="1:7">
      <c r="A3898" s="104" t="s">
        <v>592</v>
      </c>
      <c r="B3898" s="88"/>
      <c r="C3898" s="88"/>
      <c r="D3898" s="88"/>
      <c r="E3898" s="88"/>
      <c r="F3898" s="88"/>
      <c r="G3898" s="88"/>
    </row>
    <row r="3899" spans="1:7" s="10" customFormat="1" ht="30">
      <c r="A3899" s="90" t="s">
        <v>62</v>
      </c>
      <c r="B3899" s="90" t="s">
        <v>63</v>
      </c>
      <c r="C3899" s="90" t="s">
        <v>64</v>
      </c>
      <c r="D3899" s="90" t="s">
        <v>65</v>
      </c>
      <c r="E3899" s="90" t="s">
        <v>66</v>
      </c>
      <c r="F3899" s="90" t="s">
        <v>441</v>
      </c>
      <c r="G3899" s="90" t="s">
        <v>442</v>
      </c>
    </row>
    <row r="3900" spans="1:7">
      <c r="A3900" s="91" t="s">
        <v>0</v>
      </c>
      <c r="B3900" s="92" t="s">
        <v>1</v>
      </c>
      <c r="C3900" s="91"/>
      <c r="D3900" s="91"/>
      <c r="E3900" s="91"/>
      <c r="F3900" s="92"/>
      <c r="G3900" s="92"/>
    </row>
    <row r="3901" spans="1:7">
      <c r="A3901" s="92"/>
      <c r="B3901" s="92" t="s">
        <v>2</v>
      </c>
      <c r="C3901" s="91" t="s">
        <v>3</v>
      </c>
      <c r="D3901" s="91" t="s">
        <v>4</v>
      </c>
      <c r="E3901" s="91" t="s">
        <v>109</v>
      </c>
      <c r="F3901" s="14">
        <f>VLOOKUP(B3901,'HSD ME&amp;PLUMBING'!$B$6:E5073,4,FALSE)</f>
        <v>100000</v>
      </c>
      <c r="G3901" s="23">
        <f>F3901*E3901</f>
        <v>11900</v>
      </c>
    </row>
    <row r="3902" spans="1:7" ht="30">
      <c r="A3902" s="92"/>
      <c r="B3902" s="16" t="s">
        <v>70</v>
      </c>
      <c r="C3902" s="94" t="s">
        <v>71</v>
      </c>
      <c r="D3902" s="94" t="s">
        <v>4</v>
      </c>
      <c r="E3902" s="94" t="s">
        <v>124</v>
      </c>
      <c r="F3902" s="14">
        <f>VLOOKUP(B3902,'HSD ME&amp;PLUMBING'!$B$6:E5074,4,FALSE)</f>
        <v>150000</v>
      </c>
      <c r="G3902" s="23">
        <f>F3902*E3902</f>
        <v>29850</v>
      </c>
    </row>
    <row r="3903" spans="1:7">
      <c r="A3903" s="92"/>
      <c r="B3903" s="92" t="s">
        <v>7</v>
      </c>
      <c r="C3903" s="91" t="s">
        <v>8</v>
      </c>
      <c r="D3903" s="91" t="s">
        <v>4</v>
      </c>
      <c r="E3903" s="91" t="s">
        <v>125</v>
      </c>
      <c r="F3903" s="14">
        <f>VLOOKUP(B3903,'HSD ME&amp;PLUMBING'!$B$6:E5075,4,FALSE)</f>
        <v>150000</v>
      </c>
      <c r="G3903" s="23">
        <f>F3903*E3903</f>
        <v>3000</v>
      </c>
    </row>
    <row r="3904" spans="1:7">
      <c r="A3904" s="92"/>
      <c r="B3904" s="92" t="s">
        <v>10</v>
      </c>
      <c r="C3904" s="91" t="s">
        <v>11</v>
      </c>
      <c r="D3904" s="91" t="s">
        <v>4</v>
      </c>
      <c r="E3904" s="91" t="s">
        <v>28</v>
      </c>
      <c r="F3904" s="19">
        <f>VLOOKUP(B3904,'HSD ME&amp;PLUMBING'!$B$6:E5076,4,FALSE)</f>
        <v>200000</v>
      </c>
      <c r="G3904" s="23">
        <f>F3904*E3904</f>
        <v>1400</v>
      </c>
    </row>
    <row r="3905" spans="1:7">
      <c r="A3905" s="494" t="s">
        <v>13</v>
      </c>
      <c r="B3905" s="494"/>
      <c r="C3905" s="494"/>
      <c r="D3905" s="494"/>
      <c r="E3905" s="494"/>
      <c r="F3905" s="494"/>
      <c r="G3905" s="20">
        <f>SUM(G3901:G3904)</f>
        <v>46150</v>
      </c>
    </row>
    <row r="3906" spans="1:7">
      <c r="A3906" s="91" t="s">
        <v>14</v>
      </c>
      <c r="B3906" s="92" t="s">
        <v>15</v>
      </c>
      <c r="C3906" s="91"/>
      <c r="D3906" s="91"/>
      <c r="E3906" s="91"/>
      <c r="F3906" s="92"/>
      <c r="G3906" s="92"/>
    </row>
    <row r="3907" spans="1:7" ht="45">
      <c r="A3907" s="92"/>
      <c r="B3907" s="93" t="s">
        <v>593</v>
      </c>
      <c r="C3907" s="91"/>
      <c r="D3907" s="94" t="s">
        <v>49</v>
      </c>
      <c r="E3907" s="94" t="s">
        <v>433</v>
      </c>
      <c r="F3907" s="83">
        <f>VLOOKUP(B3907,'HSD ME&amp;PLUMBING'!$B$6:E4670,4,FALSE)</f>
        <v>10000</v>
      </c>
      <c r="G3907" s="23">
        <f>F3907*E3907</f>
        <v>12000</v>
      </c>
    </row>
    <row r="3908" spans="1:7">
      <c r="A3908" s="494" t="s">
        <v>16</v>
      </c>
      <c r="B3908" s="494"/>
      <c r="C3908" s="494"/>
      <c r="D3908" s="494"/>
      <c r="E3908" s="494"/>
      <c r="F3908" s="494"/>
      <c r="G3908" s="20">
        <f>SUM(G3907)</f>
        <v>12000</v>
      </c>
    </row>
    <row r="3909" spans="1:7">
      <c r="A3909" s="91" t="s">
        <v>17</v>
      </c>
      <c r="B3909" s="92" t="s">
        <v>18</v>
      </c>
      <c r="C3909" s="91"/>
      <c r="D3909" s="91"/>
      <c r="E3909" s="91"/>
      <c r="F3909" s="92"/>
      <c r="G3909" s="92"/>
    </row>
    <row r="3910" spans="1:7">
      <c r="A3910" s="492" t="s">
        <v>19</v>
      </c>
      <c r="B3910" s="492"/>
      <c r="C3910" s="492"/>
      <c r="D3910" s="492"/>
      <c r="E3910" s="492"/>
      <c r="F3910" s="492"/>
      <c r="G3910" s="20">
        <f>SUM(G3909)</f>
        <v>0</v>
      </c>
    </row>
    <row r="3911" spans="1:7">
      <c r="A3911" s="11" t="s">
        <v>20</v>
      </c>
      <c r="B3911" s="493" t="s">
        <v>21</v>
      </c>
      <c r="C3911" s="493"/>
      <c r="D3911" s="493"/>
      <c r="E3911" s="493"/>
      <c r="F3911" s="493"/>
      <c r="G3911" s="15">
        <f>G3905+G3908+G3910</f>
        <v>58150</v>
      </c>
    </row>
    <row r="3912" spans="1:7">
      <c r="A3912" s="11" t="s">
        <v>22</v>
      </c>
      <c r="B3912" s="493" t="s">
        <v>77</v>
      </c>
      <c r="C3912" s="493"/>
      <c r="D3912" s="493"/>
      <c r="E3912" s="493"/>
      <c r="F3912" s="24">
        <v>0.1</v>
      </c>
      <c r="G3912" s="15">
        <f>G3911*10%</f>
        <v>5815</v>
      </c>
    </row>
    <row r="3913" spans="1:7">
      <c r="A3913" s="11" t="s">
        <v>23</v>
      </c>
      <c r="B3913" s="493" t="s">
        <v>24</v>
      </c>
      <c r="C3913" s="493"/>
      <c r="D3913" s="493"/>
      <c r="E3913" s="493"/>
      <c r="F3913" s="493"/>
      <c r="G3913" s="15">
        <f>G3911+G3912</f>
        <v>63965</v>
      </c>
    </row>
    <row r="3914" spans="1:7">
      <c r="A3914" s="95"/>
      <c r="B3914" s="96"/>
      <c r="C3914" s="96"/>
      <c r="D3914" s="96"/>
      <c r="E3914" s="96"/>
      <c r="F3914" s="96"/>
      <c r="G3914" s="96"/>
    </row>
    <row r="3915" spans="1:7">
      <c r="A3915" s="87" t="s">
        <v>594</v>
      </c>
      <c r="B3915" s="88"/>
      <c r="C3915" s="88"/>
      <c r="D3915" s="88"/>
      <c r="E3915" s="88"/>
      <c r="F3915" s="88"/>
      <c r="G3915" s="88"/>
    </row>
    <row r="3916" spans="1:7" s="10" customFormat="1" ht="45">
      <c r="A3916" s="90" t="s">
        <v>62</v>
      </c>
      <c r="B3916" s="90" t="s">
        <v>63</v>
      </c>
      <c r="C3916" s="90" t="s">
        <v>64</v>
      </c>
      <c r="D3916" s="90" t="s">
        <v>65</v>
      </c>
      <c r="E3916" s="90" t="s">
        <v>66</v>
      </c>
      <c r="F3916" s="90" t="s">
        <v>437</v>
      </c>
      <c r="G3916" s="90" t="s">
        <v>438</v>
      </c>
    </row>
    <row r="3917" spans="1:7">
      <c r="A3917" s="91" t="s">
        <v>0</v>
      </c>
      <c r="B3917" s="92" t="s">
        <v>1</v>
      </c>
      <c r="C3917" s="91"/>
      <c r="D3917" s="91"/>
      <c r="E3917" s="91"/>
      <c r="F3917" s="92"/>
      <c r="G3917" s="92"/>
    </row>
    <row r="3918" spans="1:7">
      <c r="A3918" s="92"/>
      <c r="B3918" s="92" t="s">
        <v>2</v>
      </c>
      <c r="C3918" s="91" t="s">
        <v>3</v>
      </c>
      <c r="D3918" s="91" t="s">
        <v>4</v>
      </c>
      <c r="E3918" s="91" t="s">
        <v>109</v>
      </c>
      <c r="F3918" s="14">
        <f>VLOOKUP(B3918,'HSD ME&amp;PLUMBING'!$B$6:E5090,4,FALSE)</f>
        <v>100000</v>
      </c>
      <c r="G3918" s="23">
        <f>F3918*E3918</f>
        <v>11900</v>
      </c>
    </row>
    <row r="3919" spans="1:7" ht="30">
      <c r="A3919" s="92"/>
      <c r="B3919" s="16" t="s">
        <v>70</v>
      </c>
      <c r="C3919" s="94" t="s">
        <v>71</v>
      </c>
      <c r="D3919" s="94" t="s">
        <v>4</v>
      </c>
      <c r="E3919" s="94" t="s">
        <v>124</v>
      </c>
      <c r="F3919" s="14">
        <f>VLOOKUP(B3919,'HSD ME&amp;PLUMBING'!$B$6:E5091,4,FALSE)</f>
        <v>150000</v>
      </c>
      <c r="G3919" s="23">
        <f>F3919*E3919</f>
        <v>29850</v>
      </c>
    </row>
    <row r="3920" spans="1:7">
      <c r="A3920" s="92"/>
      <c r="B3920" s="92" t="s">
        <v>7</v>
      </c>
      <c r="C3920" s="91" t="s">
        <v>8</v>
      </c>
      <c r="D3920" s="91" t="s">
        <v>4</v>
      </c>
      <c r="E3920" s="91" t="s">
        <v>125</v>
      </c>
      <c r="F3920" s="14">
        <f>VLOOKUP(B3920,'HSD ME&amp;PLUMBING'!$B$6:E5092,4,FALSE)</f>
        <v>150000</v>
      </c>
      <c r="G3920" s="23">
        <f>F3920*E3920</f>
        <v>3000</v>
      </c>
    </row>
    <row r="3921" spans="1:7">
      <c r="A3921" s="92"/>
      <c r="B3921" s="92" t="s">
        <v>10</v>
      </c>
      <c r="C3921" s="91" t="s">
        <v>11</v>
      </c>
      <c r="D3921" s="91" t="s">
        <v>4</v>
      </c>
      <c r="E3921" s="91" t="s">
        <v>28</v>
      </c>
      <c r="F3921" s="19">
        <f>VLOOKUP(B3921,'HSD ME&amp;PLUMBING'!$B$6:E5093,4,FALSE)</f>
        <v>200000</v>
      </c>
      <c r="G3921" s="23">
        <f>F3921*E3921</f>
        <v>1400</v>
      </c>
    </row>
    <row r="3922" spans="1:7">
      <c r="A3922" s="494" t="s">
        <v>13</v>
      </c>
      <c r="B3922" s="494"/>
      <c r="C3922" s="494"/>
      <c r="D3922" s="494"/>
      <c r="E3922" s="494"/>
      <c r="F3922" s="494"/>
      <c r="G3922" s="20">
        <f>SUM(G3918:G3921)</f>
        <v>46150</v>
      </c>
    </row>
    <row r="3923" spans="1:7">
      <c r="A3923" s="91" t="s">
        <v>14</v>
      </c>
      <c r="B3923" s="92" t="s">
        <v>15</v>
      </c>
      <c r="C3923" s="91"/>
      <c r="D3923" s="91"/>
      <c r="E3923" s="91"/>
      <c r="F3923" s="92"/>
      <c r="G3923" s="92"/>
    </row>
    <row r="3924" spans="1:7" ht="45">
      <c r="A3924" s="92"/>
      <c r="B3924" s="93" t="s">
        <v>595</v>
      </c>
      <c r="C3924" s="91"/>
      <c r="D3924" s="94" t="s">
        <v>49</v>
      </c>
      <c r="E3924" s="94" t="s">
        <v>433</v>
      </c>
      <c r="F3924" s="83">
        <f>VLOOKUP(B3924,'HSD ME&amp;PLUMBING'!$B$6:E4687,4,FALSE)</f>
        <v>10000</v>
      </c>
      <c r="G3924" s="23">
        <f>F3924*E3924</f>
        <v>12000</v>
      </c>
    </row>
    <row r="3925" spans="1:7">
      <c r="A3925" s="494" t="s">
        <v>16</v>
      </c>
      <c r="B3925" s="494"/>
      <c r="C3925" s="494"/>
      <c r="D3925" s="494"/>
      <c r="E3925" s="494"/>
      <c r="F3925" s="494"/>
      <c r="G3925" s="20">
        <f>SUM(G3924)</f>
        <v>12000</v>
      </c>
    </row>
    <row r="3926" spans="1:7">
      <c r="A3926" s="91" t="s">
        <v>17</v>
      </c>
      <c r="B3926" s="92" t="s">
        <v>18</v>
      </c>
      <c r="C3926" s="91"/>
      <c r="D3926" s="91"/>
      <c r="E3926" s="91"/>
      <c r="F3926" s="92"/>
      <c r="G3926" s="92"/>
    </row>
    <row r="3927" spans="1:7">
      <c r="A3927" s="492" t="s">
        <v>19</v>
      </c>
      <c r="B3927" s="492"/>
      <c r="C3927" s="492"/>
      <c r="D3927" s="492"/>
      <c r="E3927" s="492"/>
      <c r="F3927" s="492"/>
      <c r="G3927" s="20">
        <f>SUM(G3926)</f>
        <v>0</v>
      </c>
    </row>
    <row r="3928" spans="1:7">
      <c r="A3928" s="11" t="s">
        <v>20</v>
      </c>
      <c r="B3928" s="493" t="s">
        <v>21</v>
      </c>
      <c r="C3928" s="493"/>
      <c r="D3928" s="493"/>
      <c r="E3928" s="493"/>
      <c r="F3928" s="493"/>
      <c r="G3928" s="15">
        <f>G3922+G3925+G3927</f>
        <v>58150</v>
      </c>
    </row>
    <row r="3929" spans="1:7">
      <c r="A3929" s="11" t="s">
        <v>22</v>
      </c>
      <c r="B3929" s="493" t="s">
        <v>77</v>
      </c>
      <c r="C3929" s="493"/>
      <c r="D3929" s="493"/>
      <c r="E3929" s="493"/>
      <c r="F3929" s="24">
        <v>0.1</v>
      </c>
      <c r="G3929" s="15">
        <f>G3928*10%</f>
        <v>5815</v>
      </c>
    </row>
    <row r="3930" spans="1:7">
      <c r="A3930" s="11" t="s">
        <v>23</v>
      </c>
      <c r="B3930" s="493" t="s">
        <v>24</v>
      </c>
      <c r="C3930" s="493"/>
      <c r="D3930" s="493"/>
      <c r="E3930" s="493"/>
      <c r="F3930" s="493"/>
      <c r="G3930" s="15">
        <f>G3928+G3929</f>
        <v>63965</v>
      </c>
    </row>
    <row r="3931" spans="1:7">
      <c r="A3931" s="95"/>
      <c r="B3931" s="96"/>
      <c r="C3931" s="96"/>
      <c r="D3931" s="96"/>
      <c r="E3931" s="96"/>
      <c r="F3931" s="96"/>
      <c r="G3931" s="96"/>
    </row>
    <row r="3932" spans="1:7">
      <c r="A3932" s="87" t="s">
        <v>596</v>
      </c>
      <c r="B3932" s="88"/>
      <c r="C3932" s="88"/>
      <c r="D3932" s="88"/>
      <c r="E3932" s="88"/>
      <c r="F3932" s="88"/>
      <c r="G3932" s="88"/>
    </row>
    <row r="3933" spans="1:7" s="10" customFormat="1" ht="30">
      <c r="A3933" s="90" t="s">
        <v>62</v>
      </c>
      <c r="B3933" s="90" t="s">
        <v>63</v>
      </c>
      <c r="C3933" s="90" t="s">
        <v>64</v>
      </c>
      <c r="D3933" s="90" t="s">
        <v>65</v>
      </c>
      <c r="E3933" s="90" t="s">
        <v>66</v>
      </c>
      <c r="F3933" s="90" t="s">
        <v>441</v>
      </c>
      <c r="G3933" s="90" t="s">
        <v>442</v>
      </c>
    </row>
    <row r="3934" spans="1:7">
      <c r="A3934" s="91" t="s">
        <v>0</v>
      </c>
      <c r="B3934" s="92" t="s">
        <v>1</v>
      </c>
      <c r="C3934" s="91"/>
      <c r="D3934" s="91"/>
      <c r="E3934" s="91"/>
      <c r="F3934" s="92"/>
      <c r="G3934" s="92"/>
    </row>
    <row r="3935" spans="1:7">
      <c r="A3935" s="92"/>
      <c r="B3935" s="92" t="s">
        <v>2</v>
      </c>
      <c r="C3935" s="91" t="s">
        <v>3</v>
      </c>
      <c r="D3935" s="91" t="s">
        <v>4</v>
      </c>
      <c r="E3935" s="91" t="s">
        <v>109</v>
      </c>
      <c r="F3935" s="14">
        <f>VLOOKUP(B3935,'HSD ME&amp;PLUMBING'!$B$6:E5107,4,FALSE)</f>
        <v>100000</v>
      </c>
      <c r="G3935" s="23">
        <f>F3935*E3935</f>
        <v>11900</v>
      </c>
    </row>
    <row r="3936" spans="1:7" ht="30">
      <c r="A3936" s="92"/>
      <c r="B3936" s="16" t="s">
        <v>70</v>
      </c>
      <c r="C3936" s="94" t="s">
        <v>71</v>
      </c>
      <c r="D3936" s="94" t="s">
        <v>4</v>
      </c>
      <c r="E3936" s="94" t="s">
        <v>124</v>
      </c>
      <c r="F3936" s="14">
        <f>VLOOKUP(B3936,'HSD ME&amp;PLUMBING'!$B$6:E5108,4,FALSE)</f>
        <v>150000</v>
      </c>
      <c r="G3936" s="23">
        <f>F3936*E3936</f>
        <v>29850</v>
      </c>
    </row>
    <row r="3937" spans="1:7">
      <c r="A3937" s="92"/>
      <c r="B3937" s="92" t="s">
        <v>7</v>
      </c>
      <c r="C3937" s="91" t="s">
        <v>8</v>
      </c>
      <c r="D3937" s="91" t="s">
        <v>4</v>
      </c>
      <c r="E3937" s="91" t="s">
        <v>125</v>
      </c>
      <c r="F3937" s="14">
        <f>VLOOKUP(B3937,'HSD ME&amp;PLUMBING'!$B$6:E5109,4,FALSE)</f>
        <v>150000</v>
      </c>
      <c r="G3937" s="23">
        <f>F3937*E3937</f>
        <v>3000</v>
      </c>
    </row>
    <row r="3938" spans="1:7">
      <c r="A3938" s="92"/>
      <c r="B3938" s="92" t="s">
        <v>10</v>
      </c>
      <c r="C3938" s="91" t="s">
        <v>11</v>
      </c>
      <c r="D3938" s="91" t="s">
        <v>4</v>
      </c>
      <c r="E3938" s="91" t="s">
        <v>28</v>
      </c>
      <c r="F3938" s="19">
        <f>VLOOKUP(B3938,'HSD ME&amp;PLUMBING'!$B$6:E5110,4,FALSE)</f>
        <v>200000</v>
      </c>
      <c r="G3938" s="23">
        <f>F3938*E3938</f>
        <v>1400</v>
      </c>
    </row>
    <row r="3939" spans="1:7">
      <c r="A3939" s="494" t="s">
        <v>13</v>
      </c>
      <c r="B3939" s="494"/>
      <c r="C3939" s="494"/>
      <c r="D3939" s="494"/>
      <c r="E3939" s="494"/>
      <c r="F3939" s="494"/>
      <c r="G3939" s="20">
        <f>SUM(G3935:G3938)</f>
        <v>46150</v>
      </c>
    </row>
    <row r="3940" spans="1:7">
      <c r="A3940" s="91" t="s">
        <v>14</v>
      </c>
      <c r="B3940" s="92" t="s">
        <v>15</v>
      </c>
      <c r="C3940" s="91"/>
      <c r="D3940" s="91"/>
      <c r="E3940" s="91"/>
      <c r="F3940" s="92"/>
      <c r="G3940" s="92"/>
    </row>
    <row r="3941" spans="1:7" ht="45">
      <c r="A3941" s="92"/>
      <c r="B3941" s="93" t="s">
        <v>597</v>
      </c>
      <c r="C3941" s="91"/>
      <c r="D3941" s="94" t="s">
        <v>49</v>
      </c>
      <c r="E3941" s="94" t="s">
        <v>433</v>
      </c>
      <c r="F3941" s="83">
        <f>VLOOKUP(B3941,'HSD ME&amp;PLUMBING'!$B$6:E4704,4,FALSE)</f>
        <v>10000</v>
      </c>
      <c r="G3941" s="23">
        <f>F3941*E3941</f>
        <v>12000</v>
      </c>
    </row>
    <row r="3942" spans="1:7">
      <c r="A3942" s="494" t="s">
        <v>16</v>
      </c>
      <c r="B3942" s="494"/>
      <c r="C3942" s="494"/>
      <c r="D3942" s="494"/>
      <c r="E3942" s="494"/>
      <c r="F3942" s="494"/>
      <c r="G3942" s="20">
        <f>SUM(G3941)</f>
        <v>12000</v>
      </c>
    </row>
    <row r="3943" spans="1:7">
      <c r="A3943" s="91" t="s">
        <v>17</v>
      </c>
      <c r="B3943" s="92" t="s">
        <v>18</v>
      </c>
      <c r="C3943" s="91"/>
      <c r="D3943" s="91"/>
      <c r="E3943" s="91"/>
      <c r="F3943" s="92"/>
      <c r="G3943" s="92"/>
    </row>
    <row r="3944" spans="1:7">
      <c r="A3944" s="492" t="s">
        <v>19</v>
      </c>
      <c r="B3944" s="492"/>
      <c r="C3944" s="492"/>
      <c r="D3944" s="492"/>
      <c r="E3944" s="492"/>
      <c r="F3944" s="492"/>
      <c r="G3944" s="20">
        <f>SUM(G3943)</f>
        <v>0</v>
      </c>
    </row>
    <row r="3945" spans="1:7">
      <c r="A3945" s="11" t="s">
        <v>20</v>
      </c>
      <c r="B3945" s="493" t="s">
        <v>21</v>
      </c>
      <c r="C3945" s="493"/>
      <c r="D3945" s="493"/>
      <c r="E3945" s="493"/>
      <c r="F3945" s="493"/>
      <c r="G3945" s="15">
        <f>G3939+G3942+G3944</f>
        <v>58150</v>
      </c>
    </row>
    <row r="3946" spans="1:7">
      <c r="A3946" s="11" t="s">
        <v>22</v>
      </c>
      <c r="B3946" s="493" t="s">
        <v>77</v>
      </c>
      <c r="C3946" s="493"/>
      <c r="D3946" s="493"/>
      <c r="E3946" s="493"/>
      <c r="F3946" s="24">
        <v>0.1</v>
      </c>
      <c r="G3946" s="15">
        <f>G3945*10%</f>
        <v>5815</v>
      </c>
    </row>
    <row r="3947" spans="1:7">
      <c r="A3947" s="11" t="s">
        <v>23</v>
      </c>
      <c r="B3947" s="493" t="s">
        <v>24</v>
      </c>
      <c r="C3947" s="493"/>
      <c r="D3947" s="493"/>
      <c r="E3947" s="493"/>
      <c r="F3947" s="493"/>
      <c r="G3947" s="15">
        <f>G3945+G3946</f>
        <v>63965</v>
      </c>
    </row>
    <row r="3948" spans="1:7">
      <c r="A3948" s="95"/>
      <c r="B3948" s="96"/>
      <c r="C3948" s="96"/>
      <c r="D3948" s="96"/>
      <c r="E3948" s="96"/>
      <c r="F3948" s="96"/>
      <c r="G3948" s="96"/>
    </row>
    <row r="3949" spans="1:7">
      <c r="A3949" s="104" t="s">
        <v>598</v>
      </c>
      <c r="B3949" s="88"/>
      <c r="C3949" s="88"/>
      <c r="D3949" s="88"/>
      <c r="E3949" s="88"/>
      <c r="F3949" s="88"/>
      <c r="G3949" s="88"/>
    </row>
    <row r="3950" spans="1:7" s="10" customFormat="1" ht="45">
      <c r="A3950" s="90" t="s">
        <v>62</v>
      </c>
      <c r="B3950" s="90" t="s">
        <v>63</v>
      </c>
      <c r="C3950" s="90" t="s">
        <v>64</v>
      </c>
      <c r="D3950" s="90" t="s">
        <v>65</v>
      </c>
      <c r="E3950" s="90" t="s">
        <v>66</v>
      </c>
      <c r="F3950" s="90" t="s">
        <v>437</v>
      </c>
      <c r="G3950" s="90" t="s">
        <v>438</v>
      </c>
    </row>
    <row r="3951" spans="1:7">
      <c r="A3951" s="91" t="s">
        <v>0</v>
      </c>
      <c r="B3951" s="92" t="s">
        <v>1</v>
      </c>
      <c r="C3951" s="91"/>
      <c r="D3951" s="91"/>
      <c r="E3951" s="91"/>
      <c r="F3951" s="92"/>
      <c r="G3951" s="92"/>
    </row>
    <row r="3952" spans="1:7">
      <c r="A3952" s="92"/>
      <c r="B3952" s="92" t="s">
        <v>2</v>
      </c>
      <c r="C3952" s="91" t="s">
        <v>3</v>
      </c>
      <c r="D3952" s="91" t="s">
        <v>4</v>
      </c>
      <c r="E3952" s="91" t="s">
        <v>109</v>
      </c>
      <c r="F3952" s="14">
        <f>VLOOKUP(B3952,'HSD ME&amp;PLUMBING'!$B$6:E5124,4,FALSE)</f>
        <v>100000</v>
      </c>
      <c r="G3952" s="23">
        <f>F3952*E3952</f>
        <v>11900</v>
      </c>
    </row>
    <row r="3953" spans="1:7" ht="30">
      <c r="A3953" s="92"/>
      <c r="B3953" s="16" t="s">
        <v>70</v>
      </c>
      <c r="C3953" s="94" t="s">
        <v>71</v>
      </c>
      <c r="D3953" s="94" t="s">
        <v>4</v>
      </c>
      <c r="E3953" s="94" t="s">
        <v>124</v>
      </c>
      <c r="F3953" s="14">
        <f>VLOOKUP(B3953,'HSD ME&amp;PLUMBING'!$B$6:E5125,4,FALSE)</f>
        <v>150000</v>
      </c>
      <c r="G3953" s="23">
        <f>F3953*E3953</f>
        <v>29850</v>
      </c>
    </row>
    <row r="3954" spans="1:7">
      <c r="A3954" s="92"/>
      <c r="B3954" s="92" t="s">
        <v>7</v>
      </c>
      <c r="C3954" s="91" t="s">
        <v>8</v>
      </c>
      <c r="D3954" s="91" t="s">
        <v>4</v>
      </c>
      <c r="E3954" s="91" t="s">
        <v>125</v>
      </c>
      <c r="F3954" s="14">
        <f>VLOOKUP(B3954,'HSD ME&amp;PLUMBING'!$B$6:E5126,4,FALSE)</f>
        <v>150000</v>
      </c>
      <c r="G3954" s="23">
        <f>F3954*E3954</f>
        <v>3000</v>
      </c>
    </row>
    <row r="3955" spans="1:7">
      <c r="A3955" s="92"/>
      <c r="B3955" s="92" t="s">
        <v>10</v>
      </c>
      <c r="C3955" s="91" t="s">
        <v>11</v>
      </c>
      <c r="D3955" s="91" t="s">
        <v>4</v>
      </c>
      <c r="E3955" s="91" t="s">
        <v>28</v>
      </c>
      <c r="F3955" s="19">
        <f>VLOOKUP(B3955,'HSD ME&amp;PLUMBING'!$B$6:E5127,4,FALSE)</f>
        <v>200000</v>
      </c>
      <c r="G3955" s="23">
        <f>F3955*E3955</f>
        <v>1400</v>
      </c>
    </row>
    <row r="3956" spans="1:7">
      <c r="A3956" s="494" t="s">
        <v>13</v>
      </c>
      <c r="B3956" s="494"/>
      <c r="C3956" s="494"/>
      <c r="D3956" s="494"/>
      <c r="E3956" s="494"/>
      <c r="F3956" s="494"/>
      <c r="G3956" s="20">
        <f>SUM(G3952:G3955)</f>
        <v>46150</v>
      </c>
    </row>
    <row r="3957" spans="1:7">
      <c r="A3957" s="91" t="s">
        <v>14</v>
      </c>
      <c r="B3957" s="92" t="s">
        <v>15</v>
      </c>
      <c r="C3957" s="91"/>
      <c r="D3957" s="91"/>
      <c r="E3957" s="91"/>
      <c r="F3957" s="92"/>
      <c r="G3957" s="92"/>
    </row>
    <row r="3958" spans="1:7" ht="45">
      <c r="A3958" s="92"/>
      <c r="B3958" s="93" t="s">
        <v>599</v>
      </c>
      <c r="C3958" s="91"/>
      <c r="D3958" s="94" t="s">
        <v>49</v>
      </c>
      <c r="E3958" s="94" t="s">
        <v>433</v>
      </c>
      <c r="F3958" s="83">
        <f>VLOOKUP(B3958,'HSD ME&amp;PLUMBING'!$B$6:E4721,4,FALSE)</f>
        <v>10000</v>
      </c>
      <c r="G3958" s="23">
        <f>F3958*E3958</f>
        <v>12000</v>
      </c>
    </row>
    <row r="3959" spans="1:7">
      <c r="A3959" s="494" t="s">
        <v>16</v>
      </c>
      <c r="B3959" s="494"/>
      <c r="C3959" s="494"/>
      <c r="D3959" s="494"/>
      <c r="E3959" s="494"/>
      <c r="F3959" s="494"/>
      <c r="G3959" s="20">
        <f>SUM(G3958)</f>
        <v>12000</v>
      </c>
    </row>
    <row r="3960" spans="1:7">
      <c r="A3960" s="91" t="s">
        <v>17</v>
      </c>
      <c r="B3960" s="92" t="s">
        <v>18</v>
      </c>
      <c r="C3960" s="91"/>
      <c r="D3960" s="91"/>
      <c r="E3960" s="91"/>
      <c r="F3960" s="92"/>
      <c r="G3960" s="92"/>
    </row>
    <row r="3961" spans="1:7">
      <c r="A3961" s="492" t="s">
        <v>19</v>
      </c>
      <c r="B3961" s="492"/>
      <c r="C3961" s="492"/>
      <c r="D3961" s="492"/>
      <c r="E3961" s="492"/>
      <c r="F3961" s="492"/>
      <c r="G3961" s="20">
        <f>SUM(G3960)</f>
        <v>0</v>
      </c>
    </row>
    <row r="3962" spans="1:7">
      <c r="A3962" s="11" t="s">
        <v>20</v>
      </c>
      <c r="B3962" s="493" t="s">
        <v>21</v>
      </c>
      <c r="C3962" s="493"/>
      <c r="D3962" s="493"/>
      <c r="E3962" s="493"/>
      <c r="F3962" s="493"/>
      <c r="G3962" s="15">
        <f>G3956+G3959+G3961</f>
        <v>58150</v>
      </c>
    </row>
    <row r="3963" spans="1:7">
      <c r="A3963" s="11" t="s">
        <v>22</v>
      </c>
      <c r="B3963" s="493" t="s">
        <v>77</v>
      </c>
      <c r="C3963" s="493"/>
      <c r="D3963" s="493"/>
      <c r="E3963" s="493"/>
      <c r="F3963" s="24">
        <v>0.1</v>
      </c>
      <c r="G3963" s="15">
        <f>G3962*10%</f>
        <v>5815</v>
      </c>
    </row>
    <row r="3964" spans="1:7">
      <c r="A3964" s="11" t="s">
        <v>23</v>
      </c>
      <c r="B3964" s="493" t="s">
        <v>24</v>
      </c>
      <c r="C3964" s="493"/>
      <c r="D3964" s="493"/>
      <c r="E3964" s="493"/>
      <c r="F3964" s="493"/>
      <c r="G3964" s="15">
        <f>G3962+G3963</f>
        <v>63965</v>
      </c>
    </row>
    <row r="3965" spans="1:7">
      <c r="A3965" s="102"/>
      <c r="B3965" s="102"/>
      <c r="C3965" s="103"/>
      <c r="D3965" s="103"/>
      <c r="E3965" s="103"/>
      <c r="F3965" s="102"/>
      <c r="G3965" s="102"/>
    </row>
    <row r="3966" spans="1:7" ht="15.75" customHeight="1">
      <c r="A3966" s="99" t="s">
        <v>600</v>
      </c>
    </row>
    <row r="3967" spans="1:7" ht="45">
      <c r="A3967" s="9" t="s">
        <v>62</v>
      </c>
      <c r="B3967" s="9" t="s">
        <v>63</v>
      </c>
      <c r="C3967" s="9" t="s">
        <v>64</v>
      </c>
      <c r="D3967" s="9" t="s">
        <v>65</v>
      </c>
      <c r="E3967" s="9" t="s">
        <v>66</v>
      </c>
      <c r="F3967" s="9" t="s">
        <v>67</v>
      </c>
      <c r="G3967" s="9" t="s">
        <v>68</v>
      </c>
    </row>
    <row r="3968" spans="1:7">
      <c r="A3968" s="11" t="s">
        <v>0</v>
      </c>
      <c r="B3968" s="12" t="s">
        <v>1</v>
      </c>
      <c r="C3968" s="11"/>
      <c r="D3968" s="11"/>
      <c r="E3968" s="13"/>
      <c r="F3968" s="11"/>
      <c r="G3968" s="11"/>
    </row>
    <row r="3969" spans="1:7">
      <c r="A3969" s="12"/>
      <c r="B3969" s="12" t="s">
        <v>2</v>
      </c>
      <c r="C3969" s="11" t="s">
        <v>3</v>
      </c>
      <c r="D3969" s="11" t="s">
        <v>4</v>
      </c>
      <c r="E3969" s="13" t="s">
        <v>109</v>
      </c>
      <c r="F3969" s="14">
        <f>VLOOKUP(B3969,'HSD ME&amp;PLUMBING'!$B$6:E4732,4,FALSE)</f>
        <v>100000</v>
      </c>
      <c r="G3969" s="23">
        <f>F3969*E3969</f>
        <v>11900</v>
      </c>
    </row>
    <row r="3970" spans="1:7" ht="30">
      <c r="A3970" s="12"/>
      <c r="B3970" s="16" t="s">
        <v>70</v>
      </c>
      <c r="C3970" s="17" t="s">
        <v>71</v>
      </c>
      <c r="D3970" s="17" t="s">
        <v>4</v>
      </c>
      <c r="E3970" s="18" t="s">
        <v>124</v>
      </c>
      <c r="F3970" s="14">
        <f>VLOOKUP(B3970,'HSD ME&amp;PLUMBING'!$B$6:E4733,4,FALSE)</f>
        <v>150000</v>
      </c>
      <c r="G3970" s="23">
        <f>F3970*E3970</f>
        <v>29850</v>
      </c>
    </row>
    <row r="3971" spans="1:7" ht="25.5" customHeight="1">
      <c r="A3971" s="12"/>
      <c r="B3971" s="12" t="s">
        <v>7</v>
      </c>
      <c r="C3971" s="11" t="s">
        <v>8</v>
      </c>
      <c r="D3971" s="11" t="s">
        <v>4</v>
      </c>
      <c r="E3971" s="13" t="s">
        <v>125</v>
      </c>
      <c r="F3971" s="14">
        <f>VLOOKUP(B3971,'HSD ME&amp;PLUMBING'!$B$6:E4734,4,FALSE)</f>
        <v>150000</v>
      </c>
      <c r="G3971" s="23">
        <f>F3971*E3971</f>
        <v>3000</v>
      </c>
    </row>
    <row r="3972" spans="1:7">
      <c r="A3972" s="12"/>
      <c r="B3972" s="12" t="s">
        <v>10</v>
      </c>
      <c r="C3972" s="11" t="s">
        <v>11</v>
      </c>
      <c r="D3972" s="11" t="s">
        <v>4</v>
      </c>
      <c r="E3972" s="13" t="s">
        <v>28</v>
      </c>
      <c r="F3972" s="19">
        <f>VLOOKUP(B3972,'HSD ME&amp;PLUMBING'!$B$6:E4735,4,FALSE)</f>
        <v>200000</v>
      </c>
      <c r="G3972" s="23">
        <f>F3972*E3972</f>
        <v>1400</v>
      </c>
    </row>
    <row r="3973" spans="1:7" s="21" customFormat="1">
      <c r="A3973" s="494" t="s">
        <v>13</v>
      </c>
      <c r="B3973" s="494"/>
      <c r="C3973" s="494"/>
      <c r="D3973" s="494"/>
      <c r="E3973" s="494"/>
      <c r="F3973" s="494"/>
      <c r="G3973" s="20">
        <f>SUM(G3969:G3972)</f>
        <v>46150</v>
      </c>
    </row>
    <row r="3974" spans="1:7" ht="15.75" customHeight="1">
      <c r="A3974" s="11" t="s">
        <v>14</v>
      </c>
      <c r="B3974" s="12" t="s">
        <v>15</v>
      </c>
      <c r="C3974" s="11"/>
      <c r="D3974" s="11"/>
      <c r="E3974" s="13"/>
      <c r="F3974" s="11"/>
      <c r="G3974" s="11"/>
    </row>
    <row r="3975" spans="1:7" ht="45">
      <c r="A3975" s="12"/>
      <c r="B3975" s="16" t="s">
        <v>601</v>
      </c>
      <c r="C3975" s="11"/>
      <c r="D3975" s="17" t="s">
        <v>49</v>
      </c>
      <c r="E3975" s="18" t="s">
        <v>403</v>
      </c>
      <c r="F3975" s="83">
        <f>VLOOKUP(B3975,'HSD ME&amp;PLUMBING'!$B$6:E4738,4,FALSE)</f>
        <v>10000</v>
      </c>
      <c r="G3975" s="23">
        <f>F3975*E3975</f>
        <v>12500</v>
      </c>
    </row>
    <row r="3976" spans="1:7" s="2" customFormat="1" ht="15.75" customHeight="1">
      <c r="A3976" s="494" t="s">
        <v>16</v>
      </c>
      <c r="B3976" s="494"/>
      <c r="C3976" s="494"/>
      <c r="D3976" s="494"/>
      <c r="E3976" s="494"/>
      <c r="F3976" s="494"/>
      <c r="G3976" s="20">
        <f>SUM(G3975)</f>
        <v>12500</v>
      </c>
    </row>
    <row r="3977" spans="1:7">
      <c r="A3977" s="11" t="s">
        <v>17</v>
      </c>
      <c r="B3977" s="12" t="s">
        <v>18</v>
      </c>
      <c r="C3977" s="11"/>
      <c r="D3977" s="11"/>
      <c r="E3977" s="13"/>
      <c r="F3977" s="11"/>
      <c r="G3977" s="11"/>
    </row>
    <row r="3978" spans="1:7">
      <c r="A3978" s="492" t="s">
        <v>19</v>
      </c>
      <c r="B3978" s="492"/>
      <c r="C3978" s="492"/>
      <c r="D3978" s="492"/>
      <c r="E3978" s="492"/>
      <c r="F3978" s="492"/>
      <c r="G3978" s="20">
        <f>SUM(G3977)</f>
        <v>0</v>
      </c>
    </row>
    <row r="3979" spans="1:7">
      <c r="A3979" s="11" t="s">
        <v>20</v>
      </c>
      <c r="B3979" s="493" t="s">
        <v>21</v>
      </c>
      <c r="C3979" s="493"/>
      <c r="D3979" s="493"/>
      <c r="E3979" s="493"/>
      <c r="F3979" s="493"/>
      <c r="G3979" s="15">
        <f>G3973+G3976+G3978</f>
        <v>58650</v>
      </c>
    </row>
    <row r="3980" spans="1:7" ht="15.75" customHeight="1">
      <c r="A3980" s="11" t="s">
        <v>22</v>
      </c>
      <c r="B3980" s="493" t="s">
        <v>77</v>
      </c>
      <c r="C3980" s="493"/>
      <c r="D3980" s="493"/>
      <c r="E3980" s="493"/>
      <c r="F3980" s="24">
        <v>0.1</v>
      </c>
      <c r="G3980" s="15">
        <f>G3979*10%</f>
        <v>5865</v>
      </c>
    </row>
    <row r="3981" spans="1:7">
      <c r="A3981" s="11" t="s">
        <v>23</v>
      </c>
      <c r="B3981" s="493" t="s">
        <v>24</v>
      </c>
      <c r="C3981" s="493"/>
      <c r="D3981" s="493"/>
      <c r="E3981" s="493"/>
      <c r="F3981" s="493"/>
      <c r="G3981" s="15">
        <f>G3979+G3980</f>
        <v>64515</v>
      </c>
    </row>
    <row r="3983" spans="1:7">
      <c r="A3983" s="98" t="s">
        <v>602</v>
      </c>
    </row>
    <row r="3984" spans="1:7" ht="45">
      <c r="A3984" s="9" t="s">
        <v>62</v>
      </c>
      <c r="B3984" s="9" t="s">
        <v>63</v>
      </c>
      <c r="C3984" s="9" t="s">
        <v>64</v>
      </c>
      <c r="D3984" s="9" t="s">
        <v>65</v>
      </c>
      <c r="E3984" s="9" t="s">
        <v>66</v>
      </c>
      <c r="F3984" s="9" t="s">
        <v>67</v>
      </c>
      <c r="G3984" s="9" t="s">
        <v>68</v>
      </c>
    </row>
    <row r="3985" spans="1:7">
      <c r="A3985" s="11" t="s">
        <v>0</v>
      </c>
      <c r="B3985" s="12" t="s">
        <v>1</v>
      </c>
      <c r="C3985" s="11"/>
      <c r="D3985" s="11"/>
      <c r="E3985" s="13"/>
      <c r="F3985" s="11"/>
      <c r="G3985" s="11"/>
    </row>
    <row r="3986" spans="1:7" ht="15" customHeight="1">
      <c r="A3986" s="12"/>
      <c r="B3986" s="12" t="s">
        <v>2</v>
      </c>
      <c r="C3986" s="11" t="s">
        <v>3</v>
      </c>
      <c r="D3986" s="11" t="s">
        <v>4</v>
      </c>
      <c r="E3986" s="13" t="s">
        <v>109</v>
      </c>
      <c r="F3986" s="14">
        <f>VLOOKUP(B3986,'HSD ME&amp;PLUMBING'!$B$6:E4749,4,FALSE)</f>
        <v>100000</v>
      </c>
      <c r="G3986" s="23">
        <f>F3986*E3986</f>
        <v>11900</v>
      </c>
    </row>
    <row r="3987" spans="1:7" ht="30">
      <c r="A3987" s="12"/>
      <c r="B3987" s="16" t="s">
        <v>70</v>
      </c>
      <c r="C3987" s="17" t="s">
        <v>71</v>
      </c>
      <c r="D3987" s="17" t="s">
        <v>4</v>
      </c>
      <c r="E3987" s="18" t="s">
        <v>124</v>
      </c>
      <c r="F3987" s="14">
        <f>VLOOKUP(B3987,'HSD ME&amp;PLUMBING'!$B$6:E4750,4,FALSE)</f>
        <v>150000</v>
      </c>
      <c r="G3987" s="23">
        <f>F3987*E3987</f>
        <v>29850</v>
      </c>
    </row>
    <row r="3988" spans="1:7">
      <c r="A3988" s="12"/>
      <c r="B3988" s="12" t="s">
        <v>7</v>
      </c>
      <c r="C3988" s="11" t="s">
        <v>8</v>
      </c>
      <c r="D3988" s="11" t="s">
        <v>4</v>
      </c>
      <c r="E3988" s="13" t="s">
        <v>125</v>
      </c>
      <c r="F3988" s="14">
        <f>VLOOKUP(B3988,'HSD ME&amp;PLUMBING'!$B$6:E4751,4,FALSE)</f>
        <v>150000</v>
      </c>
      <c r="G3988" s="23">
        <f>F3988*E3988</f>
        <v>3000</v>
      </c>
    </row>
    <row r="3989" spans="1:7">
      <c r="A3989" s="12"/>
      <c r="B3989" s="12" t="s">
        <v>10</v>
      </c>
      <c r="C3989" s="11" t="s">
        <v>11</v>
      </c>
      <c r="D3989" s="11" t="s">
        <v>4</v>
      </c>
      <c r="E3989" s="13" t="s">
        <v>28</v>
      </c>
      <c r="F3989" s="19">
        <f>VLOOKUP(B3989,'HSD ME&amp;PLUMBING'!$B$6:E4752,4,FALSE)</f>
        <v>200000</v>
      </c>
      <c r="G3989" s="23">
        <f>F3989*E3989</f>
        <v>1400</v>
      </c>
    </row>
    <row r="3990" spans="1:7" s="21" customFormat="1">
      <c r="A3990" s="494" t="s">
        <v>13</v>
      </c>
      <c r="B3990" s="494"/>
      <c r="C3990" s="494"/>
      <c r="D3990" s="494"/>
      <c r="E3990" s="494"/>
      <c r="F3990" s="494"/>
      <c r="G3990" s="20">
        <f>SUM(G3986:G3989)</f>
        <v>46150</v>
      </c>
    </row>
    <row r="3991" spans="1:7">
      <c r="A3991" s="11" t="s">
        <v>14</v>
      </c>
      <c r="B3991" s="12" t="s">
        <v>15</v>
      </c>
      <c r="C3991" s="11"/>
      <c r="D3991" s="11"/>
      <c r="E3991" s="13"/>
      <c r="F3991" s="11"/>
      <c r="G3991" s="11"/>
    </row>
    <row r="3992" spans="1:7" ht="45">
      <c r="A3992" s="12"/>
      <c r="B3992" s="16" t="s">
        <v>603</v>
      </c>
      <c r="C3992" s="11"/>
      <c r="D3992" s="17" t="s">
        <v>49</v>
      </c>
      <c r="E3992" s="18" t="s">
        <v>403</v>
      </c>
      <c r="F3992" s="83">
        <f>VLOOKUP(B3992,'HSD ME&amp;PLUMBING'!$B$6:E4755,4,FALSE)</f>
        <v>10000</v>
      </c>
      <c r="G3992" s="23">
        <f>F3992*E3992</f>
        <v>12500</v>
      </c>
    </row>
    <row r="3993" spans="1:7" s="2" customFormat="1" ht="15.75" customHeight="1">
      <c r="A3993" s="494" t="s">
        <v>16</v>
      </c>
      <c r="B3993" s="494"/>
      <c r="C3993" s="494"/>
      <c r="D3993" s="494"/>
      <c r="E3993" s="494"/>
      <c r="F3993" s="494"/>
      <c r="G3993" s="20">
        <f>SUM(G3992)</f>
        <v>12500</v>
      </c>
    </row>
    <row r="3994" spans="1:7" ht="15.75" customHeight="1">
      <c r="A3994" s="11" t="s">
        <v>17</v>
      </c>
      <c r="B3994" s="12" t="s">
        <v>18</v>
      </c>
      <c r="C3994" s="11"/>
      <c r="D3994" s="11"/>
      <c r="E3994" s="13"/>
      <c r="F3994" s="11"/>
      <c r="G3994" s="11"/>
    </row>
    <row r="3995" spans="1:7">
      <c r="A3995" s="492" t="s">
        <v>19</v>
      </c>
      <c r="B3995" s="492"/>
      <c r="C3995" s="492"/>
      <c r="D3995" s="492"/>
      <c r="E3995" s="492"/>
      <c r="F3995" s="492"/>
      <c r="G3995" s="20">
        <f>SUM(G3994)</f>
        <v>0</v>
      </c>
    </row>
    <row r="3996" spans="1:7">
      <c r="A3996" s="11" t="s">
        <v>20</v>
      </c>
      <c r="B3996" s="493" t="s">
        <v>21</v>
      </c>
      <c r="C3996" s="493"/>
      <c r="D3996" s="493"/>
      <c r="E3996" s="493"/>
      <c r="F3996" s="493"/>
      <c r="G3996" s="15">
        <f>G3990+G3993+G3995</f>
        <v>58650</v>
      </c>
    </row>
    <row r="3997" spans="1:7" ht="15.75" customHeight="1">
      <c r="A3997" s="11" t="s">
        <v>22</v>
      </c>
      <c r="B3997" s="493" t="s">
        <v>77</v>
      </c>
      <c r="C3997" s="493"/>
      <c r="D3997" s="493"/>
      <c r="E3997" s="493"/>
      <c r="F3997" s="24">
        <v>0.1</v>
      </c>
      <c r="G3997" s="15">
        <f>G3996*10%</f>
        <v>5865</v>
      </c>
    </row>
    <row r="3998" spans="1:7">
      <c r="A3998" s="11" t="s">
        <v>23</v>
      </c>
      <c r="B3998" s="493" t="s">
        <v>24</v>
      </c>
      <c r="C3998" s="493"/>
      <c r="D3998" s="493"/>
      <c r="E3998" s="493"/>
      <c r="F3998" s="493"/>
      <c r="G3998" s="15">
        <f>G3996+G3997</f>
        <v>64515</v>
      </c>
    </row>
    <row r="4000" spans="1:7" ht="15.75" customHeight="1">
      <c r="A4000" s="98" t="s">
        <v>604</v>
      </c>
    </row>
    <row r="4001" spans="1:7" ht="45">
      <c r="A4001" s="9" t="s">
        <v>62</v>
      </c>
      <c r="B4001" s="9" t="s">
        <v>63</v>
      </c>
      <c r="C4001" s="9" t="s">
        <v>64</v>
      </c>
      <c r="D4001" s="9" t="s">
        <v>65</v>
      </c>
      <c r="E4001" s="9" t="s">
        <v>66</v>
      </c>
      <c r="F4001" s="9" t="s">
        <v>67</v>
      </c>
      <c r="G4001" s="9" t="s">
        <v>68</v>
      </c>
    </row>
    <row r="4002" spans="1:7" ht="15.75" customHeight="1">
      <c r="A4002" s="11" t="s">
        <v>0</v>
      </c>
      <c r="B4002" s="12" t="s">
        <v>1</v>
      </c>
      <c r="C4002" s="11"/>
      <c r="D4002" s="11"/>
      <c r="E4002" s="13"/>
      <c r="F4002" s="11"/>
      <c r="G4002" s="11"/>
    </row>
    <row r="4003" spans="1:7" ht="15.75" customHeight="1">
      <c r="A4003" s="12"/>
      <c r="B4003" s="12" t="s">
        <v>2</v>
      </c>
      <c r="C4003" s="11" t="s">
        <v>3</v>
      </c>
      <c r="D4003" s="11" t="s">
        <v>4</v>
      </c>
      <c r="E4003" s="13" t="s">
        <v>109</v>
      </c>
      <c r="F4003" s="14">
        <f>VLOOKUP(B4003,'HSD ME&amp;PLUMBING'!$B$6:E4766,4,FALSE)</f>
        <v>100000</v>
      </c>
      <c r="G4003" s="23">
        <f>F4003*E4003</f>
        <v>11900</v>
      </c>
    </row>
    <row r="4004" spans="1:7" ht="26.25" customHeight="1">
      <c r="A4004" s="12"/>
      <c r="B4004" s="16" t="s">
        <v>70</v>
      </c>
      <c r="C4004" s="17" t="s">
        <v>71</v>
      </c>
      <c r="D4004" s="17" t="s">
        <v>4</v>
      </c>
      <c r="E4004" s="18" t="s">
        <v>124</v>
      </c>
      <c r="F4004" s="14">
        <f>VLOOKUP(B4004,'HSD ME&amp;PLUMBING'!$B$6:E4767,4,FALSE)</f>
        <v>150000</v>
      </c>
      <c r="G4004" s="23">
        <f>F4004*E4004</f>
        <v>29850</v>
      </c>
    </row>
    <row r="4005" spans="1:7" ht="15.75" customHeight="1">
      <c r="A4005" s="12"/>
      <c r="B4005" s="12" t="s">
        <v>7</v>
      </c>
      <c r="C4005" s="11" t="s">
        <v>8</v>
      </c>
      <c r="D4005" s="11" t="s">
        <v>4</v>
      </c>
      <c r="E4005" s="13" t="s">
        <v>125</v>
      </c>
      <c r="F4005" s="14">
        <f>VLOOKUP(B4005,'HSD ME&amp;PLUMBING'!$B$6:E4768,4,FALSE)</f>
        <v>150000</v>
      </c>
      <c r="G4005" s="23">
        <f>F4005*E4005</f>
        <v>3000</v>
      </c>
    </row>
    <row r="4006" spans="1:7">
      <c r="A4006" s="12"/>
      <c r="B4006" s="12" t="s">
        <v>10</v>
      </c>
      <c r="C4006" s="11" t="s">
        <v>11</v>
      </c>
      <c r="D4006" s="11" t="s">
        <v>4</v>
      </c>
      <c r="E4006" s="13" t="s">
        <v>28</v>
      </c>
      <c r="F4006" s="19">
        <f>VLOOKUP(B4006,'HSD ME&amp;PLUMBING'!$B$6:E4769,4,FALSE)</f>
        <v>200000</v>
      </c>
      <c r="G4006" s="23">
        <f>F4006*E4006</f>
        <v>1400</v>
      </c>
    </row>
    <row r="4007" spans="1:7" s="21" customFormat="1">
      <c r="A4007" s="494" t="s">
        <v>13</v>
      </c>
      <c r="B4007" s="494"/>
      <c r="C4007" s="494"/>
      <c r="D4007" s="494"/>
      <c r="E4007" s="494"/>
      <c r="F4007" s="494"/>
      <c r="G4007" s="20">
        <f>SUM(G4003:G4006)</f>
        <v>46150</v>
      </c>
    </row>
    <row r="4008" spans="1:7">
      <c r="A4008" s="11" t="s">
        <v>14</v>
      </c>
      <c r="B4008" s="12" t="s">
        <v>15</v>
      </c>
      <c r="C4008" s="11"/>
      <c r="D4008" s="11"/>
      <c r="E4008" s="13"/>
      <c r="F4008" s="11"/>
      <c r="G4008" s="11"/>
    </row>
    <row r="4009" spans="1:7" ht="45">
      <c r="A4009" s="12"/>
      <c r="B4009" s="16" t="s">
        <v>605</v>
      </c>
      <c r="C4009" s="11"/>
      <c r="D4009" s="17" t="s">
        <v>49</v>
      </c>
      <c r="E4009" s="18" t="s">
        <v>403</v>
      </c>
      <c r="F4009" s="83">
        <f>VLOOKUP(B4009,'HSD ME&amp;PLUMBING'!$B$6:E4772,4,FALSE)</f>
        <v>10000</v>
      </c>
      <c r="G4009" s="23">
        <f>F4009*E4009</f>
        <v>12500</v>
      </c>
    </row>
    <row r="4010" spans="1:7" s="2" customFormat="1" ht="15.75" customHeight="1">
      <c r="A4010" s="494" t="s">
        <v>16</v>
      </c>
      <c r="B4010" s="494"/>
      <c r="C4010" s="494"/>
      <c r="D4010" s="494"/>
      <c r="E4010" s="494"/>
      <c r="F4010" s="494"/>
      <c r="G4010" s="20">
        <f>SUM(G4009)</f>
        <v>12500</v>
      </c>
    </row>
    <row r="4011" spans="1:7">
      <c r="A4011" s="11" t="s">
        <v>17</v>
      </c>
      <c r="B4011" s="12" t="s">
        <v>18</v>
      </c>
      <c r="C4011" s="11"/>
      <c r="D4011" s="11"/>
      <c r="E4011" s="13"/>
      <c r="F4011" s="11"/>
      <c r="G4011" s="11"/>
    </row>
    <row r="4012" spans="1:7">
      <c r="A4012" s="492" t="s">
        <v>19</v>
      </c>
      <c r="B4012" s="492"/>
      <c r="C4012" s="492"/>
      <c r="D4012" s="492"/>
      <c r="E4012" s="492"/>
      <c r="F4012" s="492"/>
      <c r="G4012" s="20">
        <f>SUM(G4011)</f>
        <v>0</v>
      </c>
    </row>
    <row r="4013" spans="1:7">
      <c r="A4013" s="11" t="s">
        <v>20</v>
      </c>
      <c r="B4013" s="493" t="s">
        <v>21</v>
      </c>
      <c r="C4013" s="493"/>
      <c r="D4013" s="493"/>
      <c r="E4013" s="493"/>
      <c r="F4013" s="493"/>
      <c r="G4013" s="15">
        <f>G4007+G4010+G4012</f>
        <v>58650</v>
      </c>
    </row>
    <row r="4014" spans="1:7" ht="15.75" customHeight="1">
      <c r="A4014" s="11" t="s">
        <v>22</v>
      </c>
      <c r="B4014" s="493" t="s">
        <v>77</v>
      </c>
      <c r="C4014" s="493"/>
      <c r="D4014" s="493"/>
      <c r="E4014" s="493"/>
      <c r="F4014" s="24">
        <v>0.1</v>
      </c>
      <c r="G4014" s="15">
        <f>G4013*10%</f>
        <v>5865</v>
      </c>
    </row>
    <row r="4015" spans="1:7">
      <c r="A4015" s="11" t="s">
        <v>23</v>
      </c>
      <c r="B4015" s="493" t="s">
        <v>24</v>
      </c>
      <c r="C4015" s="493"/>
      <c r="D4015" s="493"/>
      <c r="E4015" s="493"/>
      <c r="F4015" s="493"/>
      <c r="G4015" s="15">
        <f>G4013+G4014</f>
        <v>64515</v>
      </c>
    </row>
    <row r="4017" spans="1:7">
      <c r="A4017" s="98" t="s">
        <v>606</v>
      </c>
    </row>
    <row r="4018" spans="1:7" ht="45">
      <c r="A4018" s="9" t="s">
        <v>62</v>
      </c>
      <c r="B4018" s="9" t="s">
        <v>63</v>
      </c>
      <c r="C4018" s="9" t="s">
        <v>64</v>
      </c>
      <c r="D4018" s="9" t="s">
        <v>65</v>
      </c>
      <c r="E4018" s="9" t="s">
        <v>66</v>
      </c>
      <c r="F4018" s="9" t="s">
        <v>67</v>
      </c>
      <c r="G4018" s="9" t="s">
        <v>68</v>
      </c>
    </row>
    <row r="4019" spans="1:7">
      <c r="A4019" s="11" t="s">
        <v>0</v>
      </c>
      <c r="B4019" s="12" t="s">
        <v>1</v>
      </c>
      <c r="C4019" s="11"/>
      <c r="D4019" s="11"/>
      <c r="E4019" s="13"/>
      <c r="F4019" s="11"/>
      <c r="G4019" s="11"/>
    </row>
    <row r="4020" spans="1:7" ht="25.5" customHeight="1">
      <c r="A4020" s="12"/>
      <c r="B4020" s="12" t="s">
        <v>2</v>
      </c>
      <c r="C4020" s="11" t="s">
        <v>3</v>
      </c>
      <c r="D4020" s="11" t="s">
        <v>4</v>
      </c>
      <c r="E4020" s="13" t="s">
        <v>109</v>
      </c>
      <c r="F4020" s="14">
        <f>VLOOKUP(B4020,'HSD ME&amp;PLUMBING'!$B$6:E4783,4,FALSE)</f>
        <v>100000</v>
      </c>
      <c r="G4020" s="23">
        <f>F4020*E4020</f>
        <v>11900</v>
      </c>
    </row>
    <row r="4021" spans="1:7" ht="26.25" customHeight="1">
      <c r="A4021" s="12"/>
      <c r="B4021" s="16" t="s">
        <v>70</v>
      </c>
      <c r="C4021" s="17" t="s">
        <v>71</v>
      </c>
      <c r="D4021" s="17" t="s">
        <v>4</v>
      </c>
      <c r="E4021" s="18" t="s">
        <v>124</v>
      </c>
      <c r="F4021" s="14">
        <f>VLOOKUP(B4021,'HSD ME&amp;PLUMBING'!$B$6:E4784,4,FALSE)</f>
        <v>150000</v>
      </c>
      <c r="G4021" s="23">
        <f>F4021*E4021</f>
        <v>29850</v>
      </c>
    </row>
    <row r="4022" spans="1:7">
      <c r="A4022" s="12"/>
      <c r="B4022" s="12" t="s">
        <v>7</v>
      </c>
      <c r="C4022" s="11" t="s">
        <v>8</v>
      </c>
      <c r="D4022" s="11" t="s">
        <v>4</v>
      </c>
      <c r="E4022" s="13" t="s">
        <v>125</v>
      </c>
      <c r="F4022" s="14">
        <f>VLOOKUP(B4022,'HSD ME&amp;PLUMBING'!$B$6:E4785,4,FALSE)</f>
        <v>150000</v>
      </c>
      <c r="G4022" s="23">
        <f>F4022*E4022</f>
        <v>3000</v>
      </c>
    </row>
    <row r="4023" spans="1:7">
      <c r="A4023" s="12"/>
      <c r="B4023" s="12" t="s">
        <v>10</v>
      </c>
      <c r="C4023" s="11" t="s">
        <v>11</v>
      </c>
      <c r="D4023" s="11" t="s">
        <v>4</v>
      </c>
      <c r="E4023" s="13" t="s">
        <v>28</v>
      </c>
      <c r="F4023" s="19">
        <f>VLOOKUP(B4023,'HSD ME&amp;PLUMBING'!$B$6:E4786,4,FALSE)</f>
        <v>200000</v>
      </c>
      <c r="G4023" s="23">
        <f>F4023*E4023</f>
        <v>1400</v>
      </c>
    </row>
    <row r="4024" spans="1:7" s="21" customFormat="1">
      <c r="A4024" s="494" t="s">
        <v>13</v>
      </c>
      <c r="B4024" s="494"/>
      <c r="C4024" s="494"/>
      <c r="D4024" s="494"/>
      <c r="E4024" s="494"/>
      <c r="F4024" s="494"/>
      <c r="G4024" s="20">
        <f>SUM(G4020:G4023)</f>
        <v>46150</v>
      </c>
    </row>
    <row r="4025" spans="1:7">
      <c r="A4025" s="11" t="s">
        <v>14</v>
      </c>
      <c r="B4025" s="12" t="s">
        <v>15</v>
      </c>
      <c r="C4025" s="11"/>
      <c r="D4025" s="11"/>
      <c r="E4025" s="13"/>
      <c r="F4025" s="11"/>
      <c r="G4025" s="11"/>
    </row>
    <row r="4026" spans="1:7" ht="45">
      <c r="A4026" s="12"/>
      <c r="B4026" s="16" t="s">
        <v>607</v>
      </c>
      <c r="C4026" s="11"/>
      <c r="D4026" s="17" t="s">
        <v>49</v>
      </c>
      <c r="E4026" s="18" t="s">
        <v>403</v>
      </c>
      <c r="F4026" s="83">
        <f>VLOOKUP(B4026,'HSD ME&amp;PLUMBING'!$B$6:E4789,4,FALSE)</f>
        <v>10000</v>
      </c>
      <c r="G4026" s="23">
        <f>F4026*E4026</f>
        <v>12500</v>
      </c>
    </row>
    <row r="4027" spans="1:7" s="2" customFormat="1" ht="15.75" customHeight="1">
      <c r="A4027" s="494" t="s">
        <v>16</v>
      </c>
      <c r="B4027" s="494"/>
      <c r="C4027" s="494"/>
      <c r="D4027" s="494"/>
      <c r="E4027" s="494"/>
      <c r="F4027" s="494"/>
      <c r="G4027" s="20">
        <f>SUM(G4026)</f>
        <v>12500</v>
      </c>
    </row>
    <row r="4028" spans="1:7" ht="15.75" customHeight="1">
      <c r="A4028" s="11" t="s">
        <v>17</v>
      </c>
      <c r="B4028" s="12" t="s">
        <v>18</v>
      </c>
      <c r="C4028" s="11"/>
      <c r="D4028" s="11"/>
      <c r="E4028" s="13"/>
      <c r="F4028" s="11"/>
      <c r="G4028" s="11"/>
    </row>
    <row r="4029" spans="1:7">
      <c r="A4029" s="492" t="s">
        <v>19</v>
      </c>
      <c r="B4029" s="492"/>
      <c r="C4029" s="492"/>
      <c r="D4029" s="492"/>
      <c r="E4029" s="492"/>
      <c r="F4029" s="492"/>
      <c r="G4029" s="20">
        <f>SUM(G4028)</f>
        <v>0</v>
      </c>
    </row>
    <row r="4030" spans="1:7">
      <c r="A4030" s="11" t="s">
        <v>20</v>
      </c>
      <c r="B4030" s="493" t="s">
        <v>21</v>
      </c>
      <c r="C4030" s="493"/>
      <c r="D4030" s="493"/>
      <c r="E4030" s="493"/>
      <c r="F4030" s="493"/>
      <c r="G4030" s="15">
        <f>G4024+G4027+G4029</f>
        <v>58650</v>
      </c>
    </row>
    <row r="4031" spans="1:7" ht="15.75" customHeight="1">
      <c r="A4031" s="11" t="s">
        <v>22</v>
      </c>
      <c r="B4031" s="493" t="s">
        <v>77</v>
      </c>
      <c r="C4031" s="493"/>
      <c r="D4031" s="493"/>
      <c r="E4031" s="493"/>
      <c r="F4031" s="24">
        <v>0.1</v>
      </c>
      <c r="G4031" s="15">
        <f>G4030*10%</f>
        <v>5865</v>
      </c>
    </row>
    <row r="4032" spans="1:7">
      <c r="A4032" s="11" t="s">
        <v>23</v>
      </c>
      <c r="B4032" s="493" t="s">
        <v>24</v>
      </c>
      <c r="C4032" s="493"/>
      <c r="D4032" s="493"/>
      <c r="E4032" s="493"/>
      <c r="F4032" s="493"/>
      <c r="G4032" s="15">
        <f>G4030+G4031</f>
        <v>64515</v>
      </c>
    </row>
    <row r="4034" spans="1:7">
      <c r="A4034" s="98" t="s">
        <v>608</v>
      </c>
    </row>
    <row r="4035" spans="1:7" ht="45">
      <c r="A4035" s="9" t="s">
        <v>62</v>
      </c>
      <c r="B4035" s="9" t="s">
        <v>63</v>
      </c>
      <c r="C4035" s="9" t="s">
        <v>64</v>
      </c>
      <c r="D4035" s="9" t="s">
        <v>65</v>
      </c>
      <c r="E4035" s="9" t="s">
        <v>66</v>
      </c>
      <c r="F4035" s="9" t="s">
        <v>67</v>
      </c>
      <c r="G4035" s="9" t="s">
        <v>68</v>
      </c>
    </row>
    <row r="4036" spans="1:7">
      <c r="A4036" s="11" t="s">
        <v>0</v>
      </c>
      <c r="B4036" s="12" t="s">
        <v>1</v>
      </c>
      <c r="C4036" s="11"/>
      <c r="D4036" s="11"/>
      <c r="E4036" s="13"/>
      <c r="F4036" s="11"/>
      <c r="G4036" s="11"/>
    </row>
    <row r="4037" spans="1:7">
      <c r="A4037" s="12"/>
      <c r="B4037" s="12" t="s">
        <v>2</v>
      </c>
      <c r="C4037" s="11" t="s">
        <v>3</v>
      </c>
      <c r="D4037" s="11" t="s">
        <v>4</v>
      </c>
      <c r="E4037" s="13" t="s">
        <v>109</v>
      </c>
      <c r="F4037" s="14">
        <f>VLOOKUP(B4037,'HSD ME&amp;PLUMBING'!$B$6:E4800,4,FALSE)</f>
        <v>100000</v>
      </c>
      <c r="G4037" s="23">
        <f>F4037*E4037</f>
        <v>11900</v>
      </c>
    </row>
    <row r="4038" spans="1:7" ht="30">
      <c r="A4038" s="12"/>
      <c r="B4038" s="16" t="s">
        <v>70</v>
      </c>
      <c r="C4038" s="17" t="s">
        <v>71</v>
      </c>
      <c r="D4038" s="17" t="s">
        <v>4</v>
      </c>
      <c r="E4038" s="18" t="s">
        <v>124</v>
      </c>
      <c r="F4038" s="14">
        <f>VLOOKUP(B4038,'HSD ME&amp;PLUMBING'!$B$6:E4801,4,FALSE)</f>
        <v>150000</v>
      </c>
      <c r="G4038" s="23">
        <f>F4038*E4038</f>
        <v>29850</v>
      </c>
    </row>
    <row r="4039" spans="1:7">
      <c r="A4039" s="12"/>
      <c r="B4039" s="12" t="s">
        <v>7</v>
      </c>
      <c r="C4039" s="11" t="s">
        <v>8</v>
      </c>
      <c r="D4039" s="11" t="s">
        <v>4</v>
      </c>
      <c r="E4039" s="13" t="s">
        <v>125</v>
      </c>
      <c r="F4039" s="14">
        <f>VLOOKUP(B4039,'HSD ME&amp;PLUMBING'!$B$6:E4802,4,FALSE)</f>
        <v>150000</v>
      </c>
      <c r="G4039" s="23">
        <f>F4039*E4039</f>
        <v>3000</v>
      </c>
    </row>
    <row r="4040" spans="1:7">
      <c r="A4040" s="12"/>
      <c r="B4040" s="12" t="s">
        <v>10</v>
      </c>
      <c r="C4040" s="11" t="s">
        <v>11</v>
      </c>
      <c r="D4040" s="11" t="s">
        <v>4</v>
      </c>
      <c r="E4040" s="13" t="s">
        <v>28</v>
      </c>
      <c r="F4040" s="19">
        <f>VLOOKUP(B4040,'HSD ME&amp;PLUMBING'!$B$6:E4803,4,FALSE)</f>
        <v>200000</v>
      </c>
      <c r="G4040" s="23">
        <f>F4040*E4040</f>
        <v>1400</v>
      </c>
    </row>
    <row r="4041" spans="1:7" s="21" customFormat="1">
      <c r="A4041" s="494" t="s">
        <v>13</v>
      </c>
      <c r="B4041" s="494"/>
      <c r="C4041" s="494"/>
      <c r="D4041" s="494"/>
      <c r="E4041" s="494"/>
      <c r="F4041" s="494"/>
      <c r="G4041" s="20">
        <f>SUM(G4037:G4040)</f>
        <v>46150</v>
      </c>
    </row>
    <row r="4042" spans="1:7">
      <c r="A4042" s="11" t="s">
        <v>14</v>
      </c>
      <c r="B4042" s="12" t="s">
        <v>15</v>
      </c>
      <c r="C4042" s="11"/>
      <c r="D4042" s="11"/>
      <c r="E4042" s="13"/>
      <c r="F4042" s="11"/>
      <c r="G4042" s="11"/>
    </row>
    <row r="4043" spans="1:7" ht="45">
      <c r="A4043" s="12"/>
      <c r="B4043" s="16" t="s">
        <v>609</v>
      </c>
      <c r="C4043" s="11"/>
      <c r="D4043" s="17" t="s">
        <v>49</v>
      </c>
      <c r="E4043" s="18" t="s">
        <v>403</v>
      </c>
      <c r="F4043" s="83">
        <f>VLOOKUP(B4043,'HSD ME&amp;PLUMBING'!$B$6:E4806,4,FALSE)</f>
        <v>10000</v>
      </c>
      <c r="G4043" s="23">
        <f>F4043*E4043</f>
        <v>12500</v>
      </c>
    </row>
    <row r="4044" spans="1:7" s="2" customFormat="1" ht="15.75" customHeight="1">
      <c r="A4044" s="494" t="s">
        <v>16</v>
      </c>
      <c r="B4044" s="494"/>
      <c r="C4044" s="494"/>
      <c r="D4044" s="494"/>
      <c r="E4044" s="494"/>
      <c r="F4044" s="494"/>
      <c r="G4044" s="20">
        <f>SUM(G4043)</f>
        <v>12500</v>
      </c>
    </row>
    <row r="4045" spans="1:7">
      <c r="A4045" s="11" t="s">
        <v>17</v>
      </c>
      <c r="B4045" s="12" t="s">
        <v>18</v>
      </c>
      <c r="C4045" s="11"/>
      <c r="D4045" s="11"/>
      <c r="E4045" s="13"/>
      <c r="F4045" s="11"/>
      <c r="G4045" s="11"/>
    </row>
    <row r="4046" spans="1:7">
      <c r="A4046" s="492" t="s">
        <v>19</v>
      </c>
      <c r="B4046" s="492"/>
      <c r="C4046" s="492"/>
      <c r="D4046" s="492"/>
      <c r="E4046" s="492"/>
      <c r="F4046" s="492"/>
      <c r="G4046" s="20">
        <f>SUM(G4045)</f>
        <v>0</v>
      </c>
    </row>
    <row r="4047" spans="1:7">
      <c r="A4047" s="11" t="s">
        <v>20</v>
      </c>
      <c r="B4047" s="493" t="s">
        <v>21</v>
      </c>
      <c r="C4047" s="493"/>
      <c r="D4047" s="493"/>
      <c r="E4047" s="493"/>
      <c r="F4047" s="493"/>
      <c r="G4047" s="15">
        <f>G4041+G4044+G4046</f>
        <v>58650</v>
      </c>
    </row>
    <row r="4048" spans="1:7" ht="15.75" customHeight="1">
      <c r="A4048" s="11" t="s">
        <v>22</v>
      </c>
      <c r="B4048" s="493" t="s">
        <v>77</v>
      </c>
      <c r="C4048" s="493"/>
      <c r="D4048" s="493"/>
      <c r="E4048" s="493"/>
      <c r="F4048" s="24">
        <v>0.1</v>
      </c>
      <c r="G4048" s="15">
        <f>G4047*10%</f>
        <v>5865</v>
      </c>
    </row>
    <row r="4049" spans="1:7">
      <c r="A4049" s="11" t="s">
        <v>23</v>
      </c>
      <c r="B4049" s="493" t="s">
        <v>24</v>
      </c>
      <c r="C4049" s="493"/>
      <c r="D4049" s="493"/>
      <c r="E4049" s="493"/>
      <c r="F4049" s="493"/>
      <c r="G4049" s="15">
        <f>G4047+G4048</f>
        <v>64515</v>
      </c>
    </row>
    <row r="4051" spans="1:7">
      <c r="A4051" s="98" t="s">
        <v>610</v>
      </c>
    </row>
    <row r="4052" spans="1:7" ht="45">
      <c r="A4052" s="9" t="s">
        <v>62</v>
      </c>
      <c r="B4052" s="9" t="s">
        <v>63</v>
      </c>
      <c r="C4052" s="9" t="s">
        <v>64</v>
      </c>
      <c r="D4052" s="9" t="s">
        <v>65</v>
      </c>
      <c r="E4052" s="9" t="s">
        <v>66</v>
      </c>
      <c r="F4052" s="9" t="s">
        <v>67</v>
      </c>
      <c r="G4052" s="9" t="s">
        <v>68</v>
      </c>
    </row>
    <row r="4053" spans="1:7" ht="22.5" customHeight="1">
      <c r="A4053" s="11" t="s">
        <v>0</v>
      </c>
      <c r="B4053" s="12" t="s">
        <v>1</v>
      </c>
      <c r="C4053" s="11"/>
      <c r="D4053" s="11"/>
      <c r="E4053" s="13"/>
      <c r="F4053" s="11"/>
      <c r="G4053" s="11"/>
    </row>
    <row r="4054" spans="1:7" ht="15.75" customHeight="1">
      <c r="A4054" s="12"/>
      <c r="B4054" s="12" t="s">
        <v>2</v>
      </c>
      <c r="C4054" s="11" t="s">
        <v>3</v>
      </c>
      <c r="D4054" s="11" t="s">
        <v>4</v>
      </c>
      <c r="E4054" s="13" t="s">
        <v>109</v>
      </c>
      <c r="F4054" s="14">
        <f>VLOOKUP(B4054,'HSD ME&amp;PLUMBING'!$B$6:E4817,4,FALSE)</f>
        <v>100000</v>
      </c>
      <c r="G4054" s="23">
        <f>F4054*E4054</f>
        <v>11900</v>
      </c>
    </row>
    <row r="4055" spans="1:7" ht="30">
      <c r="A4055" s="12"/>
      <c r="B4055" s="16" t="s">
        <v>70</v>
      </c>
      <c r="C4055" s="17" t="s">
        <v>71</v>
      </c>
      <c r="D4055" s="17" t="s">
        <v>4</v>
      </c>
      <c r="E4055" s="18" t="s">
        <v>124</v>
      </c>
      <c r="F4055" s="14">
        <f>VLOOKUP(B4055,'HSD ME&amp;PLUMBING'!$B$6:E4818,4,FALSE)</f>
        <v>150000</v>
      </c>
      <c r="G4055" s="23">
        <f>F4055*E4055</f>
        <v>29850</v>
      </c>
    </row>
    <row r="4056" spans="1:7" ht="15.75" customHeight="1">
      <c r="A4056" s="12"/>
      <c r="B4056" s="12" t="s">
        <v>7</v>
      </c>
      <c r="C4056" s="11" t="s">
        <v>8</v>
      </c>
      <c r="D4056" s="11" t="s">
        <v>4</v>
      </c>
      <c r="E4056" s="13" t="s">
        <v>125</v>
      </c>
      <c r="F4056" s="14">
        <f>VLOOKUP(B4056,'HSD ME&amp;PLUMBING'!$B$6:E4819,4,FALSE)</f>
        <v>150000</v>
      </c>
      <c r="G4056" s="23">
        <f>F4056*E4056</f>
        <v>3000</v>
      </c>
    </row>
    <row r="4057" spans="1:7" ht="15.75" customHeight="1">
      <c r="A4057" s="12"/>
      <c r="B4057" s="12" t="s">
        <v>10</v>
      </c>
      <c r="C4057" s="11" t="s">
        <v>11</v>
      </c>
      <c r="D4057" s="11" t="s">
        <v>4</v>
      </c>
      <c r="E4057" s="13" t="s">
        <v>28</v>
      </c>
      <c r="F4057" s="19">
        <f>VLOOKUP(B4057,'HSD ME&amp;PLUMBING'!$B$6:E4820,4,FALSE)</f>
        <v>200000</v>
      </c>
      <c r="G4057" s="23">
        <f>F4057*E4057</f>
        <v>1400</v>
      </c>
    </row>
    <row r="4058" spans="1:7" s="21" customFormat="1">
      <c r="A4058" s="494" t="s">
        <v>13</v>
      </c>
      <c r="B4058" s="494"/>
      <c r="C4058" s="494"/>
      <c r="D4058" s="494"/>
      <c r="E4058" s="494"/>
      <c r="F4058" s="494"/>
      <c r="G4058" s="20">
        <f>SUM(G4054:G4057)</f>
        <v>46150</v>
      </c>
    </row>
    <row r="4059" spans="1:7" ht="15.75" customHeight="1">
      <c r="A4059" s="11" t="s">
        <v>14</v>
      </c>
      <c r="B4059" s="12" t="s">
        <v>15</v>
      </c>
      <c r="C4059" s="11"/>
      <c r="D4059" s="11"/>
      <c r="E4059" s="13"/>
      <c r="F4059" s="11"/>
      <c r="G4059" s="11"/>
    </row>
    <row r="4060" spans="1:7" ht="45">
      <c r="A4060" s="12"/>
      <c r="B4060" s="16" t="s">
        <v>611</v>
      </c>
      <c r="C4060" s="11"/>
      <c r="D4060" s="17" t="s">
        <v>49</v>
      </c>
      <c r="E4060" s="18" t="s">
        <v>403</v>
      </c>
      <c r="F4060" s="83">
        <f>VLOOKUP(B4060,'HSD ME&amp;PLUMBING'!$B$6:E4823,4,FALSE)</f>
        <v>10000</v>
      </c>
      <c r="G4060" s="23">
        <f>F4060*E4060</f>
        <v>12500</v>
      </c>
    </row>
    <row r="4061" spans="1:7" s="2" customFormat="1" ht="15.75" customHeight="1">
      <c r="A4061" s="494" t="s">
        <v>16</v>
      </c>
      <c r="B4061" s="494"/>
      <c r="C4061" s="494"/>
      <c r="D4061" s="494"/>
      <c r="E4061" s="494"/>
      <c r="F4061" s="494"/>
      <c r="G4061" s="20">
        <f>SUM(G4060)</f>
        <v>12500</v>
      </c>
    </row>
    <row r="4062" spans="1:7">
      <c r="A4062" s="11" t="s">
        <v>17</v>
      </c>
      <c r="B4062" s="12" t="s">
        <v>18</v>
      </c>
      <c r="C4062" s="11"/>
      <c r="D4062" s="11"/>
      <c r="E4062" s="13"/>
      <c r="F4062" s="11"/>
      <c r="G4062" s="11"/>
    </row>
    <row r="4063" spans="1:7">
      <c r="A4063" s="492" t="s">
        <v>19</v>
      </c>
      <c r="B4063" s="492"/>
      <c r="C4063" s="492"/>
      <c r="D4063" s="492"/>
      <c r="E4063" s="492"/>
      <c r="F4063" s="492"/>
      <c r="G4063" s="20">
        <f>SUM(G4062)</f>
        <v>0</v>
      </c>
    </row>
    <row r="4064" spans="1:7">
      <c r="A4064" s="11" t="s">
        <v>20</v>
      </c>
      <c r="B4064" s="493" t="s">
        <v>21</v>
      </c>
      <c r="C4064" s="493"/>
      <c r="D4064" s="493"/>
      <c r="E4064" s="493"/>
      <c r="F4064" s="493"/>
      <c r="G4064" s="15">
        <f>G4058+G4061+G4063</f>
        <v>58650</v>
      </c>
    </row>
    <row r="4065" spans="1:7" ht="15.75" customHeight="1">
      <c r="A4065" s="11" t="s">
        <v>22</v>
      </c>
      <c r="B4065" s="493" t="s">
        <v>77</v>
      </c>
      <c r="C4065" s="493"/>
      <c r="D4065" s="493"/>
      <c r="E4065" s="493"/>
      <c r="F4065" s="24">
        <v>0.1</v>
      </c>
      <c r="G4065" s="15">
        <f>G4064*10%</f>
        <v>5865</v>
      </c>
    </row>
    <row r="4066" spans="1:7">
      <c r="A4066" s="11" t="s">
        <v>23</v>
      </c>
      <c r="B4066" s="493" t="s">
        <v>24</v>
      </c>
      <c r="C4066" s="493"/>
      <c r="D4066" s="493"/>
      <c r="E4066" s="493"/>
      <c r="F4066" s="493"/>
      <c r="G4066" s="15">
        <f>G4064+G4065</f>
        <v>64515</v>
      </c>
    </row>
    <row r="4067" spans="1:7" ht="15" customHeight="1"/>
    <row r="4068" spans="1:7">
      <c r="A4068" s="99" t="s">
        <v>612</v>
      </c>
    </row>
    <row r="4069" spans="1:7" ht="45">
      <c r="A4069" s="9" t="s">
        <v>62</v>
      </c>
      <c r="B4069" s="9" t="s">
        <v>63</v>
      </c>
      <c r="C4069" s="9" t="s">
        <v>64</v>
      </c>
      <c r="D4069" s="9" t="s">
        <v>65</v>
      </c>
      <c r="E4069" s="9" t="s">
        <v>66</v>
      </c>
      <c r="F4069" s="9" t="s">
        <v>67</v>
      </c>
      <c r="G4069" s="9" t="s">
        <v>68</v>
      </c>
    </row>
    <row r="4070" spans="1:7">
      <c r="A4070" s="11" t="s">
        <v>0</v>
      </c>
      <c r="B4070" s="12" t="s">
        <v>1</v>
      </c>
      <c r="C4070" s="11"/>
      <c r="D4070" s="11"/>
      <c r="E4070" s="13"/>
      <c r="F4070" s="11"/>
      <c r="G4070" s="11"/>
    </row>
    <row r="4071" spans="1:7">
      <c r="A4071" s="12"/>
      <c r="B4071" s="12" t="s">
        <v>2</v>
      </c>
      <c r="C4071" s="11" t="s">
        <v>3</v>
      </c>
      <c r="D4071" s="11" t="s">
        <v>4</v>
      </c>
      <c r="E4071" s="13" t="s">
        <v>109</v>
      </c>
      <c r="F4071" s="14">
        <f>VLOOKUP(B4071,'HSD ME&amp;PLUMBING'!$B$6:E4834,4,FALSE)</f>
        <v>100000</v>
      </c>
      <c r="G4071" s="23">
        <f>F4071*E4071</f>
        <v>11900</v>
      </c>
    </row>
    <row r="4072" spans="1:7" ht="30">
      <c r="A4072" s="12"/>
      <c r="B4072" s="16" t="s">
        <v>70</v>
      </c>
      <c r="C4072" s="17" t="s">
        <v>71</v>
      </c>
      <c r="D4072" s="17" t="s">
        <v>4</v>
      </c>
      <c r="E4072" s="18" t="s">
        <v>124</v>
      </c>
      <c r="F4072" s="14">
        <f>VLOOKUP(B4072,'HSD ME&amp;PLUMBING'!$B$6:E4835,4,FALSE)</f>
        <v>150000</v>
      </c>
      <c r="G4072" s="23">
        <f>F4072*E4072</f>
        <v>29850</v>
      </c>
    </row>
    <row r="4073" spans="1:7">
      <c r="A4073" s="12"/>
      <c r="B4073" s="12" t="s">
        <v>7</v>
      </c>
      <c r="C4073" s="11" t="s">
        <v>8</v>
      </c>
      <c r="D4073" s="11" t="s">
        <v>4</v>
      </c>
      <c r="E4073" s="13" t="s">
        <v>125</v>
      </c>
      <c r="F4073" s="14">
        <f>VLOOKUP(B4073,'HSD ME&amp;PLUMBING'!$B$6:E4836,4,FALSE)</f>
        <v>150000</v>
      </c>
      <c r="G4073" s="23">
        <f>F4073*E4073</f>
        <v>3000</v>
      </c>
    </row>
    <row r="4074" spans="1:7">
      <c r="A4074" s="12"/>
      <c r="B4074" s="12" t="s">
        <v>10</v>
      </c>
      <c r="C4074" s="11" t="s">
        <v>11</v>
      </c>
      <c r="D4074" s="11" t="s">
        <v>4</v>
      </c>
      <c r="E4074" s="13" t="s">
        <v>28</v>
      </c>
      <c r="F4074" s="19">
        <f>VLOOKUP(B4074,'HSD ME&amp;PLUMBING'!$B$6:E4837,4,FALSE)</f>
        <v>200000</v>
      </c>
      <c r="G4074" s="23">
        <f>F4074*E4074</f>
        <v>1400</v>
      </c>
    </row>
    <row r="4075" spans="1:7" s="21" customFormat="1">
      <c r="A4075" s="494" t="s">
        <v>13</v>
      </c>
      <c r="B4075" s="494"/>
      <c r="C4075" s="494"/>
      <c r="D4075" s="494"/>
      <c r="E4075" s="494"/>
      <c r="F4075" s="494"/>
      <c r="G4075" s="20">
        <f>SUM(G4071:G4074)</f>
        <v>46150</v>
      </c>
    </row>
    <row r="4076" spans="1:7">
      <c r="A4076" s="11" t="s">
        <v>14</v>
      </c>
      <c r="B4076" s="12" t="s">
        <v>15</v>
      </c>
      <c r="C4076" s="11"/>
      <c r="D4076" s="11"/>
      <c r="E4076" s="13"/>
      <c r="F4076" s="11"/>
      <c r="G4076" s="11"/>
    </row>
    <row r="4077" spans="1:7" ht="45">
      <c r="A4077" s="12"/>
      <c r="B4077" s="16" t="s">
        <v>613</v>
      </c>
      <c r="C4077" s="11"/>
      <c r="D4077" s="17" t="s">
        <v>49</v>
      </c>
      <c r="E4077" s="18" t="s">
        <v>403</v>
      </c>
      <c r="F4077" s="83">
        <f>VLOOKUP(B4077,'HSD ME&amp;PLUMBING'!$B$6:E4840,4,FALSE)</f>
        <v>10000</v>
      </c>
      <c r="G4077" s="23">
        <f>F4077*E4077</f>
        <v>12500</v>
      </c>
    </row>
    <row r="4078" spans="1:7" s="2" customFormat="1" ht="15.75" customHeight="1">
      <c r="A4078" s="494" t="s">
        <v>16</v>
      </c>
      <c r="B4078" s="494"/>
      <c r="C4078" s="494"/>
      <c r="D4078" s="494"/>
      <c r="E4078" s="494"/>
      <c r="F4078" s="494"/>
      <c r="G4078" s="20">
        <f>SUM(G4077)</f>
        <v>12500</v>
      </c>
    </row>
    <row r="4079" spans="1:7">
      <c r="A4079" s="11" t="s">
        <v>17</v>
      </c>
      <c r="B4079" s="12" t="s">
        <v>18</v>
      </c>
      <c r="C4079" s="11"/>
      <c r="D4079" s="11"/>
      <c r="E4079" s="13"/>
      <c r="F4079" s="11"/>
      <c r="G4079" s="11"/>
    </row>
    <row r="4080" spans="1:7">
      <c r="A4080" s="492" t="s">
        <v>19</v>
      </c>
      <c r="B4080" s="492"/>
      <c r="C4080" s="492"/>
      <c r="D4080" s="492"/>
      <c r="E4080" s="492"/>
      <c r="F4080" s="492"/>
      <c r="G4080" s="20">
        <f>SUM(G4079)</f>
        <v>0</v>
      </c>
    </row>
    <row r="4081" spans="1:7">
      <c r="A4081" s="11" t="s">
        <v>20</v>
      </c>
      <c r="B4081" s="493" t="s">
        <v>21</v>
      </c>
      <c r="C4081" s="493"/>
      <c r="D4081" s="493"/>
      <c r="E4081" s="493"/>
      <c r="F4081" s="493"/>
      <c r="G4081" s="15">
        <f>G4075+G4078+G4080</f>
        <v>58650</v>
      </c>
    </row>
    <row r="4082" spans="1:7" ht="15.75" customHeight="1">
      <c r="A4082" s="11" t="s">
        <v>22</v>
      </c>
      <c r="B4082" s="493" t="s">
        <v>77</v>
      </c>
      <c r="C4082" s="493"/>
      <c r="D4082" s="493"/>
      <c r="E4082" s="493"/>
      <c r="F4082" s="24">
        <v>0.1</v>
      </c>
      <c r="G4082" s="15">
        <f>G4081*10%</f>
        <v>5865</v>
      </c>
    </row>
    <row r="4083" spans="1:7">
      <c r="A4083" s="11" t="s">
        <v>23</v>
      </c>
      <c r="B4083" s="493" t="s">
        <v>24</v>
      </c>
      <c r="C4083" s="493"/>
      <c r="D4083" s="493"/>
      <c r="E4083" s="493"/>
      <c r="F4083" s="493"/>
      <c r="G4083" s="15">
        <f>G4081+G4082</f>
        <v>64515</v>
      </c>
    </row>
    <row r="4084" spans="1:7" ht="15.75" customHeight="1"/>
    <row r="4085" spans="1:7" ht="15.75" customHeight="1">
      <c r="A4085" s="98" t="s">
        <v>614</v>
      </c>
    </row>
    <row r="4086" spans="1:7" ht="26.25" customHeight="1">
      <c r="A4086" s="9" t="s">
        <v>62</v>
      </c>
      <c r="B4086" s="9" t="s">
        <v>63</v>
      </c>
      <c r="C4086" s="9" t="s">
        <v>64</v>
      </c>
      <c r="D4086" s="9" t="s">
        <v>65</v>
      </c>
      <c r="E4086" s="9" t="s">
        <v>66</v>
      </c>
      <c r="F4086" s="9" t="s">
        <v>67</v>
      </c>
      <c r="G4086" s="9" t="s">
        <v>68</v>
      </c>
    </row>
    <row r="4087" spans="1:7">
      <c r="A4087" s="11" t="s">
        <v>0</v>
      </c>
      <c r="B4087" s="12" t="s">
        <v>1</v>
      </c>
      <c r="C4087" s="11"/>
      <c r="D4087" s="11"/>
      <c r="E4087" s="13"/>
      <c r="F4087" s="11"/>
      <c r="G4087" s="11"/>
    </row>
    <row r="4088" spans="1:7">
      <c r="A4088" s="12"/>
      <c r="B4088" s="12" t="s">
        <v>2</v>
      </c>
      <c r="C4088" s="11" t="s">
        <v>3</v>
      </c>
      <c r="D4088" s="11" t="s">
        <v>4</v>
      </c>
      <c r="E4088" s="13" t="s">
        <v>109</v>
      </c>
      <c r="F4088" s="14">
        <f>VLOOKUP(B4088,'HSD ME&amp;PLUMBING'!$B$6:E4851,4,FALSE)</f>
        <v>100000</v>
      </c>
      <c r="G4088" s="23">
        <f>F4088*E4088</f>
        <v>11900</v>
      </c>
    </row>
    <row r="4089" spans="1:7" ht="30">
      <c r="A4089" s="12"/>
      <c r="B4089" s="16" t="s">
        <v>70</v>
      </c>
      <c r="C4089" s="17" t="s">
        <v>71</v>
      </c>
      <c r="D4089" s="17" t="s">
        <v>4</v>
      </c>
      <c r="E4089" s="18" t="s">
        <v>124</v>
      </c>
      <c r="F4089" s="14">
        <f>VLOOKUP(B4089,'HSD ME&amp;PLUMBING'!$B$6:E4852,4,FALSE)</f>
        <v>150000</v>
      </c>
      <c r="G4089" s="23">
        <f>F4089*E4089</f>
        <v>29850</v>
      </c>
    </row>
    <row r="4090" spans="1:7">
      <c r="A4090" s="12"/>
      <c r="B4090" s="12" t="s">
        <v>7</v>
      </c>
      <c r="C4090" s="11" t="s">
        <v>8</v>
      </c>
      <c r="D4090" s="11" t="s">
        <v>4</v>
      </c>
      <c r="E4090" s="13" t="s">
        <v>125</v>
      </c>
      <c r="F4090" s="14">
        <f>VLOOKUP(B4090,'HSD ME&amp;PLUMBING'!$B$6:E4853,4,FALSE)</f>
        <v>150000</v>
      </c>
      <c r="G4090" s="23">
        <f>F4090*E4090</f>
        <v>3000</v>
      </c>
    </row>
    <row r="4091" spans="1:7">
      <c r="A4091" s="12"/>
      <c r="B4091" s="12" t="s">
        <v>10</v>
      </c>
      <c r="C4091" s="11" t="s">
        <v>11</v>
      </c>
      <c r="D4091" s="11" t="s">
        <v>4</v>
      </c>
      <c r="E4091" s="13" t="s">
        <v>28</v>
      </c>
      <c r="F4091" s="19">
        <f>VLOOKUP(B4091,'HSD ME&amp;PLUMBING'!$B$6:E4854,4,FALSE)</f>
        <v>200000</v>
      </c>
      <c r="G4091" s="23">
        <f>F4091*E4091</f>
        <v>1400</v>
      </c>
    </row>
    <row r="4092" spans="1:7" s="21" customFormat="1">
      <c r="A4092" s="494" t="s">
        <v>13</v>
      </c>
      <c r="B4092" s="494"/>
      <c r="C4092" s="494"/>
      <c r="D4092" s="494"/>
      <c r="E4092" s="494"/>
      <c r="F4092" s="494"/>
      <c r="G4092" s="20">
        <f>SUM(G4088:G4091)</f>
        <v>46150</v>
      </c>
    </row>
    <row r="4093" spans="1:7">
      <c r="A4093" s="11" t="s">
        <v>14</v>
      </c>
      <c r="B4093" s="12" t="s">
        <v>15</v>
      </c>
      <c r="C4093" s="11"/>
      <c r="D4093" s="11"/>
      <c r="E4093" s="13"/>
      <c r="F4093" s="11"/>
      <c r="G4093" s="11"/>
    </row>
    <row r="4094" spans="1:7" ht="45">
      <c r="A4094" s="12"/>
      <c r="B4094" s="16" t="s">
        <v>615</v>
      </c>
      <c r="C4094" s="11"/>
      <c r="D4094" s="17" t="s">
        <v>49</v>
      </c>
      <c r="E4094" s="18" t="s">
        <v>403</v>
      </c>
      <c r="F4094" s="83">
        <f>VLOOKUP(B4094,'HSD ME&amp;PLUMBING'!$B$6:E4857,4,FALSE)</f>
        <v>10000</v>
      </c>
      <c r="G4094" s="23">
        <f>F4094*E4094</f>
        <v>12500</v>
      </c>
    </row>
    <row r="4095" spans="1:7" s="2" customFormat="1" ht="15.75" customHeight="1">
      <c r="A4095" s="494" t="s">
        <v>16</v>
      </c>
      <c r="B4095" s="494"/>
      <c r="C4095" s="494"/>
      <c r="D4095" s="494"/>
      <c r="E4095" s="494"/>
      <c r="F4095" s="494"/>
      <c r="G4095" s="20">
        <f>SUM(G4094)</f>
        <v>12500</v>
      </c>
    </row>
    <row r="4096" spans="1:7" ht="15" customHeight="1">
      <c r="A4096" s="11" t="s">
        <v>17</v>
      </c>
      <c r="B4096" s="12" t="s">
        <v>18</v>
      </c>
      <c r="C4096" s="11"/>
      <c r="D4096" s="11"/>
      <c r="E4096" s="13"/>
      <c r="F4096" s="11"/>
      <c r="G4096" s="11"/>
    </row>
    <row r="4097" spans="1:7">
      <c r="A4097" s="492" t="s">
        <v>19</v>
      </c>
      <c r="B4097" s="492"/>
      <c r="C4097" s="492"/>
      <c r="D4097" s="492"/>
      <c r="E4097" s="492"/>
      <c r="F4097" s="492"/>
      <c r="G4097" s="20">
        <f>SUM(G4096)</f>
        <v>0</v>
      </c>
    </row>
    <row r="4098" spans="1:7">
      <c r="A4098" s="11" t="s">
        <v>20</v>
      </c>
      <c r="B4098" s="493" t="s">
        <v>21</v>
      </c>
      <c r="C4098" s="493"/>
      <c r="D4098" s="493"/>
      <c r="E4098" s="493"/>
      <c r="F4098" s="493"/>
      <c r="G4098" s="15">
        <f>G4092+G4095+G4097</f>
        <v>58650</v>
      </c>
    </row>
    <row r="4099" spans="1:7" ht="15.75" customHeight="1">
      <c r="A4099" s="11" t="s">
        <v>22</v>
      </c>
      <c r="B4099" s="493" t="s">
        <v>77</v>
      </c>
      <c r="C4099" s="493"/>
      <c r="D4099" s="493"/>
      <c r="E4099" s="493"/>
      <c r="F4099" s="24">
        <v>0.1</v>
      </c>
      <c r="G4099" s="15">
        <f>G4098*10%</f>
        <v>5865</v>
      </c>
    </row>
    <row r="4100" spans="1:7">
      <c r="A4100" s="11" t="s">
        <v>23</v>
      </c>
      <c r="B4100" s="493" t="s">
        <v>24</v>
      </c>
      <c r="C4100" s="493"/>
      <c r="D4100" s="493"/>
      <c r="E4100" s="493"/>
      <c r="F4100" s="493"/>
      <c r="G4100" s="15">
        <f>G4098+G4099</f>
        <v>64515</v>
      </c>
    </row>
    <row r="4102" spans="1:7">
      <c r="A4102" s="98" t="s">
        <v>616</v>
      </c>
    </row>
    <row r="4103" spans="1:7" ht="45">
      <c r="A4103" s="9" t="s">
        <v>62</v>
      </c>
      <c r="B4103" s="9" t="s">
        <v>63</v>
      </c>
      <c r="C4103" s="9" t="s">
        <v>64</v>
      </c>
      <c r="D4103" s="9" t="s">
        <v>65</v>
      </c>
      <c r="E4103" s="9" t="s">
        <v>66</v>
      </c>
      <c r="F4103" s="9" t="s">
        <v>67</v>
      </c>
      <c r="G4103" s="9" t="s">
        <v>68</v>
      </c>
    </row>
    <row r="4104" spans="1:7" ht="15.75" customHeight="1">
      <c r="A4104" s="11" t="s">
        <v>0</v>
      </c>
      <c r="B4104" s="12" t="s">
        <v>1</v>
      </c>
      <c r="C4104" s="11"/>
      <c r="D4104" s="11"/>
      <c r="E4104" s="13"/>
      <c r="F4104" s="11"/>
      <c r="G4104" s="11"/>
    </row>
    <row r="4105" spans="1:7">
      <c r="A4105" s="12"/>
      <c r="B4105" s="12" t="s">
        <v>2</v>
      </c>
      <c r="C4105" s="11" t="s">
        <v>3</v>
      </c>
      <c r="D4105" s="11" t="s">
        <v>4</v>
      </c>
      <c r="E4105" s="13" t="s">
        <v>109</v>
      </c>
      <c r="F4105" s="14">
        <f>VLOOKUP(B4105,'HSD ME&amp;PLUMBING'!$B$6:E4868,4,FALSE)</f>
        <v>100000</v>
      </c>
      <c r="G4105" s="23">
        <f>F4105*E4105</f>
        <v>11900</v>
      </c>
    </row>
    <row r="4106" spans="1:7" ht="30">
      <c r="A4106" s="12"/>
      <c r="B4106" s="16" t="s">
        <v>70</v>
      </c>
      <c r="C4106" s="17" t="s">
        <v>71</v>
      </c>
      <c r="D4106" s="17" t="s">
        <v>4</v>
      </c>
      <c r="E4106" s="18" t="s">
        <v>124</v>
      </c>
      <c r="F4106" s="14">
        <f>VLOOKUP(B4106,'HSD ME&amp;PLUMBING'!$B$6:E4869,4,FALSE)</f>
        <v>150000</v>
      </c>
      <c r="G4106" s="23">
        <f>F4106*E4106</f>
        <v>29850</v>
      </c>
    </row>
    <row r="4107" spans="1:7">
      <c r="A4107" s="12"/>
      <c r="B4107" s="12" t="s">
        <v>7</v>
      </c>
      <c r="C4107" s="11" t="s">
        <v>8</v>
      </c>
      <c r="D4107" s="11" t="s">
        <v>4</v>
      </c>
      <c r="E4107" s="13" t="s">
        <v>125</v>
      </c>
      <c r="F4107" s="14">
        <f>VLOOKUP(B4107,'HSD ME&amp;PLUMBING'!$B$6:E4870,4,FALSE)</f>
        <v>150000</v>
      </c>
      <c r="G4107" s="23">
        <f>F4107*E4107</f>
        <v>3000</v>
      </c>
    </row>
    <row r="4108" spans="1:7">
      <c r="A4108" s="12"/>
      <c r="B4108" s="12" t="s">
        <v>10</v>
      </c>
      <c r="C4108" s="11" t="s">
        <v>11</v>
      </c>
      <c r="D4108" s="11" t="s">
        <v>4</v>
      </c>
      <c r="E4108" s="13" t="s">
        <v>28</v>
      </c>
      <c r="F4108" s="19">
        <f>VLOOKUP(B4108,'HSD ME&amp;PLUMBING'!$B$6:E4871,4,FALSE)</f>
        <v>200000</v>
      </c>
      <c r="G4108" s="23">
        <f>F4108*E4108</f>
        <v>1400</v>
      </c>
    </row>
    <row r="4109" spans="1:7" s="21" customFormat="1">
      <c r="A4109" s="494" t="s">
        <v>13</v>
      </c>
      <c r="B4109" s="494"/>
      <c r="C4109" s="494"/>
      <c r="D4109" s="494"/>
      <c r="E4109" s="494"/>
      <c r="F4109" s="494"/>
      <c r="G4109" s="20">
        <f>SUM(G4105:G4108)</f>
        <v>46150</v>
      </c>
    </row>
    <row r="4110" spans="1:7" ht="15.75" customHeight="1">
      <c r="A4110" s="11" t="s">
        <v>14</v>
      </c>
      <c r="B4110" s="12" t="s">
        <v>15</v>
      </c>
      <c r="C4110" s="11"/>
      <c r="D4110" s="11"/>
      <c r="E4110" s="13"/>
      <c r="F4110" s="11"/>
      <c r="G4110" s="11"/>
    </row>
    <row r="4111" spans="1:7" ht="45">
      <c r="A4111" s="12"/>
      <c r="B4111" s="16" t="s">
        <v>617</v>
      </c>
      <c r="C4111" s="11"/>
      <c r="D4111" s="17" t="s">
        <v>49</v>
      </c>
      <c r="E4111" s="18" t="s">
        <v>403</v>
      </c>
      <c r="F4111" s="83">
        <f>VLOOKUP(B4111,'HSD ME&amp;PLUMBING'!$B$6:E4874,4,FALSE)</f>
        <v>10000</v>
      </c>
      <c r="G4111" s="23">
        <f>F4111*E4111</f>
        <v>12500</v>
      </c>
    </row>
    <row r="4112" spans="1:7" s="2" customFormat="1" ht="15.75" customHeight="1">
      <c r="A4112" s="494" t="s">
        <v>16</v>
      </c>
      <c r="B4112" s="494"/>
      <c r="C4112" s="494"/>
      <c r="D4112" s="494"/>
      <c r="E4112" s="494"/>
      <c r="F4112" s="494"/>
      <c r="G4112" s="20">
        <f>SUM(G4111)</f>
        <v>12500</v>
      </c>
    </row>
    <row r="4113" spans="1:7" ht="15.75" customHeight="1">
      <c r="A4113" s="11" t="s">
        <v>17</v>
      </c>
      <c r="B4113" s="12" t="s">
        <v>18</v>
      </c>
      <c r="C4113" s="11"/>
      <c r="D4113" s="11"/>
      <c r="E4113" s="13"/>
      <c r="F4113" s="11"/>
      <c r="G4113" s="11"/>
    </row>
    <row r="4114" spans="1:7">
      <c r="A4114" s="492" t="s">
        <v>19</v>
      </c>
      <c r="B4114" s="492"/>
      <c r="C4114" s="492"/>
      <c r="D4114" s="492"/>
      <c r="E4114" s="492"/>
      <c r="F4114" s="492"/>
      <c r="G4114" s="20">
        <f>SUM(G4113)</f>
        <v>0</v>
      </c>
    </row>
    <row r="4115" spans="1:7">
      <c r="A4115" s="11" t="s">
        <v>20</v>
      </c>
      <c r="B4115" s="493" t="s">
        <v>21</v>
      </c>
      <c r="C4115" s="493"/>
      <c r="D4115" s="493"/>
      <c r="E4115" s="493"/>
      <c r="F4115" s="493"/>
      <c r="G4115" s="15">
        <f>G4109+G4112+G4114</f>
        <v>58650</v>
      </c>
    </row>
    <row r="4116" spans="1:7" ht="15.75" customHeight="1">
      <c r="A4116" s="11" t="s">
        <v>22</v>
      </c>
      <c r="B4116" s="493" t="s">
        <v>77</v>
      </c>
      <c r="C4116" s="493"/>
      <c r="D4116" s="493"/>
      <c r="E4116" s="493"/>
      <c r="F4116" s="24">
        <v>0.1</v>
      </c>
      <c r="G4116" s="15">
        <f>G4115*10%</f>
        <v>5865</v>
      </c>
    </row>
    <row r="4117" spans="1:7">
      <c r="A4117" s="11" t="s">
        <v>23</v>
      </c>
      <c r="B4117" s="493" t="s">
        <v>24</v>
      </c>
      <c r="C4117" s="493"/>
      <c r="D4117" s="493"/>
      <c r="E4117" s="493"/>
      <c r="F4117" s="493"/>
      <c r="G4117" s="15">
        <f>G4115+G4116</f>
        <v>64515</v>
      </c>
    </row>
    <row r="4118" spans="1:7" ht="25.5" customHeight="1"/>
    <row r="4119" spans="1:7">
      <c r="A4119" s="98" t="s">
        <v>618</v>
      </c>
    </row>
    <row r="4120" spans="1:7" ht="45">
      <c r="A4120" s="9" t="s">
        <v>62</v>
      </c>
      <c r="B4120" s="9" t="s">
        <v>63</v>
      </c>
      <c r="C4120" s="9" t="s">
        <v>64</v>
      </c>
      <c r="D4120" s="9" t="s">
        <v>65</v>
      </c>
      <c r="E4120" s="9" t="s">
        <v>66</v>
      </c>
      <c r="F4120" s="9" t="s">
        <v>67</v>
      </c>
      <c r="G4120" s="9" t="s">
        <v>68</v>
      </c>
    </row>
    <row r="4121" spans="1:7">
      <c r="A4121" s="11" t="s">
        <v>0</v>
      </c>
      <c r="B4121" s="12" t="s">
        <v>1</v>
      </c>
      <c r="C4121" s="11"/>
      <c r="D4121" s="11"/>
      <c r="E4121" s="13"/>
      <c r="F4121" s="11"/>
      <c r="G4121" s="11"/>
    </row>
    <row r="4122" spans="1:7">
      <c r="A4122" s="12"/>
      <c r="B4122" s="12" t="s">
        <v>2</v>
      </c>
      <c r="C4122" s="11" t="s">
        <v>3</v>
      </c>
      <c r="D4122" s="11" t="s">
        <v>4</v>
      </c>
      <c r="E4122" s="13" t="s">
        <v>109</v>
      </c>
      <c r="F4122" s="14">
        <f>VLOOKUP(B4122,'HSD ME&amp;PLUMBING'!$B$6:E4885,4,FALSE)</f>
        <v>100000</v>
      </c>
      <c r="G4122" s="23">
        <f>F4122*E4122</f>
        <v>11900</v>
      </c>
    </row>
    <row r="4123" spans="1:7" ht="30">
      <c r="A4123" s="12"/>
      <c r="B4123" s="16" t="s">
        <v>70</v>
      </c>
      <c r="C4123" s="17" t="s">
        <v>71</v>
      </c>
      <c r="D4123" s="17" t="s">
        <v>4</v>
      </c>
      <c r="E4123" s="18" t="s">
        <v>124</v>
      </c>
      <c r="F4123" s="14">
        <f>VLOOKUP(B4123,'HSD ME&amp;PLUMBING'!$B$6:E4886,4,FALSE)</f>
        <v>150000</v>
      </c>
      <c r="G4123" s="23">
        <f>F4123*E4123</f>
        <v>29850</v>
      </c>
    </row>
    <row r="4124" spans="1:7">
      <c r="A4124" s="12"/>
      <c r="B4124" s="12" t="s">
        <v>7</v>
      </c>
      <c r="C4124" s="11" t="s">
        <v>8</v>
      </c>
      <c r="D4124" s="11" t="s">
        <v>4</v>
      </c>
      <c r="E4124" s="13" t="s">
        <v>125</v>
      </c>
      <c r="F4124" s="14">
        <f>VLOOKUP(B4124,'HSD ME&amp;PLUMBING'!$B$6:E4887,4,FALSE)</f>
        <v>150000</v>
      </c>
      <c r="G4124" s="23">
        <f>F4124*E4124</f>
        <v>3000</v>
      </c>
    </row>
    <row r="4125" spans="1:7">
      <c r="A4125" s="12"/>
      <c r="B4125" s="12" t="s">
        <v>10</v>
      </c>
      <c r="C4125" s="11" t="s">
        <v>11</v>
      </c>
      <c r="D4125" s="11" t="s">
        <v>4</v>
      </c>
      <c r="E4125" s="13" t="s">
        <v>28</v>
      </c>
      <c r="F4125" s="19">
        <f>VLOOKUP(B4125,'HSD ME&amp;PLUMBING'!$B$6:E4888,4,FALSE)</f>
        <v>200000</v>
      </c>
      <c r="G4125" s="23">
        <f>F4125*E4125</f>
        <v>1400</v>
      </c>
    </row>
    <row r="4126" spans="1:7" s="21" customFormat="1">
      <c r="A4126" s="494" t="s">
        <v>13</v>
      </c>
      <c r="B4126" s="494"/>
      <c r="C4126" s="494"/>
      <c r="D4126" s="494"/>
      <c r="E4126" s="494"/>
      <c r="F4126" s="494"/>
      <c r="G4126" s="20">
        <f>SUM(G4122:G4125)</f>
        <v>46150</v>
      </c>
    </row>
    <row r="4127" spans="1:7">
      <c r="A4127" s="11" t="s">
        <v>14</v>
      </c>
      <c r="B4127" s="12" t="s">
        <v>15</v>
      </c>
      <c r="C4127" s="11"/>
      <c r="D4127" s="11"/>
      <c r="E4127" s="13"/>
      <c r="F4127" s="11"/>
      <c r="G4127" s="11"/>
    </row>
    <row r="4128" spans="1:7" ht="45">
      <c r="A4128" s="12"/>
      <c r="B4128" s="16" t="s">
        <v>619</v>
      </c>
      <c r="C4128" s="11"/>
      <c r="D4128" s="17" t="s">
        <v>49</v>
      </c>
      <c r="E4128" s="18" t="s">
        <v>403</v>
      </c>
      <c r="F4128" s="83">
        <f>VLOOKUP(B4128,'HSD ME&amp;PLUMBING'!$B$6:E4891,4,FALSE)</f>
        <v>10000</v>
      </c>
      <c r="G4128" s="23">
        <f>F4128*E4128</f>
        <v>12500</v>
      </c>
    </row>
    <row r="4129" spans="1:7" s="2" customFormat="1" ht="15.75" customHeight="1">
      <c r="A4129" s="494" t="s">
        <v>16</v>
      </c>
      <c r="B4129" s="494"/>
      <c r="C4129" s="494"/>
      <c r="D4129" s="494"/>
      <c r="E4129" s="494"/>
      <c r="F4129" s="494"/>
      <c r="G4129" s="20">
        <f>SUM(G4128)</f>
        <v>12500</v>
      </c>
    </row>
    <row r="4130" spans="1:7">
      <c r="A4130" s="11" t="s">
        <v>17</v>
      </c>
      <c r="B4130" s="12" t="s">
        <v>18</v>
      </c>
      <c r="C4130" s="11"/>
      <c r="D4130" s="11"/>
      <c r="E4130" s="13"/>
      <c r="F4130" s="11"/>
      <c r="G4130" s="11"/>
    </row>
    <row r="4131" spans="1:7">
      <c r="A4131" s="492" t="s">
        <v>19</v>
      </c>
      <c r="B4131" s="492"/>
      <c r="C4131" s="492"/>
      <c r="D4131" s="492"/>
      <c r="E4131" s="492"/>
      <c r="F4131" s="492"/>
      <c r="G4131" s="20">
        <f>SUM(G4130)</f>
        <v>0</v>
      </c>
    </row>
    <row r="4132" spans="1:7">
      <c r="A4132" s="11" t="s">
        <v>20</v>
      </c>
      <c r="B4132" s="493" t="s">
        <v>21</v>
      </c>
      <c r="C4132" s="493"/>
      <c r="D4132" s="493"/>
      <c r="E4132" s="493"/>
      <c r="F4132" s="493"/>
      <c r="G4132" s="15">
        <f>G4126+G4129+G4131</f>
        <v>58650</v>
      </c>
    </row>
    <row r="4133" spans="1:7" ht="15.75" customHeight="1">
      <c r="A4133" s="11" t="s">
        <v>22</v>
      </c>
      <c r="B4133" s="493" t="s">
        <v>77</v>
      </c>
      <c r="C4133" s="493"/>
      <c r="D4133" s="493"/>
      <c r="E4133" s="493"/>
      <c r="F4133" s="24">
        <v>0.1</v>
      </c>
      <c r="G4133" s="15">
        <f>G4132*10%</f>
        <v>5865</v>
      </c>
    </row>
    <row r="4134" spans="1:7">
      <c r="A4134" s="11" t="s">
        <v>23</v>
      </c>
      <c r="B4134" s="493" t="s">
        <v>24</v>
      </c>
      <c r="C4134" s="493"/>
      <c r="D4134" s="493"/>
      <c r="E4134" s="493"/>
      <c r="F4134" s="493"/>
      <c r="G4134" s="15">
        <f>G4132+G4133</f>
        <v>64515</v>
      </c>
    </row>
    <row r="4136" spans="1:7" s="107" customFormat="1" ht="15.75" customHeight="1">
      <c r="A4136" s="98" t="s">
        <v>620</v>
      </c>
      <c r="B4136" s="2"/>
      <c r="C4136" s="100"/>
      <c r="D4136" s="100"/>
      <c r="E4136" s="10"/>
      <c r="F4136" s="100"/>
      <c r="G4136" s="100"/>
    </row>
    <row r="4137" spans="1:7" ht="45">
      <c r="A4137" s="9" t="s">
        <v>62</v>
      </c>
      <c r="B4137" s="9" t="s">
        <v>63</v>
      </c>
      <c r="C4137" s="9" t="s">
        <v>64</v>
      </c>
      <c r="D4137" s="9" t="s">
        <v>65</v>
      </c>
      <c r="E4137" s="9" t="s">
        <v>66</v>
      </c>
      <c r="F4137" s="9" t="s">
        <v>67</v>
      </c>
      <c r="G4137" s="9" t="s">
        <v>68</v>
      </c>
    </row>
    <row r="4138" spans="1:7" ht="15.75" customHeight="1">
      <c r="A4138" s="11" t="s">
        <v>0</v>
      </c>
      <c r="B4138" s="12" t="s">
        <v>1</v>
      </c>
      <c r="C4138" s="11"/>
      <c r="D4138" s="11"/>
      <c r="E4138" s="13"/>
      <c r="F4138" s="11"/>
      <c r="G4138" s="11"/>
    </row>
    <row r="4139" spans="1:7" ht="15.75" customHeight="1">
      <c r="A4139" s="12"/>
      <c r="B4139" s="12" t="s">
        <v>2</v>
      </c>
      <c r="C4139" s="11" t="s">
        <v>3</v>
      </c>
      <c r="D4139" s="11" t="s">
        <v>4</v>
      </c>
      <c r="E4139" s="13" t="s">
        <v>109</v>
      </c>
      <c r="F4139" s="14">
        <f>VLOOKUP(B4139,'HSD ME&amp;PLUMBING'!$B$6:E4902,4,FALSE)</f>
        <v>100000</v>
      </c>
      <c r="G4139" s="23">
        <f>F4139*E4139</f>
        <v>11900</v>
      </c>
    </row>
    <row r="4140" spans="1:7" ht="26.25" customHeight="1">
      <c r="A4140" s="12"/>
      <c r="B4140" s="16" t="s">
        <v>70</v>
      </c>
      <c r="C4140" s="17" t="s">
        <v>71</v>
      </c>
      <c r="D4140" s="17" t="s">
        <v>4</v>
      </c>
      <c r="E4140" s="18" t="s">
        <v>124</v>
      </c>
      <c r="F4140" s="14">
        <f>VLOOKUP(B4140,'HSD ME&amp;PLUMBING'!$B$6:E4903,4,FALSE)</f>
        <v>150000</v>
      </c>
      <c r="G4140" s="23">
        <f>F4140*E4140</f>
        <v>29850</v>
      </c>
    </row>
    <row r="4141" spans="1:7" ht="15.75" customHeight="1">
      <c r="A4141" s="12"/>
      <c r="B4141" s="12" t="s">
        <v>7</v>
      </c>
      <c r="C4141" s="11" t="s">
        <v>8</v>
      </c>
      <c r="D4141" s="11" t="s">
        <v>4</v>
      </c>
      <c r="E4141" s="13" t="s">
        <v>125</v>
      </c>
      <c r="F4141" s="14">
        <f>VLOOKUP(B4141,'HSD ME&amp;PLUMBING'!$B$6:E4904,4,FALSE)</f>
        <v>150000</v>
      </c>
      <c r="G4141" s="23">
        <f>F4141*E4141</f>
        <v>3000</v>
      </c>
    </row>
    <row r="4142" spans="1:7">
      <c r="A4142" s="12"/>
      <c r="B4142" s="12" t="s">
        <v>10</v>
      </c>
      <c r="C4142" s="11" t="s">
        <v>11</v>
      </c>
      <c r="D4142" s="11" t="s">
        <v>4</v>
      </c>
      <c r="E4142" s="13" t="s">
        <v>28</v>
      </c>
      <c r="F4142" s="19">
        <f>VLOOKUP(B4142,'HSD ME&amp;PLUMBING'!$B$6:E4905,4,FALSE)</f>
        <v>200000</v>
      </c>
      <c r="G4142" s="23">
        <f>F4142*E4142</f>
        <v>1400</v>
      </c>
    </row>
    <row r="4143" spans="1:7" s="21" customFormat="1">
      <c r="A4143" s="494" t="s">
        <v>13</v>
      </c>
      <c r="B4143" s="494"/>
      <c r="C4143" s="494"/>
      <c r="D4143" s="494"/>
      <c r="E4143" s="494"/>
      <c r="F4143" s="494"/>
      <c r="G4143" s="20">
        <f>SUM(G4139:G4142)</f>
        <v>46150</v>
      </c>
    </row>
    <row r="4144" spans="1:7" ht="25.5" customHeight="1">
      <c r="A4144" s="11" t="s">
        <v>14</v>
      </c>
      <c r="B4144" s="12" t="s">
        <v>15</v>
      </c>
      <c r="C4144" s="11"/>
      <c r="D4144" s="11"/>
      <c r="E4144" s="13"/>
      <c r="F4144" s="11"/>
      <c r="G4144" s="11"/>
    </row>
    <row r="4145" spans="1:7" ht="45">
      <c r="A4145" s="12"/>
      <c r="B4145" s="16" t="s">
        <v>621</v>
      </c>
      <c r="C4145" s="11"/>
      <c r="D4145" s="17" t="s">
        <v>49</v>
      </c>
      <c r="E4145" s="18" t="s">
        <v>403</v>
      </c>
      <c r="F4145" s="83">
        <f>VLOOKUP(B4145,'HSD ME&amp;PLUMBING'!$B$6:E4908,4,FALSE)</f>
        <v>10000</v>
      </c>
      <c r="G4145" s="23">
        <f>F4145*E4145</f>
        <v>12500</v>
      </c>
    </row>
    <row r="4146" spans="1:7" s="2" customFormat="1" ht="15.75" customHeight="1">
      <c r="A4146" s="494" t="s">
        <v>16</v>
      </c>
      <c r="B4146" s="494"/>
      <c r="C4146" s="494"/>
      <c r="D4146" s="494"/>
      <c r="E4146" s="494"/>
      <c r="F4146" s="494"/>
      <c r="G4146" s="20">
        <f>SUM(G4145)</f>
        <v>12500</v>
      </c>
    </row>
    <row r="4147" spans="1:7">
      <c r="A4147" s="11" t="s">
        <v>17</v>
      </c>
      <c r="B4147" s="12" t="s">
        <v>18</v>
      </c>
      <c r="C4147" s="11"/>
      <c r="D4147" s="11"/>
      <c r="E4147" s="13"/>
      <c r="F4147" s="11"/>
      <c r="G4147" s="11"/>
    </row>
    <row r="4148" spans="1:7">
      <c r="A4148" s="492" t="s">
        <v>19</v>
      </c>
      <c r="B4148" s="492"/>
      <c r="C4148" s="492"/>
      <c r="D4148" s="492"/>
      <c r="E4148" s="492"/>
      <c r="F4148" s="492"/>
      <c r="G4148" s="20">
        <f>SUM(G4147)</f>
        <v>0</v>
      </c>
    </row>
    <row r="4149" spans="1:7">
      <c r="A4149" s="11" t="s">
        <v>20</v>
      </c>
      <c r="B4149" s="493" t="s">
        <v>21</v>
      </c>
      <c r="C4149" s="493"/>
      <c r="D4149" s="493"/>
      <c r="E4149" s="493"/>
      <c r="F4149" s="493"/>
      <c r="G4149" s="15">
        <f>G4143+G4146+G4148</f>
        <v>58650</v>
      </c>
    </row>
    <row r="4150" spans="1:7" ht="15.75" customHeight="1">
      <c r="A4150" s="11" t="s">
        <v>22</v>
      </c>
      <c r="B4150" s="493" t="s">
        <v>77</v>
      </c>
      <c r="C4150" s="493"/>
      <c r="D4150" s="493"/>
      <c r="E4150" s="493"/>
      <c r="F4150" s="24">
        <v>0.1</v>
      </c>
      <c r="G4150" s="15">
        <f>G4149*10%</f>
        <v>5865</v>
      </c>
    </row>
    <row r="4151" spans="1:7">
      <c r="A4151" s="11" t="s">
        <v>23</v>
      </c>
      <c r="B4151" s="493" t="s">
        <v>24</v>
      </c>
      <c r="C4151" s="493"/>
      <c r="D4151" s="493"/>
      <c r="E4151" s="493"/>
      <c r="F4151" s="493"/>
      <c r="G4151" s="15">
        <f>G4149+G4150</f>
        <v>64515</v>
      </c>
    </row>
    <row r="4153" spans="1:7">
      <c r="A4153" s="98" t="s">
        <v>622</v>
      </c>
    </row>
    <row r="4154" spans="1:7" ht="45">
      <c r="A4154" s="9" t="s">
        <v>62</v>
      </c>
      <c r="B4154" s="9" t="s">
        <v>63</v>
      </c>
      <c r="C4154" s="9" t="s">
        <v>64</v>
      </c>
      <c r="D4154" s="9" t="s">
        <v>65</v>
      </c>
      <c r="E4154" s="9" t="s">
        <v>66</v>
      </c>
      <c r="F4154" s="9" t="s">
        <v>67</v>
      </c>
      <c r="G4154" s="9" t="s">
        <v>68</v>
      </c>
    </row>
    <row r="4155" spans="1:7">
      <c r="A4155" s="11" t="s">
        <v>0</v>
      </c>
      <c r="B4155" s="12" t="s">
        <v>1</v>
      </c>
      <c r="C4155" s="11"/>
      <c r="D4155" s="11"/>
      <c r="E4155" s="13"/>
      <c r="F4155" s="11"/>
      <c r="G4155" s="11"/>
    </row>
    <row r="4156" spans="1:7">
      <c r="A4156" s="12"/>
      <c r="B4156" s="12" t="s">
        <v>2</v>
      </c>
      <c r="C4156" s="11" t="s">
        <v>3</v>
      </c>
      <c r="D4156" s="11" t="s">
        <v>4</v>
      </c>
      <c r="E4156" s="13" t="s">
        <v>109</v>
      </c>
      <c r="F4156" s="14">
        <f>VLOOKUP(B4156,'HSD ME&amp;PLUMBING'!$B$6:E4919,4,FALSE)</f>
        <v>100000</v>
      </c>
      <c r="G4156" s="23">
        <f>F4156*E4156</f>
        <v>11900</v>
      </c>
    </row>
    <row r="4157" spans="1:7" ht="30">
      <c r="A4157" s="12"/>
      <c r="B4157" s="16" t="s">
        <v>70</v>
      </c>
      <c r="C4157" s="17" t="s">
        <v>71</v>
      </c>
      <c r="D4157" s="17" t="s">
        <v>4</v>
      </c>
      <c r="E4157" s="18" t="s">
        <v>124</v>
      </c>
      <c r="F4157" s="14">
        <f>VLOOKUP(B4157,'HSD ME&amp;PLUMBING'!$B$6:E4920,4,FALSE)</f>
        <v>150000</v>
      </c>
      <c r="G4157" s="23">
        <f>F4157*E4157</f>
        <v>29850</v>
      </c>
    </row>
    <row r="4158" spans="1:7">
      <c r="A4158" s="12"/>
      <c r="B4158" s="12" t="s">
        <v>7</v>
      </c>
      <c r="C4158" s="11" t="s">
        <v>8</v>
      </c>
      <c r="D4158" s="11" t="s">
        <v>4</v>
      </c>
      <c r="E4158" s="13" t="s">
        <v>125</v>
      </c>
      <c r="F4158" s="14">
        <f>VLOOKUP(B4158,'HSD ME&amp;PLUMBING'!$B$6:E4921,4,FALSE)</f>
        <v>150000</v>
      </c>
      <c r="G4158" s="23">
        <f>F4158*E4158</f>
        <v>3000</v>
      </c>
    </row>
    <row r="4159" spans="1:7" ht="15.75" customHeight="1">
      <c r="A4159" s="12"/>
      <c r="B4159" s="12" t="s">
        <v>10</v>
      </c>
      <c r="C4159" s="11" t="s">
        <v>11</v>
      </c>
      <c r="D4159" s="11" t="s">
        <v>4</v>
      </c>
      <c r="E4159" s="13" t="s">
        <v>28</v>
      </c>
      <c r="F4159" s="19">
        <f>VLOOKUP(B4159,'HSD ME&amp;PLUMBING'!$B$6:E4922,4,FALSE)</f>
        <v>200000</v>
      </c>
      <c r="G4159" s="23">
        <f>F4159*E4159</f>
        <v>1400</v>
      </c>
    </row>
    <row r="4160" spans="1:7" s="21" customFormat="1">
      <c r="A4160" s="494" t="s">
        <v>13</v>
      </c>
      <c r="B4160" s="494"/>
      <c r="C4160" s="494"/>
      <c r="D4160" s="494"/>
      <c r="E4160" s="494"/>
      <c r="F4160" s="494"/>
      <c r="G4160" s="20">
        <f>SUM(G4156:G4159)</f>
        <v>46150</v>
      </c>
    </row>
    <row r="4161" spans="1:7">
      <c r="A4161" s="11" t="s">
        <v>14</v>
      </c>
      <c r="B4161" s="12" t="s">
        <v>15</v>
      </c>
      <c r="C4161" s="11"/>
      <c r="D4161" s="11"/>
      <c r="E4161" s="13"/>
      <c r="F4161" s="11"/>
      <c r="G4161" s="11"/>
    </row>
    <row r="4162" spans="1:7" ht="45">
      <c r="A4162" s="12"/>
      <c r="B4162" s="16" t="s">
        <v>623</v>
      </c>
      <c r="C4162" s="11"/>
      <c r="D4162" s="17" t="s">
        <v>49</v>
      </c>
      <c r="E4162" s="18" t="s">
        <v>403</v>
      </c>
      <c r="F4162" s="83">
        <f>VLOOKUP(B4162,'HSD ME&amp;PLUMBING'!$B$6:E4925,4,FALSE)</f>
        <v>10000</v>
      </c>
      <c r="G4162" s="23">
        <f>F4162*E4162</f>
        <v>12500</v>
      </c>
    </row>
    <row r="4163" spans="1:7" s="2" customFormat="1" ht="15.75" customHeight="1">
      <c r="A4163" s="494" t="s">
        <v>16</v>
      </c>
      <c r="B4163" s="494"/>
      <c r="C4163" s="494"/>
      <c r="D4163" s="494"/>
      <c r="E4163" s="494"/>
      <c r="F4163" s="494"/>
      <c r="G4163" s="20">
        <f>SUM(G4162)</f>
        <v>12500</v>
      </c>
    </row>
    <row r="4164" spans="1:7">
      <c r="A4164" s="11" t="s">
        <v>17</v>
      </c>
      <c r="B4164" s="12" t="s">
        <v>18</v>
      </c>
      <c r="C4164" s="11"/>
      <c r="D4164" s="11"/>
      <c r="E4164" s="13"/>
      <c r="F4164" s="11"/>
      <c r="G4164" s="11"/>
    </row>
    <row r="4165" spans="1:7">
      <c r="A4165" s="492" t="s">
        <v>19</v>
      </c>
      <c r="B4165" s="492"/>
      <c r="C4165" s="492"/>
      <c r="D4165" s="492"/>
      <c r="E4165" s="492"/>
      <c r="F4165" s="492"/>
      <c r="G4165" s="20">
        <f>SUM(G4164)</f>
        <v>0</v>
      </c>
    </row>
    <row r="4166" spans="1:7">
      <c r="A4166" s="11" t="s">
        <v>20</v>
      </c>
      <c r="B4166" s="493" t="s">
        <v>21</v>
      </c>
      <c r="C4166" s="493"/>
      <c r="D4166" s="493"/>
      <c r="E4166" s="493"/>
      <c r="F4166" s="493"/>
      <c r="G4166" s="15">
        <f>G4160+G4163+G4165</f>
        <v>58650</v>
      </c>
    </row>
    <row r="4167" spans="1:7" ht="15.75" customHeight="1">
      <c r="A4167" s="11" t="s">
        <v>22</v>
      </c>
      <c r="B4167" s="493" t="s">
        <v>77</v>
      </c>
      <c r="C4167" s="493"/>
      <c r="D4167" s="493"/>
      <c r="E4167" s="493"/>
      <c r="F4167" s="24">
        <v>0.1</v>
      </c>
      <c r="G4167" s="15">
        <f>G4166*10%</f>
        <v>5865</v>
      </c>
    </row>
    <row r="4168" spans="1:7">
      <c r="A4168" s="11" t="s">
        <v>23</v>
      </c>
      <c r="B4168" s="493" t="s">
        <v>24</v>
      </c>
      <c r="C4168" s="493"/>
      <c r="D4168" s="493"/>
      <c r="E4168" s="493"/>
      <c r="F4168" s="493"/>
      <c r="G4168" s="15">
        <f>G4166+G4167</f>
        <v>64515</v>
      </c>
    </row>
    <row r="4169" spans="1:7" ht="15.75" customHeight="1"/>
    <row r="4170" spans="1:7" ht="15.75" customHeight="1">
      <c r="A4170" s="98" t="s">
        <v>624</v>
      </c>
    </row>
    <row r="4171" spans="1:7" ht="45">
      <c r="A4171" s="9" t="s">
        <v>62</v>
      </c>
      <c r="B4171" s="9" t="s">
        <v>63</v>
      </c>
      <c r="C4171" s="9" t="s">
        <v>64</v>
      </c>
      <c r="D4171" s="9" t="s">
        <v>65</v>
      </c>
      <c r="E4171" s="9" t="s">
        <v>66</v>
      </c>
      <c r="F4171" s="9" t="s">
        <v>67</v>
      </c>
      <c r="G4171" s="9" t="s">
        <v>68</v>
      </c>
    </row>
    <row r="4172" spans="1:7">
      <c r="A4172" s="11" t="s">
        <v>0</v>
      </c>
      <c r="B4172" s="12" t="s">
        <v>1</v>
      </c>
      <c r="C4172" s="11"/>
      <c r="D4172" s="11"/>
      <c r="E4172" s="13"/>
      <c r="F4172" s="11"/>
      <c r="G4172" s="11"/>
    </row>
    <row r="4173" spans="1:7">
      <c r="A4173" s="12"/>
      <c r="B4173" s="12" t="s">
        <v>2</v>
      </c>
      <c r="C4173" s="11" t="s">
        <v>3</v>
      </c>
      <c r="D4173" s="11" t="s">
        <v>4</v>
      </c>
      <c r="E4173" s="13" t="s">
        <v>109</v>
      </c>
      <c r="F4173" s="14">
        <f>VLOOKUP(B4173,'HSD ME&amp;PLUMBING'!$B$6:E4936,4,FALSE)</f>
        <v>100000</v>
      </c>
      <c r="G4173" s="23">
        <f>F4173*E4173</f>
        <v>11900</v>
      </c>
    </row>
    <row r="4174" spans="1:7" ht="30">
      <c r="A4174" s="12"/>
      <c r="B4174" s="16" t="s">
        <v>70</v>
      </c>
      <c r="C4174" s="17" t="s">
        <v>71</v>
      </c>
      <c r="D4174" s="17" t="s">
        <v>4</v>
      </c>
      <c r="E4174" s="18" t="s">
        <v>124</v>
      </c>
      <c r="F4174" s="14">
        <f>VLOOKUP(B4174,'HSD ME&amp;PLUMBING'!$B$6:E4937,4,FALSE)</f>
        <v>150000</v>
      </c>
      <c r="G4174" s="23">
        <f>F4174*E4174</f>
        <v>29850</v>
      </c>
    </row>
    <row r="4175" spans="1:7">
      <c r="A4175" s="12"/>
      <c r="B4175" s="12" t="s">
        <v>7</v>
      </c>
      <c r="C4175" s="11" t="s">
        <v>8</v>
      </c>
      <c r="D4175" s="11" t="s">
        <v>4</v>
      </c>
      <c r="E4175" s="13" t="s">
        <v>125</v>
      </c>
      <c r="F4175" s="14">
        <f>VLOOKUP(B4175,'HSD ME&amp;PLUMBING'!$B$6:E4938,4,FALSE)</f>
        <v>150000</v>
      </c>
      <c r="G4175" s="23">
        <f>F4175*E4175</f>
        <v>3000</v>
      </c>
    </row>
    <row r="4176" spans="1:7">
      <c r="A4176" s="12"/>
      <c r="B4176" s="12" t="s">
        <v>10</v>
      </c>
      <c r="C4176" s="11" t="s">
        <v>11</v>
      </c>
      <c r="D4176" s="11" t="s">
        <v>4</v>
      </c>
      <c r="E4176" s="13" t="s">
        <v>28</v>
      </c>
      <c r="F4176" s="19">
        <f>VLOOKUP(B4176,'HSD ME&amp;PLUMBING'!$B$6:E4939,4,FALSE)</f>
        <v>200000</v>
      </c>
      <c r="G4176" s="23">
        <f>F4176*E4176</f>
        <v>1400</v>
      </c>
    </row>
    <row r="4177" spans="1:7" s="21" customFormat="1">
      <c r="A4177" s="494" t="s">
        <v>13</v>
      </c>
      <c r="B4177" s="494"/>
      <c r="C4177" s="494"/>
      <c r="D4177" s="494"/>
      <c r="E4177" s="494"/>
      <c r="F4177" s="494"/>
      <c r="G4177" s="20">
        <f>SUM(G4173:G4176)</f>
        <v>46150</v>
      </c>
    </row>
    <row r="4178" spans="1:7" ht="15" customHeight="1">
      <c r="A4178" s="11" t="s">
        <v>14</v>
      </c>
      <c r="B4178" s="12" t="s">
        <v>15</v>
      </c>
      <c r="C4178" s="11"/>
      <c r="D4178" s="11"/>
      <c r="E4178" s="13"/>
      <c r="F4178" s="11"/>
      <c r="G4178" s="11"/>
    </row>
    <row r="4179" spans="1:7" ht="45">
      <c r="A4179" s="12"/>
      <c r="B4179" s="16" t="s">
        <v>625</v>
      </c>
      <c r="C4179" s="11"/>
      <c r="D4179" s="17" t="s">
        <v>49</v>
      </c>
      <c r="E4179" s="18" t="s">
        <v>403</v>
      </c>
      <c r="F4179" s="83">
        <f>VLOOKUP(B4179,'HSD ME&amp;PLUMBING'!$B$6:E4942,4,FALSE)</f>
        <v>10000</v>
      </c>
      <c r="G4179" s="23">
        <f>F4179*E4179</f>
        <v>12500</v>
      </c>
    </row>
    <row r="4180" spans="1:7" s="2" customFormat="1" ht="15.75" customHeight="1">
      <c r="A4180" s="494" t="s">
        <v>16</v>
      </c>
      <c r="B4180" s="494"/>
      <c r="C4180" s="494"/>
      <c r="D4180" s="494"/>
      <c r="E4180" s="494"/>
      <c r="F4180" s="494"/>
      <c r="G4180" s="20">
        <f>SUM(G4179)</f>
        <v>12500</v>
      </c>
    </row>
    <row r="4181" spans="1:7">
      <c r="A4181" s="11" t="s">
        <v>17</v>
      </c>
      <c r="B4181" s="12" t="s">
        <v>18</v>
      </c>
      <c r="C4181" s="11"/>
      <c r="D4181" s="11"/>
      <c r="E4181" s="13"/>
      <c r="F4181" s="11"/>
      <c r="G4181" s="11"/>
    </row>
    <row r="4182" spans="1:7">
      <c r="A4182" s="492" t="s">
        <v>19</v>
      </c>
      <c r="B4182" s="492"/>
      <c r="C4182" s="492"/>
      <c r="D4182" s="492"/>
      <c r="E4182" s="492"/>
      <c r="F4182" s="492"/>
      <c r="G4182" s="20">
        <f>SUM(G4181)</f>
        <v>0</v>
      </c>
    </row>
    <row r="4183" spans="1:7">
      <c r="A4183" s="11" t="s">
        <v>20</v>
      </c>
      <c r="B4183" s="493" t="s">
        <v>21</v>
      </c>
      <c r="C4183" s="493"/>
      <c r="D4183" s="493"/>
      <c r="E4183" s="493"/>
      <c r="F4183" s="493"/>
      <c r="G4183" s="15">
        <f>G4177+G4180+G4182</f>
        <v>58650</v>
      </c>
    </row>
    <row r="4184" spans="1:7" ht="15.75" customHeight="1">
      <c r="A4184" s="11" t="s">
        <v>22</v>
      </c>
      <c r="B4184" s="493" t="s">
        <v>77</v>
      </c>
      <c r="C4184" s="493"/>
      <c r="D4184" s="493"/>
      <c r="E4184" s="493"/>
      <c r="F4184" s="24">
        <v>0.1</v>
      </c>
      <c r="G4184" s="15">
        <f>G4183*10%</f>
        <v>5865</v>
      </c>
    </row>
    <row r="4185" spans="1:7">
      <c r="A4185" s="11" t="s">
        <v>23</v>
      </c>
      <c r="B4185" s="493" t="s">
        <v>24</v>
      </c>
      <c r="C4185" s="493"/>
      <c r="D4185" s="493"/>
      <c r="E4185" s="493"/>
      <c r="F4185" s="493"/>
      <c r="G4185" s="15">
        <f>G4183+G4184</f>
        <v>64515</v>
      </c>
    </row>
    <row r="4186" spans="1:7" ht="15.75" customHeight="1"/>
    <row r="4187" spans="1:7">
      <c r="A4187" s="98" t="s">
        <v>626</v>
      </c>
    </row>
    <row r="4188" spans="1:7" ht="45">
      <c r="A4188" s="9" t="s">
        <v>62</v>
      </c>
      <c r="B4188" s="9" t="s">
        <v>63</v>
      </c>
      <c r="C4188" s="9" t="s">
        <v>64</v>
      </c>
      <c r="D4188" s="9" t="s">
        <v>65</v>
      </c>
      <c r="E4188" s="9" t="s">
        <v>66</v>
      </c>
      <c r="F4188" s="9" t="s">
        <v>67</v>
      </c>
      <c r="G4188" s="9" t="s">
        <v>68</v>
      </c>
    </row>
    <row r="4189" spans="1:7">
      <c r="A4189" s="11" t="s">
        <v>0</v>
      </c>
      <c r="B4189" s="12" t="s">
        <v>1</v>
      </c>
      <c r="C4189" s="11"/>
      <c r="D4189" s="11"/>
      <c r="E4189" s="13"/>
      <c r="F4189" s="11"/>
      <c r="G4189" s="11"/>
    </row>
    <row r="4190" spans="1:7">
      <c r="A4190" s="12"/>
      <c r="B4190" s="12" t="s">
        <v>2</v>
      </c>
      <c r="C4190" s="11" t="s">
        <v>3</v>
      </c>
      <c r="D4190" s="11" t="s">
        <v>4</v>
      </c>
      <c r="E4190" s="13" t="s">
        <v>109</v>
      </c>
      <c r="F4190" s="14">
        <f>VLOOKUP(B4190,'HSD ME&amp;PLUMBING'!$B$6:E4953,4,FALSE)</f>
        <v>100000</v>
      </c>
      <c r="G4190" s="23">
        <f>F4190*E4190</f>
        <v>11900</v>
      </c>
    </row>
    <row r="4191" spans="1:7" ht="26.25" customHeight="1">
      <c r="A4191" s="12"/>
      <c r="B4191" s="16" t="s">
        <v>70</v>
      </c>
      <c r="C4191" s="17" t="s">
        <v>71</v>
      </c>
      <c r="D4191" s="17" t="s">
        <v>4</v>
      </c>
      <c r="E4191" s="18" t="s">
        <v>124</v>
      </c>
      <c r="F4191" s="14">
        <f>VLOOKUP(B4191,'HSD ME&amp;PLUMBING'!$B$6:E4954,4,FALSE)</f>
        <v>150000</v>
      </c>
      <c r="G4191" s="23">
        <f>F4191*E4191</f>
        <v>29850</v>
      </c>
    </row>
    <row r="4192" spans="1:7">
      <c r="A4192" s="12"/>
      <c r="B4192" s="12" t="s">
        <v>7</v>
      </c>
      <c r="C4192" s="11" t="s">
        <v>8</v>
      </c>
      <c r="D4192" s="11" t="s">
        <v>4</v>
      </c>
      <c r="E4192" s="13" t="s">
        <v>125</v>
      </c>
      <c r="F4192" s="14">
        <f>VLOOKUP(B4192,'HSD ME&amp;PLUMBING'!$B$6:E4955,4,FALSE)</f>
        <v>150000</v>
      </c>
      <c r="G4192" s="23">
        <f>F4192*E4192</f>
        <v>3000</v>
      </c>
    </row>
    <row r="4193" spans="1:7" ht="15.75" customHeight="1">
      <c r="A4193" s="12"/>
      <c r="B4193" s="12" t="s">
        <v>10</v>
      </c>
      <c r="C4193" s="11" t="s">
        <v>11</v>
      </c>
      <c r="D4193" s="11" t="s">
        <v>4</v>
      </c>
      <c r="E4193" s="13" t="s">
        <v>28</v>
      </c>
      <c r="F4193" s="19">
        <f>VLOOKUP(B4193,'HSD ME&amp;PLUMBING'!$B$6:E4956,4,FALSE)</f>
        <v>200000</v>
      </c>
      <c r="G4193" s="23">
        <f>F4193*E4193</f>
        <v>1400</v>
      </c>
    </row>
    <row r="4194" spans="1:7" s="21" customFormat="1">
      <c r="A4194" s="494" t="s">
        <v>13</v>
      </c>
      <c r="B4194" s="494"/>
      <c r="C4194" s="494"/>
      <c r="D4194" s="494"/>
      <c r="E4194" s="494"/>
      <c r="F4194" s="494"/>
      <c r="G4194" s="20">
        <f>SUM(G4190:G4193)</f>
        <v>46150</v>
      </c>
    </row>
    <row r="4195" spans="1:7" ht="15.75" customHeight="1">
      <c r="A4195" s="11" t="s">
        <v>14</v>
      </c>
      <c r="B4195" s="12" t="s">
        <v>15</v>
      </c>
      <c r="C4195" s="11"/>
      <c r="D4195" s="11"/>
      <c r="E4195" s="13"/>
      <c r="F4195" s="11"/>
      <c r="G4195" s="11"/>
    </row>
    <row r="4196" spans="1:7" ht="39" customHeight="1">
      <c r="A4196" s="12"/>
      <c r="B4196" s="16" t="s">
        <v>627</v>
      </c>
      <c r="C4196" s="11"/>
      <c r="D4196" s="17" t="s">
        <v>49</v>
      </c>
      <c r="E4196" s="18" t="s">
        <v>403</v>
      </c>
      <c r="F4196" s="83">
        <f>VLOOKUP(B4196,'HSD ME&amp;PLUMBING'!$B$6:E4959,4,FALSE)</f>
        <v>10000</v>
      </c>
      <c r="G4196" s="23">
        <f>F4196*E4196</f>
        <v>12500</v>
      </c>
    </row>
    <row r="4197" spans="1:7" s="2" customFormat="1" ht="15.75" customHeight="1">
      <c r="A4197" s="494" t="s">
        <v>16</v>
      </c>
      <c r="B4197" s="494"/>
      <c r="C4197" s="494"/>
      <c r="D4197" s="494"/>
      <c r="E4197" s="494"/>
      <c r="F4197" s="494"/>
      <c r="G4197" s="20">
        <f>SUM(G4196)</f>
        <v>12500</v>
      </c>
    </row>
    <row r="4198" spans="1:7">
      <c r="A4198" s="11" t="s">
        <v>17</v>
      </c>
      <c r="B4198" s="12" t="s">
        <v>18</v>
      </c>
      <c r="C4198" s="11"/>
      <c r="D4198" s="11"/>
      <c r="E4198" s="13"/>
      <c r="F4198" s="11"/>
      <c r="G4198" s="11"/>
    </row>
    <row r="4199" spans="1:7">
      <c r="A4199" s="492" t="s">
        <v>19</v>
      </c>
      <c r="B4199" s="492"/>
      <c r="C4199" s="492"/>
      <c r="D4199" s="492"/>
      <c r="E4199" s="492"/>
      <c r="F4199" s="492"/>
      <c r="G4199" s="20">
        <f>SUM(G4198)</f>
        <v>0</v>
      </c>
    </row>
    <row r="4200" spans="1:7">
      <c r="A4200" s="11" t="s">
        <v>20</v>
      </c>
      <c r="B4200" s="493" t="s">
        <v>21</v>
      </c>
      <c r="C4200" s="493"/>
      <c r="D4200" s="493"/>
      <c r="E4200" s="493"/>
      <c r="F4200" s="493"/>
      <c r="G4200" s="15">
        <f>G4194+G4197+G4199</f>
        <v>58650</v>
      </c>
    </row>
    <row r="4201" spans="1:7" ht="15.75" customHeight="1">
      <c r="A4201" s="11" t="s">
        <v>22</v>
      </c>
      <c r="B4201" s="493" t="s">
        <v>77</v>
      </c>
      <c r="C4201" s="493"/>
      <c r="D4201" s="493"/>
      <c r="E4201" s="493"/>
      <c r="F4201" s="24">
        <v>0.1</v>
      </c>
      <c r="G4201" s="15">
        <f>G4200*10%</f>
        <v>5865</v>
      </c>
    </row>
    <row r="4202" spans="1:7">
      <c r="A4202" s="11" t="s">
        <v>23</v>
      </c>
      <c r="B4202" s="493" t="s">
        <v>24</v>
      </c>
      <c r="C4202" s="493"/>
      <c r="D4202" s="493"/>
      <c r="E4202" s="493"/>
      <c r="F4202" s="493"/>
      <c r="G4202" s="15">
        <f>G4200+G4201</f>
        <v>64515</v>
      </c>
    </row>
    <row r="4204" spans="1:7">
      <c r="A4204" s="98" t="s">
        <v>628</v>
      </c>
    </row>
    <row r="4205" spans="1:7" ht="45">
      <c r="A4205" s="9" t="s">
        <v>62</v>
      </c>
      <c r="B4205" s="9" t="s">
        <v>63</v>
      </c>
      <c r="C4205" s="9" t="s">
        <v>64</v>
      </c>
      <c r="D4205" s="9" t="s">
        <v>65</v>
      </c>
      <c r="E4205" s="9" t="s">
        <v>66</v>
      </c>
      <c r="F4205" s="9" t="s">
        <v>67</v>
      </c>
      <c r="G4205" s="9" t="s">
        <v>68</v>
      </c>
    </row>
    <row r="4206" spans="1:7" ht="15" customHeight="1">
      <c r="A4206" s="11" t="s">
        <v>0</v>
      </c>
      <c r="B4206" s="12" t="s">
        <v>1</v>
      </c>
      <c r="C4206" s="11"/>
      <c r="D4206" s="11"/>
      <c r="E4206" s="13"/>
      <c r="F4206" s="11"/>
      <c r="G4206" s="11"/>
    </row>
    <row r="4207" spans="1:7">
      <c r="A4207" s="12"/>
      <c r="B4207" s="12" t="s">
        <v>2</v>
      </c>
      <c r="C4207" s="11" t="s">
        <v>3</v>
      </c>
      <c r="D4207" s="11" t="s">
        <v>4</v>
      </c>
      <c r="E4207" s="13" t="s">
        <v>109</v>
      </c>
      <c r="F4207" s="14">
        <f>VLOOKUP(B4207,'HSD ME&amp;PLUMBING'!$B$6:E4970,4,FALSE)</f>
        <v>100000</v>
      </c>
      <c r="G4207" s="23">
        <f>F4207*E4207</f>
        <v>11900</v>
      </c>
    </row>
    <row r="4208" spans="1:7" ht="30">
      <c r="A4208" s="12"/>
      <c r="B4208" s="16" t="s">
        <v>70</v>
      </c>
      <c r="C4208" s="17" t="s">
        <v>71</v>
      </c>
      <c r="D4208" s="17" t="s">
        <v>4</v>
      </c>
      <c r="E4208" s="18" t="s">
        <v>124</v>
      </c>
      <c r="F4208" s="14">
        <f>VLOOKUP(B4208,'HSD ME&amp;PLUMBING'!$B$6:E4971,4,FALSE)</f>
        <v>150000</v>
      </c>
      <c r="G4208" s="23">
        <f>F4208*E4208</f>
        <v>29850</v>
      </c>
    </row>
    <row r="4209" spans="1:7">
      <c r="A4209" s="12"/>
      <c r="B4209" s="12" t="s">
        <v>7</v>
      </c>
      <c r="C4209" s="11" t="s">
        <v>8</v>
      </c>
      <c r="D4209" s="11" t="s">
        <v>4</v>
      </c>
      <c r="E4209" s="13" t="s">
        <v>125</v>
      </c>
      <c r="F4209" s="14">
        <f>VLOOKUP(B4209,'HSD ME&amp;PLUMBING'!$B$6:E4972,4,FALSE)</f>
        <v>150000</v>
      </c>
      <c r="G4209" s="23">
        <f>F4209*E4209</f>
        <v>3000</v>
      </c>
    </row>
    <row r="4210" spans="1:7">
      <c r="A4210" s="12"/>
      <c r="B4210" s="12" t="s">
        <v>10</v>
      </c>
      <c r="C4210" s="11" t="s">
        <v>11</v>
      </c>
      <c r="D4210" s="11" t="s">
        <v>4</v>
      </c>
      <c r="E4210" s="13" t="s">
        <v>28</v>
      </c>
      <c r="F4210" s="19">
        <f>VLOOKUP(B4210,'HSD ME&amp;PLUMBING'!$B$6:E4973,4,FALSE)</f>
        <v>200000</v>
      </c>
      <c r="G4210" s="23">
        <f>F4210*E4210</f>
        <v>1400</v>
      </c>
    </row>
    <row r="4211" spans="1:7" s="21" customFormat="1">
      <c r="A4211" s="494" t="s">
        <v>13</v>
      </c>
      <c r="B4211" s="494"/>
      <c r="C4211" s="494"/>
      <c r="D4211" s="494"/>
      <c r="E4211" s="494"/>
      <c r="F4211" s="494"/>
      <c r="G4211" s="20">
        <f>SUM(G4207:G4210)</f>
        <v>46150</v>
      </c>
    </row>
    <row r="4212" spans="1:7">
      <c r="A4212" s="11" t="s">
        <v>14</v>
      </c>
      <c r="B4212" s="12" t="s">
        <v>15</v>
      </c>
      <c r="C4212" s="11"/>
      <c r="D4212" s="11"/>
      <c r="E4212" s="13"/>
      <c r="F4212" s="11"/>
      <c r="G4212" s="11"/>
    </row>
    <row r="4213" spans="1:7" ht="45">
      <c r="A4213" s="12"/>
      <c r="B4213" s="16" t="s">
        <v>629</v>
      </c>
      <c r="C4213" s="11"/>
      <c r="D4213" s="17" t="s">
        <v>49</v>
      </c>
      <c r="E4213" s="18" t="s">
        <v>403</v>
      </c>
      <c r="F4213" s="83">
        <f>VLOOKUP(B4213,'HSD ME&amp;PLUMBING'!$B$6:E4976,4,FALSE)</f>
        <v>10000</v>
      </c>
      <c r="G4213" s="23">
        <f>F4213*E4213</f>
        <v>12500</v>
      </c>
    </row>
    <row r="4214" spans="1:7" s="2" customFormat="1" ht="15.75" customHeight="1">
      <c r="A4214" s="494" t="s">
        <v>16</v>
      </c>
      <c r="B4214" s="494"/>
      <c r="C4214" s="494"/>
      <c r="D4214" s="494"/>
      <c r="E4214" s="494"/>
      <c r="F4214" s="494"/>
      <c r="G4214" s="20">
        <f>SUM(G4213)</f>
        <v>12500</v>
      </c>
    </row>
    <row r="4215" spans="1:7">
      <c r="A4215" s="11" t="s">
        <v>17</v>
      </c>
      <c r="B4215" s="12" t="s">
        <v>18</v>
      </c>
      <c r="C4215" s="11"/>
      <c r="D4215" s="11"/>
      <c r="E4215" s="13"/>
      <c r="F4215" s="11"/>
      <c r="G4215" s="11"/>
    </row>
    <row r="4216" spans="1:7">
      <c r="A4216" s="492" t="s">
        <v>19</v>
      </c>
      <c r="B4216" s="492"/>
      <c r="C4216" s="492"/>
      <c r="D4216" s="492"/>
      <c r="E4216" s="492"/>
      <c r="F4216" s="492"/>
      <c r="G4216" s="20">
        <f>SUM(G4215)</f>
        <v>0</v>
      </c>
    </row>
    <row r="4217" spans="1:7">
      <c r="A4217" s="11" t="s">
        <v>20</v>
      </c>
      <c r="B4217" s="493" t="s">
        <v>21</v>
      </c>
      <c r="C4217" s="493"/>
      <c r="D4217" s="493"/>
      <c r="E4217" s="493"/>
      <c r="F4217" s="493"/>
      <c r="G4217" s="15">
        <f>G4211+G4214+G4216</f>
        <v>58650</v>
      </c>
    </row>
    <row r="4218" spans="1:7" ht="15.75" customHeight="1">
      <c r="A4218" s="11" t="s">
        <v>22</v>
      </c>
      <c r="B4218" s="493" t="s">
        <v>77</v>
      </c>
      <c r="C4218" s="493"/>
      <c r="D4218" s="493"/>
      <c r="E4218" s="493"/>
      <c r="F4218" s="24">
        <v>0.1</v>
      </c>
      <c r="G4218" s="15">
        <f>G4217*10%</f>
        <v>5865</v>
      </c>
    </row>
    <row r="4219" spans="1:7">
      <c r="A4219" s="11" t="s">
        <v>23</v>
      </c>
      <c r="B4219" s="493" t="s">
        <v>24</v>
      </c>
      <c r="C4219" s="493"/>
      <c r="D4219" s="493"/>
      <c r="E4219" s="493"/>
      <c r="F4219" s="493"/>
      <c r="G4219" s="15">
        <f>G4217+G4218</f>
        <v>64515</v>
      </c>
    </row>
    <row r="4221" spans="1:7" ht="15.75" customHeight="1">
      <c r="A4221" s="98" t="s">
        <v>630</v>
      </c>
    </row>
    <row r="4222" spans="1:7" ht="26.25" customHeight="1">
      <c r="A4222" s="9" t="s">
        <v>62</v>
      </c>
      <c r="B4222" s="9" t="s">
        <v>63</v>
      </c>
      <c r="C4222" s="9" t="s">
        <v>64</v>
      </c>
      <c r="D4222" s="9" t="s">
        <v>65</v>
      </c>
      <c r="E4222" s="9" t="s">
        <v>66</v>
      </c>
      <c r="F4222" s="9" t="s">
        <v>67</v>
      </c>
      <c r="G4222" s="9" t="s">
        <v>68</v>
      </c>
    </row>
    <row r="4223" spans="1:7" ht="15.75" customHeight="1">
      <c r="A4223" s="11" t="s">
        <v>0</v>
      </c>
      <c r="B4223" s="12" t="s">
        <v>1</v>
      </c>
      <c r="C4223" s="11"/>
      <c r="D4223" s="11"/>
      <c r="E4223" s="13"/>
      <c r="F4223" s="11"/>
      <c r="G4223" s="11"/>
    </row>
    <row r="4224" spans="1:7" ht="15.75" customHeight="1">
      <c r="A4224" s="12"/>
      <c r="B4224" s="12" t="s">
        <v>2</v>
      </c>
      <c r="C4224" s="11" t="s">
        <v>3</v>
      </c>
      <c r="D4224" s="11" t="s">
        <v>4</v>
      </c>
      <c r="E4224" s="13" t="s">
        <v>109</v>
      </c>
      <c r="F4224" s="14">
        <f>VLOOKUP(B4224,'HSD ME&amp;PLUMBING'!$B$6:E4987,4,FALSE)</f>
        <v>100000</v>
      </c>
      <c r="G4224" s="23">
        <f>F4224*E4224</f>
        <v>11900</v>
      </c>
    </row>
    <row r="4225" spans="1:7" ht="30">
      <c r="A4225" s="12"/>
      <c r="B4225" s="16" t="s">
        <v>70</v>
      </c>
      <c r="C4225" s="17" t="s">
        <v>71</v>
      </c>
      <c r="D4225" s="17" t="s">
        <v>4</v>
      </c>
      <c r="E4225" s="18" t="s">
        <v>124</v>
      </c>
      <c r="F4225" s="14">
        <f>VLOOKUP(B4225,'HSD ME&amp;PLUMBING'!$B$6:E4988,4,FALSE)</f>
        <v>150000</v>
      </c>
      <c r="G4225" s="23">
        <f>F4225*E4225</f>
        <v>29850</v>
      </c>
    </row>
    <row r="4226" spans="1:7">
      <c r="A4226" s="12"/>
      <c r="B4226" s="12" t="s">
        <v>7</v>
      </c>
      <c r="C4226" s="11" t="s">
        <v>8</v>
      </c>
      <c r="D4226" s="11" t="s">
        <v>4</v>
      </c>
      <c r="E4226" s="13" t="s">
        <v>125</v>
      </c>
      <c r="F4226" s="14">
        <f>VLOOKUP(B4226,'HSD ME&amp;PLUMBING'!$B$6:E4989,4,FALSE)</f>
        <v>150000</v>
      </c>
      <c r="G4226" s="23">
        <f>F4226*E4226</f>
        <v>3000</v>
      </c>
    </row>
    <row r="4227" spans="1:7" ht="25.5" customHeight="1">
      <c r="A4227" s="12"/>
      <c r="B4227" s="12" t="s">
        <v>10</v>
      </c>
      <c r="C4227" s="11" t="s">
        <v>11</v>
      </c>
      <c r="D4227" s="11" t="s">
        <v>4</v>
      </c>
      <c r="E4227" s="13" t="s">
        <v>28</v>
      </c>
      <c r="F4227" s="19">
        <f>VLOOKUP(B4227,'HSD ME&amp;PLUMBING'!$B$6:E4990,4,FALSE)</f>
        <v>200000</v>
      </c>
      <c r="G4227" s="23">
        <f>F4227*E4227</f>
        <v>1400</v>
      </c>
    </row>
    <row r="4228" spans="1:7" s="21" customFormat="1">
      <c r="A4228" s="494" t="s">
        <v>13</v>
      </c>
      <c r="B4228" s="494"/>
      <c r="C4228" s="494"/>
      <c r="D4228" s="494"/>
      <c r="E4228" s="494"/>
      <c r="F4228" s="494"/>
      <c r="G4228" s="20">
        <f>SUM(G4224:G4227)</f>
        <v>46150</v>
      </c>
    </row>
    <row r="4229" spans="1:7">
      <c r="A4229" s="11" t="s">
        <v>14</v>
      </c>
      <c r="B4229" s="12" t="s">
        <v>15</v>
      </c>
      <c r="C4229" s="11"/>
      <c r="D4229" s="11"/>
      <c r="E4229" s="13"/>
      <c r="F4229" s="11"/>
      <c r="G4229" s="11"/>
    </row>
    <row r="4230" spans="1:7" ht="45">
      <c r="A4230" s="12"/>
      <c r="B4230" s="16" t="s">
        <v>631</v>
      </c>
      <c r="C4230" s="11"/>
      <c r="D4230" s="17" t="s">
        <v>49</v>
      </c>
      <c r="E4230" s="18" t="s">
        <v>403</v>
      </c>
      <c r="F4230" s="83">
        <f>VLOOKUP(B4230,'HSD ME&amp;PLUMBING'!$B$6:E4993,4,FALSE)</f>
        <v>10000</v>
      </c>
      <c r="G4230" s="23">
        <f>F4230*E4230</f>
        <v>12500</v>
      </c>
    </row>
    <row r="4231" spans="1:7" s="2" customFormat="1" ht="15.75" customHeight="1">
      <c r="A4231" s="494" t="s">
        <v>16</v>
      </c>
      <c r="B4231" s="494"/>
      <c r="C4231" s="494"/>
      <c r="D4231" s="494"/>
      <c r="E4231" s="494"/>
      <c r="F4231" s="494"/>
      <c r="G4231" s="20">
        <f>SUM(G4230)</f>
        <v>12500</v>
      </c>
    </row>
    <row r="4232" spans="1:7" ht="15" customHeight="1">
      <c r="A4232" s="11" t="s">
        <v>17</v>
      </c>
      <c r="B4232" s="12" t="s">
        <v>18</v>
      </c>
      <c r="C4232" s="11"/>
      <c r="D4232" s="11"/>
      <c r="E4232" s="13"/>
      <c r="F4232" s="11"/>
      <c r="G4232" s="11"/>
    </row>
    <row r="4233" spans="1:7">
      <c r="A4233" s="492" t="s">
        <v>19</v>
      </c>
      <c r="B4233" s="492"/>
      <c r="C4233" s="492"/>
      <c r="D4233" s="492"/>
      <c r="E4233" s="492"/>
      <c r="F4233" s="492"/>
      <c r="G4233" s="20">
        <f>SUM(G4232)</f>
        <v>0</v>
      </c>
    </row>
    <row r="4234" spans="1:7">
      <c r="A4234" s="11" t="s">
        <v>20</v>
      </c>
      <c r="B4234" s="493" t="s">
        <v>21</v>
      </c>
      <c r="C4234" s="493"/>
      <c r="D4234" s="493"/>
      <c r="E4234" s="493"/>
      <c r="F4234" s="493"/>
      <c r="G4234" s="15">
        <f>G4228+G4231+G4233</f>
        <v>58650</v>
      </c>
    </row>
    <row r="4235" spans="1:7" ht="15.75" customHeight="1">
      <c r="A4235" s="11" t="s">
        <v>22</v>
      </c>
      <c r="B4235" s="493" t="s">
        <v>77</v>
      </c>
      <c r="C4235" s="493"/>
      <c r="D4235" s="493"/>
      <c r="E4235" s="493"/>
      <c r="F4235" s="24">
        <v>0.1</v>
      </c>
      <c r="G4235" s="15">
        <f>G4234*10%</f>
        <v>5865</v>
      </c>
    </row>
    <row r="4236" spans="1:7">
      <c r="A4236" s="11" t="s">
        <v>23</v>
      </c>
      <c r="B4236" s="493" t="s">
        <v>24</v>
      </c>
      <c r="C4236" s="493"/>
      <c r="D4236" s="493"/>
      <c r="E4236" s="493"/>
      <c r="F4236" s="493"/>
      <c r="G4236" s="15">
        <f>G4234+G4235</f>
        <v>64515</v>
      </c>
    </row>
    <row r="4238" spans="1:7">
      <c r="A4238" s="99" t="s">
        <v>632</v>
      </c>
    </row>
    <row r="4239" spans="1:7" ht="45">
      <c r="A4239" s="9" t="s">
        <v>62</v>
      </c>
      <c r="B4239" s="9" t="s">
        <v>63</v>
      </c>
      <c r="C4239" s="9" t="s">
        <v>64</v>
      </c>
      <c r="D4239" s="9" t="s">
        <v>65</v>
      </c>
      <c r="E4239" s="9" t="s">
        <v>66</v>
      </c>
      <c r="F4239" s="9" t="s">
        <v>67</v>
      </c>
      <c r="G4239" s="9" t="s">
        <v>68</v>
      </c>
    </row>
    <row r="4240" spans="1:7" ht="15.75" customHeight="1">
      <c r="A4240" s="11" t="s">
        <v>0</v>
      </c>
      <c r="B4240" s="12" t="s">
        <v>1</v>
      </c>
      <c r="C4240" s="11"/>
      <c r="D4240" s="11"/>
      <c r="E4240" s="13"/>
      <c r="F4240" s="11"/>
      <c r="G4240" s="11"/>
    </row>
    <row r="4241" spans="1:7">
      <c r="A4241" s="12"/>
      <c r="B4241" s="12" t="s">
        <v>2</v>
      </c>
      <c r="C4241" s="11" t="s">
        <v>3</v>
      </c>
      <c r="D4241" s="11" t="s">
        <v>4</v>
      </c>
      <c r="E4241" s="13" t="s">
        <v>109</v>
      </c>
      <c r="F4241" s="14">
        <f>VLOOKUP(B4241,'HSD ME&amp;PLUMBING'!$B$6:E5004,4,FALSE)</f>
        <v>100000</v>
      </c>
      <c r="G4241" s="23">
        <f>F4241*E4241</f>
        <v>11900</v>
      </c>
    </row>
    <row r="4242" spans="1:7" ht="30">
      <c r="A4242" s="12"/>
      <c r="B4242" s="16" t="s">
        <v>70</v>
      </c>
      <c r="C4242" s="17" t="s">
        <v>71</v>
      </c>
      <c r="D4242" s="17" t="s">
        <v>4</v>
      </c>
      <c r="E4242" s="18" t="s">
        <v>124</v>
      </c>
      <c r="F4242" s="14">
        <f>VLOOKUP(B4242,'HSD ME&amp;PLUMBING'!$B$6:E5005,4,FALSE)</f>
        <v>150000</v>
      </c>
      <c r="G4242" s="23">
        <f>F4242*E4242</f>
        <v>29850</v>
      </c>
    </row>
    <row r="4243" spans="1:7">
      <c r="A4243" s="12"/>
      <c r="B4243" s="12" t="s">
        <v>7</v>
      </c>
      <c r="C4243" s="11" t="s">
        <v>8</v>
      </c>
      <c r="D4243" s="11" t="s">
        <v>4</v>
      </c>
      <c r="E4243" s="13" t="s">
        <v>125</v>
      </c>
      <c r="F4243" s="14">
        <f>VLOOKUP(B4243,'HSD ME&amp;PLUMBING'!$B$6:E5006,4,FALSE)</f>
        <v>150000</v>
      </c>
      <c r="G4243" s="23">
        <f>F4243*E4243</f>
        <v>3000</v>
      </c>
    </row>
    <row r="4244" spans="1:7">
      <c r="A4244" s="12"/>
      <c r="B4244" s="12" t="s">
        <v>10</v>
      </c>
      <c r="C4244" s="11" t="s">
        <v>11</v>
      </c>
      <c r="D4244" s="11" t="s">
        <v>4</v>
      </c>
      <c r="E4244" s="13" t="s">
        <v>28</v>
      </c>
      <c r="F4244" s="19">
        <f>VLOOKUP(B4244,'HSD ME&amp;PLUMBING'!$B$6:E5007,4,FALSE)</f>
        <v>200000</v>
      </c>
      <c r="G4244" s="23">
        <f>F4244*E4244</f>
        <v>1400</v>
      </c>
    </row>
    <row r="4245" spans="1:7" s="21" customFormat="1">
      <c r="A4245" s="494" t="s">
        <v>13</v>
      </c>
      <c r="B4245" s="494"/>
      <c r="C4245" s="494"/>
      <c r="D4245" s="494"/>
      <c r="E4245" s="494"/>
      <c r="F4245" s="494"/>
      <c r="G4245" s="20">
        <f>SUM(G4241:G4244)</f>
        <v>46150</v>
      </c>
    </row>
    <row r="4246" spans="1:7" ht="15.75" customHeight="1">
      <c r="A4246" s="11" t="s">
        <v>14</v>
      </c>
      <c r="B4246" s="12" t="s">
        <v>15</v>
      </c>
      <c r="C4246" s="11"/>
      <c r="D4246" s="11"/>
      <c r="E4246" s="13"/>
      <c r="F4246" s="11"/>
      <c r="G4246" s="11"/>
    </row>
    <row r="4247" spans="1:7" ht="45">
      <c r="A4247" s="12"/>
      <c r="B4247" s="16" t="s">
        <v>633</v>
      </c>
      <c r="C4247" s="11"/>
      <c r="D4247" s="17" t="s">
        <v>49</v>
      </c>
      <c r="E4247" s="18" t="s">
        <v>403</v>
      </c>
      <c r="F4247" s="108">
        <f>VLOOKUP(B4247,'HSD ME&amp;PLUMBING'!$B$6:E5010,4,FALSE)</f>
        <v>10000</v>
      </c>
      <c r="G4247" s="29">
        <f>F4247*E4247</f>
        <v>12500</v>
      </c>
    </row>
    <row r="4248" spans="1:7" s="2" customFormat="1" ht="15.75" customHeight="1">
      <c r="A4248" s="494" t="s">
        <v>16</v>
      </c>
      <c r="B4248" s="494"/>
      <c r="C4248" s="494"/>
      <c r="D4248" s="494"/>
      <c r="E4248" s="494"/>
      <c r="F4248" s="494"/>
      <c r="G4248" s="20">
        <f>SUM(G4247)</f>
        <v>12500</v>
      </c>
    </row>
    <row r="4249" spans="1:7" ht="15.75" customHeight="1">
      <c r="A4249" s="11" t="s">
        <v>17</v>
      </c>
      <c r="B4249" s="12" t="s">
        <v>18</v>
      </c>
      <c r="C4249" s="11"/>
      <c r="D4249" s="11"/>
      <c r="E4249" s="13"/>
      <c r="F4249" s="11"/>
      <c r="G4249" s="11"/>
    </row>
    <row r="4250" spans="1:7">
      <c r="A4250" s="492" t="s">
        <v>19</v>
      </c>
      <c r="B4250" s="492"/>
      <c r="C4250" s="492"/>
      <c r="D4250" s="492"/>
      <c r="E4250" s="492"/>
      <c r="F4250" s="492"/>
      <c r="G4250" s="20">
        <f>SUM(G4249)</f>
        <v>0</v>
      </c>
    </row>
    <row r="4251" spans="1:7">
      <c r="A4251" s="11" t="s">
        <v>20</v>
      </c>
      <c r="B4251" s="493" t="s">
        <v>21</v>
      </c>
      <c r="C4251" s="493"/>
      <c r="D4251" s="493"/>
      <c r="E4251" s="493"/>
      <c r="F4251" s="493"/>
      <c r="G4251" s="15">
        <f>G4245+G4248+G4250</f>
        <v>58650</v>
      </c>
    </row>
    <row r="4252" spans="1:7" ht="15.75" customHeight="1">
      <c r="A4252" s="11" t="s">
        <v>22</v>
      </c>
      <c r="B4252" s="493" t="s">
        <v>77</v>
      </c>
      <c r="C4252" s="493"/>
      <c r="D4252" s="493"/>
      <c r="E4252" s="493"/>
      <c r="F4252" s="24">
        <v>0.1</v>
      </c>
      <c r="G4252" s="15">
        <f>G4251*10%</f>
        <v>5865</v>
      </c>
    </row>
    <row r="4253" spans="1:7">
      <c r="A4253" s="11" t="s">
        <v>23</v>
      </c>
      <c r="B4253" s="493" t="s">
        <v>24</v>
      </c>
      <c r="C4253" s="493"/>
      <c r="D4253" s="493"/>
      <c r="E4253" s="493"/>
      <c r="F4253" s="493"/>
      <c r="G4253" s="15">
        <f>G4251+G4252</f>
        <v>64515</v>
      </c>
    </row>
    <row r="4255" spans="1:7" ht="25.5" customHeight="1">
      <c r="A4255" s="98" t="s">
        <v>634</v>
      </c>
    </row>
    <row r="4256" spans="1:7" ht="45">
      <c r="A4256" s="9" t="s">
        <v>62</v>
      </c>
      <c r="B4256" s="9" t="s">
        <v>63</v>
      </c>
      <c r="C4256" s="9" t="s">
        <v>64</v>
      </c>
      <c r="D4256" s="9" t="s">
        <v>65</v>
      </c>
      <c r="E4256" s="9" t="s">
        <v>66</v>
      </c>
      <c r="F4256" s="9" t="s">
        <v>67</v>
      </c>
      <c r="G4256" s="9" t="s">
        <v>68</v>
      </c>
    </row>
    <row r="4257" spans="1:7">
      <c r="A4257" s="11" t="s">
        <v>0</v>
      </c>
      <c r="B4257" s="12" t="s">
        <v>1</v>
      </c>
      <c r="C4257" s="11"/>
      <c r="D4257" s="11"/>
      <c r="E4257" s="13"/>
      <c r="F4257" s="11"/>
      <c r="G4257" s="11"/>
    </row>
    <row r="4258" spans="1:7">
      <c r="A4258" s="12"/>
      <c r="B4258" s="12" t="s">
        <v>2</v>
      </c>
      <c r="C4258" s="11" t="s">
        <v>3</v>
      </c>
      <c r="D4258" s="11" t="s">
        <v>4</v>
      </c>
      <c r="E4258" s="13" t="s">
        <v>109</v>
      </c>
      <c r="F4258" s="14">
        <f>VLOOKUP(B4258,'HSD ME&amp;PLUMBING'!$B$6:E5021,4,FALSE)</f>
        <v>100000</v>
      </c>
      <c r="G4258" s="23">
        <f>F4258*E4258</f>
        <v>11900</v>
      </c>
    </row>
    <row r="4259" spans="1:7" ht="30">
      <c r="A4259" s="12"/>
      <c r="B4259" s="16" t="s">
        <v>70</v>
      </c>
      <c r="C4259" s="17" t="s">
        <v>71</v>
      </c>
      <c r="D4259" s="17" t="s">
        <v>4</v>
      </c>
      <c r="E4259" s="18" t="s">
        <v>124</v>
      </c>
      <c r="F4259" s="14">
        <f>VLOOKUP(B4259,'HSD ME&amp;PLUMBING'!$B$6:E5022,4,FALSE)</f>
        <v>150000</v>
      </c>
      <c r="G4259" s="23">
        <f>F4259*E4259</f>
        <v>29850</v>
      </c>
    </row>
    <row r="4260" spans="1:7" ht="15" customHeight="1">
      <c r="A4260" s="12"/>
      <c r="B4260" s="12" t="s">
        <v>7</v>
      </c>
      <c r="C4260" s="11" t="s">
        <v>8</v>
      </c>
      <c r="D4260" s="11" t="s">
        <v>4</v>
      </c>
      <c r="E4260" s="13" t="s">
        <v>125</v>
      </c>
      <c r="F4260" s="14">
        <f>VLOOKUP(B4260,'HSD ME&amp;PLUMBING'!$B$6:E5023,4,FALSE)</f>
        <v>150000</v>
      </c>
      <c r="G4260" s="23">
        <f>F4260*E4260</f>
        <v>3000</v>
      </c>
    </row>
    <row r="4261" spans="1:7">
      <c r="A4261" s="12"/>
      <c r="B4261" s="12" t="s">
        <v>10</v>
      </c>
      <c r="C4261" s="11" t="s">
        <v>11</v>
      </c>
      <c r="D4261" s="11" t="s">
        <v>4</v>
      </c>
      <c r="E4261" s="13" t="s">
        <v>28</v>
      </c>
      <c r="F4261" s="19">
        <f>VLOOKUP(B4261,'HSD ME&amp;PLUMBING'!$B$6:E5024,4,FALSE)</f>
        <v>200000</v>
      </c>
      <c r="G4261" s="23">
        <f>F4261*E4261</f>
        <v>1400</v>
      </c>
    </row>
    <row r="4262" spans="1:7" s="21" customFormat="1">
      <c r="A4262" s="494" t="s">
        <v>13</v>
      </c>
      <c r="B4262" s="494"/>
      <c r="C4262" s="494"/>
      <c r="D4262" s="494"/>
      <c r="E4262" s="494"/>
      <c r="F4262" s="494"/>
      <c r="G4262" s="20">
        <f>SUM(G4258:G4261)</f>
        <v>46150</v>
      </c>
    </row>
    <row r="4263" spans="1:7">
      <c r="A4263" s="11" t="s">
        <v>14</v>
      </c>
      <c r="B4263" s="12" t="s">
        <v>15</v>
      </c>
      <c r="C4263" s="11"/>
      <c r="D4263" s="11"/>
      <c r="E4263" s="13"/>
      <c r="F4263" s="11"/>
      <c r="G4263" s="11"/>
    </row>
    <row r="4264" spans="1:7" ht="45">
      <c r="A4264" s="12"/>
      <c r="B4264" s="16" t="s">
        <v>635</v>
      </c>
      <c r="C4264" s="11"/>
      <c r="D4264" s="17" t="s">
        <v>49</v>
      </c>
      <c r="E4264" s="18" t="s">
        <v>403</v>
      </c>
      <c r="F4264" s="108">
        <f>VLOOKUP(B4264,'HSD ME&amp;PLUMBING'!$B$6:E5027,4,FALSE)</f>
        <v>10000</v>
      </c>
      <c r="G4264" s="29">
        <f>F4264*E4264</f>
        <v>12500</v>
      </c>
    </row>
    <row r="4265" spans="1:7" s="2" customFormat="1" ht="15.75" customHeight="1">
      <c r="A4265" s="494" t="s">
        <v>16</v>
      </c>
      <c r="B4265" s="494"/>
      <c r="C4265" s="494"/>
      <c r="D4265" s="494"/>
      <c r="E4265" s="494"/>
      <c r="F4265" s="494"/>
      <c r="G4265" s="20">
        <f>SUM(G4264)</f>
        <v>12500</v>
      </c>
    </row>
    <row r="4266" spans="1:7">
      <c r="A4266" s="11" t="s">
        <v>17</v>
      </c>
      <c r="B4266" s="12" t="s">
        <v>18</v>
      </c>
      <c r="C4266" s="11"/>
      <c r="D4266" s="11"/>
      <c r="E4266" s="13"/>
      <c r="F4266" s="11"/>
      <c r="G4266" s="11"/>
    </row>
    <row r="4267" spans="1:7">
      <c r="A4267" s="492" t="s">
        <v>19</v>
      </c>
      <c r="B4267" s="492"/>
      <c r="C4267" s="492"/>
      <c r="D4267" s="492"/>
      <c r="E4267" s="492"/>
      <c r="F4267" s="492"/>
      <c r="G4267" s="20">
        <f>SUM(G4266)</f>
        <v>0</v>
      </c>
    </row>
    <row r="4268" spans="1:7">
      <c r="A4268" s="11" t="s">
        <v>20</v>
      </c>
      <c r="B4268" s="493" t="s">
        <v>21</v>
      </c>
      <c r="C4268" s="493"/>
      <c r="D4268" s="493"/>
      <c r="E4268" s="493"/>
      <c r="F4268" s="493"/>
      <c r="G4268" s="15">
        <f>G4262+G4265+G4267</f>
        <v>58650</v>
      </c>
    </row>
    <row r="4269" spans="1:7" ht="15.75" customHeight="1">
      <c r="A4269" s="11" t="s">
        <v>22</v>
      </c>
      <c r="B4269" s="493" t="s">
        <v>77</v>
      </c>
      <c r="C4269" s="493"/>
      <c r="D4269" s="493"/>
      <c r="E4269" s="493"/>
      <c r="F4269" s="24">
        <v>0.1</v>
      </c>
      <c r="G4269" s="15">
        <f>G4268*10%</f>
        <v>5865</v>
      </c>
    </row>
    <row r="4270" spans="1:7">
      <c r="A4270" s="11" t="s">
        <v>23</v>
      </c>
      <c r="B4270" s="493" t="s">
        <v>24</v>
      </c>
      <c r="C4270" s="493"/>
      <c r="D4270" s="493"/>
      <c r="E4270" s="493"/>
      <c r="F4270" s="493"/>
      <c r="G4270" s="15">
        <f>G4268+G4269</f>
        <v>64515</v>
      </c>
    </row>
    <row r="4272" spans="1:7">
      <c r="A4272" s="98" t="s">
        <v>636</v>
      </c>
    </row>
    <row r="4273" spans="1:7" ht="26.25" customHeight="1">
      <c r="A4273" s="9" t="s">
        <v>62</v>
      </c>
      <c r="B4273" s="9" t="s">
        <v>63</v>
      </c>
      <c r="C4273" s="9" t="s">
        <v>64</v>
      </c>
      <c r="D4273" s="9" t="s">
        <v>65</v>
      </c>
      <c r="E4273" s="9" t="s">
        <v>66</v>
      </c>
      <c r="F4273" s="9" t="s">
        <v>67</v>
      </c>
      <c r="G4273" s="9" t="s">
        <v>68</v>
      </c>
    </row>
    <row r="4274" spans="1:7">
      <c r="A4274" s="11" t="s">
        <v>0</v>
      </c>
      <c r="B4274" s="12" t="s">
        <v>1</v>
      </c>
      <c r="C4274" s="11"/>
      <c r="D4274" s="11"/>
      <c r="E4274" s="13"/>
      <c r="F4274" s="11"/>
      <c r="G4274" s="11"/>
    </row>
    <row r="4275" spans="1:7" ht="15.75" customHeight="1">
      <c r="A4275" s="12"/>
      <c r="B4275" s="12" t="s">
        <v>2</v>
      </c>
      <c r="C4275" s="11" t="s">
        <v>3</v>
      </c>
      <c r="D4275" s="11" t="s">
        <v>4</v>
      </c>
      <c r="E4275" s="13" t="s">
        <v>109</v>
      </c>
      <c r="F4275" s="14">
        <f>VLOOKUP(B4275,'HSD ME&amp;PLUMBING'!$B$6:E5038,4,FALSE)</f>
        <v>100000</v>
      </c>
      <c r="G4275" s="23">
        <f>F4275*E4275</f>
        <v>11900</v>
      </c>
    </row>
    <row r="4276" spans="1:7" ht="26.25" customHeight="1">
      <c r="A4276" s="12"/>
      <c r="B4276" s="16" t="s">
        <v>70</v>
      </c>
      <c r="C4276" s="17" t="s">
        <v>71</v>
      </c>
      <c r="D4276" s="17" t="s">
        <v>4</v>
      </c>
      <c r="E4276" s="18" t="s">
        <v>124</v>
      </c>
      <c r="F4276" s="14">
        <f>VLOOKUP(B4276,'HSD ME&amp;PLUMBING'!$B$6:E5039,4,FALSE)</f>
        <v>150000</v>
      </c>
      <c r="G4276" s="23">
        <f>F4276*E4276</f>
        <v>29850</v>
      </c>
    </row>
    <row r="4277" spans="1:7" ht="15.75" customHeight="1">
      <c r="A4277" s="12"/>
      <c r="B4277" s="12" t="s">
        <v>7</v>
      </c>
      <c r="C4277" s="11" t="s">
        <v>8</v>
      </c>
      <c r="D4277" s="11" t="s">
        <v>4</v>
      </c>
      <c r="E4277" s="13" t="s">
        <v>125</v>
      </c>
      <c r="F4277" s="14">
        <f>VLOOKUP(B4277,'HSD ME&amp;PLUMBING'!$B$6:E5040,4,FALSE)</f>
        <v>150000</v>
      </c>
      <c r="G4277" s="23">
        <f>F4277*E4277</f>
        <v>3000</v>
      </c>
    </row>
    <row r="4278" spans="1:7" ht="15.75" customHeight="1">
      <c r="A4278" s="12"/>
      <c r="B4278" s="12" t="s">
        <v>10</v>
      </c>
      <c r="C4278" s="11" t="s">
        <v>11</v>
      </c>
      <c r="D4278" s="11" t="s">
        <v>4</v>
      </c>
      <c r="E4278" s="13" t="s">
        <v>28</v>
      </c>
      <c r="F4278" s="19">
        <f>VLOOKUP(B4278,'HSD ME&amp;PLUMBING'!$B$6:E5041,4,FALSE)</f>
        <v>200000</v>
      </c>
      <c r="G4278" s="23">
        <f>F4278*E4278</f>
        <v>1400</v>
      </c>
    </row>
    <row r="4279" spans="1:7" s="21" customFormat="1">
      <c r="A4279" s="494" t="s">
        <v>13</v>
      </c>
      <c r="B4279" s="494"/>
      <c r="C4279" s="494"/>
      <c r="D4279" s="494"/>
      <c r="E4279" s="494"/>
      <c r="F4279" s="494"/>
      <c r="G4279" s="20">
        <f>SUM(G4275:G4278)</f>
        <v>46150</v>
      </c>
    </row>
    <row r="4280" spans="1:7">
      <c r="A4280" s="11" t="s">
        <v>14</v>
      </c>
      <c r="B4280" s="12" t="s">
        <v>15</v>
      </c>
      <c r="C4280" s="11"/>
      <c r="D4280" s="11"/>
      <c r="E4280" s="13"/>
      <c r="F4280" s="11"/>
      <c r="G4280" s="11"/>
    </row>
    <row r="4281" spans="1:7" ht="45">
      <c r="A4281" s="12"/>
      <c r="B4281" s="16" t="s">
        <v>637</v>
      </c>
      <c r="C4281" s="11"/>
      <c r="D4281" s="17" t="s">
        <v>49</v>
      </c>
      <c r="E4281" s="18" t="s">
        <v>403</v>
      </c>
      <c r="F4281" s="108">
        <f>VLOOKUP(B4281,'HSD ME&amp;PLUMBING'!$B$6:E5044,4,FALSE)</f>
        <v>10000</v>
      </c>
      <c r="G4281" s="29">
        <f>F4281*E4281</f>
        <v>12500</v>
      </c>
    </row>
    <row r="4282" spans="1:7" s="2" customFormat="1" ht="15.75" customHeight="1">
      <c r="A4282" s="494" t="s">
        <v>16</v>
      </c>
      <c r="B4282" s="494"/>
      <c r="C4282" s="494"/>
      <c r="D4282" s="494"/>
      <c r="E4282" s="494"/>
      <c r="F4282" s="494"/>
      <c r="G4282" s="20">
        <f>SUM(G4281)</f>
        <v>12500</v>
      </c>
    </row>
    <row r="4283" spans="1:7" ht="25.5" customHeight="1">
      <c r="A4283" s="11" t="s">
        <v>17</v>
      </c>
      <c r="B4283" s="12" t="s">
        <v>18</v>
      </c>
      <c r="C4283" s="11"/>
      <c r="D4283" s="11"/>
      <c r="E4283" s="13"/>
      <c r="F4283" s="11"/>
      <c r="G4283" s="11"/>
    </row>
    <row r="4284" spans="1:7">
      <c r="A4284" s="492" t="s">
        <v>19</v>
      </c>
      <c r="B4284" s="492"/>
      <c r="C4284" s="492"/>
      <c r="D4284" s="492"/>
      <c r="E4284" s="492"/>
      <c r="F4284" s="492"/>
      <c r="G4284" s="20">
        <f>SUM(G4283)</f>
        <v>0</v>
      </c>
    </row>
    <row r="4285" spans="1:7">
      <c r="A4285" s="11" t="s">
        <v>20</v>
      </c>
      <c r="B4285" s="493" t="s">
        <v>21</v>
      </c>
      <c r="C4285" s="493"/>
      <c r="D4285" s="493"/>
      <c r="E4285" s="493"/>
      <c r="F4285" s="493"/>
      <c r="G4285" s="15">
        <f>G4279+G4282+G4284</f>
        <v>58650</v>
      </c>
    </row>
    <row r="4286" spans="1:7" ht="15.75" customHeight="1">
      <c r="A4286" s="11" t="s">
        <v>22</v>
      </c>
      <c r="B4286" s="493" t="s">
        <v>77</v>
      </c>
      <c r="C4286" s="493"/>
      <c r="D4286" s="493"/>
      <c r="E4286" s="493"/>
      <c r="F4286" s="24">
        <v>0.1</v>
      </c>
      <c r="G4286" s="15">
        <f>G4285*10%</f>
        <v>5865</v>
      </c>
    </row>
    <row r="4287" spans="1:7">
      <c r="A4287" s="11" t="s">
        <v>23</v>
      </c>
      <c r="B4287" s="493" t="s">
        <v>24</v>
      </c>
      <c r="C4287" s="493"/>
      <c r="D4287" s="493"/>
      <c r="E4287" s="493"/>
      <c r="F4287" s="493"/>
      <c r="G4287" s="15">
        <f>G4285+G4286</f>
        <v>64515</v>
      </c>
    </row>
    <row r="4289" spans="1:7">
      <c r="A4289" s="98" t="s">
        <v>638</v>
      </c>
    </row>
    <row r="4290" spans="1:7" ht="45">
      <c r="A4290" s="9" t="s">
        <v>62</v>
      </c>
      <c r="B4290" s="9" t="s">
        <v>63</v>
      </c>
      <c r="C4290" s="9" t="s">
        <v>64</v>
      </c>
      <c r="D4290" s="9" t="s">
        <v>65</v>
      </c>
      <c r="E4290" s="9" t="s">
        <v>66</v>
      </c>
      <c r="F4290" s="9" t="s">
        <v>67</v>
      </c>
      <c r="G4290" s="9" t="s">
        <v>68</v>
      </c>
    </row>
    <row r="4291" spans="1:7">
      <c r="A4291" s="11" t="s">
        <v>0</v>
      </c>
      <c r="B4291" s="12" t="s">
        <v>1</v>
      </c>
      <c r="C4291" s="11"/>
      <c r="D4291" s="11"/>
      <c r="E4291" s="13"/>
      <c r="F4291" s="11"/>
      <c r="G4291" s="11"/>
    </row>
    <row r="4292" spans="1:7">
      <c r="A4292" s="12"/>
      <c r="B4292" s="12" t="s">
        <v>2</v>
      </c>
      <c r="C4292" s="11" t="s">
        <v>3</v>
      </c>
      <c r="D4292" s="11" t="s">
        <v>4</v>
      </c>
      <c r="E4292" s="13" t="s">
        <v>109</v>
      </c>
      <c r="F4292" s="14">
        <f>VLOOKUP(B4292,'HSD ME&amp;PLUMBING'!$B$6:E5055,4,FALSE)</f>
        <v>100000</v>
      </c>
      <c r="G4292" s="23">
        <f>F4292*E4292</f>
        <v>11900</v>
      </c>
    </row>
    <row r="4293" spans="1:7" ht="26.25" customHeight="1">
      <c r="A4293" s="12"/>
      <c r="B4293" s="16" t="s">
        <v>70</v>
      </c>
      <c r="C4293" s="17" t="s">
        <v>71</v>
      </c>
      <c r="D4293" s="17" t="s">
        <v>4</v>
      </c>
      <c r="E4293" s="18" t="s">
        <v>124</v>
      </c>
      <c r="F4293" s="14">
        <f>VLOOKUP(B4293,'HSD ME&amp;PLUMBING'!$B$6:E5056,4,FALSE)</f>
        <v>150000</v>
      </c>
      <c r="G4293" s="23">
        <f>F4293*E4293</f>
        <v>29850</v>
      </c>
    </row>
    <row r="4294" spans="1:7">
      <c r="A4294" s="12"/>
      <c r="B4294" s="12" t="s">
        <v>7</v>
      </c>
      <c r="C4294" s="11" t="s">
        <v>8</v>
      </c>
      <c r="D4294" s="11" t="s">
        <v>4</v>
      </c>
      <c r="E4294" s="13" t="s">
        <v>125</v>
      </c>
      <c r="F4294" s="14">
        <f>VLOOKUP(B4294,'HSD ME&amp;PLUMBING'!$B$6:E5057,4,FALSE)</f>
        <v>150000</v>
      </c>
      <c r="G4294" s="23">
        <f>F4294*E4294</f>
        <v>3000</v>
      </c>
    </row>
    <row r="4295" spans="1:7">
      <c r="A4295" s="12"/>
      <c r="B4295" s="12" t="s">
        <v>10</v>
      </c>
      <c r="C4295" s="11" t="s">
        <v>11</v>
      </c>
      <c r="D4295" s="11" t="s">
        <v>4</v>
      </c>
      <c r="E4295" s="13" t="s">
        <v>28</v>
      </c>
      <c r="F4295" s="19">
        <f>VLOOKUP(B4295,'HSD ME&amp;PLUMBING'!$B$6:E5058,4,FALSE)</f>
        <v>200000</v>
      </c>
      <c r="G4295" s="23">
        <f>F4295*E4295</f>
        <v>1400</v>
      </c>
    </row>
    <row r="4296" spans="1:7" s="21" customFormat="1">
      <c r="A4296" s="494" t="s">
        <v>13</v>
      </c>
      <c r="B4296" s="494"/>
      <c r="C4296" s="494"/>
      <c r="D4296" s="494"/>
      <c r="E4296" s="494"/>
      <c r="F4296" s="494"/>
      <c r="G4296" s="20">
        <f>SUM(G4292:G4295)</f>
        <v>46150</v>
      </c>
    </row>
    <row r="4297" spans="1:7" ht="15.75" customHeight="1">
      <c r="A4297" s="11" t="s">
        <v>14</v>
      </c>
      <c r="B4297" s="12" t="s">
        <v>15</v>
      </c>
      <c r="C4297" s="11"/>
      <c r="D4297" s="11"/>
      <c r="E4297" s="13"/>
      <c r="F4297" s="11"/>
      <c r="G4297" s="11"/>
    </row>
    <row r="4298" spans="1:7" ht="45">
      <c r="A4298" s="12"/>
      <c r="B4298" s="16" t="s">
        <v>639</v>
      </c>
      <c r="C4298" s="11"/>
      <c r="D4298" s="17" t="s">
        <v>49</v>
      </c>
      <c r="E4298" s="18" t="s">
        <v>403</v>
      </c>
      <c r="F4298" s="108">
        <f>VLOOKUP(B4298,'HSD ME&amp;PLUMBING'!$B$6:E5061,4,FALSE)</f>
        <v>10000</v>
      </c>
      <c r="G4298" s="29">
        <f>F4298*E4298</f>
        <v>12500</v>
      </c>
    </row>
    <row r="4299" spans="1:7" s="2" customFormat="1" ht="15.75" customHeight="1">
      <c r="A4299" s="494" t="s">
        <v>16</v>
      </c>
      <c r="B4299" s="494"/>
      <c r="C4299" s="494"/>
      <c r="D4299" s="494"/>
      <c r="E4299" s="494"/>
      <c r="F4299" s="494"/>
      <c r="G4299" s="20">
        <f>SUM(G4298)</f>
        <v>12500</v>
      </c>
    </row>
    <row r="4300" spans="1:7" ht="15.75" customHeight="1">
      <c r="A4300" s="11" t="s">
        <v>17</v>
      </c>
      <c r="B4300" s="12" t="s">
        <v>18</v>
      </c>
      <c r="C4300" s="11"/>
      <c r="D4300" s="11"/>
      <c r="E4300" s="13"/>
      <c r="F4300" s="11"/>
      <c r="G4300" s="11"/>
    </row>
    <row r="4301" spans="1:7">
      <c r="A4301" s="492" t="s">
        <v>19</v>
      </c>
      <c r="B4301" s="492"/>
      <c r="C4301" s="492"/>
      <c r="D4301" s="492"/>
      <c r="E4301" s="492"/>
      <c r="F4301" s="492"/>
      <c r="G4301" s="20">
        <f>SUM(G4300)</f>
        <v>0</v>
      </c>
    </row>
    <row r="4302" spans="1:7">
      <c r="A4302" s="11" t="s">
        <v>20</v>
      </c>
      <c r="B4302" s="493" t="s">
        <v>21</v>
      </c>
      <c r="C4302" s="493"/>
      <c r="D4302" s="493"/>
      <c r="E4302" s="493"/>
      <c r="F4302" s="493"/>
      <c r="G4302" s="15">
        <f>G4296+G4299+G4301</f>
        <v>58650</v>
      </c>
    </row>
    <row r="4303" spans="1:7" ht="15.75" customHeight="1">
      <c r="A4303" s="11" t="s">
        <v>22</v>
      </c>
      <c r="B4303" s="493" t="s">
        <v>77</v>
      </c>
      <c r="C4303" s="493"/>
      <c r="D4303" s="493"/>
      <c r="E4303" s="493"/>
      <c r="F4303" s="24">
        <v>0.1</v>
      </c>
      <c r="G4303" s="15">
        <f>G4302*10%</f>
        <v>5865</v>
      </c>
    </row>
    <row r="4304" spans="1:7">
      <c r="A4304" s="11" t="s">
        <v>23</v>
      </c>
      <c r="B4304" s="493" t="s">
        <v>24</v>
      </c>
      <c r="C4304" s="493"/>
      <c r="D4304" s="493"/>
      <c r="E4304" s="493"/>
      <c r="F4304" s="493"/>
      <c r="G4304" s="15">
        <f>G4302+G4303</f>
        <v>64515</v>
      </c>
    </row>
    <row r="4306" spans="1:7">
      <c r="A4306" s="98" t="s">
        <v>640</v>
      </c>
    </row>
    <row r="4307" spans="1:7" ht="45">
      <c r="A4307" s="9" t="s">
        <v>62</v>
      </c>
      <c r="B4307" s="9" t="s">
        <v>63</v>
      </c>
      <c r="C4307" s="9" t="s">
        <v>64</v>
      </c>
      <c r="D4307" s="9" t="s">
        <v>65</v>
      </c>
      <c r="E4307" s="9" t="s">
        <v>66</v>
      </c>
      <c r="F4307" s="9" t="s">
        <v>67</v>
      </c>
      <c r="G4307" s="9" t="s">
        <v>68</v>
      </c>
    </row>
    <row r="4308" spans="1:7">
      <c r="A4308" s="11" t="s">
        <v>0</v>
      </c>
      <c r="B4308" s="12" t="s">
        <v>1</v>
      </c>
      <c r="C4308" s="11"/>
      <c r="D4308" s="11"/>
      <c r="E4308" s="13"/>
      <c r="F4308" s="11"/>
      <c r="G4308" s="11"/>
    </row>
    <row r="4309" spans="1:7">
      <c r="A4309" s="12"/>
      <c r="B4309" s="12" t="s">
        <v>2</v>
      </c>
      <c r="C4309" s="11" t="s">
        <v>3</v>
      </c>
      <c r="D4309" s="11" t="s">
        <v>4</v>
      </c>
      <c r="E4309" s="13" t="s">
        <v>109</v>
      </c>
      <c r="F4309" s="14">
        <f>VLOOKUP(B4309,'HSD ME&amp;PLUMBING'!$B$6:E5072,4,FALSE)</f>
        <v>100000</v>
      </c>
      <c r="G4309" s="23">
        <f>F4309*E4309</f>
        <v>11900</v>
      </c>
    </row>
    <row r="4310" spans="1:7" ht="30">
      <c r="A4310" s="12"/>
      <c r="B4310" s="16" t="s">
        <v>70</v>
      </c>
      <c r="C4310" s="17" t="s">
        <v>71</v>
      </c>
      <c r="D4310" s="17" t="s">
        <v>4</v>
      </c>
      <c r="E4310" s="18" t="s">
        <v>124</v>
      </c>
      <c r="F4310" s="14">
        <f>VLOOKUP(B4310,'HSD ME&amp;PLUMBING'!$B$6:E5073,4,FALSE)</f>
        <v>150000</v>
      </c>
      <c r="G4310" s="23">
        <f>F4310*E4310</f>
        <v>29850</v>
      </c>
    </row>
    <row r="4311" spans="1:7" ht="25.5" customHeight="1">
      <c r="A4311" s="12"/>
      <c r="B4311" s="12" t="s">
        <v>7</v>
      </c>
      <c r="C4311" s="11" t="s">
        <v>8</v>
      </c>
      <c r="D4311" s="11" t="s">
        <v>4</v>
      </c>
      <c r="E4311" s="13" t="s">
        <v>125</v>
      </c>
      <c r="F4311" s="14">
        <f>VLOOKUP(B4311,'HSD ME&amp;PLUMBING'!$B$6:E5074,4,FALSE)</f>
        <v>150000</v>
      </c>
      <c r="G4311" s="23">
        <f>F4311*E4311</f>
        <v>3000</v>
      </c>
    </row>
    <row r="4312" spans="1:7">
      <c r="A4312" s="12"/>
      <c r="B4312" s="12" t="s">
        <v>10</v>
      </c>
      <c r="C4312" s="11" t="s">
        <v>11</v>
      </c>
      <c r="D4312" s="11" t="s">
        <v>4</v>
      </c>
      <c r="E4312" s="13" t="s">
        <v>28</v>
      </c>
      <c r="F4312" s="19">
        <f>VLOOKUP(B4312,'HSD ME&amp;PLUMBING'!$B$6:E5075,4,FALSE)</f>
        <v>200000</v>
      </c>
      <c r="G4312" s="23">
        <f>F4312*E4312</f>
        <v>1400</v>
      </c>
    </row>
    <row r="4313" spans="1:7" s="21" customFormat="1">
      <c r="A4313" s="494" t="s">
        <v>13</v>
      </c>
      <c r="B4313" s="494"/>
      <c r="C4313" s="494"/>
      <c r="D4313" s="494"/>
      <c r="E4313" s="494"/>
      <c r="F4313" s="494"/>
      <c r="G4313" s="20">
        <f>SUM(G4309:G4312)</f>
        <v>46150</v>
      </c>
    </row>
    <row r="4314" spans="1:7">
      <c r="A4314" s="11" t="s">
        <v>14</v>
      </c>
      <c r="B4314" s="12" t="s">
        <v>15</v>
      </c>
      <c r="C4314" s="11"/>
      <c r="D4314" s="11"/>
      <c r="E4314" s="13"/>
      <c r="F4314" s="11"/>
      <c r="G4314" s="11"/>
    </row>
    <row r="4315" spans="1:7" ht="45">
      <c r="A4315" s="12"/>
      <c r="B4315" s="16" t="s">
        <v>641</v>
      </c>
      <c r="C4315" s="11"/>
      <c r="D4315" s="17" t="s">
        <v>49</v>
      </c>
      <c r="E4315" s="18" t="s">
        <v>403</v>
      </c>
      <c r="F4315" s="108">
        <f>VLOOKUP(B4315,'HSD ME&amp;PLUMBING'!$B$6:E5078,4,FALSE)</f>
        <v>10000</v>
      </c>
      <c r="G4315" s="29">
        <f>F4315*E4315</f>
        <v>12500</v>
      </c>
    </row>
    <row r="4316" spans="1:7" s="2" customFormat="1" ht="15.75" customHeight="1">
      <c r="A4316" s="494" t="s">
        <v>16</v>
      </c>
      <c r="B4316" s="494"/>
      <c r="C4316" s="494"/>
      <c r="D4316" s="494"/>
      <c r="E4316" s="494"/>
      <c r="F4316" s="494"/>
      <c r="G4316" s="20">
        <f>SUM(G4315)</f>
        <v>12500</v>
      </c>
    </row>
    <row r="4317" spans="1:7">
      <c r="A4317" s="11" t="s">
        <v>17</v>
      </c>
      <c r="B4317" s="12" t="s">
        <v>18</v>
      </c>
      <c r="C4317" s="11"/>
      <c r="D4317" s="11"/>
      <c r="E4317" s="13"/>
      <c r="F4317" s="11"/>
      <c r="G4317" s="11"/>
    </row>
    <row r="4318" spans="1:7">
      <c r="A4318" s="492" t="s">
        <v>19</v>
      </c>
      <c r="B4318" s="492"/>
      <c r="C4318" s="492"/>
      <c r="D4318" s="492"/>
      <c r="E4318" s="492"/>
      <c r="F4318" s="492"/>
      <c r="G4318" s="20">
        <f>SUM(G4317)</f>
        <v>0</v>
      </c>
    </row>
    <row r="4319" spans="1:7">
      <c r="A4319" s="11" t="s">
        <v>20</v>
      </c>
      <c r="B4319" s="493" t="s">
        <v>21</v>
      </c>
      <c r="C4319" s="493"/>
      <c r="D4319" s="493"/>
      <c r="E4319" s="493"/>
      <c r="F4319" s="493"/>
      <c r="G4319" s="15">
        <f>G4313+G4316+G4318</f>
        <v>58650</v>
      </c>
    </row>
    <row r="4320" spans="1:7" ht="15.75" customHeight="1">
      <c r="A4320" s="11" t="s">
        <v>22</v>
      </c>
      <c r="B4320" s="493" t="s">
        <v>77</v>
      </c>
      <c r="C4320" s="493"/>
      <c r="D4320" s="493"/>
      <c r="E4320" s="493"/>
      <c r="F4320" s="24">
        <v>0.1</v>
      </c>
      <c r="G4320" s="15">
        <f>G4319*10%</f>
        <v>5865</v>
      </c>
    </row>
    <row r="4321" spans="1:7">
      <c r="A4321" s="11" t="s">
        <v>23</v>
      </c>
      <c r="B4321" s="493" t="s">
        <v>24</v>
      </c>
      <c r="C4321" s="493"/>
      <c r="D4321" s="493"/>
      <c r="E4321" s="493"/>
      <c r="F4321" s="493"/>
      <c r="G4321" s="15">
        <f>G4319+G4320</f>
        <v>64515</v>
      </c>
    </row>
    <row r="4323" spans="1:7" s="2" customFormat="1">
      <c r="A4323" s="98" t="s">
        <v>642</v>
      </c>
      <c r="C4323" s="100"/>
      <c r="D4323" s="100"/>
      <c r="E4323" s="10"/>
      <c r="F4323" s="100"/>
      <c r="G4323" s="100"/>
    </row>
    <row r="4324" spans="1:7" ht="26.25" customHeight="1">
      <c r="A4324" s="9" t="s">
        <v>62</v>
      </c>
      <c r="B4324" s="9" t="s">
        <v>63</v>
      </c>
      <c r="C4324" s="9" t="s">
        <v>64</v>
      </c>
      <c r="D4324" s="9" t="s">
        <v>65</v>
      </c>
      <c r="E4324" s="9" t="s">
        <v>66</v>
      </c>
      <c r="F4324" s="9" t="s">
        <v>67</v>
      </c>
      <c r="G4324" s="9" t="s">
        <v>68</v>
      </c>
    </row>
    <row r="4325" spans="1:7">
      <c r="A4325" s="11" t="s">
        <v>0</v>
      </c>
      <c r="B4325" s="12" t="s">
        <v>1</v>
      </c>
      <c r="C4325" s="11"/>
      <c r="D4325" s="11"/>
      <c r="E4325" s="13"/>
      <c r="F4325" s="11"/>
      <c r="G4325" s="11"/>
    </row>
    <row r="4326" spans="1:7" ht="15.75" customHeight="1">
      <c r="A4326" s="12"/>
      <c r="B4326" s="12" t="s">
        <v>2</v>
      </c>
      <c r="C4326" s="11" t="s">
        <v>3</v>
      </c>
      <c r="D4326" s="11" t="s">
        <v>4</v>
      </c>
      <c r="E4326" s="13" t="s">
        <v>109</v>
      </c>
      <c r="F4326" s="14">
        <f>VLOOKUP(B4326,'HSD ME&amp;PLUMBING'!$B$6:E5089,4,FALSE)</f>
        <v>100000</v>
      </c>
      <c r="G4326" s="23">
        <f>F4326*E4326</f>
        <v>11900</v>
      </c>
    </row>
    <row r="4327" spans="1:7" ht="26.25" customHeight="1">
      <c r="A4327" s="12"/>
      <c r="B4327" s="16" t="s">
        <v>70</v>
      </c>
      <c r="C4327" s="17" t="s">
        <v>71</v>
      </c>
      <c r="D4327" s="17" t="s">
        <v>4</v>
      </c>
      <c r="E4327" s="18" t="s">
        <v>124</v>
      </c>
      <c r="F4327" s="14">
        <f>VLOOKUP(B4327,'HSD ME&amp;PLUMBING'!$B$6:E5090,4,FALSE)</f>
        <v>150000</v>
      </c>
      <c r="G4327" s="23">
        <f>F4327*E4327</f>
        <v>29850</v>
      </c>
    </row>
    <row r="4328" spans="1:7" ht="15.75" customHeight="1">
      <c r="A4328" s="12"/>
      <c r="B4328" s="12" t="s">
        <v>7</v>
      </c>
      <c r="C4328" s="11" t="s">
        <v>8</v>
      </c>
      <c r="D4328" s="11" t="s">
        <v>4</v>
      </c>
      <c r="E4328" s="13" t="s">
        <v>125</v>
      </c>
      <c r="F4328" s="14">
        <f>VLOOKUP(B4328,'HSD ME&amp;PLUMBING'!$B$6:E5091,4,FALSE)</f>
        <v>150000</v>
      </c>
      <c r="G4328" s="23">
        <f>F4328*E4328</f>
        <v>3000</v>
      </c>
    </row>
    <row r="4329" spans="1:7" ht="15.75" customHeight="1">
      <c r="A4329" s="12"/>
      <c r="B4329" s="12" t="s">
        <v>10</v>
      </c>
      <c r="C4329" s="11" t="s">
        <v>11</v>
      </c>
      <c r="D4329" s="11" t="s">
        <v>4</v>
      </c>
      <c r="E4329" s="13" t="s">
        <v>28</v>
      </c>
      <c r="F4329" s="19">
        <f>VLOOKUP(B4329,'HSD ME&amp;PLUMBING'!$B$6:E5092,4,FALSE)</f>
        <v>200000</v>
      </c>
      <c r="G4329" s="23">
        <f>F4329*E4329</f>
        <v>1400</v>
      </c>
    </row>
    <row r="4330" spans="1:7" s="21" customFormat="1">
      <c r="A4330" s="494" t="s">
        <v>13</v>
      </c>
      <c r="B4330" s="494"/>
      <c r="C4330" s="494"/>
      <c r="D4330" s="494"/>
      <c r="E4330" s="494"/>
      <c r="F4330" s="494"/>
      <c r="G4330" s="20">
        <f>SUM(G4326:G4329)</f>
        <v>46150</v>
      </c>
    </row>
    <row r="4331" spans="1:7">
      <c r="A4331" s="11" t="s">
        <v>14</v>
      </c>
      <c r="B4331" s="12" t="s">
        <v>15</v>
      </c>
      <c r="C4331" s="11"/>
      <c r="D4331" s="11"/>
      <c r="E4331" s="13"/>
      <c r="F4331" s="11"/>
      <c r="G4331" s="11"/>
    </row>
    <row r="4332" spans="1:7" ht="45">
      <c r="A4332" s="12"/>
      <c r="B4332" s="16" t="s">
        <v>643</v>
      </c>
      <c r="C4332" s="11"/>
      <c r="D4332" s="17" t="s">
        <v>49</v>
      </c>
      <c r="E4332" s="18" t="s">
        <v>403</v>
      </c>
      <c r="F4332" s="108">
        <f>VLOOKUP(B4332,'HSD ME&amp;PLUMBING'!$B$6:E5095,4,FALSE)</f>
        <v>10000</v>
      </c>
      <c r="G4332" s="29">
        <f>F4332*E4332</f>
        <v>12500</v>
      </c>
    </row>
    <row r="4333" spans="1:7" s="2" customFormat="1" ht="15.75" customHeight="1">
      <c r="A4333" s="494" t="s">
        <v>16</v>
      </c>
      <c r="B4333" s="494"/>
      <c r="C4333" s="494"/>
      <c r="D4333" s="494"/>
      <c r="E4333" s="494"/>
      <c r="F4333" s="494"/>
      <c r="G4333" s="20">
        <f>SUM(G4332)</f>
        <v>12500</v>
      </c>
    </row>
    <row r="4334" spans="1:7">
      <c r="A4334" s="11" t="s">
        <v>17</v>
      </c>
      <c r="B4334" s="12" t="s">
        <v>18</v>
      </c>
      <c r="C4334" s="11"/>
      <c r="D4334" s="11"/>
      <c r="E4334" s="13"/>
      <c r="F4334" s="11"/>
      <c r="G4334" s="11"/>
    </row>
    <row r="4335" spans="1:7">
      <c r="A4335" s="492" t="s">
        <v>19</v>
      </c>
      <c r="B4335" s="492"/>
      <c r="C4335" s="492"/>
      <c r="D4335" s="492"/>
      <c r="E4335" s="492"/>
      <c r="F4335" s="492"/>
      <c r="G4335" s="20">
        <f>SUM(G4334)</f>
        <v>0</v>
      </c>
    </row>
    <row r="4336" spans="1:7">
      <c r="A4336" s="11" t="s">
        <v>20</v>
      </c>
      <c r="B4336" s="493" t="s">
        <v>21</v>
      </c>
      <c r="C4336" s="493"/>
      <c r="D4336" s="493"/>
      <c r="E4336" s="493"/>
      <c r="F4336" s="493"/>
      <c r="G4336" s="15">
        <f>G4330+G4333+G4335</f>
        <v>58650</v>
      </c>
    </row>
    <row r="4337" spans="1:7" ht="15.75" customHeight="1">
      <c r="A4337" s="11" t="s">
        <v>22</v>
      </c>
      <c r="B4337" s="493" t="s">
        <v>77</v>
      </c>
      <c r="C4337" s="493"/>
      <c r="D4337" s="493"/>
      <c r="E4337" s="493"/>
      <c r="F4337" s="24">
        <v>0.1</v>
      </c>
      <c r="G4337" s="15">
        <f>G4336*10%</f>
        <v>5865</v>
      </c>
    </row>
    <row r="4338" spans="1:7">
      <c r="A4338" s="11" t="s">
        <v>23</v>
      </c>
      <c r="B4338" s="493" t="s">
        <v>24</v>
      </c>
      <c r="C4338" s="493"/>
      <c r="D4338" s="493"/>
      <c r="E4338" s="493"/>
      <c r="F4338" s="493"/>
      <c r="G4338" s="15">
        <f>G4336+G4337</f>
        <v>64515</v>
      </c>
    </row>
    <row r="4341" spans="1:7" s="2" customFormat="1">
      <c r="A4341" s="109" t="s">
        <v>644</v>
      </c>
      <c r="C4341" s="100"/>
      <c r="D4341" s="100"/>
      <c r="E4341" s="10"/>
      <c r="F4341" s="100"/>
      <c r="G4341" s="100"/>
    </row>
    <row r="4342" spans="1:7" ht="45">
      <c r="A4342" s="9" t="s">
        <v>62</v>
      </c>
      <c r="B4342" s="9" t="s">
        <v>63</v>
      </c>
      <c r="C4342" s="9" t="s">
        <v>64</v>
      </c>
      <c r="D4342" s="9" t="s">
        <v>65</v>
      </c>
      <c r="E4342" s="9" t="s">
        <v>66</v>
      </c>
      <c r="F4342" s="9" t="s">
        <v>67</v>
      </c>
      <c r="G4342" s="9" t="s">
        <v>68</v>
      </c>
    </row>
    <row r="4343" spans="1:7">
      <c r="A4343" s="11" t="s">
        <v>0</v>
      </c>
      <c r="B4343" s="12" t="s">
        <v>1</v>
      </c>
      <c r="C4343" s="11"/>
      <c r="D4343" s="11"/>
      <c r="E4343" s="13"/>
      <c r="F4343" s="11"/>
      <c r="G4343" s="11"/>
    </row>
    <row r="4344" spans="1:7">
      <c r="A4344" s="12"/>
      <c r="B4344" s="12" t="s">
        <v>2</v>
      </c>
      <c r="C4344" s="11" t="s">
        <v>3</v>
      </c>
      <c r="D4344" s="11" t="s">
        <v>4</v>
      </c>
      <c r="E4344" s="13" t="s">
        <v>109</v>
      </c>
      <c r="F4344" s="14">
        <f>VLOOKUP(B4344,'HSD ME&amp;PLUMBING'!$B$6:E5107,4,FALSE)</f>
        <v>100000</v>
      </c>
      <c r="G4344" s="23">
        <f>F4344*E4344</f>
        <v>11900</v>
      </c>
    </row>
    <row r="4345" spans="1:7" ht="30">
      <c r="A4345" s="12"/>
      <c r="B4345" s="16" t="s">
        <v>70</v>
      </c>
      <c r="C4345" s="17" t="s">
        <v>71</v>
      </c>
      <c r="D4345" s="17" t="s">
        <v>4</v>
      </c>
      <c r="E4345" s="18" t="s">
        <v>124</v>
      </c>
      <c r="F4345" s="14">
        <f>VLOOKUP(B4345,'HSD ME&amp;PLUMBING'!$B$6:E5108,4,FALSE)</f>
        <v>150000</v>
      </c>
      <c r="G4345" s="23">
        <f>F4345*E4345</f>
        <v>29850</v>
      </c>
    </row>
    <row r="4346" spans="1:7">
      <c r="A4346" s="12"/>
      <c r="B4346" s="12" t="s">
        <v>7</v>
      </c>
      <c r="C4346" s="11" t="s">
        <v>8</v>
      </c>
      <c r="D4346" s="11" t="s">
        <v>4</v>
      </c>
      <c r="E4346" s="13" t="s">
        <v>125</v>
      </c>
      <c r="F4346" s="14">
        <f>VLOOKUP(B4346,'HSD ME&amp;PLUMBING'!$B$6:E5109,4,FALSE)</f>
        <v>150000</v>
      </c>
      <c r="G4346" s="23">
        <f>F4346*E4346</f>
        <v>3000</v>
      </c>
    </row>
    <row r="4347" spans="1:7">
      <c r="A4347" s="12"/>
      <c r="B4347" s="12" t="s">
        <v>10</v>
      </c>
      <c r="C4347" s="11" t="s">
        <v>11</v>
      </c>
      <c r="D4347" s="11" t="s">
        <v>4</v>
      </c>
      <c r="E4347" s="13" t="s">
        <v>28</v>
      </c>
      <c r="F4347" s="19">
        <f>VLOOKUP(B4347,'HSD ME&amp;PLUMBING'!$B$6:E5110,4,FALSE)</f>
        <v>200000</v>
      </c>
      <c r="G4347" s="23">
        <f>F4347*E4347</f>
        <v>1400</v>
      </c>
    </row>
    <row r="4348" spans="1:7" s="21" customFormat="1">
      <c r="A4348" s="494" t="s">
        <v>13</v>
      </c>
      <c r="B4348" s="494"/>
      <c r="C4348" s="494"/>
      <c r="D4348" s="494"/>
      <c r="E4348" s="494"/>
      <c r="F4348" s="494"/>
      <c r="G4348" s="20">
        <f>SUM(G4344:G4347)</f>
        <v>46150</v>
      </c>
    </row>
    <row r="4349" spans="1:7">
      <c r="A4349" s="11" t="s">
        <v>14</v>
      </c>
      <c r="B4349" s="12" t="s">
        <v>15</v>
      </c>
      <c r="C4349" s="11"/>
      <c r="D4349" s="11"/>
      <c r="E4349" s="13"/>
      <c r="F4349" s="11"/>
      <c r="G4349" s="11"/>
    </row>
    <row r="4350" spans="1:7" ht="45">
      <c r="A4350" s="12"/>
      <c r="B4350" s="16" t="s">
        <v>645</v>
      </c>
      <c r="C4350" s="11"/>
      <c r="D4350" s="17" t="s">
        <v>49</v>
      </c>
      <c r="E4350" s="18" t="s">
        <v>403</v>
      </c>
      <c r="F4350" s="108">
        <f>VLOOKUP(B4350,'HSD ME&amp;PLUMBING'!$B$6:E5113,4,FALSE)</f>
        <v>10000</v>
      </c>
      <c r="G4350" s="29">
        <f>F4350*E4350</f>
        <v>12500</v>
      </c>
    </row>
    <row r="4351" spans="1:7" s="2" customFormat="1" ht="15.75" customHeight="1">
      <c r="A4351" s="494" t="s">
        <v>16</v>
      </c>
      <c r="B4351" s="494"/>
      <c r="C4351" s="494"/>
      <c r="D4351" s="494"/>
      <c r="E4351" s="494"/>
      <c r="F4351" s="494"/>
      <c r="G4351" s="20">
        <f>SUM(G4350)</f>
        <v>12500</v>
      </c>
    </row>
    <row r="4352" spans="1:7">
      <c r="A4352" s="11" t="s">
        <v>17</v>
      </c>
      <c r="B4352" s="12" t="s">
        <v>18</v>
      </c>
      <c r="C4352" s="11"/>
      <c r="D4352" s="11"/>
      <c r="E4352" s="13"/>
      <c r="F4352" s="11"/>
      <c r="G4352" s="11"/>
    </row>
    <row r="4353" spans="1:7">
      <c r="A4353" s="492" t="s">
        <v>19</v>
      </c>
      <c r="B4353" s="492"/>
      <c r="C4353" s="492"/>
      <c r="D4353" s="492"/>
      <c r="E4353" s="492"/>
      <c r="F4353" s="492"/>
      <c r="G4353" s="20">
        <f>SUM(G4352)</f>
        <v>0</v>
      </c>
    </row>
    <row r="4354" spans="1:7">
      <c r="A4354" s="11" t="s">
        <v>20</v>
      </c>
      <c r="B4354" s="493" t="s">
        <v>21</v>
      </c>
      <c r="C4354" s="493"/>
      <c r="D4354" s="493"/>
      <c r="E4354" s="493"/>
      <c r="F4354" s="493"/>
      <c r="G4354" s="15">
        <f>G4348+G4351+G4353</f>
        <v>58650</v>
      </c>
    </row>
    <row r="4355" spans="1:7" ht="15.75" customHeight="1">
      <c r="A4355" s="11" t="s">
        <v>22</v>
      </c>
      <c r="B4355" s="493" t="s">
        <v>77</v>
      </c>
      <c r="C4355" s="493"/>
      <c r="D4355" s="493"/>
      <c r="E4355" s="493"/>
      <c r="F4355" s="24">
        <v>0.1</v>
      </c>
      <c r="G4355" s="15">
        <f>G4354*10%</f>
        <v>5865</v>
      </c>
    </row>
    <row r="4356" spans="1:7">
      <c r="A4356" s="11" t="s">
        <v>23</v>
      </c>
      <c r="B4356" s="493" t="s">
        <v>24</v>
      </c>
      <c r="C4356" s="493"/>
      <c r="D4356" s="493"/>
      <c r="E4356" s="493"/>
      <c r="F4356" s="493"/>
      <c r="G4356" s="15">
        <f>G4354+G4355</f>
        <v>64515</v>
      </c>
    </row>
    <row r="4357" spans="1:7">
      <c r="A4357" s="25"/>
      <c r="B4357" s="26"/>
      <c r="C4357" s="25"/>
      <c r="D4357" s="25"/>
      <c r="E4357" s="27"/>
      <c r="F4357" s="25"/>
      <c r="G4357" s="25"/>
    </row>
    <row r="4358" spans="1:7" s="2" customFormat="1">
      <c r="A4358" s="98" t="s">
        <v>646</v>
      </c>
      <c r="C4358" s="100"/>
      <c r="D4358" s="100"/>
      <c r="E4358" s="10"/>
      <c r="F4358" s="100"/>
      <c r="G4358" s="100"/>
    </row>
    <row r="4359" spans="1:7" ht="45">
      <c r="A4359" s="9" t="s">
        <v>62</v>
      </c>
      <c r="B4359" s="9" t="s">
        <v>63</v>
      </c>
      <c r="C4359" s="9" t="s">
        <v>64</v>
      </c>
      <c r="D4359" s="9" t="s">
        <v>65</v>
      </c>
      <c r="E4359" s="9" t="s">
        <v>66</v>
      </c>
      <c r="F4359" s="9" t="s">
        <v>67</v>
      </c>
      <c r="G4359" s="9" t="s">
        <v>68</v>
      </c>
    </row>
    <row r="4360" spans="1:7">
      <c r="A4360" s="11" t="s">
        <v>0</v>
      </c>
      <c r="B4360" s="12" t="s">
        <v>1</v>
      </c>
      <c r="C4360" s="11"/>
      <c r="D4360" s="11"/>
      <c r="E4360" s="13"/>
      <c r="F4360" s="11"/>
      <c r="G4360" s="11"/>
    </row>
    <row r="4361" spans="1:7">
      <c r="A4361" s="12"/>
      <c r="B4361" s="12" t="s">
        <v>2</v>
      </c>
      <c r="C4361" s="11" t="s">
        <v>3</v>
      </c>
      <c r="D4361" s="11" t="s">
        <v>4</v>
      </c>
      <c r="E4361" s="13" t="s">
        <v>109</v>
      </c>
      <c r="F4361" s="14">
        <f>VLOOKUP(B4361,'HSD ME&amp;PLUMBING'!$B$6:E5124,4,FALSE)</f>
        <v>100000</v>
      </c>
      <c r="G4361" s="23">
        <f>F4361*E4361</f>
        <v>11900</v>
      </c>
    </row>
    <row r="4362" spans="1:7" ht="30">
      <c r="A4362" s="12"/>
      <c r="B4362" s="16" t="s">
        <v>70</v>
      </c>
      <c r="C4362" s="17" t="s">
        <v>71</v>
      </c>
      <c r="D4362" s="17" t="s">
        <v>4</v>
      </c>
      <c r="E4362" s="18" t="s">
        <v>124</v>
      </c>
      <c r="F4362" s="14">
        <f>VLOOKUP(B4362,'HSD ME&amp;PLUMBING'!$B$6:E5125,4,FALSE)</f>
        <v>150000</v>
      </c>
      <c r="G4362" s="23">
        <f>F4362*E4362</f>
        <v>29850</v>
      </c>
    </row>
    <row r="4363" spans="1:7">
      <c r="A4363" s="12"/>
      <c r="B4363" s="12" t="s">
        <v>7</v>
      </c>
      <c r="C4363" s="11" t="s">
        <v>8</v>
      </c>
      <c r="D4363" s="11" t="s">
        <v>4</v>
      </c>
      <c r="E4363" s="13" t="s">
        <v>125</v>
      </c>
      <c r="F4363" s="14">
        <f>VLOOKUP(B4363,'HSD ME&amp;PLUMBING'!$B$6:E5126,4,FALSE)</f>
        <v>150000</v>
      </c>
      <c r="G4363" s="23">
        <f>F4363*E4363</f>
        <v>3000</v>
      </c>
    </row>
    <row r="4364" spans="1:7">
      <c r="A4364" s="12"/>
      <c r="B4364" s="12" t="s">
        <v>10</v>
      </c>
      <c r="C4364" s="11" t="s">
        <v>11</v>
      </c>
      <c r="D4364" s="11" t="s">
        <v>4</v>
      </c>
      <c r="E4364" s="13" t="s">
        <v>28</v>
      </c>
      <c r="F4364" s="19">
        <f>VLOOKUP(B4364,'HSD ME&amp;PLUMBING'!$B$6:E5127,4,FALSE)</f>
        <v>200000</v>
      </c>
      <c r="G4364" s="23">
        <f>F4364*E4364</f>
        <v>1400</v>
      </c>
    </row>
    <row r="4365" spans="1:7" s="21" customFormat="1">
      <c r="A4365" s="494" t="s">
        <v>13</v>
      </c>
      <c r="B4365" s="494"/>
      <c r="C4365" s="494"/>
      <c r="D4365" s="494"/>
      <c r="E4365" s="494"/>
      <c r="F4365" s="494"/>
      <c r="G4365" s="20">
        <f>SUM(G4361:G4364)</f>
        <v>46150</v>
      </c>
    </row>
    <row r="4366" spans="1:7">
      <c r="A4366" s="11" t="s">
        <v>14</v>
      </c>
      <c r="B4366" s="12" t="s">
        <v>15</v>
      </c>
      <c r="C4366" s="11"/>
      <c r="D4366" s="11"/>
      <c r="E4366" s="13"/>
      <c r="F4366" s="11"/>
      <c r="G4366" s="11"/>
    </row>
    <row r="4367" spans="1:7" ht="45">
      <c r="A4367" s="12"/>
      <c r="B4367" s="16" t="s">
        <v>647</v>
      </c>
      <c r="C4367" s="11"/>
      <c r="D4367" s="17" t="s">
        <v>49</v>
      </c>
      <c r="E4367" s="18" t="s">
        <v>403</v>
      </c>
      <c r="F4367" s="108">
        <f>VLOOKUP(B4367,'HSD ME&amp;PLUMBING'!$B$6:E5130,4,FALSE)</f>
        <v>10000</v>
      </c>
      <c r="G4367" s="29">
        <f>F4367*E4367</f>
        <v>12500</v>
      </c>
    </row>
    <row r="4368" spans="1:7" s="2" customFormat="1" ht="15.75" customHeight="1">
      <c r="A4368" s="494" t="s">
        <v>16</v>
      </c>
      <c r="B4368" s="494"/>
      <c r="C4368" s="494"/>
      <c r="D4368" s="494"/>
      <c r="E4368" s="494"/>
      <c r="F4368" s="494"/>
      <c r="G4368" s="20">
        <f>SUM(G4367)</f>
        <v>12500</v>
      </c>
    </row>
    <row r="4369" spans="1:7">
      <c r="A4369" s="11" t="s">
        <v>17</v>
      </c>
      <c r="B4369" s="12" t="s">
        <v>18</v>
      </c>
      <c r="C4369" s="11"/>
      <c r="D4369" s="11"/>
      <c r="E4369" s="13"/>
      <c r="F4369" s="11"/>
      <c r="G4369" s="11"/>
    </row>
    <row r="4370" spans="1:7">
      <c r="A4370" s="492" t="s">
        <v>19</v>
      </c>
      <c r="B4370" s="492"/>
      <c r="C4370" s="492"/>
      <c r="D4370" s="492"/>
      <c r="E4370" s="492"/>
      <c r="F4370" s="492"/>
      <c r="G4370" s="20">
        <f>SUM(G4369)</f>
        <v>0</v>
      </c>
    </row>
    <row r="4371" spans="1:7">
      <c r="A4371" s="11" t="s">
        <v>20</v>
      </c>
      <c r="B4371" s="493" t="s">
        <v>21</v>
      </c>
      <c r="C4371" s="493"/>
      <c r="D4371" s="493"/>
      <c r="E4371" s="493"/>
      <c r="F4371" s="493"/>
      <c r="G4371" s="15">
        <f>G4365+G4368+G4370</f>
        <v>58650</v>
      </c>
    </row>
    <row r="4372" spans="1:7" ht="15.75" customHeight="1">
      <c r="A4372" s="11" t="s">
        <v>22</v>
      </c>
      <c r="B4372" s="493" t="s">
        <v>77</v>
      </c>
      <c r="C4372" s="493"/>
      <c r="D4372" s="493"/>
      <c r="E4372" s="493"/>
      <c r="F4372" s="24">
        <v>0.1</v>
      </c>
      <c r="G4372" s="15">
        <f>G4371*10%</f>
        <v>5865</v>
      </c>
    </row>
    <row r="4373" spans="1:7">
      <c r="A4373" s="11" t="s">
        <v>23</v>
      </c>
      <c r="B4373" s="493" t="s">
        <v>24</v>
      </c>
      <c r="C4373" s="493"/>
      <c r="D4373" s="493"/>
      <c r="E4373" s="493"/>
      <c r="F4373" s="493"/>
      <c r="G4373" s="15">
        <f>G4371+G4372</f>
        <v>64515</v>
      </c>
    </row>
    <row r="4374" spans="1:7">
      <c r="A4374" s="25"/>
      <c r="B4374" s="26"/>
      <c r="C4374" s="25"/>
      <c r="D4374" s="25"/>
      <c r="E4374" s="27"/>
      <c r="F4374" s="25"/>
      <c r="G4374" s="25"/>
    </row>
    <row r="4375" spans="1:7" s="2" customFormat="1">
      <c r="A4375" s="98" t="s">
        <v>648</v>
      </c>
      <c r="C4375" s="100"/>
      <c r="D4375" s="100"/>
      <c r="E4375" s="10"/>
      <c r="F4375" s="100"/>
      <c r="G4375" s="100"/>
    </row>
    <row r="4376" spans="1:7" ht="45">
      <c r="A4376" s="9" t="s">
        <v>62</v>
      </c>
      <c r="B4376" s="9" t="s">
        <v>63</v>
      </c>
      <c r="C4376" s="9" t="s">
        <v>64</v>
      </c>
      <c r="D4376" s="9" t="s">
        <v>65</v>
      </c>
      <c r="E4376" s="9" t="s">
        <v>66</v>
      </c>
      <c r="F4376" s="9" t="s">
        <v>67</v>
      </c>
      <c r="G4376" s="9" t="s">
        <v>68</v>
      </c>
    </row>
    <row r="4377" spans="1:7">
      <c r="A4377" s="11" t="s">
        <v>0</v>
      </c>
      <c r="B4377" s="12" t="s">
        <v>1</v>
      </c>
      <c r="C4377" s="11"/>
      <c r="D4377" s="11"/>
      <c r="E4377" s="13"/>
      <c r="F4377" s="11"/>
      <c r="G4377" s="11"/>
    </row>
    <row r="4378" spans="1:7">
      <c r="A4378" s="12"/>
      <c r="B4378" s="12" t="s">
        <v>2</v>
      </c>
      <c r="C4378" s="11" t="s">
        <v>3</v>
      </c>
      <c r="D4378" s="11" t="s">
        <v>4</v>
      </c>
      <c r="E4378" s="13" t="s">
        <v>109</v>
      </c>
      <c r="F4378" s="14">
        <f>VLOOKUP(B4378,'HSD ME&amp;PLUMBING'!$B$6:E5141,4,FALSE)</f>
        <v>100000</v>
      </c>
      <c r="G4378" s="23">
        <f>F4378*E4378</f>
        <v>11900</v>
      </c>
    </row>
    <row r="4379" spans="1:7" ht="30">
      <c r="A4379" s="12"/>
      <c r="B4379" s="16" t="s">
        <v>70</v>
      </c>
      <c r="C4379" s="17" t="s">
        <v>71</v>
      </c>
      <c r="D4379" s="17" t="s">
        <v>4</v>
      </c>
      <c r="E4379" s="18" t="s">
        <v>124</v>
      </c>
      <c r="F4379" s="14">
        <f>VLOOKUP(B4379,'HSD ME&amp;PLUMBING'!$B$6:E5142,4,FALSE)</f>
        <v>150000</v>
      </c>
      <c r="G4379" s="23">
        <f>F4379*E4379</f>
        <v>29850</v>
      </c>
    </row>
    <row r="4380" spans="1:7">
      <c r="A4380" s="12"/>
      <c r="B4380" s="12" t="s">
        <v>7</v>
      </c>
      <c r="C4380" s="11" t="s">
        <v>8</v>
      </c>
      <c r="D4380" s="11" t="s">
        <v>4</v>
      </c>
      <c r="E4380" s="13" t="s">
        <v>125</v>
      </c>
      <c r="F4380" s="14">
        <f>VLOOKUP(B4380,'HSD ME&amp;PLUMBING'!$B$6:E5143,4,FALSE)</f>
        <v>150000</v>
      </c>
      <c r="G4380" s="23">
        <f>F4380*E4380</f>
        <v>3000</v>
      </c>
    </row>
    <row r="4381" spans="1:7">
      <c r="A4381" s="12"/>
      <c r="B4381" s="12" t="s">
        <v>10</v>
      </c>
      <c r="C4381" s="11" t="s">
        <v>11</v>
      </c>
      <c r="D4381" s="11" t="s">
        <v>4</v>
      </c>
      <c r="E4381" s="13" t="s">
        <v>28</v>
      </c>
      <c r="F4381" s="19">
        <f>VLOOKUP(B4381,'HSD ME&amp;PLUMBING'!$B$6:E5144,4,FALSE)</f>
        <v>200000</v>
      </c>
      <c r="G4381" s="23">
        <f>F4381*E4381</f>
        <v>1400</v>
      </c>
    </row>
    <row r="4382" spans="1:7" s="21" customFormat="1">
      <c r="A4382" s="494" t="s">
        <v>13</v>
      </c>
      <c r="B4382" s="494"/>
      <c r="C4382" s="494"/>
      <c r="D4382" s="494"/>
      <c r="E4382" s="494"/>
      <c r="F4382" s="494"/>
      <c r="G4382" s="20">
        <f>SUM(G4378:G4381)</f>
        <v>46150</v>
      </c>
    </row>
    <row r="4383" spans="1:7">
      <c r="A4383" s="11" t="s">
        <v>14</v>
      </c>
      <c r="B4383" s="12" t="s">
        <v>15</v>
      </c>
      <c r="C4383" s="11"/>
      <c r="D4383" s="11"/>
      <c r="E4383" s="13"/>
      <c r="F4383" s="11"/>
      <c r="G4383" s="11"/>
    </row>
    <row r="4384" spans="1:7" ht="45">
      <c r="A4384" s="12"/>
      <c r="B4384" s="16" t="s">
        <v>649</v>
      </c>
      <c r="C4384" s="11"/>
      <c r="D4384" s="17" t="s">
        <v>49</v>
      </c>
      <c r="E4384" s="18" t="s">
        <v>403</v>
      </c>
      <c r="F4384" s="108">
        <f>VLOOKUP(B4384,'HSD ME&amp;PLUMBING'!$B$6:E5147,4,FALSE)</f>
        <v>10000</v>
      </c>
      <c r="G4384" s="29">
        <f>F4384*E4384</f>
        <v>12500</v>
      </c>
    </row>
    <row r="4385" spans="1:7" s="2" customFormat="1" ht="15.75" customHeight="1">
      <c r="A4385" s="494" t="s">
        <v>16</v>
      </c>
      <c r="B4385" s="494"/>
      <c r="C4385" s="494"/>
      <c r="D4385" s="494"/>
      <c r="E4385" s="494"/>
      <c r="F4385" s="494"/>
      <c r="G4385" s="20">
        <f>SUM(G4384)</f>
        <v>12500</v>
      </c>
    </row>
    <row r="4386" spans="1:7">
      <c r="A4386" s="11" t="s">
        <v>17</v>
      </c>
      <c r="B4386" s="12" t="s">
        <v>18</v>
      </c>
      <c r="C4386" s="11"/>
      <c r="D4386" s="11"/>
      <c r="E4386" s="13"/>
      <c r="F4386" s="11"/>
      <c r="G4386" s="11"/>
    </row>
    <row r="4387" spans="1:7">
      <c r="A4387" s="492" t="s">
        <v>19</v>
      </c>
      <c r="B4387" s="492"/>
      <c r="C4387" s="492"/>
      <c r="D4387" s="492"/>
      <c r="E4387" s="492"/>
      <c r="F4387" s="492"/>
      <c r="G4387" s="20">
        <f>SUM(G4386)</f>
        <v>0</v>
      </c>
    </row>
    <row r="4388" spans="1:7">
      <c r="A4388" s="11" t="s">
        <v>20</v>
      </c>
      <c r="B4388" s="493" t="s">
        <v>21</v>
      </c>
      <c r="C4388" s="493"/>
      <c r="D4388" s="493"/>
      <c r="E4388" s="493"/>
      <c r="F4388" s="493"/>
      <c r="G4388" s="15">
        <f>G4382+G4385+G4387</f>
        <v>58650</v>
      </c>
    </row>
    <row r="4389" spans="1:7" ht="15.75" customHeight="1">
      <c r="A4389" s="11" t="s">
        <v>22</v>
      </c>
      <c r="B4389" s="493" t="s">
        <v>77</v>
      </c>
      <c r="C4389" s="493"/>
      <c r="D4389" s="493"/>
      <c r="E4389" s="493"/>
      <c r="F4389" s="24">
        <v>0.1</v>
      </c>
      <c r="G4389" s="15">
        <f>G4388*10%</f>
        <v>5865</v>
      </c>
    </row>
    <row r="4390" spans="1:7">
      <c r="A4390" s="11" t="s">
        <v>23</v>
      </c>
      <c r="B4390" s="493" t="s">
        <v>24</v>
      </c>
      <c r="C4390" s="493"/>
      <c r="D4390" s="493"/>
      <c r="E4390" s="493"/>
      <c r="F4390" s="493"/>
      <c r="G4390" s="15">
        <f>G4388+G4389</f>
        <v>64515</v>
      </c>
    </row>
    <row r="4391" spans="1:7">
      <c r="A4391" s="25"/>
      <c r="B4391" s="26"/>
      <c r="C4391" s="25"/>
      <c r="D4391" s="25"/>
      <c r="E4391" s="27"/>
      <c r="F4391" s="25"/>
      <c r="G4391" s="25"/>
    </row>
    <row r="4392" spans="1:7">
      <c r="A4392" s="98" t="s">
        <v>650</v>
      </c>
    </row>
    <row r="4393" spans="1:7" ht="45">
      <c r="A4393" s="9" t="s">
        <v>62</v>
      </c>
      <c r="B4393" s="9" t="s">
        <v>63</v>
      </c>
      <c r="C4393" s="9" t="s">
        <v>64</v>
      </c>
      <c r="D4393" s="9" t="s">
        <v>65</v>
      </c>
      <c r="E4393" s="9" t="s">
        <v>66</v>
      </c>
      <c r="F4393" s="9" t="s">
        <v>67</v>
      </c>
      <c r="G4393" s="9" t="s">
        <v>68</v>
      </c>
    </row>
    <row r="4394" spans="1:7">
      <c r="A4394" s="11" t="s">
        <v>0</v>
      </c>
      <c r="B4394" s="12" t="s">
        <v>1</v>
      </c>
      <c r="C4394" s="11"/>
      <c r="D4394" s="11"/>
      <c r="E4394" s="13"/>
      <c r="F4394" s="11"/>
      <c r="G4394" s="11"/>
    </row>
    <row r="4395" spans="1:7">
      <c r="A4395" s="12"/>
      <c r="B4395" s="12" t="s">
        <v>2</v>
      </c>
      <c r="C4395" s="11" t="s">
        <v>3</v>
      </c>
      <c r="D4395" s="11" t="s">
        <v>4</v>
      </c>
      <c r="E4395" s="13" t="s">
        <v>109</v>
      </c>
      <c r="F4395" s="14">
        <f>VLOOKUP(B4395,'HSD ME&amp;PLUMBING'!$B$6:E5158,4,FALSE)</f>
        <v>100000</v>
      </c>
      <c r="G4395" s="23">
        <f>F4395*E4395</f>
        <v>11900</v>
      </c>
    </row>
    <row r="4396" spans="1:7" ht="30">
      <c r="A4396" s="12"/>
      <c r="B4396" s="16" t="s">
        <v>70</v>
      </c>
      <c r="C4396" s="17" t="s">
        <v>71</v>
      </c>
      <c r="D4396" s="17" t="s">
        <v>4</v>
      </c>
      <c r="E4396" s="18" t="s">
        <v>124</v>
      </c>
      <c r="F4396" s="14">
        <f>VLOOKUP(B4396,'HSD ME&amp;PLUMBING'!$B$6:E5159,4,FALSE)</f>
        <v>150000</v>
      </c>
      <c r="G4396" s="23">
        <f>F4396*E4396</f>
        <v>29850</v>
      </c>
    </row>
    <row r="4397" spans="1:7">
      <c r="A4397" s="12"/>
      <c r="B4397" s="12" t="s">
        <v>7</v>
      </c>
      <c r="C4397" s="11" t="s">
        <v>8</v>
      </c>
      <c r="D4397" s="11" t="s">
        <v>4</v>
      </c>
      <c r="E4397" s="13" t="s">
        <v>125</v>
      </c>
      <c r="F4397" s="14">
        <f>VLOOKUP(B4397,'HSD ME&amp;PLUMBING'!$B$6:E5160,4,FALSE)</f>
        <v>150000</v>
      </c>
      <c r="G4397" s="23">
        <f>F4397*E4397</f>
        <v>3000</v>
      </c>
    </row>
    <row r="4398" spans="1:7">
      <c r="A4398" s="12"/>
      <c r="B4398" s="12" t="s">
        <v>10</v>
      </c>
      <c r="C4398" s="11" t="s">
        <v>11</v>
      </c>
      <c r="D4398" s="11" t="s">
        <v>4</v>
      </c>
      <c r="E4398" s="13" t="s">
        <v>28</v>
      </c>
      <c r="F4398" s="19">
        <f>VLOOKUP(B4398,'HSD ME&amp;PLUMBING'!$B$6:E5161,4,FALSE)</f>
        <v>200000</v>
      </c>
      <c r="G4398" s="23">
        <f>F4398*E4398</f>
        <v>1400</v>
      </c>
    </row>
    <row r="4399" spans="1:7" s="21" customFormat="1">
      <c r="A4399" s="494" t="s">
        <v>13</v>
      </c>
      <c r="B4399" s="494"/>
      <c r="C4399" s="494"/>
      <c r="D4399" s="494"/>
      <c r="E4399" s="494"/>
      <c r="F4399" s="494"/>
      <c r="G4399" s="20">
        <f>SUM(G4395:G4398)</f>
        <v>46150</v>
      </c>
    </row>
    <row r="4400" spans="1:7">
      <c r="A4400" s="11" t="s">
        <v>14</v>
      </c>
      <c r="B4400" s="12" t="s">
        <v>15</v>
      </c>
      <c r="C4400" s="11"/>
      <c r="D4400" s="11"/>
      <c r="E4400" s="13"/>
      <c r="F4400" s="11"/>
      <c r="G4400" s="11"/>
    </row>
    <row r="4401" spans="1:7" ht="45">
      <c r="A4401" s="12"/>
      <c r="B4401" s="16" t="s">
        <v>651</v>
      </c>
      <c r="C4401" s="11"/>
      <c r="D4401" s="17" t="s">
        <v>49</v>
      </c>
      <c r="E4401" s="18" t="s">
        <v>403</v>
      </c>
      <c r="F4401" s="108">
        <f>VLOOKUP(B4401,'HSD ME&amp;PLUMBING'!$B$6:E5164,4,FALSE)</f>
        <v>10000</v>
      </c>
      <c r="G4401" s="29">
        <f>F4401*E4401</f>
        <v>12500</v>
      </c>
    </row>
    <row r="4402" spans="1:7" s="2" customFormat="1" ht="15.75" customHeight="1">
      <c r="A4402" s="494" t="s">
        <v>16</v>
      </c>
      <c r="B4402" s="494"/>
      <c r="C4402" s="494"/>
      <c r="D4402" s="494"/>
      <c r="E4402" s="494"/>
      <c r="F4402" s="494"/>
      <c r="G4402" s="20">
        <f>SUM(G4401)</f>
        <v>12500</v>
      </c>
    </row>
    <row r="4403" spans="1:7">
      <c r="A4403" s="11" t="s">
        <v>17</v>
      </c>
      <c r="B4403" s="12" t="s">
        <v>18</v>
      </c>
      <c r="C4403" s="11"/>
      <c r="D4403" s="11"/>
      <c r="E4403" s="13"/>
      <c r="F4403" s="11"/>
      <c r="G4403" s="11"/>
    </row>
    <row r="4404" spans="1:7">
      <c r="A4404" s="492" t="s">
        <v>19</v>
      </c>
      <c r="B4404" s="492"/>
      <c r="C4404" s="492"/>
      <c r="D4404" s="492"/>
      <c r="E4404" s="492"/>
      <c r="F4404" s="492"/>
      <c r="G4404" s="20">
        <f>SUM(G4403)</f>
        <v>0</v>
      </c>
    </row>
    <row r="4405" spans="1:7">
      <c r="A4405" s="11" t="s">
        <v>20</v>
      </c>
      <c r="B4405" s="493" t="s">
        <v>21</v>
      </c>
      <c r="C4405" s="493"/>
      <c r="D4405" s="493"/>
      <c r="E4405" s="493"/>
      <c r="F4405" s="493"/>
      <c r="G4405" s="15">
        <f>G4399+G4402+G4404</f>
        <v>58650</v>
      </c>
    </row>
    <row r="4406" spans="1:7" ht="15.75" customHeight="1">
      <c r="A4406" s="11" t="s">
        <v>22</v>
      </c>
      <c r="B4406" s="493" t="s">
        <v>77</v>
      </c>
      <c r="C4406" s="493"/>
      <c r="D4406" s="493"/>
      <c r="E4406" s="493"/>
      <c r="F4406" s="24">
        <v>0.1</v>
      </c>
      <c r="G4406" s="15">
        <f>G4405*10%</f>
        <v>5865</v>
      </c>
    </row>
    <row r="4407" spans="1:7">
      <c r="A4407" s="11" t="s">
        <v>23</v>
      </c>
      <c r="B4407" s="493" t="s">
        <v>24</v>
      </c>
      <c r="C4407" s="493"/>
      <c r="D4407" s="493"/>
      <c r="E4407" s="493"/>
      <c r="F4407" s="493"/>
      <c r="G4407" s="15">
        <f>G4405+G4406</f>
        <v>64515</v>
      </c>
    </row>
    <row r="4408" spans="1:7">
      <c r="A4408" s="25"/>
      <c r="B4408" s="26"/>
      <c r="C4408" s="25"/>
      <c r="D4408" s="25"/>
      <c r="E4408" s="27"/>
      <c r="F4408" s="25"/>
      <c r="G4408" s="25"/>
    </row>
    <row r="4409" spans="1:7">
      <c r="A4409" s="99" t="s">
        <v>652</v>
      </c>
    </row>
    <row r="4410" spans="1:7" ht="45">
      <c r="A4410" s="9" t="s">
        <v>62</v>
      </c>
      <c r="B4410" s="9" t="s">
        <v>63</v>
      </c>
      <c r="C4410" s="9" t="s">
        <v>64</v>
      </c>
      <c r="D4410" s="9" t="s">
        <v>65</v>
      </c>
      <c r="E4410" s="9" t="s">
        <v>66</v>
      </c>
      <c r="F4410" s="9" t="s">
        <v>67</v>
      </c>
      <c r="G4410" s="9" t="s">
        <v>68</v>
      </c>
    </row>
    <row r="4411" spans="1:7">
      <c r="A4411" s="11" t="s">
        <v>0</v>
      </c>
      <c r="B4411" s="12" t="s">
        <v>1</v>
      </c>
      <c r="C4411" s="11"/>
      <c r="D4411" s="11"/>
      <c r="E4411" s="13"/>
      <c r="F4411" s="11"/>
      <c r="G4411" s="11"/>
    </row>
    <row r="4412" spans="1:7">
      <c r="A4412" s="12"/>
      <c r="B4412" s="12" t="s">
        <v>2</v>
      </c>
      <c r="C4412" s="11" t="s">
        <v>3</v>
      </c>
      <c r="D4412" s="11" t="s">
        <v>4</v>
      </c>
      <c r="E4412" s="13" t="s">
        <v>109</v>
      </c>
      <c r="F4412" s="14">
        <f>VLOOKUP(B4412,'HSD ME&amp;PLUMBING'!$B$6:E5175,4,FALSE)</f>
        <v>100000</v>
      </c>
      <c r="G4412" s="23">
        <f>F4412*E4412</f>
        <v>11900</v>
      </c>
    </row>
    <row r="4413" spans="1:7" ht="30">
      <c r="A4413" s="12"/>
      <c r="B4413" s="16" t="s">
        <v>70</v>
      </c>
      <c r="C4413" s="17" t="s">
        <v>71</v>
      </c>
      <c r="D4413" s="17" t="s">
        <v>4</v>
      </c>
      <c r="E4413" s="18" t="s">
        <v>124</v>
      </c>
      <c r="F4413" s="14">
        <f>VLOOKUP(B4413,'HSD ME&amp;PLUMBING'!$B$6:E5176,4,FALSE)</f>
        <v>150000</v>
      </c>
      <c r="G4413" s="23">
        <f>F4413*E4413</f>
        <v>29850</v>
      </c>
    </row>
    <row r="4414" spans="1:7">
      <c r="A4414" s="12"/>
      <c r="B4414" s="12" t="s">
        <v>7</v>
      </c>
      <c r="C4414" s="11" t="s">
        <v>8</v>
      </c>
      <c r="D4414" s="11" t="s">
        <v>4</v>
      </c>
      <c r="E4414" s="13" t="s">
        <v>125</v>
      </c>
      <c r="F4414" s="14">
        <f>VLOOKUP(B4414,'HSD ME&amp;PLUMBING'!$B$6:E5177,4,FALSE)</f>
        <v>150000</v>
      </c>
      <c r="G4414" s="23">
        <f>F4414*E4414</f>
        <v>3000</v>
      </c>
    </row>
    <row r="4415" spans="1:7">
      <c r="A4415" s="12"/>
      <c r="B4415" s="12" t="s">
        <v>10</v>
      </c>
      <c r="C4415" s="11" t="s">
        <v>11</v>
      </c>
      <c r="D4415" s="11" t="s">
        <v>4</v>
      </c>
      <c r="E4415" s="13" t="s">
        <v>28</v>
      </c>
      <c r="F4415" s="19">
        <f>VLOOKUP(B4415,'HSD ME&amp;PLUMBING'!$B$6:E5178,4,FALSE)</f>
        <v>200000</v>
      </c>
      <c r="G4415" s="23">
        <f>F4415*E4415</f>
        <v>1400</v>
      </c>
    </row>
    <row r="4416" spans="1:7" s="21" customFormat="1">
      <c r="A4416" s="494" t="s">
        <v>13</v>
      </c>
      <c r="B4416" s="494"/>
      <c r="C4416" s="494"/>
      <c r="D4416" s="494"/>
      <c r="E4416" s="494"/>
      <c r="F4416" s="494"/>
      <c r="G4416" s="20">
        <f>SUM(G4412:G4415)</f>
        <v>46150</v>
      </c>
    </row>
    <row r="4417" spans="1:7">
      <c r="A4417" s="11" t="s">
        <v>14</v>
      </c>
      <c r="B4417" s="12" t="s">
        <v>15</v>
      </c>
      <c r="C4417" s="11"/>
      <c r="D4417" s="11"/>
      <c r="E4417" s="13"/>
      <c r="F4417" s="11"/>
      <c r="G4417" s="11"/>
    </row>
    <row r="4418" spans="1:7" ht="45">
      <c r="A4418" s="12"/>
      <c r="B4418" s="16" t="s">
        <v>653</v>
      </c>
      <c r="C4418" s="11"/>
      <c r="D4418" s="17" t="s">
        <v>49</v>
      </c>
      <c r="E4418" s="18" t="s">
        <v>403</v>
      </c>
      <c r="F4418" s="108">
        <f>VLOOKUP(B4418,'HSD ME&amp;PLUMBING'!$B$6:E5181,4,FALSE)</f>
        <v>10000</v>
      </c>
      <c r="G4418" s="29">
        <f>F4418*E4418</f>
        <v>12500</v>
      </c>
    </row>
    <row r="4419" spans="1:7" s="2" customFormat="1" ht="15.75" customHeight="1">
      <c r="A4419" s="494" t="s">
        <v>16</v>
      </c>
      <c r="B4419" s="494"/>
      <c r="C4419" s="494"/>
      <c r="D4419" s="494"/>
      <c r="E4419" s="494"/>
      <c r="F4419" s="494"/>
      <c r="G4419" s="20">
        <f>SUM(G4418)</f>
        <v>12500</v>
      </c>
    </row>
    <row r="4420" spans="1:7">
      <c r="A4420" s="11" t="s">
        <v>17</v>
      </c>
      <c r="B4420" s="12" t="s">
        <v>18</v>
      </c>
      <c r="C4420" s="11"/>
      <c r="D4420" s="11"/>
      <c r="E4420" s="13"/>
      <c r="F4420" s="11"/>
      <c r="G4420" s="11"/>
    </row>
    <row r="4421" spans="1:7">
      <c r="A4421" s="492" t="s">
        <v>19</v>
      </c>
      <c r="B4421" s="492"/>
      <c r="C4421" s="492"/>
      <c r="D4421" s="492"/>
      <c r="E4421" s="492"/>
      <c r="F4421" s="492"/>
      <c r="G4421" s="20">
        <f>SUM(G4420)</f>
        <v>0</v>
      </c>
    </row>
    <row r="4422" spans="1:7">
      <c r="A4422" s="11" t="s">
        <v>20</v>
      </c>
      <c r="B4422" s="493" t="s">
        <v>21</v>
      </c>
      <c r="C4422" s="493"/>
      <c r="D4422" s="493"/>
      <c r="E4422" s="493"/>
      <c r="F4422" s="493"/>
      <c r="G4422" s="15">
        <f>G4416+G4419+G4421</f>
        <v>58650</v>
      </c>
    </row>
    <row r="4423" spans="1:7" ht="15.75" customHeight="1">
      <c r="A4423" s="11" t="s">
        <v>22</v>
      </c>
      <c r="B4423" s="493" t="s">
        <v>77</v>
      </c>
      <c r="C4423" s="493"/>
      <c r="D4423" s="493"/>
      <c r="E4423" s="493"/>
      <c r="F4423" s="24">
        <v>0.1</v>
      </c>
      <c r="G4423" s="15">
        <f>G4422*10%</f>
        <v>5865</v>
      </c>
    </row>
    <row r="4424" spans="1:7">
      <c r="A4424" s="11" t="s">
        <v>23</v>
      </c>
      <c r="B4424" s="493" t="s">
        <v>24</v>
      </c>
      <c r="C4424" s="493"/>
      <c r="D4424" s="493"/>
      <c r="E4424" s="493"/>
      <c r="F4424" s="493"/>
      <c r="G4424" s="15">
        <f>G4422+G4423</f>
        <v>64515</v>
      </c>
    </row>
    <row r="4425" spans="1:7">
      <c r="A4425" s="25"/>
      <c r="B4425" s="26"/>
      <c r="C4425" s="25"/>
      <c r="D4425" s="25"/>
      <c r="E4425" s="27"/>
      <c r="F4425" s="25"/>
      <c r="G4425" s="25"/>
    </row>
    <row r="4426" spans="1:7">
      <c r="A4426" s="98" t="s">
        <v>654</v>
      </c>
    </row>
    <row r="4427" spans="1:7" ht="45">
      <c r="A4427" s="9" t="s">
        <v>62</v>
      </c>
      <c r="B4427" s="9" t="s">
        <v>63</v>
      </c>
      <c r="C4427" s="9" t="s">
        <v>64</v>
      </c>
      <c r="D4427" s="9" t="s">
        <v>65</v>
      </c>
      <c r="E4427" s="9" t="s">
        <v>66</v>
      </c>
      <c r="F4427" s="9" t="s">
        <v>67</v>
      </c>
      <c r="G4427" s="9" t="s">
        <v>68</v>
      </c>
    </row>
    <row r="4428" spans="1:7">
      <c r="A4428" s="11" t="s">
        <v>0</v>
      </c>
      <c r="B4428" s="12" t="s">
        <v>1</v>
      </c>
      <c r="C4428" s="11"/>
      <c r="D4428" s="11"/>
      <c r="E4428" s="13"/>
      <c r="F4428" s="11"/>
      <c r="G4428" s="11"/>
    </row>
    <row r="4429" spans="1:7">
      <c r="A4429" s="12"/>
      <c r="B4429" s="12" t="s">
        <v>2</v>
      </c>
      <c r="C4429" s="11" t="s">
        <v>3</v>
      </c>
      <c r="D4429" s="11" t="s">
        <v>4</v>
      </c>
      <c r="E4429" s="13" t="s">
        <v>109</v>
      </c>
      <c r="F4429" s="14">
        <f>VLOOKUP(B4429,'HSD ME&amp;PLUMBING'!$B$6:E5192,4,FALSE)</f>
        <v>100000</v>
      </c>
      <c r="G4429" s="23">
        <f>F4429*E4429</f>
        <v>11900</v>
      </c>
    </row>
    <row r="4430" spans="1:7" ht="30">
      <c r="A4430" s="12"/>
      <c r="B4430" s="16" t="s">
        <v>70</v>
      </c>
      <c r="C4430" s="17" t="s">
        <v>71</v>
      </c>
      <c r="D4430" s="17" t="s">
        <v>4</v>
      </c>
      <c r="E4430" s="18" t="s">
        <v>124</v>
      </c>
      <c r="F4430" s="14">
        <f>VLOOKUP(B4430,'HSD ME&amp;PLUMBING'!$B$6:E5193,4,FALSE)</f>
        <v>150000</v>
      </c>
      <c r="G4430" s="23">
        <f>F4430*E4430</f>
        <v>29850</v>
      </c>
    </row>
    <row r="4431" spans="1:7">
      <c r="A4431" s="12"/>
      <c r="B4431" s="12" t="s">
        <v>7</v>
      </c>
      <c r="C4431" s="11" t="s">
        <v>8</v>
      </c>
      <c r="D4431" s="11" t="s">
        <v>4</v>
      </c>
      <c r="E4431" s="13" t="s">
        <v>125</v>
      </c>
      <c r="F4431" s="14">
        <f>VLOOKUP(B4431,'HSD ME&amp;PLUMBING'!$B$6:E5194,4,FALSE)</f>
        <v>150000</v>
      </c>
      <c r="G4431" s="23">
        <f>F4431*E4431</f>
        <v>3000</v>
      </c>
    </row>
    <row r="4432" spans="1:7">
      <c r="A4432" s="12"/>
      <c r="B4432" s="12" t="s">
        <v>10</v>
      </c>
      <c r="C4432" s="11" t="s">
        <v>11</v>
      </c>
      <c r="D4432" s="11" t="s">
        <v>4</v>
      </c>
      <c r="E4432" s="13" t="s">
        <v>28</v>
      </c>
      <c r="F4432" s="19">
        <f>VLOOKUP(B4432,'HSD ME&amp;PLUMBING'!$B$6:E5195,4,FALSE)</f>
        <v>200000</v>
      </c>
      <c r="G4432" s="23">
        <f>F4432*E4432</f>
        <v>1400</v>
      </c>
    </row>
    <row r="4433" spans="1:7" s="21" customFormat="1">
      <c r="A4433" s="494" t="s">
        <v>13</v>
      </c>
      <c r="B4433" s="494"/>
      <c r="C4433" s="494"/>
      <c r="D4433" s="494"/>
      <c r="E4433" s="494"/>
      <c r="F4433" s="494"/>
      <c r="G4433" s="20">
        <f>SUM(G4429:G4432)</f>
        <v>46150</v>
      </c>
    </row>
    <row r="4434" spans="1:7">
      <c r="A4434" s="11" t="s">
        <v>14</v>
      </c>
      <c r="B4434" s="12" t="s">
        <v>15</v>
      </c>
      <c r="C4434" s="11"/>
      <c r="D4434" s="11"/>
      <c r="E4434" s="13"/>
      <c r="F4434" s="11"/>
      <c r="G4434" s="11"/>
    </row>
    <row r="4435" spans="1:7" ht="45">
      <c r="A4435" s="12"/>
      <c r="B4435" s="16" t="s">
        <v>655</v>
      </c>
      <c r="C4435" s="11"/>
      <c r="D4435" s="17" t="s">
        <v>49</v>
      </c>
      <c r="E4435" s="18" t="s">
        <v>403</v>
      </c>
      <c r="F4435" s="108">
        <f>VLOOKUP(B4435,'HSD ME&amp;PLUMBING'!$B$6:E5198,4,FALSE)</f>
        <v>10000</v>
      </c>
      <c r="G4435" s="29">
        <f>F4435*E4435</f>
        <v>12500</v>
      </c>
    </row>
    <row r="4436" spans="1:7" s="2" customFormat="1" ht="15.75" customHeight="1">
      <c r="A4436" s="494" t="s">
        <v>16</v>
      </c>
      <c r="B4436" s="494"/>
      <c r="C4436" s="494"/>
      <c r="D4436" s="494"/>
      <c r="E4436" s="494"/>
      <c r="F4436" s="494"/>
      <c r="G4436" s="20">
        <f>SUM(G4435)</f>
        <v>12500</v>
      </c>
    </row>
    <row r="4437" spans="1:7">
      <c r="A4437" s="11" t="s">
        <v>17</v>
      </c>
      <c r="B4437" s="12" t="s">
        <v>18</v>
      </c>
      <c r="C4437" s="11"/>
      <c r="D4437" s="11"/>
      <c r="E4437" s="13"/>
      <c r="F4437" s="11"/>
      <c r="G4437" s="11"/>
    </row>
    <row r="4438" spans="1:7">
      <c r="A4438" s="492" t="s">
        <v>19</v>
      </c>
      <c r="B4438" s="492"/>
      <c r="C4438" s="492"/>
      <c r="D4438" s="492"/>
      <c r="E4438" s="492"/>
      <c r="F4438" s="492"/>
      <c r="G4438" s="20">
        <f>SUM(G4437)</f>
        <v>0</v>
      </c>
    </row>
    <row r="4439" spans="1:7">
      <c r="A4439" s="11" t="s">
        <v>20</v>
      </c>
      <c r="B4439" s="493" t="s">
        <v>21</v>
      </c>
      <c r="C4439" s="493"/>
      <c r="D4439" s="493"/>
      <c r="E4439" s="493"/>
      <c r="F4439" s="493"/>
      <c r="G4439" s="15">
        <f>G4433+G4436+G4438</f>
        <v>58650</v>
      </c>
    </row>
    <row r="4440" spans="1:7" ht="15.75" customHeight="1">
      <c r="A4440" s="11" t="s">
        <v>22</v>
      </c>
      <c r="B4440" s="493" t="s">
        <v>77</v>
      </c>
      <c r="C4440" s="493"/>
      <c r="D4440" s="493"/>
      <c r="E4440" s="493"/>
      <c r="F4440" s="24">
        <v>0.1</v>
      </c>
      <c r="G4440" s="15">
        <f>G4439*10%</f>
        <v>5865</v>
      </c>
    </row>
    <row r="4441" spans="1:7">
      <c r="A4441" s="11" t="s">
        <v>23</v>
      </c>
      <c r="B4441" s="493" t="s">
        <v>24</v>
      </c>
      <c r="C4441" s="493"/>
      <c r="D4441" s="493"/>
      <c r="E4441" s="493"/>
      <c r="F4441" s="493"/>
      <c r="G4441" s="15">
        <f>G4439+G4440</f>
        <v>64515</v>
      </c>
    </row>
    <row r="4442" spans="1:7">
      <c r="A4442" s="25"/>
      <c r="B4442" s="26"/>
      <c r="C4442" s="25"/>
      <c r="D4442" s="25"/>
      <c r="E4442" s="27"/>
      <c r="F4442" s="25"/>
      <c r="G4442" s="25"/>
    </row>
    <row r="4443" spans="1:7">
      <c r="A4443" s="98" t="s">
        <v>656</v>
      </c>
    </row>
    <row r="4444" spans="1:7" ht="45">
      <c r="A4444" s="9" t="s">
        <v>62</v>
      </c>
      <c r="B4444" s="9" t="s">
        <v>63</v>
      </c>
      <c r="C4444" s="9" t="s">
        <v>64</v>
      </c>
      <c r="D4444" s="9" t="s">
        <v>65</v>
      </c>
      <c r="E4444" s="9" t="s">
        <v>66</v>
      </c>
      <c r="F4444" s="9" t="s">
        <v>67</v>
      </c>
      <c r="G4444" s="9" t="s">
        <v>68</v>
      </c>
    </row>
    <row r="4445" spans="1:7">
      <c r="A4445" s="11" t="s">
        <v>0</v>
      </c>
      <c r="B4445" s="12" t="s">
        <v>1</v>
      </c>
      <c r="C4445" s="11"/>
      <c r="D4445" s="11"/>
      <c r="E4445" s="13"/>
      <c r="F4445" s="11"/>
      <c r="G4445" s="11"/>
    </row>
    <row r="4446" spans="1:7">
      <c r="A4446" s="12"/>
      <c r="B4446" s="12" t="s">
        <v>2</v>
      </c>
      <c r="C4446" s="11" t="s">
        <v>3</v>
      </c>
      <c r="D4446" s="11" t="s">
        <v>4</v>
      </c>
      <c r="E4446" s="13" t="s">
        <v>109</v>
      </c>
      <c r="F4446" s="14">
        <f>VLOOKUP(B4446,'HSD ME&amp;PLUMBING'!$B$6:E5209,4,FALSE)</f>
        <v>100000</v>
      </c>
      <c r="G4446" s="23">
        <f>F4446*E4446</f>
        <v>11900</v>
      </c>
    </row>
    <row r="4447" spans="1:7" ht="30">
      <c r="A4447" s="12"/>
      <c r="B4447" s="16" t="s">
        <v>70</v>
      </c>
      <c r="C4447" s="17" t="s">
        <v>71</v>
      </c>
      <c r="D4447" s="17" t="s">
        <v>4</v>
      </c>
      <c r="E4447" s="18" t="s">
        <v>124</v>
      </c>
      <c r="F4447" s="14">
        <f>VLOOKUP(B4447,'HSD ME&amp;PLUMBING'!$B$6:E5210,4,FALSE)</f>
        <v>150000</v>
      </c>
      <c r="G4447" s="23">
        <f>F4447*E4447</f>
        <v>29850</v>
      </c>
    </row>
    <row r="4448" spans="1:7">
      <c r="A4448" s="12"/>
      <c r="B4448" s="12" t="s">
        <v>7</v>
      </c>
      <c r="C4448" s="11" t="s">
        <v>8</v>
      </c>
      <c r="D4448" s="11" t="s">
        <v>4</v>
      </c>
      <c r="E4448" s="13" t="s">
        <v>125</v>
      </c>
      <c r="F4448" s="14">
        <f>VLOOKUP(B4448,'HSD ME&amp;PLUMBING'!$B$6:E5211,4,FALSE)</f>
        <v>150000</v>
      </c>
      <c r="G4448" s="23">
        <f>F4448*E4448</f>
        <v>3000</v>
      </c>
    </row>
    <row r="4449" spans="1:7">
      <c r="A4449" s="12"/>
      <c r="B4449" s="12" t="s">
        <v>10</v>
      </c>
      <c r="C4449" s="11" t="s">
        <v>11</v>
      </c>
      <c r="D4449" s="11" t="s">
        <v>4</v>
      </c>
      <c r="E4449" s="13" t="s">
        <v>28</v>
      </c>
      <c r="F4449" s="19">
        <f>VLOOKUP(B4449,'HSD ME&amp;PLUMBING'!$B$6:E5212,4,FALSE)</f>
        <v>200000</v>
      </c>
      <c r="G4449" s="23">
        <f>F4449*E4449</f>
        <v>1400</v>
      </c>
    </row>
    <row r="4450" spans="1:7" s="21" customFormat="1">
      <c r="A4450" s="494" t="s">
        <v>13</v>
      </c>
      <c r="B4450" s="494"/>
      <c r="C4450" s="494"/>
      <c r="D4450" s="494"/>
      <c r="E4450" s="494"/>
      <c r="F4450" s="494"/>
      <c r="G4450" s="20">
        <f>SUM(G4446:G4449)</f>
        <v>46150</v>
      </c>
    </row>
    <row r="4451" spans="1:7">
      <c r="A4451" s="11" t="s">
        <v>14</v>
      </c>
      <c r="B4451" s="12" t="s">
        <v>15</v>
      </c>
      <c r="C4451" s="11"/>
      <c r="D4451" s="11"/>
      <c r="E4451" s="13"/>
      <c r="F4451" s="11"/>
      <c r="G4451" s="11"/>
    </row>
    <row r="4452" spans="1:7" ht="45">
      <c r="A4452" s="12"/>
      <c r="B4452" s="16" t="s">
        <v>657</v>
      </c>
      <c r="C4452" s="11"/>
      <c r="D4452" s="17" t="s">
        <v>49</v>
      </c>
      <c r="E4452" s="18" t="s">
        <v>403</v>
      </c>
      <c r="F4452" s="108">
        <f>VLOOKUP(B4452,'HSD ME&amp;PLUMBING'!$B$6:E5215,4,FALSE)</f>
        <v>10000</v>
      </c>
      <c r="G4452" s="29">
        <f>F4452*E4452</f>
        <v>12500</v>
      </c>
    </row>
    <row r="4453" spans="1:7" s="2" customFormat="1" ht="15.75" customHeight="1">
      <c r="A4453" s="494" t="s">
        <v>16</v>
      </c>
      <c r="B4453" s="494"/>
      <c r="C4453" s="494"/>
      <c r="D4453" s="494"/>
      <c r="E4453" s="494"/>
      <c r="F4453" s="494"/>
      <c r="G4453" s="20">
        <f>SUM(G4452)</f>
        <v>12500</v>
      </c>
    </row>
    <row r="4454" spans="1:7">
      <c r="A4454" s="11" t="s">
        <v>17</v>
      </c>
      <c r="B4454" s="12" t="s">
        <v>18</v>
      </c>
      <c r="C4454" s="11"/>
      <c r="D4454" s="11"/>
      <c r="E4454" s="13"/>
      <c r="F4454" s="11"/>
      <c r="G4454" s="11"/>
    </row>
    <row r="4455" spans="1:7">
      <c r="A4455" s="492" t="s">
        <v>19</v>
      </c>
      <c r="B4455" s="492"/>
      <c r="C4455" s="492"/>
      <c r="D4455" s="492"/>
      <c r="E4455" s="492"/>
      <c r="F4455" s="492"/>
      <c r="G4455" s="20">
        <f>SUM(G4454)</f>
        <v>0</v>
      </c>
    </row>
    <row r="4456" spans="1:7">
      <c r="A4456" s="11" t="s">
        <v>20</v>
      </c>
      <c r="B4456" s="493" t="s">
        <v>21</v>
      </c>
      <c r="C4456" s="493"/>
      <c r="D4456" s="493"/>
      <c r="E4456" s="493"/>
      <c r="F4456" s="493"/>
      <c r="G4456" s="15">
        <f>G4450+G4453+G4455</f>
        <v>58650</v>
      </c>
    </row>
    <row r="4457" spans="1:7" ht="15.75" customHeight="1">
      <c r="A4457" s="11" t="s">
        <v>22</v>
      </c>
      <c r="B4457" s="493" t="s">
        <v>77</v>
      </c>
      <c r="C4457" s="493"/>
      <c r="D4457" s="493"/>
      <c r="E4457" s="493"/>
      <c r="F4457" s="24">
        <v>0.1</v>
      </c>
      <c r="G4457" s="15">
        <f>G4456*10%</f>
        <v>5865</v>
      </c>
    </row>
    <row r="4458" spans="1:7">
      <c r="A4458" s="11" t="s">
        <v>23</v>
      </c>
      <c r="B4458" s="493" t="s">
        <v>24</v>
      </c>
      <c r="C4458" s="493"/>
      <c r="D4458" s="493"/>
      <c r="E4458" s="493"/>
      <c r="F4458" s="493"/>
      <c r="G4458" s="15">
        <f>G4456+G4457</f>
        <v>64515</v>
      </c>
    </row>
    <row r="4459" spans="1:7">
      <c r="A4459" s="25"/>
      <c r="B4459" s="26"/>
      <c r="C4459" s="25"/>
      <c r="D4459" s="25"/>
      <c r="E4459" s="27"/>
      <c r="F4459" s="25"/>
      <c r="G4459" s="25"/>
    </row>
    <row r="4460" spans="1:7" s="2" customFormat="1">
      <c r="A4460" s="98" t="s">
        <v>658</v>
      </c>
      <c r="C4460" s="100"/>
      <c r="D4460" s="100"/>
      <c r="E4460" s="10"/>
      <c r="F4460" s="100"/>
      <c r="G4460" s="100"/>
    </row>
    <row r="4461" spans="1:7" ht="45">
      <c r="A4461" s="9" t="s">
        <v>62</v>
      </c>
      <c r="B4461" s="9" t="s">
        <v>63</v>
      </c>
      <c r="C4461" s="9" t="s">
        <v>64</v>
      </c>
      <c r="D4461" s="9" t="s">
        <v>65</v>
      </c>
      <c r="E4461" s="9" t="s">
        <v>66</v>
      </c>
      <c r="F4461" s="9" t="s">
        <v>67</v>
      </c>
      <c r="G4461" s="9" t="s">
        <v>68</v>
      </c>
    </row>
    <row r="4462" spans="1:7">
      <c r="A4462" s="11" t="s">
        <v>0</v>
      </c>
      <c r="B4462" s="12" t="s">
        <v>1</v>
      </c>
      <c r="C4462" s="11"/>
      <c r="D4462" s="11"/>
      <c r="E4462" s="13"/>
      <c r="F4462" s="11"/>
      <c r="G4462" s="11"/>
    </row>
    <row r="4463" spans="1:7">
      <c r="A4463" s="12"/>
      <c r="B4463" s="12" t="s">
        <v>2</v>
      </c>
      <c r="C4463" s="11" t="s">
        <v>3</v>
      </c>
      <c r="D4463" s="11" t="s">
        <v>4</v>
      </c>
      <c r="E4463" s="13" t="s">
        <v>109</v>
      </c>
      <c r="F4463" s="14">
        <f>VLOOKUP(B4463,'HSD ME&amp;PLUMBING'!$B$6:E5226,4,FALSE)</f>
        <v>100000</v>
      </c>
      <c r="G4463" s="23">
        <f>F4463*E4463</f>
        <v>11900</v>
      </c>
    </row>
    <row r="4464" spans="1:7" ht="30">
      <c r="A4464" s="12"/>
      <c r="B4464" s="16" t="s">
        <v>70</v>
      </c>
      <c r="C4464" s="17" t="s">
        <v>71</v>
      </c>
      <c r="D4464" s="17" t="s">
        <v>4</v>
      </c>
      <c r="E4464" s="18" t="s">
        <v>124</v>
      </c>
      <c r="F4464" s="14">
        <f>VLOOKUP(B4464,'HSD ME&amp;PLUMBING'!$B$6:E5227,4,FALSE)</f>
        <v>150000</v>
      </c>
      <c r="G4464" s="23">
        <f>F4464*E4464</f>
        <v>29850</v>
      </c>
    </row>
    <row r="4465" spans="1:7">
      <c r="A4465" s="12"/>
      <c r="B4465" s="12" t="s">
        <v>7</v>
      </c>
      <c r="C4465" s="11" t="s">
        <v>8</v>
      </c>
      <c r="D4465" s="11" t="s">
        <v>4</v>
      </c>
      <c r="E4465" s="13" t="s">
        <v>125</v>
      </c>
      <c r="F4465" s="14">
        <f>VLOOKUP(B4465,'HSD ME&amp;PLUMBING'!$B$6:E5228,4,FALSE)</f>
        <v>150000</v>
      </c>
      <c r="G4465" s="23">
        <f>F4465*E4465</f>
        <v>3000</v>
      </c>
    </row>
    <row r="4466" spans="1:7">
      <c r="A4466" s="12"/>
      <c r="B4466" s="12" t="s">
        <v>10</v>
      </c>
      <c r="C4466" s="11" t="s">
        <v>11</v>
      </c>
      <c r="D4466" s="11" t="s">
        <v>4</v>
      </c>
      <c r="E4466" s="13" t="s">
        <v>28</v>
      </c>
      <c r="F4466" s="19">
        <f>VLOOKUP(B4466,'HSD ME&amp;PLUMBING'!$B$6:E5229,4,FALSE)</f>
        <v>200000</v>
      </c>
      <c r="G4466" s="23">
        <f>F4466*E4466</f>
        <v>1400</v>
      </c>
    </row>
    <row r="4467" spans="1:7" s="21" customFormat="1">
      <c r="A4467" s="494" t="s">
        <v>13</v>
      </c>
      <c r="B4467" s="494"/>
      <c r="C4467" s="494"/>
      <c r="D4467" s="494"/>
      <c r="E4467" s="494"/>
      <c r="F4467" s="494"/>
      <c r="G4467" s="20">
        <f>SUM(G4463:G4466)</f>
        <v>46150</v>
      </c>
    </row>
    <row r="4468" spans="1:7">
      <c r="A4468" s="11" t="s">
        <v>14</v>
      </c>
      <c r="B4468" s="12" t="s">
        <v>15</v>
      </c>
      <c r="C4468" s="11"/>
      <c r="D4468" s="11"/>
      <c r="E4468" s="13"/>
      <c r="F4468" s="11"/>
      <c r="G4468" s="11"/>
    </row>
    <row r="4469" spans="1:7" ht="45">
      <c r="A4469" s="12"/>
      <c r="B4469" s="16" t="s">
        <v>659</v>
      </c>
      <c r="C4469" s="11"/>
      <c r="D4469" s="17" t="s">
        <v>49</v>
      </c>
      <c r="E4469" s="18" t="s">
        <v>403</v>
      </c>
      <c r="F4469" s="108">
        <f>VLOOKUP(B4469,'HSD ME&amp;PLUMBING'!$B$6:E5232,4,FALSE)</f>
        <v>10000</v>
      </c>
      <c r="G4469" s="29">
        <f>F4469*E4469</f>
        <v>12500</v>
      </c>
    </row>
    <row r="4470" spans="1:7" s="2" customFormat="1" ht="15.75" customHeight="1">
      <c r="A4470" s="494" t="s">
        <v>16</v>
      </c>
      <c r="B4470" s="494"/>
      <c r="C4470" s="494"/>
      <c r="D4470" s="494"/>
      <c r="E4470" s="494"/>
      <c r="F4470" s="494"/>
      <c r="G4470" s="20">
        <f>SUM(G4469)</f>
        <v>12500</v>
      </c>
    </row>
    <row r="4471" spans="1:7">
      <c r="A4471" s="11" t="s">
        <v>17</v>
      </c>
      <c r="B4471" s="12" t="s">
        <v>18</v>
      </c>
      <c r="C4471" s="11"/>
      <c r="D4471" s="11"/>
      <c r="E4471" s="13"/>
      <c r="F4471" s="11"/>
      <c r="G4471" s="11"/>
    </row>
    <row r="4472" spans="1:7">
      <c r="A4472" s="492" t="s">
        <v>19</v>
      </c>
      <c r="B4472" s="492"/>
      <c r="C4472" s="492"/>
      <c r="D4472" s="492"/>
      <c r="E4472" s="492"/>
      <c r="F4472" s="492"/>
      <c r="G4472" s="20">
        <f>SUM(G4471)</f>
        <v>0</v>
      </c>
    </row>
    <row r="4473" spans="1:7">
      <c r="A4473" s="11" t="s">
        <v>20</v>
      </c>
      <c r="B4473" s="493" t="s">
        <v>21</v>
      </c>
      <c r="C4473" s="493"/>
      <c r="D4473" s="493"/>
      <c r="E4473" s="493"/>
      <c r="F4473" s="493"/>
      <c r="G4473" s="15">
        <f>G4467+G4470+G4472</f>
        <v>58650</v>
      </c>
    </row>
    <row r="4474" spans="1:7" ht="15.75" customHeight="1">
      <c r="A4474" s="11" t="s">
        <v>22</v>
      </c>
      <c r="B4474" s="493" t="s">
        <v>77</v>
      </c>
      <c r="C4474" s="493"/>
      <c r="D4474" s="493"/>
      <c r="E4474" s="493"/>
      <c r="F4474" s="24">
        <v>0.1</v>
      </c>
      <c r="G4474" s="15">
        <f>G4473*10%</f>
        <v>5865</v>
      </c>
    </row>
    <row r="4475" spans="1:7">
      <c r="A4475" s="11" t="s">
        <v>23</v>
      </c>
      <c r="B4475" s="493" t="s">
        <v>24</v>
      </c>
      <c r="C4475" s="493"/>
      <c r="D4475" s="493"/>
      <c r="E4475" s="493"/>
      <c r="F4475" s="493"/>
      <c r="G4475" s="15">
        <f>G4473+G4474</f>
        <v>64515</v>
      </c>
    </row>
    <row r="4476" spans="1:7">
      <c r="A4476" s="25"/>
      <c r="B4476" s="26"/>
      <c r="C4476" s="25"/>
      <c r="D4476" s="25"/>
      <c r="E4476" s="27"/>
      <c r="F4476" s="25"/>
      <c r="G4476" s="25"/>
    </row>
    <row r="4477" spans="1:7" s="2" customFormat="1">
      <c r="A4477" s="98" t="s">
        <v>660</v>
      </c>
      <c r="C4477" s="100"/>
      <c r="D4477" s="100"/>
      <c r="E4477" s="10"/>
      <c r="F4477" s="100"/>
      <c r="G4477" s="100"/>
    </row>
    <row r="4478" spans="1:7" ht="45">
      <c r="A4478" s="9" t="s">
        <v>62</v>
      </c>
      <c r="B4478" s="9" t="s">
        <v>63</v>
      </c>
      <c r="C4478" s="9" t="s">
        <v>64</v>
      </c>
      <c r="D4478" s="9" t="s">
        <v>65</v>
      </c>
      <c r="E4478" s="9" t="s">
        <v>66</v>
      </c>
      <c r="F4478" s="9" t="s">
        <v>67</v>
      </c>
      <c r="G4478" s="9" t="s">
        <v>68</v>
      </c>
    </row>
    <row r="4479" spans="1:7">
      <c r="A4479" s="11" t="s">
        <v>0</v>
      </c>
      <c r="B4479" s="12" t="s">
        <v>1</v>
      </c>
      <c r="C4479" s="11"/>
      <c r="D4479" s="11"/>
      <c r="E4479" s="13"/>
      <c r="F4479" s="11"/>
      <c r="G4479" s="11"/>
    </row>
    <row r="4480" spans="1:7">
      <c r="A4480" s="12"/>
      <c r="B4480" s="12" t="s">
        <v>2</v>
      </c>
      <c r="C4480" s="11" t="s">
        <v>3</v>
      </c>
      <c r="D4480" s="11" t="s">
        <v>4</v>
      </c>
      <c r="E4480" s="13" t="s">
        <v>109</v>
      </c>
      <c r="F4480" s="14">
        <f>VLOOKUP(B4480,'HSD ME&amp;PLUMBING'!$B$6:E5243,4,FALSE)</f>
        <v>100000</v>
      </c>
      <c r="G4480" s="23">
        <f>F4480*E4480</f>
        <v>11900</v>
      </c>
    </row>
    <row r="4481" spans="1:7" ht="30">
      <c r="A4481" s="12"/>
      <c r="B4481" s="16" t="s">
        <v>70</v>
      </c>
      <c r="C4481" s="17" t="s">
        <v>71</v>
      </c>
      <c r="D4481" s="17" t="s">
        <v>4</v>
      </c>
      <c r="E4481" s="18" t="s">
        <v>124</v>
      </c>
      <c r="F4481" s="14">
        <f>VLOOKUP(B4481,'HSD ME&amp;PLUMBING'!$B$6:E5244,4,FALSE)</f>
        <v>150000</v>
      </c>
      <c r="G4481" s="23">
        <f>F4481*E4481</f>
        <v>29850</v>
      </c>
    </row>
    <row r="4482" spans="1:7">
      <c r="A4482" s="12"/>
      <c r="B4482" s="12" t="s">
        <v>7</v>
      </c>
      <c r="C4482" s="11" t="s">
        <v>8</v>
      </c>
      <c r="D4482" s="11" t="s">
        <v>4</v>
      </c>
      <c r="E4482" s="13" t="s">
        <v>125</v>
      </c>
      <c r="F4482" s="14">
        <f>VLOOKUP(B4482,'HSD ME&amp;PLUMBING'!$B$6:E5245,4,FALSE)</f>
        <v>150000</v>
      </c>
      <c r="G4482" s="23">
        <f>F4482*E4482</f>
        <v>3000</v>
      </c>
    </row>
    <row r="4483" spans="1:7">
      <c r="A4483" s="12"/>
      <c r="B4483" s="12" t="s">
        <v>10</v>
      </c>
      <c r="C4483" s="11" t="s">
        <v>11</v>
      </c>
      <c r="D4483" s="11" t="s">
        <v>4</v>
      </c>
      <c r="E4483" s="13" t="s">
        <v>28</v>
      </c>
      <c r="F4483" s="19">
        <f>VLOOKUP(B4483,'HSD ME&amp;PLUMBING'!$B$6:E5246,4,FALSE)</f>
        <v>200000</v>
      </c>
      <c r="G4483" s="23">
        <f>F4483*E4483</f>
        <v>1400</v>
      </c>
    </row>
    <row r="4484" spans="1:7" s="21" customFormat="1">
      <c r="A4484" s="494" t="s">
        <v>13</v>
      </c>
      <c r="B4484" s="494"/>
      <c r="C4484" s="494"/>
      <c r="D4484" s="494"/>
      <c r="E4484" s="494"/>
      <c r="F4484" s="494"/>
      <c r="G4484" s="20">
        <f>SUM(G4480:G4483)</f>
        <v>46150</v>
      </c>
    </row>
    <row r="4485" spans="1:7">
      <c r="A4485" s="11" t="s">
        <v>14</v>
      </c>
      <c r="B4485" s="12" t="s">
        <v>15</v>
      </c>
      <c r="C4485" s="11"/>
      <c r="D4485" s="11"/>
      <c r="E4485" s="13"/>
      <c r="F4485" s="11"/>
      <c r="G4485" s="11"/>
    </row>
    <row r="4486" spans="1:7" ht="45">
      <c r="A4486" s="12"/>
      <c r="B4486" s="16" t="s">
        <v>661</v>
      </c>
      <c r="C4486" s="11"/>
      <c r="D4486" s="17" t="s">
        <v>49</v>
      </c>
      <c r="E4486" s="18" t="s">
        <v>403</v>
      </c>
      <c r="F4486" s="108">
        <f>VLOOKUP(B4486,'HSD ME&amp;PLUMBING'!$B$6:E5249,4,FALSE)</f>
        <v>10000</v>
      </c>
      <c r="G4486" s="29">
        <f>F4486*E4486</f>
        <v>12500</v>
      </c>
    </row>
    <row r="4487" spans="1:7" s="2" customFormat="1" ht="15.75" customHeight="1">
      <c r="A4487" s="494" t="s">
        <v>16</v>
      </c>
      <c r="B4487" s="494"/>
      <c r="C4487" s="494"/>
      <c r="D4487" s="494"/>
      <c r="E4487" s="494"/>
      <c r="F4487" s="494"/>
      <c r="G4487" s="20">
        <f>SUM(G4486)</f>
        <v>12500</v>
      </c>
    </row>
    <row r="4488" spans="1:7">
      <c r="A4488" s="11" t="s">
        <v>17</v>
      </c>
      <c r="B4488" s="12" t="s">
        <v>18</v>
      </c>
      <c r="C4488" s="11"/>
      <c r="D4488" s="11"/>
      <c r="E4488" s="13"/>
      <c r="F4488" s="11"/>
      <c r="G4488" s="11"/>
    </row>
    <row r="4489" spans="1:7">
      <c r="A4489" s="492" t="s">
        <v>19</v>
      </c>
      <c r="B4489" s="492"/>
      <c r="C4489" s="492"/>
      <c r="D4489" s="492"/>
      <c r="E4489" s="492"/>
      <c r="F4489" s="492"/>
      <c r="G4489" s="20">
        <f>SUM(G4488)</f>
        <v>0</v>
      </c>
    </row>
    <row r="4490" spans="1:7">
      <c r="A4490" s="11" t="s">
        <v>20</v>
      </c>
      <c r="B4490" s="493" t="s">
        <v>21</v>
      </c>
      <c r="C4490" s="493"/>
      <c r="D4490" s="493"/>
      <c r="E4490" s="493"/>
      <c r="F4490" s="493"/>
      <c r="G4490" s="15">
        <f>G4484+G4487+G4489</f>
        <v>58650</v>
      </c>
    </row>
    <row r="4491" spans="1:7" ht="15.75" customHeight="1">
      <c r="A4491" s="11" t="s">
        <v>22</v>
      </c>
      <c r="B4491" s="493" t="s">
        <v>77</v>
      </c>
      <c r="C4491" s="493"/>
      <c r="D4491" s="493"/>
      <c r="E4491" s="493"/>
      <c r="F4491" s="24">
        <v>0.1</v>
      </c>
      <c r="G4491" s="15">
        <f>G4490*10%</f>
        <v>5865</v>
      </c>
    </row>
    <row r="4492" spans="1:7">
      <c r="A4492" s="11" t="s">
        <v>23</v>
      </c>
      <c r="B4492" s="493" t="s">
        <v>24</v>
      </c>
      <c r="C4492" s="493"/>
      <c r="D4492" s="493"/>
      <c r="E4492" s="493"/>
      <c r="F4492" s="493"/>
      <c r="G4492" s="15">
        <f>G4490+G4491</f>
        <v>64515</v>
      </c>
    </row>
    <row r="4493" spans="1:7">
      <c r="A4493" s="25"/>
      <c r="B4493" s="26"/>
      <c r="C4493" s="25"/>
      <c r="D4493" s="25"/>
      <c r="E4493" s="27"/>
      <c r="F4493" s="25"/>
      <c r="G4493" s="25"/>
    </row>
    <row r="4494" spans="1:7" s="54" customFormat="1">
      <c r="A4494" s="110" t="s">
        <v>662</v>
      </c>
      <c r="B4494" s="110" t="s">
        <v>663</v>
      </c>
      <c r="C4494" s="72"/>
      <c r="D4494" s="72"/>
      <c r="E4494" s="111"/>
      <c r="F4494" s="72"/>
      <c r="G4494" s="72"/>
    </row>
    <row r="4495" spans="1:7" s="69" customFormat="1">
      <c r="A4495" s="99" t="s">
        <v>664</v>
      </c>
      <c r="B4495" s="51" t="s">
        <v>665</v>
      </c>
      <c r="C4495" s="112"/>
      <c r="D4495" s="112"/>
      <c r="E4495" s="113"/>
      <c r="F4495" s="112"/>
      <c r="G4495" s="112"/>
    </row>
    <row r="4496" spans="1:7" s="54" customFormat="1" ht="45">
      <c r="A4496" s="55" t="s">
        <v>62</v>
      </c>
      <c r="B4496" s="55" t="s">
        <v>63</v>
      </c>
      <c r="C4496" s="55" t="s">
        <v>64</v>
      </c>
      <c r="D4496" s="55" t="s">
        <v>65</v>
      </c>
      <c r="E4496" s="55" t="s">
        <v>66</v>
      </c>
      <c r="F4496" s="55" t="s">
        <v>67</v>
      </c>
      <c r="G4496" s="55" t="s">
        <v>68</v>
      </c>
    </row>
    <row r="4497" spans="1:7" s="54" customFormat="1">
      <c r="A4497" s="56" t="s">
        <v>0</v>
      </c>
      <c r="B4497" s="57" t="s">
        <v>1</v>
      </c>
      <c r="C4497" s="56"/>
      <c r="D4497" s="56"/>
      <c r="E4497" s="58"/>
      <c r="F4497" s="56"/>
      <c r="G4497" s="56"/>
    </row>
    <row r="4498" spans="1:7" s="54" customFormat="1">
      <c r="A4498" s="57"/>
      <c r="B4498" s="57" t="s">
        <v>2</v>
      </c>
      <c r="C4498" s="56" t="s">
        <v>3</v>
      </c>
      <c r="D4498" s="56" t="s">
        <v>4</v>
      </c>
      <c r="E4498" s="58">
        <v>1.79</v>
      </c>
      <c r="F4498" s="59">
        <f>VLOOKUP(B4498,'HSD ME&amp;PLUMBING'!$B$6:E5260,4,FALSE)</f>
        <v>100000</v>
      </c>
      <c r="G4498" s="60">
        <f>F4498*E4498</f>
        <v>179000</v>
      </c>
    </row>
    <row r="4499" spans="1:7" s="54" customFormat="1" ht="30">
      <c r="A4499" s="57"/>
      <c r="B4499" s="61" t="s">
        <v>70</v>
      </c>
      <c r="C4499" s="62" t="s">
        <v>71</v>
      </c>
      <c r="D4499" s="62" t="s">
        <v>4</v>
      </c>
      <c r="E4499" s="63">
        <v>0.29799999999999999</v>
      </c>
      <c r="F4499" s="59">
        <f>VLOOKUP(B4499,'HSD ME&amp;PLUMBING'!$B$6:E5261,4,FALSE)</f>
        <v>150000</v>
      </c>
      <c r="G4499" s="60">
        <f>F4499*E4499</f>
        <v>44700</v>
      </c>
    </row>
    <row r="4500" spans="1:7" s="54" customFormat="1">
      <c r="A4500" s="57"/>
      <c r="B4500" s="57" t="s">
        <v>7</v>
      </c>
      <c r="C4500" s="56" t="s">
        <v>8</v>
      </c>
      <c r="D4500" s="56" t="s">
        <v>4</v>
      </c>
      <c r="E4500" s="58">
        <v>0.03</v>
      </c>
      <c r="F4500" s="59">
        <f>VLOOKUP(B4500,'HSD ME&amp;PLUMBING'!$B$6:E5262,4,FALSE)</f>
        <v>150000</v>
      </c>
      <c r="G4500" s="60">
        <f>F4500*E4500</f>
        <v>4500</v>
      </c>
    </row>
    <row r="4501" spans="1:7" s="54" customFormat="1">
      <c r="A4501" s="57"/>
      <c r="B4501" s="57" t="s">
        <v>10</v>
      </c>
      <c r="C4501" s="56" t="s">
        <v>11</v>
      </c>
      <c r="D4501" s="56" t="s">
        <v>4</v>
      </c>
      <c r="E4501" s="58">
        <v>0.01</v>
      </c>
      <c r="F4501" s="64">
        <f>VLOOKUP(B4501,'HSD ME&amp;PLUMBING'!$B$6:E5263,4,FALSE)</f>
        <v>200000</v>
      </c>
      <c r="G4501" s="60">
        <f>F4501*E4501</f>
        <v>2000</v>
      </c>
    </row>
    <row r="4502" spans="1:7" s="66" customFormat="1">
      <c r="A4502" s="489" t="s">
        <v>13</v>
      </c>
      <c r="B4502" s="489"/>
      <c r="C4502" s="489"/>
      <c r="D4502" s="489"/>
      <c r="E4502" s="489"/>
      <c r="F4502" s="489"/>
      <c r="G4502" s="65">
        <f>SUM(G4498:G4501)</f>
        <v>230200</v>
      </c>
    </row>
    <row r="4503" spans="1:7" s="54" customFormat="1">
      <c r="A4503" s="56" t="s">
        <v>14</v>
      </c>
      <c r="B4503" s="57" t="s">
        <v>15</v>
      </c>
      <c r="C4503" s="56"/>
      <c r="D4503" s="56"/>
      <c r="E4503" s="58"/>
      <c r="F4503" s="56"/>
      <c r="G4503" s="56"/>
    </row>
    <row r="4504" spans="1:7" s="54" customFormat="1" ht="30">
      <c r="A4504" s="57"/>
      <c r="B4504" s="61" t="s">
        <v>666</v>
      </c>
      <c r="C4504" s="56"/>
      <c r="D4504" s="62" t="s">
        <v>49</v>
      </c>
      <c r="E4504" s="63">
        <v>1.2</v>
      </c>
      <c r="F4504" s="114">
        <f>VLOOKUP(B4504,'HSD ME&amp;PLUMBING'!$B$6:E5266,4,FALSE)</f>
        <v>10000</v>
      </c>
      <c r="G4504" s="68">
        <f>F4504*E4504</f>
        <v>12000</v>
      </c>
    </row>
    <row r="4505" spans="1:7" s="69" customFormat="1" ht="15.75" customHeight="1">
      <c r="A4505" s="489" t="s">
        <v>16</v>
      </c>
      <c r="B4505" s="489"/>
      <c r="C4505" s="489"/>
      <c r="D4505" s="489"/>
      <c r="E4505" s="489"/>
      <c r="F4505" s="489"/>
      <c r="G4505" s="65">
        <f>SUM(G4504)</f>
        <v>12000</v>
      </c>
    </row>
    <row r="4506" spans="1:7" s="54" customFormat="1">
      <c r="A4506" s="56" t="s">
        <v>17</v>
      </c>
      <c r="B4506" s="57" t="s">
        <v>18</v>
      </c>
      <c r="C4506" s="56"/>
      <c r="D4506" s="56"/>
      <c r="E4506" s="58"/>
      <c r="F4506" s="56"/>
      <c r="G4506" s="56"/>
    </row>
    <row r="4507" spans="1:7" s="54" customFormat="1">
      <c r="A4507" s="490" t="s">
        <v>19</v>
      </c>
      <c r="B4507" s="490"/>
      <c r="C4507" s="490"/>
      <c r="D4507" s="490"/>
      <c r="E4507" s="490"/>
      <c r="F4507" s="490"/>
      <c r="G4507" s="65">
        <f>SUM(G4506)</f>
        <v>0</v>
      </c>
    </row>
    <row r="4508" spans="1:7" s="54" customFormat="1">
      <c r="A4508" s="56" t="s">
        <v>20</v>
      </c>
      <c r="B4508" s="491" t="s">
        <v>21</v>
      </c>
      <c r="C4508" s="491"/>
      <c r="D4508" s="491"/>
      <c r="E4508" s="491"/>
      <c r="F4508" s="491"/>
      <c r="G4508" s="70">
        <f>G4502+G4505+G4507</f>
        <v>242200</v>
      </c>
    </row>
    <row r="4509" spans="1:7" s="54" customFormat="1" ht="15.75" customHeight="1">
      <c r="A4509" s="56" t="s">
        <v>22</v>
      </c>
      <c r="B4509" s="491" t="s">
        <v>77</v>
      </c>
      <c r="C4509" s="491"/>
      <c r="D4509" s="491"/>
      <c r="E4509" s="491"/>
      <c r="F4509" s="71">
        <v>0.1</v>
      </c>
      <c r="G4509" s="70">
        <f>G4508*10%</f>
        <v>24220</v>
      </c>
    </row>
    <row r="4510" spans="1:7" s="54" customFormat="1">
      <c r="A4510" s="56" t="s">
        <v>23</v>
      </c>
      <c r="B4510" s="491" t="s">
        <v>24</v>
      </c>
      <c r="C4510" s="491"/>
      <c r="D4510" s="491"/>
      <c r="E4510" s="491"/>
      <c r="F4510" s="491"/>
      <c r="G4510" s="70">
        <f>G4508+G4509</f>
        <v>266420</v>
      </c>
    </row>
    <row r="4511" spans="1:7">
      <c r="A4511" s="25"/>
      <c r="B4511" s="26"/>
      <c r="C4511" s="26"/>
      <c r="D4511" s="26"/>
      <c r="E4511" s="26"/>
      <c r="F4511" s="26"/>
      <c r="G4511" s="75"/>
    </row>
    <row r="4512" spans="1:7">
      <c r="A4512" s="101" t="s">
        <v>667</v>
      </c>
    </row>
    <row r="4513" spans="1:7">
      <c r="A4513" s="101" t="s">
        <v>668</v>
      </c>
    </row>
    <row r="4514" spans="1:7" ht="45">
      <c r="A4514" s="9" t="s">
        <v>62</v>
      </c>
      <c r="B4514" s="9" t="s">
        <v>63</v>
      </c>
      <c r="C4514" s="9" t="s">
        <v>64</v>
      </c>
      <c r="D4514" s="9" t="s">
        <v>65</v>
      </c>
      <c r="E4514" s="9" t="s">
        <v>66</v>
      </c>
      <c r="F4514" s="9" t="s">
        <v>67</v>
      </c>
      <c r="G4514" s="9" t="s">
        <v>68</v>
      </c>
    </row>
    <row r="4515" spans="1:7">
      <c r="A4515" s="11" t="s">
        <v>0</v>
      </c>
      <c r="B4515" s="12" t="s">
        <v>1</v>
      </c>
      <c r="C4515" s="11"/>
      <c r="D4515" s="11"/>
      <c r="E4515" s="13"/>
      <c r="F4515" s="11"/>
      <c r="G4515" s="11"/>
    </row>
    <row r="4516" spans="1:7">
      <c r="A4516" s="12"/>
      <c r="B4516" s="12" t="s">
        <v>2</v>
      </c>
      <c r="C4516" s="11" t="s">
        <v>3</v>
      </c>
      <c r="D4516" s="11" t="s">
        <v>4</v>
      </c>
      <c r="E4516" s="13" t="s">
        <v>669</v>
      </c>
      <c r="F4516" s="14">
        <f>VLOOKUP(B4516,'HSD ME&amp;PLUMBING'!$B$6:E5261,4,FALSE)</f>
        <v>100000</v>
      </c>
      <c r="G4516" s="23">
        <f>F4516*E4516</f>
        <v>375000</v>
      </c>
    </row>
    <row r="4517" spans="1:7" ht="30">
      <c r="A4517" s="12"/>
      <c r="B4517" s="16" t="s">
        <v>70</v>
      </c>
      <c r="C4517" s="17" t="s">
        <v>71</v>
      </c>
      <c r="D4517" s="17" t="s">
        <v>4</v>
      </c>
      <c r="E4517" s="18" t="s">
        <v>670</v>
      </c>
      <c r="F4517" s="14">
        <f>VLOOKUP(B4517,'HSD ME&amp;PLUMBING'!$B$6:E5262,4,FALSE)</f>
        <v>150000</v>
      </c>
      <c r="G4517" s="23">
        <f>F4517*E4517</f>
        <v>939450</v>
      </c>
    </row>
    <row r="4518" spans="1:7">
      <c r="A4518" s="12"/>
      <c r="B4518" s="12" t="s">
        <v>7</v>
      </c>
      <c r="C4518" s="11" t="s">
        <v>8</v>
      </c>
      <c r="D4518" s="11" t="s">
        <v>4</v>
      </c>
      <c r="E4518" s="13" t="s">
        <v>671</v>
      </c>
      <c r="F4518" s="14">
        <f>VLOOKUP(B4518,'HSD ME&amp;PLUMBING'!$B$6:E5263,4,FALSE)</f>
        <v>150000</v>
      </c>
      <c r="G4518" s="23">
        <f>F4518*E4518</f>
        <v>93900</v>
      </c>
    </row>
    <row r="4519" spans="1:7">
      <c r="A4519" s="12"/>
      <c r="B4519" s="12" t="s">
        <v>10</v>
      </c>
      <c r="C4519" s="11" t="s">
        <v>11</v>
      </c>
      <c r="D4519" s="11" t="s">
        <v>4</v>
      </c>
      <c r="E4519" s="13" t="s">
        <v>672</v>
      </c>
      <c r="F4519" s="19">
        <f>VLOOKUP(B4519,'HSD ME&amp;PLUMBING'!$B$6:E5264,4,FALSE)</f>
        <v>200000</v>
      </c>
      <c r="G4519" s="23">
        <f>F4519*E4519</f>
        <v>41800</v>
      </c>
    </row>
    <row r="4520" spans="1:7" s="21" customFormat="1">
      <c r="A4520" s="494" t="s">
        <v>13</v>
      </c>
      <c r="B4520" s="494"/>
      <c r="C4520" s="494"/>
      <c r="D4520" s="494"/>
      <c r="E4520" s="494"/>
      <c r="F4520" s="494"/>
      <c r="G4520" s="20">
        <f>SUM(G4516:G4519)</f>
        <v>1450150</v>
      </c>
    </row>
    <row r="4521" spans="1:7">
      <c r="A4521" s="11" t="s">
        <v>14</v>
      </c>
      <c r="B4521" s="12" t="s">
        <v>15</v>
      </c>
      <c r="C4521" s="11"/>
      <c r="D4521" s="11"/>
      <c r="E4521" s="13"/>
      <c r="F4521" s="11"/>
      <c r="G4521" s="11"/>
    </row>
    <row r="4522" spans="1:7" ht="45">
      <c r="A4522" s="12"/>
      <c r="B4522" s="16" t="s">
        <v>673</v>
      </c>
      <c r="C4522" s="11"/>
      <c r="D4522" s="17" t="s">
        <v>674</v>
      </c>
      <c r="E4522" s="18" t="s">
        <v>675</v>
      </c>
      <c r="F4522" s="108">
        <f>VLOOKUP(B4522,'HSD ME&amp;PLUMBING'!$B$6:E5267,4,FALSE)</f>
        <v>10000</v>
      </c>
      <c r="G4522" s="29">
        <f>F4522*E4522</f>
        <v>10000</v>
      </c>
    </row>
    <row r="4523" spans="1:7" s="2" customFormat="1" ht="15.75" customHeight="1">
      <c r="A4523" s="494" t="s">
        <v>16</v>
      </c>
      <c r="B4523" s="494"/>
      <c r="C4523" s="494"/>
      <c r="D4523" s="494"/>
      <c r="E4523" s="494"/>
      <c r="F4523" s="494"/>
      <c r="G4523" s="20">
        <f>SUM(G4522)</f>
        <v>10000</v>
      </c>
    </row>
    <row r="4524" spans="1:7">
      <c r="A4524" s="11" t="s">
        <v>17</v>
      </c>
      <c r="B4524" s="12" t="s">
        <v>18</v>
      </c>
      <c r="C4524" s="11"/>
      <c r="D4524" s="11"/>
      <c r="E4524" s="13"/>
      <c r="F4524" s="11"/>
      <c r="G4524" s="11"/>
    </row>
    <row r="4525" spans="1:7">
      <c r="A4525" s="492" t="s">
        <v>19</v>
      </c>
      <c r="B4525" s="492"/>
      <c r="C4525" s="492"/>
      <c r="D4525" s="492"/>
      <c r="E4525" s="492"/>
      <c r="F4525" s="492"/>
      <c r="G4525" s="20">
        <f>SUM(G4524)</f>
        <v>0</v>
      </c>
    </row>
    <row r="4526" spans="1:7">
      <c r="A4526" s="11" t="s">
        <v>20</v>
      </c>
      <c r="B4526" s="493" t="s">
        <v>21</v>
      </c>
      <c r="C4526" s="493"/>
      <c r="D4526" s="493"/>
      <c r="E4526" s="493"/>
      <c r="F4526" s="493"/>
      <c r="G4526" s="15">
        <f>G4520+G4523+G4525</f>
        <v>1460150</v>
      </c>
    </row>
    <row r="4527" spans="1:7" ht="15.75" customHeight="1">
      <c r="A4527" s="11" t="s">
        <v>22</v>
      </c>
      <c r="B4527" s="493" t="s">
        <v>77</v>
      </c>
      <c r="C4527" s="493"/>
      <c r="D4527" s="493"/>
      <c r="E4527" s="493"/>
      <c r="F4527" s="24">
        <v>0.1</v>
      </c>
      <c r="G4527" s="15">
        <f>G4526*10%</f>
        <v>146015</v>
      </c>
    </row>
    <row r="4528" spans="1:7">
      <c r="A4528" s="11" t="s">
        <v>23</v>
      </c>
      <c r="B4528" s="493" t="s">
        <v>24</v>
      </c>
      <c r="C4528" s="493"/>
      <c r="D4528" s="493"/>
      <c r="E4528" s="493"/>
      <c r="F4528" s="493"/>
      <c r="G4528" s="15">
        <f>G4526+G4527</f>
        <v>1606165</v>
      </c>
    </row>
    <row r="4529" spans="1:7">
      <c r="A4529" s="25"/>
      <c r="B4529" s="26"/>
      <c r="C4529" s="25"/>
      <c r="D4529" s="25"/>
      <c r="E4529" s="27"/>
      <c r="F4529" s="25"/>
      <c r="G4529" s="25"/>
    </row>
    <row r="4530" spans="1:7">
      <c r="A4530" s="101" t="s">
        <v>676</v>
      </c>
    </row>
    <row r="4531" spans="1:7" ht="45">
      <c r="A4531" s="9" t="s">
        <v>62</v>
      </c>
      <c r="B4531" s="9" t="s">
        <v>63</v>
      </c>
      <c r="C4531" s="9" t="s">
        <v>64</v>
      </c>
      <c r="D4531" s="9" t="s">
        <v>65</v>
      </c>
      <c r="E4531" s="9" t="s">
        <v>66</v>
      </c>
      <c r="F4531" s="9" t="s">
        <v>67</v>
      </c>
      <c r="G4531" s="9" t="s">
        <v>68</v>
      </c>
    </row>
    <row r="4532" spans="1:7">
      <c r="A4532" s="11" t="s">
        <v>0</v>
      </c>
      <c r="B4532" s="12" t="s">
        <v>1</v>
      </c>
      <c r="C4532" s="11"/>
      <c r="D4532" s="11"/>
      <c r="E4532" s="13"/>
      <c r="F4532" s="11"/>
      <c r="G4532" s="11"/>
    </row>
    <row r="4533" spans="1:7">
      <c r="A4533" s="12"/>
      <c r="B4533" s="12" t="s">
        <v>2</v>
      </c>
      <c r="C4533" s="11" t="s">
        <v>3</v>
      </c>
      <c r="D4533" s="11" t="s">
        <v>4</v>
      </c>
      <c r="E4533" s="13" t="s">
        <v>677</v>
      </c>
      <c r="F4533" s="14">
        <f>VLOOKUP(B4533,'HSD ME&amp;PLUMBING'!$B$6:E5278,4,FALSE)</f>
        <v>100000</v>
      </c>
      <c r="G4533" s="23">
        <f>F4533*E4533</f>
        <v>333300</v>
      </c>
    </row>
    <row r="4534" spans="1:7" ht="30">
      <c r="A4534" s="12"/>
      <c r="B4534" s="16" t="s">
        <v>70</v>
      </c>
      <c r="C4534" s="17" t="s">
        <v>71</v>
      </c>
      <c r="D4534" s="17" t="s">
        <v>4</v>
      </c>
      <c r="E4534" s="18" t="s">
        <v>678</v>
      </c>
      <c r="F4534" s="14">
        <f>VLOOKUP(B4534,'HSD ME&amp;PLUMBING'!$B$6:E5279,4,FALSE)</f>
        <v>150000</v>
      </c>
      <c r="G4534" s="23">
        <f>F4534*E4534</f>
        <v>835050</v>
      </c>
    </row>
    <row r="4535" spans="1:7">
      <c r="A4535" s="12"/>
      <c r="B4535" s="12" t="s">
        <v>7</v>
      </c>
      <c r="C4535" s="11" t="s">
        <v>8</v>
      </c>
      <c r="D4535" s="11" t="s">
        <v>4</v>
      </c>
      <c r="E4535" s="13" t="s">
        <v>679</v>
      </c>
      <c r="F4535" s="14">
        <f>VLOOKUP(B4535,'HSD ME&amp;PLUMBING'!$B$6:E5280,4,FALSE)</f>
        <v>150000</v>
      </c>
      <c r="G4535" s="23">
        <f>F4535*E4535</f>
        <v>83550.000000000015</v>
      </c>
    </row>
    <row r="4536" spans="1:7">
      <c r="A4536" s="12"/>
      <c r="B4536" s="12" t="s">
        <v>10</v>
      </c>
      <c r="C4536" s="11" t="s">
        <v>11</v>
      </c>
      <c r="D4536" s="11" t="s">
        <v>4</v>
      </c>
      <c r="E4536" s="13" t="s">
        <v>680</v>
      </c>
      <c r="F4536" s="19">
        <f>VLOOKUP(B4536,'HSD ME&amp;PLUMBING'!$B$6:E5281,4,FALSE)</f>
        <v>200000</v>
      </c>
      <c r="G4536" s="23">
        <f>F4536*E4536</f>
        <v>37200</v>
      </c>
    </row>
    <row r="4537" spans="1:7" s="21" customFormat="1">
      <c r="A4537" s="494" t="s">
        <v>13</v>
      </c>
      <c r="B4537" s="494"/>
      <c r="C4537" s="494"/>
      <c r="D4537" s="494"/>
      <c r="E4537" s="494"/>
      <c r="F4537" s="494"/>
      <c r="G4537" s="20">
        <f>SUM(G4533:G4536)</f>
        <v>1289100</v>
      </c>
    </row>
    <row r="4538" spans="1:7">
      <c r="A4538" s="11" t="s">
        <v>14</v>
      </c>
      <c r="B4538" s="12" t="s">
        <v>15</v>
      </c>
      <c r="C4538" s="11"/>
      <c r="D4538" s="11"/>
      <c r="E4538" s="13"/>
      <c r="F4538" s="11"/>
      <c r="G4538" s="11"/>
    </row>
    <row r="4539" spans="1:7" ht="45">
      <c r="A4539" s="12"/>
      <c r="B4539" s="16" t="s">
        <v>681</v>
      </c>
      <c r="C4539" s="11"/>
      <c r="D4539" s="17" t="s">
        <v>674</v>
      </c>
      <c r="E4539" s="18" t="s">
        <v>675</v>
      </c>
      <c r="F4539" s="108">
        <f>VLOOKUP(B4539,'HSD ME&amp;PLUMBING'!$B$6:E5284,4,FALSE)</f>
        <v>10000</v>
      </c>
      <c r="G4539" s="29">
        <f>F4539*E4539</f>
        <v>10000</v>
      </c>
    </row>
    <row r="4540" spans="1:7" s="2" customFormat="1" ht="15.75" customHeight="1">
      <c r="A4540" s="494" t="s">
        <v>16</v>
      </c>
      <c r="B4540" s="494"/>
      <c r="C4540" s="494"/>
      <c r="D4540" s="494"/>
      <c r="E4540" s="494"/>
      <c r="F4540" s="494"/>
      <c r="G4540" s="20">
        <f>SUM(G4539)</f>
        <v>10000</v>
      </c>
    </row>
    <row r="4541" spans="1:7">
      <c r="A4541" s="11" t="s">
        <v>17</v>
      </c>
      <c r="B4541" s="12" t="s">
        <v>18</v>
      </c>
      <c r="C4541" s="11"/>
      <c r="D4541" s="11"/>
      <c r="E4541" s="13"/>
      <c r="F4541" s="11"/>
      <c r="G4541" s="11"/>
    </row>
    <row r="4542" spans="1:7">
      <c r="A4542" s="492" t="s">
        <v>19</v>
      </c>
      <c r="B4542" s="492"/>
      <c r="C4542" s="492"/>
      <c r="D4542" s="492"/>
      <c r="E4542" s="492"/>
      <c r="F4542" s="492"/>
      <c r="G4542" s="20">
        <f>SUM(G4541)</f>
        <v>0</v>
      </c>
    </row>
    <row r="4543" spans="1:7">
      <c r="A4543" s="11" t="s">
        <v>20</v>
      </c>
      <c r="B4543" s="493" t="s">
        <v>21</v>
      </c>
      <c r="C4543" s="493"/>
      <c r="D4543" s="493"/>
      <c r="E4543" s="493"/>
      <c r="F4543" s="493"/>
      <c r="G4543" s="15">
        <f>G4537+G4540+G4542</f>
        <v>1299100</v>
      </c>
    </row>
    <row r="4544" spans="1:7" ht="15.75" customHeight="1">
      <c r="A4544" s="11" t="s">
        <v>22</v>
      </c>
      <c r="B4544" s="493" t="s">
        <v>77</v>
      </c>
      <c r="C4544" s="493"/>
      <c r="D4544" s="493"/>
      <c r="E4544" s="493"/>
      <c r="F4544" s="24">
        <v>0.1</v>
      </c>
      <c r="G4544" s="15">
        <f>G4543*10%</f>
        <v>129910</v>
      </c>
    </row>
    <row r="4545" spans="1:7">
      <c r="A4545" s="11" t="s">
        <v>23</v>
      </c>
      <c r="B4545" s="493" t="s">
        <v>24</v>
      </c>
      <c r="C4545" s="493"/>
      <c r="D4545" s="493"/>
      <c r="E4545" s="493"/>
      <c r="F4545" s="493"/>
      <c r="G4545" s="15">
        <f>G4543+G4544</f>
        <v>1429010</v>
      </c>
    </row>
    <row r="4546" spans="1:7">
      <c r="A4546" s="25"/>
      <c r="B4546" s="26"/>
      <c r="C4546" s="25"/>
      <c r="D4546" s="25"/>
      <c r="E4546" s="27"/>
      <c r="F4546" s="25"/>
      <c r="G4546" s="25"/>
    </row>
    <row r="4547" spans="1:7">
      <c r="A4547" s="101" t="s">
        <v>682</v>
      </c>
    </row>
    <row r="4548" spans="1:7" ht="45">
      <c r="A4548" s="9" t="s">
        <v>62</v>
      </c>
      <c r="B4548" s="9" t="s">
        <v>63</v>
      </c>
      <c r="C4548" s="9" t="s">
        <v>64</v>
      </c>
      <c r="D4548" s="9" t="s">
        <v>65</v>
      </c>
      <c r="E4548" s="9" t="s">
        <v>66</v>
      </c>
      <c r="F4548" s="9" t="s">
        <v>67</v>
      </c>
      <c r="G4548" s="9" t="s">
        <v>68</v>
      </c>
    </row>
    <row r="4549" spans="1:7">
      <c r="A4549" s="11" t="s">
        <v>0</v>
      </c>
      <c r="B4549" s="12" t="s">
        <v>1</v>
      </c>
      <c r="C4549" s="11"/>
      <c r="D4549" s="11"/>
      <c r="E4549" s="13"/>
      <c r="F4549" s="11"/>
      <c r="G4549" s="11"/>
    </row>
    <row r="4550" spans="1:7">
      <c r="A4550" s="12"/>
      <c r="B4550" s="12" t="s">
        <v>2</v>
      </c>
      <c r="C4550" s="11" t="s">
        <v>3</v>
      </c>
      <c r="D4550" s="11" t="s">
        <v>4</v>
      </c>
      <c r="E4550" s="13" t="s">
        <v>683</v>
      </c>
      <c r="F4550" s="14">
        <f>VLOOKUP(B4550,'HSD ME&amp;PLUMBING'!$B$6:E5295,4,FALSE)</f>
        <v>100000</v>
      </c>
      <c r="G4550" s="23">
        <f>F4550*E4550</f>
        <v>133300</v>
      </c>
    </row>
    <row r="4551" spans="1:7" ht="30">
      <c r="A4551" s="12"/>
      <c r="B4551" s="16" t="s">
        <v>70</v>
      </c>
      <c r="C4551" s="17" t="s">
        <v>71</v>
      </c>
      <c r="D4551" s="17" t="s">
        <v>4</v>
      </c>
      <c r="E4551" s="18" t="s">
        <v>684</v>
      </c>
      <c r="F4551" s="14">
        <f>VLOOKUP(B4551,'HSD ME&amp;PLUMBING'!$B$6:E5296,4,FALSE)</f>
        <v>150000</v>
      </c>
      <c r="G4551" s="23">
        <f>F4551*E4551</f>
        <v>334050</v>
      </c>
    </row>
    <row r="4552" spans="1:7">
      <c r="A4552" s="12"/>
      <c r="B4552" s="12" t="s">
        <v>7</v>
      </c>
      <c r="C4552" s="11" t="s">
        <v>8</v>
      </c>
      <c r="D4552" s="11" t="s">
        <v>4</v>
      </c>
      <c r="E4552" s="13" t="s">
        <v>685</v>
      </c>
      <c r="F4552" s="14">
        <f>VLOOKUP(B4552,'HSD ME&amp;PLUMBING'!$B$6:E5297,4,FALSE)</f>
        <v>150000</v>
      </c>
      <c r="G4552" s="23">
        <f>F4552*E4552</f>
        <v>33450</v>
      </c>
    </row>
    <row r="4553" spans="1:7">
      <c r="A4553" s="12"/>
      <c r="B4553" s="12" t="s">
        <v>10</v>
      </c>
      <c r="C4553" s="11" t="s">
        <v>11</v>
      </c>
      <c r="D4553" s="11" t="s">
        <v>4</v>
      </c>
      <c r="E4553" s="13" t="s">
        <v>686</v>
      </c>
      <c r="F4553" s="19">
        <f>VLOOKUP(B4553,'HSD ME&amp;PLUMBING'!$B$6:E5298,4,FALSE)</f>
        <v>200000</v>
      </c>
      <c r="G4553" s="23">
        <f>F4553*E4553</f>
        <v>14800</v>
      </c>
    </row>
    <row r="4554" spans="1:7" s="21" customFormat="1">
      <c r="A4554" s="494" t="s">
        <v>13</v>
      </c>
      <c r="B4554" s="494"/>
      <c r="C4554" s="494"/>
      <c r="D4554" s="494"/>
      <c r="E4554" s="494"/>
      <c r="F4554" s="494"/>
      <c r="G4554" s="20">
        <f>SUM(G4550:G4553)</f>
        <v>515600</v>
      </c>
    </row>
    <row r="4555" spans="1:7">
      <c r="A4555" s="11" t="s">
        <v>14</v>
      </c>
      <c r="B4555" s="12" t="s">
        <v>15</v>
      </c>
      <c r="C4555" s="11"/>
      <c r="D4555" s="11"/>
      <c r="E4555" s="13"/>
      <c r="F4555" s="11"/>
      <c r="G4555" s="11"/>
    </row>
    <row r="4556" spans="1:7" ht="45">
      <c r="A4556" s="12"/>
      <c r="B4556" s="16" t="s">
        <v>687</v>
      </c>
      <c r="C4556" s="11"/>
      <c r="D4556" s="17" t="s">
        <v>674</v>
      </c>
      <c r="E4556" s="18" t="s">
        <v>675</v>
      </c>
      <c r="F4556" s="108">
        <f>VLOOKUP(B4556,'HSD ME&amp;PLUMBING'!$B$6:E5301,4,FALSE)</f>
        <v>10000</v>
      </c>
      <c r="G4556" s="29">
        <f>F4556*E4556</f>
        <v>10000</v>
      </c>
    </row>
    <row r="4557" spans="1:7" s="2" customFormat="1" ht="15.75" customHeight="1">
      <c r="A4557" s="494" t="s">
        <v>16</v>
      </c>
      <c r="B4557" s="494"/>
      <c r="C4557" s="494"/>
      <c r="D4557" s="494"/>
      <c r="E4557" s="494"/>
      <c r="F4557" s="494"/>
      <c r="G4557" s="20">
        <f>SUM(G4556)</f>
        <v>10000</v>
      </c>
    </row>
    <row r="4558" spans="1:7">
      <c r="A4558" s="11" t="s">
        <v>17</v>
      </c>
      <c r="B4558" s="12" t="s">
        <v>18</v>
      </c>
      <c r="C4558" s="11"/>
      <c r="D4558" s="11"/>
      <c r="E4558" s="13"/>
      <c r="F4558" s="11"/>
      <c r="G4558" s="11"/>
    </row>
    <row r="4559" spans="1:7">
      <c r="A4559" s="492" t="s">
        <v>19</v>
      </c>
      <c r="B4559" s="492"/>
      <c r="C4559" s="492"/>
      <c r="D4559" s="492"/>
      <c r="E4559" s="492"/>
      <c r="F4559" s="492"/>
      <c r="G4559" s="20">
        <f>SUM(G4558)</f>
        <v>0</v>
      </c>
    </row>
    <row r="4560" spans="1:7">
      <c r="A4560" s="11" t="s">
        <v>20</v>
      </c>
      <c r="B4560" s="493" t="s">
        <v>21</v>
      </c>
      <c r="C4560" s="493"/>
      <c r="D4560" s="493"/>
      <c r="E4560" s="493"/>
      <c r="F4560" s="493"/>
      <c r="G4560" s="15">
        <f>G4554+G4557+G4559</f>
        <v>525600</v>
      </c>
    </row>
    <row r="4561" spans="1:7" ht="15.75" customHeight="1">
      <c r="A4561" s="11" t="s">
        <v>22</v>
      </c>
      <c r="B4561" s="493" t="s">
        <v>77</v>
      </c>
      <c r="C4561" s="493"/>
      <c r="D4561" s="493"/>
      <c r="E4561" s="493"/>
      <c r="F4561" s="24">
        <v>0.1</v>
      </c>
      <c r="G4561" s="15">
        <f>G4560*10%</f>
        <v>52560</v>
      </c>
    </row>
    <row r="4562" spans="1:7">
      <c r="A4562" s="11" t="s">
        <v>23</v>
      </c>
      <c r="B4562" s="493" t="s">
        <v>24</v>
      </c>
      <c r="C4562" s="493"/>
      <c r="D4562" s="493"/>
      <c r="E4562" s="493"/>
      <c r="F4562" s="493"/>
      <c r="G4562" s="15">
        <f>G4560+G4561</f>
        <v>578160</v>
      </c>
    </row>
    <row r="4563" spans="1:7">
      <c r="A4563" s="25"/>
      <c r="B4563" s="26"/>
      <c r="C4563" s="25"/>
      <c r="D4563" s="25"/>
      <c r="E4563" s="27"/>
      <c r="F4563" s="25"/>
      <c r="G4563" s="25"/>
    </row>
    <row r="4564" spans="1:7">
      <c r="A4564" s="115" t="s">
        <v>688</v>
      </c>
    </row>
    <row r="4565" spans="1:7" ht="45">
      <c r="A4565" s="9" t="s">
        <v>62</v>
      </c>
      <c r="B4565" s="9" t="s">
        <v>63</v>
      </c>
      <c r="C4565" s="9" t="s">
        <v>64</v>
      </c>
      <c r="D4565" s="9" t="s">
        <v>65</v>
      </c>
      <c r="E4565" s="9" t="s">
        <v>66</v>
      </c>
      <c r="F4565" s="9" t="s">
        <v>67</v>
      </c>
      <c r="G4565" s="9" t="s">
        <v>68</v>
      </c>
    </row>
    <row r="4566" spans="1:7">
      <c r="A4566" s="11" t="s">
        <v>0</v>
      </c>
      <c r="B4566" s="12" t="s">
        <v>1</v>
      </c>
      <c r="C4566" s="11"/>
      <c r="D4566" s="11"/>
      <c r="E4566" s="13"/>
      <c r="F4566" s="11"/>
      <c r="G4566" s="11"/>
    </row>
    <row r="4567" spans="1:7">
      <c r="A4567" s="12"/>
      <c r="B4567" s="12" t="s">
        <v>2</v>
      </c>
      <c r="C4567" s="11" t="s">
        <v>3</v>
      </c>
      <c r="D4567" s="11" t="s">
        <v>4</v>
      </c>
      <c r="E4567" s="13" t="s">
        <v>689</v>
      </c>
      <c r="F4567" s="14">
        <f>VLOOKUP(B4567,'HSD ME&amp;PLUMBING'!$B$6:E5312,4,FALSE)</f>
        <v>100000</v>
      </c>
      <c r="G4567" s="23">
        <f>F4567*E4567</f>
        <v>116700</v>
      </c>
    </row>
    <row r="4568" spans="1:7" ht="30">
      <c r="A4568" s="12"/>
      <c r="B4568" s="16" t="s">
        <v>70</v>
      </c>
      <c r="C4568" s="17" t="s">
        <v>71</v>
      </c>
      <c r="D4568" s="17" t="s">
        <v>4</v>
      </c>
      <c r="E4568" s="18" t="s">
        <v>690</v>
      </c>
      <c r="F4568" s="14">
        <f>VLOOKUP(B4568,'HSD ME&amp;PLUMBING'!$B$6:E5313,4,FALSE)</f>
        <v>150000</v>
      </c>
      <c r="G4568" s="23">
        <f>F4568*E4568</f>
        <v>292200</v>
      </c>
    </row>
    <row r="4569" spans="1:7">
      <c r="A4569" s="12"/>
      <c r="B4569" s="12" t="s">
        <v>7</v>
      </c>
      <c r="C4569" s="11" t="s">
        <v>8</v>
      </c>
      <c r="D4569" s="11" t="s">
        <v>4</v>
      </c>
      <c r="E4569" s="13" t="s">
        <v>691</v>
      </c>
      <c r="F4569" s="14">
        <f>VLOOKUP(B4569,'HSD ME&amp;PLUMBING'!$B$6:E5314,4,FALSE)</f>
        <v>150000</v>
      </c>
      <c r="G4569" s="23">
        <f>F4569*E4569</f>
        <v>29250</v>
      </c>
    </row>
    <row r="4570" spans="1:7">
      <c r="A4570" s="12"/>
      <c r="B4570" s="12" t="s">
        <v>10</v>
      </c>
      <c r="C4570" s="11" t="s">
        <v>11</v>
      </c>
      <c r="D4570" s="11" t="s">
        <v>4</v>
      </c>
      <c r="E4570" s="13" t="s">
        <v>692</v>
      </c>
      <c r="F4570" s="19">
        <f>VLOOKUP(B4570,'HSD ME&amp;PLUMBING'!$B$6:E5315,4,FALSE)</f>
        <v>200000</v>
      </c>
      <c r="G4570" s="23">
        <f>F4570*E4570</f>
        <v>13000</v>
      </c>
    </row>
    <row r="4571" spans="1:7" s="21" customFormat="1">
      <c r="A4571" s="494" t="s">
        <v>13</v>
      </c>
      <c r="B4571" s="494"/>
      <c r="C4571" s="494"/>
      <c r="D4571" s="494"/>
      <c r="E4571" s="494"/>
      <c r="F4571" s="494"/>
      <c r="G4571" s="20">
        <f>SUM(G4567:G4570)</f>
        <v>451150</v>
      </c>
    </row>
    <row r="4572" spans="1:7">
      <c r="A4572" s="11" t="s">
        <v>14</v>
      </c>
      <c r="B4572" s="12" t="s">
        <v>15</v>
      </c>
      <c r="C4572" s="11"/>
      <c r="D4572" s="11"/>
      <c r="E4572" s="13"/>
      <c r="F4572" s="11"/>
      <c r="G4572" s="11"/>
    </row>
    <row r="4573" spans="1:7" ht="45">
      <c r="A4573" s="12"/>
      <c r="B4573" s="16" t="s">
        <v>693</v>
      </c>
      <c r="C4573" s="11"/>
      <c r="D4573" s="17" t="s">
        <v>674</v>
      </c>
      <c r="E4573" s="18" t="s">
        <v>675</v>
      </c>
      <c r="F4573" s="108">
        <f>VLOOKUP(B4573,'HSD ME&amp;PLUMBING'!$B$6:E5318,4,FALSE)</f>
        <v>10000</v>
      </c>
      <c r="G4573" s="29">
        <f>F4573*E4573</f>
        <v>10000</v>
      </c>
    </row>
    <row r="4574" spans="1:7" s="2" customFormat="1" ht="15.75" customHeight="1">
      <c r="A4574" s="494" t="s">
        <v>16</v>
      </c>
      <c r="B4574" s="494"/>
      <c r="C4574" s="494"/>
      <c r="D4574" s="494"/>
      <c r="E4574" s="494"/>
      <c r="F4574" s="494"/>
      <c r="G4574" s="20">
        <f>SUM(G4573)</f>
        <v>10000</v>
      </c>
    </row>
    <row r="4575" spans="1:7">
      <c r="A4575" s="11" t="s">
        <v>17</v>
      </c>
      <c r="B4575" s="12" t="s">
        <v>18</v>
      </c>
      <c r="C4575" s="11"/>
      <c r="D4575" s="11"/>
      <c r="E4575" s="13"/>
      <c r="F4575" s="11"/>
      <c r="G4575" s="11"/>
    </row>
    <row r="4576" spans="1:7">
      <c r="A4576" s="492" t="s">
        <v>19</v>
      </c>
      <c r="B4576" s="492"/>
      <c r="C4576" s="492"/>
      <c r="D4576" s="492"/>
      <c r="E4576" s="492"/>
      <c r="F4576" s="492"/>
      <c r="G4576" s="20">
        <f>SUM(G4575)</f>
        <v>0</v>
      </c>
    </row>
    <row r="4577" spans="1:7">
      <c r="A4577" s="11" t="s">
        <v>20</v>
      </c>
      <c r="B4577" s="493" t="s">
        <v>21</v>
      </c>
      <c r="C4577" s="493"/>
      <c r="D4577" s="493"/>
      <c r="E4577" s="493"/>
      <c r="F4577" s="493"/>
      <c r="G4577" s="15">
        <f>G4571+G4574+G4576</f>
        <v>461150</v>
      </c>
    </row>
    <row r="4578" spans="1:7" ht="15.75" customHeight="1">
      <c r="A4578" s="11" t="s">
        <v>22</v>
      </c>
      <c r="B4578" s="493" t="s">
        <v>77</v>
      </c>
      <c r="C4578" s="493"/>
      <c r="D4578" s="493"/>
      <c r="E4578" s="493"/>
      <c r="F4578" s="24">
        <v>0.1</v>
      </c>
      <c r="G4578" s="15">
        <f>G4577*10%</f>
        <v>46115</v>
      </c>
    </row>
    <row r="4579" spans="1:7">
      <c r="A4579" s="11" t="s">
        <v>23</v>
      </c>
      <c r="B4579" s="493" t="s">
        <v>24</v>
      </c>
      <c r="C4579" s="493"/>
      <c r="D4579" s="493"/>
      <c r="E4579" s="493"/>
      <c r="F4579" s="493"/>
      <c r="G4579" s="15">
        <f>G4577+G4578</f>
        <v>507265</v>
      </c>
    </row>
    <row r="4580" spans="1:7">
      <c r="A4580" s="25"/>
      <c r="B4580" s="26"/>
      <c r="C4580" s="25"/>
      <c r="D4580" s="25"/>
      <c r="E4580" s="27"/>
      <c r="F4580" s="25"/>
      <c r="G4580" s="25"/>
    </row>
    <row r="4581" spans="1:7">
      <c r="A4581" s="115" t="s">
        <v>694</v>
      </c>
    </row>
    <row r="4582" spans="1:7" ht="45">
      <c r="A4582" s="9" t="s">
        <v>62</v>
      </c>
      <c r="B4582" s="9" t="s">
        <v>63</v>
      </c>
      <c r="C4582" s="9" t="s">
        <v>64</v>
      </c>
      <c r="D4582" s="9" t="s">
        <v>65</v>
      </c>
      <c r="E4582" s="9" t="s">
        <v>66</v>
      </c>
      <c r="F4582" s="9" t="s">
        <v>67</v>
      </c>
      <c r="G4582" s="9" t="s">
        <v>68</v>
      </c>
    </row>
    <row r="4583" spans="1:7">
      <c r="A4583" s="11" t="s">
        <v>0</v>
      </c>
      <c r="B4583" s="12" t="s">
        <v>1</v>
      </c>
      <c r="C4583" s="11"/>
      <c r="D4583" s="11"/>
      <c r="E4583" s="13"/>
      <c r="F4583" s="11"/>
      <c r="G4583" s="11"/>
    </row>
    <row r="4584" spans="1:7">
      <c r="A4584" s="12"/>
      <c r="B4584" s="12" t="s">
        <v>2</v>
      </c>
      <c r="C4584" s="11" t="s">
        <v>3</v>
      </c>
      <c r="D4584" s="11" t="s">
        <v>4</v>
      </c>
      <c r="E4584" s="13" t="s">
        <v>695</v>
      </c>
      <c r="F4584" s="14">
        <f>VLOOKUP(B4584,'HSD ME&amp;PLUMBING'!$B$6:E5329,4,FALSE)</f>
        <v>100000</v>
      </c>
      <c r="G4584" s="23">
        <f>F4584*E4584</f>
        <v>107600</v>
      </c>
    </row>
    <row r="4585" spans="1:7" ht="30">
      <c r="A4585" s="12"/>
      <c r="B4585" s="16" t="s">
        <v>70</v>
      </c>
      <c r="C4585" s="17" t="s">
        <v>71</v>
      </c>
      <c r="D4585" s="17" t="s">
        <v>4</v>
      </c>
      <c r="E4585" s="18" t="s">
        <v>696</v>
      </c>
      <c r="F4585" s="14">
        <f>VLOOKUP(B4585,'HSD ME&amp;PLUMBING'!$B$6:E5330,4,FALSE)</f>
        <v>150000</v>
      </c>
      <c r="G4585" s="23">
        <f>F4585*E4585</f>
        <v>269550</v>
      </c>
    </row>
    <row r="4586" spans="1:7">
      <c r="A4586" s="12"/>
      <c r="B4586" s="12" t="s">
        <v>7</v>
      </c>
      <c r="C4586" s="11" t="s">
        <v>8</v>
      </c>
      <c r="D4586" s="11" t="s">
        <v>4</v>
      </c>
      <c r="E4586" s="13" t="s">
        <v>697</v>
      </c>
      <c r="F4586" s="14">
        <f>VLOOKUP(B4586,'HSD ME&amp;PLUMBING'!$B$6:E5331,4,FALSE)</f>
        <v>150000</v>
      </c>
      <c r="G4586" s="23">
        <f>F4586*E4586</f>
        <v>27000</v>
      </c>
    </row>
    <row r="4587" spans="1:7">
      <c r="A4587" s="12"/>
      <c r="B4587" s="12" t="s">
        <v>10</v>
      </c>
      <c r="C4587" s="11" t="s">
        <v>11</v>
      </c>
      <c r="D4587" s="11" t="s">
        <v>4</v>
      </c>
      <c r="E4587" s="13" t="s">
        <v>92</v>
      </c>
      <c r="F4587" s="19">
        <f>VLOOKUP(B4587,'HSD ME&amp;PLUMBING'!$B$6:E5332,4,FALSE)</f>
        <v>200000</v>
      </c>
      <c r="G4587" s="23">
        <f>F4587*E4587</f>
        <v>12000</v>
      </c>
    </row>
    <row r="4588" spans="1:7" s="21" customFormat="1">
      <c r="A4588" s="494" t="s">
        <v>13</v>
      </c>
      <c r="B4588" s="494"/>
      <c r="C4588" s="494"/>
      <c r="D4588" s="494"/>
      <c r="E4588" s="494"/>
      <c r="F4588" s="494"/>
      <c r="G4588" s="20">
        <f>SUM(G4584:G4587)</f>
        <v>416150</v>
      </c>
    </row>
    <row r="4589" spans="1:7">
      <c r="A4589" s="11" t="s">
        <v>14</v>
      </c>
      <c r="B4589" s="12" t="s">
        <v>15</v>
      </c>
      <c r="C4589" s="11"/>
      <c r="D4589" s="11"/>
      <c r="E4589" s="13"/>
      <c r="F4589" s="11"/>
      <c r="G4589" s="11"/>
    </row>
    <row r="4590" spans="1:7" ht="45">
      <c r="A4590" s="12"/>
      <c r="B4590" s="16" t="s">
        <v>698</v>
      </c>
      <c r="C4590" s="11"/>
      <c r="D4590" s="17" t="s">
        <v>674</v>
      </c>
      <c r="E4590" s="18" t="s">
        <v>675</v>
      </c>
      <c r="F4590" s="108">
        <f>VLOOKUP(B4590,'HSD ME&amp;PLUMBING'!$B$6:E5335,4,FALSE)</f>
        <v>10000</v>
      </c>
      <c r="G4590" s="29">
        <f>F4590*E4590</f>
        <v>10000</v>
      </c>
    </row>
    <row r="4591" spans="1:7" s="2" customFormat="1" ht="15.75" customHeight="1">
      <c r="A4591" s="494" t="s">
        <v>16</v>
      </c>
      <c r="B4591" s="494"/>
      <c r="C4591" s="494"/>
      <c r="D4591" s="494"/>
      <c r="E4591" s="494"/>
      <c r="F4591" s="494"/>
      <c r="G4591" s="20">
        <f>SUM(G4590)</f>
        <v>10000</v>
      </c>
    </row>
    <row r="4592" spans="1:7">
      <c r="A4592" s="11" t="s">
        <v>17</v>
      </c>
      <c r="B4592" s="12" t="s">
        <v>18</v>
      </c>
      <c r="C4592" s="11"/>
      <c r="D4592" s="11"/>
      <c r="E4592" s="13"/>
      <c r="F4592" s="11"/>
      <c r="G4592" s="11"/>
    </row>
    <row r="4593" spans="1:7">
      <c r="A4593" s="492" t="s">
        <v>19</v>
      </c>
      <c r="B4593" s="492"/>
      <c r="C4593" s="492"/>
      <c r="D4593" s="492"/>
      <c r="E4593" s="492"/>
      <c r="F4593" s="492"/>
      <c r="G4593" s="20">
        <f>SUM(G4592)</f>
        <v>0</v>
      </c>
    </row>
    <row r="4594" spans="1:7">
      <c r="A4594" s="11" t="s">
        <v>20</v>
      </c>
      <c r="B4594" s="493" t="s">
        <v>21</v>
      </c>
      <c r="C4594" s="493"/>
      <c r="D4594" s="493"/>
      <c r="E4594" s="493"/>
      <c r="F4594" s="493"/>
      <c r="G4594" s="15">
        <f>G4588+G4591+G4593</f>
        <v>426150</v>
      </c>
    </row>
    <row r="4595" spans="1:7" ht="15.75" customHeight="1">
      <c r="A4595" s="11" t="s">
        <v>22</v>
      </c>
      <c r="B4595" s="493" t="s">
        <v>77</v>
      </c>
      <c r="C4595" s="493"/>
      <c r="D4595" s="493"/>
      <c r="E4595" s="493"/>
      <c r="F4595" s="24">
        <v>0.1</v>
      </c>
      <c r="G4595" s="15">
        <f>G4594*10%</f>
        <v>42615</v>
      </c>
    </row>
    <row r="4596" spans="1:7">
      <c r="A4596" s="11" t="s">
        <v>23</v>
      </c>
      <c r="B4596" s="493" t="s">
        <v>24</v>
      </c>
      <c r="C4596" s="493"/>
      <c r="D4596" s="493"/>
      <c r="E4596" s="493"/>
      <c r="F4596" s="493"/>
      <c r="G4596" s="15">
        <f>G4594+G4595</f>
        <v>468765</v>
      </c>
    </row>
    <row r="4597" spans="1:7">
      <c r="A4597" s="25"/>
      <c r="B4597" s="26"/>
      <c r="C4597" s="25"/>
      <c r="D4597" s="25"/>
      <c r="E4597" s="27"/>
      <c r="F4597" s="25"/>
      <c r="G4597" s="25"/>
    </row>
    <row r="4598" spans="1:7">
      <c r="A4598" s="115" t="s">
        <v>699</v>
      </c>
    </row>
    <row r="4599" spans="1:7" ht="45">
      <c r="A4599" s="9" t="s">
        <v>62</v>
      </c>
      <c r="B4599" s="9" t="s">
        <v>63</v>
      </c>
      <c r="C4599" s="9" t="s">
        <v>64</v>
      </c>
      <c r="D4599" s="9" t="s">
        <v>65</v>
      </c>
      <c r="E4599" s="9" t="s">
        <v>66</v>
      </c>
      <c r="F4599" s="9" t="s">
        <v>67</v>
      </c>
      <c r="G4599" s="9" t="s">
        <v>68</v>
      </c>
    </row>
    <row r="4600" spans="1:7">
      <c r="A4600" s="11" t="s">
        <v>0</v>
      </c>
      <c r="B4600" s="12" t="s">
        <v>1</v>
      </c>
      <c r="C4600" s="11"/>
      <c r="D4600" s="11"/>
      <c r="E4600" s="13"/>
      <c r="F4600" s="11"/>
      <c r="G4600" s="11"/>
    </row>
    <row r="4601" spans="1:7">
      <c r="A4601" s="12"/>
      <c r="B4601" s="12" t="s">
        <v>2</v>
      </c>
      <c r="C4601" s="11" t="s">
        <v>3</v>
      </c>
      <c r="D4601" s="11" t="s">
        <v>4</v>
      </c>
      <c r="E4601" s="13" t="s">
        <v>700</v>
      </c>
      <c r="F4601" s="14">
        <f>VLOOKUP(B4601,'HSD ME&amp;PLUMBING'!$B$6:E5346,4,FALSE)</f>
        <v>100000</v>
      </c>
      <c r="G4601" s="23">
        <f>F4601*E4601</f>
        <v>89500</v>
      </c>
    </row>
    <row r="4602" spans="1:7" ht="30">
      <c r="A4602" s="12"/>
      <c r="B4602" s="16" t="s">
        <v>70</v>
      </c>
      <c r="C4602" s="17" t="s">
        <v>71</v>
      </c>
      <c r="D4602" s="17" t="s">
        <v>4</v>
      </c>
      <c r="E4602" s="18" t="s">
        <v>701</v>
      </c>
      <c r="F4602" s="14">
        <f>VLOOKUP(B4602,'HSD ME&amp;PLUMBING'!$B$6:E5347,4,FALSE)</f>
        <v>150000</v>
      </c>
      <c r="G4602" s="23">
        <f>F4602*E4602</f>
        <v>224250.00000000003</v>
      </c>
    </row>
    <row r="4603" spans="1:7">
      <c r="A4603" s="12"/>
      <c r="B4603" s="12" t="s">
        <v>7</v>
      </c>
      <c r="C4603" s="11" t="s">
        <v>8</v>
      </c>
      <c r="D4603" s="11" t="s">
        <v>4</v>
      </c>
      <c r="E4603" s="13" t="s">
        <v>702</v>
      </c>
      <c r="F4603" s="14">
        <f>VLOOKUP(B4603,'HSD ME&amp;PLUMBING'!$B$6:E5348,4,FALSE)</f>
        <v>150000</v>
      </c>
      <c r="G4603" s="23">
        <f>F4603*E4603</f>
        <v>22500</v>
      </c>
    </row>
    <row r="4604" spans="1:7">
      <c r="A4604" s="12"/>
      <c r="B4604" s="12" t="s">
        <v>10</v>
      </c>
      <c r="C4604" s="11" t="s">
        <v>11</v>
      </c>
      <c r="D4604" s="11" t="s">
        <v>4</v>
      </c>
      <c r="E4604" s="13" t="s">
        <v>703</v>
      </c>
      <c r="F4604" s="19">
        <f>VLOOKUP(B4604,'HSD ME&amp;PLUMBING'!$B$6:E5349,4,FALSE)</f>
        <v>200000</v>
      </c>
      <c r="G4604" s="23">
        <f>F4604*E4604</f>
        <v>10000</v>
      </c>
    </row>
    <row r="4605" spans="1:7" s="21" customFormat="1">
      <c r="A4605" s="494" t="s">
        <v>13</v>
      </c>
      <c r="B4605" s="494"/>
      <c r="C4605" s="494"/>
      <c r="D4605" s="494"/>
      <c r="E4605" s="494"/>
      <c r="F4605" s="494"/>
      <c r="G4605" s="20">
        <f>SUM(G4601:G4604)</f>
        <v>346250</v>
      </c>
    </row>
    <row r="4606" spans="1:7">
      <c r="A4606" s="11" t="s">
        <v>14</v>
      </c>
      <c r="B4606" s="12" t="s">
        <v>15</v>
      </c>
      <c r="C4606" s="11"/>
      <c r="D4606" s="11"/>
      <c r="E4606" s="13"/>
      <c r="F4606" s="11"/>
      <c r="G4606" s="11"/>
    </row>
    <row r="4607" spans="1:7" ht="45">
      <c r="A4607" s="12"/>
      <c r="B4607" s="16" t="s">
        <v>704</v>
      </c>
      <c r="C4607" s="11"/>
      <c r="D4607" s="17" t="s">
        <v>674</v>
      </c>
      <c r="E4607" s="18" t="s">
        <v>675</v>
      </c>
      <c r="F4607" s="108">
        <f>VLOOKUP(B4607,'HSD ME&amp;PLUMBING'!$B$6:E5352,4,FALSE)</f>
        <v>10000</v>
      </c>
      <c r="G4607" s="29">
        <f>F4607*E4607</f>
        <v>10000</v>
      </c>
    </row>
    <row r="4608" spans="1:7" s="2" customFormat="1" ht="15.75" customHeight="1">
      <c r="A4608" s="494" t="s">
        <v>16</v>
      </c>
      <c r="B4608" s="494"/>
      <c r="C4608" s="494"/>
      <c r="D4608" s="494"/>
      <c r="E4608" s="494"/>
      <c r="F4608" s="494"/>
      <c r="G4608" s="20">
        <f>SUM(G4607)</f>
        <v>10000</v>
      </c>
    </row>
    <row r="4609" spans="1:7">
      <c r="A4609" s="11" t="s">
        <v>17</v>
      </c>
      <c r="B4609" s="12" t="s">
        <v>18</v>
      </c>
      <c r="C4609" s="11"/>
      <c r="D4609" s="11"/>
      <c r="E4609" s="13"/>
      <c r="F4609" s="11"/>
      <c r="G4609" s="11"/>
    </row>
    <row r="4610" spans="1:7">
      <c r="A4610" s="492" t="s">
        <v>19</v>
      </c>
      <c r="B4610" s="492"/>
      <c r="C4610" s="492"/>
      <c r="D4610" s="492"/>
      <c r="E4610" s="492"/>
      <c r="F4610" s="492"/>
      <c r="G4610" s="20">
        <f>SUM(G4609)</f>
        <v>0</v>
      </c>
    </row>
    <row r="4611" spans="1:7">
      <c r="A4611" s="11" t="s">
        <v>20</v>
      </c>
      <c r="B4611" s="493" t="s">
        <v>21</v>
      </c>
      <c r="C4611" s="493"/>
      <c r="D4611" s="493"/>
      <c r="E4611" s="493"/>
      <c r="F4611" s="493"/>
      <c r="G4611" s="15">
        <f>G4605+G4608+G4610</f>
        <v>356250</v>
      </c>
    </row>
    <row r="4612" spans="1:7" ht="15.75" customHeight="1">
      <c r="A4612" s="11" t="s">
        <v>22</v>
      </c>
      <c r="B4612" s="493" t="s">
        <v>77</v>
      </c>
      <c r="C4612" s="493"/>
      <c r="D4612" s="493"/>
      <c r="E4612" s="493"/>
      <c r="F4612" s="24">
        <v>0.1</v>
      </c>
      <c r="G4612" s="15">
        <f>G4611*10%</f>
        <v>35625</v>
      </c>
    </row>
    <row r="4613" spans="1:7">
      <c r="A4613" s="11" t="s">
        <v>23</v>
      </c>
      <c r="B4613" s="493" t="s">
        <v>24</v>
      </c>
      <c r="C4613" s="493"/>
      <c r="D4613" s="493"/>
      <c r="E4613" s="493"/>
      <c r="F4613" s="493"/>
      <c r="G4613" s="15">
        <f>G4611+G4612</f>
        <v>391875</v>
      </c>
    </row>
    <row r="4614" spans="1:7">
      <c r="A4614" s="25"/>
      <c r="B4614" s="26"/>
      <c r="C4614" s="25"/>
      <c r="D4614" s="25"/>
      <c r="E4614" s="27"/>
      <c r="F4614" s="25"/>
      <c r="G4614" s="25"/>
    </row>
    <row r="4615" spans="1:7">
      <c r="A4615" s="115" t="s">
        <v>705</v>
      </c>
    </row>
    <row r="4616" spans="1:7" ht="45">
      <c r="A4616" s="9" t="s">
        <v>62</v>
      </c>
      <c r="B4616" s="9" t="s">
        <v>63</v>
      </c>
      <c r="C4616" s="9" t="s">
        <v>64</v>
      </c>
      <c r="D4616" s="9" t="s">
        <v>65</v>
      </c>
      <c r="E4616" s="9" t="s">
        <v>66</v>
      </c>
      <c r="F4616" s="9" t="s">
        <v>67</v>
      </c>
      <c r="G4616" s="9" t="s">
        <v>68</v>
      </c>
    </row>
    <row r="4617" spans="1:7">
      <c r="A4617" s="11" t="s">
        <v>0</v>
      </c>
      <c r="B4617" s="12" t="s">
        <v>1</v>
      </c>
      <c r="C4617" s="11"/>
      <c r="D4617" s="11"/>
      <c r="E4617" s="13"/>
      <c r="F4617" s="11"/>
      <c r="G4617" s="11"/>
    </row>
    <row r="4618" spans="1:7">
      <c r="A4618" s="12"/>
      <c r="B4618" s="12" t="s">
        <v>2</v>
      </c>
      <c r="C4618" s="11" t="s">
        <v>3</v>
      </c>
      <c r="D4618" s="11" t="s">
        <v>4</v>
      </c>
      <c r="E4618" s="13" t="s">
        <v>671</v>
      </c>
      <c r="F4618" s="14">
        <f>VLOOKUP(B4618,'HSD ME&amp;PLUMBING'!$B$6:E5363,4,FALSE)</f>
        <v>100000</v>
      </c>
      <c r="G4618" s="23">
        <f>F4618*E4618</f>
        <v>62600</v>
      </c>
    </row>
    <row r="4619" spans="1:7" ht="30">
      <c r="A4619" s="12"/>
      <c r="B4619" s="16" t="s">
        <v>70</v>
      </c>
      <c r="C4619" s="17" t="s">
        <v>71</v>
      </c>
      <c r="D4619" s="17" t="s">
        <v>4</v>
      </c>
      <c r="E4619" s="18" t="s">
        <v>706</v>
      </c>
      <c r="F4619" s="14">
        <f>VLOOKUP(B4619,'HSD ME&amp;PLUMBING'!$B$6:E5364,4,FALSE)</f>
        <v>150000</v>
      </c>
      <c r="G4619" s="23">
        <f>F4619*E4619</f>
        <v>156900</v>
      </c>
    </row>
    <row r="4620" spans="1:7">
      <c r="A4620" s="12"/>
      <c r="B4620" s="12" t="s">
        <v>7</v>
      </c>
      <c r="C4620" s="11" t="s">
        <v>8</v>
      </c>
      <c r="D4620" s="11" t="s">
        <v>4</v>
      </c>
      <c r="E4620" s="13" t="s">
        <v>707</v>
      </c>
      <c r="F4620" s="14">
        <f>VLOOKUP(B4620,'HSD ME&amp;PLUMBING'!$B$6:E5365,4,FALSE)</f>
        <v>150000</v>
      </c>
      <c r="G4620" s="23">
        <f>F4620*E4620</f>
        <v>15750</v>
      </c>
    </row>
    <row r="4621" spans="1:7">
      <c r="A4621" s="12"/>
      <c r="B4621" s="12" t="s">
        <v>10</v>
      </c>
      <c r="C4621" s="11" t="s">
        <v>11</v>
      </c>
      <c r="D4621" s="11" t="s">
        <v>4</v>
      </c>
      <c r="E4621" s="13" t="s">
        <v>708</v>
      </c>
      <c r="F4621" s="19">
        <f>VLOOKUP(B4621,'HSD ME&amp;PLUMBING'!$B$6:E5366,4,FALSE)</f>
        <v>200000</v>
      </c>
      <c r="G4621" s="23">
        <f>F4621*E4621</f>
        <v>7000.0000000000009</v>
      </c>
    </row>
    <row r="4622" spans="1:7" s="21" customFormat="1">
      <c r="A4622" s="494" t="s">
        <v>13</v>
      </c>
      <c r="B4622" s="494"/>
      <c r="C4622" s="494"/>
      <c r="D4622" s="494"/>
      <c r="E4622" s="494"/>
      <c r="F4622" s="494"/>
      <c r="G4622" s="20">
        <f>SUM(G4618:G4621)</f>
        <v>242250</v>
      </c>
    </row>
    <row r="4623" spans="1:7">
      <c r="A4623" s="11" t="s">
        <v>14</v>
      </c>
      <c r="B4623" s="12" t="s">
        <v>15</v>
      </c>
      <c r="C4623" s="11"/>
      <c r="D4623" s="11"/>
      <c r="E4623" s="13"/>
      <c r="F4623" s="11"/>
      <c r="G4623" s="11"/>
    </row>
    <row r="4624" spans="1:7" ht="60">
      <c r="A4624" s="12"/>
      <c r="B4624" s="16" t="s">
        <v>709</v>
      </c>
      <c r="C4624" s="11"/>
      <c r="D4624" s="17" t="s">
        <v>674</v>
      </c>
      <c r="E4624" s="18" t="s">
        <v>675</v>
      </c>
      <c r="F4624" s="108">
        <f>VLOOKUP(B4624,'HSD ME&amp;PLUMBING'!$B$6:E5369,4,FALSE)</f>
        <v>10000</v>
      </c>
      <c r="G4624" s="29">
        <f>F4624*E4624</f>
        <v>10000</v>
      </c>
    </row>
    <row r="4625" spans="1:7" s="2" customFormat="1" ht="15.75" customHeight="1">
      <c r="A4625" s="494" t="s">
        <v>16</v>
      </c>
      <c r="B4625" s="494"/>
      <c r="C4625" s="494"/>
      <c r="D4625" s="494"/>
      <c r="E4625" s="494"/>
      <c r="F4625" s="494"/>
      <c r="G4625" s="20">
        <f>SUM(G4624)</f>
        <v>10000</v>
      </c>
    </row>
    <row r="4626" spans="1:7">
      <c r="A4626" s="11" t="s">
        <v>17</v>
      </c>
      <c r="B4626" s="12" t="s">
        <v>18</v>
      </c>
      <c r="C4626" s="11"/>
      <c r="D4626" s="11"/>
      <c r="E4626" s="13"/>
      <c r="F4626" s="11"/>
      <c r="G4626" s="11"/>
    </row>
    <row r="4627" spans="1:7">
      <c r="A4627" s="492" t="s">
        <v>19</v>
      </c>
      <c r="B4627" s="492"/>
      <c r="C4627" s="492"/>
      <c r="D4627" s="492"/>
      <c r="E4627" s="492"/>
      <c r="F4627" s="492"/>
      <c r="G4627" s="20">
        <f>SUM(G4626)</f>
        <v>0</v>
      </c>
    </row>
    <row r="4628" spans="1:7">
      <c r="A4628" s="11" t="s">
        <v>20</v>
      </c>
      <c r="B4628" s="493" t="s">
        <v>21</v>
      </c>
      <c r="C4628" s="493"/>
      <c r="D4628" s="493"/>
      <c r="E4628" s="493"/>
      <c r="F4628" s="493"/>
      <c r="G4628" s="15">
        <f>G4622+G4625+G4627</f>
        <v>252250</v>
      </c>
    </row>
    <row r="4629" spans="1:7" ht="15.75" customHeight="1">
      <c r="A4629" s="11" t="s">
        <v>22</v>
      </c>
      <c r="B4629" s="493" t="s">
        <v>77</v>
      </c>
      <c r="C4629" s="493"/>
      <c r="D4629" s="493"/>
      <c r="E4629" s="493"/>
      <c r="F4629" s="24">
        <v>0.1</v>
      </c>
      <c r="G4629" s="15">
        <f>G4628*10%</f>
        <v>25225</v>
      </c>
    </row>
    <row r="4630" spans="1:7">
      <c r="A4630" s="11" t="s">
        <v>23</v>
      </c>
      <c r="B4630" s="493" t="s">
        <v>24</v>
      </c>
      <c r="C4630" s="493"/>
      <c r="D4630" s="493"/>
      <c r="E4630" s="493"/>
      <c r="F4630" s="493"/>
      <c r="G4630" s="15">
        <f>G4628+G4629</f>
        <v>277475</v>
      </c>
    </row>
    <row r="4631" spans="1:7">
      <c r="A4631" s="25"/>
      <c r="B4631" s="26"/>
      <c r="C4631" s="25"/>
      <c r="D4631" s="25"/>
      <c r="E4631" s="27"/>
      <c r="F4631" s="25"/>
      <c r="G4631" s="25"/>
    </row>
    <row r="4632" spans="1:7">
      <c r="A4632" s="115" t="s">
        <v>710</v>
      </c>
    </row>
    <row r="4633" spans="1:7" ht="45">
      <c r="A4633" s="9" t="s">
        <v>62</v>
      </c>
      <c r="B4633" s="9" t="s">
        <v>63</v>
      </c>
      <c r="C4633" s="9" t="s">
        <v>64</v>
      </c>
      <c r="D4633" s="9" t="s">
        <v>65</v>
      </c>
      <c r="E4633" s="9" t="s">
        <v>66</v>
      </c>
      <c r="F4633" s="9" t="s">
        <v>67</v>
      </c>
      <c r="G4633" s="9" t="s">
        <v>68</v>
      </c>
    </row>
    <row r="4634" spans="1:7">
      <c r="A4634" s="11" t="s">
        <v>0</v>
      </c>
      <c r="B4634" s="12" t="s">
        <v>1</v>
      </c>
      <c r="C4634" s="11"/>
      <c r="D4634" s="11"/>
      <c r="E4634" s="13"/>
      <c r="F4634" s="11"/>
      <c r="G4634" s="11"/>
    </row>
    <row r="4635" spans="1:7">
      <c r="A4635" s="12"/>
      <c r="B4635" s="12" t="s">
        <v>2</v>
      </c>
      <c r="C4635" s="11" t="s">
        <v>3</v>
      </c>
      <c r="D4635" s="11" t="s">
        <v>4</v>
      </c>
      <c r="E4635" s="13" t="s">
        <v>711</v>
      </c>
      <c r="F4635" s="14">
        <f>VLOOKUP(B4635,'HSD ME&amp;PLUMBING'!$B$6:E5380,4,FALSE)</f>
        <v>100000</v>
      </c>
      <c r="G4635" s="23">
        <f>F4635*E4635</f>
        <v>56200.000000000007</v>
      </c>
    </row>
    <row r="4636" spans="1:7" ht="30">
      <c r="A4636" s="12"/>
      <c r="B4636" s="16" t="s">
        <v>70</v>
      </c>
      <c r="C4636" s="17" t="s">
        <v>71</v>
      </c>
      <c r="D4636" s="17" t="s">
        <v>4</v>
      </c>
      <c r="E4636" s="18" t="s">
        <v>712</v>
      </c>
      <c r="F4636" s="14">
        <f>VLOOKUP(B4636,'HSD ME&amp;PLUMBING'!$B$6:E5381,4,FALSE)</f>
        <v>150000</v>
      </c>
      <c r="G4636" s="23">
        <f>F4636*E4636</f>
        <v>140700</v>
      </c>
    </row>
    <row r="4637" spans="1:7">
      <c r="A4637" s="12"/>
      <c r="B4637" s="12" t="s">
        <v>7</v>
      </c>
      <c r="C4637" s="11" t="s">
        <v>8</v>
      </c>
      <c r="D4637" s="11" t="s">
        <v>4</v>
      </c>
      <c r="E4637" s="13" t="s">
        <v>713</v>
      </c>
      <c r="F4637" s="14">
        <f>VLOOKUP(B4637,'HSD ME&amp;PLUMBING'!$B$6:E5382,4,FALSE)</f>
        <v>150000</v>
      </c>
      <c r="G4637" s="23">
        <f>F4637*E4637</f>
        <v>14100</v>
      </c>
    </row>
    <row r="4638" spans="1:7">
      <c r="A4638" s="12"/>
      <c r="B4638" s="12" t="s">
        <v>10</v>
      </c>
      <c r="C4638" s="11" t="s">
        <v>11</v>
      </c>
      <c r="D4638" s="11" t="s">
        <v>4</v>
      </c>
      <c r="E4638" s="13" t="s">
        <v>287</v>
      </c>
      <c r="F4638" s="19">
        <f>VLOOKUP(B4638,'HSD ME&amp;PLUMBING'!$B$6:E5383,4,FALSE)</f>
        <v>200000</v>
      </c>
      <c r="G4638" s="23">
        <f>F4638*E4638</f>
        <v>6200</v>
      </c>
    </row>
    <row r="4639" spans="1:7" s="21" customFormat="1">
      <c r="A4639" s="494" t="s">
        <v>13</v>
      </c>
      <c r="B4639" s="494"/>
      <c r="C4639" s="494"/>
      <c r="D4639" s="494"/>
      <c r="E4639" s="494"/>
      <c r="F4639" s="494"/>
      <c r="G4639" s="20">
        <f>SUM(G4635:G4638)</f>
        <v>217200</v>
      </c>
    </row>
    <row r="4640" spans="1:7">
      <c r="A4640" s="11" t="s">
        <v>14</v>
      </c>
      <c r="B4640" s="12" t="s">
        <v>15</v>
      </c>
      <c r="C4640" s="11"/>
      <c r="D4640" s="11"/>
      <c r="E4640" s="13"/>
      <c r="F4640" s="11"/>
      <c r="G4640" s="11"/>
    </row>
    <row r="4641" spans="1:7" ht="60">
      <c r="A4641" s="12"/>
      <c r="B4641" s="16" t="s">
        <v>714</v>
      </c>
      <c r="C4641" s="11"/>
      <c r="D4641" s="17" t="s">
        <v>674</v>
      </c>
      <c r="E4641" s="18" t="s">
        <v>675</v>
      </c>
      <c r="F4641" s="108">
        <f>VLOOKUP(B4641,'HSD ME&amp;PLUMBING'!$B$6:E5386,4,FALSE)</f>
        <v>10000</v>
      </c>
      <c r="G4641" s="29">
        <f>F4641*E4641</f>
        <v>10000</v>
      </c>
    </row>
    <row r="4642" spans="1:7" s="2" customFormat="1" ht="15.75" customHeight="1">
      <c r="A4642" s="494" t="s">
        <v>16</v>
      </c>
      <c r="B4642" s="494"/>
      <c r="C4642" s="494"/>
      <c r="D4642" s="494"/>
      <c r="E4642" s="494"/>
      <c r="F4642" s="494"/>
      <c r="G4642" s="20">
        <f>SUM(G4641)</f>
        <v>10000</v>
      </c>
    </row>
    <row r="4643" spans="1:7">
      <c r="A4643" s="11" t="s">
        <v>17</v>
      </c>
      <c r="B4643" s="12" t="s">
        <v>18</v>
      </c>
      <c r="C4643" s="11"/>
      <c r="D4643" s="11"/>
      <c r="E4643" s="13"/>
      <c r="F4643" s="11"/>
      <c r="G4643" s="11"/>
    </row>
    <row r="4644" spans="1:7">
      <c r="A4644" s="492" t="s">
        <v>19</v>
      </c>
      <c r="B4644" s="492"/>
      <c r="C4644" s="492"/>
      <c r="D4644" s="492"/>
      <c r="E4644" s="492"/>
      <c r="F4644" s="492"/>
      <c r="G4644" s="20">
        <f>SUM(G4643)</f>
        <v>0</v>
      </c>
    </row>
    <row r="4645" spans="1:7">
      <c r="A4645" s="11" t="s">
        <v>20</v>
      </c>
      <c r="B4645" s="493" t="s">
        <v>21</v>
      </c>
      <c r="C4645" s="493"/>
      <c r="D4645" s="493"/>
      <c r="E4645" s="493"/>
      <c r="F4645" s="493"/>
      <c r="G4645" s="15">
        <f>G4639+G4642+G4644</f>
        <v>227200</v>
      </c>
    </row>
    <row r="4646" spans="1:7" ht="15.75" customHeight="1">
      <c r="A4646" s="11" t="s">
        <v>22</v>
      </c>
      <c r="B4646" s="493" t="s">
        <v>77</v>
      </c>
      <c r="C4646" s="493"/>
      <c r="D4646" s="493"/>
      <c r="E4646" s="493"/>
      <c r="F4646" s="24">
        <v>0.1</v>
      </c>
      <c r="G4646" s="15">
        <f>G4645*10%</f>
        <v>22720</v>
      </c>
    </row>
    <row r="4647" spans="1:7">
      <c r="A4647" s="11" t="s">
        <v>23</v>
      </c>
      <c r="B4647" s="493" t="s">
        <v>24</v>
      </c>
      <c r="C4647" s="493"/>
      <c r="D4647" s="493"/>
      <c r="E4647" s="493"/>
      <c r="F4647" s="493"/>
      <c r="G4647" s="15">
        <f>G4645+G4646</f>
        <v>249920</v>
      </c>
    </row>
    <row r="4648" spans="1:7">
      <c r="A4648" s="25"/>
      <c r="B4648" s="26"/>
      <c r="C4648" s="25"/>
      <c r="D4648" s="25"/>
      <c r="E4648" s="27"/>
      <c r="F4648" s="25"/>
      <c r="G4648" s="25"/>
    </row>
    <row r="4649" spans="1:7">
      <c r="A4649" s="115" t="s">
        <v>715</v>
      </c>
    </row>
    <row r="4650" spans="1:7" ht="45">
      <c r="A4650" s="9" t="s">
        <v>62</v>
      </c>
      <c r="B4650" s="9" t="s">
        <v>63</v>
      </c>
      <c r="C4650" s="9" t="s">
        <v>64</v>
      </c>
      <c r="D4650" s="9" t="s">
        <v>65</v>
      </c>
      <c r="E4650" s="9" t="s">
        <v>66</v>
      </c>
      <c r="F4650" s="9" t="s">
        <v>67</v>
      </c>
      <c r="G4650" s="9" t="s">
        <v>68</v>
      </c>
    </row>
    <row r="4651" spans="1:7">
      <c r="A4651" s="11" t="s">
        <v>0</v>
      </c>
      <c r="B4651" s="12" t="s">
        <v>1</v>
      </c>
      <c r="C4651" s="11"/>
      <c r="D4651" s="11"/>
      <c r="E4651" s="13"/>
      <c r="F4651" s="11"/>
      <c r="G4651" s="11"/>
    </row>
    <row r="4652" spans="1:7">
      <c r="A4652" s="12"/>
      <c r="B4652" s="12" t="s">
        <v>2</v>
      </c>
      <c r="C4652" s="11" t="s">
        <v>3</v>
      </c>
      <c r="D4652" s="11" t="s">
        <v>4</v>
      </c>
      <c r="E4652" s="13" t="s">
        <v>695</v>
      </c>
      <c r="F4652" s="14">
        <f>VLOOKUP(B4652,'HSD ME&amp;PLUMBING'!$B$6:E5397,4,FALSE)</f>
        <v>100000</v>
      </c>
      <c r="G4652" s="23">
        <f>F4652*E4652</f>
        <v>107600</v>
      </c>
    </row>
    <row r="4653" spans="1:7" ht="30">
      <c r="A4653" s="12"/>
      <c r="B4653" s="16" t="s">
        <v>70</v>
      </c>
      <c r="C4653" s="17" t="s">
        <v>71</v>
      </c>
      <c r="D4653" s="17" t="s">
        <v>4</v>
      </c>
      <c r="E4653" s="18" t="s">
        <v>696</v>
      </c>
      <c r="F4653" s="14">
        <f>VLOOKUP(B4653,'HSD ME&amp;PLUMBING'!$B$6:E5398,4,FALSE)</f>
        <v>150000</v>
      </c>
      <c r="G4653" s="23">
        <f>F4653*E4653</f>
        <v>269550</v>
      </c>
    </row>
    <row r="4654" spans="1:7">
      <c r="A4654" s="12"/>
      <c r="B4654" s="12" t="s">
        <v>7</v>
      </c>
      <c r="C4654" s="11" t="s">
        <v>8</v>
      </c>
      <c r="D4654" s="11" t="s">
        <v>4</v>
      </c>
      <c r="E4654" s="13" t="s">
        <v>697</v>
      </c>
      <c r="F4654" s="14">
        <f>VLOOKUP(B4654,'HSD ME&amp;PLUMBING'!$B$6:E5399,4,FALSE)</f>
        <v>150000</v>
      </c>
      <c r="G4654" s="23">
        <f>F4654*E4654</f>
        <v>27000</v>
      </c>
    </row>
    <row r="4655" spans="1:7">
      <c r="A4655" s="12"/>
      <c r="B4655" s="12" t="s">
        <v>10</v>
      </c>
      <c r="C4655" s="11" t="s">
        <v>11</v>
      </c>
      <c r="D4655" s="11" t="s">
        <v>4</v>
      </c>
      <c r="E4655" s="13" t="s">
        <v>92</v>
      </c>
      <c r="F4655" s="19">
        <f>VLOOKUP(B4655,'HSD ME&amp;PLUMBING'!$B$6:E5400,4,FALSE)</f>
        <v>200000</v>
      </c>
      <c r="G4655" s="23">
        <f>F4655*E4655</f>
        <v>12000</v>
      </c>
    </row>
    <row r="4656" spans="1:7" s="21" customFormat="1">
      <c r="A4656" s="494" t="s">
        <v>13</v>
      </c>
      <c r="B4656" s="494"/>
      <c r="C4656" s="494"/>
      <c r="D4656" s="494"/>
      <c r="E4656" s="494"/>
      <c r="F4656" s="494"/>
      <c r="G4656" s="20">
        <f>SUM(G4652:G4655)</f>
        <v>416150</v>
      </c>
    </row>
    <row r="4657" spans="1:7">
      <c r="A4657" s="11" t="s">
        <v>14</v>
      </c>
      <c r="B4657" s="12" t="s">
        <v>15</v>
      </c>
      <c r="C4657" s="11"/>
      <c r="D4657" s="11"/>
      <c r="E4657" s="13"/>
      <c r="F4657" s="11"/>
      <c r="G4657" s="11"/>
    </row>
    <row r="4658" spans="1:7" ht="45">
      <c r="A4658" s="12"/>
      <c r="B4658" s="16" t="s">
        <v>716</v>
      </c>
      <c r="C4658" s="11"/>
      <c r="D4658" s="17" t="s">
        <v>674</v>
      </c>
      <c r="E4658" s="18" t="s">
        <v>675</v>
      </c>
      <c r="F4658" s="108">
        <f>VLOOKUP(B4658,'HSD ME&amp;PLUMBING'!$B$6:E5403,4,FALSE)</f>
        <v>10000</v>
      </c>
      <c r="G4658" s="29">
        <f>F4658*E4658</f>
        <v>10000</v>
      </c>
    </row>
    <row r="4659" spans="1:7" s="2" customFormat="1" ht="15.75" customHeight="1">
      <c r="A4659" s="494" t="s">
        <v>16</v>
      </c>
      <c r="B4659" s="494"/>
      <c r="C4659" s="494"/>
      <c r="D4659" s="494"/>
      <c r="E4659" s="494"/>
      <c r="F4659" s="494"/>
      <c r="G4659" s="20">
        <f>SUM(G4658)</f>
        <v>10000</v>
      </c>
    </row>
    <row r="4660" spans="1:7">
      <c r="A4660" s="11" t="s">
        <v>17</v>
      </c>
      <c r="B4660" s="12" t="s">
        <v>18</v>
      </c>
      <c r="C4660" s="11"/>
      <c r="D4660" s="11"/>
      <c r="E4660" s="13"/>
      <c r="F4660" s="11"/>
      <c r="G4660" s="11"/>
    </row>
    <row r="4661" spans="1:7">
      <c r="A4661" s="492" t="s">
        <v>19</v>
      </c>
      <c r="B4661" s="492"/>
      <c r="C4661" s="492"/>
      <c r="D4661" s="492"/>
      <c r="E4661" s="492"/>
      <c r="F4661" s="492"/>
      <c r="G4661" s="20">
        <f>SUM(G4660)</f>
        <v>0</v>
      </c>
    </row>
    <row r="4662" spans="1:7">
      <c r="A4662" s="11" t="s">
        <v>20</v>
      </c>
      <c r="B4662" s="493" t="s">
        <v>21</v>
      </c>
      <c r="C4662" s="493"/>
      <c r="D4662" s="493"/>
      <c r="E4662" s="493"/>
      <c r="F4662" s="493"/>
      <c r="G4662" s="15">
        <f>G4656+G4659+G4661</f>
        <v>426150</v>
      </c>
    </row>
    <row r="4663" spans="1:7" ht="15.75" customHeight="1">
      <c r="A4663" s="11" t="s">
        <v>22</v>
      </c>
      <c r="B4663" s="493" t="s">
        <v>77</v>
      </c>
      <c r="C4663" s="493"/>
      <c r="D4663" s="493"/>
      <c r="E4663" s="493"/>
      <c r="F4663" s="24">
        <v>0.1</v>
      </c>
      <c r="G4663" s="15">
        <f>G4662*10%</f>
        <v>42615</v>
      </c>
    </row>
    <row r="4664" spans="1:7">
      <c r="A4664" s="11" t="s">
        <v>23</v>
      </c>
      <c r="B4664" s="493" t="s">
        <v>24</v>
      </c>
      <c r="C4664" s="493"/>
      <c r="D4664" s="493"/>
      <c r="E4664" s="493"/>
      <c r="F4664" s="493"/>
      <c r="G4664" s="15">
        <f>G4662+G4663</f>
        <v>468765</v>
      </c>
    </row>
    <row r="4665" spans="1:7">
      <c r="A4665" s="25"/>
      <c r="B4665" s="26"/>
      <c r="C4665" s="25"/>
      <c r="D4665" s="25"/>
      <c r="E4665" s="27"/>
      <c r="F4665" s="25"/>
      <c r="G4665" s="25"/>
    </row>
    <row r="4666" spans="1:7">
      <c r="A4666" s="115" t="s">
        <v>717</v>
      </c>
    </row>
    <row r="4667" spans="1:7" ht="45">
      <c r="A4667" s="9" t="s">
        <v>62</v>
      </c>
      <c r="B4667" s="9" t="s">
        <v>63</v>
      </c>
      <c r="C4667" s="9" t="s">
        <v>64</v>
      </c>
      <c r="D4667" s="9" t="s">
        <v>65</v>
      </c>
      <c r="E4667" s="9" t="s">
        <v>66</v>
      </c>
      <c r="F4667" s="9" t="s">
        <v>67</v>
      </c>
      <c r="G4667" s="9" t="s">
        <v>68</v>
      </c>
    </row>
    <row r="4668" spans="1:7">
      <c r="A4668" s="11" t="s">
        <v>0</v>
      </c>
      <c r="B4668" s="12" t="s">
        <v>1</v>
      </c>
      <c r="C4668" s="11"/>
      <c r="D4668" s="11"/>
      <c r="E4668" s="13"/>
      <c r="F4668" s="11"/>
      <c r="G4668" s="11"/>
    </row>
    <row r="4669" spans="1:7">
      <c r="A4669" s="12"/>
      <c r="B4669" s="12" t="s">
        <v>2</v>
      </c>
      <c r="C4669" s="11" t="s">
        <v>3</v>
      </c>
      <c r="D4669" s="11" t="s">
        <v>4</v>
      </c>
      <c r="E4669" s="13" t="s">
        <v>718</v>
      </c>
      <c r="F4669" s="14">
        <f>VLOOKUP(B4669,'HSD ME&amp;PLUMBING'!$B$6:E5414,4,FALSE)</f>
        <v>100000</v>
      </c>
      <c r="G4669" s="23">
        <f>F4669*E4669</f>
        <v>46000</v>
      </c>
    </row>
    <row r="4670" spans="1:7" ht="30">
      <c r="A4670" s="12"/>
      <c r="B4670" s="16" t="s">
        <v>70</v>
      </c>
      <c r="C4670" s="17" t="s">
        <v>71</v>
      </c>
      <c r="D4670" s="17" t="s">
        <v>4</v>
      </c>
      <c r="E4670" s="18" t="s">
        <v>719</v>
      </c>
      <c r="F4670" s="14">
        <f>VLOOKUP(B4670,'HSD ME&amp;PLUMBING'!$B$6:E5415,4,FALSE)</f>
        <v>150000</v>
      </c>
      <c r="G4670" s="23">
        <f>F4670*E4670</f>
        <v>115050</v>
      </c>
    </row>
    <row r="4671" spans="1:7">
      <c r="A4671" s="12"/>
      <c r="B4671" s="12" t="s">
        <v>7</v>
      </c>
      <c r="C4671" s="11" t="s">
        <v>8</v>
      </c>
      <c r="D4671" s="11" t="s">
        <v>4</v>
      </c>
      <c r="E4671" s="13" t="s">
        <v>720</v>
      </c>
      <c r="F4671" s="14">
        <f>VLOOKUP(B4671,'HSD ME&amp;PLUMBING'!$B$6:E5416,4,FALSE)</f>
        <v>150000</v>
      </c>
      <c r="G4671" s="23">
        <f>F4671*E4671</f>
        <v>11550</v>
      </c>
    </row>
    <row r="4672" spans="1:7">
      <c r="A4672" s="12"/>
      <c r="B4672" s="12" t="s">
        <v>10</v>
      </c>
      <c r="C4672" s="11" t="s">
        <v>11</v>
      </c>
      <c r="D4672" s="11" t="s">
        <v>4</v>
      </c>
      <c r="E4672" s="13" t="s">
        <v>721</v>
      </c>
      <c r="F4672" s="19">
        <f>VLOOKUP(B4672,'HSD ME&amp;PLUMBING'!$B$6:E5417,4,FALSE)</f>
        <v>200000</v>
      </c>
      <c r="G4672" s="23">
        <f>F4672*E4672</f>
        <v>5200</v>
      </c>
    </row>
    <row r="4673" spans="1:7" s="21" customFormat="1">
      <c r="A4673" s="494" t="s">
        <v>13</v>
      </c>
      <c r="B4673" s="494"/>
      <c r="C4673" s="494"/>
      <c r="D4673" s="494"/>
      <c r="E4673" s="494"/>
      <c r="F4673" s="494"/>
      <c r="G4673" s="20">
        <f>SUM(G4669:G4672)</f>
        <v>177800</v>
      </c>
    </row>
    <row r="4674" spans="1:7">
      <c r="A4674" s="11" t="s">
        <v>14</v>
      </c>
      <c r="B4674" s="12" t="s">
        <v>15</v>
      </c>
      <c r="C4674" s="11"/>
      <c r="D4674" s="11"/>
      <c r="E4674" s="13"/>
      <c r="F4674" s="11"/>
      <c r="G4674" s="11"/>
    </row>
    <row r="4675" spans="1:7" ht="45">
      <c r="A4675" s="12"/>
      <c r="B4675" s="16" t="s">
        <v>722</v>
      </c>
      <c r="C4675" s="11"/>
      <c r="D4675" s="17" t="s">
        <v>674</v>
      </c>
      <c r="E4675" s="18" t="s">
        <v>675</v>
      </c>
      <c r="F4675" s="108">
        <f>VLOOKUP(B4675,'HSD ME&amp;PLUMBING'!$B$6:E5420,4,FALSE)</f>
        <v>10000</v>
      </c>
      <c r="G4675" s="29">
        <f>F4675*E4675</f>
        <v>10000</v>
      </c>
    </row>
    <row r="4676" spans="1:7" s="2" customFormat="1" ht="15.75" customHeight="1">
      <c r="A4676" s="494" t="s">
        <v>16</v>
      </c>
      <c r="B4676" s="494"/>
      <c r="C4676" s="494"/>
      <c r="D4676" s="494"/>
      <c r="E4676" s="494"/>
      <c r="F4676" s="494"/>
      <c r="G4676" s="20">
        <f>SUM(G4675)</f>
        <v>10000</v>
      </c>
    </row>
    <row r="4677" spans="1:7">
      <c r="A4677" s="11" t="s">
        <v>17</v>
      </c>
      <c r="B4677" s="12" t="s">
        <v>18</v>
      </c>
      <c r="C4677" s="11"/>
      <c r="D4677" s="11"/>
      <c r="E4677" s="13"/>
      <c r="F4677" s="11"/>
      <c r="G4677" s="11"/>
    </row>
    <row r="4678" spans="1:7">
      <c r="A4678" s="492" t="s">
        <v>19</v>
      </c>
      <c r="B4678" s="492"/>
      <c r="C4678" s="492"/>
      <c r="D4678" s="492"/>
      <c r="E4678" s="492"/>
      <c r="F4678" s="492"/>
      <c r="G4678" s="20">
        <f>SUM(G4677)</f>
        <v>0</v>
      </c>
    </row>
    <row r="4679" spans="1:7">
      <c r="A4679" s="11" t="s">
        <v>20</v>
      </c>
      <c r="B4679" s="493" t="s">
        <v>21</v>
      </c>
      <c r="C4679" s="493"/>
      <c r="D4679" s="493"/>
      <c r="E4679" s="493"/>
      <c r="F4679" s="493"/>
      <c r="G4679" s="15">
        <f>G4673+G4676+G4678</f>
        <v>187800</v>
      </c>
    </row>
    <row r="4680" spans="1:7" ht="15.75" customHeight="1">
      <c r="A4680" s="11" t="s">
        <v>22</v>
      </c>
      <c r="B4680" s="493" t="s">
        <v>77</v>
      </c>
      <c r="C4680" s="493"/>
      <c r="D4680" s="493"/>
      <c r="E4680" s="493"/>
      <c r="F4680" s="24">
        <v>0.1</v>
      </c>
      <c r="G4680" s="15">
        <f>G4679*10%</f>
        <v>18780</v>
      </c>
    </row>
    <row r="4681" spans="1:7">
      <c r="A4681" s="11" t="s">
        <v>23</v>
      </c>
      <c r="B4681" s="493" t="s">
        <v>24</v>
      </c>
      <c r="C4681" s="493"/>
      <c r="D4681" s="493"/>
      <c r="E4681" s="493"/>
      <c r="F4681" s="493"/>
      <c r="G4681" s="15">
        <f>G4679+G4680</f>
        <v>206580</v>
      </c>
    </row>
    <row r="4682" spans="1:7">
      <c r="A4682" s="25"/>
      <c r="B4682" s="26"/>
      <c r="C4682" s="25"/>
      <c r="D4682" s="25"/>
      <c r="E4682" s="27"/>
      <c r="F4682" s="25"/>
      <c r="G4682" s="25"/>
    </row>
    <row r="4683" spans="1:7">
      <c r="A4683" s="115" t="s">
        <v>723</v>
      </c>
    </row>
    <row r="4684" spans="1:7" ht="45">
      <c r="A4684" s="9" t="s">
        <v>62</v>
      </c>
      <c r="B4684" s="9" t="s">
        <v>63</v>
      </c>
      <c r="C4684" s="9" t="s">
        <v>64</v>
      </c>
      <c r="D4684" s="9" t="s">
        <v>65</v>
      </c>
      <c r="E4684" s="9" t="s">
        <v>66</v>
      </c>
      <c r="F4684" s="9" t="s">
        <v>67</v>
      </c>
      <c r="G4684" s="9" t="s">
        <v>68</v>
      </c>
    </row>
    <row r="4685" spans="1:7">
      <c r="A4685" s="11" t="s">
        <v>0</v>
      </c>
      <c r="B4685" s="12" t="s">
        <v>1</v>
      </c>
      <c r="C4685" s="11"/>
      <c r="D4685" s="11"/>
      <c r="E4685" s="13"/>
      <c r="F4685" s="11"/>
      <c r="G4685" s="11"/>
    </row>
    <row r="4686" spans="1:7">
      <c r="A4686" s="12"/>
      <c r="B4686" s="12" t="s">
        <v>2</v>
      </c>
      <c r="C4686" s="11" t="s">
        <v>3</v>
      </c>
      <c r="D4686" s="11" t="s">
        <v>4</v>
      </c>
      <c r="E4686" s="13" t="s">
        <v>711</v>
      </c>
      <c r="F4686" s="14">
        <f>VLOOKUP(B4686,'HSD ME&amp;PLUMBING'!$B$6:E5431,4,FALSE)</f>
        <v>100000</v>
      </c>
      <c r="G4686" s="23">
        <f>F4686*E4686</f>
        <v>56200.000000000007</v>
      </c>
    </row>
    <row r="4687" spans="1:7" ht="30">
      <c r="A4687" s="12"/>
      <c r="B4687" s="16" t="s">
        <v>70</v>
      </c>
      <c r="C4687" s="17" t="s">
        <v>71</v>
      </c>
      <c r="D4687" s="17" t="s">
        <v>4</v>
      </c>
      <c r="E4687" s="18" t="s">
        <v>712</v>
      </c>
      <c r="F4687" s="14">
        <f>VLOOKUP(B4687,'HSD ME&amp;PLUMBING'!$B$6:E5432,4,FALSE)</f>
        <v>150000</v>
      </c>
      <c r="G4687" s="23">
        <f>F4687*E4687</f>
        <v>140700</v>
      </c>
    </row>
    <row r="4688" spans="1:7">
      <c r="A4688" s="12"/>
      <c r="B4688" s="12" t="s">
        <v>7</v>
      </c>
      <c r="C4688" s="11" t="s">
        <v>8</v>
      </c>
      <c r="D4688" s="11" t="s">
        <v>4</v>
      </c>
      <c r="E4688" s="13" t="s">
        <v>713</v>
      </c>
      <c r="F4688" s="14">
        <f>VLOOKUP(B4688,'HSD ME&amp;PLUMBING'!$B$6:E5433,4,FALSE)</f>
        <v>150000</v>
      </c>
      <c r="G4688" s="23">
        <f>F4688*E4688</f>
        <v>14100</v>
      </c>
    </row>
    <row r="4689" spans="1:7">
      <c r="A4689" s="12"/>
      <c r="B4689" s="12" t="s">
        <v>10</v>
      </c>
      <c r="C4689" s="11" t="s">
        <v>11</v>
      </c>
      <c r="D4689" s="11" t="s">
        <v>4</v>
      </c>
      <c r="E4689" s="13" t="s">
        <v>287</v>
      </c>
      <c r="F4689" s="19">
        <f>VLOOKUP(B4689,'HSD ME&amp;PLUMBING'!$B$6:E5434,4,FALSE)</f>
        <v>200000</v>
      </c>
      <c r="G4689" s="23">
        <f>F4689*E4689</f>
        <v>6200</v>
      </c>
    </row>
    <row r="4690" spans="1:7" s="21" customFormat="1">
      <c r="A4690" s="494" t="s">
        <v>13</v>
      </c>
      <c r="B4690" s="494"/>
      <c r="C4690" s="494"/>
      <c r="D4690" s="494"/>
      <c r="E4690" s="494"/>
      <c r="F4690" s="494"/>
      <c r="G4690" s="20">
        <f>SUM(G4686:G4689)</f>
        <v>217200</v>
      </c>
    </row>
    <row r="4691" spans="1:7">
      <c r="A4691" s="11" t="s">
        <v>14</v>
      </c>
      <c r="B4691" s="12" t="s">
        <v>15</v>
      </c>
      <c r="C4691" s="11"/>
      <c r="D4691" s="11"/>
      <c r="E4691" s="13"/>
      <c r="F4691" s="11"/>
      <c r="G4691" s="11"/>
    </row>
    <row r="4692" spans="1:7" ht="45">
      <c r="A4692" s="12"/>
      <c r="B4692" s="16" t="s">
        <v>724</v>
      </c>
      <c r="C4692" s="11"/>
      <c r="D4692" s="17" t="s">
        <v>674</v>
      </c>
      <c r="E4692" s="18" t="s">
        <v>675</v>
      </c>
      <c r="F4692" s="108">
        <f>VLOOKUP(B4692,'HSD ME&amp;PLUMBING'!$B$6:E5437,4,FALSE)</f>
        <v>10000</v>
      </c>
      <c r="G4692" s="29">
        <f>F4692*E4692</f>
        <v>10000</v>
      </c>
    </row>
    <row r="4693" spans="1:7" s="2" customFormat="1" ht="15.75" customHeight="1">
      <c r="A4693" s="494" t="s">
        <v>16</v>
      </c>
      <c r="B4693" s="494"/>
      <c r="C4693" s="494"/>
      <c r="D4693" s="494"/>
      <c r="E4693" s="494"/>
      <c r="F4693" s="494"/>
      <c r="G4693" s="20">
        <f>SUM(G4692)</f>
        <v>10000</v>
      </c>
    </row>
    <row r="4694" spans="1:7">
      <c r="A4694" s="11" t="s">
        <v>17</v>
      </c>
      <c r="B4694" s="12" t="s">
        <v>18</v>
      </c>
      <c r="C4694" s="11"/>
      <c r="D4694" s="11"/>
      <c r="E4694" s="13"/>
      <c r="F4694" s="11"/>
      <c r="G4694" s="11"/>
    </row>
    <row r="4695" spans="1:7">
      <c r="A4695" s="492" t="s">
        <v>19</v>
      </c>
      <c r="B4695" s="492"/>
      <c r="C4695" s="492"/>
      <c r="D4695" s="492"/>
      <c r="E4695" s="492"/>
      <c r="F4695" s="492"/>
      <c r="G4695" s="20">
        <f>SUM(G4694)</f>
        <v>0</v>
      </c>
    </row>
    <row r="4696" spans="1:7">
      <c r="A4696" s="11" t="s">
        <v>20</v>
      </c>
      <c r="B4696" s="493" t="s">
        <v>21</v>
      </c>
      <c r="C4696" s="493"/>
      <c r="D4696" s="493"/>
      <c r="E4696" s="493"/>
      <c r="F4696" s="493"/>
      <c r="G4696" s="15">
        <f>G4690+G4693+G4695</f>
        <v>227200</v>
      </c>
    </row>
    <row r="4697" spans="1:7" ht="15.75" customHeight="1">
      <c r="A4697" s="11" t="s">
        <v>22</v>
      </c>
      <c r="B4697" s="493" t="s">
        <v>77</v>
      </c>
      <c r="C4697" s="493"/>
      <c r="D4697" s="493"/>
      <c r="E4697" s="493"/>
      <c r="F4697" s="24">
        <v>0.1</v>
      </c>
      <c r="G4697" s="15">
        <f>G4696*10%</f>
        <v>22720</v>
      </c>
    </row>
    <row r="4698" spans="1:7">
      <c r="A4698" s="11" t="s">
        <v>23</v>
      </c>
      <c r="B4698" s="493" t="s">
        <v>24</v>
      </c>
      <c r="C4698" s="493"/>
      <c r="D4698" s="493"/>
      <c r="E4698" s="493"/>
      <c r="F4698" s="493"/>
      <c r="G4698" s="15">
        <f>G4696+G4697</f>
        <v>249920</v>
      </c>
    </row>
    <row r="4699" spans="1:7">
      <c r="A4699" s="25"/>
      <c r="B4699" s="26"/>
      <c r="C4699" s="25"/>
      <c r="D4699" s="25"/>
      <c r="E4699" s="27"/>
      <c r="F4699" s="25"/>
      <c r="G4699" s="25"/>
    </row>
    <row r="4700" spans="1:7">
      <c r="A4700" s="115" t="s">
        <v>725</v>
      </c>
    </row>
    <row r="4701" spans="1:7" ht="45">
      <c r="A4701" s="9" t="s">
        <v>62</v>
      </c>
      <c r="B4701" s="9" t="s">
        <v>63</v>
      </c>
      <c r="C4701" s="9" t="s">
        <v>64</v>
      </c>
      <c r="D4701" s="9" t="s">
        <v>65</v>
      </c>
      <c r="E4701" s="9" t="s">
        <v>66</v>
      </c>
      <c r="F4701" s="9" t="s">
        <v>67</v>
      </c>
      <c r="G4701" s="9" t="s">
        <v>68</v>
      </c>
    </row>
    <row r="4702" spans="1:7">
      <c r="A4702" s="11" t="s">
        <v>0</v>
      </c>
      <c r="B4702" s="12" t="s">
        <v>1</v>
      </c>
      <c r="C4702" s="11"/>
      <c r="D4702" s="11"/>
      <c r="E4702" s="13"/>
      <c r="F4702" s="11"/>
      <c r="G4702" s="11"/>
    </row>
    <row r="4703" spans="1:7">
      <c r="A4703" s="12"/>
      <c r="B4703" s="12" t="s">
        <v>2</v>
      </c>
      <c r="C4703" s="11" t="s">
        <v>3</v>
      </c>
      <c r="D4703" s="11" t="s">
        <v>4</v>
      </c>
      <c r="E4703" s="13" t="s">
        <v>711</v>
      </c>
      <c r="F4703" s="14">
        <f>VLOOKUP(B4703,'HSD ME&amp;PLUMBING'!$B$6:E5448,4,FALSE)</f>
        <v>100000</v>
      </c>
      <c r="G4703" s="23">
        <f>F4703*E4703</f>
        <v>56200.000000000007</v>
      </c>
    </row>
    <row r="4704" spans="1:7" ht="30">
      <c r="A4704" s="12"/>
      <c r="B4704" s="16" t="s">
        <v>70</v>
      </c>
      <c r="C4704" s="17" t="s">
        <v>71</v>
      </c>
      <c r="D4704" s="17" t="s">
        <v>4</v>
      </c>
      <c r="E4704" s="18" t="s">
        <v>712</v>
      </c>
      <c r="F4704" s="14">
        <f>VLOOKUP(B4704,'HSD ME&amp;PLUMBING'!$B$6:E5449,4,FALSE)</f>
        <v>150000</v>
      </c>
      <c r="G4704" s="23">
        <f>F4704*E4704</f>
        <v>140700</v>
      </c>
    </row>
    <row r="4705" spans="1:7">
      <c r="A4705" s="12"/>
      <c r="B4705" s="12" t="s">
        <v>7</v>
      </c>
      <c r="C4705" s="11" t="s">
        <v>8</v>
      </c>
      <c r="D4705" s="11" t="s">
        <v>4</v>
      </c>
      <c r="E4705" s="13" t="s">
        <v>713</v>
      </c>
      <c r="F4705" s="14">
        <f>VLOOKUP(B4705,'HSD ME&amp;PLUMBING'!$B$6:E5450,4,FALSE)</f>
        <v>150000</v>
      </c>
      <c r="G4705" s="23">
        <f>F4705*E4705</f>
        <v>14100</v>
      </c>
    </row>
    <row r="4706" spans="1:7">
      <c r="A4706" s="12"/>
      <c r="B4706" s="12" t="s">
        <v>10</v>
      </c>
      <c r="C4706" s="11" t="s">
        <v>11</v>
      </c>
      <c r="D4706" s="11" t="s">
        <v>4</v>
      </c>
      <c r="E4706" s="13" t="s">
        <v>287</v>
      </c>
      <c r="F4706" s="19">
        <f>VLOOKUP(B4706,'HSD ME&amp;PLUMBING'!$B$6:E5451,4,FALSE)</f>
        <v>200000</v>
      </c>
      <c r="G4706" s="23">
        <f>F4706*E4706</f>
        <v>6200</v>
      </c>
    </row>
    <row r="4707" spans="1:7" s="21" customFormat="1">
      <c r="A4707" s="494" t="s">
        <v>13</v>
      </c>
      <c r="B4707" s="494"/>
      <c r="C4707" s="494"/>
      <c r="D4707" s="494"/>
      <c r="E4707" s="494"/>
      <c r="F4707" s="494"/>
      <c r="G4707" s="20">
        <f>SUM(G4703:G4706)</f>
        <v>217200</v>
      </c>
    </row>
    <row r="4708" spans="1:7">
      <c r="A4708" s="11" t="s">
        <v>14</v>
      </c>
      <c r="B4708" s="12" t="s">
        <v>15</v>
      </c>
      <c r="C4708" s="11"/>
      <c r="D4708" s="11"/>
      <c r="E4708" s="13"/>
      <c r="F4708" s="11"/>
      <c r="G4708" s="11"/>
    </row>
    <row r="4709" spans="1:7" ht="45">
      <c r="A4709" s="12"/>
      <c r="B4709" s="16" t="s">
        <v>726</v>
      </c>
      <c r="C4709" s="11"/>
      <c r="D4709" s="17" t="s">
        <v>674</v>
      </c>
      <c r="E4709" s="18" t="s">
        <v>675</v>
      </c>
      <c r="F4709" s="108">
        <f>VLOOKUP(B4709,'HSD ME&amp;PLUMBING'!$B$6:E5454,4,FALSE)</f>
        <v>10000</v>
      </c>
      <c r="G4709" s="29">
        <f>F4709*E4709</f>
        <v>10000</v>
      </c>
    </row>
    <row r="4710" spans="1:7" s="2" customFormat="1" ht="15.75" customHeight="1">
      <c r="A4710" s="494" t="s">
        <v>16</v>
      </c>
      <c r="B4710" s="494"/>
      <c r="C4710" s="494"/>
      <c r="D4710" s="494"/>
      <c r="E4710" s="494"/>
      <c r="F4710" s="494"/>
      <c r="G4710" s="20">
        <f>SUM(G4709)</f>
        <v>10000</v>
      </c>
    </row>
    <row r="4711" spans="1:7">
      <c r="A4711" s="11" t="s">
        <v>17</v>
      </c>
      <c r="B4711" s="12" t="s">
        <v>18</v>
      </c>
      <c r="C4711" s="11"/>
      <c r="D4711" s="11"/>
      <c r="E4711" s="13"/>
      <c r="F4711" s="11"/>
      <c r="G4711" s="11"/>
    </row>
    <row r="4712" spans="1:7">
      <c r="A4712" s="492" t="s">
        <v>19</v>
      </c>
      <c r="B4712" s="492"/>
      <c r="C4712" s="492"/>
      <c r="D4712" s="492"/>
      <c r="E4712" s="492"/>
      <c r="F4712" s="492"/>
      <c r="G4712" s="20">
        <f>SUM(G4711)</f>
        <v>0</v>
      </c>
    </row>
    <row r="4713" spans="1:7">
      <c r="A4713" s="11" t="s">
        <v>20</v>
      </c>
      <c r="B4713" s="493" t="s">
        <v>21</v>
      </c>
      <c r="C4713" s="493"/>
      <c r="D4713" s="493"/>
      <c r="E4713" s="493"/>
      <c r="F4713" s="493"/>
      <c r="G4713" s="15">
        <f>G4707+G4710+G4712</f>
        <v>227200</v>
      </c>
    </row>
    <row r="4714" spans="1:7" ht="15.75" customHeight="1">
      <c r="A4714" s="11" t="s">
        <v>22</v>
      </c>
      <c r="B4714" s="493" t="s">
        <v>77</v>
      </c>
      <c r="C4714" s="493"/>
      <c r="D4714" s="493"/>
      <c r="E4714" s="493"/>
      <c r="F4714" s="24">
        <v>0.1</v>
      </c>
      <c r="G4714" s="15">
        <f>G4713*10%</f>
        <v>22720</v>
      </c>
    </row>
    <row r="4715" spans="1:7">
      <c r="A4715" s="11" t="s">
        <v>23</v>
      </c>
      <c r="B4715" s="493" t="s">
        <v>24</v>
      </c>
      <c r="C4715" s="493"/>
      <c r="D4715" s="493"/>
      <c r="E4715" s="493"/>
      <c r="F4715" s="493"/>
      <c r="G4715" s="15">
        <f>G4713+G4714</f>
        <v>249920</v>
      </c>
    </row>
    <row r="4716" spans="1:7">
      <c r="A4716" s="25"/>
      <c r="B4716" s="26"/>
      <c r="C4716" s="25"/>
      <c r="D4716" s="25"/>
      <c r="E4716" s="27"/>
      <c r="F4716" s="25"/>
      <c r="G4716" s="25"/>
    </row>
    <row r="4717" spans="1:7">
      <c r="A4717" s="115" t="s">
        <v>727</v>
      </c>
    </row>
    <row r="4718" spans="1:7" ht="45">
      <c r="A4718" s="9" t="s">
        <v>62</v>
      </c>
      <c r="B4718" s="9" t="s">
        <v>63</v>
      </c>
      <c r="C4718" s="9" t="s">
        <v>64</v>
      </c>
      <c r="D4718" s="9" t="s">
        <v>65</v>
      </c>
      <c r="E4718" s="9" t="s">
        <v>66</v>
      </c>
      <c r="F4718" s="9" t="s">
        <v>67</v>
      </c>
      <c r="G4718" s="9" t="s">
        <v>68</v>
      </c>
    </row>
    <row r="4719" spans="1:7">
      <c r="A4719" s="11" t="s">
        <v>0</v>
      </c>
      <c r="B4719" s="12" t="s">
        <v>1</v>
      </c>
      <c r="C4719" s="11"/>
      <c r="D4719" s="11"/>
      <c r="E4719" s="13"/>
      <c r="F4719" s="11"/>
      <c r="G4719" s="11"/>
    </row>
    <row r="4720" spans="1:7">
      <c r="A4720" s="12"/>
      <c r="B4720" s="12" t="s">
        <v>2</v>
      </c>
      <c r="C4720" s="11" t="s">
        <v>3</v>
      </c>
      <c r="D4720" s="11" t="s">
        <v>4</v>
      </c>
      <c r="E4720" s="13" t="s">
        <v>711</v>
      </c>
      <c r="F4720" s="14">
        <f>VLOOKUP(B4720,'HSD ME&amp;PLUMBING'!$B$6:E5465,4,FALSE)</f>
        <v>100000</v>
      </c>
      <c r="G4720" s="23">
        <f>F4720*E4720</f>
        <v>56200.000000000007</v>
      </c>
    </row>
    <row r="4721" spans="1:7" ht="30">
      <c r="A4721" s="12"/>
      <c r="B4721" s="16" t="s">
        <v>70</v>
      </c>
      <c r="C4721" s="17" t="s">
        <v>71</v>
      </c>
      <c r="D4721" s="17" t="s">
        <v>4</v>
      </c>
      <c r="E4721" s="18" t="s">
        <v>712</v>
      </c>
      <c r="F4721" s="14">
        <f>VLOOKUP(B4721,'HSD ME&amp;PLUMBING'!$B$6:E5466,4,FALSE)</f>
        <v>150000</v>
      </c>
      <c r="G4721" s="23">
        <f>F4721*E4721</f>
        <v>140700</v>
      </c>
    </row>
    <row r="4722" spans="1:7">
      <c r="A4722" s="12"/>
      <c r="B4722" s="12" t="s">
        <v>7</v>
      </c>
      <c r="C4722" s="11" t="s">
        <v>8</v>
      </c>
      <c r="D4722" s="11" t="s">
        <v>4</v>
      </c>
      <c r="E4722" s="13" t="s">
        <v>713</v>
      </c>
      <c r="F4722" s="14">
        <f>VLOOKUP(B4722,'HSD ME&amp;PLUMBING'!$B$6:E5467,4,FALSE)</f>
        <v>150000</v>
      </c>
      <c r="G4722" s="23">
        <f>F4722*E4722</f>
        <v>14100</v>
      </c>
    </row>
    <row r="4723" spans="1:7">
      <c r="A4723" s="12"/>
      <c r="B4723" s="12" t="s">
        <v>10</v>
      </c>
      <c r="C4723" s="11" t="s">
        <v>11</v>
      </c>
      <c r="D4723" s="11" t="s">
        <v>4</v>
      </c>
      <c r="E4723" s="13" t="s">
        <v>287</v>
      </c>
      <c r="F4723" s="19">
        <f>VLOOKUP(B4723,'HSD ME&amp;PLUMBING'!$B$6:E5468,4,FALSE)</f>
        <v>200000</v>
      </c>
      <c r="G4723" s="23">
        <f>F4723*E4723</f>
        <v>6200</v>
      </c>
    </row>
    <row r="4724" spans="1:7" s="21" customFormat="1">
      <c r="A4724" s="494" t="s">
        <v>13</v>
      </c>
      <c r="B4724" s="494"/>
      <c r="C4724" s="494"/>
      <c r="D4724" s="494"/>
      <c r="E4724" s="494"/>
      <c r="F4724" s="494"/>
      <c r="G4724" s="20">
        <f>SUM(G4720:G4723)</f>
        <v>217200</v>
      </c>
    </row>
    <row r="4725" spans="1:7">
      <c r="A4725" s="11" t="s">
        <v>14</v>
      </c>
      <c r="B4725" s="12" t="s">
        <v>15</v>
      </c>
      <c r="C4725" s="11"/>
      <c r="D4725" s="11"/>
      <c r="E4725" s="13"/>
      <c r="F4725" s="11"/>
      <c r="G4725" s="11"/>
    </row>
    <row r="4726" spans="1:7" ht="45">
      <c r="A4726" s="12"/>
      <c r="B4726" s="16" t="s">
        <v>728</v>
      </c>
      <c r="C4726" s="11"/>
      <c r="D4726" s="17" t="s">
        <v>674</v>
      </c>
      <c r="E4726" s="18" t="s">
        <v>675</v>
      </c>
      <c r="F4726" s="108">
        <f>VLOOKUP(B4726,'HSD ME&amp;PLUMBING'!$B$6:E5471,4,FALSE)</f>
        <v>10000</v>
      </c>
      <c r="G4726" s="29">
        <f>F4726*E4726</f>
        <v>10000</v>
      </c>
    </row>
    <row r="4727" spans="1:7" s="2" customFormat="1" ht="15.75" customHeight="1">
      <c r="A4727" s="494" t="s">
        <v>16</v>
      </c>
      <c r="B4727" s="494"/>
      <c r="C4727" s="494"/>
      <c r="D4727" s="494"/>
      <c r="E4727" s="494"/>
      <c r="F4727" s="494"/>
      <c r="G4727" s="20">
        <f>SUM(G4726)</f>
        <v>10000</v>
      </c>
    </row>
    <row r="4728" spans="1:7">
      <c r="A4728" s="11" t="s">
        <v>17</v>
      </c>
      <c r="B4728" s="12" t="s">
        <v>18</v>
      </c>
      <c r="C4728" s="11"/>
      <c r="D4728" s="11"/>
      <c r="E4728" s="13"/>
      <c r="F4728" s="11"/>
      <c r="G4728" s="11"/>
    </row>
    <row r="4729" spans="1:7">
      <c r="A4729" s="492" t="s">
        <v>19</v>
      </c>
      <c r="B4729" s="492"/>
      <c r="C4729" s="492"/>
      <c r="D4729" s="492"/>
      <c r="E4729" s="492"/>
      <c r="F4729" s="492"/>
      <c r="G4729" s="20">
        <f>SUM(G4728)</f>
        <v>0</v>
      </c>
    </row>
    <row r="4730" spans="1:7">
      <c r="A4730" s="11" t="s">
        <v>20</v>
      </c>
      <c r="B4730" s="493" t="s">
        <v>21</v>
      </c>
      <c r="C4730" s="493"/>
      <c r="D4730" s="493"/>
      <c r="E4730" s="493"/>
      <c r="F4730" s="493"/>
      <c r="G4730" s="15">
        <f>G4724+G4727+G4729</f>
        <v>227200</v>
      </c>
    </row>
    <row r="4731" spans="1:7" ht="15.75" customHeight="1">
      <c r="A4731" s="11" t="s">
        <v>22</v>
      </c>
      <c r="B4731" s="493" t="s">
        <v>77</v>
      </c>
      <c r="C4731" s="493"/>
      <c r="D4731" s="493"/>
      <c r="E4731" s="493"/>
      <c r="F4731" s="24">
        <v>0.1</v>
      </c>
      <c r="G4731" s="15">
        <f>G4730*10%</f>
        <v>22720</v>
      </c>
    </row>
    <row r="4732" spans="1:7">
      <c r="A4732" s="11" t="s">
        <v>23</v>
      </c>
      <c r="B4732" s="493" t="s">
        <v>24</v>
      </c>
      <c r="C4732" s="493"/>
      <c r="D4732" s="493"/>
      <c r="E4732" s="493"/>
      <c r="F4732" s="493"/>
      <c r="G4732" s="15">
        <f>G4730+G4731</f>
        <v>249920</v>
      </c>
    </row>
    <row r="4733" spans="1:7">
      <c r="A4733" s="25"/>
      <c r="B4733" s="26"/>
      <c r="C4733" s="25"/>
      <c r="D4733" s="25"/>
      <c r="E4733" s="27"/>
      <c r="F4733" s="25"/>
      <c r="G4733" s="25"/>
    </row>
    <row r="4734" spans="1:7">
      <c r="A4734" s="115" t="s">
        <v>729</v>
      </c>
    </row>
    <row r="4735" spans="1:7">
      <c r="A4735" s="115" t="s">
        <v>730</v>
      </c>
    </row>
    <row r="4736" spans="1:7" ht="45">
      <c r="A4736" s="9" t="s">
        <v>62</v>
      </c>
      <c r="B4736" s="9" t="s">
        <v>63</v>
      </c>
      <c r="C4736" s="9" t="s">
        <v>64</v>
      </c>
      <c r="D4736" s="9" t="s">
        <v>65</v>
      </c>
      <c r="E4736" s="9" t="s">
        <v>66</v>
      </c>
      <c r="F4736" s="9" t="s">
        <v>67</v>
      </c>
      <c r="G4736" s="9" t="s">
        <v>68</v>
      </c>
    </row>
    <row r="4737" spans="1:7">
      <c r="A4737" s="11" t="s">
        <v>0</v>
      </c>
      <c r="B4737" s="12" t="s">
        <v>1</v>
      </c>
      <c r="C4737" s="11"/>
      <c r="D4737" s="11"/>
      <c r="E4737" s="13"/>
      <c r="F4737" s="11"/>
      <c r="G4737" s="11"/>
    </row>
    <row r="4738" spans="1:7">
      <c r="A4738" s="12"/>
      <c r="B4738" s="12" t="s">
        <v>2</v>
      </c>
      <c r="C4738" s="11" t="s">
        <v>3</v>
      </c>
      <c r="D4738" s="11" t="s">
        <v>4</v>
      </c>
      <c r="E4738" s="13" t="s">
        <v>711</v>
      </c>
      <c r="F4738" s="14">
        <f>VLOOKUP(B4738,'HSD ME&amp;PLUMBING'!$B$6:E5483,4,FALSE)</f>
        <v>100000</v>
      </c>
      <c r="G4738" s="23">
        <f>F4738*E4738</f>
        <v>56200.000000000007</v>
      </c>
    </row>
    <row r="4739" spans="1:7" ht="30">
      <c r="A4739" s="12"/>
      <c r="B4739" s="16" t="s">
        <v>70</v>
      </c>
      <c r="C4739" s="17" t="s">
        <v>71</v>
      </c>
      <c r="D4739" s="17" t="s">
        <v>4</v>
      </c>
      <c r="E4739" s="18" t="s">
        <v>712</v>
      </c>
      <c r="F4739" s="14">
        <f>VLOOKUP(B4739,'HSD ME&amp;PLUMBING'!$B$6:E5484,4,FALSE)</f>
        <v>150000</v>
      </c>
      <c r="G4739" s="23">
        <f>F4739*E4739</f>
        <v>140700</v>
      </c>
    </row>
    <row r="4740" spans="1:7">
      <c r="A4740" s="12"/>
      <c r="B4740" s="12" t="s">
        <v>7</v>
      </c>
      <c r="C4740" s="11" t="s">
        <v>8</v>
      </c>
      <c r="D4740" s="11" t="s">
        <v>4</v>
      </c>
      <c r="E4740" s="13" t="s">
        <v>713</v>
      </c>
      <c r="F4740" s="14">
        <f>VLOOKUP(B4740,'HSD ME&amp;PLUMBING'!$B$6:E5485,4,FALSE)</f>
        <v>150000</v>
      </c>
      <c r="G4740" s="23">
        <f>F4740*E4740</f>
        <v>14100</v>
      </c>
    </row>
    <row r="4741" spans="1:7">
      <c r="A4741" s="12"/>
      <c r="B4741" s="12" t="s">
        <v>10</v>
      </c>
      <c r="C4741" s="11" t="s">
        <v>11</v>
      </c>
      <c r="D4741" s="11" t="s">
        <v>4</v>
      </c>
      <c r="E4741" s="13" t="s">
        <v>287</v>
      </c>
      <c r="F4741" s="19">
        <f>VLOOKUP(B4741,'HSD ME&amp;PLUMBING'!$B$6:E5486,4,FALSE)</f>
        <v>200000</v>
      </c>
      <c r="G4741" s="23">
        <f>F4741*E4741</f>
        <v>6200</v>
      </c>
    </row>
    <row r="4742" spans="1:7" s="21" customFormat="1">
      <c r="A4742" s="494" t="s">
        <v>13</v>
      </c>
      <c r="B4742" s="494"/>
      <c r="C4742" s="494"/>
      <c r="D4742" s="494"/>
      <c r="E4742" s="494"/>
      <c r="F4742" s="494"/>
      <c r="G4742" s="20">
        <f>SUM(G4738:G4741)</f>
        <v>217200</v>
      </c>
    </row>
    <row r="4743" spans="1:7">
      <c r="A4743" s="11" t="s">
        <v>14</v>
      </c>
      <c r="B4743" s="12" t="s">
        <v>15</v>
      </c>
      <c r="C4743" s="11"/>
      <c r="D4743" s="11"/>
      <c r="E4743" s="13"/>
      <c r="F4743" s="11"/>
      <c r="G4743" s="11"/>
    </row>
    <row r="4744" spans="1:7" ht="45">
      <c r="A4744" s="12"/>
      <c r="B4744" s="16" t="s">
        <v>731</v>
      </c>
      <c r="C4744" s="11"/>
      <c r="D4744" s="17" t="s">
        <v>674</v>
      </c>
      <c r="E4744" s="18" t="s">
        <v>675</v>
      </c>
      <c r="F4744" s="108">
        <f>VLOOKUP(B4744,'HSD ME&amp;PLUMBING'!$B$6:E5489,4,FALSE)</f>
        <v>10000</v>
      </c>
      <c r="G4744" s="29">
        <f>F4744*E4744</f>
        <v>10000</v>
      </c>
    </row>
    <row r="4745" spans="1:7" s="2" customFormat="1" ht="15.75" customHeight="1">
      <c r="A4745" s="494" t="s">
        <v>16</v>
      </c>
      <c r="B4745" s="494"/>
      <c r="C4745" s="494"/>
      <c r="D4745" s="494"/>
      <c r="E4745" s="494"/>
      <c r="F4745" s="494"/>
      <c r="G4745" s="20">
        <f>SUM(G4744)</f>
        <v>10000</v>
      </c>
    </row>
    <row r="4746" spans="1:7">
      <c r="A4746" s="11" t="s">
        <v>17</v>
      </c>
      <c r="B4746" s="12" t="s">
        <v>18</v>
      </c>
      <c r="C4746" s="11"/>
      <c r="D4746" s="11"/>
      <c r="E4746" s="13"/>
      <c r="F4746" s="11"/>
      <c r="G4746" s="11"/>
    </row>
    <row r="4747" spans="1:7">
      <c r="A4747" s="492" t="s">
        <v>19</v>
      </c>
      <c r="B4747" s="492"/>
      <c r="C4747" s="492"/>
      <c r="D4747" s="492"/>
      <c r="E4747" s="492"/>
      <c r="F4747" s="492"/>
      <c r="G4747" s="20">
        <f>SUM(G4746)</f>
        <v>0</v>
      </c>
    </row>
    <row r="4748" spans="1:7">
      <c r="A4748" s="11" t="s">
        <v>20</v>
      </c>
      <c r="B4748" s="493" t="s">
        <v>21</v>
      </c>
      <c r="C4748" s="493"/>
      <c r="D4748" s="493"/>
      <c r="E4748" s="493"/>
      <c r="F4748" s="493"/>
      <c r="G4748" s="15">
        <f>G4742+G4745+G4747</f>
        <v>227200</v>
      </c>
    </row>
    <row r="4749" spans="1:7" ht="15.75" customHeight="1">
      <c r="A4749" s="11" t="s">
        <v>22</v>
      </c>
      <c r="B4749" s="493" t="s">
        <v>77</v>
      </c>
      <c r="C4749" s="493"/>
      <c r="D4749" s="493"/>
      <c r="E4749" s="493"/>
      <c r="F4749" s="24">
        <v>0.1</v>
      </c>
      <c r="G4749" s="15">
        <f>G4748*10%</f>
        <v>22720</v>
      </c>
    </row>
    <row r="4750" spans="1:7">
      <c r="A4750" s="11" t="s">
        <v>23</v>
      </c>
      <c r="B4750" s="493" t="s">
        <v>24</v>
      </c>
      <c r="C4750" s="493"/>
      <c r="D4750" s="493"/>
      <c r="E4750" s="493"/>
      <c r="F4750" s="493"/>
      <c r="G4750" s="15">
        <f>G4748+G4749</f>
        <v>249920</v>
      </c>
    </row>
    <row r="4751" spans="1:7">
      <c r="A4751" s="25"/>
      <c r="B4751" s="26"/>
      <c r="C4751" s="25"/>
      <c r="D4751" s="25"/>
      <c r="E4751" s="27"/>
      <c r="F4751" s="25"/>
      <c r="G4751" s="25"/>
    </row>
    <row r="4752" spans="1:7">
      <c r="A4752" s="115" t="s">
        <v>732</v>
      </c>
    </row>
    <row r="4753" spans="1:7" ht="45">
      <c r="A4753" s="9" t="s">
        <v>62</v>
      </c>
      <c r="B4753" s="9" t="s">
        <v>63</v>
      </c>
      <c r="C4753" s="9" t="s">
        <v>64</v>
      </c>
      <c r="D4753" s="9" t="s">
        <v>65</v>
      </c>
      <c r="E4753" s="9" t="s">
        <v>66</v>
      </c>
      <c r="F4753" s="9" t="s">
        <v>67</v>
      </c>
      <c r="G4753" s="9" t="s">
        <v>68</v>
      </c>
    </row>
    <row r="4754" spans="1:7">
      <c r="A4754" s="11" t="s">
        <v>0</v>
      </c>
      <c r="B4754" s="12" t="s">
        <v>1</v>
      </c>
      <c r="C4754" s="11"/>
      <c r="D4754" s="11"/>
      <c r="E4754" s="13"/>
      <c r="F4754" s="11"/>
      <c r="G4754" s="11"/>
    </row>
    <row r="4755" spans="1:7">
      <c r="A4755" s="12"/>
      <c r="B4755" s="12" t="s">
        <v>2</v>
      </c>
      <c r="C4755" s="11" t="s">
        <v>3</v>
      </c>
      <c r="D4755" s="11" t="s">
        <v>4</v>
      </c>
      <c r="E4755" s="13" t="s">
        <v>711</v>
      </c>
      <c r="F4755" s="14">
        <f>VLOOKUP(B4755,'HSD ME&amp;PLUMBING'!$B$6:E5500,4,FALSE)</f>
        <v>100000</v>
      </c>
      <c r="G4755" s="23">
        <f>F4755*E4755</f>
        <v>56200.000000000007</v>
      </c>
    </row>
    <row r="4756" spans="1:7" ht="30">
      <c r="A4756" s="12"/>
      <c r="B4756" s="16" t="s">
        <v>70</v>
      </c>
      <c r="C4756" s="17" t="s">
        <v>71</v>
      </c>
      <c r="D4756" s="17" t="s">
        <v>4</v>
      </c>
      <c r="E4756" s="18" t="s">
        <v>712</v>
      </c>
      <c r="F4756" s="14">
        <f>VLOOKUP(B4756,'HSD ME&amp;PLUMBING'!$B$6:E5501,4,FALSE)</f>
        <v>150000</v>
      </c>
      <c r="G4756" s="23">
        <f>F4756*E4756</f>
        <v>140700</v>
      </c>
    </row>
    <row r="4757" spans="1:7">
      <c r="A4757" s="12"/>
      <c r="B4757" s="12" t="s">
        <v>7</v>
      </c>
      <c r="C4757" s="11" t="s">
        <v>8</v>
      </c>
      <c r="D4757" s="11" t="s">
        <v>4</v>
      </c>
      <c r="E4757" s="13" t="s">
        <v>713</v>
      </c>
      <c r="F4757" s="14">
        <f>VLOOKUP(B4757,'HSD ME&amp;PLUMBING'!$B$6:E5502,4,FALSE)</f>
        <v>150000</v>
      </c>
      <c r="G4757" s="23">
        <f>F4757*E4757</f>
        <v>14100</v>
      </c>
    </row>
    <row r="4758" spans="1:7">
      <c r="A4758" s="12"/>
      <c r="B4758" s="12" t="s">
        <v>10</v>
      </c>
      <c r="C4758" s="11" t="s">
        <v>11</v>
      </c>
      <c r="D4758" s="11" t="s">
        <v>4</v>
      </c>
      <c r="E4758" s="13" t="s">
        <v>287</v>
      </c>
      <c r="F4758" s="19">
        <f>VLOOKUP(B4758,'HSD ME&amp;PLUMBING'!$B$6:E5503,4,FALSE)</f>
        <v>200000</v>
      </c>
      <c r="G4758" s="23">
        <f>F4758*E4758</f>
        <v>6200</v>
      </c>
    </row>
    <row r="4759" spans="1:7" s="21" customFormat="1">
      <c r="A4759" s="494" t="s">
        <v>13</v>
      </c>
      <c r="B4759" s="494"/>
      <c r="C4759" s="494"/>
      <c r="D4759" s="494"/>
      <c r="E4759" s="494"/>
      <c r="F4759" s="494"/>
      <c r="G4759" s="20">
        <f>SUM(G4755:G4758)</f>
        <v>217200</v>
      </c>
    </row>
    <row r="4760" spans="1:7">
      <c r="A4760" s="11" t="s">
        <v>14</v>
      </c>
      <c r="B4760" s="12" t="s">
        <v>15</v>
      </c>
      <c r="C4760" s="11"/>
      <c r="D4760" s="11"/>
      <c r="E4760" s="13"/>
      <c r="F4760" s="11"/>
      <c r="G4760" s="11"/>
    </row>
    <row r="4761" spans="1:7" ht="45">
      <c r="A4761" s="12"/>
      <c r="B4761" s="16" t="s">
        <v>733</v>
      </c>
      <c r="C4761" s="11"/>
      <c r="D4761" s="17" t="s">
        <v>674</v>
      </c>
      <c r="E4761" s="18" t="s">
        <v>675</v>
      </c>
      <c r="F4761" s="108">
        <f>VLOOKUP(B4761,'HSD ME&amp;PLUMBING'!$B$6:E5506,4,FALSE)</f>
        <v>10000</v>
      </c>
      <c r="G4761" s="29">
        <f>F4761*E4761</f>
        <v>10000</v>
      </c>
    </row>
    <row r="4762" spans="1:7" s="2" customFormat="1" ht="15.75" customHeight="1">
      <c r="A4762" s="494" t="s">
        <v>16</v>
      </c>
      <c r="B4762" s="494"/>
      <c r="C4762" s="494"/>
      <c r="D4762" s="494"/>
      <c r="E4762" s="494"/>
      <c r="F4762" s="494"/>
      <c r="G4762" s="20">
        <f>SUM(G4761)</f>
        <v>10000</v>
      </c>
    </row>
    <row r="4763" spans="1:7">
      <c r="A4763" s="11" t="s">
        <v>17</v>
      </c>
      <c r="B4763" s="12" t="s">
        <v>18</v>
      </c>
      <c r="C4763" s="11"/>
      <c r="D4763" s="11"/>
      <c r="E4763" s="13"/>
      <c r="F4763" s="11"/>
      <c r="G4763" s="11"/>
    </row>
    <row r="4764" spans="1:7">
      <c r="A4764" s="492" t="s">
        <v>19</v>
      </c>
      <c r="B4764" s="492"/>
      <c r="C4764" s="492"/>
      <c r="D4764" s="492"/>
      <c r="E4764" s="492"/>
      <c r="F4764" s="492"/>
      <c r="G4764" s="20">
        <f>SUM(G4763)</f>
        <v>0</v>
      </c>
    </row>
    <row r="4765" spans="1:7">
      <c r="A4765" s="11" t="s">
        <v>20</v>
      </c>
      <c r="B4765" s="493" t="s">
        <v>21</v>
      </c>
      <c r="C4765" s="493"/>
      <c r="D4765" s="493"/>
      <c r="E4765" s="493"/>
      <c r="F4765" s="493"/>
      <c r="G4765" s="15">
        <f>G4759+G4762+G4764</f>
        <v>227200</v>
      </c>
    </row>
    <row r="4766" spans="1:7" ht="15.75" customHeight="1">
      <c r="A4766" s="11" t="s">
        <v>22</v>
      </c>
      <c r="B4766" s="493" t="s">
        <v>77</v>
      </c>
      <c r="C4766" s="493"/>
      <c r="D4766" s="493"/>
      <c r="E4766" s="493"/>
      <c r="F4766" s="24">
        <v>0.1</v>
      </c>
      <c r="G4766" s="15">
        <f>G4765*10%</f>
        <v>22720</v>
      </c>
    </row>
    <row r="4767" spans="1:7">
      <c r="A4767" s="11" t="s">
        <v>23</v>
      </c>
      <c r="B4767" s="493" t="s">
        <v>24</v>
      </c>
      <c r="C4767" s="493"/>
      <c r="D4767" s="493"/>
      <c r="E4767" s="493"/>
      <c r="F4767" s="493"/>
      <c r="G4767" s="15">
        <f>G4765+G4766</f>
        <v>249920</v>
      </c>
    </row>
    <row r="4768" spans="1:7">
      <c r="A4768" s="25"/>
      <c r="B4768" s="26"/>
      <c r="C4768" s="25"/>
      <c r="D4768" s="25"/>
      <c r="E4768" s="27"/>
      <c r="F4768" s="25"/>
      <c r="G4768" s="25"/>
    </row>
    <row r="4769" spans="1:7">
      <c r="A4769" s="115" t="s">
        <v>734</v>
      </c>
    </row>
    <row r="4770" spans="1:7" ht="45">
      <c r="A4770" s="9" t="s">
        <v>62</v>
      </c>
      <c r="B4770" s="9" t="s">
        <v>63</v>
      </c>
      <c r="C4770" s="9" t="s">
        <v>64</v>
      </c>
      <c r="D4770" s="9" t="s">
        <v>65</v>
      </c>
      <c r="E4770" s="9" t="s">
        <v>66</v>
      </c>
      <c r="F4770" s="9" t="s">
        <v>67</v>
      </c>
      <c r="G4770" s="9" t="s">
        <v>68</v>
      </c>
    </row>
    <row r="4771" spans="1:7">
      <c r="A4771" s="11" t="s">
        <v>0</v>
      </c>
      <c r="B4771" s="12" t="s">
        <v>1</v>
      </c>
      <c r="C4771" s="11"/>
      <c r="D4771" s="11"/>
      <c r="E4771" s="13"/>
      <c r="F4771" s="11"/>
      <c r="G4771" s="11"/>
    </row>
    <row r="4772" spans="1:7">
      <c r="A4772" s="12"/>
      <c r="B4772" s="12" t="s">
        <v>2</v>
      </c>
      <c r="C4772" s="11" t="s">
        <v>3</v>
      </c>
      <c r="D4772" s="11" t="s">
        <v>4</v>
      </c>
      <c r="E4772" s="13" t="s">
        <v>718</v>
      </c>
      <c r="F4772" s="14">
        <f>VLOOKUP(B4772,'HSD ME&amp;PLUMBING'!$B$6:E5517,4,FALSE)</f>
        <v>100000</v>
      </c>
      <c r="G4772" s="23">
        <f>F4772*E4772</f>
        <v>46000</v>
      </c>
    </row>
    <row r="4773" spans="1:7" ht="30">
      <c r="A4773" s="12"/>
      <c r="B4773" s="16" t="s">
        <v>70</v>
      </c>
      <c r="C4773" s="17" t="s">
        <v>71</v>
      </c>
      <c r="D4773" s="17" t="s">
        <v>4</v>
      </c>
      <c r="E4773" s="18" t="s">
        <v>719</v>
      </c>
      <c r="F4773" s="14">
        <f>VLOOKUP(B4773,'HSD ME&amp;PLUMBING'!$B$6:E5518,4,FALSE)</f>
        <v>150000</v>
      </c>
      <c r="G4773" s="23">
        <f>F4773*E4773</f>
        <v>115050</v>
      </c>
    </row>
    <row r="4774" spans="1:7">
      <c r="A4774" s="12"/>
      <c r="B4774" s="12" t="s">
        <v>7</v>
      </c>
      <c r="C4774" s="11" t="s">
        <v>8</v>
      </c>
      <c r="D4774" s="11" t="s">
        <v>4</v>
      </c>
      <c r="E4774" s="13" t="s">
        <v>720</v>
      </c>
      <c r="F4774" s="14">
        <f>VLOOKUP(B4774,'HSD ME&amp;PLUMBING'!$B$6:E5519,4,FALSE)</f>
        <v>150000</v>
      </c>
      <c r="G4774" s="23">
        <f>F4774*E4774</f>
        <v>11550</v>
      </c>
    </row>
    <row r="4775" spans="1:7">
      <c r="A4775" s="12"/>
      <c r="B4775" s="12" t="s">
        <v>10</v>
      </c>
      <c r="C4775" s="11" t="s">
        <v>11</v>
      </c>
      <c r="D4775" s="11" t="s">
        <v>4</v>
      </c>
      <c r="E4775" s="13" t="s">
        <v>721</v>
      </c>
      <c r="F4775" s="19">
        <f>VLOOKUP(B4775,'HSD ME&amp;PLUMBING'!$B$6:E5520,4,FALSE)</f>
        <v>200000</v>
      </c>
      <c r="G4775" s="23">
        <f>F4775*E4775</f>
        <v>5200</v>
      </c>
    </row>
    <row r="4776" spans="1:7" s="21" customFormat="1">
      <c r="A4776" s="494" t="s">
        <v>13</v>
      </c>
      <c r="B4776" s="494"/>
      <c r="C4776" s="494"/>
      <c r="D4776" s="494"/>
      <c r="E4776" s="494"/>
      <c r="F4776" s="494"/>
      <c r="G4776" s="20">
        <f>SUM(G4772:G4775)</f>
        <v>177800</v>
      </c>
    </row>
    <row r="4777" spans="1:7">
      <c r="A4777" s="11" t="s">
        <v>14</v>
      </c>
      <c r="B4777" s="12" t="s">
        <v>15</v>
      </c>
      <c r="C4777" s="11"/>
      <c r="D4777" s="11"/>
      <c r="E4777" s="13"/>
      <c r="F4777" s="11"/>
      <c r="G4777" s="11"/>
    </row>
    <row r="4778" spans="1:7" ht="45">
      <c r="A4778" s="12"/>
      <c r="B4778" s="16" t="s">
        <v>735</v>
      </c>
      <c r="C4778" s="11"/>
      <c r="D4778" s="17" t="s">
        <v>674</v>
      </c>
      <c r="E4778" s="18" t="s">
        <v>675</v>
      </c>
      <c r="F4778" s="108">
        <f>VLOOKUP(B4778,'HSD ME&amp;PLUMBING'!$B$6:E5523,4,FALSE)</f>
        <v>10000</v>
      </c>
      <c r="G4778" s="29">
        <f>F4778*E4778</f>
        <v>10000</v>
      </c>
    </row>
    <row r="4779" spans="1:7" s="2" customFormat="1" ht="15.75" customHeight="1">
      <c r="A4779" s="494" t="s">
        <v>16</v>
      </c>
      <c r="B4779" s="494"/>
      <c r="C4779" s="494"/>
      <c r="D4779" s="494"/>
      <c r="E4779" s="494"/>
      <c r="F4779" s="494"/>
      <c r="G4779" s="20">
        <f>SUM(G4778)</f>
        <v>10000</v>
      </c>
    </row>
    <row r="4780" spans="1:7">
      <c r="A4780" s="11" t="s">
        <v>17</v>
      </c>
      <c r="B4780" s="12" t="s">
        <v>18</v>
      </c>
      <c r="C4780" s="11"/>
      <c r="D4780" s="11"/>
      <c r="E4780" s="13"/>
      <c r="F4780" s="11"/>
      <c r="G4780" s="11"/>
    </row>
    <row r="4781" spans="1:7">
      <c r="A4781" s="492" t="s">
        <v>19</v>
      </c>
      <c r="B4781" s="492"/>
      <c r="C4781" s="492"/>
      <c r="D4781" s="492"/>
      <c r="E4781" s="492"/>
      <c r="F4781" s="492"/>
      <c r="G4781" s="20">
        <f>SUM(G4780)</f>
        <v>0</v>
      </c>
    </row>
    <row r="4782" spans="1:7">
      <c r="A4782" s="11" t="s">
        <v>20</v>
      </c>
      <c r="B4782" s="493" t="s">
        <v>21</v>
      </c>
      <c r="C4782" s="493"/>
      <c r="D4782" s="493"/>
      <c r="E4782" s="493"/>
      <c r="F4782" s="493"/>
      <c r="G4782" s="15">
        <f>G4776+G4779+G4781</f>
        <v>187800</v>
      </c>
    </row>
    <row r="4783" spans="1:7" ht="15.75" customHeight="1">
      <c r="A4783" s="11" t="s">
        <v>22</v>
      </c>
      <c r="B4783" s="493" t="s">
        <v>77</v>
      </c>
      <c r="C4783" s="493"/>
      <c r="D4783" s="493"/>
      <c r="E4783" s="493"/>
      <c r="F4783" s="24">
        <v>0.1</v>
      </c>
      <c r="G4783" s="15">
        <f>G4782*10%</f>
        <v>18780</v>
      </c>
    </row>
    <row r="4784" spans="1:7">
      <c r="A4784" s="11" t="s">
        <v>23</v>
      </c>
      <c r="B4784" s="493" t="s">
        <v>24</v>
      </c>
      <c r="C4784" s="493"/>
      <c r="D4784" s="493"/>
      <c r="E4784" s="493"/>
      <c r="F4784" s="493"/>
      <c r="G4784" s="15">
        <f>G4782+G4783</f>
        <v>206580</v>
      </c>
    </row>
    <row r="4785" spans="1:7">
      <c r="A4785" s="25"/>
      <c r="B4785" s="26"/>
      <c r="C4785" s="25"/>
      <c r="D4785" s="25"/>
      <c r="E4785" s="27"/>
      <c r="F4785" s="25"/>
      <c r="G4785" s="25"/>
    </row>
    <row r="4786" spans="1:7">
      <c r="A4786" s="115" t="s">
        <v>736</v>
      </c>
    </row>
    <row r="4787" spans="1:7" ht="45">
      <c r="A4787" s="9" t="s">
        <v>62</v>
      </c>
      <c r="B4787" s="9" t="s">
        <v>63</v>
      </c>
      <c r="C4787" s="9" t="s">
        <v>64</v>
      </c>
      <c r="D4787" s="9" t="s">
        <v>65</v>
      </c>
      <c r="E4787" s="9" t="s">
        <v>66</v>
      </c>
      <c r="F4787" s="9" t="s">
        <v>67</v>
      </c>
      <c r="G4787" s="9" t="s">
        <v>68</v>
      </c>
    </row>
    <row r="4788" spans="1:7">
      <c r="A4788" s="11" t="s">
        <v>0</v>
      </c>
      <c r="B4788" s="12" t="s">
        <v>1</v>
      </c>
      <c r="C4788" s="11"/>
      <c r="D4788" s="11"/>
      <c r="E4788" s="13"/>
      <c r="F4788" s="11"/>
      <c r="G4788" s="11"/>
    </row>
    <row r="4789" spans="1:7">
      <c r="A4789" s="12"/>
      <c r="B4789" s="12" t="s">
        <v>2</v>
      </c>
      <c r="C4789" s="11" t="s">
        <v>3</v>
      </c>
      <c r="D4789" s="11" t="s">
        <v>4</v>
      </c>
      <c r="E4789" s="13" t="s">
        <v>671</v>
      </c>
      <c r="F4789" s="14">
        <f>VLOOKUP(B4789,'HSD ME&amp;PLUMBING'!$B$6:E5534,4,FALSE)</f>
        <v>100000</v>
      </c>
      <c r="G4789" s="23">
        <f>F4789*E4789</f>
        <v>62600</v>
      </c>
    </row>
    <row r="4790" spans="1:7" ht="30">
      <c r="A4790" s="12"/>
      <c r="B4790" s="16" t="s">
        <v>70</v>
      </c>
      <c r="C4790" s="17" t="s">
        <v>71</v>
      </c>
      <c r="D4790" s="17" t="s">
        <v>4</v>
      </c>
      <c r="E4790" s="18" t="s">
        <v>706</v>
      </c>
      <c r="F4790" s="14">
        <f>VLOOKUP(B4790,'HSD ME&amp;PLUMBING'!$B$6:E5535,4,FALSE)</f>
        <v>150000</v>
      </c>
      <c r="G4790" s="23">
        <f>F4790*E4790</f>
        <v>156900</v>
      </c>
    </row>
    <row r="4791" spans="1:7">
      <c r="A4791" s="12"/>
      <c r="B4791" s="12" t="s">
        <v>7</v>
      </c>
      <c r="C4791" s="11" t="s">
        <v>8</v>
      </c>
      <c r="D4791" s="11" t="s">
        <v>4</v>
      </c>
      <c r="E4791" s="13" t="s">
        <v>707</v>
      </c>
      <c r="F4791" s="14">
        <f>VLOOKUP(B4791,'HSD ME&amp;PLUMBING'!$B$6:E5536,4,FALSE)</f>
        <v>150000</v>
      </c>
      <c r="G4791" s="23">
        <f>F4791*E4791</f>
        <v>15750</v>
      </c>
    </row>
    <row r="4792" spans="1:7">
      <c r="A4792" s="12"/>
      <c r="B4792" s="12" t="s">
        <v>10</v>
      </c>
      <c r="C4792" s="11" t="s">
        <v>11</v>
      </c>
      <c r="D4792" s="11" t="s">
        <v>4</v>
      </c>
      <c r="E4792" s="13" t="s">
        <v>708</v>
      </c>
      <c r="F4792" s="19">
        <f>VLOOKUP(B4792,'HSD ME&amp;PLUMBING'!$B$6:E5537,4,FALSE)</f>
        <v>200000</v>
      </c>
      <c r="G4792" s="23">
        <f>F4792*E4792</f>
        <v>7000.0000000000009</v>
      </c>
    </row>
    <row r="4793" spans="1:7" s="21" customFormat="1">
      <c r="A4793" s="494" t="s">
        <v>13</v>
      </c>
      <c r="B4793" s="494"/>
      <c r="C4793" s="494"/>
      <c r="D4793" s="494"/>
      <c r="E4793" s="494"/>
      <c r="F4793" s="494"/>
      <c r="G4793" s="20">
        <f>SUM(G4789:G4792)</f>
        <v>242250</v>
      </c>
    </row>
    <row r="4794" spans="1:7">
      <c r="A4794" s="11" t="s">
        <v>14</v>
      </c>
      <c r="B4794" s="12" t="s">
        <v>15</v>
      </c>
      <c r="C4794" s="11"/>
      <c r="D4794" s="11"/>
      <c r="E4794" s="13"/>
      <c r="F4794" s="11"/>
      <c r="G4794" s="11"/>
    </row>
    <row r="4795" spans="1:7" ht="45">
      <c r="A4795" s="12"/>
      <c r="B4795" s="16" t="s">
        <v>737</v>
      </c>
      <c r="C4795" s="11"/>
      <c r="D4795" s="17" t="s">
        <v>674</v>
      </c>
      <c r="E4795" s="18" t="s">
        <v>675</v>
      </c>
      <c r="F4795" s="108">
        <f>VLOOKUP(B4795,'HSD ME&amp;PLUMBING'!$B$6:E5540,4,FALSE)</f>
        <v>10000</v>
      </c>
      <c r="G4795" s="29">
        <f>F4795*E4795</f>
        <v>10000</v>
      </c>
    </row>
    <row r="4796" spans="1:7" s="2" customFormat="1" ht="15.75" customHeight="1">
      <c r="A4796" s="494" t="s">
        <v>16</v>
      </c>
      <c r="B4796" s="494"/>
      <c r="C4796" s="494"/>
      <c r="D4796" s="494"/>
      <c r="E4796" s="494"/>
      <c r="F4796" s="494"/>
      <c r="G4796" s="20">
        <f>SUM(G4795)</f>
        <v>10000</v>
      </c>
    </row>
    <row r="4797" spans="1:7">
      <c r="A4797" s="11" t="s">
        <v>17</v>
      </c>
      <c r="B4797" s="12" t="s">
        <v>18</v>
      </c>
      <c r="C4797" s="11"/>
      <c r="D4797" s="11"/>
      <c r="E4797" s="13"/>
      <c r="F4797" s="11"/>
      <c r="G4797" s="11"/>
    </row>
    <row r="4798" spans="1:7">
      <c r="A4798" s="492" t="s">
        <v>19</v>
      </c>
      <c r="B4798" s="492"/>
      <c r="C4798" s="492"/>
      <c r="D4798" s="492"/>
      <c r="E4798" s="492"/>
      <c r="F4798" s="492"/>
      <c r="G4798" s="20">
        <f>SUM(G4797)</f>
        <v>0</v>
      </c>
    </row>
    <row r="4799" spans="1:7">
      <c r="A4799" s="11" t="s">
        <v>20</v>
      </c>
      <c r="B4799" s="493" t="s">
        <v>21</v>
      </c>
      <c r="C4799" s="493"/>
      <c r="D4799" s="493"/>
      <c r="E4799" s="493"/>
      <c r="F4799" s="493"/>
      <c r="G4799" s="15">
        <f>G4793+G4796+G4798</f>
        <v>252250</v>
      </c>
    </row>
    <row r="4800" spans="1:7" ht="15.75" customHeight="1">
      <c r="A4800" s="11" t="s">
        <v>22</v>
      </c>
      <c r="B4800" s="493" t="s">
        <v>77</v>
      </c>
      <c r="C4800" s="493"/>
      <c r="D4800" s="493"/>
      <c r="E4800" s="493"/>
      <c r="F4800" s="24">
        <v>0.1</v>
      </c>
      <c r="G4800" s="15">
        <f>G4799*10%</f>
        <v>25225</v>
      </c>
    </row>
    <row r="4801" spans="1:7">
      <c r="A4801" s="11" t="s">
        <v>23</v>
      </c>
      <c r="B4801" s="493" t="s">
        <v>24</v>
      </c>
      <c r="C4801" s="493"/>
      <c r="D4801" s="493"/>
      <c r="E4801" s="493"/>
      <c r="F4801" s="493"/>
      <c r="G4801" s="15">
        <f>G4799+G4800</f>
        <v>277475</v>
      </c>
    </row>
    <row r="4802" spans="1:7">
      <c r="A4802" s="25"/>
      <c r="B4802" s="26"/>
      <c r="C4802" s="25"/>
      <c r="D4802" s="25"/>
      <c r="E4802" s="27"/>
      <c r="F4802" s="25"/>
      <c r="G4802" s="25"/>
    </row>
    <row r="4803" spans="1:7">
      <c r="A4803" s="115" t="s">
        <v>738</v>
      </c>
    </row>
    <row r="4804" spans="1:7" ht="45">
      <c r="A4804" s="9" t="s">
        <v>62</v>
      </c>
      <c r="B4804" s="9" t="s">
        <v>63</v>
      </c>
      <c r="C4804" s="9" t="s">
        <v>64</v>
      </c>
      <c r="D4804" s="9" t="s">
        <v>65</v>
      </c>
      <c r="E4804" s="9" t="s">
        <v>66</v>
      </c>
      <c r="F4804" s="9" t="s">
        <v>67</v>
      </c>
      <c r="G4804" s="9" t="s">
        <v>68</v>
      </c>
    </row>
    <row r="4805" spans="1:7">
      <c r="A4805" s="11" t="s">
        <v>0</v>
      </c>
      <c r="B4805" s="12" t="s">
        <v>1</v>
      </c>
      <c r="C4805" s="11"/>
      <c r="D4805" s="11"/>
      <c r="E4805" s="13"/>
      <c r="F4805" s="11"/>
      <c r="G4805" s="11"/>
    </row>
    <row r="4806" spans="1:7">
      <c r="A4806" s="12"/>
      <c r="B4806" s="12" t="s">
        <v>2</v>
      </c>
      <c r="C4806" s="11" t="s">
        <v>3</v>
      </c>
      <c r="D4806" s="11" t="s">
        <v>4</v>
      </c>
      <c r="E4806" s="13" t="s">
        <v>689</v>
      </c>
      <c r="F4806" s="14">
        <f>VLOOKUP(B4806,'HSD ME&amp;PLUMBING'!$B$6:E5551,4,FALSE)</f>
        <v>100000</v>
      </c>
      <c r="G4806" s="23">
        <f>F4806*E4806</f>
        <v>116700</v>
      </c>
    </row>
    <row r="4807" spans="1:7" ht="30">
      <c r="A4807" s="12"/>
      <c r="B4807" s="16" t="s">
        <v>70</v>
      </c>
      <c r="C4807" s="17" t="s">
        <v>71</v>
      </c>
      <c r="D4807" s="17" t="s">
        <v>4</v>
      </c>
      <c r="E4807" s="18" t="s">
        <v>690</v>
      </c>
      <c r="F4807" s="14">
        <f>VLOOKUP(B4807,'HSD ME&amp;PLUMBING'!$B$6:E5552,4,FALSE)</f>
        <v>150000</v>
      </c>
      <c r="G4807" s="23">
        <f>F4807*E4807</f>
        <v>292200</v>
      </c>
    </row>
    <row r="4808" spans="1:7">
      <c r="A4808" s="12"/>
      <c r="B4808" s="12" t="s">
        <v>7</v>
      </c>
      <c r="C4808" s="11" t="s">
        <v>8</v>
      </c>
      <c r="D4808" s="11" t="s">
        <v>4</v>
      </c>
      <c r="E4808" s="13" t="s">
        <v>691</v>
      </c>
      <c r="F4808" s="14">
        <f>VLOOKUP(B4808,'HSD ME&amp;PLUMBING'!$B$6:E5553,4,FALSE)</f>
        <v>150000</v>
      </c>
      <c r="G4808" s="23">
        <f>F4808*E4808</f>
        <v>29250</v>
      </c>
    </row>
    <row r="4809" spans="1:7">
      <c r="A4809" s="12"/>
      <c r="B4809" s="12" t="s">
        <v>10</v>
      </c>
      <c r="C4809" s="11" t="s">
        <v>11</v>
      </c>
      <c r="D4809" s="11" t="s">
        <v>4</v>
      </c>
      <c r="E4809" s="13" t="s">
        <v>692</v>
      </c>
      <c r="F4809" s="19">
        <f>VLOOKUP(B4809,'HSD ME&amp;PLUMBING'!$B$6:E5554,4,FALSE)</f>
        <v>200000</v>
      </c>
      <c r="G4809" s="23">
        <f>F4809*E4809</f>
        <v>13000</v>
      </c>
    </row>
    <row r="4810" spans="1:7" s="21" customFormat="1">
      <c r="A4810" s="494" t="s">
        <v>13</v>
      </c>
      <c r="B4810" s="494"/>
      <c r="C4810" s="494"/>
      <c r="D4810" s="494"/>
      <c r="E4810" s="494"/>
      <c r="F4810" s="494"/>
      <c r="G4810" s="20">
        <f>SUM(G4806:G4809)</f>
        <v>451150</v>
      </c>
    </row>
    <row r="4811" spans="1:7">
      <c r="A4811" s="11" t="s">
        <v>14</v>
      </c>
      <c r="B4811" s="12" t="s">
        <v>15</v>
      </c>
      <c r="C4811" s="11"/>
      <c r="D4811" s="11"/>
      <c r="E4811" s="13"/>
      <c r="F4811" s="11"/>
      <c r="G4811" s="11"/>
    </row>
    <row r="4812" spans="1:7" ht="45">
      <c r="A4812" s="12"/>
      <c r="B4812" s="16" t="s">
        <v>739</v>
      </c>
      <c r="C4812" s="11"/>
      <c r="D4812" s="17" t="s">
        <v>674</v>
      </c>
      <c r="E4812" s="18" t="s">
        <v>675</v>
      </c>
      <c r="F4812" s="108">
        <f>VLOOKUP(B4812,'HSD ME&amp;PLUMBING'!$B$6:E5557,4,FALSE)</f>
        <v>10000</v>
      </c>
      <c r="G4812" s="29">
        <f>F4812*E4812</f>
        <v>10000</v>
      </c>
    </row>
    <row r="4813" spans="1:7" s="2" customFormat="1" ht="15.75" customHeight="1">
      <c r="A4813" s="494" t="s">
        <v>16</v>
      </c>
      <c r="B4813" s="494"/>
      <c r="C4813" s="494"/>
      <c r="D4813" s="494"/>
      <c r="E4813" s="494"/>
      <c r="F4813" s="494"/>
      <c r="G4813" s="20">
        <f>SUM(G4812)</f>
        <v>10000</v>
      </c>
    </row>
    <row r="4814" spans="1:7">
      <c r="A4814" s="11" t="s">
        <v>17</v>
      </c>
      <c r="B4814" s="12" t="s">
        <v>18</v>
      </c>
      <c r="C4814" s="11"/>
      <c r="D4814" s="11"/>
      <c r="E4814" s="13"/>
      <c r="F4814" s="11"/>
      <c r="G4814" s="11"/>
    </row>
    <row r="4815" spans="1:7">
      <c r="A4815" s="492" t="s">
        <v>19</v>
      </c>
      <c r="B4815" s="492"/>
      <c r="C4815" s="492"/>
      <c r="D4815" s="492"/>
      <c r="E4815" s="492"/>
      <c r="F4815" s="492"/>
      <c r="G4815" s="20">
        <f>SUM(G4814)</f>
        <v>0</v>
      </c>
    </row>
    <row r="4816" spans="1:7">
      <c r="A4816" s="11" t="s">
        <v>20</v>
      </c>
      <c r="B4816" s="493" t="s">
        <v>21</v>
      </c>
      <c r="C4816" s="493"/>
      <c r="D4816" s="493"/>
      <c r="E4816" s="493"/>
      <c r="F4816" s="493"/>
      <c r="G4816" s="15">
        <f>G4810+G4813+G4815</f>
        <v>461150</v>
      </c>
    </row>
    <row r="4817" spans="1:7" ht="15.75" customHeight="1">
      <c r="A4817" s="11" t="s">
        <v>22</v>
      </c>
      <c r="B4817" s="493" t="s">
        <v>77</v>
      </c>
      <c r="C4817" s="493"/>
      <c r="D4817" s="493"/>
      <c r="E4817" s="493"/>
      <c r="F4817" s="24">
        <v>0.1</v>
      </c>
      <c r="G4817" s="15">
        <f>G4816*10%</f>
        <v>46115</v>
      </c>
    </row>
    <row r="4818" spans="1:7">
      <c r="A4818" s="11" t="s">
        <v>23</v>
      </c>
      <c r="B4818" s="493" t="s">
        <v>24</v>
      </c>
      <c r="C4818" s="493"/>
      <c r="D4818" s="493"/>
      <c r="E4818" s="493"/>
      <c r="F4818" s="493"/>
      <c r="G4818" s="15">
        <f>G4816+G4817</f>
        <v>507265</v>
      </c>
    </row>
    <row r="4819" spans="1:7">
      <c r="A4819" s="25"/>
      <c r="B4819" s="26"/>
      <c r="C4819" s="25"/>
      <c r="D4819" s="25"/>
      <c r="E4819" s="27"/>
      <c r="F4819" s="25"/>
      <c r="G4819" s="25"/>
    </row>
    <row r="4820" spans="1:7">
      <c r="A4820" s="115" t="s">
        <v>740</v>
      </c>
    </row>
    <row r="4821" spans="1:7" ht="45">
      <c r="A4821" s="9" t="s">
        <v>62</v>
      </c>
      <c r="B4821" s="9" t="s">
        <v>63</v>
      </c>
      <c r="C4821" s="9" t="s">
        <v>64</v>
      </c>
      <c r="D4821" s="9" t="s">
        <v>65</v>
      </c>
      <c r="E4821" s="9" t="s">
        <v>66</v>
      </c>
      <c r="F4821" s="9" t="s">
        <v>67</v>
      </c>
      <c r="G4821" s="9" t="s">
        <v>68</v>
      </c>
    </row>
    <row r="4822" spans="1:7">
      <c r="A4822" s="11" t="s">
        <v>0</v>
      </c>
      <c r="B4822" s="12" t="s">
        <v>1</v>
      </c>
      <c r="C4822" s="11"/>
      <c r="D4822" s="11"/>
      <c r="E4822" s="13"/>
      <c r="F4822" s="11"/>
      <c r="G4822" s="11"/>
    </row>
    <row r="4823" spans="1:7">
      <c r="A4823" s="12"/>
      <c r="B4823" s="12" t="s">
        <v>2</v>
      </c>
      <c r="C4823" s="11" t="s">
        <v>3</v>
      </c>
      <c r="D4823" s="11" t="s">
        <v>4</v>
      </c>
      <c r="E4823" s="13" t="s">
        <v>700</v>
      </c>
      <c r="F4823" s="14">
        <f>VLOOKUP(B4823,'HSD ME&amp;PLUMBING'!$B$6:E5568,4,FALSE)</f>
        <v>100000</v>
      </c>
      <c r="G4823" s="23">
        <f>F4823*E4823</f>
        <v>89500</v>
      </c>
    </row>
    <row r="4824" spans="1:7" ht="30">
      <c r="A4824" s="12"/>
      <c r="B4824" s="16" t="s">
        <v>70</v>
      </c>
      <c r="C4824" s="17" t="s">
        <v>71</v>
      </c>
      <c r="D4824" s="17" t="s">
        <v>4</v>
      </c>
      <c r="E4824" s="18" t="s">
        <v>701</v>
      </c>
      <c r="F4824" s="14">
        <f>VLOOKUP(B4824,'HSD ME&amp;PLUMBING'!$B$6:E5569,4,FALSE)</f>
        <v>150000</v>
      </c>
      <c r="G4824" s="23">
        <f>F4824*E4824</f>
        <v>224250.00000000003</v>
      </c>
    </row>
    <row r="4825" spans="1:7">
      <c r="A4825" s="12"/>
      <c r="B4825" s="12" t="s">
        <v>7</v>
      </c>
      <c r="C4825" s="11" t="s">
        <v>8</v>
      </c>
      <c r="D4825" s="11" t="s">
        <v>4</v>
      </c>
      <c r="E4825" s="13" t="s">
        <v>702</v>
      </c>
      <c r="F4825" s="14">
        <f>VLOOKUP(B4825,'HSD ME&amp;PLUMBING'!$B$6:E5570,4,FALSE)</f>
        <v>150000</v>
      </c>
      <c r="G4825" s="23">
        <f>F4825*E4825</f>
        <v>22500</v>
      </c>
    </row>
    <row r="4826" spans="1:7">
      <c r="A4826" s="12"/>
      <c r="B4826" s="12" t="s">
        <v>10</v>
      </c>
      <c r="C4826" s="11" t="s">
        <v>11</v>
      </c>
      <c r="D4826" s="11" t="s">
        <v>4</v>
      </c>
      <c r="E4826" s="13" t="s">
        <v>703</v>
      </c>
      <c r="F4826" s="19">
        <f>VLOOKUP(B4826,'HSD ME&amp;PLUMBING'!$B$6:E5571,4,FALSE)</f>
        <v>200000</v>
      </c>
      <c r="G4826" s="23">
        <f>F4826*E4826</f>
        <v>10000</v>
      </c>
    </row>
    <row r="4827" spans="1:7" s="21" customFormat="1">
      <c r="A4827" s="494" t="s">
        <v>13</v>
      </c>
      <c r="B4827" s="494"/>
      <c r="C4827" s="494"/>
      <c r="D4827" s="494"/>
      <c r="E4827" s="494"/>
      <c r="F4827" s="494"/>
      <c r="G4827" s="20">
        <f>SUM(G4823:G4826)</f>
        <v>346250</v>
      </c>
    </row>
    <row r="4828" spans="1:7">
      <c r="A4828" s="11" t="s">
        <v>14</v>
      </c>
      <c r="B4828" s="12" t="s">
        <v>15</v>
      </c>
      <c r="C4828" s="11"/>
      <c r="D4828" s="11"/>
      <c r="E4828" s="13"/>
      <c r="F4828" s="11"/>
      <c r="G4828" s="11"/>
    </row>
    <row r="4829" spans="1:7" ht="45">
      <c r="A4829" s="12"/>
      <c r="B4829" s="16" t="s">
        <v>741</v>
      </c>
      <c r="C4829" s="11"/>
      <c r="D4829" s="17" t="s">
        <v>674</v>
      </c>
      <c r="E4829" s="18" t="s">
        <v>675</v>
      </c>
      <c r="F4829" s="108">
        <f>VLOOKUP(B4829,'HSD ME&amp;PLUMBING'!$B$6:E5574,4,FALSE)</f>
        <v>10000</v>
      </c>
      <c r="G4829" s="29">
        <f>F4829*E4829</f>
        <v>10000</v>
      </c>
    </row>
    <row r="4830" spans="1:7" s="2" customFormat="1" ht="15.75" customHeight="1">
      <c r="A4830" s="494" t="s">
        <v>16</v>
      </c>
      <c r="B4830" s="494"/>
      <c r="C4830" s="494"/>
      <c r="D4830" s="494"/>
      <c r="E4830" s="494"/>
      <c r="F4830" s="494"/>
      <c r="G4830" s="20">
        <f>SUM(G4829)</f>
        <v>10000</v>
      </c>
    </row>
    <row r="4831" spans="1:7">
      <c r="A4831" s="11" t="s">
        <v>17</v>
      </c>
      <c r="B4831" s="12" t="s">
        <v>18</v>
      </c>
      <c r="C4831" s="11"/>
      <c r="D4831" s="11"/>
      <c r="E4831" s="13"/>
      <c r="F4831" s="11"/>
      <c r="G4831" s="11"/>
    </row>
    <row r="4832" spans="1:7">
      <c r="A4832" s="492" t="s">
        <v>19</v>
      </c>
      <c r="B4832" s="492"/>
      <c r="C4832" s="492"/>
      <c r="D4832" s="492"/>
      <c r="E4832" s="492"/>
      <c r="F4832" s="492"/>
      <c r="G4832" s="20">
        <f>SUM(G4831)</f>
        <v>0</v>
      </c>
    </row>
    <row r="4833" spans="1:7">
      <c r="A4833" s="11" t="s">
        <v>20</v>
      </c>
      <c r="B4833" s="493" t="s">
        <v>21</v>
      </c>
      <c r="C4833" s="493"/>
      <c r="D4833" s="493"/>
      <c r="E4833" s="493"/>
      <c r="F4833" s="493"/>
      <c r="G4833" s="15">
        <f>G4827+G4830+G4832</f>
        <v>356250</v>
      </c>
    </row>
    <row r="4834" spans="1:7" ht="15.75" customHeight="1">
      <c r="A4834" s="11" t="s">
        <v>22</v>
      </c>
      <c r="B4834" s="493" t="s">
        <v>77</v>
      </c>
      <c r="C4834" s="493"/>
      <c r="D4834" s="493"/>
      <c r="E4834" s="493"/>
      <c r="F4834" s="24">
        <v>0.1</v>
      </c>
      <c r="G4834" s="15">
        <f>G4833*10%</f>
        <v>35625</v>
      </c>
    </row>
    <row r="4835" spans="1:7">
      <c r="A4835" s="11" t="s">
        <v>23</v>
      </c>
      <c r="B4835" s="493" t="s">
        <v>24</v>
      </c>
      <c r="C4835" s="493"/>
      <c r="D4835" s="493"/>
      <c r="E4835" s="493"/>
      <c r="F4835" s="493"/>
      <c r="G4835" s="15">
        <f>G4833+G4834</f>
        <v>391875</v>
      </c>
    </row>
    <row r="4836" spans="1:7">
      <c r="A4836" s="25"/>
      <c r="B4836" s="26"/>
      <c r="C4836" s="25"/>
      <c r="D4836" s="25"/>
      <c r="E4836" s="27"/>
      <c r="F4836" s="25"/>
      <c r="G4836" s="25"/>
    </row>
    <row r="4837" spans="1:7">
      <c r="A4837" s="115" t="s">
        <v>742</v>
      </c>
    </row>
    <row r="4838" spans="1:7" ht="45">
      <c r="A4838" s="9" t="s">
        <v>62</v>
      </c>
      <c r="B4838" s="9" t="s">
        <v>63</v>
      </c>
      <c r="C4838" s="9" t="s">
        <v>64</v>
      </c>
      <c r="D4838" s="9" t="s">
        <v>65</v>
      </c>
      <c r="E4838" s="9" t="s">
        <v>66</v>
      </c>
      <c r="F4838" s="9" t="s">
        <v>67</v>
      </c>
      <c r="G4838" s="9" t="s">
        <v>68</v>
      </c>
    </row>
    <row r="4839" spans="1:7">
      <c r="A4839" s="11" t="s">
        <v>0</v>
      </c>
      <c r="B4839" s="12" t="s">
        <v>1</v>
      </c>
      <c r="C4839" s="11"/>
      <c r="D4839" s="11"/>
      <c r="E4839" s="13"/>
      <c r="F4839" s="11"/>
      <c r="G4839" s="11"/>
    </row>
    <row r="4840" spans="1:7">
      <c r="A4840" s="12"/>
      <c r="B4840" s="12" t="s">
        <v>2</v>
      </c>
      <c r="C4840" s="11" t="s">
        <v>3</v>
      </c>
      <c r="D4840" s="11" t="s">
        <v>4</v>
      </c>
      <c r="E4840" s="13" t="s">
        <v>743</v>
      </c>
      <c r="F4840" s="14">
        <f>VLOOKUP(B4840,'HSD ME&amp;PLUMBING'!$B$6:E5585,4,FALSE)</f>
        <v>100000</v>
      </c>
      <c r="G4840" s="23">
        <f>F4840*E4840</f>
        <v>161200</v>
      </c>
    </row>
    <row r="4841" spans="1:7" ht="30">
      <c r="A4841" s="12"/>
      <c r="B4841" s="16" t="s">
        <v>70</v>
      </c>
      <c r="C4841" s="17" t="s">
        <v>71</v>
      </c>
      <c r="D4841" s="17" t="s">
        <v>4</v>
      </c>
      <c r="E4841" s="18" t="s">
        <v>744</v>
      </c>
      <c r="F4841" s="14">
        <f>VLOOKUP(B4841,'HSD ME&amp;PLUMBING'!$B$6:E5586,4,FALSE)</f>
        <v>150000</v>
      </c>
      <c r="G4841" s="23">
        <f>F4841*E4841</f>
        <v>403800</v>
      </c>
    </row>
    <row r="4842" spans="1:7">
      <c r="A4842" s="12"/>
      <c r="B4842" s="12" t="s">
        <v>7</v>
      </c>
      <c r="C4842" s="11" t="s">
        <v>8</v>
      </c>
      <c r="D4842" s="11" t="s">
        <v>4</v>
      </c>
      <c r="E4842" s="13" t="s">
        <v>745</v>
      </c>
      <c r="F4842" s="14">
        <f>VLOOKUP(B4842,'HSD ME&amp;PLUMBING'!$B$6:E5587,4,FALSE)</f>
        <v>150000</v>
      </c>
      <c r="G4842" s="23">
        <f>F4842*E4842</f>
        <v>40350</v>
      </c>
    </row>
    <row r="4843" spans="1:7">
      <c r="A4843" s="12"/>
      <c r="B4843" s="12" t="s">
        <v>10</v>
      </c>
      <c r="C4843" s="11" t="s">
        <v>11</v>
      </c>
      <c r="D4843" s="11" t="s">
        <v>4</v>
      </c>
      <c r="E4843" s="13" t="s">
        <v>746</v>
      </c>
      <c r="F4843" s="19">
        <f>VLOOKUP(B4843,'HSD ME&amp;PLUMBING'!$B$6:E5588,4,FALSE)</f>
        <v>200000</v>
      </c>
      <c r="G4843" s="23">
        <f>F4843*E4843</f>
        <v>18000</v>
      </c>
    </row>
    <row r="4844" spans="1:7" s="21" customFormat="1">
      <c r="A4844" s="494" t="s">
        <v>13</v>
      </c>
      <c r="B4844" s="494"/>
      <c r="C4844" s="494"/>
      <c r="D4844" s="494"/>
      <c r="E4844" s="494"/>
      <c r="F4844" s="494"/>
      <c r="G4844" s="20">
        <f>SUM(G4840:G4843)</f>
        <v>623350</v>
      </c>
    </row>
    <row r="4845" spans="1:7">
      <c r="A4845" s="11" t="s">
        <v>14</v>
      </c>
      <c r="B4845" s="12" t="s">
        <v>15</v>
      </c>
      <c r="C4845" s="11"/>
      <c r="D4845" s="11"/>
      <c r="E4845" s="13"/>
      <c r="F4845" s="11"/>
      <c r="G4845" s="11"/>
    </row>
    <row r="4846" spans="1:7" ht="45">
      <c r="A4846" s="12"/>
      <c r="B4846" s="16" t="s">
        <v>747</v>
      </c>
      <c r="C4846" s="11"/>
      <c r="D4846" s="17" t="s">
        <v>674</v>
      </c>
      <c r="E4846" s="18" t="s">
        <v>675</v>
      </c>
      <c r="F4846" s="108">
        <f>VLOOKUP(B4846,'HSD ME&amp;PLUMBING'!$B$6:E5591,4,FALSE)</f>
        <v>10000</v>
      </c>
      <c r="G4846" s="29">
        <f>F4846*E4846</f>
        <v>10000</v>
      </c>
    </row>
    <row r="4847" spans="1:7" s="2" customFormat="1" ht="15.75" customHeight="1">
      <c r="A4847" s="494" t="s">
        <v>16</v>
      </c>
      <c r="B4847" s="494"/>
      <c r="C4847" s="494"/>
      <c r="D4847" s="494"/>
      <c r="E4847" s="494"/>
      <c r="F4847" s="494"/>
      <c r="G4847" s="20">
        <f>SUM(G4846)</f>
        <v>10000</v>
      </c>
    </row>
    <row r="4848" spans="1:7">
      <c r="A4848" s="11" t="s">
        <v>17</v>
      </c>
      <c r="B4848" s="12" t="s">
        <v>18</v>
      </c>
      <c r="C4848" s="11"/>
      <c r="D4848" s="11"/>
      <c r="E4848" s="13"/>
      <c r="F4848" s="11"/>
      <c r="G4848" s="11"/>
    </row>
    <row r="4849" spans="1:7">
      <c r="A4849" s="492" t="s">
        <v>19</v>
      </c>
      <c r="B4849" s="492"/>
      <c r="C4849" s="492"/>
      <c r="D4849" s="492"/>
      <c r="E4849" s="492"/>
      <c r="F4849" s="492"/>
      <c r="G4849" s="20">
        <f>SUM(G4848)</f>
        <v>0</v>
      </c>
    </row>
    <row r="4850" spans="1:7">
      <c r="A4850" s="11" t="s">
        <v>20</v>
      </c>
      <c r="B4850" s="493" t="s">
        <v>21</v>
      </c>
      <c r="C4850" s="493"/>
      <c r="D4850" s="493"/>
      <c r="E4850" s="493"/>
      <c r="F4850" s="493"/>
      <c r="G4850" s="15">
        <f>G4844+G4847+G4849</f>
        <v>633350</v>
      </c>
    </row>
    <row r="4851" spans="1:7" ht="15.75" customHeight="1">
      <c r="A4851" s="11" t="s">
        <v>22</v>
      </c>
      <c r="B4851" s="493" t="s">
        <v>77</v>
      </c>
      <c r="C4851" s="493"/>
      <c r="D4851" s="493"/>
      <c r="E4851" s="493"/>
      <c r="F4851" s="24">
        <v>0.1</v>
      </c>
      <c r="G4851" s="15">
        <f>G4850*10%</f>
        <v>63335</v>
      </c>
    </row>
    <row r="4852" spans="1:7">
      <c r="A4852" s="11" t="s">
        <v>23</v>
      </c>
      <c r="B4852" s="493" t="s">
        <v>24</v>
      </c>
      <c r="C4852" s="493"/>
      <c r="D4852" s="493"/>
      <c r="E4852" s="493"/>
      <c r="F4852" s="493"/>
      <c r="G4852" s="15">
        <f>G4850+G4851</f>
        <v>696685</v>
      </c>
    </row>
    <row r="4853" spans="1:7">
      <c r="A4853" s="25"/>
      <c r="B4853" s="26"/>
      <c r="C4853" s="25"/>
      <c r="D4853" s="25"/>
      <c r="E4853" s="27"/>
      <c r="F4853" s="25"/>
      <c r="G4853" s="25"/>
    </row>
    <row r="4854" spans="1:7">
      <c r="A4854" s="115" t="s">
        <v>748</v>
      </c>
    </row>
    <row r="4855" spans="1:7" ht="45">
      <c r="A4855" s="9" t="s">
        <v>62</v>
      </c>
      <c r="B4855" s="9" t="s">
        <v>63</v>
      </c>
      <c r="C4855" s="9" t="s">
        <v>64</v>
      </c>
      <c r="D4855" s="9" t="s">
        <v>65</v>
      </c>
      <c r="E4855" s="9" t="s">
        <v>66</v>
      </c>
      <c r="F4855" s="9" t="s">
        <v>67</v>
      </c>
      <c r="G4855" s="9" t="s">
        <v>68</v>
      </c>
    </row>
    <row r="4856" spans="1:7">
      <c r="A4856" s="11" t="s">
        <v>0</v>
      </c>
      <c r="B4856" s="12" t="s">
        <v>1</v>
      </c>
      <c r="C4856" s="11"/>
      <c r="D4856" s="11"/>
      <c r="E4856" s="13"/>
      <c r="F4856" s="11"/>
      <c r="G4856" s="11"/>
    </row>
    <row r="4857" spans="1:7">
      <c r="A4857" s="12"/>
      <c r="B4857" s="12" t="s">
        <v>2</v>
      </c>
      <c r="C4857" s="11" t="s">
        <v>3</v>
      </c>
      <c r="D4857" s="11" t="s">
        <v>4</v>
      </c>
      <c r="E4857" s="13" t="s">
        <v>749</v>
      </c>
      <c r="F4857" s="14">
        <f>VLOOKUP(B4857,'HSD ME&amp;PLUMBING'!$B$6:E5602,4,FALSE)</f>
        <v>100000</v>
      </c>
      <c r="G4857" s="23">
        <f>F4857*E4857</f>
        <v>98300</v>
      </c>
    </row>
    <row r="4858" spans="1:7" ht="30">
      <c r="A4858" s="12"/>
      <c r="B4858" s="16" t="s">
        <v>70</v>
      </c>
      <c r="C4858" s="17" t="s">
        <v>71</v>
      </c>
      <c r="D4858" s="17" t="s">
        <v>4</v>
      </c>
      <c r="E4858" s="18" t="s">
        <v>750</v>
      </c>
      <c r="F4858" s="14">
        <f>VLOOKUP(B4858,'HSD ME&amp;PLUMBING'!$B$6:E5603,4,FALSE)</f>
        <v>150000</v>
      </c>
      <c r="G4858" s="23">
        <f>F4858*E4858</f>
        <v>246300</v>
      </c>
    </row>
    <row r="4859" spans="1:7">
      <c r="A4859" s="12"/>
      <c r="B4859" s="12" t="s">
        <v>7</v>
      </c>
      <c r="C4859" s="11" t="s">
        <v>8</v>
      </c>
      <c r="D4859" s="11" t="s">
        <v>4</v>
      </c>
      <c r="E4859" s="13" t="s">
        <v>751</v>
      </c>
      <c r="F4859" s="14">
        <f>VLOOKUP(B4859,'HSD ME&amp;PLUMBING'!$B$6:E5604,4,FALSE)</f>
        <v>150000</v>
      </c>
      <c r="G4859" s="23">
        <f>F4859*E4859</f>
        <v>24600</v>
      </c>
    </row>
    <row r="4860" spans="1:7">
      <c r="A4860" s="12"/>
      <c r="B4860" s="12" t="s">
        <v>10</v>
      </c>
      <c r="C4860" s="11" t="s">
        <v>11</v>
      </c>
      <c r="D4860" s="11" t="s">
        <v>4</v>
      </c>
      <c r="E4860" s="13" t="s">
        <v>752</v>
      </c>
      <c r="F4860" s="19">
        <f>VLOOKUP(B4860,'HSD ME&amp;PLUMBING'!$B$6:E5605,4,FALSE)</f>
        <v>200000</v>
      </c>
      <c r="G4860" s="23">
        <f>F4860*E4860</f>
        <v>11000</v>
      </c>
    </row>
    <row r="4861" spans="1:7" s="21" customFormat="1">
      <c r="A4861" s="494" t="s">
        <v>13</v>
      </c>
      <c r="B4861" s="494"/>
      <c r="C4861" s="494"/>
      <c r="D4861" s="494"/>
      <c r="E4861" s="494"/>
      <c r="F4861" s="494"/>
      <c r="G4861" s="20">
        <f>SUM(G4857:G4860)</f>
        <v>380200</v>
      </c>
    </row>
    <row r="4862" spans="1:7">
      <c r="A4862" s="11" t="s">
        <v>14</v>
      </c>
      <c r="B4862" s="12" t="s">
        <v>15</v>
      </c>
      <c r="C4862" s="11"/>
      <c r="D4862" s="11"/>
      <c r="E4862" s="13"/>
      <c r="F4862" s="11"/>
      <c r="G4862" s="11"/>
    </row>
    <row r="4863" spans="1:7" ht="45">
      <c r="A4863" s="12"/>
      <c r="B4863" s="16" t="s">
        <v>753</v>
      </c>
      <c r="C4863" s="11"/>
      <c r="D4863" s="17" t="s">
        <v>674</v>
      </c>
      <c r="E4863" s="18" t="s">
        <v>675</v>
      </c>
      <c r="F4863" s="108">
        <f>VLOOKUP(B4863,'HSD ME&amp;PLUMBING'!$B$6:E5608,4,FALSE)</f>
        <v>10000</v>
      </c>
      <c r="G4863" s="29">
        <f>F4863*E4863</f>
        <v>10000</v>
      </c>
    </row>
    <row r="4864" spans="1:7" s="2" customFormat="1" ht="15.75" customHeight="1">
      <c r="A4864" s="494" t="s">
        <v>16</v>
      </c>
      <c r="B4864" s="494"/>
      <c r="C4864" s="494"/>
      <c r="D4864" s="494"/>
      <c r="E4864" s="494"/>
      <c r="F4864" s="494"/>
      <c r="G4864" s="20">
        <f>SUM(G4863)</f>
        <v>10000</v>
      </c>
    </row>
    <row r="4865" spans="1:7">
      <c r="A4865" s="11" t="s">
        <v>17</v>
      </c>
      <c r="B4865" s="12" t="s">
        <v>18</v>
      </c>
      <c r="C4865" s="11"/>
      <c r="D4865" s="11"/>
      <c r="E4865" s="13"/>
      <c r="F4865" s="11"/>
      <c r="G4865" s="11"/>
    </row>
    <row r="4866" spans="1:7">
      <c r="A4866" s="492" t="s">
        <v>19</v>
      </c>
      <c r="B4866" s="492"/>
      <c r="C4866" s="492"/>
      <c r="D4866" s="492"/>
      <c r="E4866" s="492"/>
      <c r="F4866" s="492"/>
      <c r="G4866" s="20">
        <f>SUM(G4865)</f>
        <v>0</v>
      </c>
    </row>
    <row r="4867" spans="1:7">
      <c r="A4867" s="11" t="s">
        <v>20</v>
      </c>
      <c r="B4867" s="493" t="s">
        <v>21</v>
      </c>
      <c r="C4867" s="493"/>
      <c r="D4867" s="493"/>
      <c r="E4867" s="493"/>
      <c r="F4867" s="493"/>
      <c r="G4867" s="15">
        <f>G4861+G4864+G4866</f>
        <v>390200</v>
      </c>
    </row>
    <row r="4868" spans="1:7" ht="15.75" customHeight="1">
      <c r="A4868" s="11" t="s">
        <v>22</v>
      </c>
      <c r="B4868" s="493" t="s">
        <v>77</v>
      </c>
      <c r="C4868" s="493"/>
      <c r="D4868" s="493"/>
      <c r="E4868" s="493"/>
      <c r="F4868" s="24">
        <v>0.1</v>
      </c>
      <c r="G4868" s="15">
        <f>G4867*10%</f>
        <v>39020</v>
      </c>
    </row>
    <row r="4869" spans="1:7">
      <c r="A4869" s="11" t="s">
        <v>23</v>
      </c>
      <c r="B4869" s="493" t="s">
        <v>24</v>
      </c>
      <c r="C4869" s="493"/>
      <c r="D4869" s="493"/>
      <c r="E4869" s="493"/>
      <c r="F4869" s="493"/>
      <c r="G4869" s="15">
        <f>G4867+G4868</f>
        <v>429220</v>
      </c>
    </row>
    <row r="4870" spans="1:7">
      <c r="A4870" s="25"/>
      <c r="B4870" s="26"/>
      <c r="C4870" s="25"/>
      <c r="D4870" s="25"/>
      <c r="E4870" s="27"/>
      <c r="F4870" s="25"/>
      <c r="G4870" s="25"/>
    </row>
    <row r="4871" spans="1:7">
      <c r="A4871" s="115" t="s">
        <v>754</v>
      </c>
    </row>
    <row r="4872" spans="1:7" ht="45">
      <c r="A4872" s="9" t="s">
        <v>62</v>
      </c>
      <c r="B4872" s="9" t="s">
        <v>63</v>
      </c>
      <c r="C4872" s="9" t="s">
        <v>64</v>
      </c>
      <c r="D4872" s="9" t="s">
        <v>65</v>
      </c>
      <c r="E4872" s="9" t="s">
        <v>66</v>
      </c>
      <c r="F4872" s="9" t="s">
        <v>67</v>
      </c>
      <c r="G4872" s="9" t="s">
        <v>68</v>
      </c>
    </row>
    <row r="4873" spans="1:7">
      <c r="A4873" s="11" t="s">
        <v>0</v>
      </c>
      <c r="B4873" s="12" t="s">
        <v>1</v>
      </c>
      <c r="C4873" s="11"/>
      <c r="D4873" s="11"/>
      <c r="E4873" s="13"/>
      <c r="F4873" s="11"/>
      <c r="G4873" s="11"/>
    </row>
    <row r="4874" spans="1:7">
      <c r="A4874" s="12"/>
      <c r="B4874" s="12" t="s">
        <v>2</v>
      </c>
      <c r="C4874" s="11" t="s">
        <v>3</v>
      </c>
      <c r="D4874" s="11" t="s">
        <v>4</v>
      </c>
      <c r="E4874" s="13" t="s">
        <v>755</v>
      </c>
      <c r="F4874" s="14">
        <f>VLOOKUP(B4874,'HSD ME&amp;PLUMBING'!$B$6:E5619,4,FALSE)</f>
        <v>100000</v>
      </c>
      <c r="G4874" s="23">
        <f>F4874*E4874</f>
        <v>123100.00000000001</v>
      </c>
    </row>
    <row r="4875" spans="1:7" ht="30">
      <c r="A4875" s="12"/>
      <c r="B4875" s="16" t="s">
        <v>70</v>
      </c>
      <c r="C4875" s="17" t="s">
        <v>71</v>
      </c>
      <c r="D4875" s="17" t="s">
        <v>4</v>
      </c>
      <c r="E4875" s="18" t="s">
        <v>756</v>
      </c>
      <c r="F4875" s="14">
        <f>VLOOKUP(B4875,'HSD ME&amp;PLUMBING'!$B$6:E5620,4,FALSE)</f>
        <v>150000</v>
      </c>
      <c r="G4875" s="23">
        <f>F4875*E4875</f>
        <v>308400</v>
      </c>
    </row>
    <row r="4876" spans="1:7">
      <c r="A4876" s="12"/>
      <c r="B4876" s="12" t="s">
        <v>7</v>
      </c>
      <c r="C4876" s="11" t="s">
        <v>8</v>
      </c>
      <c r="D4876" s="11" t="s">
        <v>4</v>
      </c>
      <c r="E4876" s="13" t="s">
        <v>757</v>
      </c>
      <c r="F4876" s="14">
        <f>VLOOKUP(B4876,'HSD ME&amp;PLUMBING'!$B$6:E5621,4,FALSE)</f>
        <v>150000</v>
      </c>
      <c r="G4876" s="23">
        <f>F4876*E4876</f>
        <v>30900</v>
      </c>
    </row>
    <row r="4877" spans="1:7">
      <c r="A4877" s="12"/>
      <c r="B4877" s="12" t="s">
        <v>10</v>
      </c>
      <c r="C4877" s="11" t="s">
        <v>11</v>
      </c>
      <c r="D4877" s="11" t="s">
        <v>4</v>
      </c>
      <c r="E4877" s="13" t="s">
        <v>758</v>
      </c>
      <c r="F4877" s="19">
        <f>VLOOKUP(B4877,'HSD ME&amp;PLUMBING'!$B$6:E5622,4,FALSE)</f>
        <v>200000</v>
      </c>
      <c r="G4877" s="23">
        <f>F4877*E4877</f>
        <v>13800.000000000002</v>
      </c>
    </row>
    <row r="4878" spans="1:7" s="21" customFormat="1">
      <c r="A4878" s="494" t="s">
        <v>13</v>
      </c>
      <c r="B4878" s="494"/>
      <c r="C4878" s="494"/>
      <c r="D4878" s="494"/>
      <c r="E4878" s="494"/>
      <c r="F4878" s="494"/>
      <c r="G4878" s="20">
        <f>SUM(G4874:G4877)</f>
        <v>476200</v>
      </c>
    </row>
    <row r="4879" spans="1:7">
      <c r="A4879" s="11" t="s">
        <v>14</v>
      </c>
      <c r="B4879" s="12" t="s">
        <v>15</v>
      </c>
      <c r="C4879" s="11"/>
      <c r="D4879" s="11"/>
      <c r="E4879" s="13"/>
      <c r="F4879" s="11"/>
      <c r="G4879" s="11"/>
    </row>
    <row r="4880" spans="1:7" ht="45">
      <c r="A4880" s="12"/>
      <c r="B4880" s="16" t="s">
        <v>759</v>
      </c>
      <c r="C4880" s="11"/>
      <c r="D4880" s="17" t="s">
        <v>674</v>
      </c>
      <c r="E4880" s="18" t="s">
        <v>675</v>
      </c>
      <c r="F4880" s="108">
        <f>VLOOKUP(B4880,'HSD ME&amp;PLUMBING'!$B$6:E5625,4,FALSE)</f>
        <v>10000</v>
      </c>
      <c r="G4880" s="29">
        <f>F4880*E4880</f>
        <v>10000</v>
      </c>
    </row>
    <row r="4881" spans="1:7" s="2" customFormat="1" ht="15.75" customHeight="1">
      <c r="A4881" s="494" t="s">
        <v>16</v>
      </c>
      <c r="B4881" s="494"/>
      <c r="C4881" s="494"/>
      <c r="D4881" s="494"/>
      <c r="E4881" s="494"/>
      <c r="F4881" s="494"/>
      <c r="G4881" s="20">
        <f>SUM(G4880)</f>
        <v>10000</v>
      </c>
    </row>
    <row r="4882" spans="1:7">
      <c r="A4882" s="11" t="s">
        <v>17</v>
      </c>
      <c r="B4882" s="12" t="s">
        <v>18</v>
      </c>
      <c r="C4882" s="11"/>
      <c r="D4882" s="11"/>
      <c r="E4882" s="13"/>
      <c r="F4882" s="11"/>
      <c r="G4882" s="11"/>
    </row>
    <row r="4883" spans="1:7">
      <c r="A4883" s="492" t="s">
        <v>19</v>
      </c>
      <c r="B4883" s="492"/>
      <c r="C4883" s="492"/>
      <c r="D4883" s="492"/>
      <c r="E4883" s="492"/>
      <c r="F4883" s="492"/>
      <c r="G4883" s="20">
        <f>SUM(G4882)</f>
        <v>0</v>
      </c>
    </row>
    <row r="4884" spans="1:7">
      <c r="A4884" s="11" t="s">
        <v>20</v>
      </c>
      <c r="B4884" s="493" t="s">
        <v>21</v>
      </c>
      <c r="C4884" s="493"/>
      <c r="D4884" s="493"/>
      <c r="E4884" s="493"/>
      <c r="F4884" s="493"/>
      <c r="G4884" s="15">
        <f>G4878+G4881+G4883</f>
        <v>486200</v>
      </c>
    </row>
    <row r="4885" spans="1:7" ht="15.75" customHeight="1">
      <c r="A4885" s="11" t="s">
        <v>22</v>
      </c>
      <c r="B4885" s="493" t="s">
        <v>77</v>
      </c>
      <c r="C4885" s="493"/>
      <c r="D4885" s="493"/>
      <c r="E4885" s="493"/>
      <c r="F4885" s="24">
        <v>0.1</v>
      </c>
      <c r="G4885" s="15">
        <f>G4884*10%</f>
        <v>48620</v>
      </c>
    </row>
    <row r="4886" spans="1:7">
      <c r="A4886" s="11" t="s">
        <v>23</v>
      </c>
      <c r="B4886" s="493" t="s">
        <v>24</v>
      </c>
      <c r="C4886" s="493"/>
      <c r="D4886" s="493"/>
      <c r="E4886" s="493"/>
      <c r="F4886" s="493"/>
      <c r="G4886" s="15">
        <f>G4884+G4885</f>
        <v>534820</v>
      </c>
    </row>
    <row r="4887" spans="1:7">
      <c r="A4887" s="25"/>
      <c r="B4887" s="26"/>
      <c r="C4887" s="25"/>
      <c r="D4887" s="25"/>
      <c r="E4887" s="27"/>
      <c r="F4887" s="25"/>
      <c r="G4887" s="25"/>
    </row>
    <row r="4888" spans="1:7">
      <c r="A4888" s="115" t="s">
        <v>760</v>
      </c>
    </row>
    <row r="4889" spans="1:7" ht="45">
      <c r="A4889" s="9" t="s">
        <v>62</v>
      </c>
      <c r="B4889" s="9" t="s">
        <v>63</v>
      </c>
      <c r="C4889" s="9" t="s">
        <v>64</v>
      </c>
      <c r="D4889" s="9" t="s">
        <v>65</v>
      </c>
      <c r="E4889" s="9" t="s">
        <v>66</v>
      </c>
      <c r="F4889" s="9" t="s">
        <v>67</v>
      </c>
      <c r="G4889" s="9" t="s">
        <v>68</v>
      </c>
    </row>
    <row r="4890" spans="1:7">
      <c r="A4890" s="11" t="s">
        <v>0</v>
      </c>
      <c r="B4890" s="12" t="s">
        <v>1</v>
      </c>
      <c r="C4890" s="11"/>
      <c r="D4890" s="11"/>
      <c r="E4890" s="13"/>
      <c r="F4890" s="11"/>
      <c r="G4890" s="11"/>
    </row>
    <row r="4891" spans="1:7">
      <c r="A4891" s="12"/>
      <c r="B4891" s="12" t="s">
        <v>2</v>
      </c>
      <c r="C4891" s="11" t="s">
        <v>3</v>
      </c>
      <c r="D4891" s="11" t="s">
        <v>4</v>
      </c>
      <c r="E4891" s="13" t="s">
        <v>761</v>
      </c>
      <c r="F4891" s="14">
        <f>VLOOKUP(B4891,'HSD ME&amp;PLUMBING'!$B$6:E5636,4,FALSE)</f>
        <v>100000</v>
      </c>
      <c r="G4891" s="23">
        <f>F4891*E4891</f>
        <v>78800</v>
      </c>
    </row>
    <row r="4892" spans="1:7" ht="30">
      <c r="A4892" s="12"/>
      <c r="B4892" s="16" t="s">
        <v>70</v>
      </c>
      <c r="C4892" s="17" t="s">
        <v>71</v>
      </c>
      <c r="D4892" s="17" t="s">
        <v>4</v>
      </c>
      <c r="E4892" s="18" t="s">
        <v>762</v>
      </c>
      <c r="F4892" s="14">
        <f>VLOOKUP(B4892,'HSD ME&amp;PLUMBING'!$B$6:E5637,4,FALSE)</f>
        <v>150000</v>
      </c>
      <c r="G4892" s="23">
        <f>F4892*E4892</f>
        <v>197400</v>
      </c>
    </row>
    <row r="4893" spans="1:7">
      <c r="A4893" s="12"/>
      <c r="B4893" s="12" t="s">
        <v>7</v>
      </c>
      <c r="C4893" s="11" t="s">
        <v>8</v>
      </c>
      <c r="D4893" s="11" t="s">
        <v>4</v>
      </c>
      <c r="E4893" s="13" t="s">
        <v>763</v>
      </c>
      <c r="F4893" s="14">
        <f>VLOOKUP(B4893,'HSD ME&amp;PLUMBING'!$B$6:E5638,4,FALSE)</f>
        <v>150000</v>
      </c>
      <c r="G4893" s="23">
        <f>F4893*E4893</f>
        <v>19800</v>
      </c>
    </row>
    <row r="4894" spans="1:7">
      <c r="A4894" s="12"/>
      <c r="B4894" s="12" t="s">
        <v>10</v>
      </c>
      <c r="C4894" s="11" t="s">
        <v>11</v>
      </c>
      <c r="D4894" s="11" t="s">
        <v>4</v>
      </c>
      <c r="E4894" s="13" t="s">
        <v>764</v>
      </c>
      <c r="F4894" s="19">
        <f>VLOOKUP(B4894,'HSD ME&amp;PLUMBING'!$B$6:E5639,4,FALSE)</f>
        <v>200000</v>
      </c>
      <c r="G4894" s="23">
        <f>F4894*E4894</f>
        <v>8800</v>
      </c>
    </row>
    <row r="4895" spans="1:7" s="21" customFormat="1">
      <c r="A4895" s="494" t="s">
        <v>13</v>
      </c>
      <c r="B4895" s="494"/>
      <c r="C4895" s="494"/>
      <c r="D4895" s="494"/>
      <c r="E4895" s="494"/>
      <c r="F4895" s="494"/>
      <c r="G4895" s="20">
        <f>SUM(G4891:G4894)</f>
        <v>304800</v>
      </c>
    </row>
    <row r="4896" spans="1:7">
      <c r="A4896" s="11" t="s">
        <v>14</v>
      </c>
      <c r="B4896" s="12" t="s">
        <v>15</v>
      </c>
      <c r="C4896" s="11"/>
      <c r="D4896" s="11"/>
      <c r="E4896" s="13"/>
      <c r="F4896" s="11"/>
      <c r="G4896" s="11"/>
    </row>
    <row r="4897" spans="1:7" ht="45">
      <c r="A4897" s="12"/>
      <c r="B4897" s="16" t="s">
        <v>765</v>
      </c>
      <c r="C4897" s="11"/>
      <c r="D4897" s="17" t="s">
        <v>674</v>
      </c>
      <c r="E4897" s="18" t="s">
        <v>675</v>
      </c>
      <c r="F4897" s="108">
        <f>VLOOKUP(B4897,'HSD ME&amp;PLUMBING'!$B$6:E5642,4,FALSE)</f>
        <v>10000</v>
      </c>
      <c r="G4897" s="29">
        <f>F4897*E4897</f>
        <v>10000</v>
      </c>
    </row>
    <row r="4898" spans="1:7" s="2" customFormat="1" ht="15.75" customHeight="1">
      <c r="A4898" s="494" t="s">
        <v>16</v>
      </c>
      <c r="B4898" s="494"/>
      <c r="C4898" s="494"/>
      <c r="D4898" s="494"/>
      <c r="E4898" s="494"/>
      <c r="F4898" s="494"/>
      <c r="G4898" s="20">
        <f>SUM(G4897)</f>
        <v>10000</v>
      </c>
    </row>
    <row r="4899" spans="1:7">
      <c r="A4899" s="11" t="s">
        <v>17</v>
      </c>
      <c r="B4899" s="12" t="s">
        <v>18</v>
      </c>
      <c r="C4899" s="11"/>
      <c r="D4899" s="11"/>
      <c r="E4899" s="13"/>
      <c r="F4899" s="11"/>
      <c r="G4899" s="11"/>
    </row>
    <row r="4900" spans="1:7">
      <c r="A4900" s="492" t="s">
        <v>19</v>
      </c>
      <c r="B4900" s="492"/>
      <c r="C4900" s="492"/>
      <c r="D4900" s="492"/>
      <c r="E4900" s="492"/>
      <c r="F4900" s="492"/>
      <c r="G4900" s="20">
        <f>SUM(G4899)</f>
        <v>0</v>
      </c>
    </row>
    <row r="4901" spans="1:7">
      <c r="A4901" s="11" t="s">
        <v>20</v>
      </c>
      <c r="B4901" s="493" t="s">
        <v>21</v>
      </c>
      <c r="C4901" s="493"/>
      <c r="D4901" s="493"/>
      <c r="E4901" s="493"/>
      <c r="F4901" s="493"/>
      <c r="G4901" s="15">
        <f>G4895+G4898+G4900</f>
        <v>314800</v>
      </c>
    </row>
    <row r="4902" spans="1:7" ht="15.75" customHeight="1">
      <c r="A4902" s="11" t="s">
        <v>22</v>
      </c>
      <c r="B4902" s="493" t="s">
        <v>77</v>
      </c>
      <c r="C4902" s="493"/>
      <c r="D4902" s="493"/>
      <c r="E4902" s="493"/>
      <c r="F4902" s="24">
        <v>0.1</v>
      </c>
      <c r="G4902" s="15">
        <f>G4901*10%</f>
        <v>31480</v>
      </c>
    </row>
    <row r="4903" spans="1:7">
      <c r="A4903" s="11" t="s">
        <v>23</v>
      </c>
      <c r="B4903" s="493" t="s">
        <v>24</v>
      </c>
      <c r="C4903" s="493"/>
      <c r="D4903" s="493"/>
      <c r="E4903" s="493"/>
      <c r="F4903" s="493"/>
      <c r="G4903" s="15">
        <f>G4901+G4902</f>
        <v>346280</v>
      </c>
    </row>
    <row r="4904" spans="1:7">
      <c r="A4904" s="25"/>
      <c r="B4904" s="26"/>
      <c r="C4904" s="25"/>
      <c r="D4904" s="25"/>
      <c r="E4904" s="27"/>
      <c r="F4904" s="25"/>
      <c r="G4904" s="25"/>
    </row>
    <row r="4905" spans="1:7">
      <c r="A4905" s="115" t="s">
        <v>766</v>
      </c>
    </row>
    <row r="4906" spans="1:7" ht="45">
      <c r="A4906" s="9" t="s">
        <v>62</v>
      </c>
      <c r="B4906" s="9" t="s">
        <v>63</v>
      </c>
      <c r="C4906" s="9" t="s">
        <v>64</v>
      </c>
      <c r="D4906" s="9" t="s">
        <v>65</v>
      </c>
      <c r="E4906" s="9" t="s">
        <v>66</v>
      </c>
      <c r="F4906" s="9" t="s">
        <v>67</v>
      </c>
      <c r="G4906" s="9" t="s">
        <v>68</v>
      </c>
    </row>
    <row r="4907" spans="1:7">
      <c r="A4907" s="11" t="s">
        <v>0</v>
      </c>
      <c r="B4907" s="12" t="s">
        <v>1</v>
      </c>
      <c r="C4907" s="11"/>
      <c r="D4907" s="11"/>
      <c r="E4907" s="13"/>
      <c r="F4907" s="11"/>
      <c r="G4907" s="11"/>
    </row>
    <row r="4908" spans="1:7">
      <c r="A4908" s="12"/>
      <c r="B4908" s="12" t="s">
        <v>2</v>
      </c>
      <c r="C4908" s="11" t="s">
        <v>3</v>
      </c>
      <c r="D4908" s="11" t="s">
        <v>4</v>
      </c>
      <c r="E4908" s="13" t="s">
        <v>707</v>
      </c>
      <c r="F4908" s="14">
        <f>VLOOKUP(B4908,'HSD ME&amp;PLUMBING'!$B$6:E5653,4,FALSE)</f>
        <v>100000</v>
      </c>
      <c r="G4908" s="23">
        <f>F4908*E4908</f>
        <v>10500</v>
      </c>
    </row>
    <row r="4909" spans="1:7" ht="30">
      <c r="A4909" s="12"/>
      <c r="B4909" s="16" t="s">
        <v>70</v>
      </c>
      <c r="C4909" s="17" t="s">
        <v>71</v>
      </c>
      <c r="D4909" s="17" t="s">
        <v>4</v>
      </c>
      <c r="E4909" s="18" t="s">
        <v>767</v>
      </c>
      <c r="F4909" s="14">
        <f>VLOOKUP(B4909,'HSD ME&amp;PLUMBING'!$B$6:E5654,4,FALSE)</f>
        <v>150000</v>
      </c>
      <c r="G4909" s="23">
        <f>F4909*E4909</f>
        <v>26250</v>
      </c>
    </row>
    <row r="4910" spans="1:7">
      <c r="A4910" s="12"/>
      <c r="B4910" s="12" t="s">
        <v>7</v>
      </c>
      <c r="C4910" s="11" t="s">
        <v>8</v>
      </c>
      <c r="D4910" s="11" t="s">
        <v>4</v>
      </c>
      <c r="E4910" s="13" t="s">
        <v>768</v>
      </c>
      <c r="F4910" s="14">
        <f>VLOOKUP(B4910,'HSD ME&amp;PLUMBING'!$B$6:E5655,4,FALSE)</f>
        <v>150000</v>
      </c>
      <c r="G4910" s="23">
        <f>F4910*E4910</f>
        <v>2550</v>
      </c>
    </row>
    <row r="4911" spans="1:7">
      <c r="A4911" s="12"/>
      <c r="B4911" s="12" t="s">
        <v>10</v>
      </c>
      <c r="C4911" s="11" t="s">
        <v>11</v>
      </c>
      <c r="D4911" s="11" t="s">
        <v>4</v>
      </c>
      <c r="E4911" s="13" t="s">
        <v>32</v>
      </c>
      <c r="F4911" s="19">
        <f>VLOOKUP(B4911,'HSD ME&amp;PLUMBING'!$B$6:E5656,4,FALSE)</f>
        <v>200000</v>
      </c>
      <c r="G4911" s="23">
        <f>F4911*E4911</f>
        <v>1200</v>
      </c>
    </row>
    <row r="4912" spans="1:7" s="21" customFormat="1">
      <c r="A4912" s="494" t="s">
        <v>13</v>
      </c>
      <c r="B4912" s="494"/>
      <c r="C4912" s="494"/>
      <c r="D4912" s="494"/>
      <c r="E4912" s="494"/>
      <c r="F4912" s="494"/>
      <c r="G4912" s="20">
        <f>SUM(G4908:G4911)</f>
        <v>40500</v>
      </c>
    </row>
    <row r="4913" spans="1:7">
      <c r="A4913" s="11" t="s">
        <v>14</v>
      </c>
      <c r="B4913" s="12" t="s">
        <v>15</v>
      </c>
      <c r="C4913" s="11"/>
      <c r="D4913" s="11"/>
      <c r="E4913" s="13"/>
      <c r="F4913" s="11"/>
      <c r="G4913" s="11"/>
    </row>
    <row r="4914" spans="1:7" ht="30">
      <c r="A4914" s="12"/>
      <c r="B4914" s="16" t="s">
        <v>769</v>
      </c>
      <c r="C4914" s="11"/>
      <c r="D4914" s="17" t="s">
        <v>674</v>
      </c>
      <c r="E4914" s="18" t="s">
        <v>770</v>
      </c>
      <c r="F4914" s="108">
        <f>VLOOKUP(B4914,'HSD ME&amp;PLUMBING'!$B$6:E5659,4,FALSE)</f>
        <v>10000</v>
      </c>
      <c r="G4914" s="29">
        <f>F4914*E4914</f>
        <v>10300</v>
      </c>
    </row>
    <row r="4915" spans="1:7" s="2" customFormat="1" ht="15.75" customHeight="1">
      <c r="A4915" s="494" t="s">
        <v>16</v>
      </c>
      <c r="B4915" s="494"/>
      <c r="C4915" s="494"/>
      <c r="D4915" s="494"/>
      <c r="E4915" s="494"/>
      <c r="F4915" s="494"/>
      <c r="G4915" s="20">
        <f>SUM(G4914)</f>
        <v>10300</v>
      </c>
    </row>
    <row r="4916" spans="1:7">
      <c r="A4916" s="11" t="s">
        <v>17</v>
      </c>
      <c r="B4916" s="12" t="s">
        <v>18</v>
      </c>
      <c r="C4916" s="11"/>
      <c r="D4916" s="11"/>
      <c r="E4916" s="13"/>
      <c r="F4916" s="11"/>
      <c r="G4916" s="11"/>
    </row>
    <row r="4917" spans="1:7">
      <c r="A4917" s="492" t="s">
        <v>19</v>
      </c>
      <c r="B4917" s="492"/>
      <c r="C4917" s="492"/>
      <c r="D4917" s="492"/>
      <c r="E4917" s="492"/>
      <c r="F4917" s="492"/>
      <c r="G4917" s="20">
        <f>SUM(G4916)</f>
        <v>0</v>
      </c>
    </row>
    <row r="4918" spans="1:7">
      <c r="A4918" s="11" t="s">
        <v>20</v>
      </c>
      <c r="B4918" s="493" t="s">
        <v>21</v>
      </c>
      <c r="C4918" s="493"/>
      <c r="D4918" s="493"/>
      <c r="E4918" s="493"/>
      <c r="F4918" s="493"/>
      <c r="G4918" s="15">
        <f>G4912+G4915+G4917</f>
        <v>50800</v>
      </c>
    </row>
    <row r="4919" spans="1:7" ht="15.75" customHeight="1">
      <c r="A4919" s="11" t="s">
        <v>22</v>
      </c>
      <c r="B4919" s="493" t="s">
        <v>77</v>
      </c>
      <c r="C4919" s="493"/>
      <c r="D4919" s="493"/>
      <c r="E4919" s="493"/>
      <c r="F4919" s="24">
        <v>0.1</v>
      </c>
      <c r="G4919" s="15">
        <f>G4918*10%</f>
        <v>5080</v>
      </c>
    </row>
    <row r="4920" spans="1:7">
      <c r="A4920" s="11" t="s">
        <v>23</v>
      </c>
      <c r="B4920" s="493" t="s">
        <v>24</v>
      </c>
      <c r="C4920" s="493"/>
      <c r="D4920" s="493"/>
      <c r="E4920" s="493"/>
      <c r="F4920" s="493"/>
      <c r="G4920" s="15">
        <f>G4918+G4919</f>
        <v>55880</v>
      </c>
    </row>
    <row r="4921" spans="1:7">
      <c r="A4921" s="25"/>
      <c r="B4921" s="26"/>
      <c r="C4921" s="25"/>
      <c r="D4921" s="25"/>
      <c r="E4921" s="27"/>
      <c r="F4921" s="25"/>
      <c r="G4921" s="25"/>
    </row>
    <row r="4922" spans="1:7" s="6" customFormat="1" ht="15.75">
      <c r="A4922" s="116" t="s">
        <v>771</v>
      </c>
      <c r="B4922" s="117"/>
      <c r="C4922" s="118"/>
      <c r="D4922" s="118"/>
      <c r="E4922" s="119"/>
      <c r="F4922" s="118"/>
      <c r="G4922" s="118"/>
    </row>
    <row r="4923" spans="1:7">
      <c r="A4923" s="115" t="s">
        <v>772</v>
      </c>
    </row>
    <row r="4924" spans="1:7" ht="45">
      <c r="A4924" s="9" t="s">
        <v>62</v>
      </c>
      <c r="B4924" s="9" t="s">
        <v>63</v>
      </c>
      <c r="C4924" s="9" t="s">
        <v>64</v>
      </c>
      <c r="D4924" s="9" t="s">
        <v>65</v>
      </c>
      <c r="E4924" s="9" t="s">
        <v>66</v>
      </c>
      <c r="F4924" s="9" t="s">
        <v>67</v>
      </c>
      <c r="G4924" s="9" t="s">
        <v>68</v>
      </c>
    </row>
    <row r="4925" spans="1:7">
      <c r="A4925" s="11" t="s">
        <v>0</v>
      </c>
      <c r="B4925" s="12" t="s">
        <v>1</v>
      </c>
      <c r="C4925" s="11"/>
      <c r="D4925" s="11"/>
      <c r="E4925" s="13"/>
      <c r="F4925" s="11"/>
      <c r="G4925" s="11"/>
    </row>
    <row r="4926" spans="1:7">
      <c r="A4926" s="12"/>
      <c r="B4926" s="12" t="s">
        <v>2</v>
      </c>
      <c r="C4926" s="11" t="s">
        <v>3</v>
      </c>
      <c r="D4926" s="11" t="s">
        <v>4</v>
      </c>
      <c r="E4926" s="13" t="s">
        <v>773</v>
      </c>
      <c r="F4926" s="14">
        <f>VLOOKUP(B4926,'HSD ME&amp;PLUMBING'!$B$6:E5671,4,FALSE)</f>
        <v>100000</v>
      </c>
      <c r="G4926" s="23">
        <f>F4926*E4926</f>
        <v>525000</v>
      </c>
    </row>
    <row r="4927" spans="1:7" ht="30">
      <c r="A4927" s="12"/>
      <c r="B4927" s="16" t="s">
        <v>70</v>
      </c>
      <c r="C4927" s="17" t="s">
        <v>71</v>
      </c>
      <c r="D4927" s="17" t="s">
        <v>4</v>
      </c>
      <c r="E4927" s="18" t="s">
        <v>774</v>
      </c>
      <c r="F4927" s="14">
        <f>VLOOKUP(B4927,'HSD ME&amp;PLUMBING'!$B$6:E5672,4,FALSE)</f>
        <v>150000</v>
      </c>
      <c r="G4927" s="23">
        <f>F4927*E4927</f>
        <v>262500</v>
      </c>
    </row>
    <row r="4928" spans="1:7">
      <c r="A4928" s="12"/>
      <c r="B4928" s="12" t="s">
        <v>7</v>
      </c>
      <c r="C4928" s="11" t="s">
        <v>8</v>
      </c>
      <c r="D4928" s="11" t="s">
        <v>4</v>
      </c>
      <c r="E4928" s="13" t="s">
        <v>767</v>
      </c>
      <c r="F4928" s="14">
        <f>VLOOKUP(B4928,'HSD ME&amp;PLUMBING'!$B$6:E5673,4,FALSE)</f>
        <v>150000</v>
      </c>
      <c r="G4928" s="23">
        <f>F4928*E4928</f>
        <v>26250</v>
      </c>
    </row>
    <row r="4929" spans="1:7">
      <c r="A4929" s="12"/>
      <c r="B4929" s="12" t="s">
        <v>10</v>
      </c>
      <c r="C4929" s="11" t="s">
        <v>11</v>
      </c>
      <c r="D4929" s="11" t="s">
        <v>4</v>
      </c>
      <c r="E4929" s="13" t="s">
        <v>775</v>
      </c>
      <c r="F4929" s="19">
        <f>VLOOKUP(B4929,'HSD ME&amp;PLUMBING'!$B$6:E5674,4,FALSE)</f>
        <v>200000</v>
      </c>
      <c r="G4929" s="23">
        <f>F4929*E4929</f>
        <v>11600</v>
      </c>
    </row>
    <row r="4930" spans="1:7" s="21" customFormat="1">
      <c r="A4930" s="494" t="s">
        <v>13</v>
      </c>
      <c r="B4930" s="494"/>
      <c r="C4930" s="494"/>
      <c r="D4930" s="494"/>
      <c r="E4930" s="494"/>
      <c r="F4930" s="494"/>
      <c r="G4930" s="20">
        <f>SUM(G4926:G4929)</f>
        <v>825350</v>
      </c>
    </row>
    <row r="4931" spans="1:7">
      <c r="A4931" s="11" t="s">
        <v>14</v>
      </c>
      <c r="B4931" s="12" t="s">
        <v>15</v>
      </c>
      <c r="C4931" s="11"/>
      <c r="D4931" s="11"/>
      <c r="E4931" s="13"/>
      <c r="F4931" s="11"/>
      <c r="G4931" s="11"/>
    </row>
    <row r="4932" spans="1:7" ht="30">
      <c r="A4932" s="12"/>
      <c r="B4932" s="16" t="s">
        <v>776</v>
      </c>
      <c r="C4932" s="11"/>
      <c r="D4932" s="17" t="s">
        <v>432</v>
      </c>
      <c r="E4932" s="18" t="s">
        <v>770</v>
      </c>
      <c r="F4932" s="108">
        <f>VLOOKUP(B4932,'HSD ME&amp;PLUMBING'!$B$6:E5677,4,FALSE)</f>
        <v>10000</v>
      </c>
      <c r="G4932" s="29">
        <f>F4932*E4932</f>
        <v>10300</v>
      </c>
    </row>
    <row r="4933" spans="1:7" s="2" customFormat="1" ht="15.75" customHeight="1">
      <c r="A4933" s="494" t="s">
        <v>16</v>
      </c>
      <c r="B4933" s="494"/>
      <c r="C4933" s="494"/>
      <c r="D4933" s="494"/>
      <c r="E4933" s="494"/>
      <c r="F4933" s="494"/>
      <c r="G4933" s="20">
        <f>SUM(G4932)</f>
        <v>10300</v>
      </c>
    </row>
    <row r="4934" spans="1:7">
      <c r="A4934" s="11" t="s">
        <v>17</v>
      </c>
      <c r="B4934" s="12" t="s">
        <v>18</v>
      </c>
      <c r="C4934" s="11"/>
      <c r="D4934" s="11"/>
      <c r="E4934" s="13"/>
      <c r="F4934" s="11"/>
      <c r="G4934" s="11"/>
    </row>
    <row r="4935" spans="1:7">
      <c r="A4935" s="12"/>
      <c r="B4935" s="12" t="s">
        <v>777</v>
      </c>
      <c r="C4935" s="11"/>
      <c r="D4935" s="11" t="s">
        <v>778</v>
      </c>
      <c r="E4935" s="13" t="s">
        <v>779</v>
      </c>
      <c r="F4935" s="108">
        <f>VLOOKUP(B4935,'HSD ME&amp;PLUMBING'!$B$6:E5680,4,FALSE)</f>
        <v>10000</v>
      </c>
      <c r="G4935" s="29">
        <f>F4935*E4935</f>
        <v>20000</v>
      </c>
    </row>
    <row r="4936" spans="1:7">
      <c r="A4936" s="492" t="s">
        <v>19</v>
      </c>
      <c r="B4936" s="492"/>
      <c r="C4936" s="492"/>
      <c r="D4936" s="492"/>
      <c r="E4936" s="492"/>
      <c r="F4936" s="492"/>
      <c r="G4936" s="20">
        <f>SUM(G4935)</f>
        <v>20000</v>
      </c>
    </row>
    <row r="4937" spans="1:7">
      <c r="A4937" s="11" t="s">
        <v>20</v>
      </c>
      <c r="B4937" s="493" t="s">
        <v>21</v>
      </c>
      <c r="C4937" s="493"/>
      <c r="D4937" s="493"/>
      <c r="E4937" s="493"/>
      <c r="F4937" s="493"/>
      <c r="G4937" s="15">
        <f>G4930+G4933+G4936</f>
        <v>855650</v>
      </c>
    </row>
    <row r="4938" spans="1:7" ht="15.75" customHeight="1">
      <c r="A4938" s="11" t="s">
        <v>22</v>
      </c>
      <c r="B4938" s="493" t="s">
        <v>77</v>
      </c>
      <c r="C4938" s="493"/>
      <c r="D4938" s="493"/>
      <c r="E4938" s="493"/>
      <c r="F4938" s="24">
        <v>0.1</v>
      </c>
      <c r="G4938" s="15">
        <f>G4937*10%</f>
        <v>85565</v>
      </c>
    </row>
    <row r="4939" spans="1:7">
      <c r="A4939" s="11" t="s">
        <v>23</v>
      </c>
      <c r="B4939" s="493" t="s">
        <v>24</v>
      </c>
      <c r="C4939" s="493"/>
      <c r="D4939" s="493"/>
      <c r="E4939" s="493"/>
      <c r="F4939" s="493"/>
      <c r="G4939" s="15">
        <f>G4937+G4938</f>
        <v>941215</v>
      </c>
    </row>
    <row r="4940" spans="1:7">
      <c r="A4940" s="25"/>
      <c r="B4940" s="26"/>
      <c r="C4940" s="25"/>
      <c r="D4940" s="25"/>
      <c r="E4940" s="27"/>
      <c r="F4940" s="25"/>
      <c r="G4940" s="25"/>
    </row>
    <row r="4941" spans="1:7">
      <c r="A4941" s="115" t="s">
        <v>780</v>
      </c>
    </row>
    <row r="4942" spans="1:7" ht="45">
      <c r="A4942" s="9" t="s">
        <v>62</v>
      </c>
      <c r="B4942" s="9" t="s">
        <v>63</v>
      </c>
      <c r="C4942" s="9" t="s">
        <v>64</v>
      </c>
      <c r="D4942" s="9" t="s">
        <v>65</v>
      </c>
      <c r="E4942" s="9" t="s">
        <v>66</v>
      </c>
      <c r="F4942" s="9" t="s">
        <v>67</v>
      </c>
      <c r="G4942" s="9" t="s">
        <v>68</v>
      </c>
    </row>
    <row r="4943" spans="1:7">
      <c r="A4943" s="11" t="s">
        <v>0</v>
      </c>
      <c r="B4943" s="12" t="s">
        <v>1</v>
      </c>
      <c r="C4943" s="11"/>
      <c r="D4943" s="11"/>
      <c r="E4943" s="13"/>
      <c r="F4943" s="11"/>
      <c r="G4943" s="11"/>
    </row>
    <row r="4944" spans="1:7">
      <c r="A4944" s="12"/>
      <c r="B4944" s="12" t="s">
        <v>2</v>
      </c>
      <c r="C4944" s="11" t="s">
        <v>3</v>
      </c>
      <c r="D4944" s="11" t="s">
        <v>4</v>
      </c>
      <c r="E4944" s="13" t="s">
        <v>781</v>
      </c>
      <c r="F4944" s="14">
        <f>VLOOKUP(B4944,'HSD ME&amp;PLUMBING'!$B$6:E5689,4,FALSE)</f>
        <v>100000</v>
      </c>
      <c r="G4944" s="23">
        <f>F4944*E4944</f>
        <v>787500</v>
      </c>
    </row>
    <row r="4945" spans="1:7" ht="30">
      <c r="A4945" s="12"/>
      <c r="B4945" s="16" t="s">
        <v>70</v>
      </c>
      <c r="C4945" s="17" t="s">
        <v>71</v>
      </c>
      <c r="D4945" s="17" t="s">
        <v>4</v>
      </c>
      <c r="E4945" s="18" t="s">
        <v>774</v>
      </c>
      <c r="F4945" s="14">
        <f>VLOOKUP(B4945,'HSD ME&amp;PLUMBING'!$B$6:E5690,4,FALSE)</f>
        <v>150000</v>
      </c>
      <c r="G4945" s="23">
        <f>F4945*E4945</f>
        <v>262500</v>
      </c>
    </row>
    <row r="4946" spans="1:7">
      <c r="A4946" s="12"/>
      <c r="B4946" s="12" t="s">
        <v>7</v>
      </c>
      <c r="C4946" s="11" t="s">
        <v>8</v>
      </c>
      <c r="D4946" s="11" t="s">
        <v>4</v>
      </c>
      <c r="E4946" s="13" t="s">
        <v>767</v>
      </c>
      <c r="F4946" s="14">
        <f>VLOOKUP(B4946,'HSD ME&amp;PLUMBING'!$B$6:E5691,4,FALSE)</f>
        <v>150000</v>
      </c>
      <c r="G4946" s="23">
        <f>F4946*E4946</f>
        <v>26250</v>
      </c>
    </row>
    <row r="4947" spans="1:7">
      <c r="A4947" s="12"/>
      <c r="B4947" s="12" t="s">
        <v>10</v>
      </c>
      <c r="C4947" s="11" t="s">
        <v>11</v>
      </c>
      <c r="D4947" s="11" t="s">
        <v>4</v>
      </c>
      <c r="E4947" s="13" t="s">
        <v>775</v>
      </c>
      <c r="F4947" s="19">
        <f>VLOOKUP(B4947,'HSD ME&amp;PLUMBING'!$B$6:E5692,4,FALSE)</f>
        <v>200000</v>
      </c>
      <c r="G4947" s="23">
        <f>F4947*E4947</f>
        <v>11600</v>
      </c>
    </row>
    <row r="4948" spans="1:7" s="21" customFormat="1">
      <c r="A4948" s="494" t="s">
        <v>13</v>
      </c>
      <c r="B4948" s="494"/>
      <c r="C4948" s="494"/>
      <c r="D4948" s="494"/>
      <c r="E4948" s="494"/>
      <c r="F4948" s="494"/>
      <c r="G4948" s="20">
        <f>SUM(G4944:G4947)</f>
        <v>1087850</v>
      </c>
    </row>
    <row r="4949" spans="1:7">
      <c r="A4949" s="11" t="s">
        <v>14</v>
      </c>
      <c r="B4949" s="12" t="s">
        <v>15</v>
      </c>
      <c r="C4949" s="11"/>
      <c r="D4949" s="11"/>
      <c r="E4949" s="13"/>
      <c r="F4949" s="11"/>
      <c r="G4949" s="11"/>
    </row>
    <row r="4950" spans="1:7" ht="30">
      <c r="A4950" s="12"/>
      <c r="B4950" s="16" t="s">
        <v>782</v>
      </c>
      <c r="C4950" s="11"/>
      <c r="D4950" s="17" t="s">
        <v>432</v>
      </c>
      <c r="E4950" s="18" t="s">
        <v>770</v>
      </c>
      <c r="F4950" s="108">
        <f>VLOOKUP(B4950,'HSD ME&amp;PLUMBING'!$B$6:E5695,4,FALSE)</f>
        <v>10000</v>
      </c>
      <c r="G4950" s="29">
        <f>F4950*E4950</f>
        <v>10300</v>
      </c>
    </row>
    <row r="4951" spans="1:7" s="2" customFormat="1" ht="15.75" customHeight="1">
      <c r="A4951" s="494" t="s">
        <v>16</v>
      </c>
      <c r="B4951" s="494"/>
      <c r="C4951" s="494"/>
      <c r="D4951" s="494"/>
      <c r="E4951" s="494"/>
      <c r="F4951" s="494"/>
      <c r="G4951" s="20">
        <f>SUM(G4950)</f>
        <v>10300</v>
      </c>
    </row>
    <row r="4952" spans="1:7">
      <c r="A4952" s="11" t="s">
        <v>17</v>
      </c>
      <c r="B4952" s="12" t="s">
        <v>18</v>
      </c>
      <c r="C4952" s="11"/>
      <c r="D4952" s="11"/>
      <c r="E4952" s="13"/>
      <c r="F4952" s="11"/>
      <c r="G4952" s="11"/>
    </row>
    <row r="4953" spans="1:7">
      <c r="A4953" s="12"/>
      <c r="B4953" s="12" t="s">
        <v>777</v>
      </c>
      <c r="C4953" s="11"/>
      <c r="D4953" s="11" t="s">
        <v>778</v>
      </c>
      <c r="E4953" s="13" t="s">
        <v>779</v>
      </c>
      <c r="F4953" s="108">
        <f>VLOOKUP(B4953,'HSD ME&amp;PLUMBING'!$B$6:E5698,4,FALSE)</f>
        <v>10000</v>
      </c>
      <c r="G4953" s="29">
        <f>F4953*E4953</f>
        <v>20000</v>
      </c>
    </row>
    <row r="4954" spans="1:7">
      <c r="A4954" s="492" t="s">
        <v>19</v>
      </c>
      <c r="B4954" s="492"/>
      <c r="C4954" s="492"/>
      <c r="D4954" s="492"/>
      <c r="E4954" s="492"/>
      <c r="F4954" s="492"/>
      <c r="G4954" s="20">
        <f>SUM(G4953)</f>
        <v>20000</v>
      </c>
    </row>
    <row r="4955" spans="1:7">
      <c r="A4955" s="11" t="s">
        <v>20</v>
      </c>
      <c r="B4955" s="493" t="s">
        <v>21</v>
      </c>
      <c r="C4955" s="493"/>
      <c r="D4955" s="493"/>
      <c r="E4955" s="493"/>
      <c r="F4955" s="493"/>
      <c r="G4955" s="15">
        <f>G4948+G4951+G4954</f>
        <v>1118150</v>
      </c>
    </row>
    <row r="4956" spans="1:7" ht="15.75" customHeight="1">
      <c r="A4956" s="11" t="s">
        <v>22</v>
      </c>
      <c r="B4956" s="493" t="s">
        <v>77</v>
      </c>
      <c r="C4956" s="493"/>
      <c r="D4956" s="493"/>
      <c r="E4956" s="493"/>
      <c r="F4956" s="24">
        <v>0.1</v>
      </c>
      <c r="G4956" s="15">
        <f>G4955*10%</f>
        <v>111815</v>
      </c>
    </row>
    <row r="4957" spans="1:7">
      <c r="A4957" s="11" t="s">
        <v>23</v>
      </c>
      <c r="B4957" s="493" t="s">
        <v>24</v>
      </c>
      <c r="C4957" s="493"/>
      <c r="D4957" s="493"/>
      <c r="E4957" s="493"/>
      <c r="F4957" s="493"/>
      <c r="G4957" s="15">
        <f>G4955+G4956</f>
        <v>1229965</v>
      </c>
    </row>
    <row r="4958" spans="1:7">
      <c r="A4958" s="25"/>
      <c r="B4958" s="26"/>
      <c r="C4958" s="25"/>
      <c r="D4958" s="25"/>
      <c r="E4958" s="27"/>
      <c r="F4958" s="25"/>
      <c r="G4958" s="25"/>
    </row>
    <row r="4959" spans="1:7">
      <c r="A4959" s="115" t="s">
        <v>783</v>
      </c>
    </row>
    <row r="4960" spans="1:7" ht="45">
      <c r="A4960" s="9" t="s">
        <v>62</v>
      </c>
      <c r="B4960" s="9" t="s">
        <v>63</v>
      </c>
      <c r="C4960" s="9" t="s">
        <v>64</v>
      </c>
      <c r="D4960" s="9" t="s">
        <v>65</v>
      </c>
      <c r="E4960" s="9" t="s">
        <v>66</v>
      </c>
      <c r="F4960" s="9" t="s">
        <v>67</v>
      </c>
      <c r="G4960" s="9" t="s">
        <v>68</v>
      </c>
    </row>
    <row r="4961" spans="1:7">
      <c r="A4961" s="11" t="s">
        <v>0</v>
      </c>
      <c r="B4961" s="12" t="s">
        <v>1</v>
      </c>
      <c r="C4961" s="11"/>
      <c r="D4961" s="11"/>
      <c r="E4961" s="13"/>
      <c r="F4961" s="11"/>
      <c r="G4961" s="11"/>
    </row>
    <row r="4962" spans="1:7">
      <c r="A4962" s="12"/>
      <c r="B4962" s="12" t="s">
        <v>2</v>
      </c>
      <c r="C4962" s="11" t="s">
        <v>3</v>
      </c>
      <c r="D4962" s="11" t="s">
        <v>4</v>
      </c>
      <c r="E4962" s="13" t="s">
        <v>784</v>
      </c>
      <c r="F4962" s="14">
        <f>VLOOKUP(B4962,'HSD ME&amp;PLUMBING'!$B$6:E5707,4,FALSE)</f>
        <v>100000</v>
      </c>
      <c r="G4962" s="23">
        <f>F4962*E4962</f>
        <v>1125000</v>
      </c>
    </row>
    <row r="4963" spans="1:7" ht="30">
      <c r="A4963" s="12"/>
      <c r="B4963" s="16" t="s">
        <v>70</v>
      </c>
      <c r="C4963" s="17" t="s">
        <v>71</v>
      </c>
      <c r="D4963" s="17" t="s">
        <v>4</v>
      </c>
      <c r="E4963" s="18" t="s">
        <v>785</v>
      </c>
      <c r="F4963" s="14">
        <f>VLOOKUP(B4963,'HSD ME&amp;PLUMBING'!$B$6:E5708,4,FALSE)</f>
        <v>150000</v>
      </c>
      <c r="G4963" s="23">
        <f>F4963*E4963</f>
        <v>337500</v>
      </c>
    </row>
    <row r="4964" spans="1:7">
      <c r="A4964" s="12"/>
      <c r="B4964" s="12" t="s">
        <v>7</v>
      </c>
      <c r="C4964" s="11" t="s">
        <v>8</v>
      </c>
      <c r="D4964" s="11" t="s">
        <v>4</v>
      </c>
      <c r="E4964" s="13" t="s">
        <v>786</v>
      </c>
      <c r="F4964" s="14">
        <f>VLOOKUP(B4964,'HSD ME&amp;PLUMBING'!$B$6:E5709,4,FALSE)</f>
        <v>150000</v>
      </c>
      <c r="G4964" s="23">
        <f>F4964*E4964</f>
        <v>33750</v>
      </c>
    </row>
    <row r="4965" spans="1:7">
      <c r="A4965" s="12"/>
      <c r="B4965" s="12" t="s">
        <v>10</v>
      </c>
      <c r="C4965" s="11" t="s">
        <v>11</v>
      </c>
      <c r="D4965" s="11" t="s">
        <v>4</v>
      </c>
      <c r="E4965" s="13" t="s">
        <v>787</v>
      </c>
      <c r="F4965" s="19">
        <f>VLOOKUP(B4965,'HSD ME&amp;PLUMBING'!$B$6:E5710,4,FALSE)</f>
        <v>200000</v>
      </c>
      <c r="G4965" s="23">
        <f>F4965*E4965</f>
        <v>15000</v>
      </c>
    </row>
    <row r="4966" spans="1:7" s="21" customFormat="1">
      <c r="A4966" s="494" t="s">
        <v>13</v>
      </c>
      <c r="B4966" s="494"/>
      <c r="C4966" s="494"/>
      <c r="D4966" s="494"/>
      <c r="E4966" s="494"/>
      <c r="F4966" s="494"/>
      <c r="G4966" s="20">
        <f>SUM(G4962:G4965)</f>
        <v>1511250</v>
      </c>
    </row>
    <row r="4967" spans="1:7">
      <c r="A4967" s="11" t="s">
        <v>14</v>
      </c>
      <c r="B4967" s="12" t="s">
        <v>15</v>
      </c>
      <c r="C4967" s="11"/>
      <c r="D4967" s="11"/>
      <c r="E4967" s="13"/>
      <c r="F4967" s="11"/>
      <c r="G4967" s="11"/>
    </row>
    <row r="4968" spans="1:7" ht="30">
      <c r="A4968" s="12"/>
      <c r="B4968" s="16" t="s">
        <v>788</v>
      </c>
      <c r="C4968" s="11"/>
      <c r="D4968" s="17" t="s">
        <v>432</v>
      </c>
      <c r="E4968" s="18" t="s">
        <v>789</v>
      </c>
      <c r="F4968" s="108">
        <f>VLOOKUP(B4968,'HSD ME&amp;PLUMBING'!$B$6:E5713,4,FALSE)</f>
        <v>10000</v>
      </c>
      <c r="G4968" s="29">
        <f>F4968*E4968</f>
        <v>10400</v>
      </c>
    </row>
    <row r="4969" spans="1:7" s="2" customFormat="1" ht="15.75" customHeight="1">
      <c r="A4969" s="494" t="s">
        <v>16</v>
      </c>
      <c r="B4969" s="494"/>
      <c r="C4969" s="494"/>
      <c r="D4969" s="494"/>
      <c r="E4969" s="494"/>
      <c r="F4969" s="494"/>
      <c r="G4969" s="20">
        <f>SUM(G4968)</f>
        <v>10400</v>
      </c>
    </row>
    <row r="4970" spans="1:7">
      <c r="A4970" s="11" t="s">
        <v>17</v>
      </c>
      <c r="B4970" s="12" t="s">
        <v>18</v>
      </c>
      <c r="C4970" s="11"/>
      <c r="D4970" s="11"/>
      <c r="E4970" s="13"/>
      <c r="F4970" s="11"/>
      <c r="G4970" s="11"/>
    </row>
    <row r="4971" spans="1:7">
      <c r="A4971" s="12"/>
      <c r="B4971" s="12" t="s">
        <v>790</v>
      </c>
      <c r="C4971" s="11"/>
      <c r="D4971" s="11" t="s">
        <v>791</v>
      </c>
      <c r="E4971" s="13" t="s">
        <v>792</v>
      </c>
      <c r="F4971" s="108">
        <f>VLOOKUP(B4971,'HSD ME&amp;PLUMBING'!$B$6:E5716,4,FALSE)</f>
        <v>10000</v>
      </c>
      <c r="G4971" s="29">
        <f>F4971*E4971</f>
        <v>80000</v>
      </c>
    </row>
    <row r="4972" spans="1:7">
      <c r="A4972" s="492" t="s">
        <v>19</v>
      </c>
      <c r="B4972" s="492"/>
      <c r="C4972" s="492"/>
      <c r="D4972" s="492"/>
      <c r="E4972" s="492"/>
      <c r="F4972" s="492"/>
      <c r="G4972" s="20">
        <f>SUM(G4971)</f>
        <v>80000</v>
      </c>
    </row>
    <row r="4973" spans="1:7">
      <c r="A4973" s="11" t="s">
        <v>20</v>
      </c>
      <c r="B4973" s="493" t="s">
        <v>21</v>
      </c>
      <c r="C4973" s="493"/>
      <c r="D4973" s="493"/>
      <c r="E4973" s="493"/>
      <c r="F4973" s="493"/>
      <c r="G4973" s="15">
        <f>G4966+G4969+G4972</f>
        <v>1601650</v>
      </c>
    </row>
    <row r="4974" spans="1:7" ht="15.75" customHeight="1">
      <c r="A4974" s="11" t="s">
        <v>22</v>
      </c>
      <c r="B4974" s="493" t="s">
        <v>77</v>
      </c>
      <c r="C4974" s="493"/>
      <c r="D4974" s="493"/>
      <c r="E4974" s="493"/>
      <c r="F4974" s="24">
        <v>0.1</v>
      </c>
      <c r="G4974" s="15">
        <f>G4973*10%</f>
        <v>160165</v>
      </c>
    </row>
    <row r="4975" spans="1:7">
      <c r="A4975" s="11" t="s">
        <v>23</v>
      </c>
      <c r="B4975" s="493" t="s">
        <v>24</v>
      </c>
      <c r="C4975" s="493"/>
      <c r="D4975" s="493"/>
      <c r="E4975" s="493"/>
      <c r="F4975" s="493"/>
      <c r="G4975" s="15">
        <f>G4973+G4974</f>
        <v>1761815</v>
      </c>
    </row>
    <row r="4976" spans="1:7">
      <c r="A4976" s="25"/>
      <c r="B4976" s="26"/>
      <c r="C4976" s="25"/>
      <c r="D4976" s="25"/>
      <c r="E4976" s="27"/>
      <c r="F4976" s="25"/>
      <c r="G4976" s="25"/>
    </row>
    <row r="4977" spans="1:7">
      <c r="A4977" s="115" t="s">
        <v>793</v>
      </c>
    </row>
    <row r="4978" spans="1:7" ht="45">
      <c r="A4978" s="9" t="s">
        <v>62</v>
      </c>
      <c r="B4978" s="9" t="s">
        <v>63</v>
      </c>
      <c r="C4978" s="9" t="s">
        <v>64</v>
      </c>
      <c r="D4978" s="9" t="s">
        <v>65</v>
      </c>
      <c r="E4978" s="9" t="s">
        <v>66</v>
      </c>
      <c r="F4978" s="9" t="s">
        <v>67</v>
      </c>
      <c r="G4978" s="9" t="s">
        <v>68</v>
      </c>
    </row>
    <row r="4979" spans="1:7">
      <c r="A4979" s="11" t="s">
        <v>0</v>
      </c>
      <c r="B4979" s="12" t="s">
        <v>1</v>
      </c>
      <c r="C4979" s="11"/>
      <c r="D4979" s="11"/>
      <c r="E4979" s="13"/>
      <c r="F4979" s="11"/>
      <c r="G4979" s="11"/>
    </row>
    <row r="4980" spans="1:7">
      <c r="A4980" s="12"/>
      <c r="B4980" s="12" t="s">
        <v>2</v>
      </c>
      <c r="C4980" s="11" t="s">
        <v>3</v>
      </c>
      <c r="D4980" s="11" t="s">
        <v>4</v>
      </c>
      <c r="E4980" s="13" t="s">
        <v>794</v>
      </c>
      <c r="F4980" s="14">
        <f>VLOOKUP(B4980,'HSD ME&amp;PLUMBING'!$B$6:E5725,4,FALSE)</f>
        <v>100000</v>
      </c>
      <c r="G4980" s="23">
        <f>F4980*E4980</f>
        <v>50000</v>
      </c>
    </row>
    <row r="4981" spans="1:7" ht="30">
      <c r="A4981" s="12"/>
      <c r="B4981" s="16" t="s">
        <v>70</v>
      </c>
      <c r="C4981" s="17" t="s">
        <v>71</v>
      </c>
      <c r="D4981" s="17" t="s">
        <v>4</v>
      </c>
      <c r="E4981" s="18" t="s">
        <v>795</v>
      </c>
      <c r="F4981" s="14">
        <f>VLOOKUP(B4981,'HSD ME&amp;PLUMBING'!$B$6:E5726,4,FALSE)</f>
        <v>150000</v>
      </c>
      <c r="G4981" s="23">
        <f>F4981*E4981</f>
        <v>187500</v>
      </c>
    </row>
    <row r="4982" spans="1:7">
      <c r="A4982" s="12"/>
      <c r="B4982" s="12" t="s">
        <v>7</v>
      </c>
      <c r="C4982" s="11" t="s">
        <v>8</v>
      </c>
      <c r="D4982" s="11" t="s">
        <v>4</v>
      </c>
      <c r="E4982" s="13" t="s">
        <v>796</v>
      </c>
      <c r="F4982" s="14">
        <f>VLOOKUP(B4982,'HSD ME&amp;PLUMBING'!$B$6:E5727,4,FALSE)</f>
        <v>150000</v>
      </c>
      <c r="G4982" s="23">
        <f>F4982*E4982</f>
        <v>18750</v>
      </c>
    </row>
    <row r="4983" spans="1:7">
      <c r="A4983" s="12"/>
      <c r="B4983" s="12" t="s">
        <v>10</v>
      </c>
      <c r="C4983" s="11" t="s">
        <v>11</v>
      </c>
      <c r="D4983" s="11" t="s">
        <v>4</v>
      </c>
      <c r="E4983" s="13" t="s">
        <v>797</v>
      </c>
      <c r="F4983" s="19">
        <f>VLOOKUP(B4983,'HSD ME&amp;PLUMBING'!$B$6:E5728,4,FALSE)</f>
        <v>200000</v>
      </c>
      <c r="G4983" s="23">
        <f>F4983*E4983</f>
        <v>8400</v>
      </c>
    </row>
    <row r="4984" spans="1:7" s="21" customFormat="1">
      <c r="A4984" s="494" t="s">
        <v>13</v>
      </c>
      <c r="B4984" s="494"/>
      <c r="C4984" s="494"/>
      <c r="D4984" s="494"/>
      <c r="E4984" s="494"/>
      <c r="F4984" s="494"/>
      <c r="G4984" s="20">
        <f>SUM(G4980:G4983)</f>
        <v>264650</v>
      </c>
    </row>
    <row r="4985" spans="1:7">
      <c r="A4985" s="11" t="s">
        <v>14</v>
      </c>
      <c r="B4985" s="12" t="s">
        <v>15</v>
      </c>
      <c r="C4985" s="11"/>
      <c r="D4985" s="11"/>
      <c r="E4985" s="13"/>
      <c r="F4985" s="11"/>
      <c r="G4985" s="11"/>
    </row>
    <row r="4986" spans="1:7" ht="45">
      <c r="A4986" s="12"/>
      <c r="B4986" s="16" t="s">
        <v>798</v>
      </c>
      <c r="C4986" s="11"/>
      <c r="D4986" s="17" t="s">
        <v>674</v>
      </c>
      <c r="E4986" s="18" t="s">
        <v>770</v>
      </c>
      <c r="F4986" s="108">
        <f>VLOOKUP(B4986,'HSD ME&amp;PLUMBING'!$B$6:E5731,4,FALSE)</f>
        <v>10000</v>
      </c>
      <c r="G4986" s="29">
        <f>F4986*E4986</f>
        <v>10300</v>
      </c>
    </row>
    <row r="4987" spans="1:7" s="2" customFormat="1" ht="15.75" customHeight="1">
      <c r="A4987" s="494" t="s">
        <v>16</v>
      </c>
      <c r="B4987" s="494"/>
      <c r="C4987" s="494"/>
      <c r="D4987" s="494"/>
      <c r="E4987" s="494"/>
      <c r="F4987" s="494"/>
      <c r="G4987" s="20">
        <f>SUM(G4986)</f>
        <v>10300</v>
      </c>
    </row>
    <row r="4988" spans="1:7">
      <c r="A4988" s="11" t="s">
        <v>17</v>
      </c>
      <c r="B4988" s="12" t="s">
        <v>18</v>
      </c>
      <c r="C4988" s="11"/>
      <c r="D4988" s="11"/>
      <c r="E4988" s="13"/>
      <c r="F4988" s="11"/>
      <c r="G4988" s="11"/>
    </row>
    <row r="4989" spans="1:7">
      <c r="A4989" s="492" t="s">
        <v>19</v>
      </c>
      <c r="B4989" s="492"/>
      <c r="C4989" s="492"/>
      <c r="D4989" s="492"/>
      <c r="E4989" s="492"/>
      <c r="F4989" s="492"/>
      <c r="G4989" s="20">
        <f>SUM(G4988)</f>
        <v>0</v>
      </c>
    </row>
    <row r="4990" spans="1:7">
      <c r="A4990" s="11" t="s">
        <v>20</v>
      </c>
      <c r="B4990" s="493" t="s">
        <v>21</v>
      </c>
      <c r="C4990" s="493"/>
      <c r="D4990" s="493"/>
      <c r="E4990" s="493"/>
      <c r="F4990" s="493"/>
      <c r="G4990" s="15">
        <f>G4983+G4986+G4989</f>
        <v>18700</v>
      </c>
    </row>
    <row r="4991" spans="1:7" ht="15.75" customHeight="1">
      <c r="A4991" s="11" t="s">
        <v>22</v>
      </c>
      <c r="B4991" s="493" t="s">
        <v>77</v>
      </c>
      <c r="C4991" s="493"/>
      <c r="D4991" s="493"/>
      <c r="E4991" s="493"/>
      <c r="F4991" s="24">
        <v>0.1</v>
      </c>
      <c r="G4991" s="15">
        <f>G4990*10%</f>
        <v>1870</v>
      </c>
    </row>
    <row r="4992" spans="1:7">
      <c r="A4992" s="11" t="s">
        <v>23</v>
      </c>
      <c r="B4992" s="493" t="s">
        <v>24</v>
      </c>
      <c r="C4992" s="493"/>
      <c r="D4992" s="493"/>
      <c r="E4992" s="493"/>
      <c r="F4992" s="493"/>
      <c r="G4992" s="15">
        <f>G4990+G4991</f>
        <v>20570</v>
      </c>
    </row>
    <row r="4993" spans="1:7">
      <c r="A4993" s="25"/>
      <c r="B4993" s="26"/>
      <c r="C4993" s="25"/>
      <c r="D4993" s="25"/>
      <c r="E4993" s="27"/>
      <c r="F4993" s="25"/>
      <c r="G4993" s="25"/>
    </row>
    <row r="4994" spans="1:7">
      <c r="A4994" s="115" t="s">
        <v>799</v>
      </c>
    </row>
    <row r="4995" spans="1:7" ht="45">
      <c r="A4995" s="9" t="s">
        <v>62</v>
      </c>
      <c r="B4995" s="9" t="s">
        <v>63</v>
      </c>
      <c r="C4995" s="9" t="s">
        <v>64</v>
      </c>
      <c r="D4995" s="9" t="s">
        <v>65</v>
      </c>
      <c r="E4995" s="9" t="s">
        <v>66</v>
      </c>
      <c r="F4995" s="9" t="s">
        <v>67</v>
      </c>
      <c r="G4995" s="9" t="s">
        <v>68</v>
      </c>
    </row>
    <row r="4996" spans="1:7">
      <c r="A4996" s="11" t="s">
        <v>0</v>
      </c>
      <c r="B4996" s="12" t="s">
        <v>1</v>
      </c>
      <c r="C4996" s="11"/>
      <c r="D4996" s="11"/>
      <c r="E4996" s="13"/>
      <c r="F4996" s="11"/>
      <c r="G4996" s="11"/>
    </row>
    <row r="4997" spans="1:7">
      <c r="A4997" s="12"/>
      <c r="B4997" s="12" t="s">
        <v>2</v>
      </c>
      <c r="C4997" s="11" t="s">
        <v>3</v>
      </c>
      <c r="D4997" s="11" t="s">
        <v>4</v>
      </c>
      <c r="E4997" s="13" t="s">
        <v>800</v>
      </c>
      <c r="F4997" s="14">
        <f>VLOOKUP(B4997,'HSD ME&amp;PLUMBING'!$B$6:E5742,4,FALSE)</f>
        <v>100000</v>
      </c>
      <c r="G4997" s="23">
        <f>F4997*E4997</f>
        <v>250000</v>
      </c>
    </row>
    <row r="4998" spans="1:7" ht="30">
      <c r="A4998" s="12"/>
      <c r="B4998" s="16" t="s">
        <v>70</v>
      </c>
      <c r="C4998" s="17" t="s">
        <v>71</v>
      </c>
      <c r="D4998" s="17" t="s">
        <v>4</v>
      </c>
      <c r="E4998" s="18" t="s">
        <v>795</v>
      </c>
      <c r="F4998" s="14">
        <f>VLOOKUP(B4998,'HSD ME&amp;PLUMBING'!$B$6:E5743,4,FALSE)</f>
        <v>150000</v>
      </c>
      <c r="G4998" s="23">
        <f>F4998*E4998</f>
        <v>187500</v>
      </c>
    </row>
    <row r="4999" spans="1:7">
      <c r="A4999" s="12"/>
      <c r="B4999" s="12" t="s">
        <v>7</v>
      </c>
      <c r="C4999" s="11" t="s">
        <v>8</v>
      </c>
      <c r="D4999" s="11" t="s">
        <v>4</v>
      </c>
      <c r="E4999" s="13" t="s">
        <v>796</v>
      </c>
      <c r="F4999" s="14">
        <f>VLOOKUP(B4999,'HSD ME&amp;PLUMBING'!$B$6:E5744,4,FALSE)</f>
        <v>150000</v>
      </c>
      <c r="G4999" s="23">
        <f>F4999*E4999</f>
        <v>18750</v>
      </c>
    </row>
    <row r="5000" spans="1:7">
      <c r="A5000" s="12"/>
      <c r="B5000" s="12" t="s">
        <v>10</v>
      </c>
      <c r="C5000" s="11" t="s">
        <v>11</v>
      </c>
      <c r="D5000" s="11" t="s">
        <v>4</v>
      </c>
      <c r="E5000" s="13" t="s">
        <v>797</v>
      </c>
      <c r="F5000" s="19">
        <f>VLOOKUP(B5000,'HSD ME&amp;PLUMBING'!$B$6:E5745,4,FALSE)</f>
        <v>200000</v>
      </c>
      <c r="G5000" s="23">
        <f>F5000*E5000</f>
        <v>8400</v>
      </c>
    </row>
    <row r="5001" spans="1:7" s="21" customFormat="1">
      <c r="A5001" s="494" t="s">
        <v>13</v>
      </c>
      <c r="B5001" s="494"/>
      <c r="C5001" s="494"/>
      <c r="D5001" s="494"/>
      <c r="E5001" s="494"/>
      <c r="F5001" s="494"/>
      <c r="G5001" s="20">
        <f>SUM(G4997:G5000)</f>
        <v>464650</v>
      </c>
    </row>
    <row r="5002" spans="1:7">
      <c r="A5002" s="11" t="s">
        <v>14</v>
      </c>
      <c r="B5002" s="12" t="s">
        <v>15</v>
      </c>
      <c r="C5002" s="11"/>
      <c r="D5002" s="11"/>
      <c r="E5002" s="13"/>
      <c r="F5002" s="11"/>
      <c r="G5002" s="11"/>
    </row>
    <row r="5003" spans="1:7" ht="30">
      <c r="A5003" s="12"/>
      <c r="B5003" s="16" t="s">
        <v>801</v>
      </c>
      <c r="C5003" s="11"/>
      <c r="D5003" s="17" t="s">
        <v>432</v>
      </c>
      <c r="E5003" s="18" t="s">
        <v>802</v>
      </c>
      <c r="F5003" s="108">
        <f>VLOOKUP(B5003,'HSD ME&amp;PLUMBING'!$B$6:E5748,4,FALSE)</f>
        <v>10000</v>
      </c>
      <c r="G5003" s="29">
        <f>F5003*E5003</f>
        <v>11000</v>
      </c>
    </row>
    <row r="5004" spans="1:7" s="2" customFormat="1" ht="15.75" customHeight="1">
      <c r="A5004" s="494" t="s">
        <v>16</v>
      </c>
      <c r="B5004" s="494"/>
      <c r="C5004" s="494"/>
      <c r="D5004" s="494"/>
      <c r="E5004" s="494"/>
      <c r="F5004" s="494"/>
      <c r="G5004" s="20">
        <f>SUM(G5003)</f>
        <v>11000</v>
      </c>
    </row>
    <row r="5005" spans="1:7">
      <c r="A5005" s="11" t="s">
        <v>17</v>
      </c>
      <c r="B5005" s="12" t="s">
        <v>18</v>
      </c>
      <c r="C5005" s="11"/>
      <c r="D5005" s="11"/>
      <c r="E5005" s="13"/>
      <c r="F5005" s="11"/>
      <c r="G5005" s="11"/>
    </row>
    <row r="5006" spans="1:7">
      <c r="A5006" s="492" t="s">
        <v>19</v>
      </c>
      <c r="B5006" s="492"/>
      <c r="C5006" s="492"/>
      <c r="D5006" s="492"/>
      <c r="E5006" s="492"/>
      <c r="F5006" s="492"/>
      <c r="G5006" s="20">
        <f>SUM(G5005)</f>
        <v>0</v>
      </c>
    </row>
    <row r="5007" spans="1:7">
      <c r="A5007" s="11" t="s">
        <v>20</v>
      </c>
      <c r="B5007" s="493" t="s">
        <v>21</v>
      </c>
      <c r="C5007" s="493"/>
      <c r="D5007" s="493"/>
      <c r="E5007" s="493"/>
      <c r="F5007" s="493"/>
      <c r="G5007" s="15">
        <f>G5000+G5003+G5006</f>
        <v>19400</v>
      </c>
    </row>
    <row r="5008" spans="1:7" ht="15.75" customHeight="1">
      <c r="A5008" s="11" t="s">
        <v>22</v>
      </c>
      <c r="B5008" s="493" t="s">
        <v>77</v>
      </c>
      <c r="C5008" s="493"/>
      <c r="D5008" s="493"/>
      <c r="E5008" s="493"/>
      <c r="F5008" s="24">
        <v>0.1</v>
      </c>
      <c r="G5008" s="15">
        <f>G5007*10%</f>
        <v>1940</v>
      </c>
    </row>
    <row r="5009" spans="1:7">
      <c r="A5009" s="11" t="s">
        <v>23</v>
      </c>
      <c r="B5009" s="493" t="s">
        <v>24</v>
      </c>
      <c r="C5009" s="493"/>
      <c r="D5009" s="493"/>
      <c r="E5009" s="493"/>
      <c r="F5009" s="493"/>
      <c r="G5009" s="15">
        <f>G5007+G5008</f>
        <v>21340</v>
      </c>
    </row>
    <row r="5010" spans="1:7">
      <c r="A5010" s="25"/>
      <c r="B5010" s="26"/>
      <c r="C5010" s="25"/>
      <c r="D5010" s="25"/>
      <c r="E5010" s="27"/>
      <c r="F5010" s="25"/>
      <c r="G5010" s="25"/>
    </row>
    <row r="5011" spans="1:7">
      <c r="A5011" s="115" t="s">
        <v>803</v>
      </c>
    </row>
    <row r="5012" spans="1:7" ht="45">
      <c r="A5012" s="9" t="s">
        <v>62</v>
      </c>
      <c r="B5012" s="9" t="s">
        <v>63</v>
      </c>
      <c r="C5012" s="9" t="s">
        <v>64</v>
      </c>
      <c r="D5012" s="9" t="s">
        <v>65</v>
      </c>
      <c r="E5012" s="9" t="s">
        <v>66</v>
      </c>
      <c r="F5012" s="9" t="s">
        <v>67</v>
      </c>
      <c r="G5012" s="9" t="s">
        <v>68</v>
      </c>
    </row>
    <row r="5013" spans="1:7">
      <c r="A5013" s="11" t="s">
        <v>0</v>
      </c>
      <c r="B5013" s="12" t="s">
        <v>1</v>
      </c>
      <c r="C5013" s="11"/>
      <c r="D5013" s="11"/>
      <c r="E5013" s="13"/>
      <c r="F5013" s="11"/>
      <c r="G5013" s="11"/>
    </row>
    <row r="5014" spans="1:7">
      <c r="A5014" s="12"/>
      <c r="B5014" s="12" t="s">
        <v>2</v>
      </c>
      <c r="C5014" s="11" t="s">
        <v>3</v>
      </c>
      <c r="D5014" s="11" t="s">
        <v>4</v>
      </c>
      <c r="E5014" s="13" t="s">
        <v>713</v>
      </c>
      <c r="F5014" s="14">
        <f>VLOOKUP(B5014,'HSD ME&amp;PLUMBING'!$B$6:E5759,4,FALSE)</f>
        <v>100000</v>
      </c>
      <c r="G5014" s="23">
        <f>F5014*E5014</f>
        <v>9400</v>
      </c>
    </row>
    <row r="5015" spans="1:7" ht="30">
      <c r="A5015" s="12"/>
      <c r="B5015" s="16" t="s">
        <v>70</v>
      </c>
      <c r="C5015" s="17" t="s">
        <v>71</v>
      </c>
      <c r="D5015" s="17" t="s">
        <v>4</v>
      </c>
      <c r="E5015" s="18" t="s">
        <v>713</v>
      </c>
      <c r="F5015" s="14">
        <f>VLOOKUP(B5015,'HSD ME&amp;PLUMBING'!$B$6:E5760,4,FALSE)</f>
        <v>150000</v>
      </c>
      <c r="G5015" s="23">
        <f>F5015*E5015</f>
        <v>14100</v>
      </c>
    </row>
    <row r="5016" spans="1:7">
      <c r="A5016" s="12"/>
      <c r="B5016" s="12" t="s">
        <v>7</v>
      </c>
      <c r="C5016" s="11" t="s">
        <v>8</v>
      </c>
      <c r="D5016" s="11" t="s">
        <v>4</v>
      </c>
      <c r="E5016" s="13" t="s">
        <v>36</v>
      </c>
      <c r="F5016" s="14">
        <f>VLOOKUP(B5016,'HSD ME&amp;PLUMBING'!$B$6:E5761,4,FALSE)</f>
        <v>150000</v>
      </c>
      <c r="G5016" s="23">
        <f>F5016*E5016</f>
        <v>1350</v>
      </c>
    </row>
    <row r="5017" spans="1:7">
      <c r="A5017" s="12"/>
      <c r="B5017" s="12" t="s">
        <v>10</v>
      </c>
      <c r="C5017" s="11" t="s">
        <v>11</v>
      </c>
      <c r="D5017" s="11" t="s">
        <v>4</v>
      </c>
      <c r="E5017" s="13" t="s">
        <v>99</v>
      </c>
      <c r="F5017" s="19">
        <f>VLOOKUP(B5017,'HSD ME&amp;PLUMBING'!$B$6:E5762,4,FALSE)</f>
        <v>200000</v>
      </c>
      <c r="G5017" s="23">
        <f>F5017*E5017</f>
        <v>600</v>
      </c>
    </row>
    <row r="5018" spans="1:7" s="21" customFormat="1">
      <c r="A5018" s="494" t="s">
        <v>13</v>
      </c>
      <c r="B5018" s="494"/>
      <c r="C5018" s="494"/>
      <c r="D5018" s="494"/>
      <c r="E5018" s="494"/>
      <c r="F5018" s="494"/>
      <c r="G5018" s="20">
        <f>SUM(G5014:G5017)</f>
        <v>25450</v>
      </c>
    </row>
    <row r="5019" spans="1:7">
      <c r="A5019" s="11" t="s">
        <v>14</v>
      </c>
      <c r="B5019" s="12" t="s">
        <v>15</v>
      </c>
      <c r="C5019" s="11"/>
      <c r="D5019" s="11"/>
      <c r="E5019" s="13"/>
      <c r="F5019" s="11"/>
      <c r="G5019" s="11"/>
    </row>
    <row r="5020" spans="1:7" ht="30">
      <c r="A5020" s="12"/>
      <c r="B5020" s="16" t="s">
        <v>804</v>
      </c>
      <c r="C5020" s="11"/>
      <c r="D5020" s="17" t="s">
        <v>432</v>
      </c>
      <c r="E5020" s="18" t="s">
        <v>802</v>
      </c>
      <c r="F5020" s="108">
        <f>VLOOKUP(B5020,'HSD ME&amp;PLUMBING'!$B$6:E5765,4,FALSE)</f>
        <v>10000</v>
      </c>
      <c r="G5020" s="29">
        <f>F5020*E5020</f>
        <v>11000</v>
      </c>
    </row>
    <row r="5021" spans="1:7" s="2" customFormat="1" ht="15.75" customHeight="1">
      <c r="A5021" s="494" t="s">
        <v>16</v>
      </c>
      <c r="B5021" s="494"/>
      <c r="C5021" s="494"/>
      <c r="D5021" s="494"/>
      <c r="E5021" s="494"/>
      <c r="F5021" s="494"/>
      <c r="G5021" s="20">
        <f>SUM(G5020)</f>
        <v>11000</v>
      </c>
    </row>
    <row r="5022" spans="1:7">
      <c r="A5022" s="11" t="s">
        <v>17</v>
      </c>
      <c r="B5022" s="12" t="s">
        <v>18</v>
      </c>
      <c r="C5022" s="11"/>
      <c r="D5022" s="11"/>
      <c r="E5022" s="13"/>
      <c r="F5022" s="11"/>
      <c r="G5022" s="11"/>
    </row>
    <row r="5023" spans="1:7">
      <c r="A5023" s="492" t="s">
        <v>19</v>
      </c>
      <c r="B5023" s="492"/>
      <c r="C5023" s="492"/>
      <c r="D5023" s="492"/>
      <c r="E5023" s="492"/>
      <c r="F5023" s="492"/>
      <c r="G5023" s="20">
        <f>SUM(G5022)</f>
        <v>0</v>
      </c>
    </row>
    <row r="5024" spans="1:7">
      <c r="A5024" s="11" t="s">
        <v>20</v>
      </c>
      <c r="B5024" s="493" t="s">
        <v>21</v>
      </c>
      <c r="C5024" s="493"/>
      <c r="D5024" s="493"/>
      <c r="E5024" s="493"/>
      <c r="F5024" s="493"/>
      <c r="G5024" s="15">
        <f>G5017+G5020+G5023</f>
        <v>11600</v>
      </c>
    </row>
    <row r="5025" spans="1:7" ht="15.75" customHeight="1">
      <c r="A5025" s="11" t="s">
        <v>22</v>
      </c>
      <c r="B5025" s="493" t="s">
        <v>77</v>
      </c>
      <c r="C5025" s="493"/>
      <c r="D5025" s="493"/>
      <c r="E5025" s="493"/>
      <c r="F5025" s="24">
        <v>0.1</v>
      </c>
      <c r="G5025" s="15">
        <f>G5024*10%</f>
        <v>1160</v>
      </c>
    </row>
    <row r="5026" spans="1:7">
      <c r="A5026" s="11" t="s">
        <v>23</v>
      </c>
      <c r="B5026" s="493" t="s">
        <v>24</v>
      </c>
      <c r="C5026" s="493"/>
      <c r="D5026" s="493"/>
      <c r="E5026" s="493"/>
      <c r="F5026" s="493"/>
      <c r="G5026" s="15">
        <f>G5024+G5025</f>
        <v>12760</v>
      </c>
    </row>
    <row r="5027" spans="1:7">
      <c r="A5027" s="25"/>
      <c r="B5027" s="26"/>
      <c r="C5027" s="25"/>
      <c r="D5027" s="25"/>
      <c r="E5027" s="27"/>
      <c r="F5027" s="25"/>
      <c r="G5027" s="25"/>
    </row>
    <row r="5028" spans="1:7" s="54" customFormat="1">
      <c r="A5028" s="220" t="s">
        <v>805</v>
      </c>
      <c r="B5028" s="51"/>
      <c r="C5028" s="52"/>
      <c r="D5028" s="52"/>
      <c r="E5028" s="53"/>
      <c r="F5028" s="52"/>
      <c r="G5028" s="52"/>
    </row>
    <row r="5029" spans="1:7" s="54" customFormat="1" ht="45">
      <c r="A5029" s="55" t="s">
        <v>62</v>
      </c>
      <c r="B5029" s="55" t="s">
        <v>63</v>
      </c>
      <c r="C5029" s="55" t="s">
        <v>64</v>
      </c>
      <c r="D5029" s="55" t="s">
        <v>65</v>
      </c>
      <c r="E5029" s="55" t="s">
        <v>66</v>
      </c>
      <c r="F5029" s="55" t="s">
        <v>67</v>
      </c>
      <c r="G5029" s="55" t="s">
        <v>68</v>
      </c>
    </row>
    <row r="5030" spans="1:7" s="54" customFormat="1">
      <c r="A5030" s="56" t="s">
        <v>0</v>
      </c>
      <c r="B5030" s="57" t="s">
        <v>1</v>
      </c>
      <c r="C5030" s="56"/>
      <c r="D5030" s="56"/>
      <c r="E5030" s="58"/>
      <c r="F5030" s="56"/>
      <c r="G5030" s="56"/>
    </row>
    <row r="5031" spans="1:7" s="54" customFormat="1">
      <c r="A5031" s="57"/>
      <c r="B5031" s="57" t="s">
        <v>2</v>
      </c>
      <c r="C5031" s="56" t="s">
        <v>3</v>
      </c>
      <c r="D5031" s="56" t="s">
        <v>4</v>
      </c>
      <c r="E5031" s="58">
        <v>2.7829999999999999</v>
      </c>
      <c r="F5031" s="59">
        <f>VLOOKUP(B5031,'HSD ME&amp;PLUMBING'!$B$6:E5776,4,FALSE)</f>
        <v>100000</v>
      </c>
      <c r="G5031" s="60">
        <f>F5031*E5031</f>
        <v>278300</v>
      </c>
    </row>
    <row r="5032" spans="1:7" s="54" customFormat="1" ht="30">
      <c r="A5032" s="57"/>
      <c r="B5032" s="61" t="s">
        <v>70</v>
      </c>
      <c r="C5032" s="62" t="s">
        <v>71</v>
      </c>
      <c r="D5032" s="62" t="s">
        <v>4</v>
      </c>
      <c r="E5032" s="63">
        <v>0.92800000000000005</v>
      </c>
      <c r="F5032" s="59">
        <f>VLOOKUP(B5032,'HSD ME&amp;PLUMBING'!$B$6:E5777,4,FALSE)</f>
        <v>150000</v>
      </c>
      <c r="G5032" s="60">
        <f>F5032*E5032</f>
        <v>139200</v>
      </c>
    </row>
    <row r="5033" spans="1:7" s="54" customFormat="1">
      <c r="A5033" s="57"/>
      <c r="B5033" s="57" t="s">
        <v>7</v>
      </c>
      <c r="C5033" s="56" t="s">
        <v>8</v>
      </c>
      <c r="D5033" s="56" t="s">
        <v>4</v>
      </c>
      <c r="E5033" s="58">
        <v>9.2999999999999999E-2</v>
      </c>
      <c r="F5033" s="59">
        <f>VLOOKUP(B5033,'HSD ME&amp;PLUMBING'!$B$6:E5778,4,FALSE)</f>
        <v>150000</v>
      </c>
      <c r="G5033" s="60">
        <f>F5033*E5033</f>
        <v>13950</v>
      </c>
    </row>
    <row r="5034" spans="1:7" s="54" customFormat="1">
      <c r="A5034" s="57"/>
      <c r="B5034" s="57" t="s">
        <v>10</v>
      </c>
      <c r="C5034" s="56" t="s">
        <v>11</v>
      </c>
      <c r="D5034" s="56" t="s">
        <v>4</v>
      </c>
      <c r="E5034" s="58">
        <v>3.1E-2</v>
      </c>
      <c r="F5034" s="64">
        <f>VLOOKUP(B5034,'HSD ME&amp;PLUMBING'!$B$6:E5779,4,FALSE)</f>
        <v>200000</v>
      </c>
      <c r="G5034" s="60">
        <f>F5034*E5034</f>
        <v>6200</v>
      </c>
    </row>
    <row r="5035" spans="1:7" s="66" customFormat="1">
      <c r="A5035" s="489" t="s">
        <v>13</v>
      </c>
      <c r="B5035" s="489"/>
      <c r="C5035" s="489"/>
      <c r="D5035" s="489"/>
      <c r="E5035" s="489"/>
      <c r="F5035" s="489"/>
      <c r="G5035" s="65">
        <f>SUM(G5031:G5034)</f>
        <v>437650</v>
      </c>
    </row>
    <row r="5036" spans="1:7" s="54" customFormat="1">
      <c r="A5036" s="56" t="s">
        <v>14</v>
      </c>
      <c r="B5036" s="57" t="s">
        <v>15</v>
      </c>
      <c r="C5036" s="56"/>
      <c r="D5036" s="56"/>
      <c r="E5036" s="58"/>
      <c r="F5036" s="56"/>
      <c r="G5036" s="56"/>
    </row>
    <row r="5037" spans="1:7" s="54" customFormat="1" ht="30">
      <c r="A5037" s="57"/>
      <c r="B5037" s="61" t="s">
        <v>806</v>
      </c>
      <c r="C5037" s="56"/>
      <c r="D5037" s="62" t="s">
        <v>432</v>
      </c>
      <c r="E5037" s="63">
        <v>1.03</v>
      </c>
      <c r="F5037" s="114">
        <f>VLOOKUP(B5037,'HSD ME&amp;PLUMBING'!$B$6:E5782,4,FALSE)</f>
        <v>10000</v>
      </c>
      <c r="G5037" s="68">
        <f>F5037*E5037</f>
        <v>10300</v>
      </c>
    </row>
    <row r="5038" spans="1:7" s="69" customFormat="1" ht="15.75" customHeight="1">
      <c r="A5038" s="489" t="s">
        <v>16</v>
      </c>
      <c r="B5038" s="489"/>
      <c r="C5038" s="489"/>
      <c r="D5038" s="489"/>
      <c r="E5038" s="489"/>
      <c r="F5038" s="489"/>
      <c r="G5038" s="65">
        <f>SUM(G5037)</f>
        <v>10300</v>
      </c>
    </row>
    <row r="5039" spans="1:7" s="54" customFormat="1" ht="15.75" thickBot="1">
      <c r="A5039" s="56" t="s">
        <v>17</v>
      </c>
      <c r="B5039" s="57" t="s">
        <v>18</v>
      </c>
      <c r="C5039" s="56"/>
      <c r="D5039" s="56"/>
      <c r="E5039" s="58"/>
      <c r="F5039" s="56"/>
      <c r="G5039" s="56"/>
    </row>
    <row r="5040" spans="1:7" s="54" customFormat="1">
      <c r="A5040" s="57"/>
      <c r="B5040" s="120" t="s">
        <v>777</v>
      </c>
      <c r="C5040" s="56"/>
      <c r="D5040" s="56" t="s">
        <v>778</v>
      </c>
      <c r="E5040" s="58">
        <v>2</v>
      </c>
      <c r="F5040" s="114">
        <f>VLOOKUP(B5040,'HSD ME&amp;PLUMBING'!$B$6:E5785,4,FALSE)</f>
        <v>10000</v>
      </c>
      <c r="G5040" s="68">
        <f>F5040*E5040</f>
        <v>20000</v>
      </c>
    </row>
    <row r="5041" spans="1:7" s="54" customFormat="1">
      <c r="A5041" s="490" t="s">
        <v>19</v>
      </c>
      <c r="B5041" s="490"/>
      <c r="C5041" s="490"/>
      <c r="D5041" s="490"/>
      <c r="E5041" s="490"/>
      <c r="F5041" s="490"/>
      <c r="G5041" s="65">
        <f>SUM(G5040)</f>
        <v>20000</v>
      </c>
    </row>
    <row r="5042" spans="1:7" s="54" customFormat="1">
      <c r="A5042" s="56" t="s">
        <v>20</v>
      </c>
      <c r="B5042" s="491" t="s">
        <v>21</v>
      </c>
      <c r="C5042" s="491"/>
      <c r="D5042" s="491"/>
      <c r="E5042" s="491"/>
      <c r="F5042" s="491"/>
      <c r="G5042" s="70">
        <f>G5035+G5038+G5041</f>
        <v>467950</v>
      </c>
    </row>
    <row r="5043" spans="1:7" s="54" customFormat="1" ht="15.75" customHeight="1">
      <c r="A5043" s="56" t="s">
        <v>22</v>
      </c>
      <c r="B5043" s="491" t="s">
        <v>77</v>
      </c>
      <c r="C5043" s="491"/>
      <c r="D5043" s="491"/>
      <c r="E5043" s="491"/>
      <c r="F5043" s="71">
        <v>0.1</v>
      </c>
      <c r="G5043" s="70">
        <f>G5042*10%</f>
        <v>46795</v>
      </c>
    </row>
    <row r="5044" spans="1:7" s="54" customFormat="1">
      <c r="A5044" s="56" t="s">
        <v>23</v>
      </c>
      <c r="B5044" s="491" t="s">
        <v>24</v>
      </c>
      <c r="C5044" s="491"/>
      <c r="D5044" s="491"/>
      <c r="E5044" s="491"/>
      <c r="F5044" s="491"/>
      <c r="G5044" s="70">
        <f>G5042+G5043</f>
        <v>514745</v>
      </c>
    </row>
    <row r="5045" spans="1:7" s="54" customFormat="1">
      <c r="A5045" s="72"/>
      <c r="B5045" s="73"/>
      <c r="C5045" s="73"/>
      <c r="D5045" s="73"/>
      <c r="E5045" s="73"/>
      <c r="F5045" s="73"/>
      <c r="G5045" s="74"/>
    </row>
    <row r="5046" spans="1:7" s="54" customFormat="1">
      <c r="A5046" s="220" t="s">
        <v>807</v>
      </c>
      <c r="B5046" s="51"/>
      <c r="C5046" s="52"/>
      <c r="D5046" s="52"/>
      <c r="E5046" s="53"/>
      <c r="F5046" s="52"/>
      <c r="G5046" s="52"/>
    </row>
    <row r="5047" spans="1:7" s="54" customFormat="1" ht="45">
      <c r="A5047" s="55" t="s">
        <v>62</v>
      </c>
      <c r="B5047" s="55" t="s">
        <v>63</v>
      </c>
      <c r="C5047" s="55" t="s">
        <v>64</v>
      </c>
      <c r="D5047" s="55" t="s">
        <v>65</v>
      </c>
      <c r="E5047" s="55" t="s">
        <v>66</v>
      </c>
      <c r="F5047" s="55" t="s">
        <v>67</v>
      </c>
      <c r="G5047" s="55" t="s">
        <v>68</v>
      </c>
    </row>
    <row r="5048" spans="1:7" s="54" customFormat="1">
      <c r="A5048" s="56" t="s">
        <v>0</v>
      </c>
      <c r="B5048" s="57" t="s">
        <v>1</v>
      </c>
      <c r="C5048" s="56"/>
      <c r="D5048" s="56"/>
      <c r="E5048" s="58"/>
      <c r="F5048" s="56"/>
      <c r="G5048" s="56"/>
    </row>
    <row r="5049" spans="1:7" s="54" customFormat="1">
      <c r="A5049" s="57"/>
      <c r="B5049" s="57" t="s">
        <v>2</v>
      </c>
      <c r="C5049" s="56" t="s">
        <v>3</v>
      </c>
      <c r="D5049" s="56" t="s">
        <v>4</v>
      </c>
      <c r="E5049" s="58">
        <v>22.5</v>
      </c>
      <c r="F5049" s="59">
        <f>VLOOKUP(B5049,'HSD ME&amp;PLUMBING'!$B$6:E5793,4,FALSE)</f>
        <v>100000</v>
      </c>
      <c r="G5049" s="60">
        <f>F5049*E5049</f>
        <v>2250000</v>
      </c>
    </row>
    <row r="5050" spans="1:7" s="54" customFormat="1" ht="30">
      <c r="A5050" s="57"/>
      <c r="B5050" s="61" t="s">
        <v>70</v>
      </c>
      <c r="C5050" s="62" t="s">
        <v>71</v>
      </c>
      <c r="D5050" s="62" t="s">
        <v>4</v>
      </c>
      <c r="E5050" s="63">
        <v>4.5</v>
      </c>
      <c r="F5050" s="59">
        <f>VLOOKUP(B5050,'HSD ME&amp;PLUMBING'!$B$6:E5794,4,FALSE)</f>
        <v>150000</v>
      </c>
      <c r="G5050" s="60">
        <f>F5050*E5050</f>
        <v>675000</v>
      </c>
    </row>
    <row r="5051" spans="1:7" s="54" customFormat="1">
      <c r="A5051" s="57"/>
      <c r="B5051" s="57" t="s">
        <v>7</v>
      </c>
      <c r="C5051" s="56" t="s">
        <v>8</v>
      </c>
      <c r="D5051" s="56" t="s">
        <v>4</v>
      </c>
      <c r="E5051" s="58">
        <v>0.45</v>
      </c>
      <c r="F5051" s="59">
        <f>VLOOKUP(B5051,'HSD ME&amp;PLUMBING'!$B$6:E5795,4,FALSE)</f>
        <v>150000</v>
      </c>
      <c r="G5051" s="60">
        <f>F5051*E5051</f>
        <v>67500</v>
      </c>
    </row>
    <row r="5052" spans="1:7" s="54" customFormat="1">
      <c r="A5052" s="57"/>
      <c r="B5052" s="57" t="s">
        <v>10</v>
      </c>
      <c r="C5052" s="56" t="s">
        <v>11</v>
      </c>
      <c r="D5052" s="56" t="s">
        <v>4</v>
      </c>
      <c r="E5052" s="58">
        <v>0.15</v>
      </c>
      <c r="F5052" s="64">
        <f>VLOOKUP(B5052,'HSD ME&amp;PLUMBING'!$B$6:E5796,4,FALSE)</f>
        <v>200000</v>
      </c>
      <c r="G5052" s="60">
        <f>F5052*E5052</f>
        <v>30000</v>
      </c>
    </row>
    <row r="5053" spans="1:7" s="66" customFormat="1">
      <c r="A5053" s="489" t="s">
        <v>13</v>
      </c>
      <c r="B5053" s="489"/>
      <c r="C5053" s="489"/>
      <c r="D5053" s="489"/>
      <c r="E5053" s="489"/>
      <c r="F5053" s="489"/>
      <c r="G5053" s="65">
        <f>SUM(G5049:G5052)</f>
        <v>3022500</v>
      </c>
    </row>
    <row r="5054" spans="1:7" s="54" customFormat="1">
      <c r="A5054" s="56" t="s">
        <v>14</v>
      </c>
      <c r="B5054" s="57" t="s">
        <v>15</v>
      </c>
      <c r="C5054" s="56"/>
      <c r="D5054" s="56"/>
      <c r="E5054" s="58"/>
      <c r="F5054" s="56"/>
      <c r="G5054" s="56"/>
    </row>
    <row r="5055" spans="1:7" s="54" customFormat="1" ht="30">
      <c r="A5055" s="57"/>
      <c r="B5055" s="61" t="s">
        <v>808</v>
      </c>
      <c r="C5055" s="56"/>
      <c r="D5055" s="62" t="s">
        <v>432</v>
      </c>
      <c r="E5055" s="63" t="s">
        <v>789</v>
      </c>
      <c r="F5055" s="114">
        <f>VLOOKUP(B5055,'HSD ME&amp;PLUMBING'!$B$6:E5799,4,FALSE)</f>
        <v>10000</v>
      </c>
      <c r="G5055" s="68">
        <f>F5055*E5055</f>
        <v>10400</v>
      </c>
    </row>
    <row r="5056" spans="1:7" s="69" customFormat="1" ht="15.75" customHeight="1">
      <c r="A5056" s="489" t="s">
        <v>16</v>
      </c>
      <c r="B5056" s="489"/>
      <c r="C5056" s="489"/>
      <c r="D5056" s="489"/>
      <c r="E5056" s="489"/>
      <c r="F5056" s="489"/>
      <c r="G5056" s="65">
        <f>SUM(G5055)</f>
        <v>10400</v>
      </c>
    </row>
    <row r="5057" spans="1:7" s="54" customFormat="1">
      <c r="A5057" s="56" t="s">
        <v>17</v>
      </c>
      <c r="B5057" s="57" t="s">
        <v>18</v>
      </c>
      <c r="C5057" s="56"/>
      <c r="D5057" s="56"/>
      <c r="E5057" s="58"/>
      <c r="F5057" s="56"/>
      <c r="G5057" s="56"/>
    </row>
    <row r="5058" spans="1:7" s="54" customFormat="1">
      <c r="A5058" s="57"/>
      <c r="B5058" s="57" t="s">
        <v>790</v>
      </c>
      <c r="C5058" s="56"/>
      <c r="D5058" s="56" t="s">
        <v>791</v>
      </c>
      <c r="E5058" s="58" t="s">
        <v>792</v>
      </c>
      <c r="F5058" s="114">
        <f>VLOOKUP(B5058,'HSD ME&amp;PLUMBING'!$B$6:E5802,4,FALSE)</f>
        <v>10000</v>
      </c>
      <c r="G5058" s="68">
        <f>F5058*E5058</f>
        <v>80000</v>
      </c>
    </row>
    <row r="5059" spans="1:7" s="54" customFormat="1">
      <c r="A5059" s="490" t="s">
        <v>19</v>
      </c>
      <c r="B5059" s="490"/>
      <c r="C5059" s="490"/>
      <c r="D5059" s="490"/>
      <c r="E5059" s="490"/>
      <c r="F5059" s="490"/>
      <c r="G5059" s="65">
        <f>SUM(G5058)</f>
        <v>80000</v>
      </c>
    </row>
    <row r="5060" spans="1:7" s="54" customFormat="1">
      <c r="A5060" s="56" t="s">
        <v>20</v>
      </c>
      <c r="B5060" s="491" t="s">
        <v>21</v>
      </c>
      <c r="C5060" s="491"/>
      <c r="D5060" s="491"/>
      <c r="E5060" s="491"/>
      <c r="F5060" s="491"/>
      <c r="G5060" s="70">
        <f>G5053+G5056+G5059</f>
        <v>3112900</v>
      </c>
    </row>
    <row r="5061" spans="1:7" s="54" customFormat="1" ht="15.75" customHeight="1">
      <c r="A5061" s="56" t="s">
        <v>22</v>
      </c>
      <c r="B5061" s="491" t="s">
        <v>77</v>
      </c>
      <c r="C5061" s="491"/>
      <c r="D5061" s="491"/>
      <c r="E5061" s="491"/>
      <c r="F5061" s="71">
        <v>0.1</v>
      </c>
      <c r="G5061" s="70">
        <f>G5060*10%</f>
        <v>311290</v>
      </c>
    </row>
    <row r="5062" spans="1:7" s="54" customFormat="1">
      <c r="A5062" s="56" t="s">
        <v>23</v>
      </c>
      <c r="B5062" s="491" t="s">
        <v>24</v>
      </c>
      <c r="C5062" s="491"/>
      <c r="D5062" s="491"/>
      <c r="E5062" s="491"/>
      <c r="F5062" s="491"/>
      <c r="G5062" s="70">
        <f>G5060+G5061</f>
        <v>3424190</v>
      </c>
    </row>
    <row r="5063" spans="1:7" s="54" customFormat="1">
      <c r="A5063" s="72"/>
      <c r="B5063" s="73"/>
      <c r="C5063" s="73"/>
      <c r="D5063" s="73"/>
      <c r="E5063" s="73"/>
      <c r="F5063" s="73"/>
      <c r="G5063" s="74"/>
    </row>
    <row r="5064" spans="1:7" s="54" customFormat="1">
      <c r="A5064" s="220" t="s">
        <v>809</v>
      </c>
      <c r="B5064" s="51"/>
      <c r="C5064" s="52"/>
      <c r="D5064" s="52"/>
      <c r="E5064" s="53"/>
      <c r="F5064" s="52"/>
      <c r="G5064" s="52"/>
    </row>
    <row r="5065" spans="1:7" s="54" customFormat="1" ht="45">
      <c r="A5065" s="55" t="s">
        <v>62</v>
      </c>
      <c r="B5065" s="55" t="s">
        <v>63</v>
      </c>
      <c r="C5065" s="55" t="s">
        <v>64</v>
      </c>
      <c r="D5065" s="55" t="s">
        <v>65</v>
      </c>
      <c r="E5065" s="55" t="s">
        <v>66</v>
      </c>
      <c r="F5065" s="55" t="s">
        <v>67</v>
      </c>
      <c r="G5065" s="55" t="s">
        <v>68</v>
      </c>
    </row>
    <row r="5066" spans="1:7" s="54" customFormat="1">
      <c r="A5066" s="56" t="s">
        <v>0</v>
      </c>
      <c r="B5066" s="57" t="s">
        <v>1</v>
      </c>
      <c r="C5066" s="56"/>
      <c r="D5066" s="56"/>
      <c r="E5066" s="58"/>
      <c r="F5066" s="56"/>
      <c r="G5066" s="56"/>
    </row>
    <row r="5067" spans="1:7" s="54" customFormat="1">
      <c r="A5067" s="57"/>
      <c r="B5067" s="57" t="s">
        <v>2</v>
      </c>
      <c r="C5067" s="56" t="s">
        <v>3</v>
      </c>
      <c r="D5067" s="56" t="s">
        <v>4</v>
      </c>
      <c r="E5067" s="58">
        <v>28.125</v>
      </c>
      <c r="F5067" s="59">
        <f>VLOOKUP(B5067,'HSD ME&amp;PLUMBING'!$B$6:E5810,4,FALSE)</f>
        <v>100000</v>
      </c>
      <c r="G5067" s="60">
        <f>F5067*E5067</f>
        <v>2812500</v>
      </c>
    </row>
    <row r="5068" spans="1:7" s="54" customFormat="1" ht="30">
      <c r="A5068" s="57"/>
      <c r="B5068" s="61" t="s">
        <v>70</v>
      </c>
      <c r="C5068" s="62" t="s">
        <v>71</v>
      </c>
      <c r="D5068" s="62" t="s">
        <v>4</v>
      </c>
      <c r="E5068" s="63">
        <v>5.625</v>
      </c>
      <c r="F5068" s="59">
        <f>VLOOKUP(B5068,'HSD ME&amp;PLUMBING'!$B$6:E5811,4,FALSE)</f>
        <v>150000</v>
      </c>
      <c r="G5068" s="60">
        <f>F5068*E5068</f>
        <v>843750</v>
      </c>
    </row>
    <row r="5069" spans="1:7" s="54" customFormat="1">
      <c r="A5069" s="57"/>
      <c r="B5069" s="57" t="s">
        <v>7</v>
      </c>
      <c r="C5069" s="56" t="s">
        <v>8</v>
      </c>
      <c r="D5069" s="56" t="s">
        <v>4</v>
      </c>
      <c r="E5069" s="58">
        <v>0.56299999999999994</v>
      </c>
      <c r="F5069" s="59">
        <f>VLOOKUP(B5069,'HSD ME&amp;PLUMBING'!$B$6:E5812,4,FALSE)</f>
        <v>150000</v>
      </c>
      <c r="G5069" s="60">
        <f>F5069*E5069</f>
        <v>84449.999999999985</v>
      </c>
    </row>
    <row r="5070" spans="1:7" s="54" customFormat="1">
      <c r="A5070" s="57"/>
      <c r="B5070" s="57" t="s">
        <v>10</v>
      </c>
      <c r="C5070" s="56" t="s">
        <v>11</v>
      </c>
      <c r="D5070" s="56" t="s">
        <v>4</v>
      </c>
      <c r="E5070" s="58">
        <v>0.188</v>
      </c>
      <c r="F5070" s="64">
        <f>VLOOKUP(B5070,'HSD ME&amp;PLUMBING'!$B$6:E5813,4,FALSE)</f>
        <v>200000</v>
      </c>
      <c r="G5070" s="60">
        <f>F5070*E5070</f>
        <v>37600</v>
      </c>
    </row>
    <row r="5071" spans="1:7" s="66" customFormat="1">
      <c r="A5071" s="489" t="s">
        <v>13</v>
      </c>
      <c r="B5071" s="489"/>
      <c r="C5071" s="489"/>
      <c r="D5071" s="489"/>
      <c r="E5071" s="489"/>
      <c r="F5071" s="489"/>
      <c r="G5071" s="65">
        <f>SUM(G5067:G5070)</f>
        <v>3778300</v>
      </c>
    </row>
    <row r="5072" spans="1:7" s="54" customFormat="1">
      <c r="A5072" s="56" t="s">
        <v>14</v>
      </c>
      <c r="B5072" s="57" t="s">
        <v>15</v>
      </c>
      <c r="C5072" s="56"/>
      <c r="D5072" s="56"/>
      <c r="E5072" s="58"/>
      <c r="F5072" s="56"/>
      <c r="G5072" s="56"/>
    </row>
    <row r="5073" spans="1:9" s="54" customFormat="1" ht="30">
      <c r="A5073" s="57"/>
      <c r="B5073" s="61" t="s">
        <v>810</v>
      </c>
      <c r="C5073" s="56"/>
      <c r="D5073" s="62" t="s">
        <v>432</v>
      </c>
      <c r="E5073" s="63" t="s">
        <v>789</v>
      </c>
      <c r="F5073" s="114">
        <f>VLOOKUP(B5073,'HSD ME&amp;PLUMBING'!$B$6:E5816,4,FALSE)</f>
        <v>10000</v>
      </c>
      <c r="G5073" s="68">
        <f>F5073*E5073</f>
        <v>10400</v>
      </c>
    </row>
    <row r="5074" spans="1:9" s="69" customFormat="1" ht="15.75" customHeight="1">
      <c r="A5074" s="489" t="s">
        <v>16</v>
      </c>
      <c r="B5074" s="489"/>
      <c r="C5074" s="489"/>
      <c r="D5074" s="489"/>
      <c r="E5074" s="489"/>
      <c r="F5074" s="489"/>
      <c r="G5074" s="65">
        <f>SUM(G5073)</f>
        <v>10400</v>
      </c>
    </row>
    <row r="5075" spans="1:9" s="54" customFormat="1">
      <c r="A5075" s="56" t="s">
        <v>17</v>
      </c>
      <c r="B5075" s="57" t="s">
        <v>18</v>
      </c>
      <c r="C5075" s="56"/>
      <c r="D5075" s="56"/>
      <c r="E5075" s="58"/>
      <c r="F5075" s="56"/>
      <c r="G5075" s="56"/>
    </row>
    <row r="5076" spans="1:9" s="54" customFormat="1">
      <c r="A5076" s="57"/>
      <c r="B5076" s="57" t="s">
        <v>790</v>
      </c>
      <c r="C5076" s="56"/>
      <c r="D5076" s="56" t="s">
        <v>791</v>
      </c>
      <c r="E5076" s="58" t="s">
        <v>792</v>
      </c>
      <c r="F5076" s="114">
        <f>VLOOKUP(B5076,'HSD ME&amp;PLUMBING'!$B$6:E5819,4,FALSE)</f>
        <v>10000</v>
      </c>
      <c r="G5076" s="68">
        <f>F5076*E5076</f>
        <v>80000</v>
      </c>
    </row>
    <row r="5077" spans="1:9" s="54" customFormat="1">
      <c r="A5077" s="490" t="s">
        <v>19</v>
      </c>
      <c r="B5077" s="490"/>
      <c r="C5077" s="490"/>
      <c r="D5077" s="490"/>
      <c r="E5077" s="490"/>
      <c r="F5077" s="490"/>
      <c r="G5077" s="65">
        <f>SUM(G5076)</f>
        <v>80000</v>
      </c>
    </row>
    <row r="5078" spans="1:9" s="54" customFormat="1">
      <c r="A5078" s="56" t="s">
        <v>20</v>
      </c>
      <c r="B5078" s="491" t="s">
        <v>21</v>
      </c>
      <c r="C5078" s="491"/>
      <c r="D5078" s="491"/>
      <c r="E5078" s="491"/>
      <c r="F5078" s="491"/>
      <c r="G5078" s="70">
        <f>G5071+G5074+G5077</f>
        <v>3868700</v>
      </c>
    </row>
    <row r="5079" spans="1:9" s="54" customFormat="1" ht="15.75" customHeight="1">
      <c r="A5079" s="56" t="s">
        <v>22</v>
      </c>
      <c r="B5079" s="491" t="s">
        <v>77</v>
      </c>
      <c r="C5079" s="491"/>
      <c r="D5079" s="491"/>
      <c r="E5079" s="491"/>
      <c r="F5079" s="71">
        <v>0.1</v>
      </c>
      <c r="G5079" s="70">
        <f>G5078*10%</f>
        <v>386870</v>
      </c>
    </row>
    <row r="5080" spans="1:9" s="54" customFormat="1">
      <c r="A5080" s="56" t="s">
        <v>23</v>
      </c>
      <c r="B5080" s="491" t="s">
        <v>24</v>
      </c>
      <c r="C5080" s="491"/>
      <c r="D5080" s="491"/>
      <c r="E5080" s="491"/>
      <c r="F5080" s="491"/>
      <c r="G5080" s="70">
        <f>G5078+G5079</f>
        <v>4255570</v>
      </c>
    </row>
    <row r="5081" spans="1:9">
      <c r="A5081" s="25"/>
      <c r="B5081" s="26"/>
      <c r="C5081" s="26"/>
      <c r="D5081" s="26"/>
      <c r="E5081" s="26"/>
      <c r="F5081" s="26"/>
      <c r="G5081" s="75"/>
    </row>
    <row r="5082" spans="1:9">
      <c r="A5082" s="115" t="s">
        <v>811</v>
      </c>
      <c r="B5082" s="101"/>
      <c r="C5082" s="121"/>
      <c r="D5082" s="121"/>
      <c r="E5082" s="122"/>
      <c r="F5082" s="121"/>
      <c r="G5082" s="121"/>
      <c r="H5082" s="101"/>
      <c r="I5082" s="101"/>
    </row>
    <row r="5083" spans="1:9">
      <c r="A5083" s="115" t="s">
        <v>812</v>
      </c>
      <c r="B5083" s="101"/>
      <c r="C5083" s="121"/>
      <c r="D5083" s="121"/>
      <c r="E5083" s="122"/>
      <c r="F5083" s="121"/>
      <c r="G5083" s="121"/>
      <c r="H5083" s="101"/>
      <c r="I5083" s="101"/>
    </row>
    <row r="5084" spans="1:9">
      <c r="A5084" s="115" t="s">
        <v>813</v>
      </c>
      <c r="B5084" s="101"/>
      <c r="C5084" s="121"/>
      <c r="D5084" s="121"/>
      <c r="E5084" s="122"/>
      <c r="F5084" s="121"/>
      <c r="G5084" s="121"/>
      <c r="H5084" s="101"/>
      <c r="I5084" s="101"/>
    </row>
    <row r="5085" spans="1:9" ht="45">
      <c r="A5085" s="9" t="s">
        <v>62</v>
      </c>
      <c r="B5085" s="9" t="s">
        <v>63</v>
      </c>
      <c r="C5085" s="9" t="s">
        <v>64</v>
      </c>
      <c r="D5085" s="9" t="s">
        <v>65</v>
      </c>
      <c r="E5085" s="9" t="s">
        <v>66</v>
      </c>
      <c r="F5085" s="9" t="s">
        <v>67</v>
      </c>
      <c r="G5085" s="9" t="s">
        <v>68</v>
      </c>
    </row>
    <row r="5086" spans="1:9">
      <c r="A5086" s="11" t="s">
        <v>0</v>
      </c>
      <c r="B5086" s="12" t="s">
        <v>1</v>
      </c>
      <c r="C5086" s="11"/>
      <c r="D5086" s="11"/>
      <c r="E5086" s="13"/>
      <c r="F5086" s="11"/>
      <c r="G5086" s="11"/>
    </row>
    <row r="5087" spans="1:9">
      <c r="A5087" s="12"/>
      <c r="B5087" s="12" t="s">
        <v>2</v>
      </c>
      <c r="C5087" s="11" t="s">
        <v>3</v>
      </c>
      <c r="D5087" s="11" t="s">
        <v>4</v>
      </c>
      <c r="E5087" s="13" t="s">
        <v>814</v>
      </c>
      <c r="F5087" s="14">
        <f>VLOOKUP(B5087,'HSD ME&amp;PLUMBING'!$B$6:E5778,4,FALSE)</f>
        <v>100000</v>
      </c>
      <c r="G5087" s="23">
        <f>F5087*E5087</f>
        <v>262600</v>
      </c>
    </row>
    <row r="5088" spans="1:9" ht="30">
      <c r="A5088" s="12"/>
      <c r="B5088" s="16" t="s">
        <v>70</v>
      </c>
      <c r="C5088" s="17" t="s">
        <v>71</v>
      </c>
      <c r="D5088" s="17" t="s">
        <v>4</v>
      </c>
      <c r="E5088" s="18" t="s">
        <v>815</v>
      </c>
      <c r="F5088" s="14">
        <f>VLOOKUP(B5088,'HSD ME&amp;PLUMBING'!$B$6:E5779,4,FALSE)</f>
        <v>150000</v>
      </c>
      <c r="G5088" s="23">
        <f>F5088*E5088</f>
        <v>657900</v>
      </c>
    </row>
    <row r="5089" spans="1:9">
      <c r="A5089" s="12"/>
      <c r="B5089" s="12" t="s">
        <v>7</v>
      </c>
      <c r="C5089" s="11" t="s">
        <v>8</v>
      </c>
      <c r="D5089" s="11" t="s">
        <v>4</v>
      </c>
      <c r="E5089" s="13" t="s">
        <v>816</v>
      </c>
      <c r="F5089" s="14">
        <f>VLOOKUP(B5089,'HSD ME&amp;PLUMBING'!$B$6:E5780,4,FALSE)</f>
        <v>150000</v>
      </c>
      <c r="G5089" s="23">
        <f>F5089*E5089</f>
        <v>65850</v>
      </c>
    </row>
    <row r="5090" spans="1:9">
      <c r="A5090" s="12"/>
      <c r="B5090" s="12" t="s">
        <v>10</v>
      </c>
      <c r="C5090" s="11" t="s">
        <v>11</v>
      </c>
      <c r="D5090" s="11" t="s">
        <v>4</v>
      </c>
      <c r="E5090" s="13" t="s">
        <v>817</v>
      </c>
      <c r="F5090" s="19">
        <f>VLOOKUP(B5090,'HSD ME&amp;PLUMBING'!$B$6:E5781,4,FALSE)</f>
        <v>200000</v>
      </c>
      <c r="G5090" s="23">
        <f>F5090*E5090</f>
        <v>26200</v>
      </c>
    </row>
    <row r="5091" spans="1:9" s="21" customFormat="1">
      <c r="A5091" s="494" t="s">
        <v>13</v>
      </c>
      <c r="B5091" s="494"/>
      <c r="C5091" s="494"/>
      <c r="D5091" s="494"/>
      <c r="E5091" s="494"/>
      <c r="F5091" s="494"/>
      <c r="G5091" s="20">
        <f>SUM(G5087:G5090)</f>
        <v>1012550</v>
      </c>
    </row>
    <row r="5092" spans="1:9">
      <c r="A5092" s="11" t="s">
        <v>14</v>
      </c>
      <c r="B5092" s="12" t="s">
        <v>15</v>
      </c>
      <c r="C5092" s="11"/>
      <c r="D5092" s="11"/>
      <c r="E5092" s="13"/>
      <c r="F5092" s="11"/>
      <c r="G5092" s="11"/>
    </row>
    <row r="5093" spans="1:9" ht="60">
      <c r="A5093" s="12"/>
      <c r="B5093" s="16" t="s">
        <v>818</v>
      </c>
      <c r="C5093" s="11"/>
      <c r="D5093" s="17" t="s">
        <v>674</v>
      </c>
      <c r="E5093" s="18" t="s">
        <v>802</v>
      </c>
      <c r="F5093" s="108">
        <f>VLOOKUP(B5093,'HSD ME&amp;PLUMBING'!$B$6:E5784,4,FALSE)</f>
        <v>10000</v>
      </c>
      <c r="G5093" s="29">
        <f>F5093*E5093</f>
        <v>11000</v>
      </c>
    </row>
    <row r="5094" spans="1:9" s="2" customFormat="1" ht="15.75" customHeight="1">
      <c r="A5094" s="494" t="s">
        <v>16</v>
      </c>
      <c r="B5094" s="494"/>
      <c r="C5094" s="494"/>
      <c r="D5094" s="494"/>
      <c r="E5094" s="494"/>
      <c r="F5094" s="494"/>
      <c r="G5094" s="20">
        <f>SUM(G5093)</f>
        <v>11000</v>
      </c>
    </row>
    <row r="5095" spans="1:9">
      <c r="A5095" s="11" t="s">
        <v>17</v>
      </c>
      <c r="B5095" s="12" t="s">
        <v>18</v>
      </c>
      <c r="C5095" s="11"/>
      <c r="D5095" s="11"/>
      <c r="E5095" s="13"/>
      <c r="F5095" s="11"/>
      <c r="G5095" s="11"/>
    </row>
    <row r="5096" spans="1:9">
      <c r="A5096" s="492" t="s">
        <v>19</v>
      </c>
      <c r="B5096" s="492"/>
      <c r="C5096" s="492"/>
      <c r="D5096" s="492"/>
      <c r="E5096" s="492"/>
      <c r="F5096" s="492"/>
      <c r="G5096" s="20">
        <f>SUM(G5095)</f>
        <v>0</v>
      </c>
    </row>
    <row r="5097" spans="1:9">
      <c r="A5097" s="11" t="s">
        <v>20</v>
      </c>
      <c r="B5097" s="493" t="s">
        <v>21</v>
      </c>
      <c r="C5097" s="493"/>
      <c r="D5097" s="493"/>
      <c r="E5097" s="493"/>
      <c r="F5097" s="493"/>
      <c r="G5097" s="15">
        <f>G5090+G5093+G5096</f>
        <v>37200</v>
      </c>
    </row>
    <row r="5098" spans="1:9" ht="15.75" customHeight="1">
      <c r="A5098" s="11" t="s">
        <v>22</v>
      </c>
      <c r="B5098" s="493" t="s">
        <v>77</v>
      </c>
      <c r="C5098" s="493"/>
      <c r="D5098" s="493"/>
      <c r="E5098" s="493"/>
      <c r="F5098" s="24">
        <v>0.1</v>
      </c>
      <c r="G5098" s="15">
        <f>G5097*10%</f>
        <v>3720</v>
      </c>
    </row>
    <row r="5099" spans="1:9">
      <c r="A5099" s="11" t="s">
        <v>23</v>
      </c>
      <c r="B5099" s="493" t="s">
        <v>24</v>
      </c>
      <c r="C5099" s="493"/>
      <c r="D5099" s="493"/>
      <c r="E5099" s="493"/>
      <c r="F5099" s="493"/>
      <c r="G5099" s="15">
        <f>G5097+G5098</f>
        <v>40920</v>
      </c>
    </row>
    <row r="5100" spans="1:9">
      <c r="A5100" s="25"/>
      <c r="B5100" s="26"/>
      <c r="C5100" s="25"/>
      <c r="D5100" s="25"/>
      <c r="E5100" s="27"/>
      <c r="F5100" s="25"/>
      <c r="G5100" s="25"/>
    </row>
    <row r="5101" spans="1:9" s="54" customFormat="1">
      <c r="A5101" s="123" t="s">
        <v>819</v>
      </c>
      <c r="B5101" s="124"/>
      <c r="C5101" s="125"/>
      <c r="D5101" s="125"/>
      <c r="E5101" s="126"/>
      <c r="F5101" s="125"/>
      <c r="G5101" s="125"/>
      <c r="H5101" s="124"/>
      <c r="I5101" s="124"/>
    </row>
    <row r="5102" spans="1:9" s="54" customFormat="1">
      <c r="A5102" s="123" t="s">
        <v>813</v>
      </c>
      <c r="B5102" s="124"/>
      <c r="C5102" s="125"/>
      <c r="D5102" s="125"/>
      <c r="E5102" s="126"/>
      <c r="F5102" s="125"/>
      <c r="G5102" s="125"/>
      <c r="H5102" s="124"/>
      <c r="I5102" s="124"/>
    </row>
    <row r="5103" spans="1:9" s="54" customFormat="1" ht="45">
      <c r="A5103" s="55" t="s">
        <v>62</v>
      </c>
      <c r="B5103" s="55" t="s">
        <v>63</v>
      </c>
      <c r="C5103" s="55" t="s">
        <v>64</v>
      </c>
      <c r="D5103" s="55" t="s">
        <v>65</v>
      </c>
      <c r="E5103" s="55" t="s">
        <v>66</v>
      </c>
      <c r="F5103" s="55" t="s">
        <v>67</v>
      </c>
      <c r="G5103" s="55" t="s">
        <v>68</v>
      </c>
    </row>
    <row r="5104" spans="1:9" s="54" customFormat="1">
      <c r="A5104" s="56" t="s">
        <v>0</v>
      </c>
      <c r="B5104" s="57" t="s">
        <v>1</v>
      </c>
      <c r="C5104" s="56"/>
      <c r="D5104" s="56"/>
      <c r="E5104" s="58"/>
      <c r="F5104" s="56"/>
      <c r="G5104" s="56"/>
    </row>
    <row r="5105" spans="1:9" s="54" customFormat="1">
      <c r="A5105" s="57"/>
      <c r="B5105" s="57" t="s">
        <v>2</v>
      </c>
      <c r="C5105" s="56" t="s">
        <v>3</v>
      </c>
      <c r="D5105" s="56" t="s">
        <v>4</v>
      </c>
      <c r="E5105" s="58">
        <v>5.2519999999999998</v>
      </c>
      <c r="F5105" s="59">
        <f>VLOOKUP(B5105,'HSD ME&amp;PLUMBING'!$B$6:E5796,4,FALSE)</f>
        <v>100000</v>
      </c>
      <c r="G5105" s="60">
        <f>F5105*E5105</f>
        <v>525200</v>
      </c>
    </row>
    <row r="5106" spans="1:9" s="54" customFormat="1" ht="30">
      <c r="A5106" s="57"/>
      <c r="B5106" s="61" t="s">
        <v>70</v>
      </c>
      <c r="C5106" s="62" t="s">
        <v>71</v>
      </c>
      <c r="D5106" s="62" t="s">
        <v>4</v>
      </c>
      <c r="E5106" s="63">
        <v>8.7710000000000008</v>
      </c>
      <c r="F5106" s="59">
        <f>VLOOKUP(B5106,'HSD ME&amp;PLUMBING'!$B$6:E5797,4,FALSE)</f>
        <v>150000</v>
      </c>
      <c r="G5106" s="60">
        <f>F5106*E5106</f>
        <v>1315650.0000000002</v>
      </c>
    </row>
    <row r="5107" spans="1:9" s="54" customFormat="1">
      <c r="A5107" s="57"/>
      <c r="B5107" s="57" t="s">
        <v>7</v>
      </c>
      <c r="C5107" s="56" t="s">
        <v>8</v>
      </c>
      <c r="D5107" s="56" t="s">
        <v>4</v>
      </c>
      <c r="E5107" s="58">
        <v>0.877</v>
      </c>
      <c r="F5107" s="59">
        <f>VLOOKUP(B5107,'HSD ME&amp;PLUMBING'!$B$6:E5798,4,FALSE)</f>
        <v>150000</v>
      </c>
      <c r="G5107" s="60">
        <f>F5107*E5107</f>
        <v>131550</v>
      </c>
    </row>
    <row r="5108" spans="1:9" s="54" customFormat="1">
      <c r="A5108" s="57"/>
      <c r="B5108" s="57" t="s">
        <v>10</v>
      </c>
      <c r="C5108" s="56" t="s">
        <v>11</v>
      </c>
      <c r="D5108" s="56" t="s">
        <v>4</v>
      </c>
      <c r="E5108" s="58">
        <v>0.26300000000000001</v>
      </c>
      <c r="F5108" s="64">
        <f>VLOOKUP(B5108,'HSD ME&amp;PLUMBING'!$B$6:E5799,4,FALSE)</f>
        <v>200000</v>
      </c>
      <c r="G5108" s="60">
        <f>F5108*E5108</f>
        <v>52600</v>
      </c>
    </row>
    <row r="5109" spans="1:9" s="66" customFormat="1">
      <c r="A5109" s="489" t="s">
        <v>13</v>
      </c>
      <c r="B5109" s="489"/>
      <c r="C5109" s="489"/>
      <c r="D5109" s="489"/>
      <c r="E5109" s="489"/>
      <c r="F5109" s="489"/>
      <c r="G5109" s="65">
        <f>SUM(G5105:G5108)</f>
        <v>2025000.0000000002</v>
      </c>
    </row>
    <row r="5110" spans="1:9" s="54" customFormat="1">
      <c r="A5110" s="56" t="s">
        <v>14</v>
      </c>
      <c r="B5110" s="57" t="s">
        <v>15</v>
      </c>
      <c r="C5110" s="56"/>
      <c r="D5110" s="56"/>
      <c r="E5110" s="58"/>
      <c r="F5110" s="56"/>
      <c r="G5110" s="56"/>
    </row>
    <row r="5111" spans="1:9" s="54" customFormat="1" ht="60">
      <c r="A5111" s="57"/>
      <c r="B5111" s="61" t="s">
        <v>820</v>
      </c>
      <c r="C5111" s="56"/>
      <c r="D5111" s="62" t="s">
        <v>674</v>
      </c>
      <c r="E5111" s="63" t="s">
        <v>802</v>
      </c>
      <c r="F5111" s="114">
        <f>VLOOKUP(B5111,'HSD ME&amp;PLUMBING'!$B$6:E5802,4,FALSE)</f>
        <v>10000</v>
      </c>
      <c r="G5111" s="68">
        <f>F5111*E5111</f>
        <v>11000</v>
      </c>
    </row>
    <row r="5112" spans="1:9" s="69" customFormat="1" ht="15.75" customHeight="1">
      <c r="A5112" s="489" t="s">
        <v>16</v>
      </c>
      <c r="B5112" s="489"/>
      <c r="C5112" s="489"/>
      <c r="D5112" s="489"/>
      <c r="E5112" s="489"/>
      <c r="F5112" s="489"/>
      <c r="G5112" s="65">
        <f>SUM(G5111)</f>
        <v>11000</v>
      </c>
    </row>
    <row r="5113" spans="1:9" s="54" customFormat="1">
      <c r="A5113" s="56" t="s">
        <v>17</v>
      </c>
      <c r="B5113" s="57" t="s">
        <v>18</v>
      </c>
      <c r="C5113" s="56"/>
      <c r="D5113" s="56"/>
      <c r="E5113" s="58"/>
      <c r="F5113" s="56"/>
      <c r="G5113" s="56"/>
    </row>
    <row r="5114" spans="1:9" s="54" customFormat="1">
      <c r="A5114" s="490" t="s">
        <v>19</v>
      </c>
      <c r="B5114" s="490"/>
      <c r="C5114" s="490"/>
      <c r="D5114" s="490"/>
      <c r="E5114" s="490"/>
      <c r="F5114" s="490"/>
      <c r="G5114" s="65">
        <f>SUM(G5113)</f>
        <v>0</v>
      </c>
    </row>
    <row r="5115" spans="1:9" s="54" customFormat="1">
      <c r="A5115" s="56" t="s">
        <v>20</v>
      </c>
      <c r="B5115" s="491" t="s">
        <v>21</v>
      </c>
      <c r="C5115" s="491"/>
      <c r="D5115" s="491"/>
      <c r="E5115" s="491"/>
      <c r="F5115" s="491"/>
      <c r="G5115" s="70">
        <f>G5108+G5111+G5114</f>
        <v>63600</v>
      </c>
    </row>
    <row r="5116" spans="1:9" s="54" customFormat="1" ht="15.75" customHeight="1">
      <c r="A5116" s="56" t="s">
        <v>22</v>
      </c>
      <c r="B5116" s="491" t="s">
        <v>77</v>
      </c>
      <c r="C5116" s="491"/>
      <c r="D5116" s="491"/>
      <c r="E5116" s="491"/>
      <c r="F5116" s="71">
        <v>0.1</v>
      </c>
      <c r="G5116" s="70">
        <f>G5115*10%</f>
        <v>6360</v>
      </c>
    </row>
    <row r="5117" spans="1:9" s="54" customFormat="1">
      <c r="A5117" s="56" t="s">
        <v>23</v>
      </c>
      <c r="B5117" s="491" t="s">
        <v>24</v>
      </c>
      <c r="C5117" s="491"/>
      <c r="D5117" s="491"/>
      <c r="E5117" s="491"/>
      <c r="F5117" s="491"/>
      <c r="G5117" s="70">
        <f>G5115+G5116</f>
        <v>69960</v>
      </c>
    </row>
    <row r="5118" spans="1:9" s="54" customFormat="1">
      <c r="A5118" s="72"/>
      <c r="B5118" s="73"/>
      <c r="C5118" s="73"/>
      <c r="D5118" s="73"/>
      <c r="E5118" s="73"/>
      <c r="F5118" s="73"/>
      <c r="G5118" s="74"/>
    </row>
    <row r="5119" spans="1:9" s="6" customFormat="1" ht="15.75">
      <c r="A5119" s="115" t="s">
        <v>821</v>
      </c>
      <c r="B5119" s="101"/>
      <c r="C5119" s="121"/>
      <c r="D5119" s="121"/>
      <c r="E5119" s="122"/>
      <c r="F5119" s="121"/>
      <c r="G5119" s="121"/>
      <c r="H5119" s="127"/>
      <c r="I5119" s="127"/>
    </row>
    <row r="5120" spans="1:9">
      <c r="A5120" s="115" t="s">
        <v>822</v>
      </c>
      <c r="B5120" s="101"/>
      <c r="C5120" s="121"/>
      <c r="D5120" s="121"/>
      <c r="E5120" s="122"/>
      <c r="F5120" s="121"/>
      <c r="G5120" s="121"/>
      <c r="H5120" s="101"/>
      <c r="I5120" s="101"/>
    </row>
    <row r="5121" spans="1:7" ht="45">
      <c r="A5121" s="9" t="s">
        <v>62</v>
      </c>
      <c r="B5121" s="9" t="s">
        <v>63</v>
      </c>
      <c r="C5121" s="9" t="s">
        <v>64</v>
      </c>
      <c r="D5121" s="9" t="s">
        <v>65</v>
      </c>
      <c r="E5121" s="9" t="s">
        <v>66</v>
      </c>
      <c r="F5121" s="9" t="s">
        <v>67</v>
      </c>
      <c r="G5121" s="9" t="s">
        <v>68</v>
      </c>
    </row>
    <row r="5122" spans="1:7">
      <c r="A5122" s="11" t="s">
        <v>0</v>
      </c>
      <c r="B5122" s="12" t="s">
        <v>1</v>
      </c>
      <c r="C5122" s="11"/>
      <c r="D5122" s="11"/>
      <c r="E5122" s="13"/>
      <c r="F5122" s="11"/>
      <c r="G5122" s="11"/>
    </row>
    <row r="5123" spans="1:7">
      <c r="A5123" s="12"/>
      <c r="B5123" s="12" t="s">
        <v>2</v>
      </c>
      <c r="C5123" s="11" t="s">
        <v>3</v>
      </c>
      <c r="D5123" s="11" t="s">
        <v>4</v>
      </c>
      <c r="E5123" s="13" t="s">
        <v>287</v>
      </c>
      <c r="F5123" s="14">
        <f>VLOOKUP(B5123,'HSD ME&amp;PLUMBING'!$B$6:E5796,4,FALSE)</f>
        <v>100000</v>
      </c>
      <c r="G5123" s="23">
        <f>F5123*E5123</f>
        <v>3100</v>
      </c>
    </row>
    <row r="5124" spans="1:7" ht="30">
      <c r="A5124" s="12"/>
      <c r="B5124" s="16" t="s">
        <v>70</v>
      </c>
      <c r="C5124" s="17" t="s">
        <v>71</v>
      </c>
      <c r="D5124" s="17" t="s">
        <v>4</v>
      </c>
      <c r="E5124" s="18" t="s">
        <v>288</v>
      </c>
      <c r="F5124" s="14">
        <f>VLOOKUP(B5124,'HSD ME&amp;PLUMBING'!$B$6:E5797,4,FALSE)</f>
        <v>150000</v>
      </c>
      <c r="G5124" s="23">
        <f>F5124*E5124</f>
        <v>7800</v>
      </c>
    </row>
    <row r="5125" spans="1:7">
      <c r="A5125" s="12"/>
      <c r="B5125" s="12" t="s">
        <v>7</v>
      </c>
      <c r="C5125" s="11" t="s">
        <v>8</v>
      </c>
      <c r="D5125" s="11" t="s">
        <v>4</v>
      </c>
      <c r="E5125" s="13" t="s">
        <v>87</v>
      </c>
      <c r="F5125" s="14">
        <f>VLOOKUP(B5125,'HSD ME&amp;PLUMBING'!$B$6:E5798,4,FALSE)</f>
        <v>150000</v>
      </c>
      <c r="G5125" s="23">
        <f>F5125*E5125</f>
        <v>750</v>
      </c>
    </row>
    <row r="5126" spans="1:7">
      <c r="A5126" s="12"/>
      <c r="B5126" s="12" t="s">
        <v>10</v>
      </c>
      <c r="C5126" s="11" t="s">
        <v>11</v>
      </c>
      <c r="D5126" s="11" t="s">
        <v>4</v>
      </c>
      <c r="E5126" s="13" t="s">
        <v>88</v>
      </c>
      <c r="F5126" s="19">
        <f>VLOOKUP(B5126,'HSD ME&amp;PLUMBING'!$B$6:E5799,4,FALSE)</f>
        <v>200000</v>
      </c>
      <c r="G5126" s="23">
        <f>F5126*E5126</f>
        <v>400</v>
      </c>
    </row>
    <row r="5127" spans="1:7" s="21" customFormat="1">
      <c r="A5127" s="494" t="s">
        <v>13</v>
      </c>
      <c r="B5127" s="494"/>
      <c r="C5127" s="494"/>
      <c r="D5127" s="494"/>
      <c r="E5127" s="494"/>
      <c r="F5127" s="494"/>
      <c r="G5127" s="20">
        <f>SUM(G5123:G5126)</f>
        <v>12050</v>
      </c>
    </row>
    <row r="5128" spans="1:7">
      <c r="A5128" s="11" t="s">
        <v>14</v>
      </c>
      <c r="B5128" s="12" t="s">
        <v>15</v>
      </c>
      <c r="C5128" s="11"/>
      <c r="D5128" s="11"/>
      <c r="E5128" s="13"/>
      <c r="F5128" s="11"/>
      <c r="G5128" s="11"/>
    </row>
    <row r="5129" spans="1:7" ht="30">
      <c r="A5129" s="12"/>
      <c r="B5129" s="16" t="s">
        <v>823</v>
      </c>
      <c r="C5129" s="11"/>
      <c r="D5129" s="17" t="s">
        <v>432</v>
      </c>
      <c r="E5129" s="18" t="s">
        <v>802</v>
      </c>
      <c r="F5129" s="108">
        <f>VLOOKUP(B5129,'HSD ME&amp;PLUMBING'!$B$6:E5802,4,FALSE)</f>
        <v>10000</v>
      </c>
      <c r="G5129" s="29">
        <f>F5129*E5129</f>
        <v>11000</v>
      </c>
    </row>
    <row r="5130" spans="1:7" s="2" customFormat="1" ht="15.75" customHeight="1">
      <c r="A5130" s="494" t="s">
        <v>16</v>
      </c>
      <c r="B5130" s="494"/>
      <c r="C5130" s="494"/>
      <c r="D5130" s="494"/>
      <c r="E5130" s="494"/>
      <c r="F5130" s="494"/>
      <c r="G5130" s="20">
        <f>SUM(G5129)</f>
        <v>11000</v>
      </c>
    </row>
    <row r="5131" spans="1:7">
      <c r="A5131" s="11" t="s">
        <v>17</v>
      </c>
      <c r="B5131" s="12" t="s">
        <v>18</v>
      </c>
      <c r="C5131" s="11"/>
      <c r="D5131" s="11"/>
      <c r="E5131" s="13"/>
      <c r="F5131" s="11"/>
      <c r="G5131" s="11"/>
    </row>
    <row r="5132" spans="1:7">
      <c r="A5132" s="492" t="s">
        <v>19</v>
      </c>
      <c r="B5132" s="492"/>
      <c r="C5132" s="492"/>
      <c r="D5132" s="492"/>
      <c r="E5132" s="492"/>
      <c r="F5132" s="492"/>
      <c r="G5132" s="20">
        <f>SUM(G5131)</f>
        <v>0</v>
      </c>
    </row>
    <row r="5133" spans="1:7">
      <c r="A5133" s="11" t="s">
        <v>20</v>
      </c>
      <c r="B5133" s="493" t="s">
        <v>21</v>
      </c>
      <c r="C5133" s="493"/>
      <c r="D5133" s="493"/>
      <c r="E5133" s="493"/>
      <c r="F5133" s="493"/>
      <c r="G5133" s="15">
        <f>G5126+G5129+G5132</f>
        <v>11400</v>
      </c>
    </row>
    <row r="5134" spans="1:7" ht="15.75" customHeight="1">
      <c r="A5134" s="11" t="s">
        <v>22</v>
      </c>
      <c r="B5134" s="493" t="s">
        <v>77</v>
      </c>
      <c r="C5134" s="493"/>
      <c r="D5134" s="493"/>
      <c r="E5134" s="493"/>
      <c r="F5134" s="24">
        <v>0.1</v>
      </c>
      <c r="G5134" s="15">
        <f>G5133*10%</f>
        <v>1140</v>
      </c>
    </row>
    <row r="5135" spans="1:7">
      <c r="A5135" s="11" t="s">
        <v>23</v>
      </c>
      <c r="B5135" s="493" t="s">
        <v>24</v>
      </c>
      <c r="C5135" s="493"/>
      <c r="D5135" s="493"/>
      <c r="E5135" s="493"/>
      <c r="F5135" s="493"/>
      <c r="G5135" s="15">
        <f>G5133+G5134</f>
        <v>12540</v>
      </c>
    </row>
    <row r="5136" spans="1:7">
      <c r="A5136" s="25"/>
      <c r="B5136" s="26"/>
      <c r="C5136" s="25"/>
      <c r="D5136" s="25"/>
      <c r="E5136" s="27"/>
      <c r="F5136" s="25"/>
      <c r="G5136" s="25"/>
    </row>
    <row r="5137" spans="1:9">
      <c r="A5137" s="115" t="s">
        <v>824</v>
      </c>
      <c r="B5137" s="101"/>
      <c r="C5137" s="121"/>
      <c r="D5137" s="121"/>
      <c r="E5137" s="122"/>
      <c r="F5137" s="121"/>
      <c r="G5137" s="121"/>
      <c r="H5137" s="101"/>
      <c r="I5137" s="101"/>
    </row>
    <row r="5138" spans="1:9" ht="45">
      <c r="A5138" s="9" t="s">
        <v>62</v>
      </c>
      <c r="B5138" s="9" t="s">
        <v>63</v>
      </c>
      <c r="C5138" s="9" t="s">
        <v>64</v>
      </c>
      <c r="D5138" s="9" t="s">
        <v>65</v>
      </c>
      <c r="E5138" s="9" t="s">
        <v>66</v>
      </c>
      <c r="F5138" s="9" t="s">
        <v>67</v>
      </c>
      <c r="G5138" s="9" t="s">
        <v>68</v>
      </c>
    </row>
    <row r="5139" spans="1:9">
      <c r="A5139" s="11" t="s">
        <v>0</v>
      </c>
      <c r="B5139" s="12" t="s">
        <v>1</v>
      </c>
      <c r="C5139" s="11"/>
      <c r="D5139" s="11"/>
      <c r="E5139" s="13"/>
      <c r="F5139" s="11"/>
      <c r="G5139" s="11"/>
    </row>
    <row r="5140" spans="1:9">
      <c r="A5140" s="12"/>
      <c r="B5140" s="12" t="s">
        <v>2</v>
      </c>
      <c r="C5140" s="11" t="s">
        <v>3</v>
      </c>
      <c r="D5140" s="11" t="s">
        <v>4</v>
      </c>
      <c r="E5140" s="13" t="s">
        <v>287</v>
      </c>
      <c r="F5140" s="14">
        <f>VLOOKUP(B5140,'HSD ME&amp;PLUMBING'!$B$6:E5813,4,FALSE)</f>
        <v>100000</v>
      </c>
      <c r="G5140" s="23">
        <f>F5140*E5140</f>
        <v>3100</v>
      </c>
    </row>
    <row r="5141" spans="1:9" ht="30">
      <c r="A5141" s="12"/>
      <c r="B5141" s="16" t="s">
        <v>70</v>
      </c>
      <c r="C5141" s="17" t="s">
        <v>71</v>
      </c>
      <c r="D5141" s="17" t="s">
        <v>4</v>
      </c>
      <c r="E5141" s="18" t="s">
        <v>288</v>
      </c>
      <c r="F5141" s="14">
        <f>VLOOKUP(B5141,'HSD ME&amp;PLUMBING'!$B$6:E5814,4,FALSE)</f>
        <v>150000</v>
      </c>
      <c r="G5141" s="23">
        <f>F5141*E5141</f>
        <v>7800</v>
      </c>
    </row>
    <row r="5142" spans="1:9">
      <c r="A5142" s="12"/>
      <c r="B5142" s="12" t="s">
        <v>7</v>
      </c>
      <c r="C5142" s="11" t="s">
        <v>8</v>
      </c>
      <c r="D5142" s="11" t="s">
        <v>4</v>
      </c>
      <c r="E5142" s="13" t="s">
        <v>87</v>
      </c>
      <c r="F5142" s="14">
        <f>VLOOKUP(B5142,'HSD ME&amp;PLUMBING'!$B$6:E5815,4,FALSE)</f>
        <v>150000</v>
      </c>
      <c r="G5142" s="23">
        <f>F5142*E5142</f>
        <v>750</v>
      </c>
    </row>
    <row r="5143" spans="1:9">
      <c r="A5143" s="12"/>
      <c r="B5143" s="12" t="s">
        <v>10</v>
      </c>
      <c r="C5143" s="11" t="s">
        <v>11</v>
      </c>
      <c r="D5143" s="11" t="s">
        <v>4</v>
      </c>
      <c r="E5143" s="13" t="s">
        <v>88</v>
      </c>
      <c r="F5143" s="19">
        <f>VLOOKUP(B5143,'HSD ME&amp;PLUMBING'!$B$6:E5816,4,FALSE)</f>
        <v>200000</v>
      </c>
      <c r="G5143" s="23">
        <f>F5143*E5143</f>
        <v>400</v>
      </c>
    </row>
    <row r="5144" spans="1:9" s="21" customFormat="1">
      <c r="A5144" s="494" t="s">
        <v>13</v>
      </c>
      <c r="B5144" s="494"/>
      <c r="C5144" s="494"/>
      <c r="D5144" s="494"/>
      <c r="E5144" s="494"/>
      <c r="F5144" s="494"/>
      <c r="G5144" s="20">
        <f>SUM(G5140:G5143)</f>
        <v>12050</v>
      </c>
    </row>
    <row r="5145" spans="1:9">
      <c r="A5145" s="11" t="s">
        <v>14</v>
      </c>
      <c r="B5145" s="12" t="s">
        <v>15</v>
      </c>
      <c r="C5145" s="11"/>
      <c r="D5145" s="11"/>
      <c r="E5145" s="13"/>
      <c r="F5145" s="11"/>
      <c r="G5145" s="11"/>
    </row>
    <row r="5146" spans="1:9" ht="30">
      <c r="A5146" s="12"/>
      <c r="B5146" s="16" t="s">
        <v>825</v>
      </c>
      <c r="C5146" s="11"/>
      <c r="D5146" s="17" t="s">
        <v>432</v>
      </c>
      <c r="E5146" s="18" t="s">
        <v>802</v>
      </c>
      <c r="F5146" s="108">
        <f>VLOOKUP(B5146,'HSD ME&amp;PLUMBING'!$B$6:E5819,4,FALSE)</f>
        <v>10000</v>
      </c>
      <c r="G5146" s="29">
        <f>F5146*E5146</f>
        <v>11000</v>
      </c>
    </row>
    <row r="5147" spans="1:9" s="2" customFormat="1" ht="15.75" customHeight="1">
      <c r="A5147" s="494" t="s">
        <v>16</v>
      </c>
      <c r="B5147" s="494"/>
      <c r="C5147" s="494"/>
      <c r="D5147" s="494"/>
      <c r="E5147" s="494"/>
      <c r="F5147" s="494"/>
      <c r="G5147" s="20">
        <f>SUM(G5146)</f>
        <v>11000</v>
      </c>
    </row>
    <row r="5148" spans="1:9">
      <c r="A5148" s="11" t="s">
        <v>17</v>
      </c>
      <c r="B5148" s="12" t="s">
        <v>18</v>
      </c>
      <c r="C5148" s="11"/>
      <c r="D5148" s="11"/>
      <c r="E5148" s="13"/>
      <c r="F5148" s="11"/>
      <c r="G5148" s="11"/>
    </row>
    <row r="5149" spans="1:9">
      <c r="A5149" s="492" t="s">
        <v>19</v>
      </c>
      <c r="B5149" s="492"/>
      <c r="C5149" s="492"/>
      <c r="D5149" s="492"/>
      <c r="E5149" s="492"/>
      <c r="F5149" s="492"/>
      <c r="G5149" s="20">
        <f>SUM(G5148)</f>
        <v>0</v>
      </c>
    </row>
    <row r="5150" spans="1:9">
      <c r="A5150" s="11" t="s">
        <v>20</v>
      </c>
      <c r="B5150" s="493" t="s">
        <v>21</v>
      </c>
      <c r="C5150" s="493"/>
      <c r="D5150" s="493"/>
      <c r="E5150" s="493"/>
      <c r="F5150" s="493"/>
      <c r="G5150" s="15">
        <f>G5143+G5146+G5149</f>
        <v>11400</v>
      </c>
    </row>
    <row r="5151" spans="1:9" ht="15.75" customHeight="1">
      <c r="A5151" s="11" t="s">
        <v>22</v>
      </c>
      <c r="B5151" s="493" t="s">
        <v>77</v>
      </c>
      <c r="C5151" s="493"/>
      <c r="D5151" s="493"/>
      <c r="E5151" s="493"/>
      <c r="F5151" s="24">
        <v>0.1</v>
      </c>
      <c r="G5151" s="15">
        <f>G5150*10%</f>
        <v>1140</v>
      </c>
    </row>
    <row r="5152" spans="1:9">
      <c r="A5152" s="11" t="s">
        <v>23</v>
      </c>
      <c r="B5152" s="493" t="s">
        <v>24</v>
      </c>
      <c r="C5152" s="493"/>
      <c r="D5152" s="493"/>
      <c r="E5152" s="493"/>
      <c r="F5152" s="493"/>
      <c r="G5152" s="15">
        <f>G5150+G5151</f>
        <v>12540</v>
      </c>
    </row>
    <row r="5153" spans="1:9">
      <c r="A5153" s="25"/>
      <c r="B5153" s="26"/>
      <c r="C5153" s="25"/>
      <c r="D5153" s="25"/>
      <c r="E5153" s="27"/>
      <c r="F5153" s="25"/>
      <c r="G5153" s="25"/>
    </row>
    <row r="5154" spans="1:9">
      <c r="A5154" s="115" t="s">
        <v>826</v>
      </c>
      <c r="B5154" s="101"/>
      <c r="C5154" s="121"/>
      <c r="D5154" s="121"/>
      <c r="E5154" s="122"/>
      <c r="F5154" s="121"/>
      <c r="G5154" s="121"/>
      <c r="H5154" s="101"/>
      <c r="I5154" s="101"/>
    </row>
    <row r="5155" spans="1:9" ht="45">
      <c r="A5155" s="9" t="s">
        <v>62</v>
      </c>
      <c r="B5155" s="9" t="s">
        <v>63</v>
      </c>
      <c r="C5155" s="9" t="s">
        <v>64</v>
      </c>
      <c r="D5155" s="9" t="s">
        <v>65</v>
      </c>
      <c r="E5155" s="9" t="s">
        <v>66</v>
      </c>
      <c r="F5155" s="9" t="s">
        <v>67</v>
      </c>
      <c r="G5155" s="9" t="s">
        <v>68</v>
      </c>
    </row>
    <row r="5156" spans="1:9">
      <c r="A5156" s="11" t="s">
        <v>0</v>
      </c>
      <c r="B5156" s="12" t="s">
        <v>1</v>
      </c>
      <c r="C5156" s="11"/>
      <c r="D5156" s="11"/>
      <c r="E5156" s="13"/>
      <c r="F5156" s="11"/>
      <c r="G5156" s="11"/>
    </row>
    <row r="5157" spans="1:9">
      <c r="A5157" s="12"/>
      <c r="B5157" s="12" t="s">
        <v>2</v>
      </c>
      <c r="C5157" s="11" t="s">
        <v>3</v>
      </c>
      <c r="D5157" s="11" t="s">
        <v>4</v>
      </c>
      <c r="E5157" s="13" t="s">
        <v>287</v>
      </c>
      <c r="F5157" s="14">
        <f>VLOOKUP(B5157,'HSD ME&amp;PLUMBING'!$B$6:E5830,4,FALSE)</f>
        <v>100000</v>
      </c>
      <c r="G5157" s="23">
        <f>F5157*E5157</f>
        <v>3100</v>
      </c>
    </row>
    <row r="5158" spans="1:9" ht="30">
      <c r="A5158" s="12"/>
      <c r="B5158" s="16" t="s">
        <v>70</v>
      </c>
      <c r="C5158" s="17" t="s">
        <v>71</v>
      </c>
      <c r="D5158" s="17" t="s">
        <v>4</v>
      </c>
      <c r="E5158" s="18" t="s">
        <v>288</v>
      </c>
      <c r="F5158" s="14">
        <f>VLOOKUP(B5158,'HSD ME&amp;PLUMBING'!$B$6:E5831,4,FALSE)</f>
        <v>150000</v>
      </c>
      <c r="G5158" s="23">
        <f>F5158*E5158</f>
        <v>7800</v>
      </c>
    </row>
    <row r="5159" spans="1:9">
      <c r="A5159" s="12"/>
      <c r="B5159" s="12" t="s">
        <v>7</v>
      </c>
      <c r="C5159" s="11" t="s">
        <v>8</v>
      </c>
      <c r="D5159" s="11" t="s">
        <v>4</v>
      </c>
      <c r="E5159" s="13" t="s">
        <v>87</v>
      </c>
      <c r="F5159" s="14">
        <f>VLOOKUP(B5159,'HSD ME&amp;PLUMBING'!$B$6:E5832,4,FALSE)</f>
        <v>150000</v>
      </c>
      <c r="G5159" s="23">
        <f>F5159*E5159</f>
        <v>750</v>
      </c>
    </row>
    <row r="5160" spans="1:9">
      <c r="A5160" s="12"/>
      <c r="B5160" s="12" t="s">
        <v>10</v>
      </c>
      <c r="C5160" s="11" t="s">
        <v>11</v>
      </c>
      <c r="D5160" s="11" t="s">
        <v>4</v>
      </c>
      <c r="E5160" s="13" t="s">
        <v>88</v>
      </c>
      <c r="F5160" s="19">
        <f>VLOOKUP(B5160,'HSD ME&amp;PLUMBING'!$B$6:E5833,4,FALSE)</f>
        <v>200000</v>
      </c>
      <c r="G5160" s="23">
        <f>F5160*E5160</f>
        <v>400</v>
      </c>
    </row>
    <row r="5161" spans="1:9" s="21" customFormat="1">
      <c r="A5161" s="494" t="s">
        <v>13</v>
      </c>
      <c r="B5161" s="494"/>
      <c r="C5161" s="494"/>
      <c r="D5161" s="494"/>
      <c r="E5161" s="494"/>
      <c r="F5161" s="494"/>
      <c r="G5161" s="20">
        <f>SUM(G5157:G5160)</f>
        <v>12050</v>
      </c>
    </row>
    <row r="5162" spans="1:9">
      <c r="A5162" s="11" t="s">
        <v>14</v>
      </c>
      <c r="B5162" s="12" t="s">
        <v>15</v>
      </c>
      <c r="C5162" s="11"/>
      <c r="D5162" s="11"/>
      <c r="E5162" s="13"/>
      <c r="F5162" s="11"/>
      <c r="G5162" s="11"/>
    </row>
    <row r="5163" spans="1:9" ht="30">
      <c r="A5163" s="12"/>
      <c r="B5163" s="16" t="s">
        <v>827</v>
      </c>
      <c r="C5163" s="11"/>
      <c r="D5163" s="17" t="s">
        <v>432</v>
      </c>
      <c r="E5163" s="18" t="s">
        <v>802</v>
      </c>
      <c r="F5163" s="108">
        <f>VLOOKUP(B5163,'HSD ME&amp;PLUMBING'!$B$6:E5836,4,FALSE)</f>
        <v>10000</v>
      </c>
      <c r="G5163" s="29">
        <f>F5163*E5163</f>
        <v>11000</v>
      </c>
    </row>
    <row r="5164" spans="1:9" s="2" customFormat="1" ht="15.75" customHeight="1">
      <c r="A5164" s="494" t="s">
        <v>16</v>
      </c>
      <c r="B5164" s="494"/>
      <c r="C5164" s="494"/>
      <c r="D5164" s="494"/>
      <c r="E5164" s="494"/>
      <c r="F5164" s="494"/>
      <c r="G5164" s="20">
        <f>SUM(G5163)</f>
        <v>11000</v>
      </c>
    </row>
    <row r="5165" spans="1:9">
      <c r="A5165" s="11" t="s">
        <v>17</v>
      </c>
      <c r="B5165" s="12" t="s">
        <v>18</v>
      </c>
      <c r="C5165" s="11"/>
      <c r="D5165" s="11"/>
      <c r="E5165" s="13"/>
      <c r="F5165" s="11"/>
      <c r="G5165" s="11"/>
    </row>
    <row r="5166" spans="1:9">
      <c r="A5166" s="492" t="s">
        <v>19</v>
      </c>
      <c r="B5166" s="492"/>
      <c r="C5166" s="492"/>
      <c r="D5166" s="492"/>
      <c r="E5166" s="492"/>
      <c r="F5166" s="492"/>
      <c r="G5166" s="20">
        <f>SUM(G5165)</f>
        <v>0</v>
      </c>
    </row>
    <row r="5167" spans="1:9">
      <c r="A5167" s="11" t="s">
        <v>20</v>
      </c>
      <c r="B5167" s="493" t="s">
        <v>21</v>
      </c>
      <c r="C5167" s="493"/>
      <c r="D5167" s="493"/>
      <c r="E5167" s="493"/>
      <c r="F5167" s="493"/>
      <c r="G5167" s="15">
        <f>G5160+G5163+G5166</f>
        <v>11400</v>
      </c>
    </row>
    <row r="5168" spans="1:9" ht="15.75" customHeight="1">
      <c r="A5168" s="11" t="s">
        <v>22</v>
      </c>
      <c r="B5168" s="493" t="s">
        <v>77</v>
      </c>
      <c r="C5168" s="493"/>
      <c r="D5168" s="493"/>
      <c r="E5168" s="493"/>
      <c r="F5168" s="24">
        <v>0.1</v>
      </c>
      <c r="G5168" s="15">
        <f>G5167*10%</f>
        <v>1140</v>
      </c>
    </row>
    <row r="5169" spans="1:9">
      <c r="A5169" s="11" t="s">
        <v>23</v>
      </c>
      <c r="B5169" s="493" t="s">
        <v>24</v>
      </c>
      <c r="C5169" s="493"/>
      <c r="D5169" s="493"/>
      <c r="E5169" s="493"/>
      <c r="F5169" s="493"/>
      <c r="G5169" s="15">
        <f>G5167+G5168</f>
        <v>12540</v>
      </c>
    </row>
    <row r="5170" spans="1:9">
      <c r="A5170" s="25"/>
      <c r="B5170" s="26"/>
      <c r="C5170" s="25"/>
      <c r="D5170" s="25"/>
      <c r="E5170" s="27"/>
      <c r="F5170" s="25"/>
      <c r="G5170" s="25"/>
    </row>
    <row r="5171" spans="1:9">
      <c r="A5171" s="115" t="s">
        <v>828</v>
      </c>
      <c r="B5171" s="101"/>
      <c r="C5171" s="121"/>
      <c r="D5171" s="121"/>
      <c r="E5171" s="122"/>
      <c r="F5171" s="121"/>
      <c r="G5171" s="121"/>
      <c r="H5171" s="101"/>
      <c r="I5171" s="101"/>
    </row>
    <row r="5172" spans="1:9" ht="45">
      <c r="A5172" s="9" t="s">
        <v>62</v>
      </c>
      <c r="B5172" s="9" t="s">
        <v>63</v>
      </c>
      <c r="C5172" s="9" t="s">
        <v>64</v>
      </c>
      <c r="D5172" s="9" t="s">
        <v>65</v>
      </c>
      <c r="E5172" s="9" t="s">
        <v>66</v>
      </c>
      <c r="F5172" s="9" t="s">
        <v>67</v>
      </c>
      <c r="G5172" s="9" t="s">
        <v>68</v>
      </c>
    </row>
    <row r="5173" spans="1:9">
      <c r="A5173" s="11" t="s">
        <v>0</v>
      </c>
      <c r="B5173" s="12" t="s">
        <v>1</v>
      </c>
      <c r="C5173" s="11"/>
      <c r="D5173" s="11"/>
      <c r="E5173" s="13"/>
      <c r="F5173" s="11"/>
      <c r="G5173" s="11"/>
    </row>
    <row r="5174" spans="1:9">
      <c r="A5174" s="12"/>
      <c r="B5174" s="12" t="s">
        <v>2</v>
      </c>
      <c r="C5174" s="11" t="s">
        <v>3</v>
      </c>
      <c r="D5174" s="11" t="s">
        <v>4</v>
      </c>
      <c r="E5174" s="13" t="s">
        <v>686</v>
      </c>
      <c r="F5174" s="14">
        <f>VLOOKUP(B5174,'HSD ME&amp;PLUMBING'!$B$6:E5847,4,FALSE)</f>
        <v>100000</v>
      </c>
      <c r="G5174" s="23">
        <f>F5174*E5174</f>
        <v>7400</v>
      </c>
    </row>
    <row r="5175" spans="1:9" ht="30">
      <c r="A5175" s="12"/>
      <c r="B5175" s="16" t="s">
        <v>70</v>
      </c>
      <c r="C5175" s="17" t="s">
        <v>71</v>
      </c>
      <c r="D5175" s="17" t="s">
        <v>4</v>
      </c>
      <c r="E5175" s="18" t="s">
        <v>829</v>
      </c>
      <c r="F5175" s="14">
        <f>VLOOKUP(B5175,'HSD ME&amp;PLUMBING'!$B$6:E5848,4,FALSE)</f>
        <v>150000</v>
      </c>
      <c r="G5175" s="23">
        <f>F5175*E5175</f>
        <v>18450</v>
      </c>
    </row>
    <row r="5176" spans="1:9">
      <c r="A5176" s="12"/>
      <c r="B5176" s="12" t="s">
        <v>7</v>
      </c>
      <c r="C5176" s="11" t="s">
        <v>8</v>
      </c>
      <c r="D5176" s="11" t="s">
        <v>4</v>
      </c>
      <c r="E5176" s="13" t="s">
        <v>110</v>
      </c>
      <c r="F5176" s="14">
        <f>VLOOKUP(B5176,'HSD ME&amp;PLUMBING'!$B$6:E5849,4,FALSE)</f>
        <v>150000</v>
      </c>
      <c r="G5176" s="23">
        <f>F5176*E5176</f>
        <v>1800</v>
      </c>
    </row>
    <row r="5177" spans="1:9">
      <c r="A5177" s="12"/>
      <c r="B5177" s="12" t="s">
        <v>10</v>
      </c>
      <c r="C5177" s="11" t="s">
        <v>11</v>
      </c>
      <c r="D5177" s="11" t="s">
        <v>4</v>
      </c>
      <c r="E5177" s="13" t="s">
        <v>12</v>
      </c>
      <c r="F5177" s="19">
        <f>VLOOKUP(B5177,'HSD ME&amp;PLUMBING'!$B$6:E5850,4,FALSE)</f>
        <v>200000</v>
      </c>
      <c r="G5177" s="23">
        <f>F5177*E5177</f>
        <v>800</v>
      </c>
    </row>
    <row r="5178" spans="1:9" s="21" customFormat="1">
      <c r="A5178" s="494" t="s">
        <v>13</v>
      </c>
      <c r="B5178" s="494"/>
      <c r="C5178" s="494"/>
      <c r="D5178" s="494"/>
      <c r="E5178" s="494"/>
      <c r="F5178" s="494"/>
      <c r="G5178" s="20">
        <f>SUM(G5174:G5177)</f>
        <v>28450</v>
      </c>
    </row>
    <row r="5179" spans="1:9">
      <c r="A5179" s="11" t="s">
        <v>14</v>
      </c>
      <c r="B5179" s="12" t="s">
        <v>15</v>
      </c>
      <c r="C5179" s="11"/>
      <c r="D5179" s="11"/>
      <c r="E5179" s="13"/>
      <c r="F5179" s="11"/>
      <c r="G5179" s="11"/>
    </row>
    <row r="5180" spans="1:9" ht="30">
      <c r="A5180" s="12"/>
      <c r="B5180" s="16" t="s">
        <v>830</v>
      </c>
      <c r="C5180" s="11"/>
      <c r="D5180" s="17" t="s">
        <v>432</v>
      </c>
      <c r="E5180" s="18" t="s">
        <v>802</v>
      </c>
      <c r="F5180" s="108">
        <f>VLOOKUP(B5180,'HSD ME&amp;PLUMBING'!$B$6:E5853,4,FALSE)</f>
        <v>10000</v>
      </c>
      <c r="G5180" s="29">
        <f>F5180*E5180</f>
        <v>11000</v>
      </c>
    </row>
    <row r="5181" spans="1:9" s="2" customFormat="1" ht="15.75" customHeight="1">
      <c r="A5181" s="494" t="s">
        <v>16</v>
      </c>
      <c r="B5181" s="494"/>
      <c r="C5181" s="494"/>
      <c r="D5181" s="494"/>
      <c r="E5181" s="494"/>
      <c r="F5181" s="494"/>
      <c r="G5181" s="20">
        <f>SUM(G5180)</f>
        <v>11000</v>
      </c>
    </row>
    <row r="5182" spans="1:9">
      <c r="A5182" s="11" t="s">
        <v>17</v>
      </c>
      <c r="B5182" s="12" t="s">
        <v>18</v>
      </c>
      <c r="C5182" s="11"/>
      <c r="D5182" s="11"/>
      <c r="E5182" s="13"/>
      <c r="F5182" s="11"/>
      <c r="G5182" s="11"/>
    </row>
    <row r="5183" spans="1:9">
      <c r="A5183" s="492" t="s">
        <v>19</v>
      </c>
      <c r="B5183" s="492"/>
      <c r="C5183" s="492"/>
      <c r="D5183" s="492"/>
      <c r="E5183" s="492"/>
      <c r="F5183" s="492"/>
      <c r="G5183" s="20">
        <f>SUM(G5182)</f>
        <v>0</v>
      </c>
    </row>
    <row r="5184" spans="1:9">
      <c r="A5184" s="11" t="s">
        <v>20</v>
      </c>
      <c r="B5184" s="493" t="s">
        <v>21</v>
      </c>
      <c r="C5184" s="493"/>
      <c r="D5184" s="493"/>
      <c r="E5184" s="493"/>
      <c r="F5184" s="493"/>
      <c r="G5184" s="15">
        <f>G5177+G5180+G5183</f>
        <v>11800</v>
      </c>
    </row>
    <row r="5185" spans="1:9" ht="15.75" customHeight="1">
      <c r="A5185" s="11" t="s">
        <v>22</v>
      </c>
      <c r="B5185" s="493" t="s">
        <v>77</v>
      </c>
      <c r="C5185" s="493"/>
      <c r="D5185" s="493"/>
      <c r="E5185" s="493"/>
      <c r="F5185" s="24">
        <v>0.1</v>
      </c>
      <c r="G5185" s="15">
        <f>G5184*10%</f>
        <v>1180</v>
      </c>
    </row>
    <row r="5186" spans="1:9">
      <c r="A5186" s="11" t="s">
        <v>23</v>
      </c>
      <c r="B5186" s="493" t="s">
        <v>24</v>
      </c>
      <c r="C5186" s="493"/>
      <c r="D5186" s="493"/>
      <c r="E5186" s="493"/>
      <c r="F5186" s="493"/>
      <c r="G5186" s="15">
        <f>G5184+G5185</f>
        <v>12980</v>
      </c>
    </row>
    <row r="5187" spans="1:9">
      <c r="A5187" s="25"/>
      <c r="B5187" s="26"/>
      <c r="C5187" s="25"/>
      <c r="D5187" s="25"/>
      <c r="E5187" s="27"/>
      <c r="F5187" s="25"/>
      <c r="G5187" s="25"/>
    </row>
    <row r="5188" spans="1:9">
      <c r="A5188" s="115" t="s">
        <v>831</v>
      </c>
      <c r="B5188" s="101"/>
      <c r="C5188" s="121"/>
      <c r="D5188" s="121"/>
      <c r="E5188" s="122"/>
      <c r="F5188" s="121"/>
      <c r="G5188" s="121"/>
      <c r="H5188" s="101"/>
      <c r="I5188" s="101"/>
    </row>
    <row r="5189" spans="1:9" ht="45">
      <c r="A5189" s="9" t="s">
        <v>62</v>
      </c>
      <c r="B5189" s="9" t="s">
        <v>63</v>
      </c>
      <c r="C5189" s="9" t="s">
        <v>64</v>
      </c>
      <c r="D5189" s="9" t="s">
        <v>65</v>
      </c>
      <c r="E5189" s="9" t="s">
        <v>66</v>
      </c>
      <c r="F5189" s="9" t="s">
        <v>67</v>
      </c>
      <c r="G5189" s="9" t="s">
        <v>68</v>
      </c>
    </row>
    <row r="5190" spans="1:9">
      <c r="A5190" s="11" t="s">
        <v>0</v>
      </c>
      <c r="B5190" s="12" t="s">
        <v>1</v>
      </c>
      <c r="C5190" s="11"/>
      <c r="D5190" s="11"/>
      <c r="E5190" s="13"/>
      <c r="F5190" s="11"/>
      <c r="G5190" s="11"/>
    </row>
    <row r="5191" spans="1:9">
      <c r="A5191" s="12"/>
      <c r="B5191" s="12" t="s">
        <v>2</v>
      </c>
      <c r="C5191" s="11" t="s">
        <v>3</v>
      </c>
      <c r="D5191" s="11" t="s">
        <v>4</v>
      </c>
      <c r="E5191" s="13" t="s">
        <v>832</v>
      </c>
      <c r="F5191" s="14">
        <f>VLOOKUP(B5191,'HSD ME&amp;PLUMBING'!$B$6:E5864,4,FALSE)</f>
        <v>100000</v>
      </c>
      <c r="G5191" s="23">
        <f>F5191*E5191</f>
        <v>14499.999999999998</v>
      </c>
    </row>
    <row r="5192" spans="1:9" ht="30">
      <c r="A5192" s="12"/>
      <c r="B5192" s="16" t="s">
        <v>70</v>
      </c>
      <c r="C5192" s="17" t="s">
        <v>71</v>
      </c>
      <c r="D5192" s="17" t="s">
        <v>4</v>
      </c>
      <c r="E5192" s="18" t="s">
        <v>833</v>
      </c>
      <c r="F5192" s="14">
        <f>VLOOKUP(B5192,'HSD ME&amp;PLUMBING'!$B$6:E5865,4,FALSE)</f>
        <v>150000</v>
      </c>
      <c r="G5192" s="23">
        <f>F5192*E5192</f>
        <v>36450</v>
      </c>
    </row>
    <row r="5193" spans="1:9">
      <c r="A5193" s="12"/>
      <c r="B5193" s="12" t="s">
        <v>7</v>
      </c>
      <c r="C5193" s="11" t="s">
        <v>8</v>
      </c>
      <c r="D5193" s="11" t="s">
        <v>4</v>
      </c>
      <c r="E5193" s="13" t="s">
        <v>69</v>
      </c>
      <c r="F5193" s="14">
        <f>VLOOKUP(B5193,'HSD ME&amp;PLUMBING'!$B$6:E5866,4,FALSE)</f>
        <v>150000</v>
      </c>
      <c r="G5193" s="23">
        <f>F5193*E5193</f>
        <v>3600</v>
      </c>
    </row>
    <row r="5194" spans="1:9">
      <c r="A5194" s="12"/>
      <c r="B5194" s="12" t="s">
        <v>10</v>
      </c>
      <c r="C5194" s="11" t="s">
        <v>11</v>
      </c>
      <c r="D5194" s="11" t="s">
        <v>4</v>
      </c>
      <c r="E5194" s="13" t="s">
        <v>130</v>
      </c>
      <c r="F5194" s="19">
        <f>VLOOKUP(B5194,'HSD ME&amp;PLUMBING'!$B$6:E5867,4,FALSE)</f>
        <v>200000</v>
      </c>
      <c r="G5194" s="23">
        <f>F5194*E5194</f>
        <v>1600</v>
      </c>
    </row>
    <row r="5195" spans="1:9" s="21" customFormat="1">
      <c r="A5195" s="494" t="s">
        <v>13</v>
      </c>
      <c r="B5195" s="494"/>
      <c r="C5195" s="494"/>
      <c r="D5195" s="494"/>
      <c r="E5195" s="494"/>
      <c r="F5195" s="494"/>
      <c r="G5195" s="20">
        <f>SUM(G5191:G5194)</f>
        <v>56150</v>
      </c>
    </row>
    <row r="5196" spans="1:9">
      <c r="A5196" s="11" t="s">
        <v>14</v>
      </c>
      <c r="B5196" s="12" t="s">
        <v>15</v>
      </c>
      <c r="C5196" s="11"/>
      <c r="D5196" s="11"/>
      <c r="E5196" s="13"/>
      <c r="F5196" s="11"/>
      <c r="G5196" s="11"/>
    </row>
    <row r="5197" spans="1:9" ht="30">
      <c r="A5197" s="12"/>
      <c r="B5197" s="16" t="s">
        <v>834</v>
      </c>
      <c r="C5197" s="11"/>
      <c r="D5197" s="17" t="s">
        <v>432</v>
      </c>
      <c r="E5197" s="18" t="s">
        <v>802</v>
      </c>
      <c r="F5197" s="108">
        <f>VLOOKUP(B5197,'HSD ME&amp;PLUMBING'!$B$6:E5870,4,FALSE)</f>
        <v>10000</v>
      </c>
      <c r="G5197" s="29">
        <f>F5197*E5197</f>
        <v>11000</v>
      </c>
    </row>
    <row r="5198" spans="1:9" s="2" customFormat="1" ht="15.75" customHeight="1">
      <c r="A5198" s="494" t="s">
        <v>16</v>
      </c>
      <c r="B5198" s="494"/>
      <c r="C5198" s="494"/>
      <c r="D5198" s="494"/>
      <c r="E5198" s="494"/>
      <c r="F5198" s="494"/>
      <c r="G5198" s="20">
        <f>SUM(G5197)</f>
        <v>11000</v>
      </c>
    </row>
    <row r="5199" spans="1:9">
      <c r="A5199" s="11" t="s">
        <v>17</v>
      </c>
      <c r="B5199" s="12" t="s">
        <v>18</v>
      </c>
      <c r="C5199" s="11"/>
      <c r="D5199" s="11"/>
      <c r="E5199" s="13"/>
      <c r="F5199" s="11"/>
      <c r="G5199" s="11"/>
    </row>
    <row r="5200" spans="1:9">
      <c r="A5200" s="492" t="s">
        <v>19</v>
      </c>
      <c r="B5200" s="492"/>
      <c r="C5200" s="492"/>
      <c r="D5200" s="492"/>
      <c r="E5200" s="492"/>
      <c r="F5200" s="492"/>
      <c r="G5200" s="20">
        <f>SUM(G5199)</f>
        <v>0</v>
      </c>
    </row>
    <row r="5201" spans="1:9">
      <c r="A5201" s="11" t="s">
        <v>20</v>
      </c>
      <c r="B5201" s="493" t="s">
        <v>21</v>
      </c>
      <c r="C5201" s="493"/>
      <c r="D5201" s="493"/>
      <c r="E5201" s="493"/>
      <c r="F5201" s="493"/>
      <c r="G5201" s="15">
        <f>G5194+G5197+G5200</f>
        <v>12600</v>
      </c>
    </row>
    <row r="5202" spans="1:9" ht="15.75" customHeight="1">
      <c r="A5202" s="11" t="s">
        <v>22</v>
      </c>
      <c r="B5202" s="493" t="s">
        <v>77</v>
      </c>
      <c r="C5202" s="493"/>
      <c r="D5202" s="493"/>
      <c r="E5202" s="493"/>
      <c r="F5202" s="24">
        <v>0.1</v>
      </c>
      <c r="G5202" s="15">
        <f>G5201*10%</f>
        <v>1260</v>
      </c>
    </row>
    <row r="5203" spans="1:9">
      <c r="A5203" s="11" t="s">
        <v>23</v>
      </c>
      <c r="B5203" s="493" t="s">
        <v>24</v>
      </c>
      <c r="C5203" s="493"/>
      <c r="D5203" s="493"/>
      <c r="E5203" s="493"/>
      <c r="F5203" s="493"/>
      <c r="G5203" s="15">
        <f>G5201+G5202</f>
        <v>13860</v>
      </c>
    </row>
    <row r="5204" spans="1:9">
      <c r="A5204" s="25"/>
      <c r="B5204" s="26"/>
      <c r="C5204" s="25"/>
      <c r="D5204" s="25"/>
      <c r="E5204" s="27"/>
      <c r="F5204" s="25"/>
      <c r="G5204" s="25"/>
    </row>
    <row r="5205" spans="1:9">
      <c r="A5205" s="115" t="s">
        <v>835</v>
      </c>
      <c r="B5205" s="101"/>
      <c r="C5205" s="121"/>
      <c r="D5205" s="121"/>
      <c r="E5205" s="122"/>
      <c r="F5205" s="121"/>
      <c r="G5205" s="121"/>
      <c r="H5205" s="101"/>
      <c r="I5205" s="101"/>
    </row>
    <row r="5206" spans="1:9" ht="45">
      <c r="A5206" s="9" t="s">
        <v>62</v>
      </c>
      <c r="B5206" s="9" t="s">
        <v>63</v>
      </c>
      <c r="C5206" s="9" t="s">
        <v>64</v>
      </c>
      <c r="D5206" s="9" t="s">
        <v>65</v>
      </c>
      <c r="E5206" s="9" t="s">
        <v>66</v>
      </c>
      <c r="F5206" s="9" t="s">
        <v>67</v>
      </c>
      <c r="G5206" s="9" t="s">
        <v>68</v>
      </c>
    </row>
    <row r="5207" spans="1:9">
      <c r="A5207" s="11" t="s">
        <v>0</v>
      </c>
      <c r="B5207" s="12" t="s">
        <v>1</v>
      </c>
      <c r="C5207" s="11"/>
      <c r="D5207" s="11"/>
      <c r="E5207" s="13"/>
      <c r="F5207" s="11"/>
      <c r="G5207" s="11"/>
    </row>
    <row r="5208" spans="1:9">
      <c r="A5208" s="12"/>
      <c r="B5208" s="12" t="s">
        <v>2</v>
      </c>
      <c r="C5208" s="11" t="s">
        <v>3</v>
      </c>
      <c r="D5208" s="11" t="s">
        <v>4</v>
      </c>
      <c r="E5208" s="13" t="s">
        <v>832</v>
      </c>
      <c r="F5208" s="14">
        <f>VLOOKUP(B5208,'HSD ME&amp;PLUMBING'!$B$6:E5881,4,FALSE)</f>
        <v>100000</v>
      </c>
      <c r="G5208" s="23">
        <f>F5208*E5208</f>
        <v>14499.999999999998</v>
      </c>
    </row>
    <row r="5209" spans="1:9" ht="30">
      <c r="A5209" s="12"/>
      <c r="B5209" s="16" t="s">
        <v>70</v>
      </c>
      <c r="C5209" s="17" t="s">
        <v>71</v>
      </c>
      <c r="D5209" s="17" t="s">
        <v>4</v>
      </c>
      <c r="E5209" s="18" t="s">
        <v>833</v>
      </c>
      <c r="F5209" s="14">
        <f>VLOOKUP(B5209,'HSD ME&amp;PLUMBING'!$B$6:E5882,4,FALSE)</f>
        <v>150000</v>
      </c>
      <c r="G5209" s="23">
        <f>F5209*E5209</f>
        <v>36450</v>
      </c>
    </row>
    <row r="5210" spans="1:9">
      <c r="A5210" s="12"/>
      <c r="B5210" s="12" t="s">
        <v>7</v>
      </c>
      <c r="C5210" s="11" t="s">
        <v>8</v>
      </c>
      <c r="D5210" s="11" t="s">
        <v>4</v>
      </c>
      <c r="E5210" s="13" t="s">
        <v>69</v>
      </c>
      <c r="F5210" s="14">
        <f>VLOOKUP(B5210,'HSD ME&amp;PLUMBING'!$B$6:E5883,4,FALSE)</f>
        <v>150000</v>
      </c>
      <c r="G5210" s="23">
        <f>F5210*E5210</f>
        <v>3600</v>
      </c>
    </row>
    <row r="5211" spans="1:9">
      <c r="A5211" s="12"/>
      <c r="B5211" s="12" t="s">
        <v>10</v>
      </c>
      <c r="C5211" s="11" t="s">
        <v>11</v>
      </c>
      <c r="D5211" s="11" t="s">
        <v>4</v>
      </c>
      <c r="E5211" s="13" t="s">
        <v>130</v>
      </c>
      <c r="F5211" s="19">
        <f>VLOOKUP(B5211,'HSD ME&amp;PLUMBING'!$B$6:E5884,4,FALSE)</f>
        <v>200000</v>
      </c>
      <c r="G5211" s="23">
        <f>F5211*E5211</f>
        <v>1600</v>
      </c>
    </row>
    <row r="5212" spans="1:9" s="21" customFormat="1">
      <c r="A5212" s="494" t="s">
        <v>13</v>
      </c>
      <c r="B5212" s="494"/>
      <c r="C5212" s="494"/>
      <c r="D5212" s="494"/>
      <c r="E5212" s="494"/>
      <c r="F5212" s="494"/>
      <c r="G5212" s="20">
        <f>SUM(G5208:G5211)</f>
        <v>56150</v>
      </c>
    </row>
    <row r="5213" spans="1:9">
      <c r="A5213" s="11" t="s">
        <v>14</v>
      </c>
      <c r="B5213" s="12" t="s">
        <v>15</v>
      </c>
      <c r="C5213" s="11"/>
      <c r="D5213" s="11"/>
      <c r="E5213" s="13"/>
      <c r="F5213" s="11"/>
      <c r="G5213" s="11"/>
    </row>
    <row r="5214" spans="1:9" ht="30">
      <c r="A5214" s="12"/>
      <c r="B5214" s="16" t="s">
        <v>836</v>
      </c>
      <c r="C5214" s="11"/>
      <c r="D5214" s="17" t="s">
        <v>432</v>
      </c>
      <c r="E5214" s="18" t="s">
        <v>802</v>
      </c>
      <c r="F5214" s="108">
        <f>VLOOKUP(B5214,'HSD ME&amp;PLUMBING'!$B$6:E5887,4,FALSE)</f>
        <v>10000</v>
      </c>
      <c r="G5214" s="29">
        <f>F5214*E5214</f>
        <v>11000</v>
      </c>
    </row>
    <row r="5215" spans="1:9" s="2" customFormat="1" ht="15.75" customHeight="1">
      <c r="A5215" s="494" t="s">
        <v>16</v>
      </c>
      <c r="B5215" s="494"/>
      <c r="C5215" s="494"/>
      <c r="D5215" s="494"/>
      <c r="E5215" s="494"/>
      <c r="F5215" s="494"/>
      <c r="G5215" s="20">
        <f>SUM(G5214)</f>
        <v>11000</v>
      </c>
    </row>
    <row r="5216" spans="1:9">
      <c r="A5216" s="11" t="s">
        <v>17</v>
      </c>
      <c r="B5216" s="12" t="s">
        <v>18</v>
      </c>
      <c r="C5216" s="11"/>
      <c r="D5216" s="11"/>
      <c r="E5216" s="13"/>
      <c r="F5216" s="11"/>
      <c r="G5216" s="11"/>
    </row>
    <row r="5217" spans="1:9">
      <c r="A5217" s="492" t="s">
        <v>19</v>
      </c>
      <c r="B5217" s="492"/>
      <c r="C5217" s="492"/>
      <c r="D5217" s="492"/>
      <c r="E5217" s="492"/>
      <c r="F5217" s="492"/>
      <c r="G5217" s="20">
        <f>SUM(G5216)</f>
        <v>0</v>
      </c>
    </row>
    <row r="5218" spans="1:9">
      <c r="A5218" s="11" t="s">
        <v>20</v>
      </c>
      <c r="B5218" s="493" t="s">
        <v>21</v>
      </c>
      <c r="C5218" s="493"/>
      <c r="D5218" s="493"/>
      <c r="E5218" s="493"/>
      <c r="F5218" s="493"/>
      <c r="G5218" s="15">
        <f>G5211+G5214+G5217</f>
        <v>12600</v>
      </c>
    </row>
    <row r="5219" spans="1:9" ht="15.75" customHeight="1">
      <c r="A5219" s="11" t="s">
        <v>22</v>
      </c>
      <c r="B5219" s="493" t="s">
        <v>77</v>
      </c>
      <c r="C5219" s="493"/>
      <c r="D5219" s="493"/>
      <c r="E5219" s="493"/>
      <c r="F5219" s="24">
        <v>0.1</v>
      </c>
      <c r="G5219" s="15">
        <f>G5218*10%</f>
        <v>1260</v>
      </c>
    </row>
    <row r="5220" spans="1:9">
      <c r="A5220" s="11" t="s">
        <v>23</v>
      </c>
      <c r="B5220" s="493" t="s">
        <v>24</v>
      </c>
      <c r="C5220" s="493"/>
      <c r="D5220" s="493"/>
      <c r="E5220" s="493"/>
      <c r="F5220" s="493"/>
      <c r="G5220" s="15">
        <f>G5218+G5219</f>
        <v>13860</v>
      </c>
    </row>
    <row r="5221" spans="1:9">
      <c r="A5221" s="25"/>
      <c r="B5221" s="26"/>
      <c r="C5221" s="25"/>
      <c r="D5221" s="25"/>
      <c r="E5221" s="27"/>
      <c r="F5221" s="25"/>
      <c r="G5221" s="25"/>
    </row>
    <row r="5222" spans="1:9">
      <c r="A5222" s="115" t="s">
        <v>837</v>
      </c>
      <c r="B5222" s="101"/>
      <c r="C5222" s="121"/>
      <c r="D5222" s="121"/>
      <c r="E5222" s="122"/>
      <c r="F5222" s="121"/>
      <c r="G5222" s="121"/>
      <c r="H5222" s="101"/>
      <c r="I5222" s="101"/>
    </row>
    <row r="5223" spans="1:9" ht="45">
      <c r="A5223" s="9" t="s">
        <v>62</v>
      </c>
      <c r="B5223" s="9" t="s">
        <v>63</v>
      </c>
      <c r="C5223" s="9" t="s">
        <v>64</v>
      </c>
      <c r="D5223" s="9" t="s">
        <v>65</v>
      </c>
      <c r="E5223" s="9" t="s">
        <v>66</v>
      </c>
      <c r="F5223" s="9" t="s">
        <v>67</v>
      </c>
      <c r="G5223" s="9" t="s">
        <v>68</v>
      </c>
    </row>
    <row r="5224" spans="1:9">
      <c r="A5224" s="11" t="s">
        <v>0</v>
      </c>
      <c r="B5224" s="12" t="s">
        <v>1</v>
      </c>
      <c r="C5224" s="11"/>
      <c r="D5224" s="11"/>
      <c r="E5224" s="13"/>
      <c r="F5224" s="11"/>
      <c r="G5224" s="11"/>
    </row>
    <row r="5225" spans="1:9">
      <c r="A5225" s="12"/>
      <c r="B5225" s="12" t="s">
        <v>2</v>
      </c>
      <c r="C5225" s="11" t="s">
        <v>3</v>
      </c>
      <c r="D5225" s="11" t="s">
        <v>4</v>
      </c>
      <c r="E5225" s="13" t="s">
        <v>838</v>
      </c>
      <c r="F5225" s="14">
        <f>VLOOKUP(B5225,'HSD ME&amp;PLUMBING'!$B$6:E5898,4,FALSE)</f>
        <v>100000</v>
      </c>
      <c r="G5225" s="23">
        <f>F5225*E5225</f>
        <v>21900</v>
      </c>
    </row>
    <row r="5226" spans="1:9" ht="30">
      <c r="A5226" s="12"/>
      <c r="B5226" s="16" t="s">
        <v>70</v>
      </c>
      <c r="C5226" s="17" t="s">
        <v>71</v>
      </c>
      <c r="D5226" s="17" t="s">
        <v>4</v>
      </c>
      <c r="E5226" s="18" t="s">
        <v>839</v>
      </c>
      <c r="F5226" s="14">
        <f>VLOOKUP(B5226,'HSD ME&amp;PLUMBING'!$B$6:E5899,4,FALSE)</f>
        <v>150000</v>
      </c>
      <c r="G5226" s="23">
        <f>F5226*E5226</f>
        <v>54900</v>
      </c>
    </row>
    <row r="5227" spans="1:9">
      <c r="A5227" s="12"/>
      <c r="B5227" s="12" t="s">
        <v>7</v>
      </c>
      <c r="C5227" s="11" t="s">
        <v>8</v>
      </c>
      <c r="D5227" s="11" t="s">
        <v>4</v>
      </c>
      <c r="E5227" s="13" t="s">
        <v>840</v>
      </c>
      <c r="F5227" s="14">
        <f>VLOOKUP(B5227,'HSD ME&amp;PLUMBING'!$B$6:E5900,4,FALSE)</f>
        <v>150000</v>
      </c>
      <c r="G5227" s="23">
        <f>F5227*E5227</f>
        <v>5550</v>
      </c>
    </row>
    <row r="5228" spans="1:9">
      <c r="A5228" s="12"/>
      <c r="B5228" s="12" t="s">
        <v>10</v>
      </c>
      <c r="C5228" s="11" t="s">
        <v>11</v>
      </c>
      <c r="D5228" s="11" t="s">
        <v>4</v>
      </c>
      <c r="E5228" s="13" t="s">
        <v>110</v>
      </c>
      <c r="F5228" s="19">
        <f>VLOOKUP(B5228,'HSD ME&amp;PLUMBING'!$B$6:E5901,4,FALSE)</f>
        <v>200000</v>
      </c>
      <c r="G5228" s="23">
        <f>F5228*E5228</f>
        <v>2400</v>
      </c>
    </row>
    <row r="5229" spans="1:9" s="21" customFormat="1">
      <c r="A5229" s="494" t="s">
        <v>13</v>
      </c>
      <c r="B5229" s="494"/>
      <c r="C5229" s="494"/>
      <c r="D5229" s="494"/>
      <c r="E5229" s="494"/>
      <c r="F5229" s="494"/>
      <c r="G5229" s="20">
        <f>SUM(G5225:G5228)</f>
        <v>84750</v>
      </c>
    </row>
    <row r="5230" spans="1:9">
      <c r="A5230" s="11" t="s">
        <v>14</v>
      </c>
      <c r="B5230" s="12" t="s">
        <v>15</v>
      </c>
      <c r="C5230" s="11"/>
      <c r="D5230" s="11"/>
      <c r="E5230" s="13"/>
      <c r="F5230" s="11"/>
      <c r="G5230" s="11"/>
    </row>
    <row r="5231" spans="1:9" ht="30">
      <c r="A5231" s="12"/>
      <c r="B5231" s="16" t="s">
        <v>841</v>
      </c>
      <c r="C5231" s="11"/>
      <c r="D5231" s="17" t="s">
        <v>432</v>
      </c>
      <c r="E5231" s="18" t="s">
        <v>802</v>
      </c>
      <c r="F5231" s="108">
        <f>VLOOKUP(B5231,'HSD ME&amp;PLUMBING'!$B$6:E5904,4,FALSE)</f>
        <v>10000</v>
      </c>
      <c r="G5231" s="29">
        <f>F5231*E5231</f>
        <v>11000</v>
      </c>
    </row>
    <row r="5232" spans="1:9" s="2" customFormat="1" ht="15.75" customHeight="1">
      <c r="A5232" s="494" t="s">
        <v>16</v>
      </c>
      <c r="B5232" s="494"/>
      <c r="C5232" s="494"/>
      <c r="D5232" s="494"/>
      <c r="E5232" s="494"/>
      <c r="F5232" s="494"/>
      <c r="G5232" s="20">
        <f>SUM(G5231)</f>
        <v>11000</v>
      </c>
    </row>
    <row r="5233" spans="1:9">
      <c r="A5233" s="11" t="s">
        <v>17</v>
      </c>
      <c r="B5233" s="12" t="s">
        <v>18</v>
      </c>
      <c r="C5233" s="11"/>
      <c r="D5233" s="11"/>
      <c r="E5233" s="13"/>
      <c r="F5233" s="11"/>
      <c r="G5233" s="11"/>
    </row>
    <row r="5234" spans="1:9">
      <c r="A5234" s="492" t="s">
        <v>19</v>
      </c>
      <c r="B5234" s="492"/>
      <c r="C5234" s="492"/>
      <c r="D5234" s="492"/>
      <c r="E5234" s="492"/>
      <c r="F5234" s="492"/>
      <c r="G5234" s="20">
        <f>SUM(G5233)</f>
        <v>0</v>
      </c>
    </row>
    <row r="5235" spans="1:9">
      <c r="A5235" s="11" t="s">
        <v>20</v>
      </c>
      <c r="B5235" s="493" t="s">
        <v>21</v>
      </c>
      <c r="C5235" s="493"/>
      <c r="D5235" s="493"/>
      <c r="E5235" s="493"/>
      <c r="F5235" s="493"/>
      <c r="G5235" s="15">
        <f>G5228+G5231+G5234</f>
        <v>13400</v>
      </c>
    </row>
    <row r="5236" spans="1:9" ht="15.75" customHeight="1">
      <c r="A5236" s="11" t="s">
        <v>22</v>
      </c>
      <c r="B5236" s="493" t="s">
        <v>77</v>
      </c>
      <c r="C5236" s="493"/>
      <c r="D5236" s="493"/>
      <c r="E5236" s="493"/>
      <c r="F5236" s="24">
        <v>0.1</v>
      </c>
      <c r="G5236" s="15">
        <f>G5235*10%</f>
        <v>1340</v>
      </c>
    </row>
    <row r="5237" spans="1:9">
      <c r="A5237" s="11" t="s">
        <v>23</v>
      </c>
      <c r="B5237" s="493" t="s">
        <v>24</v>
      </c>
      <c r="C5237" s="493"/>
      <c r="D5237" s="493"/>
      <c r="E5237" s="493"/>
      <c r="F5237" s="493"/>
      <c r="G5237" s="15">
        <f>G5235+G5236</f>
        <v>14740</v>
      </c>
    </row>
    <row r="5238" spans="1:9">
      <c r="A5238" s="25"/>
      <c r="B5238" s="26"/>
      <c r="C5238" s="25"/>
      <c r="D5238" s="25"/>
      <c r="E5238" s="27"/>
      <c r="F5238" s="25"/>
      <c r="G5238" s="25"/>
    </row>
    <row r="5239" spans="1:9">
      <c r="A5239" s="115" t="s">
        <v>842</v>
      </c>
      <c r="B5239" s="101"/>
      <c r="C5239" s="121"/>
      <c r="D5239" s="121"/>
      <c r="E5239" s="122"/>
      <c r="F5239" s="121"/>
      <c r="G5239" s="121"/>
      <c r="H5239" s="101"/>
      <c r="I5239" s="101"/>
    </row>
    <row r="5240" spans="1:9" ht="45">
      <c r="A5240" s="9" t="s">
        <v>62</v>
      </c>
      <c r="B5240" s="9" t="s">
        <v>63</v>
      </c>
      <c r="C5240" s="9" t="s">
        <v>64</v>
      </c>
      <c r="D5240" s="9" t="s">
        <v>65</v>
      </c>
      <c r="E5240" s="9" t="s">
        <v>66</v>
      </c>
      <c r="F5240" s="9" t="s">
        <v>67</v>
      </c>
      <c r="G5240" s="9" t="s">
        <v>68</v>
      </c>
    </row>
    <row r="5241" spans="1:9">
      <c r="A5241" s="11" t="s">
        <v>0</v>
      </c>
      <c r="B5241" s="12" t="s">
        <v>1</v>
      </c>
      <c r="C5241" s="11"/>
      <c r="D5241" s="11"/>
      <c r="E5241" s="13"/>
      <c r="F5241" s="11"/>
      <c r="G5241" s="11"/>
    </row>
    <row r="5242" spans="1:9">
      <c r="A5242" s="12"/>
      <c r="B5242" s="12" t="s">
        <v>2</v>
      </c>
      <c r="C5242" s="11" t="s">
        <v>3</v>
      </c>
      <c r="D5242" s="11" t="s">
        <v>4</v>
      </c>
      <c r="E5242" s="13" t="s">
        <v>832</v>
      </c>
      <c r="F5242" s="14">
        <f>VLOOKUP(B5242,'HSD ME&amp;PLUMBING'!$B$6:E5915,4,FALSE)</f>
        <v>100000</v>
      </c>
      <c r="G5242" s="23">
        <f>F5242*E5242</f>
        <v>14499.999999999998</v>
      </c>
    </row>
    <row r="5243" spans="1:9" ht="30">
      <c r="A5243" s="12"/>
      <c r="B5243" s="16" t="s">
        <v>70</v>
      </c>
      <c r="C5243" s="17" t="s">
        <v>71</v>
      </c>
      <c r="D5243" s="17" t="s">
        <v>4</v>
      </c>
      <c r="E5243" s="18" t="s">
        <v>833</v>
      </c>
      <c r="F5243" s="14">
        <f>VLOOKUP(B5243,'HSD ME&amp;PLUMBING'!$B$6:E5916,4,FALSE)</f>
        <v>150000</v>
      </c>
      <c r="G5243" s="23">
        <f>F5243*E5243</f>
        <v>36450</v>
      </c>
    </row>
    <row r="5244" spans="1:9">
      <c r="A5244" s="12"/>
      <c r="B5244" s="12" t="s">
        <v>7</v>
      </c>
      <c r="C5244" s="11" t="s">
        <v>8</v>
      </c>
      <c r="D5244" s="11" t="s">
        <v>4</v>
      </c>
      <c r="E5244" s="13" t="s">
        <v>69</v>
      </c>
      <c r="F5244" s="14">
        <f>VLOOKUP(B5244,'HSD ME&amp;PLUMBING'!$B$6:E5917,4,FALSE)</f>
        <v>150000</v>
      </c>
      <c r="G5244" s="23">
        <f>F5244*E5244</f>
        <v>3600</v>
      </c>
    </row>
    <row r="5245" spans="1:9">
      <c r="A5245" s="12"/>
      <c r="B5245" s="12" t="s">
        <v>10</v>
      </c>
      <c r="C5245" s="11" t="s">
        <v>11</v>
      </c>
      <c r="D5245" s="11" t="s">
        <v>4</v>
      </c>
      <c r="E5245" s="13" t="s">
        <v>130</v>
      </c>
      <c r="F5245" s="19">
        <f>VLOOKUP(B5245,'HSD ME&amp;PLUMBING'!$B$6:E5918,4,FALSE)</f>
        <v>200000</v>
      </c>
      <c r="G5245" s="23">
        <f>F5245*E5245</f>
        <v>1600</v>
      </c>
    </row>
    <row r="5246" spans="1:9" s="21" customFormat="1">
      <c r="A5246" s="494" t="s">
        <v>13</v>
      </c>
      <c r="B5246" s="494"/>
      <c r="C5246" s="494"/>
      <c r="D5246" s="494"/>
      <c r="E5246" s="494"/>
      <c r="F5246" s="494"/>
      <c r="G5246" s="20">
        <f>SUM(G5242:G5245)</f>
        <v>56150</v>
      </c>
    </row>
    <row r="5247" spans="1:9">
      <c r="A5247" s="11" t="s">
        <v>14</v>
      </c>
      <c r="B5247" s="12" t="s">
        <v>15</v>
      </c>
      <c r="C5247" s="11"/>
      <c r="D5247" s="11"/>
      <c r="E5247" s="13"/>
      <c r="F5247" s="11"/>
      <c r="G5247" s="11"/>
    </row>
    <row r="5248" spans="1:9" ht="30">
      <c r="A5248" s="12"/>
      <c r="B5248" s="16" t="s">
        <v>843</v>
      </c>
      <c r="C5248" s="11"/>
      <c r="D5248" s="17" t="s">
        <v>432</v>
      </c>
      <c r="E5248" s="18" t="s">
        <v>802</v>
      </c>
      <c r="F5248" s="108">
        <f>VLOOKUP(B5248,'HSD ME&amp;PLUMBING'!$B$6:E5921,4,FALSE)</f>
        <v>10000</v>
      </c>
      <c r="G5248" s="29">
        <f>F5248*E5248</f>
        <v>11000</v>
      </c>
    </row>
    <row r="5249" spans="1:9" s="2" customFormat="1" ht="15.75" customHeight="1">
      <c r="A5249" s="494" t="s">
        <v>16</v>
      </c>
      <c r="B5249" s="494"/>
      <c r="C5249" s="494"/>
      <c r="D5249" s="494"/>
      <c r="E5249" s="494"/>
      <c r="F5249" s="494"/>
      <c r="G5249" s="20">
        <f>SUM(G5248)</f>
        <v>11000</v>
      </c>
    </row>
    <row r="5250" spans="1:9">
      <c r="A5250" s="11" t="s">
        <v>17</v>
      </c>
      <c r="B5250" s="12" t="s">
        <v>18</v>
      </c>
      <c r="C5250" s="11"/>
      <c r="D5250" s="11"/>
      <c r="E5250" s="13"/>
      <c r="F5250" s="11"/>
      <c r="G5250" s="11"/>
    </row>
    <row r="5251" spans="1:9">
      <c r="A5251" s="492" t="s">
        <v>19</v>
      </c>
      <c r="B5251" s="492"/>
      <c r="C5251" s="492"/>
      <c r="D5251" s="492"/>
      <c r="E5251" s="492"/>
      <c r="F5251" s="492"/>
      <c r="G5251" s="20">
        <f>SUM(G5250)</f>
        <v>0</v>
      </c>
    </row>
    <row r="5252" spans="1:9">
      <c r="A5252" s="11" t="s">
        <v>20</v>
      </c>
      <c r="B5252" s="493" t="s">
        <v>21</v>
      </c>
      <c r="C5252" s="493"/>
      <c r="D5252" s="493"/>
      <c r="E5252" s="493"/>
      <c r="F5252" s="493"/>
      <c r="G5252" s="15">
        <f>G5245+G5248+G5251</f>
        <v>12600</v>
      </c>
    </row>
    <row r="5253" spans="1:9" ht="15.75" customHeight="1">
      <c r="A5253" s="11" t="s">
        <v>22</v>
      </c>
      <c r="B5253" s="493" t="s">
        <v>77</v>
      </c>
      <c r="C5253" s="493"/>
      <c r="D5253" s="493"/>
      <c r="E5253" s="493"/>
      <c r="F5253" s="24">
        <v>0.1</v>
      </c>
      <c r="G5253" s="15">
        <f>G5252*10%</f>
        <v>1260</v>
      </c>
    </row>
    <row r="5254" spans="1:9">
      <c r="A5254" s="11" t="s">
        <v>23</v>
      </c>
      <c r="B5254" s="493" t="s">
        <v>24</v>
      </c>
      <c r="C5254" s="493"/>
      <c r="D5254" s="493"/>
      <c r="E5254" s="493"/>
      <c r="F5254" s="493"/>
      <c r="G5254" s="15">
        <f>G5252+G5253</f>
        <v>13860</v>
      </c>
    </row>
    <row r="5255" spans="1:9">
      <c r="A5255" s="25"/>
      <c r="B5255" s="26"/>
      <c r="C5255" s="25"/>
      <c r="D5255" s="25"/>
      <c r="E5255" s="27"/>
      <c r="F5255" s="25"/>
      <c r="G5255" s="25"/>
    </row>
    <row r="5256" spans="1:9">
      <c r="A5256" s="115" t="s">
        <v>844</v>
      </c>
      <c r="B5256" s="101"/>
      <c r="C5256" s="121"/>
      <c r="D5256" s="121"/>
      <c r="E5256" s="122"/>
      <c r="F5256" s="121"/>
      <c r="G5256" s="121"/>
      <c r="H5256" s="101"/>
      <c r="I5256" s="101"/>
    </row>
    <row r="5257" spans="1:9" ht="45">
      <c r="A5257" s="9" t="s">
        <v>62</v>
      </c>
      <c r="B5257" s="9" t="s">
        <v>63</v>
      </c>
      <c r="C5257" s="9" t="s">
        <v>64</v>
      </c>
      <c r="D5257" s="9" t="s">
        <v>65</v>
      </c>
      <c r="E5257" s="9" t="s">
        <v>66</v>
      </c>
      <c r="F5257" s="9" t="s">
        <v>67</v>
      </c>
      <c r="G5257" s="9" t="s">
        <v>68</v>
      </c>
    </row>
    <row r="5258" spans="1:9">
      <c r="A5258" s="11" t="s">
        <v>0</v>
      </c>
      <c r="B5258" s="12" t="s">
        <v>1</v>
      </c>
      <c r="C5258" s="11"/>
      <c r="D5258" s="11"/>
      <c r="E5258" s="13"/>
      <c r="F5258" s="11"/>
      <c r="G5258" s="11"/>
    </row>
    <row r="5259" spans="1:9">
      <c r="A5259" s="12"/>
      <c r="B5259" s="12" t="s">
        <v>2</v>
      </c>
      <c r="C5259" s="11" t="s">
        <v>3</v>
      </c>
      <c r="D5259" s="11" t="s">
        <v>4</v>
      </c>
      <c r="E5259" s="13" t="s">
        <v>721</v>
      </c>
      <c r="F5259" s="14">
        <f>VLOOKUP(B5259,'HSD ME&amp;PLUMBING'!$B$6:E5932,4,FALSE)</f>
        <v>100000</v>
      </c>
      <c r="G5259" s="23">
        <f>F5259*E5259</f>
        <v>2600</v>
      </c>
    </row>
    <row r="5260" spans="1:9" ht="30">
      <c r="A5260" s="12"/>
      <c r="B5260" s="16" t="s">
        <v>70</v>
      </c>
      <c r="C5260" s="17" t="s">
        <v>71</v>
      </c>
      <c r="D5260" s="17" t="s">
        <v>4</v>
      </c>
      <c r="E5260" s="18" t="s">
        <v>764</v>
      </c>
      <c r="F5260" s="14">
        <f>VLOOKUP(B5260,'HSD ME&amp;PLUMBING'!$B$6:E5933,4,FALSE)</f>
        <v>150000</v>
      </c>
      <c r="G5260" s="23">
        <f>F5260*E5260</f>
        <v>6600</v>
      </c>
    </row>
    <row r="5261" spans="1:9">
      <c r="A5261" s="12"/>
      <c r="B5261" s="12" t="s">
        <v>7</v>
      </c>
      <c r="C5261" s="11" t="s">
        <v>8</v>
      </c>
      <c r="D5261" s="11" t="s">
        <v>4</v>
      </c>
      <c r="E5261" s="13" t="s">
        <v>12</v>
      </c>
      <c r="F5261" s="14">
        <f>VLOOKUP(B5261,'HSD ME&amp;PLUMBING'!$B$6:E5934,4,FALSE)</f>
        <v>150000</v>
      </c>
      <c r="G5261" s="23">
        <f>F5261*E5261</f>
        <v>600</v>
      </c>
    </row>
    <row r="5262" spans="1:9">
      <c r="A5262" s="12"/>
      <c r="B5262" s="12" t="s">
        <v>10</v>
      </c>
      <c r="C5262" s="11" t="s">
        <v>11</v>
      </c>
      <c r="D5262" s="11" t="s">
        <v>4</v>
      </c>
      <c r="E5262" s="13" t="s">
        <v>73</v>
      </c>
      <c r="F5262" s="19">
        <f>VLOOKUP(B5262,'HSD ME&amp;PLUMBING'!$B$6:E5935,4,FALSE)</f>
        <v>200000</v>
      </c>
      <c r="G5262" s="23">
        <f>F5262*E5262</f>
        <v>200</v>
      </c>
    </row>
    <row r="5263" spans="1:9" s="21" customFormat="1">
      <c r="A5263" s="494" t="s">
        <v>13</v>
      </c>
      <c r="B5263" s="494"/>
      <c r="C5263" s="494"/>
      <c r="D5263" s="494"/>
      <c r="E5263" s="494"/>
      <c r="F5263" s="494"/>
      <c r="G5263" s="20">
        <f>SUM(G5259:G5262)</f>
        <v>10000</v>
      </c>
    </row>
    <row r="5264" spans="1:9">
      <c r="A5264" s="11" t="s">
        <v>14</v>
      </c>
      <c r="B5264" s="12" t="s">
        <v>15</v>
      </c>
      <c r="C5264" s="11"/>
      <c r="D5264" s="11"/>
      <c r="E5264" s="13"/>
      <c r="F5264" s="11"/>
      <c r="G5264" s="11"/>
    </row>
    <row r="5265" spans="1:9" ht="30">
      <c r="A5265" s="12"/>
      <c r="B5265" s="16" t="s">
        <v>845</v>
      </c>
      <c r="C5265" s="11"/>
      <c r="D5265" s="17" t="s">
        <v>432</v>
      </c>
      <c r="E5265" s="18" t="s">
        <v>802</v>
      </c>
      <c r="F5265" s="108">
        <f>VLOOKUP(B5265,'HSD ME&amp;PLUMBING'!$B$6:E5938,4,FALSE)</f>
        <v>10000</v>
      </c>
      <c r="G5265" s="29">
        <f>F5265*E5265</f>
        <v>11000</v>
      </c>
    </row>
    <row r="5266" spans="1:9" s="2" customFormat="1" ht="15.75" customHeight="1">
      <c r="A5266" s="494" t="s">
        <v>16</v>
      </c>
      <c r="B5266" s="494"/>
      <c r="C5266" s="494"/>
      <c r="D5266" s="494"/>
      <c r="E5266" s="494"/>
      <c r="F5266" s="494"/>
      <c r="G5266" s="20">
        <f>SUM(G5265)</f>
        <v>11000</v>
      </c>
    </row>
    <row r="5267" spans="1:9">
      <c r="A5267" s="11" t="s">
        <v>17</v>
      </c>
      <c r="B5267" s="12" t="s">
        <v>18</v>
      </c>
      <c r="C5267" s="11"/>
      <c r="D5267" s="11"/>
      <c r="E5267" s="13"/>
      <c r="F5267" s="11"/>
      <c r="G5267" s="11"/>
    </row>
    <row r="5268" spans="1:9">
      <c r="A5268" s="492" t="s">
        <v>19</v>
      </c>
      <c r="B5268" s="492"/>
      <c r="C5268" s="492"/>
      <c r="D5268" s="492"/>
      <c r="E5268" s="492"/>
      <c r="F5268" s="492"/>
      <c r="G5268" s="20">
        <f>SUM(G5267)</f>
        <v>0</v>
      </c>
    </row>
    <row r="5269" spans="1:9">
      <c r="A5269" s="11" t="s">
        <v>20</v>
      </c>
      <c r="B5269" s="493" t="s">
        <v>21</v>
      </c>
      <c r="C5269" s="493"/>
      <c r="D5269" s="493"/>
      <c r="E5269" s="493"/>
      <c r="F5269" s="493"/>
      <c r="G5269" s="15">
        <f>G5262+G5265+G5268</f>
        <v>11200</v>
      </c>
    </row>
    <row r="5270" spans="1:9" ht="15.75" customHeight="1">
      <c r="A5270" s="11" t="s">
        <v>22</v>
      </c>
      <c r="B5270" s="493" t="s">
        <v>77</v>
      </c>
      <c r="C5270" s="493"/>
      <c r="D5270" s="493"/>
      <c r="E5270" s="493"/>
      <c r="F5270" s="24">
        <v>0.1</v>
      </c>
      <c r="G5270" s="15">
        <f>G5269*10%</f>
        <v>1120</v>
      </c>
    </row>
    <row r="5271" spans="1:9">
      <c r="A5271" s="11" t="s">
        <v>23</v>
      </c>
      <c r="B5271" s="493" t="s">
        <v>24</v>
      </c>
      <c r="C5271" s="493"/>
      <c r="D5271" s="493"/>
      <c r="E5271" s="493"/>
      <c r="F5271" s="493"/>
      <c r="G5271" s="15">
        <f>G5269+G5270</f>
        <v>12320</v>
      </c>
    </row>
    <row r="5272" spans="1:9">
      <c r="A5272" s="25"/>
      <c r="B5272" s="26"/>
      <c r="C5272" s="25"/>
      <c r="D5272" s="25"/>
      <c r="E5272" s="27"/>
      <c r="F5272" s="25"/>
      <c r="G5272" s="25"/>
    </row>
    <row r="5273" spans="1:9">
      <c r="A5273" s="115" t="s">
        <v>846</v>
      </c>
      <c r="B5273" s="101"/>
      <c r="C5273" s="121"/>
      <c r="D5273" s="121"/>
      <c r="E5273" s="122"/>
      <c r="F5273" s="121"/>
      <c r="G5273" s="121"/>
      <c r="H5273" s="101"/>
      <c r="I5273" s="101"/>
    </row>
    <row r="5274" spans="1:9" ht="45">
      <c r="A5274" s="9" t="s">
        <v>62</v>
      </c>
      <c r="B5274" s="9" t="s">
        <v>63</v>
      </c>
      <c r="C5274" s="9" t="s">
        <v>64</v>
      </c>
      <c r="D5274" s="9" t="s">
        <v>65</v>
      </c>
      <c r="E5274" s="9" t="s">
        <v>66</v>
      </c>
      <c r="F5274" s="9" t="s">
        <v>67</v>
      </c>
      <c r="G5274" s="9" t="s">
        <v>68</v>
      </c>
    </row>
    <row r="5275" spans="1:9">
      <c r="A5275" s="11" t="s">
        <v>0</v>
      </c>
      <c r="B5275" s="12" t="s">
        <v>1</v>
      </c>
      <c r="C5275" s="11"/>
      <c r="D5275" s="11"/>
      <c r="E5275" s="13"/>
      <c r="F5275" s="11"/>
      <c r="G5275" s="11"/>
    </row>
    <row r="5276" spans="1:9">
      <c r="A5276" s="12"/>
      <c r="B5276" s="12" t="s">
        <v>2</v>
      </c>
      <c r="C5276" s="11" t="s">
        <v>3</v>
      </c>
      <c r="D5276" s="11" t="s">
        <v>4</v>
      </c>
      <c r="E5276" s="13" t="s">
        <v>721</v>
      </c>
      <c r="F5276" s="14">
        <f>VLOOKUP(B5276,'HSD ME&amp;PLUMBING'!$B$6:E5949,4,FALSE)</f>
        <v>100000</v>
      </c>
      <c r="G5276" s="23">
        <f>F5276*E5276</f>
        <v>2600</v>
      </c>
    </row>
    <row r="5277" spans="1:9" ht="30">
      <c r="A5277" s="12"/>
      <c r="B5277" s="16" t="s">
        <v>70</v>
      </c>
      <c r="C5277" s="17" t="s">
        <v>71</v>
      </c>
      <c r="D5277" s="17" t="s">
        <v>4</v>
      </c>
      <c r="E5277" s="18" t="s">
        <v>764</v>
      </c>
      <c r="F5277" s="14">
        <f>VLOOKUP(B5277,'HSD ME&amp;PLUMBING'!$B$6:E5950,4,FALSE)</f>
        <v>150000</v>
      </c>
      <c r="G5277" s="23">
        <f>F5277*E5277</f>
        <v>6600</v>
      </c>
    </row>
    <row r="5278" spans="1:9">
      <c r="A5278" s="12"/>
      <c r="B5278" s="12" t="s">
        <v>7</v>
      </c>
      <c r="C5278" s="11" t="s">
        <v>8</v>
      </c>
      <c r="D5278" s="11" t="s">
        <v>4</v>
      </c>
      <c r="E5278" s="13" t="s">
        <v>12</v>
      </c>
      <c r="F5278" s="14">
        <f>VLOOKUP(B5278,'HSD ME&amp;PLUMBING'!$B$6:E5951,4,FALSE)</f>
        <v>150000</v>
      </c>
      <c r="G5278" s="23">
        <f>F5278*E5278</f>
        <v>600</v>
      </c>
    </row>
    <row r="5279" spans="1:9">
      <c r="A5279" s="12"/>
      <c r="B5279" s="12" t="s">
        <v>10</v>
      </c>
      <c r="C5279" s="11" t="s">
        <v>11</v>
      </c>
      <c r="D5279" s="11" t="s">
        <v>4</v>
      </c>
      <c r="E5279" s="13" t="s">
        <v>73</v>
      </c>
      <c r="F5279" s="19">
        <f>VLOOKUP(B5279,'HSD ME&amp;PLUMBING'!$B$6:E5952,4,FALSE)</f>
        <v>200000</v>
      </c>
      <c r="G5279" s="23">
        <f>F5279*E5279</f>
        <v>200</v>
      </c>
    </row>
    <row r="5280" spans="1:9" s="21" customFormat="1">
      <c r="A5280" s="494" t="s">
        <v>13</v>
      </c>
      <c r="B5280" s="494"/>
      <c r="C5280" s="494"/>
      <c r="D5280" s="494"/>
      <c r="E5280" s="494"/>
      <c r="F5280" s="494"/>
      <c r="G5280" s="20">
        <f>SUM(G5276:G5279)</f>
        <v>10000</v>
      </c>
    </row>
    <row r="5281" spans="1:9">
      <c r="A5281" s="11" t="s">
        <v>14</v>
      </c>
      <c r="B5281" s="12" t="s">
        <v>15</v>
      </c>
      <c r="C5281" s="11"/>
      <c r="D5281" s="11"/>
      <c r="E5281" s="13"/>
      <c r="F5281" s="11"/>
      <c r="G5281" s="11"/>
    </row>
    <row r="5282" spans="1:9" ht="30">
      <c r="A5282" s="12"/>
      <c r="B5282" s="16" t="s">
        <v>847</v>
      </c>
      <c r="C5282" s="11"/>
      <c r="D5282" s="17" t="s">
        <v>432</v>
      </c>
      <c r="E5282" s="18" t="s">
        <v>802</v>
      </c>
      <c r="F5282" s="108">
        <f>VLOOKUP(B5282,'HSD ME&amp;PLUMBING'!$B$6:E5955,4,FALSE)</f>
        <v>10000</v>
      </c>
      <c r="G5282" s="29">
        <f>F5282*E5282</f>
        <v>11000</v>
      </c>
    </row>
    <row r="5283" spans="1:9" s="2" customFormat="1" ht="15.75" customHeight="1">
      <c r="A5283" s="494" t="s">
        <v>16</v>
      </c>
      <c r="B5283" s="494"/>
      <c r="C5283" s="494"/>
      <c r="D5283" s="494"/>
      <c r="E5283" s="494"/>
      <c r="F5283" s="494"/>
      <c r="G5283" s="20">
        <f>SUM(G5282)</f>
        <v>11000</v>
      </c>
    </row>
    <row r="5284" spans="1:9">
      <c r="A5284" s="11" t="s">
        <v>17</v>
      </c>
      <c r="B5284" s="12" t="s">
        <v>18</v>
      </c>
      <c r="C5284" s="11"/>
      <c r="D5284" s="11"/>
      <c r="E5284" s="13"/>
      <c r="F5284" s="11"/>
      <c r="G5284" s="11"/>
    </row>
    <row r="5285" spans="1:9">
      <c r="A5285" s="492" t="s">
        <v>19</v>
      </c>
      <c r="B5285" s="492"/>
      <c r="C5285" s="492"/>
      <c r="D5285" s="492"/>
      <c r="E5285" s="492"/>
      <c r="F5285" s="492"/>
      <c r="G5285" s="20">
        <f>SUM(G5284)</f>
        <v>0</v>
      </c>
    </row>
    <row r="5286" spans="1:9">
      <c r="A5286" s="11" t="s">
        <v>20</v>
      </c>
      <c r="B5286" s="493" t="s">
        <v>21</v>
      </c>
      <c r="C5286" s="493"/>
      <c r="D5286" s="493"/>
      <c r="E5286" s="493"/>
      <c r="F5286" s="493"/>
      <c r="G5286" s="15">
        <f>G5279+G5282+G5285</f>
        <v>11200</v>
      </c>
    </row>
    <row r="5287" spans="1:9" ht="15.75" customHeight="1">
      <c r="A5287" s="11" t="s">
        <v>22</v>
      </c>
      <c r="B5287" s="493" t="s">
        <v>77</v>
      </c>
      <c r="C5287" s="493"/>
      <c r="D5287" s="493"/>
      <c r="E5287" s="493"/>
      <c r="F5287" s="24">
        <v>0.1</v>
      </c>
      <c r="G5287" s="15">
        <f>G5286*10%</f>
        <v>1120</v>
      </c>
    </row>
    <row r="5288" spans="1:9">
      <c r="A5288" s="11" t="s">
        <v>23</v>
      </c>
      <c r="B5288" s="493" t="s">
        <v>24</v>
      </c>
      <c r="C5288" s="493"/>
      <c r="D5288" s="493"/>
      <c r="E5288" s="493"/>
      <c r="F5288" s="493"/>
      <c r="G5288" s="15">
        <f>G5286+G5287</f>
        <v>12320</v>
      </c>
    </row>
    <row r="5289" spans="1:9">
      <c r="A5289" s="25"/>
      <c r="B5289" s="26"/>
      <c r="C5289" s="25"/>
      <c r="D5289" s="25"/>
      <c r="E5289" s="27"/>
      <c r="F5289" s="25"/>
      <c r="G5289" s="25"/>
    </row>
    <row r="5290" spans="1:9">
      <c r="A5290" s="115" t="s">
        <v>848</v>
      </c>
      <c r="B5290" s="101"/>
      <c r="C5290" s="121"/>
      <c r="D5290" s="121"/>
      <c r="E5290" s="122"/>
      <c r="F5290" s="121"/>
      <c r="G5290" s="121"/>
      <c r="H5290" s="101"/>
      <c r="I5290" s="101"/>
    </row>
    <row r="5291" spans="1:9" ht="45">
      <c r="A5291" s="9" t="s">
        <v>62</v>
      </c>
      <c r="B5291" s="9" t="s">
        <v>63</v>
      </c>
      <c r="C5291" s="9" t="s">
        <v>64</v>
      </c>
      <c r="D5291" s="9" t="s">
        <v>65</v>
      </c>
      <c r="E5291" s="9" t="s">
        <v>66</v>
      </c>
      <c r="F5291" s="9" t="s">
        <v>67</v>
      </c>
      <c r="G5291" s="9" t="s">
        <v>68</v>
      </c>
    </row>
    <row r="5292" spans="1:9">
      <c r="A5292" s="11" t="s">
        <v>0</v>
      </c>
      <c r="B5292" s="12" t="s">
        <v>1</v>
      </c>
      <c r="C5292" s="11"/>
      <c r="D5292" s="11"/>
      <c r="E5292" s="13"/>
      <c r="F5292" s="11"/>
      <c r="G5292" s="11"/>
    </row>
    <row r="5293" spans="1:9">
      <c r="A5293" s="12"/>
      <c r="B5293" s="12" t="s">
        <v>2</v>
      </c>
      <c r="C5293" s="11" t="s">
        <v>3</v>
      </c>
      <c r="D5293" s="11" t="s">
        <v>4</v>
      </c>
      <c r="E5293" s="13" t="s">
        <v>721</v>
      </c>
      <c r="F5293" s="14">
        <f>VLOOKUP(B5293,'HSD ME&amp;PLUMBING'!$B$6:E5966,4,FALSE)</f>
        <v>100000</v>
      </c>
      <c r="G5293" s="23">
        <f>F5293*E5293</f>
        <v>2600</v>
      </c>
    </row>
    <row r="5294" spans="1:9" ht="30">
      <c r="A5294" s="12"/>
      <c r="B5294" s="16" t="s">
        <v>70</v>
      </c>
      <c r="C5294" s="17" t="s">
        <v>71</v>
      </c>
      <c r="D5294" s="17" t="s">
        <v>4</v>
      </c>
      <c r="E5294" s="18" t="s">
        <v>764</v>
      </c>
      <c r="F5294" s="14">
        <f>VLOOKUP(B5294,'HSD ME&amp;PLUMBING'!$B$6:E5967,4,FALSE)</f>
        <v>150000</v>
      </c>
      <c r="G5294" s="23">
        <f>F5294*E5294</f>
        <v>6600</v>
      </c>
    </row>
    <row r="5295" spans="1:9">
      <c r="A5295" s="12"/>
      <c r="B5295" s="12" t="s">
        <v>7</v>
      </c>
      <c r="C5295" s="11" t="s">
        <v>8</v>
      </c>
      <c r="D5295" s="11" t="s">
        <v>4</v>
      </c>
      <c r="E5295" s="13" t="s">
        <v>12</v>
      </c>
      <c r="F5295" s="14">
        <f>VLOOKUP(B5295,'HSD ME&amp;PLUMBING'!$B$6:E5968,4,FALSE)</f>
        <v>150000</v>
      </c>
      <c r="G5295" s="23">
        <f>F5295*E5295</f>
        <v>600</v>
      </c>
    </row>
    <row r="5296" spans="1:9">
      <c r="A5296" s="12"/>
      <c r="B5296" s="12" t="s">
        <v>10</v>
      </c>
      <c r="C5296" s="11" t="s">
        <v>11</v>
      </c>
      <c r="D5296" s="11" t="s">
        <v>4</v>
      </c>
      <c r="E5296" s="13" t="s">
        <v>73</v>
      </c>
      <c r="F5296" s="19">
        <f>VLOOKUP(B5296,'HSD ME&amp;PLUMBING'!$B$6:E5969,4,FALSE)</f>
        <v>200000</v>
      </c>
      <c r="G5296" s="23">
        <f>F5296*E5296</f>
        <v>200</v>
      </c>
    </row>
    <row r="5297" spans="1:9" s="21" customFormat="1">
      <c r="A5297" s="494" t="s">
        <v>13</v>
      </c>
      <c r="B5297" s="494"/>
      <c r="C5297" s="494"/>
      <c r="D5297" s="494"/>
      <c r="E5297" s="494"/>
      <c r="F5297" s="494"/>
      <c r="G5297" s="20">
        <f>SUM(G5293:G5296)</f>
        <v>10000</v>
      </c>
    </row>
    <row r="5298" spans="1:9">
      <c r="A5298" s="11" t="s">
        <v>14</v>
      </c>
      <c r="B5298" s="12" t="s">
        <v>15</v>
      </c>
      <c r="C5298" s="11"/>
      <c r="D5298" s="11"/>
      <c r="E5298" s="13"/>
      <c r="F5298" s="11"/>
      <c r="G5298" s="11"/>
    </row>
    <row r="5299" spans="1:9" ht="45">
      <c r="A5299" s="12"/>
      <c r="B5299" s="16" t="s">
        <v>849</v>
      </c>
      <c r="C5299" s="11"/>
      <c r="D5299" s="17" t="s">
        <v>432</v>
      </c>
      <c r="E5299" s="18" t="s">
        <v>802</v>
      </c>
      <c r="F5299" s="108">
        <f>VLOOKUP(B5299,'HSD ME&amp;PLUMBING'!$B$6:E5972,4,FALSE)</f>
        <v>10000</v>
      </c>
      <c r="G5299" s="29">
        <f>F5299*E5299</f>
        <v>11000</v>
      </c>
    </row>
    <row r="5300" spans="1:9" s="2" customFormat="1" ht="15.75" customHeight="1">
      <c r="A5300" s="494" t="s">
        <v>16</v>
      </c>
      <c r="B5300" s="494"/>
      <c r="C5300" s="494"/>
      <c r="D5300" s="494"/>
      <c r="E5300" s="494"/>
      <c r="F5300" s="494"/>
      <c r="G5300" s="20">
        <f>SUM(G5299)</f>
        <v>11000</v>
      </c>
    </row>
    <row r="5301" spans="1:9">
      <c r="A5301" s="11" t="s">
        <v>17</v>
      </c>
      <c r="B5301" s="12" t="s">
        <v>18</v>
      </c>
      <c r="C5301" s="11"/>
      <c r="D5301" s="11"/>
      <c r="E5301" s="13"/>
      <c r="F5301" s="11"/>
      <c r="G5301" s="11"/>
    </row>
    <row r="5302" spans="1:9">
      <c r="A5302" s="492" t="s">
        <v>19</v>
      </c>
      <c r="B5302" s="492"/>
      <c r="C5302" s="492"/>
      <c r="D5302" s="492"/>
      <c r="E5302" s="492"/>
      <c r="F5302" s="492"/>
      <c r="G5302" s="20">
        <f>SUM(G5301)</f>
        <v>0</v>
      </c>
    </row>
    <row r="5303" spans="1:9">
      <c r="A5303" s="11" t="s">
        <v>20</v>
      </c>
      <c r="B5303" s="493" t="s">
        <v>21</v>
      </c>
      <c r="C5303" s="493"/>
      <c r="D5303" s="493"/>
      <c r="E5303" s="493"/>
      <c r="F5303" s="493"/>
      <c r="G5303" s="15">
        <f>G5296+G5299+G5302</f>
        <v>11200</v>
      </c>
    </row>
    <row r="5304" spans="1:9" ht="15.75" customHeight="1">
      <c r="A5304" s="11" t="s">
        <v>22</v>
      </c>
      <c r="B5304" s="493" t="s">
        <v>77</v>
      </c>
      <c r="C5304" s="493"/>
      <c r="D5304" s="493"/>
      <c r="E5304" s="493"/>
      <c r="F5304" s="24">
        <v>0.1</v>
      </c>
      <c r="G5304" s="15">
        <f>G5303*10%</f>
        <v>1120</v>
      </c>
    </row>
    <row r="5305" spans="1:9">
      <c r="A5305" s="11" t="s">
        <v>23</v>
      </c>
      <c r="B5305" s="493" t="s">
        <v>24</v>
      </c>
      <c r="C5305" s="493"/>
      <c r="D5305" s="493"/>
      <c r="E5305" s="493"/>
      <c r="F5305" s="493"/>
      <c r="G5305" s="15">
        <f>G5303+G5304</f>
        <v>12320</v>
      </c>
    </row>
    <row r="5306" spans="1:9">
      <c r="A5306" s="25"/>
      <c r="B5306" s="26"/>
      <c r="C5306" s="25"/>
      <c r="D5306" s="25"/>
      <c r="E5306" s="27"/>
      <c r="F5306" s="25"/>
      <c r="G5306" s="25"/>
    </row>
    <row r="5307" spans="1:9">
      <c r="A5307" s="115" t="s">
        <v>850</v>
      </c>
      <c r="B5307" s="101"/>
      <c r="C5307" s="121"/>
      <c r="D5307" s="121"/>
      <c r="E5307" s="122"/>
      <c r="F5307" s="121"/>
      <c r="G5307" s="121"/>
      <c r="H5307" s="101"/>
      <c r="I5307" s="101"/>
    </row>
    <row r="5308" spans="1:9" ht="45">
      <c r="A5308" s="9" t="s">
        <v>62</v>
      </c>
      <c r="B5308" s="9" t="s">
        <v>63</v>
      </c>
      <c r="C5308" s="9" t="s">
        <v>64</v>
      </c>
      <c r="D5308" s="9" t="s">
        <v>65</v>
      </c>
      <c r="E5308" s="9" t="s">
        <v>66</v>
      </c>
      <c r="F5308" s="9" t="s">
        <v>67</v>
      </c>
      <c r="G5308" s="9" t="s">
        <v>68</v>
      </c>
    </row>
    <row r="5309" spans="1:9">
      <c r="A5309" s="11" t="s">
        <v>0</v>
      </c>
      <c r="B5309" s="12" t="s">
        <v>1</v>
      </c>
      <c r="C5309" s="11"/>
      <c r="D5309" s="11"/>
      <c r="E5309" s="13"/>
      <c r="F5309" s="11"/>
      <c r="G5309" s="11"/>
    </row>
    <row r="5310" spans="1:9">
      <c r="A5310" s="12"/>
      <c r="B5310" s="12" t="s">
        <v>2</v>
      </c>
      <c r="C5310" s="11" t="s">
        <v>3</v>
      </c>
      <c r="D5310" s="11" t="s">
        <v>4</v>
      </c>
      <c r="E5310" s="13" t="s">
        <v>851</v>
      </c>
      <c r="F5310" s="14">
        <f>VLOOKUP(B5310,'HSD ME&amp;PLUMBING'!$B$6:E5983,4,FALSE)</f>
        <v>100000</v>
      </c>
      <c r="G5310" s="23">
        <f>F5310*E5310</f>
        <v>3800</v>
      </c>
    </row>
    <row r="5311" spans="1:9" ht="30">
      <c r="A5311" s="12"/>
      <c r="B5311" s="16" t="s">
        <v>70</v>
      </c>
      <c r="C5311" s="17" t="s">
        <v>71</v>
      </c>
      <c r="D5311" s="17" t="s">
        <v>4</v>
      </c>
      <c r="E5311" s="18" t="s">
        <v>5</v>
      </c>
      <c r="F5311" s="14">
        <f>VLOOKUP(B5311,'HSD ME&amp;PLUMBING'!$B$6:E5984,4,FALSE)</f>
        <v>150000</v>
      </c>
      <c r="G5311" s="23">
        <f>F5311*E5311</f>
        <v>9600</v>
      </c>
    </row>
    <row r="5312" spans="1:9">
      <c r="A5312" s="12"/>
      <c r="B5312" s="12" t="s">
        <v>7</v>
      </c>
      <c r="C5312" s="11" t="s">
        <v>8</v>
      </c>
      <c r="D5312" s="11" t="s">
        <v>4</v>
      </c>
      <c r="E5312" s="13" t="s">
        <v>32</v>
      </c>
      <c r="F5312" s="14">
        <f>VLOOKUP(B5312,'HSD ME&amp;PLUMBING'!$B$6:E5985,4,FALSE)</f>
        <v>150000</v>
      </c>
      <c r="G5312" s="23">
        <f>F5312*E5312</f>
        <v>900</v>
      </c>
    </row>
    <row r="5313" spans="1:9">
      <c r="A5313" s="12"/>
      <c r="B5313" s="12" t="s">
        <v>10</v>
      </c>
      <c r="C5313" s="11" t="s">
        <v>11</v>
      </c>
      <c r="D5313" s="11" t="s">
        <v>4</v>
      </c>
      <c r="E5313" s="13" t="s">
        <v>88</v>
      </c>
      <c r="F5313" s="19">
        <f>VLOOKUP(B5313,'HSD ME&amp;PLUMBING'!$B$6:E5986,4,FALSE)</f>
        <v>200000</v>
      </c>
      <c r="G5313" s="23">
        <f>F5313*E5313</f>
        <v>400</v>
      </c>
    </row>
    <row r="5314" spans="1:9" s="21" customFormat="1">
      <c r="A5314" s="494" t="s">
        <v>13</v>
      </c>
      <c r="B5314" s="494"/>
      <c r="C5314" s="494"/>
      <c r="D5314" s="494"/>
      <c r="E5314" s="494"/>
      <c r="F5314" s="494"/>
      <c r="G5314" s="20">
        <f>SUM(G5310:G5313)</f>
        <v>14700</v>
      </c>
    </row>
    <row r="5315" spans="1:9">
      <c r="A5315" s="11" t="s">
        <v>14</v>
      </c>
      <c r="B5315" s="12" t="s">
        <v>15</v>
      </c>
      <c r="C5315" s="11"/>
      <c r="D5315" s="11"/>
      <c r="E5315" s="13"/>
      <c r="F5315" s="11"/>
      <c r="G5315" s="11"/>
    </row>
    <row r="5316" spans="1:9" ht="30">
      <c r="A5316" s="12"/>
      <c r="B5316" s="16" t="s">
        <v>852</v>
      </c>
      <c r="C5316" s="11"/>
      <c r="D5316" s="17" t="s">
        <v>432</v>
      </c>
      <c r="E5316" s="18" t="s">
        <v>802</v>
      </c>
      <c r="F5316" s="108">
        <f>VLOOKUP(B5316,'HSD ME&amp;PLUMBING'!$B$6:E5989,4,FALSE)</f>
        <v>10000</v>
      </c>
      <c r="G5316" s="29">
        <f>F5316*E5316</f>
        <v>11000</v>
      </c>
    </row>
    <row r="5317" spans="1:9" s="2" customFormat="1" ht="15.75" customHeight="1">
      <c r="A5317" s="494" t="s">
        <v>16</v>
      </c>
      <c r="B5317" s="494"/>
      <c r="C5317" s="494"/>
      <c r="D5317" s="494"/>
      <c r="E5317" s="494"/>
      <c r="F5317" s="494"/>
      <c r="G5317" s="20">
        <f>SUM(G5316)</f>
        <v>11000</v>
      </c>
    </row>
    <row r="5318" spans="1:9">
      <c r="A5318" s="11" t="s">
        <v>17</v>
      </c>
      <c r="B5318" s="12" t="s">
        <v>18</v>
      </c>
      <c r="C5318" s="11"/>
      <c r="D5318" s="11"/>
      <c r="E5318" s="13"/>
      <c r="F5318" s="11"/>
      <c r="G5318" s="11"/>
    </row>
    <row r="5319" spans="1:9">
      <c r="A5319" s="492" t="s">
        <v>19</v>
      </c>
      <c r="B5319" s="492"/>
      <c r="C5319" s="492"/>
      <c r="D5319" s="492"/>
      <c r="E5319" s="492"/>
      <c r="F5319" s="492"/>
      <c r="G5319" s="20">
        <f>SUM(G5318)</f>
        <v>0</v>
      </c>
    </row>
    <row r="5320" spans="1:9">
      <c r="A5320" s="11" t="s">
        <v>20</v>
      </c>
      <c r="B5320" s="493" t="s">
        <v>21</v>
      </c>
      <c r="C5320" s="493"/>
      <c r="D5320" s="493"/>
      <c r="E5320" s="493"/>
      <c r="F5320" s="493"/>
      <c r="G5320" s="15">
        <f>G5313+G5316+G5319</f>
        <v>11400</v>
      </c>
    </row>
    <row r="5321" spans="1:9" ht="15.75" customHeight="1">
      <c r="A5321" s="11" t="s">
        <v>22</v>
      </c>
      <c r="B5321" s="493" t="s">
        <v>77</v>
      </c>
      <c r="C5321" s="493"/>
      <c r="D5321" s="493"/>
      <c r="E5321" s="493"/>
      <c r="F5321" s="24">
        <v>0.1</v>
      </c>
      <c r="G5321" s="15">
        <f>G5320*10%</f>
        <v>1140</v>
      </c>
    </row>
    <row r="5322" spans="1:9">
      <c r="A5322" s="11" t="s">
        <v>23</v>
      </c>
      <c r="B5322" s="493" t="s">
        <v>24</v>
      </c>
      <c r="C5322" s="493"/>
      <c r="D5322" s="493"/>
      <c r="E5322" s="493"/>
      <c r="F5322" s="493"/>
      <c r="G5322" s="15">
        <f>G5320+G5321</f>
        <v>12540</v>
      </c>
    </row>
    <row r="5323" spans="1:9">
      <c r="A5323" s="25"/>
      <c r="B5323" s="26"/>
      <c r="C5323" s="25"/>
      <c r="D5323" s="25"/>
      <c r="E5323" s="27"/>
      <c r="F5323" s="25"/>
      <c r="G5323" s="25"/>
    </row>
    <row r="5324" spans="1:9">
      <c r="A5324" s="115" t="s">
        <v>853</v>
      </c>
      <c r="B5324" s="101"/>
      <c r="C5324" s="121"/>
      <c r="D5324" s="121"/>
      <c r="E5324" s="122"/>
      <c r="F5324" s="121"/>
      <c r="G5324" s="121"/>
      <c r="H5324" s="101"/>
      <c r="I5324" s="101"/>
    </row>
    <row r="5325" spans="1:9" ht="45">
      <c r="A5325" s="9" t="s">
        <v>62</v>
      </c>
      <c r="B5325" s="9" t="s">
        <v>63</v>
      </c>
      <c r="C5325" s="9" t="s">
        <v>64</v>
      </c>
      <c r="D5325" s="9" t="s">
        <v>65</v>
      </c>
      <c r="E5325" s="9" t="s">
        <v>66</v>
      </c>
      <c r="F5325" s="9" t="s">
        <v>67</v>
      </c>
      <c r="G5325" s="9" t="s">
        <v>68</v>
      </c>
    </row>
    <row r="5326" spans="1:9">
      <c r="A5326" s="11" t="s">
        <v>0</v>
      </c>
      <c r="B5326" s="12" t="s">
        <v>1</v>
      </c>
      <c r="C5326" s="11"/>
      <c r="D5326" s="11"/>
      <c r="E5326" s="13"/>
      <c r="F5326" s="11"/>
      <c r="G5326" s="11"/>
    </row>
    <row r="5327" spans="1:9">
      <c r="A5327" s="12"/>
      <c r="B5327" s="12" t="s">
        <v>2</v>
      </c>
      <c r="C5327" s="11" t="s">
        <v>3</v>
      </c>
      <c r="D5327" s="11" t="s">
        <v>4</v>
      </c>
      <c r="E5327" s="13" t="s">
        <v>854</v>
      </c>
      <c r="F5327" s="14">
        <f>VLOOKUP(B5327,'HSD ME&amp;PLUMBING'!$B$6:E6000,4,FALSE)</f>
        <v>100000</v>
      </c>
      <c r="G5327" s="23">
        <f>F5327*E5327</f>
        <v>20500</v>
      </c>
    </row>
    <row r="5328" spans="1:9" ht="30">
      <c r="A5328" s="12"/>
      <c r="B5328" s="16" t="s">
        <v>70</v>
      </c>
      <c r="C5328" s="17" t="s">
        <v>71</v>
      </c>
      <c r="D5328" s="17" t="s">
        <v>4</v>
      </c>
      <c r="E5328" s="18" t="s">
        <v>855</v>
      </c>
      <c r="F5328" s="14">
        <f>VLOOKUP(B5328,'HSD ME&amp;PLUMBING'!$B$6:E6001,4,FALSE)</f>
        <v>150000</v>
      </c>
      <c r="G5328" s="23">
        <f>F5328*E5328</f>
        <v>51300.000000000007</v>
      </c>
    </row>
    <row r="5329" spans="1:7">
      <c r="A5329" s="12"/>
      <c r="B5329" s="12" t="s">
        <v>7</v>
      </c>
      <c r="C5329" s="11" t="s">
        <v>8</v>
      </c>
      <c r="D5329" s="11" t="s">
        <v>4</v>
      </c>
      <c r="E5329" s="13" t="s">
        <v>856</v>
      </c>
      <c r="F5329" s="14">
        <f>VLOOKUP(B5329,'HSD ME&amp;PLUMBING'!$B$6:E6002,4,FALSE)</f>
        <v>150000</v>
      </c>
      <c r="G5329" s="23">
        <f>F5329*E5329</f>
        <v>5100</v>
      </c>
    </row>
    <row r="5330" spans="1:7">
      <c r="A5330" s="12"/>
      <c r="B5330" s="12" t="s">
        <v>10</v>
      </c>
      <c r="C5330" s="11" t="s">
        <v>11</v>
      </c>
      <c r="D5330" s="11" t="s">
        <v>4</v>
      </c>
      <c r="E5330" s="13" t="s">
        <v>9</v>
      </c>
      <c r="F5330" s="19">
        <f>VLOOKUP(B5330,'HSD ME&amp;PLUMBING'!$B$6:E6003,4,FALSE)</f>
        <v>200000</v>
      </c>
      <c r="G5330" s="23">
        <f>F5330*E5330</f>
        <v>2200</v>
      </c>
    </row>
    <row r="5331" spans="1:7" s="21" customFormat="1">
      <c r="A5331" s="494" t="s">
        <v>13</v>
      </c>
      <c r="B5331" s="494"/>
      <c r="C5331" s="494"/>
      <c r="D5331" s="494"/>
      <c r="E5331" s="494"/>
      <c r="F5331" s="494"/>
      <c r="G5331" s="20">
        <f>SUM(G5327:G5330)</f>
        <v>79100</v>
      </c>
    </row>
    <row r="5332" spans="1:7">
      <c r="A5332" s="11" t="s">
        <v>14</v>
      </c>
      <c r="B5332" s="12" t="s">
        <v>15</v>
      </c>
      <c r="C5332" s="11"/>
      <c r="D5332" s="11"/>
      <c r="E5332" s="13"/>
      <c r="F5332" s="11"/>
      <c r="G5332" s="11"/>
    </row>
    <row r="5333" spans="1:7" ht="30">
      <c r="A5333" s="12"/>
      <c r="B5333" s="16" t="s">
        <v>857</v>
      </c>
      <c r="C5333" s="11"/>
      <c r="D5333" s="17" t="s">
        <v>858</v>
      </c>
      <c r="E5333" s="18" t="s">
        <v>859</v>
      </c>
      <c r="F5333" s="108">
        <f>VLOOKUP(B5333,'HSD ME&amp;PLUMBING'!$B$6:E6006,4,FALSE)</f>
        <v>10000</v>
      </c>
      <c r="G5333" s="29">
        <f t="shared" ref="G5333:G5341" si="0">F5333*E5333</f>
        <v>143000</v>
      </c>
    </row>
    <row r="5334" spans="1:7">
      <c r="A5334" s="12"/>
      <c r="B5334" s="12" t="s">
        <v>860</v>
      </c>
      <c r="C5334" s="11"/>
      <c r="D5334" s="11" t="s">
        <v>858</v>
      </c>
      <c r="E5334" s="13" t="s">
        <v>859</v>
      </c>
      <c r="F5334" s="108">
        <f>VLOOKUP(B5334,'HSD ME&amp;PLUMBING'!$B$6:E6007,4,FALSE)</f>
        <v>10000</v>
      </c>
      <c r="G5334" s="29">
        <f t="shared" si="0"/>
        <v>143000</v>
      </c>
    </row>
    <row r="5335" spans="1:7">
      <c r="A5335" s="12"/>
      <c r="B5335" s="12" t="s">
        <v>861</v>
      </c>
      <c r="C5335" s="11"/>
      <c r="D5335" s="11" t="s">
        <v>432</v>
      </c>
      <c r="E5335" s="13" t="s">
        <v>862</v>
      </c>
      <c r="F5335" s="108">
        <f>VLOOKUP(B5335,'HSD ME&amp;PLUMBING'!$B$6:E6008,4,FALSE)</f>
        <v>10000</v>
      </c>
      <c r="G5335" s="29">
        <f t="shared" si="0"/>
        <v>10000</v>
      </c>
    </row>
    <row r="5336" spans="1:7" ht="30">
      <c r="A5336" s="12"/>
      <c r="B5336" s="16" t="s">
        <v>863</v>
      </c>
      <c r="C5336" s="11"/>
      <c r="D5336" s="17" t="s">
        <v>432</v>
      </c>
      <c r="E5336" s="18" t="s">
        <v>864</v>
      </c>
      <c r="F5336" s="108">
        <f>VLOOKUP(B5336,'HSD ME&amp;PLUMBING'!$B$6:E6009,4,FALSE)</f>
        <v>10000</v>
      </c>
      <c r="G5336" s="29">
        <f t="shared" si="0"/>
        <v>80000</v>
      </c>
    </row>
    <row r="5337" spans="1:7">
      <c r="A5337" s="12"/>
      <c r="B5337" s="12" t="s">
        <v>865</v>
      </c>
      <c r="C5337" s="11"/>
      <c r="D5337" s="11" t="s">
        <v>432</v>
      </c>
      <c r="E5337" s="13" t="s">
        <v>864</v>
      </c>
      <c r="F5337" s="108">
        <f>VLOOKUP(B5337,'HSD ME&amp;PLUMBING'!$B$6:E6010,4,FALSE)</f>
        <v>10000</v>
      </c>
      <c r="G5337" s="29">
        <f t="shared" si="0"/>
        <v>80000</v>
      </c>
    </row>
    <row r="5338" spans="1:7">
      <c r="A5338" s="12"/>
      <c r="B5338" s="12" t="s">
        <v>866</v>
      </c>
      <c r="C5338" s="11"/>
      <c r="D5338" s="11" t="s">
        <v>432</v>
      </c>
      <c r="E5338" s="13" t="s">
        <v>867</v>
      </c>
      <c r="F5338" s="108">
        <f>VLOOKUP(B5338,'HSD ME&amp;PLUMBING'!$B$6:E6011,4,FALSE)</f>
        <v>10000</v>
      </c>
      <c r="G5338" s="29">
        <f t="shared" si="0"/>
        <v>120000</v>
      </c>
    </row>
    <row r="5339" spans="1:7">
      <c r="A5339" s="12"/>
      <c r="B5339" s="12" t="s">
        <v>868</v>
      </c>
      <c r="C5339" s="11"/>
      <c r="D5339" s="11" t="s">
        <v>432</v>
      </c>
      <c r="E5339" s="13" t="s">
        <v>869</v>
      </c>
      <c r="F5339" s="108">
        <f>VLOOKUP(B5339,'HSD ME&amp;PLUMBING'!$B$6:E6012,4,FALSE)</f>
        <v>10000</v>
      </c>
      <c r="G5339" s="29">
        <f t="shared" si="0"/>
        <v>40000</v>
      </c>
    </row>
    <row r="5340" spans="1:7">
      <c r="A5340" s="12"/>
      <c r="B5340" s="12" t="s">
        <v>870</v>
      </c>
      <c r="C5340" s="11"/>
      <c r="D5340" s="11" t="s">
        <v>858</v>
      </c>
      <c r="E5340" s="13" t="s">
        <v>871</v>
      </c>
      <c r="F5340" s="108">
        <f>VLOOKUP(B5340,'HSD ME&amp;PLUMBING'!$B$6:E6013,4,FALSE)</f>
        <v>10000</v>
      </c>
      <c r="G5340" s="29">
        <f t="shared" si="0"/>
        <v>5000</v>
      </c>
    </row>
    <row r="5341" spans="1:7">
      <c r="A5341" s="12"/>
      <c r="B5341" s="12" t="s">
        <v>872</v>
      </c>
      <c r="C5341" s="11"/>
      <c r="D5341" s="11" t="s">
        <v>432</v>
      </c>
      <c r="E5341" s="13" t="s">
        <v>869</v>
      </c>
      <c r="F5341" s="108">
        <f>VLOOKUP(B5341,'HSD ME&amp;PLUMBING'!$B$6:E6014,4,FALSE)</f>
        <v>10000</v>
      </c>
      <c r="G5341" s="29">
        <f t="shared" si="0"/>
        <v>40000</v>
      </c>
    </row>
    <row r="5342" spans="1:7" s="2" customFormat="1" ht="15.75" customHeight="1">
      <c r="A5342" s="494" t="s">
        <v>16</v>
      </c>
      <c r="B5342" s="494"/>
      <c r="C5342" s="494"/>
      <c r="D5342" s="494"/>
      <c r="E5342" s="494"/>
      <c r="F5342" s="494"/>
      <c r="G5342" s="20">
        <f>SUM(G5333:G5341)</f>
        <v>661000</v>
      </c>
    </row>
    <row r="5343" spans="1:7">
      <c r="A5343" s="11" t="s">
        <v>17</v>
      </c>
      <c r="B5343" s="12" t="s">
        <v>18</v>
      </c>
      <c r="C5343" s="11"/>
      <c r="D5343" s="11"/>
      <c r="E5343" s="13"/>
      <c r="F5343" s="11"/>
      <c r="G5343" s="11"/>
    </row>
    <row r="5344" spans="1:7">
      <c r="A5344" s="492" t="s">
        <v>19</v>
      </c>
      <c r="B5344" s="492"/>
      <c r="C5344" s="492"/>
      <c r="D5344" s="492"/>
      <c r="E5344" s="492"/>
      <c r="F5344" s="492"/>
      <c r="G5344" s="20">
        <f>SUM(G5343)</f>
        <v>0</v>
      </c>
    </row>
    <row r="5345" spans="1:9">
      <c r="A5345" s="11" t="s">
        <v>20</v>
      </c>
      <c r="B5345" s="493" t="s">
        <v>21</v>
      </c>
      <c r="C5345" s="493"/>
      <c r="D5345" s="493"/>
      <c r="E5345" s="493"/>
      <c r="F5345" s="493"/>
      <c r="G5345" s="15">
        <f>G5338+G5341+G5344</f>
        <v>160000</v>
      </c>
    </row>
    <row r="5346" spans="1:9" ht="15.75" customHeight="1">
      <c r="A5346" s="11" t="s">
        <v>22</v>
      </c>
      <c r="B5346" s="493" t="s">
        <v>77</v>
      </c>
      <c r="C5346" s="493"/>
      <c r="D5346" s="493"/>
      <c r="E5346" s="493"/>
      <c r="F5346" s="24">
        <v>0.1</v>
      </c>
      <c r="G5346" s="15">
        <f>G5345*10%</f>
        <v>16000</v>
      </c>
    </row>
    <row r="5347" spans="1:9">
      <c r="A5347" s="11" t="s">
        <v>23</v>
      </c>
      <c r="B5347" s="493" t="s">
        <v>24</v>
      </c>
      <c r="C5347" s="493"/>
      <c r="D5347" s="493"/>
      <c r="E5347" s="493"/>
      <c r="F5347" s="493"/>
      <c r="G5347" s="15">
        <f>G5345+G5346</f>
        <v>176000</v>
      </c>
    </row>
    <row r="5348" spans="1:9">
      <c r="A5348" s="25"/>
      <c r="B5348" s="26"/>
      <c r="C5348" s="25"/>
      <c r="D5348" s="25"/>
      <c r="E5348" s="27"/>
      <c r="F5348" s="25"/>
      <c r="G5348" s="25"/>
    </row>
    <row r="5349" spans="1:9">
      <c r="A5349" s="115" t="s">
        <v>873</v>
      </c>
      <c r="B5349" s="101"/>
      <c r="C5349" s="121"/>
      <c r="D5349" s="121"/>
      <c r="E5349" s="122"/>
      <c r="F5349" s="121"/>
      <c r="G5349" s="121"/>
      <c r="H5349" s="101"/>
      <c r="I5349" s="101"/>
    </row>
    <row r="5350" spans="1:9" ht="45">
      <c r="A5350" s="9" t="s">
        <v>62</v>
      </c>
      <c r="B5350" s="9" t="s">
        <v>63</v>
      </c>
      <c r="C5350" s="9" t="s">
        <v>64</v>
      </c>
      <c r="D5350" s="9" t="s">
        <v>65</v>
      </c>
      <c r="E5350" s="9" t="s">
        <v>66</v>
      </c>
      <c r="F5350" s="9" t="s">
        <v>67</v>
      </c>
      <c r="G5350" s="9" t="s">
        <v>68</v>
      </c>
    </row>
    <row r="5351" spans="1:9">
      <c r="A5351" s="11" t="s">
        <v>0</v>
      </c>
      <c r="B5351" s="12" t="s">
        <v>1</v>
      </c>
      <c r="C5351" s="11"/>
      <c r="D5351" s="11"/>
      <c r="E5351" s="13"/>
      <c r="F5351" s="11"/>
      <c r="G5351" s="11"/>
    </row>
    <row r="5352" spans="1:9">
      <c r="A5352" s="12"/>
      <c r="B5352" s="12" t="s">
        <v>2</v>
      </c>
      <c r="C5352" s="11" t="s">
        <v>3</v>
      </c>
      <c r="D5352" s="11" t="s">
        <v>4</v>
      </c>
      <c r="E5352" s="13" t="s">
        <v>854</v>
      </c>
      <c r="F5352" s="14">
        <f>VLOOKUP(B5352,'HSD ME&amp;PLUMBING'!$B$6:E6025,4,FALSE)</f>
        <v>100000</v>
      </c>
      <c r="G5352" s="23">
        <f>F5352*E5352</f>
        <v>20500</v>
      </c>
    </row>
    <row r="5353" spans="1:9" ht="30">
      <c r="A5353" s="12"/>
      <c r="B5353" s="16" t="s">
        <v>70</v>
      </c>
      <c r="C5353" s="17" t="s">
        <v>71</v>
      </c>
      <c r="D5353" s="17" t="s">
        <v>4</v>
      </c>
      <c r="E5353" s="18" t="s">
        <v>855</v>
      </c>
      <c r="F5353" s="14">
        <f>VLOOKUP(B5353,'HSD ME&amp;PLUMBING'!$B$6:E6026,4,FALSE)</f>
        <v>150000</v>
      </c>
      <c r="G5353" s="23">
        <f>F5353*E5353</f>
        <v>51300.000000000007</v>
      </c>
    </row>
    <row r="5354" spans="1:9">
      <c r="A5354" s="12"/>
      <c r="B5354" s="12" t="s">
        <v>7</v>
      </c>
      <c r="C5354" s="11" t="s">
        <v>8</v>
      </c>
      <c r="D5354" s="11" t="s">
        <v>4</v>
      </c>
      <c r="E5354" s="13" t="s">
        <v>856</v>
      </c>
      <c r="F5354" s="14">
        <f>VLOOKUP(B5354,'HSD ME&amp;PLUMBING'!$B$6:E6027,4,FALSE)</f>
        <v>150000</v>
      </c>
      <c r="G5354" s="23">
        <f>F5354*E5354</f>
        <v>5100</v>
      </c>
    </row>
    <row r="5355" spans="1:9">
      <c r="A5355" s="12"/>
      <c r="B5355" s="12" t="s">
        <v>10</v>
      </c>
      <c r="C5355" s="11" t="s">
        <v>11</v>
      </c>
      <c r="D5355" s="11" t="s">
        <v>4</v>
      </c>
      <c r="E5355" s="13" t="s">
        <v>9</v>
      </c>
      <c r="F5355" s="19">
        <f>VLOOKUP(B5355,'HSD ME&amp;PLUMBING'!$B$6:E6028,4,FALSE)</f>
        <v>200000</v>
      </c>
      <c r="G5355" s="23">
        <f>F5355*E5355</f>
        <v>2200</v>
      </c>
    </row>
    <row r="5356" spans="1:9" s="21" customFormat="1">
      <c r="A5356" s="494" t="s">
        <v>13</v>
      </c>
      <c r="B5356" s="494"/>
      <c r="C5356" s="494"/>
      <c r="D5356" s="494"/>
      <c r="E5356" s="494"/>
      <c r="F5356" s="494"/>
      <c r="G5356" s="20">
        <f>SUM(G5352:G5355)</f>
        <v>79100</v>
      </c>
    </row>
    <row r="5357" spans="1:9">
      <c r="A5357" s="11" t="s">
        <v>14</v>
      </c>
      <c r="B5357" s="12" t="s">
        <v>15</v>
      </c>
      <c r="C5357" s="11"/>
      <c r="D5357" s="11"/>
      <c r="E5357" s="13"/>
      <c r="F5357" s="11"/>
      <c r="G5357" s="11"/>
    </row>
    <row r="5358" spans="1:9" ht="30">
      <c r="A5358" s="12"/>
      <c r="B5358" s="16" t="s">
        <v>874</v>
      </c>
      <c r="C5358" s="11"/>
      <c r="D5358" s="17" t="s">
        <v>875</v>
      </c>
      <c r="E5358" s="18" t="s">
        <v>859</v>
      </c>
      <c r="F5358" s="108">
        <f>VLOOKUP(B5358,'HSD ME&amp;PLUMBING'!$B$6:E6031,4,FALSE)</f>
        <v>10000</v>
      </c>
      <c r="G5358" s="29">
        <f t="shared" ref="G5358:G5366" si="1">F5358*E5358</f>
        <v>143000</v>
      </c>
    </row>
    <row r="5359" spans="1:9">
      <c r="A5359" s="12"/>
      <c r="B5359" s="12" t="s">
        <v>860</v>
      </c>
      <c r="C5359" s="11"/>
      <c r="D5359" s="11" t="s">
        <v>875</v>
      </c>
      <c r="E5359" s="13" t="s">
        <v>859</v>
      </c>
      <c r="F5359" s="108">
        <f>VLOOKUP(B5359,'HSD ME&amp;PLUMBING'!$B$6:E6032,4,FALSE)</f>
        <v>10000</v>
      </c>
      <c r="G5359" s="29">
        <f t="shared" si="1"/>
        <v>143000</v>
      </c>
    </row>
    <row r="5360" spans="1:9">
      <c r="A5360" s="12"/>
      <c r="B5360" s="12" t="s">
        <v>861</v>
      </c>
      <c r="C5360" s="11"/>
      <c r="D5360" s="11" t="s">
        <v>432</v>
      </c>
      <c r="E5360" s="13" t="s">
        <v>862</v>
      </c>
      <c r="F5360" s="108">
        <f>VLOOKUP(B5360,'HSD ME&amp;PLUMBING'!$B$6:E6033,4,FALSE)</f>
        <v>10000</v>
      </c>
      <c r="G5360" s="29">
        <f t="shared" si="1"/>
        <v>10000</v>
      </c>
    </row>
    <row r="5361" spans="1:9" ht="30">
      <c r="A5361" s="12"/>
      <c r="B5361" s="16" t="s">
        <v>863</v>
      </c>
      <c r="C5361" s="11"/>
      <c r="D5361" s="17" t="s">
        <v>432</v>
      </c>
      <c r="E5361" s="18" t="s">
        <v>864</v>
      </c>
      <c r="F5361" s="108">
        <f>VLOOKUP(B5361,'HSD ME&amp;PLUMBING'!$B$6:E6034,4,FALSE)</f>
        <v>10000</v>
      </c>
      <c r="G5361" s="29">
        <f t="shared" si="1"/>
        <v>80000</v>
      </c>
    </row>
    <row r="5362" spans="1:9">
      <c r="A5362" s="12"/>
      <c r="B5362" s="12" t="s">
        <v>865</v>
      </c>
      <c r="C5362" s="11"/>
      <c r="D5362" s="11" t="s">
        <v>432</v>
      </c>
      <c r="E5362" s="13" t="s">
        <v>864</v>
      </c>
      <c r="F5362" s="108">
        <f>VLOOKUP(B5362,'HSD ME&amp;PLUMBING'!$B$6:E6035,4,FALSE)</f>
        <v>10000</v>
      </c>
      <c r="G5362" s="29">
        <f t="shared" si="1"/>
        <v>80000</v>
      </c>
    </row>
    <row r="5363" spans="1:9">
      <c r="A5363" s="12"/>
      <c r="B5363" s="12" t="s">
        <v>866</v>
      </c>
      <c r="C5363" s="11"/>
      <c r="D5363" s="11" t="s">
        <v>432</v>
      </c>
      <c r="E5363" s="13" t="s">
        <v>867</v>
      </c>
      <c r="F5363" s="108">
        <f>VLOOKUP(B5363,'HSD ME&amp;PLUMBING'!$B$6:E6036,4,FALSE)</f>
        <v>10000</v>
      </c>
      <c r="G5363" s="29">
        <f t="shared" si="1"/>
        <v>120000</v>
      </c>
    </row>
    <row r="5364" spans="1:9">
      <c r="A5364" s="12"/>
      <c r="B5364" s="12" t="s">
        <v>868</v>
      </c>
      <c r="C5364" s="11"/>
      <c r="D5364" s="11" t="s">
        <v>432</v>
      </c>
      <c r="E5364" s="13" t="s">
        <v>869</v>
      </c>
      <c r="F5364" s="108">
        <f>VLOOKUP(B5364,'HSD ME&amp;PLUMBING'!$B$6:E6037,4,FALSE)</f>
        <v>10000</v>
      </c>
      <c r="G5364" s="29">
        <f t="shared" si="1"/>
        <v>40000</v>
      </c>
    </row>
    <row r="5365" spans="1:9">
      <c r="A5365" s="12"/>
      <c r="B5365" s="12" t="s">
        <v>870</v>
      </c>
      <c r="C5365" s="11"/>
      <c r="D5365" s="11" t="s">
        <v>875</v>
      </c>
      <c r="E5365" s="13" t="s">
        <v>871</v>
      </c>
      <c r="F5365" s="108">
        <f>VLOOKUP(B5365,'HSD ME&amp;PLUMBING'!$B$6:E6038,4,FALSE)</f>
        <v>10000</v>
      </c>
      <c r="G5365" s="29">
        <f t="shared" si="1"/>
        <v>5000</v>
      </c>
    </row>
    <row r="5366" spans="1:9">
      <c r="A5366" s="12"/>
      <c r="B5366" s="12" t="s">
        <v>872</v>
      </c>
      <c r="C5366" s="11"/>
      <c r="D5366" s="11" t="s">
        <v>432</v>
      </c>
      <c r="E5366" s="13" t="s">
        <v>869</v>
      </c>
      <c r="F5366" s="108">
        <f>VLOOKUP(B5366,'HSD ME&amp;PLUMBING'!$B$6:E6039,4,FALSE)</f>
        <v>10000</v>
      </c>
      <c r="G5366" s="29">
        <f t="shared" si="1"/>
        <v>40000</v>
      </c>
    </row>
    <row r="5367" spans="1:9" s="2" customFormat="1" ht="15.75" customHeight="1">
      <c r="A5367" s="494" t="s">
        <v>16</v>
      </c>
      <c r="B5367" s="494"/>
      <c r="C5367" s="494"/>
      <c r="D5367" s="494"/>
      <c r="E5367" s="494"/>
      <c r="F5367" s="494"/>
      <c r="G5367" s="20">
        <f>SUM(G5358:G5366)</f>
        <v>661000</v>
      </c>
    </row>
    <row r="5368" spans="1:9">
      <c r="A5368" s="11" t="s">
        <v>17</v>
      </c>
      <c r="B5368" s="12" t="s">
        <v>18</v>
      </c>
      <c r="C5368" s="11"/>
      <c r="D5368" s="11"/>
      <c r="E5368" s="13"/>
      <c r="F5368" s="11"/>
      <c r="G5368" s="11"/>
    </row>
    <row r="5369" spans="1:9">
      <c r="A5369" s="492" t="s">
        <v>19</v>
      </c>
      <c r="B5369" s="492"/>
      <c r="C5369" s="492"/>
      <c r="D5369" s="492"/>
      <c r="E5369" s="492"/>
      <c r="F5369" s="492"/>
      <c r="G5369" s="20">
        <f>SUM(G5368)</f>
        <v>0</v>
      </c>
    </row>
    <row r="5370" spans="1:9">
      <c r="A5370" s="11" t="s">
        <v>20</v>
      </c>
      <c r="B5370" s="493" t="s">
        <v>21</v>
      </c>
      <c r="C5370" s="493"/>
      <c r="D5370" s="493"/>
      <c r="E5370" s="493"/>
      <c r="F5370" s="493"/>
      <c r="G5370" s="15">
        <f>G5363+G5366+G5369</f>
        <v>160000</v>
      </c>
    </row>
    <row r="5371" spans="1:9" ht="15.75" customHeight="1">
      <c r="A5371" s="11" t="s">
        <v>22</v>
      </c>
      <c r="B5371" s="493" t="s">
        <v>77</v>
      </c>
      <c r="C5371" s="493"/>
      <c r="D5371" s="493"/>
      <c r="E5371" s="493"/>
      <c r="F5371" s="24">
        <v>0.1</v>
      </c>
      <c r="G5371" s="15">
        <f>G5370*10%</f>
        <v>16000</v>
      </c>
    </row>
    <row r="5372" spans="1:9">
      <c r="A5372" s="11" t="s">
        <v>23</v>
      </c>
      <c r="B5372" s="493" t="s">
        <v>24</v>
      </c>
      <c r="C5372" s="493"/>
      <c r="D5372" s="493"/>
      <c r="E5372" s="493"/>
      <c r="F5372" s="493"/>
      <c r="G5372" s="15">
        <f>G5370+G5371</f>
        <v>176000</v>
      </c>
    </row>
    <row r="5373" spans="1:9">
      <c r="A5373" s="25"/>
      <c r="B5373" s="26"/>
      <c r="C5373" s="25"/>
      <c r="D5373" s="25"/>
      <c r="E5373" s="27"/>
      <c r="F5373" s="25"/>
      <c r="G5373" s="25"/>
    </row>
    <row r="5374" spans="1:9" s="54" customFormat="1">
      <c r="A5374" s="123" t="s">
        <v>876</v>
      </c>
      <c r="B5374" s="124"/>
      <c r="C5374" s="125"/>
      <c r="D5374" s="125"/>
      <c r="E5374" s="126"/>
      <c r="F5374" s="125"/>
      <c r="G5374" s="125"/>
      <c r="H5374" s="124"/>
      <c r="I5374" s="124"/>
    </row>
    <row r="5375" spans="1:9" s="54" customFormat="1" ht="45">
      <c r="A5375" s="55" t="s">
        <v>62</v>
      </c>
      <c r="B5375" s="55" t="s">
        <v>63</v>
      </c>
      <c r="C5375" s="55" t="s">
        <v>64</v>
      </c>
      <c r="D5375" s="55" t="s">
        <v>65</v>
      </c>
      <c r="E5375" s="55" t="s">
        <v>66</v>
      </c>
      <c r="F5375" s="55" t="s">
        <v>67</v>
      </c>
      <c r="G5375" s="55" t="s">
        <v>68</v>
      </c>
    </row>
    <row r="5376" spans="1:9" s="54" customFormat="1">
      <c r="A5376" s="56" t="s">
        <v>0</v>
      </c>
      <c r="B5376" s="57" t="s">
        <v>1</v>
      </c>
      <c r="C5376" s="56"/>
      <c r="D5376" s="56"/>
      <c r="E5376" s="58"/>
      <c r="F5376" s="56"/>
      <c r="G5376" s="56"/>
    </row>
    <row r="5377" spans="1:9" s="54" customFormat="1">
      <c r="A5377" s="57"/>
      <c r="B5377" s="57" t="s">
        <v>2</v>
      </c>
      <c r="C5377" s="56" t="s">
        <v>3</v>
      </c>
      <c r="D5377" s="56" t="s">
        <v>4</v>
      </c>
      <c r="E5377" s="58" t="s">
        <v>721</v>
      </c>
      <c r="F5377" s="59">
        <f>VLOOKUP(B5377,'HSD ME&amp;PLUMBING'!$B$6:E6050,4,FALSE)</f>
        <v>100000</v>
      </c>
      <c r="G5377" s="60">
        <f>F5377*E5377</f>
        <v>2600</v>
      </c>
    </row>
    <row r="5378" spans="1:9" s="54" customFormat="1" ht="30">
      <c r="A5378" s="57"/>
      <c r="B5378" s="61" t="s">
        <v>70</v>
      </c>
      <c r="C5378" s="62" t="s">
        <v>71</v>
      </c>
      <c r="D5378" s="62" t="s">
        <v>4</v>
      </c>
      <c r="E5378" s="63" t="s">
        <v>764</v>
      </c>
      <c r="F5378" s="59">
        <f>VLOOKUP(B5378,'HSD ME&amp;PLUMBING'!$B$6:E6051,4,FALSE)</f>
        <v>150000</v>
      </c>
      <c r="G5378" s="60">
        <f>F5378*E5378</f>
        <v>6600</v>
      </c>
    </row>
    <row r="5379" spans="1:9" s="54" customFormat="1">
      <c r="A5379" s="57"/>
      <c r="B5379" s="57" t="s">
        <v>7</v>
      </c>
      <c r="C5379" s="56" t="s">
        <v>8</v>
      </c>
      <c r="D5379" s="56" t="s">
        <v>4</v>
      </c>
      <c r="E5379" s="58" t="s">
        <v>12</v>
      </c>
      <c r="F5379" s="59">
        <f>VLOOKUP(B5379,'HSD ME&amp;PLUMBING'!$B$6:E6052,4,FALSE)</f>
        <v>150000</v>
      </c>
      <c r="G5379" s="60">
        <f>F5379*E5379</f>
        <v>600</v>
      </c>
    </row>
    <row r="5380" spans="1:9" s="54" customFormat="1">
      <c r="A5380" s="57"/>
      <c r="B5380" s="57" t="s">
        <v>10</v>
      </c>
      <c r="C5380" s="56" t="s">
        <v>11</v>
      </c>
      <c r="D5380" s="56" t="s">
        <v>4</v>
      </c>
      <c r="E5380" s="58" t="s">
        <v>73</v>
      </c>
      <c r="F5380" s="64">
        <f>VLOOKUP(B5380,'HSD ME&amp;PLUMBING'!$B$6:E6053,4,FALSE)</f>
        <v>200000</v>
      </c>
      <c r="G5380" s="60">
        <f>F5380*E5380</f>
        <v>200</v>
      </c>
    </row>
    <row r="5381" spans="1:9" s="66" customFormat="1">
      <c r="A5381" s="489" t="s">
        <v>13</v>
      </c>
      <c r="B5381" s="489"/>
      <c r="C5381" s="489"/>
      <c r="D5381" s="489"/>
      <c r="E5381" s="489"/>
      <c r="F5381" s="489"/>
      <c r="G5381" s="65">
        <f>SUM(G5377:G5380)</f>
        <v>10000</v>
      </c>
    </row>
    <row r="5382" spans="1:9" s="54" customFormat="1">
      <c r="A5382" s="56" t="s">
        <v>14</v>
      </c>
      <c r="B5382" s="57" t="s">
        <v>15</v>
      </c>
      <c r="C5382" s="56"/>
      <c r="D5382" s="56"/>
      <c r="E5382" s="58"/>
      <c r="F5382" s="56"/>
      <c r="G5382" s="56"/>
    </row>
    <row r="5383" spans="1:9" s="54" customFormat="1" ht="30">
      <c r="A5383" s="57"/>
      <c r="B5383" s="61" t="s">
        <v>877</v>
      </c>
      <c r="C5383" s="56"/>
      <c r="D5383" s="62" t="s">
        <v>432</v>
      </c>
      <c r="E5383" s="63" t="s">
        <v>802</v>
      </c>
      <c r="F5383" s="114">
        <f>VLOOKUP(B5383,'HSD ME&amp;PLUMBING'!$B$6:E6056,4,FALSE)</f>
        <v>10000</v>
      </c>
      <c r="G5383" s="68">
        <f>F5383*E5383</f>
        <v>11000</v>
      </c>
    </row>
    <row r="5384" spans="1:9" s="69" customFormat="1" ht="15.75" customHeight="1">
      <c r="A5384" s="489" t="s">
        <v>16</v>
      </c>
      <c r="B5384" s="489"/>
      <c r="C5384" s="489"/>
      <c r="D5384" s="489"/>
      <c r="E5384" s="489"/>
      <c r="F5384" s="489"/>
      <c r="G5384" s="65">
        <f>SUM(G5383)</f>
        <v>11000</v>
      </c>
    </row>
    <row r="5385" spans="1:9" s="54" customFormat="1">
      <c r="A5385" s="56" t="s">
        <v>17</v>
      </c>
      <c r="B5385" s="57" t="s">
        <v>18</v>
      </c>
      <c r="C5385" s="56"/>
      <c r="D5385" s="56"/>
      <c r="E5385" s="58"/>
      <c r="F5385" s="56"/>
      <c r="G5385" s="56"/>
    </row>
    <row r="5386" spans="1:9" s="54" customFormat="1">
      <c r="A5386" s="490" t="s">
        <v>19</v>
      </c>
      <c r="B5386" s="490"/>
      <c r="C5386" s="490"/>
      <c r="D5386" s="490"/>
      <c r="E5386" s="490"/>
      <c r="F5386" s="490"/>
      <c r="G5386" s="65">
        <f>SUM(G5385)</f>
        <v>0</v>
      </c>
    </row>
    <row r="5387" spans="1:9" s="54" customFormat="1">
      <c r="A5387" s="56" t="s">
        <v>20</v>
      </c>
      <c r="B5387" s="491" t="s">
        <v>21</v>
      </c>
      <c r="C5387" s="491"/>
      <c r="D5387" s="491"/>
      <c r="E5387" s="491"/>
      <c r="F5387" s="491"/>
      <c r="G5387" s="70">
        <f>G5380+G5383+G5386</f>
        <v>11200</v>
      </c>
    </row>
    <row r="5388" spans="1:9" s="54" customFormat="1" ht="15.75" customHeight="1">
      <c r="A5388" s="56" t="s">
        <v>22</v>
      </c>
      <c r="B5388" s="491" t="s">
        <v>77</v>
      </c>
      <c r="C5388" s="491"/>
      <c r="D5388" s="491"/>
      <c r="E5388" s="491"/>
      <c r="F5388" s="71">
        <v>0.1</v>
      </c>
      <c r="G5388" s="70">
        <f>G5387*10%</f>
        <v>1120</v>
      </c>
    </row>
    <row r="5389" spans="1:9" s="54" customFormat="1">
      <c r="A5389" s="56" t="s">
        <v>23</v>
      </c>
      <c r="B5389" s="491" t="s">
        <v>24</v>
      </c>
      <c r="C5389" s="491"/>
      <c r="D5389" s="491"/>
      <c r="E5389" s="491"/>
      <c r="F5389" s="491"/>
      <c r="G5389" s="70">
        <f>G5387+G5388</f>
        <v>12320</v>
      </c>
    </row>
    <row r="5390" spans="1:9" s="54" customFormat="1">
      <c r="A5390" s="72"/>
      <c r="B5390" s="73"/>
      <c r="C5390" s="73"/>
      <c r="D5390" s="73"/>
      <c r="E5390" s="73"/>
      <c r="F5390" s="73"/>
      <c r="G5390" s="74"/>
    </row>
    <row r="5391" spans="1:9" s="54" customFormat="1">
      <c r="A5391" s="123" t="s">
        <v>878</v>
      </c>
      <c r="B5391" s="124"/>
      <c r="C5391" s="125"/>
      <c r="D5391" s="125"/>
      <c r="E5391" s="126"/>
      <c r="F5391" s="125"/>
      <c r="G5391" s="125"/>
      <c r="H5391" s="124"/>
      <c r="I5391" s="124"/>
    </row>
    <row r="5392" spans="1:9" s="54" customFormat="1" ht="45">
      <c r="A5392" s="55" t="s">
        <v>62</v>
      </c>
      <c r="B5392" s="55" t="s">
        <v>63</v>
      </c>
      <c r="C5392" s="55" t="s">
        <v>64</v>
      </c>
      <c r="D5392" s="55" t="s">
        <v>65</v>
      </c>
      <c r="E5392" s="55" t="s">
        <v>66</v>
      </c>
      <c r="F5392" s="55" t="s">
        <v>67</v>
      </c>
      <c r="G5392" s="55" t="s">
        <v>68</v>
      </c>
    </row>
    <row r="5393" spans="1:9" s="54" customFormat="1">
      <c r="A5393" s="56" t="s">
        <v>0</v>
      </c>
      <c r="B5393" s="57" t="s">
        <v>1</v>
      </c>
      <c r="C5393" s="56"/>
      <c r="D5393" s="56"/>
      <c r="E5393" s="58"/>
      <c r="F5393" s="56"/>
      <c r="G5393" s="56"/>
    </row>
    <row r="5394" spans="1:9" s="54" customFormat="1">
      <c r="A5394" s="57"/>
      <c r="B5394" s="57" t="s">
        <v>2</v>
      </c>
      <c r="C5394" s="56" t="s">
        <v>3</v>
      </c>
      <c r="D5394" s="56" t="s">
        <v>4</v>
      </c>
      <c r="E5394" s="58" t="s">
        <v>721</v>
      </c>
      <c r="F5394" s="59">
        <f>VLOOKUP(B5394,'HSD ME&amp;PLUMBING'!$B$6:E6066,4,FALSE)</f>
        <v>100000</v>
      </c>
      <c r="G5394" s="60">
        <f>F5394*E5394</f>
        <v>2600</v>
      </c>
    </row>
    <row r="5395" spans="1:9" s="54" customFormat="1" ht="30">
      <c r="A5395" s="57"/>
      <c r="B5395" s="61" t="s">
        <v>70</v>
      </c>
      <c r="C5395" s="62" t="s">
        <v>71</v>
      </c>
      <c r="D5395" s="62" t="s">
        <v>4</v>
      </c>
      <c r="E5395" s="63" t="s">
        <v>764</v>
      </c>
      <c r="F5395" s="59">
        <f>VLOOKUP(B5395,'HSD ME&amp;PLUMBING'!$B$6:E6067,4,FALSE)</f>
        <v>150000</v>
      </c>
      <c r="G5395" s="60">
        <f>F5395*E5395</f>
        <v>6600</v>
      </c>
    </row>
    <row r="5396" spans="1:9" s="54" customFormat="1">
      <c r="A5396" s="57"/>
      <c r="B5396" s="57" t="s">
        <v>7</v>
      </c>
      <c r="C5396" s="56" t="s">
        <v>8</v>
      </c>
      <c r="D5396" s="56" t="s">
        <v>4</v>
      </c>
      <c r="E5396" s="58" t="s">
        <v>12</v>
      </c>
      <c r="F5396" s="59">
        <f>VLOOKUP(B5396,'HSD ME&amp;PLUMBING'!$B$6:E6068,4,FALSE)</f>
        <v>150000</v>
      </c>
      <c r="G5396" s="60">
        <f>F5396*E5396</f>
        <v>600</v>
      </c>
    </row>
    <row r="5397" spans="1:9" s="54" customFormat="1">
      <c r="A5397" s="57"/>
      <c r="B5397" s="57" t="s">
        <v>10</v>
      </c>
      <c r="C5397" s="56" t="s">
        <v>11</v>
      </c>
      <c r="D5397" s="56" t="s">
        <v>4</v>
      </c>
      <c r="E5397" s="58" t="s">
        <v>73</v>
      </c>
      <c r="F5397" s="64">
        <f>VLOOKUP(B5397,'HSD ME&amp;PLUMBING'!$B$6:E6069,4,FALSE)</f>
        <v>200000</v>
      </c>
      <c r="G5397" s="60">
        <f>F5397*E5397</f>
        <v>200</v>
      </c>
    </row>
    <row r="5398" spans="1:9" s="66" customFormat="1">
      <c r="A5398" s="489" t="s">
        <v>13</v>
      </c>
      <c r="B5398" s="489"/>
      <c r="C5398" s="489"/>
      <c r="D5398" s="489"/>
      <c r="E5398" s="489"/>
      <c r="F5398" s="489"/>
      <c r="G5398" s="65">
        <f>SUM(G5394:G5397)</f>
        <v>10000</v>
      </c>
    </row>
    <row r="5399" spans="1:9" s="54" customFormat="1">
      <c r="A5399" s="56" t="s">
        <v>14</v>
      </c>
      <c r="B5399" s="57" t="s">
        <v>15</v>
      </c>
      <c r="C5399" s="56"/>
      <c r="D5399" s="56"/>
      <c r="E5399" s="58"/>
      <c r="F5399" s="56"/>
      <c r="G5399" s="56"/>
    </row>
    <row r="5400" spans="1:9" s="54" customFormat="1" ht="30">
      <c r="A5400" s="57"/>
      <c r="B5400" s="61" t="s">
        <v>879</v>
      </c>
      <c r="C5400" s="56"/>
      <c r="D5400" s="62" t="s">
        <v>432</v>
      </c>
      <c r="E5400" s="63" t="s">
        <v>802</v>
      </c>
      <c r="F5400" s="114">
        <f>VLOOKUP(B5400,'HSD ME&amp;PLUMBING'!$B$6:E6072,4,FALSE)</f>
        <v>10000</v>
      </c>
      <c r="G5400" s="68">
        <f>F5400*E5400</f>
        <v>11000</v>
      </c>
    </row>
    <row r="5401" spans="1:9" s="69" customFormat="1" ht="15.75" customHeight="1">
      <c r="A5401" s="489" t="s">
        <v>16</v>
      </c>
      <c r="B5401" s="489"/>
      <c r="C5401" s="489"/>
      <c r="D5401" s="489"/>
      <c r="E5401" s="489"/>
      <c r="F5401" s="489"/>
      <c r="G5401" s="65">
        <f>SUM(G5400)</f>
        <v>11000</v>
      </c>
    </row>
    <row r="5402" spans="1:9" s="54" customFormat="1">
      <c r="A5402" s="56" t="s">
        <v>17</v>
      </c>
      <c r="B5402" s="57" t="s">
        <v>18</v>
      </c>
      <c r="C5402" s="56"/>
      <c r="D5402" s="56"/>
      <c r="E5402" s="58"/>
      <c r="F5402" s="56"/>
      <c r="G5402" s="56"/>
    </row>
    <row r="5403" spans="1:9" s="54" customFormat="1">
      <c r="A5403" s="490" t="s">
        <v>19</v>
      </c>
      <c r="B5403" s="490"/>
      <c r="C5403" s="490"/>
      <c r="D5403" s="490"/>
      <c r="E5403" s="490"/>
      <c r="F5403" s="490"/>
      <c r="G5403" s="65">
        <f>SUM(G5402)</f>
        <v>0</v>
      </c>
    </row>
    <row r="5404" spans="1:9" s="54" customFormat="1">
      <c r="A5404" s="56" t="s">
        <v>20</v>
      </c>
      <c r="B5404" s="491" t="s">
        <v>21</v>
      </c>
      <c r="C5404" s="491"/>
      <c r="D5404" s="491"/>
      <c r="E5404" s="491"/>
      <c r="F5404" s="491"/>
      <c r="G5404" s="70">
        <f>G5397+G5400+G5403</f>
        <v>11200</v>
      </c>
    </row>
    <row r="5405" spans="1:9" s="54" customFormat="1" ht="15.75" customHeight="1">
      <c r="A5405" s="56" t="s">
        <v>22</v>
      </c>
      <c r="B5405" s="491" t="s">
        <v>77</v>
      </c>
      <c r="C5405" s="491"/>
      <c r="D5405" s="491"/>
      <c r="E5405" s="491"/>
      <c r="F5405" s="71">
        <v>0.1</v>
      </c>
      <c r="G5405" s="70">
        <f>G5404*10%</f>
        <v>1120</v>
      </c>
    </row>
    <row r="5406" spans="1:9" s="54" customFormat="1">
      <c r="A5406" s="56" t="s">
        <v>23</v>
      </c>
      <c r="B5406" s="491" t="s">
        <v>24</v>
      </c>
      <c r="C5406" s="491"/>
      <c r="D5406" s="491"/>
      <c r="E5406" s="491"/>
      <c r="F5406" s="491"/>
      <c r="G5406" s="70">
        <f>G5404+G5405</f>
        <v>12320</v>
      </c>
    </row>
    <row r="5407" spans="1:9" s="54" customFormat="1">
      <c r="A5407" s="72"/>
      <c r="B5407" s="73"/>
      <c r="C5407" s="73"/>
      <c r="D5407" s="73"/>
      <c r="E5407" s="73"/>
      <c r="F5407" s="73"/>
      <c r="G5407" s="74"/>
    </row>
    <row r="5408" spans="1:9" s="54" customFormat="1">
      <c r="A5408" s="123" t="s">
        <v>880</v>
      </c>
      <c r="B5408" s="124"/>
      <c r="C5408" s="125"/>
      <c r="D5408" s="125"/>
      <c r="E5408" s="126"/>
      <c r="F5408" s="125"/>
      <c r="G5408" s="125"/>
      <c r="H5408" s="124"/>
      <c r="I5408" s="124"/>
    </row>
    <row r="5409" spans="1:7" s="54" customFormat="1" ht="45">
      <c r="A5409" s="55" t="s">
        <v>62</v>
      </c>
      <c r="B5409" s="55" t="s">
        <v>63</v>
      </c>
      <c r="C5409" s="55" t="s">
        <v>64</v>
      </c>
      <c r="D5409" s="55" t="s">
        <v>65</v>
      </c>
      <c r="E5409" s="55" t="s">
        <v>66</v>
      </c>
      <c r="F5409" s="55" t="s">
        <v>67</v>
      </c>
      <c r="G5409" s="55" t="s">
        <v>68</v>
      </c>
    </row>
    <row r="5410" spans="1:7" s="54" customFormat="1">
      <c r="A5410" s="56" t="s">
        <v>0</v>
      </c>
      <c r="B5410" s="57" t="s">
        <v>1</v>
      </c>
      <c r="C5410" s="56"/>
      <c r="D5410" s="56"/>
      <c r="E5410" s="58"/>
      <c r="F5410" s="56"/>
      <c r="G5410" s="56"/>
    </row>
    <row r="5411" spans="1:7" s="54" customFormat="1">
      <c r="A5411" s="57"/>
      <c r="B5411" s="57" t="s">
        <v>2</v>
      </c>
      <c r="C5411" s="56" t="s">
        <v>3</v>
      </c>
      <c r="D5411" s="56" t="s">
        <v>4</v>
      </c>
      <c r="E5411" s="58">
        <v>0.20599999999999999</v>
      </c>
      <c r="F5411" s="59">
        <f>VLOOKUP(B5411,'HSD ME&amp;PLUMBING'!$B$6:E6082,4,FALSE)</f>
        <v>100000</v>
      </c>
      <c r="G5411" s="60">
        <f>F5411*E5411</f>
        <v>20600</v>
      </c>
    </row>
    <row r="5412" spans="1:7" s="54" customFormat="1" ht="30">
      <c r="A5412" s="57"/>
      <c r="B5412" s="61" t="s">
        <v>70</v>
      </c>
      <c r="C5412" s="62" t="s">
        <v>71</v>
      </c>
      <c r="D5412" s="62" t="s">
        <v>4</v>
      </c>
      <c r="E5412" s="63">
        <v>0.34200000000000003</v>
      </c>
      <c r="F5412" s="59">
        <f>VLOOKUP(B5412,'HSD ME&amp;PLUMBING'!$B$6:E6083,4,FALSE)</f>
        <v>150000</v>
      </c>
      <c r="G5412" s="60">
        <f>F5412*E5412</f>
        <v>51300.000000000007</v>
      </c>
    </row>
    <row r="5413" spans="1:7" s="54" customFormat="1">
      <c r="A5413" s="57"/>
      <c r="B5413" s="57" t="s">
        <v>7</v>
      </c>
      <c r="C5413" s="56" t="s">
        <v>8</v>
      </c>
      <c r="D5413" s="56" t="s">
        <v>4</v>
      </c>
      <c r="E5413" s="58">
        <v>3.4000000000000002E-2</v>
      </c>
      <c r="F5413" s="59">
        <f>VLOOKUP(B5413,'HSD ME&amp;PLUMBING'!$B$6:E6084,4,FALSE)</f>
        <v>150000</v>
      </c>
      <c r="G5413" s="60">
        <f>F5413*E5413</f>
        <v>5100</v>
      </c>
    </row>
    <row r="5414" spans="1:7" s="54" customFormat="1">
      <c r="A5414" s="57"/>
      <c r="B5414" s="57" t="s">
        <v>10</v>
      </c>
      <c r="C5414" s="56" t="s">
        <v>11</v>
      </c>
      <c r="D5414" s="56" t="s">
        <v>4</v>
      </c>
      <c r="E5414" s="58">
        <v>1.0999999999999999E-2</v>
      </c>
      <c r="F5414" s="64">
        <f>VLOOKUP(B5414,'HSD ME&amp;PLUMBING'!$B$6:E6085,4,FALSE)</f>
        <v>200000</v>
      </c>
      <c r="G5414" s="60">
        <f>F5414*E5414</f>
        <v>2200</v>
      </c>
    </row>
    <row r="5415" spans="1:7" s="66" customFormat="1">
      <c r="A5415" s="489" t="s">
        <v>13</v>
      </c>
      <c r="B5415" s="489"/>
      <c r="C5415" s="489"/>
      <c r="D5415" s="489"/>
      <c r="E5415" s="489"/>
      <c r="F5415" s="489"/>
      <c r="G5415" s="65">
        <f>SUM(G5411:G5414)</f>
        <v>79200</v>
      </c>
    </row>
    <row r="5416" spans="1:7" s="54" customFormat="1">
      <c r="A5416" s="56" t="s">
        <v>14</v>
      </c>
      <c r="B5416" s="57" t="s">
        <v>15</v>
      </c>
      <c r="C5416" s="56"/>
      <c r="D5416" s="56"/>
      <c r="E5416" s="58"/>
      <c r="F5416" s="56"/>
      <c r="G5416" s="56"/>
    </row>
    <row r="5417" spans="1:7" s="54" customFormat="1">
      <c r="A5417" s="57"/>
      <c r="B5417" s="61" t="s">
        <v>881</v>
      </c>
      <c r="C5417" s="56"/>
      <c r="D5417" s="62" t="s">
        <v>432</v>
      </c>
      <c r="E5417" s="63" t="s">
        <v>802</v>
      </c>
      <c r="F5417" s="114">
        <f>VLOOKUP(B5417,'HSD ME&amp;PLUMBING'!$B$6:E6088,4,FALSE)</f>
        <v>10000</v>
      </c>
      <c r="G5417" s="68">
        <f>F5417*E5417</f>
        <v>11000</v>
      </c>
    </row>
    <row r="5418" spans="1:7" s="69" customFormat="1" ht="15.75" customHeight="1">
      <c r="A5418" s="489" t="s">
        <v>16</v>
      </c>
      <c r="B5418" s="489"/>
      <c r="C5418" s="489"/>
      <c r="D5418" s="489"/>
      <c r="E5418" s="489"/>
      <c r="F5418" s="489"/>
      <c r="G5418" s="65">
        <f>SUM(G5417)</f>
        <v>11000</v>
      </c>
    </row>
    <row r="5419" spans="1:7" s="54" customFormat="1">
      <c r="A5419" s="56" t="s">
        <v>17</v>
      </c>
      <c r="B5419" s="57" t="s">
        <v>18</v>
      </c>
      <c r="C5419" s="56"/>
      <c r="D5419" s="56"/>
      <c r="E5419" s="58"/>
      <c r="F5419" s="56"/>
      <c r="G5419" s="56"/>
    </row>
    <row r="5420" spans="1:7" s="54" customFormat="1">
      <c r="A5420" s="490" t="s">
        <v>19</v>
      </c>
      <c r="B5420" s="490"/>
      <c r="C5420" s="490"/>
      <c r="D5420" s="490"/>
      <c r="E5420" s="490"/>
      <c r="F5420" s="490"/>
      <c r="G5420" s="65">
        <f>SUM(G5419)</f>
        <v>0</v>
      </c>
    </row>
    <row r="5421" spans="1:7" s="54" customFormat="1">
      <c r="A5421" s="56" t="s">
        <v>20</v>
      </c>
      <c r="B5421" s="491" t="s">
        <v>21</v>
      </c>
      <c r="C5421" s="491"/>
      <c r="D5421" s="491"/>
      <c r="E5421" s="491"/>
      <c r="F5421" s="491"/>
      <c r="G5421" s="70">
        <f>G5414+G5417+G5420</f>
        <v>13200</v>
      </c>
    </row>
    <row r="5422" spans="1:7" s="54" customFormat="1" ht="15.75" customHeight="1">
      <c r="A5422" s="56" t="s">
        <v>22</v>
      </c>
      <c r="B5422" s="491" t="s">
        <v>77</v>
      </c>
      <c r="C5422" s="491"/>
      <c r="D5422" s="491"/>
      <c r="E5422" s="491"/>
      <c r="F5422" s="71">
        <v>0.1</v>
      </c>
      <c r="G5422" s="70">
        <f>G5421*10%</f>
        <v>1320</v>
      </c>
    </row>
    <row r="5423" spans="1:7" s="54" customFormat="1">
      <c r="A5423" s="56" t="s">
        <v>23</v>
      </c>
      <c r="B5423" s="491" t="s">
        <v>24</v>
      </c>
      <c r="C5423" s="491"/>
      <c r="D5423" s="491"/>
      <c r="E5423" s="491"/>
      <c r="F5423" s="491"/>
      <c r="G5423" s="70">
        <f>G5421+G5422</f>
        <v>14520</v>
      </c>
    </row>
    <row r="5424" spans="1:7">
      <c r="A5424" s="25"/>
      <c r="B5424" s="26"/>
      <c r="C5424" s="26"/>
      <c r="D5424" s="26"/>
      <c r="E5424" s="26"/>
      <c r="F5424" s="26"/>
      <c r="G5424" s="75"/>
    </row>
    <row r="5425" spans="1:9" s="6" customFormat="1" ht="15.75">
      <c r="A5425" s="115" t="s">
        <v>882</v>
      </c>
      <c r="B5425" s="101"/>
      <c r="C5425" s="121"/>
      <c r="D5425" s="121"/>
      <c r="E5425" s="122"/>
      <c r="F5425" s="121"/>
      <c r="G5425" s="121"/>
      <c r="H5425" s="127"/>
      <c r="I5425" s="127"/>
    </row>
    <row r="5426" spans="1:9">
      <c r="A5426" s="115" t="s">
        <v>883</v>
      </c>
      <c r="B5426" s="101"/>
      <c r="C5426" s="121"/>
      <c r="D5426" s="121"/>
      <c r="E5426" s="122"/>
      <c r="F5426" s="121"/>
      <c r="G5426" s="121"/>
      <c r="H5426" s="101"/>
      <c r="I5426" s="101"/>
    </row>
    <row r="5427" spans="1:9" ht="45">
      <c r="A5427" s="9" t="s">
        <v>62</v>
      </c>
      <c r="B5427" s="9" t="s">
        <v>63</v>
      </c>
      <c r="C5427" s="9" t="s">
        <v>64</v>
      </c>
      <c r="D5427" s="9" t="s">
        <v>65</v>
      </c>
      <c r="E5427" s="9" t="s">
        <v>66</v>
      </c>
      <c r="F5427" s="9" t="s">
        <v>67</v>
      </c>
      <c r="G5427" s="9" t="s">
        <v>68</v>
      </c>
    </row>
    <row r="5428" spans="1:9">
      <c r="A5428" s="11" t="s">
        <v>0</v>
      </c>
      <c r="B5428" s="12" t="s">
        <v>1</v>
      </c>
      <c r="C5428" s="11"/>
      <c r="D5428" s="11"/>
      <c r="E5428" s="13"/>
      <c r="F5428" s="11"/>
      <c r="G5428" s="11"/>
    </row>
    <row r="5429" spans="1:9">
      <c r="A5429" s="12"/>
      <c r="B5429" s="12" t="s">
        <v>2</v>
      </c>
      <c r="C5429" s="11" t="s">
        <v>3</v>
      </c>
      <c r="D5429" s="11" t="s">
        <v>4</v>
      </c>
      <c r="E5429" s="13" t="s">
        <v>884</v>
      </c>
      <c r="F5429" s="14">
        <f>VLOOKUP(B5429,'HSD ME&amp;PLUMBING'!$B$6:E6051,4,FALSE)</f>
        <v>100000</v>
      </c>
      <c r="G5429" s="23">
        <f>F5429*E5429</f>
        <v>21700</v>
      </c>
    </row>
    <row r="5430" spans="1:9" ht="30">
      <c r="A5430" s="12"/>
      <c r="B5430" s="16" t="s">
        <v>70</v>
      </c>
      <c r="C5430" s="17" t="s">
        <v>71</v>
      </c>
      <c r="D5430" s="17" t="s">
        <v>4</v>
      </c>
      <c r="E5430" s="18" t="s">
        <v>885</v>
      </c>
      <c r="F5430" s="14">
        <f>VLOOKUP(B5430,'HSD ME&amp;PLUMBING'!$B$6:E6052,4,FALSE)</f>
        <v>150000</v>
      </c>
      <c r="G5430" s="23">
        <f>F5430*E5430</f>
        <v>54300</v>
      </c>
    </row>
    <row r="5431" spans="1:9">
      <c r="A5431" s="12"/>
      <c r="B5431" s="12" t="s">
        <v>7</v>
      </c>
      <c r="C5431" s="11" t="s">
        <v>8</v>
      </c>
      <c r="D5431" s="11" t="s">
        <v>4</v>
      </c>
      <c r="E5431" s="13" t="s">
        <v>91</v>
      </c>
      <c r="F5431" s="14">
        <f>VLOOKUP(B5431,'HSD ME&amp;PLUMBING'!$B$6:E6053,4,FALSE)</f>
        <v>150000</v>
      </c>
      <c r="G5431" s="23">
        <f>F5431*E5431</f>
        <v>5400</v>
      </c>
    </row>
    <row r="5432" spans="1:9">
      <c r="A5432" s="12"/>
      <c r="B5432" s="12" t="s">
        <v>10</v>
      </c>
      <c r="C5432" s="11" t="s">
        <v>11</v>
      </c>
      <c r="D5432" s="11" t="s">
        <v>4</v>
      </c>
      <c r="E5432" s="13" t="s">
        <v>110</v>
      </c>
      <c r="F5432" s="19">
        <f>VLOOKUP(B5432,'HSD ME&amp;PLUMBING'!$B$6:E6054,4,FALSE)</f>
        <v>200000</v>
      </c>
      <c r="G5432" s="23">
        <f>F5432*E5432</f>
        <v>2400</v>
      </c>
    </row>
    <row r="5433" spans="1:9" s="21" customFormat="1">
      <c r="A5433" s="494" t="s">
        <v>13</v>
      </c>
      <c r="B5433" s="494"/>
      <c r="C5433" s="494"/>
      <c r="D5433" s="494"/>
      <c r="E5433" s="494"/>
      <c r="F5433" s="494"/>
      <c r="G5433" s="20">
        <f>SUM(G5429:G5432)</f>
        <v>83800</v>
      </c>
    </row>
    <row r="5434" spans="1:9">
      <c r="A5434" s="11" t="s">
        <v>14</v>
      </c>
      <c r="B5434" s="12" t="s">
        <v>15</v>
      </c>
      <c r="C5434" s="11"/>
      <c r="D5434" s="11"/>
      <c r="E5434" s="13"/>
      <c r="F5434" s="11"/>
      <c r="G5434" s="11"/>
    </row>
    <row r="5435" spans="1:9" ht="30">
      <c r="A5435" s="12"/>
      <c r="B5435" s="16" t="s">
        <v>886</v>
      </c>
      <c r="C5435" s="11"/>
      <c r="D5435" s="17" t="s">
        <v>674</v>
      </c>
      <c r="E5435" s="18" t="s">
        <v>770</v>
      </c>
      <c r="F5435" s="108">
        <f>VLOOKUP(B5435,'HSD ME&amp;PLUMBING'!$B$6:E6057,4,FALSE)</f>
        <v>10000</v>
      </c>
      <c r="G5435" s="29">
        <f>F5435*E5435</f>
        <v>10300</v>
      </c>
    </row>
    <row r="5436" spans="1:9" s="2" customFormat="1" ht="15.75" customHeight="1">
      <c r="A5436" s="494" t="s">
        <v>16</v>
      </c>
      <c r="B5436" s="494"/>
      <c r="C5436" s="494"/>
      <c r="D5436" s="494"/>
      <c r="E5436" s="494"/>
      <c r="F5436" s="494"/>
      <c r="G5436" s="20">
        <f>SUM(G5435)</f>
        <v>10300</v>
      </c>
    </row>
    <row r="5437" spans="1:9">
      <c r="A5437" s="11" t="s">
        <v>17</v>
      </c>
      <c r="B5437" s="12" t="s">
        <v>18</v>
      </c>
      <c r="C5437" s="11"/>
      <c r="D5437" s="11"/>
      <c r="E5437" s="13"/>
      <c r="F5437" s="11"/>
      <c r="G5437" s="11"/>
    </row>
    <row r="5438" spans="1:9">
      <c r="A5438" s="492" t="s">
        <v>19</v>
      </c>
      <c r="B5438" s="492"/>
      <c r="C5438" s="492"/>
      <c r="D5438" s="492"/>
      <c r="E5438" s="492"/>
      <c r="F5438" s="492"/>
      <c r="G5438" s="20">
        <f>SUM(G5437)</f>
        <v>0</v>
      </c>
    </row>
    <row r="5439" spans="1:9">
      <c r="A5439" s="11" t="s">
        <v>20</v>
      </c>
      <c r="B5439" s="493" t="s">
        <v>21</v>
      </c>
      <c r="C5439" s="493"/>
      <c r="D5439" s="493"/>
      <c r="E5439" s="493"/>
      <c r="F5439" s="493"/>
      <c r="G5439" s="15">
        <f>G5432+G5435+G5438</f>
        <v>12700</v>
      </c>
    </row>
    <row r="5440" spans="1:9" ht="15.75" customHeight="1">
      <c r="A5440" s="11" t="s">
        <v>22</v>
      </c>
      <c r="B5440" s="493" t="s">
        <v>77</v>
      </c>
      <c r="C5440" s="493"/>
      <c r="D5440" s="493"/>
      <c r="E5440" s="493"/>
      <c r="F5440" s="24">
        <v>0.1</v>
      </c>
      <c r="G5440" s="15">
        <f>G5439*10%</f>
        <v>1270</v>
      </c>
    </row>
    <row r="5441" spans="1:9">
      <c r="A5441" s="11" t="s">
        <v>23</v>
      </c>
      <c r="B5441" s="493" t="s">
        <v>24</v>
      </c>
      <c r="C5441" s="493"/>
      <c r="D5441" s="493"/>
      <c r="E5441" s="493"/>
      <c r="F5441" s="493"/>
      <c r="G5441" s="15">
        <f>G5439+G5440</f>
        <v>13970</v>
      </c>
    </row>
    <row r="5442" spans="1:9">
      <c r="A5442" s="25"/>
      <c r="B5442" s="26"/>
      <c r="C5442" s="25"/>
      <c r="D5442" s="25"/>
      <c r="E5442" s="27"/>
      <c r="F5442" s="25"/>
      <c r="G5442" s="25"/>
    </row>
    <row r="5443" spans="1:9">
      <c r="A5443" s="115" t="s">
        <v>887</v>
      </c>
      <c r="B5443" s="101"/>
      <c r="C5443" s="121"/>
      <c r="D5443" s="121"/>
      <c r="E5443" s="122"/>
      <c r="F5443" s="121"/>
      <c r="G5443" s="121"/>
      <c r="H5443" s="101"/>
      <c r="I5443" s="101"/>
    </row>
    <row r="5444" spans="1:9" ht="45">
      <c r="A5444" s="9" t="s">
        <v>62</v>
      </c>
      <c r="B5444" s="9" t="s">
        <v>63</v>
      </c>
      <c r="C5444" s="9" t="s">
        <v>64</v>
      </c>
      <c r="D5444" s="9" t="s">
        <v>65</v>
      </c>
      <c r="E5444" s="9" t="s">
        <v>66</v>
      </c>
      <c r="F5444" s="9" t="s">
        <v>67</v>
      </c>
      <c r="G5444" s="9" t="s">
        <v>68</v>
      </c>
    </row>
    <row r="5445" spans="1:9">
      <c r="A5445" s="11" t="s">
        <v>0</v>
      </c>
      <c r="B5445" s="12" t="s">
        <v>1</v>
      </c>
      <c r="C5445" s="11"/>
      <c r="D5445" s="11"/>
      <c r="E5445" s="13"/>
      <c r="F5445" s="11"/>
      <c r="G5445" s="11"/>
    </row>
    <row r="5446" spans="1:9">
      <c r="A5446" s="12"/>
      <c r="B5446" s="12" t="s">
        <v>2</v>
      </c>
      <c r="C5446" s="11" t="s">
        <v>3</v>
      </c>
      <c r="D5446" s="11" t="s">
        <v>4</v>
      </c>
      <c r="E5446" s="13" t="s">
        <v>888</v>
      </c>
      <c r="F5446" s="14">
        <f>VLOOKUP(B5446,'HSD ME&amp;PLUMBING'!$B$6:E6068,4,FALSE)</f>
        <v>100000</v>
      </c>
      <c r="G5446" s="23">
        <f>F5446*E5446</f>
        <v>32400</v>
      </c>
    </row>
    <row r="5447" spans="1:9" ht="30">
      <c r="A5447" s="12"/>
      <c r="B5447" s="16" t="s">
        <v>70</v>
      </c>
      <c r="C5447" s="17" t="s">
        <v>71</v>
      </c>
      <c r="D5447" s="17" t="s">
        <v>4</v>
      </c>
      <c r="E5447" s="18" t="s">
        <v>889</v>
      </c>
      <c r="F5447" s="14">
        <f>VLOOKUP(B5447,'HSD ME&amp;PLUMBING'!$B$6:E6069,4,FALSE)</f>
        <v>150000</v>
      </c>
      <c r="G5447" s="23">
        <f>F5447*E5447</f>
        <v>81150</v>
      </c>
    </row>
    <row r="5448" spans="1:9">
      <c r="A5448" s="12"/>
      <c r="B5448" s="12" t="s">
        <v>7</v>
      </c>
      <c r="C5448" s="11" t="s">
        <v>8</v>
      </c>
      <c r="D5448" s="11" t="s">
        <v>4</v>
      </c>
      <c r="E5448" s="13" t="s">
        <v>890</v>
      </c>
      <c r="F5448" s="14">
        <f>VLOOKUP(B5448,'HSD ME&amp;PLUMBING'!$B$6:E6070,4,FALSE)</f>
        <v>150000</v>
      </c>
      <c r="G5448" s="23">
        <f>F5448*E5448</f>
        <v>8100</v>
      </c>
    </row>
    <row r="5449" spans="1:9">
      <c r="A5449" s="12"/>
      <c r="B5449" s="12" t="s">
        <v>10</v>
      </c>
      <c r="C5449" s="11" t="s">
        <v>11</v>
      </c>
      <c r="D5449" s="11" t="s">
        <v>4</v>
      </c>
      <c r="E5449" s="13" t="s">
        <v>184</v>
      </c>
      <c r="F5449" s="19">
        <f>VLOOKUP(B5449,'HSD ME&amp;PLUMBING'!$B$6:E6071,4,FALSE)</f>
        <v>200000</v>
      </c>
      <c r="G5449" s="23">
        <f>F5449*E5449</f>
        <v>3599.9999999999995</v>
      </c>
    </row>
    <row r="5450" spans="1:9" s="21" customFormat="1">
      <c r="A5450" s="494" t="s">
        <v>13</v>
      </c>
      <c r="B5450" s="494"/>
      <c r="C5450" s="494"/>
      <c r="D5450" s="494"/>
      <c r="E5450" s="494"/>
      <c r="F5450" s="494"/>
      <c r="G5450" s="20">
        <f>SUM(G5446:G5449)</f>
        <v>125250</v>
      </c>
    </row>
    <row r="5451" spans="1:9">
      <c r="A5451" s="11" t="s">
        <v>14</v>
      </c>
      <c r="B5451" s="12" t="s">
        <v>15</v>
      </c>
      <c r="C5451" s="11"/>
      <c r="D5451" s="11"/>
      <c r="E5451" s="13"/>
      <c r="F5451" s="11"/>
      <c r="G5451" s="11"/>
    </row>
    <row r="5452" spans="1:9" ht="30">
      <c r="A5452" s="12"/>
      <c r="B5452" s="16" t="s">
        <v>891</v>
      </c>
      <c r="C5452" s="11"/>
      <c r="D5452" s="17" t="s">
        <v>674</v>
      </c>
      <c r="E5452" s="18" t="s">
        <v>770</v>
      </c>
      <c r="F5452" s="108">
        <f>VLOOKUP(B5452,'HSD ME&amp;PLUMBING'!$B$6:E6074,4,FALSE)</f>
        <v>10000</v>
      </c>
      <c r="G5452" s="29">
        <f>F5452*E5452</f>
        <v>10300</v>
      </c>
    </row>
    <row r="5453" spans="1:9" s="2" customFormat="1" ht="15.75" customHeight="1">
      <c r="A5453" s="494" t="s">
        <v>16</v>
      </c>
      <c r="B5453" s="494"/>
      <c r="C5453" s="494"/>
      <c r="D5453" s="494"/>
      <c r="E5453" s="494"/>
      <c r="F5453" s="494"/>
      <c r="G5453" s="20">
        <f>SUM(G5452)</f>
        <v>10300</v>
      </c>
    </row>
    <row r="5454" spans="1:9">
      <c r="A5454" s="11" t="s">
        <v>17</v>
      </c>
      <c r="B5454" s="12" t="s">
        <v>18</v>
      </c>
      <c r="C5454" s="11"/>
      <c r="D5454" s="11"/>
      <c r="E5454" s="13"/>
      <c r="F5454" s="11"/>
      <c r="G5454" s="11"/>
    </row>
    <row r="5455" spans="1:9">
      <c r="A5455" s="492" t="s">
        <v>19</v>
      </c>
      <c r="B5455" s="492"/>
      <c r="C5455" s="492"/>
      <c r="D5455" s="492"/>
      <c r="E5455" s="492"/>
      <c r="F5455" s="492"/>
      <c r="G5455" s="20">
        <f>SUM(G5454)</f>
        <v>0</v>
      </c>
    </row>
    <row r="5456" spans="1:9">
      <c r="A5456" s="11" t="s">
        <v>20</v>
      </c>
      <c r="B5456" s="493" t="s">
        <v>21</v>
      </c>
      <c r="C5456" s="493"/>
      <c r="D5456" s="493"/>
      <c r="E5456" s="493"/>
      <c r="F5456" s="493"/>
      <c r="G5456" s="15">
        <f>G5449+G5452+G5455</f>
        <v>13900</v>
      </c>
    </row>
    <row r="5457" spans="1:9" ht="15.75" customHeight="1">
      <c r="A5457" s="11" t="s">
        <v>22</v>
      </c>
      <c r="B5457" s="493" t="s">
        <v>77</v>
      </c>
      <c r="C5457" s="493"/>
      <c r="D5457" s="493"/>
      <c r="E5457" s="493"/>
      <c r="F5457" s="24">
        <v>0.1</v>
      </c>
      <c r="G5457" s="15">
        <f>G5456*10%</f>
        <v>1390</v>
      </c>
    </row>
    <row r="5458" spans="1:9">
      <c r="A5458" s="11" t="s">
        <v>23</v>
      </c>
      <c r="B5458" s="493" t="s">
        <v>24</v>
      </c>
      <c r="C5458" s="493"/>
      <c r="D5458" s="493"/>
      <c r="E5458" s="493"/>
      <c r="F5458" s="493"/>
      <c r="G5458" s="15">
        <f>G5456+G5457</f>
        <v>15290</v>
      </c>
    </row>
    <row r="5459" spans="1:9">
      <c r="A5459" s="25"/>
      <c r="B5459" s="26"/>
      <c r="C5459" s="25"/>
      <c r="D5459" s="25"/>
      <c r="E5459" s="27"/>
      <c r="F5459" s="25"/>
      <c r="G5459" s="25"/>
    </row>
    <row r="5460" spans="1:9">
      <c r="A5460" s="115" t="s">
        <v>892</v>
      </c>
      <c r="B5460" s="101"/>
      <c r="C5460" s="121"/>
      <c r="D5460" s="121"/>
      <c r="E5460" s="122"/>
      <c r="F5460" s="121"/>
      <c r="G5460" s="121"/>
      <c r="H5460" s="101"/>
      <c r="I5460" s="101"/>
    </row>
    <row r="5461" spans="1:9">
      <c r="A5461" s="115" t="s">
        <v>893</v>
      </c>
      <c r="B5461" s="101"/>
      <c r="C5461" s="121"/>
      <c r="D5461" s="121"/>
      <c r="E5461" s="122"/>
      <c r="F5461" s="121"/>
      <c r="G5461" s="121"/>
      <c r="H5461" s="101"/>
      <c r="I5461" s="101"/>
    </row>
    <row r="5462" spans="1:9" ht="45">
      <c r="A5462" s="9" t="s">
        <v>62</v>
      </c>
      <c r="B5462" s="9" t="s">
        <v>63</v>
      </c>
      <c r="C5462" s="9" t="s">
        <v>64</v>
      </c>
      <c r="D5462" s="9" t="s">
        <v>65</v>
      </c>
      <c r="E5462" s="9" t="s">
        <v>66</v>
      </c>
      <c r="F5462" s="9" t="s">
        <v>67</v>
      </c>
      <c r="G5462" s="9" t="s">
        <v>68</v>
      </c>
    </row>
    <row r="5463" spans="1:9">
      <c r="A5463" s="11" t="s">
        <v>0</v>
      </c>
      <c r="B5463" s="12" t="s">
        <v>1</v>
      </c>
      <c r="C5463" s="11"/>
      <c r="D5463" s="11"/>
      <c r="E5463" s="13"/>
      <c r="F5463" s="11"/>
      <c r="G5463" s="11"/>
    </row>
    <row r="5464" spans="1:9">
      <c r="A5464" s="12"/>
      <c r="B5464" s="12" t="s">
        <v>2</v>
      </c>
      <c r="C5464" s="11" t="s">
        <v>3</v>
      </c>
      <c r="D5464" s="11" t="s">
        <v>4</v>
      </c>
      <c r="E5464" s="13" t="s">
        <v>894</v>
      </c>
      <c r="F5464" s="14">
        <f>VLOOKUP(B5464,'HSD ME&amp;PLUMBING'!$B$6:E6086,4,FALSE)</f>
        <v>100000</v>
      </c>
      <c r="G5464" s="23">
        <f>F5464*E5464</f>
        <v>63600</v>
      </c>
    </row>
    <row r="5465" spans="1:9" ht="30">
      <c r="A5465" s="12"/>
      <c r="B5465" s="16" t="s">
        <v>70</v>
      </c>
      <c r="C5465" s="17" t="s">
        <v>71</v>
      </c>
      <c r="D5465" s="17" t="s">
        <v>4</v>
      </c>
      <c r="E5465" s="18" t="s">
        <v>895</v>
      </c>
      <c r="F5465" s="14">
        <f>VLOOKUP(B5465,'HSD ME&amp;PLUMBING'!$B$6:E6087,4,FALSE)</f>
        <v>150000</v>
      </c>
      <c r="G5465" s="23">
        <f>F5465*E5465</f>
        <v>159300</v>
      </c>
    </row>
    <row r="5466" spans="1:9">
      <c r="A5466" s="12"/>
      <c r="B5466" s="12" t="s">
        <v>7</v>
      </c>
      <c r="C5466" s="11" t="s">
        <v>8</v>
      </c>
      <c r="D5466" s="11" t="s">
        <v>4</v>
      </c>
      <c r="E5466" s="13" t="s">
        <v>896</v>
      </c>
      <c r="F5466" s="14">
        <f>VLOOKUP(B5466,'HSD ME&amp;PLUMBING'!$B$6:E6088,4,FALSE)</f>
        <v>150000</v>
      </c>
      <c r="G5466" s="23">
        <f>F5466*E5466</f>
        <v>15900</v>
      </c>
    </row>
    <row r="5467" spans="1:9">
      <c r="A5467" s="12"/>
      <c r="B5467" s="12" t="s">
        <v>10</v>
      </c>
      <c r="C5467" s="11" t="s">
        <v>11</v>
      </c>
      <c r="D5467" s="11" t="s">
        <v>4</v>
      </c>
      <c r="E5467" s="13" t="s">
        <v>708</v>
      </c>
      <c r="F5467" s="19">
        <f>VLOOKUP(B5467,'HSD ME&amp;PLUMBING'!$B$6:E6089,4,FALSE)</f>
        <v>200000</v>
      </c>
      <c r="G5467" s="23">
        <f>F5467*E5467</f>
        <v>7000.0000000000009</v>
      </c>
    </row>
    <row r="5468" spans="1:9" s="21" customFormat="1">
      <c r="A5468" s="494" t="s">
        <v>13</v>
      </c>
      <c r="B5468" s="494"/>
      <c r="C5468" s="494"/>
      <c r="D5468" s="494"/>
      <c r="E5468" s="494"/>
      <c r="F5468" s="494"/>
      <c r="G5468" s="20">
        <f>SUM(G5464:G5467)</f>
        <v>245800</v>
      </c>
    </row>
    <row r="5469" spans="1:9">
      <c r="A5469" s="11" t="s">
        <v>14</v>
      </c>
      <c r="B5469" s="12" t="s">
        <v>15</v>
      </c>
      <c r="C5469" s="11"/>
      <c r="D5469" s="11"/>
      <c r="E5469" s="13"/>
      <c r="F5469" s="11"/>
      <c r="G5469" s="11"/>
    </row>
    <row r="5470" spans="1:9" ht="45">
      <c r="A5470" s="12"/>
      <c r="B5470" s="16" t="s">
        <v>897</v>
      </c>
      <c r="C5470" s="11"/>
      <c r="D5470" s="17" t="s">
        <v>432</v>
      </c>
      <c r="E5470" s="18" t="s">
        <v>898</v>
      </c>
      <c r="F5470" s="108">
        <f>VLOOKUP(B5470,'HSD ME&amp;PLUMBING'!$B$6:E6092,4,FALSE)</f>
        <v>10000</v>
      </c>
      <c r="G5470" s="29">
        <f>F5470*E5470</f>
        <v>10500</v>
      </c>
    </row>
    <row r="5471" spans="1:9" s="2" customFormat="1" ht="15.75" customHeight="1">
      <c r="A5471" s="494" t="s">
        <v>16</v>
      </c>
      <c r="B5471" s="494"/>
      <c r="C5471" s="494"/>
      <c r="D5471" s="494"/>
      <c r="E5471" s="494"/>
      <c r="F5471" s="494"/>
      <c r="G5471" s="20">
        <f>SUM(G5470)</f>
        <v>10500</v>
      </c>
    </row>
    <row r="5472" spans="1:9">
      <c r="A5472" s="11" t="s">
        <v>17</v>
      </c>
      <c r="B5472" s="12" t="s">
        <v>18</v>
      </c>
      <c r="C5472" s="11"/>
      <c r="D5472" s="11"/>
      <c r="E5472" s="13"/>
      <c r="F5472" s="11"/>
      <c r="G5472" s="11"/>
    </row>
    <row r="5473" spans="1:9">
      <c r="A5473" s="492" t="s">
        <v>19</v>
      </c>
      <c r="B5473" s="492"/>
      <c r="C5473" s="492"/>
      <c r="D5473" s="492"/>
      <c r="E5473" s="492"/>
      <c r="F5473" s="492"/>
      <c r="G5473" s="20">
        <f>SUM(G5472)</f>
        <v>0</v>
      </c>
    </row>
    <row r="5474" spans="1:9">
      <c r="A5474" s="11" t="s">
        <v>20</v>
      </c>
      <c r="B5474" s="493" t="s">
        <v>21</v>
      </c>
      <c r="C5474" s="493"/>
      <c r="D5474" s="493"/>
      <c r="E5474" s="493"/>
      <c r="F5474" s="493"/>
      <c r="G5474" s="15">
        <f>G5467+G5470+G5473</f>
        <v>17500</v>
      </c>
    </row>
    <row r="5475" spans="1:9" ht="15.75" customHeight="1">
      <c r="A5475" s="11" t="s">
        <v>22</v>
      </c>
      <c r="B5475" s="493" t="s">
        <v>77</v>
      </c>
      <c r="C5475" s="493"/>
      <c r="D5475" s="493"/>
      <c r="E5475" s="493"/>
      <c r="F5475" s="24">
        <v>0.1</v>
      </c>
      <c r="G5475" s="15">
        <f>G5474*10%</f>
        <v>1750</v>
      </c>
    </row>
    <row r="5476" spans="1:9">
      <c r="A5476" s="11" t="s">
        <v>23</v>
      </c>
      <c r="B5476" s="493" t="s">
        <v>24</v>
      </c>
      <c r="C5476" s="493"/>
      <c r="D5476" s="493"/>
      <c r="E5476" s="493"/>
      <c r="F5476" s="493"/>
      <c r="G5476" s="15">
        <f>G5474+G5475</f>
        <v>19250</v>
      </c>
    </row>
    <row r="5477" spans="1:9">
      <c r="A5477" s="25"/>
      <c r="B5477" s="26"/>
      <c r="C5477" s="25"/>
      <c r="D5477" s="25"/>
      <c r="E5477" s="27"/>
      <c r="F5477" s="25"/>
      <c r="G5477" s="25"/>
    </row>
    <row r="5478" spans="1:9">
      <c r="A5478" s="115" t="s">
        <v>899</v>
      </c>
      <c r="B5478" s="101"/>
      <c r="C5478" s="121"/>
      <c r="D5478" s="121"/>
      <c r="E5478" s="122"/>
      <c r="F5478" s="121"/>
      <c r="G5478" s="121"/>
      <c r="H5478" s="101"/>
      <c r="I5478" s="101"/>
    </row>
    <row r="5479" spans="1:9" ht="45">
      <c r="A5479" s="9" t="s">
        <v>62</v>
      </c>
      <c r="B5479" s="9" t="s">
        <v>63</v>
      </c>
      <c r="C5479" s="9" t="s">
        <v>64</v>
      </c>
      <c r="D5479" s="9" t="s">
        <v>65</v>
      </c>
      <c r="E5479" s="9" t="s">
        <v>66</v>
      </c>
      <c r="F5479" s="9" t="s">
        <v>67</v>
      </c>
      <c r="G5479" s="9" t="s">
        <v>68</v>
      </c>
    </row>
    <row r="5480" spans="1:9">
      <c r="A5480" s="11" t="s">
        <v>0</v>
      </c>
      <c r="B5480" s="12" t="s">
        <v>1</v>
      </c>
      <c r="C5480" s="11"/>
      <c r="D5480" s="11"/>
      <c r="E5480" s="13"/>
      <c r="F5480" s="11"/>
      <c r="G5480" s="11"/>
    </row>
    <row r="5481" spans="1:9">
      <c r="A5481" s="12"/>
      <c r="B5481" s="12" t="s">
        <v>2</v>
      </c>
      <c r="C5481" s="11" t="s">
        <v>3</v>
      </c>
      <c r="D5481" s="11" t="s">
        <v>4</v>
      </c>
      <c r="E5481" s="13" t="s">
        <v>894</v>
      </c>
      <c r="F5481" s="14">
        <f>VLOOKUP(B5481,'HSD ME&amp;PLUMBING'!$B$6:E6103,4,FALSE)</f>
        <v>100000</v>
      </c>
      <c r="G5481" s="23">
        <f>F5481*E5481</f>
        <v>63600</v>
      </c>
    </row>
    <row r="5482" spans="1:9" ht="30">
      <c r="A5482" s="12"/>
      <c r="B5482" s="16" t="s">
        <v>70</v>
      </c>
      <c r="C5482" s="17" t="s">
        <v>71</v>
      </c>
      <c r="D5482" s="17" t="s">
        <v>4</v>
      </c>
      <c r="E5482" s="18" t="s">
        <v>895</v>
      </c>
      <c r="F5482" s="14">
        <f>VLOOKUP(B5482,'HSD ME&amp;PLUMBING'!$B$6:E6104,4,FALSE)</f>
        <v>150000</v>
      </c>
      <c r="G5482" s="23">
        <f>F5482*E5482</f>
        <v>159300</v>
      </c>
    </row>
    <row r="5483" spans="1:9">
      <c r="A5483" s="12"/>
      <c r="B5483" s="12" t="s">
        <v>7</v>
      </c>
      <c r="C5483" s="11" t="s">
        <v>8</v>
      </c>
      <c r="D5483" s="11" t="s">
        <v>4</v>
      </c>
      <c r="E5483" s="13" t="s">
        <v>896</v>
      </c>
      <c r="F5483" s="14">
        <f>VLOOKUP(B5483,'HSD ME&amp;PLUMBING'!$B$6:E6105,4,FALSE)</f>
        <v>150000</v>
      </c>
      <c r="G5483" s="23">
        <f>F5483*E5483</f>
        <v>15900</v>
      </c>
    </row>
    <row r="5484" spans="1:9">
      <c r="A5484" s="12"/>
      <c r="B5484" s="12" t="s">
        <v>10</v>
      </c>
      <c r="C5484" s="11" t="s">
        <v>11</v>
      </c>
      <c r="D5484" s="11" t="s">
        <v>4</v>
      </c>
      <c r="E5484" s="13" t="s">
        <v>708</v>
      </c>
      <c r="F5484" s="19">
        <f>VLOOKUP(B5484,'HSD ME&amp;PLUMBING'!$B$6:E6106,4,FALSE)</f>
        <v>200000</v>
      </c>
      <c r="G5484" s="23">
        <f>F5484*E5484</f>
        <v>7000.0000000000009</v>
      </c>
    </row>
    <row r="5485" spans="1:9" s="21" customFormat="1">
      <c r="A5485" s="494" t="s">
        <v>13</v>
      </c>
      <c r="B5485" s="494"/>
      <c r="C5485" s="494"/>
      <c r="D5485" s="494"/>
      <c r="E5485" s="494"/>
      <c r="F5485" s="494"/>
      <c r="G5485" s="20">
        <f>SUM(G5481:G5484)</f>
        <v>245800</v>
      </c>
    </row>
    <row r="5486" spans="1:9">
      <c r="A5486" s="11" t="s">
        <v>14</v>
      </c>
      <c r="B5486" s="12" t="s">
        <v>15</v>
      </c>
      <c r="C5486" s="11"/>
      <c r="D5486" s="11"/>
      <c r="E5486" s="13"/>
      <c r="F5486" s="11"/>
      <c r="G5486" s="11"/>
    </row>
    <row r="5487" spans="1:9" ht="45">
      <c r="A5487" s="12"/>
      <c r="B5487" s="16" t="s">
        <v>900</v>
      </c>
      <c r="C5487" s="11"/>
      <c r="D5487" s="17" t="s">
        <v>432</v>
      </c>
      <c r="E5487" s="18" t="s">
        <v>898</v>
      </c>
      <c r="F5487" s="108">
        <f>VLOOKUP(B5487,'HSD ME&amp;PLUMBING'!$B$6:E6109,4,FALSE)</f>
        <v>10000</v>
      </c>
      <c r="G5487" s="29">
        <f>F5487*E5487</f>
        <v>10500</v>
      </c>
    </row>
    <row r="5488" spans="1:9" s="2" customFormat="1" ht="15.75" customHeight="1">
      <c r="A5488" s="494" t="s">
        <v>16</v>
      </c>
      <c r="B5488" s="494"/>
      <c r="C5488" s="494"/>
      <c r="D5488" s="494"/>
      <c r="E5488" s="494"/>
      <c r="F5488" s="494"/>
      <c r="G5488" s="20">
        <f>SUM(G5487)</f>
        <v>10500</v>
      </c>
    </row>
    <row r="5489" spans="1:9">
      <c r="A5489" s="11" t="s">
        <v>17</v>
      </c>
      <c r="B5489" s="12" t="s">
        <v>18</v>
      </c>
      <c r="C5489" s="11"/>
      <c r="D5489" s="11"/>
      <c r="E5489" s="13"/>
      <c r="F5489" s="11"/>
      <c r="G5489" s="11"/>
    </row>
    <row r="5490" spans="1:9">
      <c r="A5490" s="492" t="s">
        <v>19</v>
      </c>
      <c r="B5490" s="492"/>
      <c r="C5490" s="492"/>
      <c r="D5490" s="492"/>
      <c r="E5490" s="492"/>
      <c r="F5490" s="492"/>
      <c r="G5490" s="20">
        <f>SUM(G5489)</f>
        <v>0</v>
      </c>
    </row>
    <row r="5491" spans="1:9">
      <c r="A5491" s="11" t="s">
        <v>20</v>
      </c>
      <c r="B5491" s="493" t="s">
        <v>21</v>
      </c>
      <c r="C5491" s="493"/>
      <c r="D5491" s="493"/>
      <c r="E5491" s="493"/>
      <c r="F5491" s="493"/>
      <c r="G5491" s="15">
        <f>G5484+G5487+G5490</f>
        <v>17500</v>
      </c>
    </row>
    <row r="5492" spans="1:9" ht="15.75" customHeight="1">
      <c r="A5492" s="11" t="s">
        <v>22</v>
      </c>
      <c r="B5492" s="493" t="s">
        <v>77</v>
      </c>
      <c r="C5492" s="493"/>
      <c r="D5492" s="493"/>
      <c r="E5492" s="493"/>
      <c r="F5492" s="24">
        <v>0.1</v>
      </c>
      <c r="G5492" s="15">
        <f>G5491*10%</f>
        <v>1750</v>
      </c>
    </row>
    <row r="5493" spans="1:9">
      <c r="A5493" s="11" t="s">
        <v>23</v>
      </c>
      <c r="B5493" s="493" t="s">
        <v>24</v>
      </c>
      <c r="C5493" s="493"/>
      <c r="D5493" s="493"/>
      <c r="E5493" s="493"/>
      <c r="F5493" s="493"/>
      <c r="G5493" s="15">
        <f>G5491+G5492</f>
        <v>19250</v>
      </c>
    </row>
    <row r="5494" spans="1:9">
      <c r="A5494" s="25"/>
      <c r="B5494" s="26"/>
      <c r="C5494" s="25"/>
      <c r="D5494" s="25"/>
      <c r="E5494" s="27"/>
      <c r="F5494" s="25"/>
      <c r="G5494" s="25"/>
    </row>
    <row r="5495" spans="1:9" s="6" customFormat="1" ht="15.75">
      <c r="A5495" s="115" t="s">
        <v>901</v>
      </c>
      <c r="B5495" s="101"/>
      <c r="C5495" s="121"/>
      <c r="D5495" s="121"/>
      <c r="E5495" s="122"/>
      <c r="F5495" s="121"/>
      <c r="G5495" s="121"/>
      <c r="H5495" s="127"/>
      <c r="I5495" s="127"/>
    </row>
    <row r="5496" spans="1:9" s="6" customFormat="1" ht="15.75">
      <c r="A5496" s="115" t="s">
        <v>902</v>
      </c>
      <c r="B5496" s="101"/>
      <c r="C5496" s="121"/>
      <c r="D5496" s="121"/>
      <c r="E5496" s="122"/>
      <c r="F5496" s="121"/>
      <c r="G5496" s="121"/>
      <c r="H5496" s="127"/>
      <c r="I5496" s="127"/>
    </row>
    <row r="5497" spans="1:9">
      <c r="A5497" s="115" t="s">
        <v>903</v>
      </c>
      <c r="B5497" s="101"/>
      <c r="C5497" s="121"/>
      <c r="D5497" s="121"/>
      <c r="E5497" s="122"/>
      <c r="F5497" s="121"/>
      <c r="G5497" s="121"/>
      <c r="H5497" s="101"/>
      <c r="I5497" s="101"/>
    </row>
    <row r="5498" spans="1:9">
      <c r="A5498" s="115" t="s">
        <v>904</v>
      </c>
      <c r="B5498" s="101"/>
      <c r="C5498" s="121"/>
      <c r="D5498" s="121"/>
      <c r="E5498" s="122"/>
      <c r="F5498" s="121"/>
      <c r="G5498" s="121"/>
      <c r="H5498" s="101"/>
      <c r="I5498" s="101"/>
    </row>
    <row r="5499" spans="1:9" ht="45">
      <c r="A5499" s="9" t="s">
        <v>62</v>
      </c>
      <c r="B5499" s="9" t="s">
        <v>63</v>
      </c>
      <c r="C5499" s="9" t="s">
        <v>64</v>
      </c>
      <c r="D5499" s="9" t="s">
        <v>65</v>
      </c>
      <c r="E5499" s="9" t="s">
        <v>66</v>
      </c>
      <c r="F5499" s="9" t="s">
        <v>67</v>
      </c>
      <c r="G5499" s="9" t="s">
        <v>68</v>
      </c>
    </row>
    <row r="5500" spans="1:9">
      <c r="A5500" s="11" t="s">
        <v>0</v>
      </c>
      <c r="B5500" s="12" t="s">
        <v>1</v>
      </c>
      <c r="C5500" s="11"/>
      <c r="D5500" s="11"/>
      <c r="E5500" s="13"/>
      <c r="F5500" s="11"/>
      <c r="G5500" s="11"/>
    </row>
    <row r="5501" spans="1:9">
      <c r="A5501" s="12"/>
      <c r="B5501" s="12" t="s">
        <v>2</v>
      </c>
      <c r="C5501" s="11" t="s">
        <v>3</v>
      </c>
      <c r="D5501" s="11" t="s">
        <v>4</v>
      </c>
      <c r="E5501" s="13" t="s">
        <v>905</v>
      </c>
      <c r="F5501" s="14">
        <f>VLOOKUP(B5501,'HSD ME&amp;PLUMBING'!$B$6:E6123,4,FALSE)</f>
        <v>100000</v>
      </c>
      <c r="G5501" s="23">
        <f>F5501*E5501</f>
        <v>400000</v>
      </c>
    </row>
    <row r="5502" spans="1:9" ht="30">
      <c r="A5502" s="12"/>
      <c r="B5502" s="16" t="s">
        <v>70</v>
      </c>
      <c r="C5502" s="17" t="s">
        <v>71</v>
      </c>
      <c r="D5502" s="17" t="s">
        <v>4</v>
      </c>
      <c r="E5502" s="18" t="s">
        <v>906</v>
      </c>
      <c r="F5502" s="14">
        <f>VLOOKUP(B5502,'HSD ME&amp;PLUMBING'!$B$6:E6124,4,FALSE)</f>
        <v>150000</v>
      </c>
      <c r="G5502" s="23">
        <f>F5502*E5502</f>
        <v>300000</v>
      </c>
    </row>
    <row r="5503" spans="1:9">
      <c r="A5503" s="12"/>
      <c r="B5503" s="12" t="s">
        <v>7</v>
      </c>
      <c r="C5503" s="11" t="s">
        <v>8</v>
      </c>
      <c r="D5503" s="11" t="s">
        <v>4</v>
      </c>
      <c r="E5503" s="13" t="s">
        <v>907</v>
      </c>
      <c r="F5503" s="14">
        <f>VLOOKUP(B5503,'HSD ME&amp;PLUMBING'!$B$6:E6125,4,FALSE)</f>
        <v>150000</v>
      </c>
      <c r="G5503" s="23">
        <f>F5503*E5503</f>
        <v>30000</v>
      </c>
    </row>
    <row r="5504" spans="1:9">
      <c r="A5504" s="12"/>
      <c r="B5504" s="12" t="s">
        <v>10</v>
      </c>
      <c r="C5504" s="11" t="s">
        <v>11</v>
      </c>
      <c r="D5504" s="11" t="s">
        <v>4</v>
      </c>
      <c r="E5504" s="13" t="s">
        <v>908</v>
      </c>
      <c r="F5504" s="19">
        <f>VLOOKUP(B5504,'HSD ME&amp;PLUMBING'!$B$6:E6126,4,FALSE)</f>
        <v>200000</v>
      </c>
      <c r="G5504" s="23">
        <f>F5504*E5504</f>
        <v>13400</v>
      </c>
    </row>
    <row r="5505" spans="1:7" s="21" customFormat="1">
      <c r="A5505" s="494" t="s">
        <v>13</v>
      </c>
      <c r="B5505" s="494"/>
      <c r="C5505" s="494"/>
      <c r="D5505" s="494"/>
      <c r="E5505" s="494"/>
      <c r="F5505" s="494"/>
      <c r="G5505" s="20">
        <f>SUM(G5501:G5504)</f>
        <v>743400</v>
      </c>
    </row>
    <row r="5506" spans="1:7">
      <c r="A5506" s="11" t="s">
        <v>14</v>
      </c>
      <c r="B5506" s="12" t="s">
        <v>15</v>
      </c>
      <c r="C5506" s="11"/>
      <c r="D5506" s="11"/>
      <c r="E5506" s="13"/>
      <c r="F5506" s="11"/>
      <c r="G5506" s="11"/>
    </row>
    <row r="5507" spans="1:7" ht="75">
      <c r="A5507" s="12"/>
      <c r="B5507" s="16" t="s">
        <v>909</v>
      </c>
      <c r="C5507" s="11"/>
      <c r="D5507" s="17" t="s">
        <v>432</v>
      </c>
      <c r="E5507" s="18" t="s">
        <v>862</v>
      </c>
      <c r="F5507" s="108">
        <f>VLOOKUP(B5507,'HSD ME&amp;PLUMBING'!$B$6:E6129,4,FALSE)</f>
        <v>10000</v>
      </c>
      <c r="G5507" s="29">
        <f t="shared" ref="G5507:G5514" si="2">F5507*E5507</f>
        <v>10000</v>
      </c>
    </row>
    <row r="5508" spans="1:7" ht="30">
      <c r="A5508" s="12"/>
      <c r="B5508" s="16" t="s">
        <v>910</v>
      </c>
      <c r="C5508" s="11"/>
      <c r="D5508" s="17" t="s">
        <v>432</v>
      </c>
      <c r="E5508" s="18" t="s">
        <v>862</v>
      </c>
      <c r="F5508" s="108">
        <f>VLOOKUP(B5508,'HSD ME&amp;PLUMBING'!$B$6:E6130,4,FALSE)</f>
        <v>10000</v>
      </c>
      <c r="G5508" s="29">
        <f t="shared" si="2"/>
        <v>10000</v>
      </c>
    </row>
    <row r="5509" spans="1:7" ht="45">
      <c r="A5509" s="12"/>
      <c r="B5509" s="16" t="s">
        <v>911</v>
      </c>
      <c r="C5509" s="11"/>
      <c r="D5509" s="17" t="s">
        <v>912</v>
      </c>
      <c r="E5509" s="18" t="s">
        <v>913</v>
      </c>
      <c r="F5509" s="108">
        <f>VLOOKUP(B5509,'HSD ME&amp;PLUMBING'!$B$6:E6131,4,FALSE)</f>
        <v>10000</v>
      </c>
      <c r="G5509" s="29">
        <f t="shared" si="2"/>
        <v>60000</v>
      </c>
    </row>
    <row r="5510" spans="1:7" ht="30">
      <c r="A5510" s="12"/>
      <c r="B5510" s="16" t="s">
        <v>914</v>
      </c>
      <c r="C5510" s="11"/>
      <c r="D5510" s="17" t="s">
        <v>915</v>
      </c>
      <c r="E5510" s="18" t="s">
        <v>862</v>
      </c>
      <c r="F5510" s="108">
        <f>VLOOKUP(B5510,'HSD ME&amp;PLUMBING'!$B$6:E6132,4,FALSE)</f>
        <v>10000</v>
      </c>
      <c r="G5510" s="29">
        <f t="shared" si="2"/>
        <v>10000</v>
      </c>
    </row>
    <row r="5511" spans="1:7">
      <c r="A5511" s="12"/>
      <c r="B5511" s="12" t="s">
        <v>916</v>
      </c>
      <c r="C5511" s="11"/>
      <c r="D5511" s="11" t="s">
        <v>858</v>
      </c>
      <c r="E5511" s="13" t="s">
        <v>917</v>
      </c>
      <c r="F5511" s="108">
        <f>VLOOKUP(B5511,'HSD ME&amp;PLUMBING'!$B$6:E6133,4,FALSE)</f>
        <v>10000</v>
      </c>
      <c r="G5511" s="29">
        <f t="shared" si="2"/>
        <v>264000</v>
      </c>
    </row>
    <row r="5512" spans="1:7">
      <c r="A5512" s="12"/>
      <c r="B5512" s="12" t="s">
        <v>918</v>
      </c>
      <c r="C5512" s="11"/>
      <c r="D5512" s="11" t="s">
        <v>858</v>
      </c>
      <c r="E5512" s="13" t="s">
        <v>919</v>
      </c>
      <c r="F5512" s="108">
        <f>VLOOKUP(B5512,'HSD ME&amp;PLUMBING'!$B$6:E6134,4,FALSE)</f>
        <v>10000</v>
      </c>
      <c r="G5512" s="29">
        <f t="shared" si="2"/>
        <v>44000</v>
      </c>
    </row>
    <row r="5513" spans="1:7">
      <c r="A5513" s="12"/>
      <c r="B5513" s="12" t="s">
        <v>920</v>
      </c>
      <c r="C5513" s="11"/>
      <c r="D5513" s="11" t="s">
        <v>432</v>
      </c>
      <c r="E5513" s="13" t="s">
        <v>913</v>
      </c>
      <c r="F5513" s="108">
        <f>VLOOKUP(B5513,'HSD ME&amp;PLUMBING'!$B$6:E6135,4,FALSE)</f>
        <v>10000</v>
      </c>
      <c r="G5513" s="29">
        <f t="shared" si="2"/>
        <v>60000</v>
      </c>
    </row>
    <row r="5514" spans="1:7">
      <c r="A5514" s="12"/>
      <c r="B5514" s="12" t="s">
        <v>921</v>
      </c>
      <c r="C5514" s="11"/>
      <c r="D5514" s="11" t="s">
        <v>915</v>
      </c>
      <c r="E5514" s="13" t="s">
        <v>862</v>
      </c>
      <c r="F5514" s="108">
        <v>250000</v>
      </c>
      <c r="G5514" s="29">
        <f t="shared" si="2"/>
        <v>250000</v>
      </c>
    </row>
    <row r="5515" spans="1:7" s="2" customFormat="1" ht="15.75" customHeight="1">
      <c r="A5515" s="494" t="s">
        <v>16</v>
      </c>
      <c r="B5515" s="494"/>
      <c r="C5515" s="494"/>
      <c r="D5515" s="494"/>
      <c r="E5515" s="494"/>
      <c r="F5515" s="494"/>
      <c r="G5515" s="20">
        <f>SUM(G5507:G5514)</f>
        <v>708000</v>
      </c>
    </row>
    <row r="5516" spans="1:7">
      <c r="A5516" s="11" t="s">
        <v>17</v>
      </c>
      <c r="B5516" s="12" t="s">
        <v>18</v>
      </c>
      <c r="C5516" s="11"/>
      <c r="D5516" s="11"/>
      <c r="E5516" s="13"/>
      <c r="F5516" s="11"/>
      <c r="G5516" s="11"/>
    </row>
    <row r="5517" spans="1:7">
      <c r="A5517" s="503" t="s">
        <v>19</v>
      </c>
      <c r="B5517" s="504"/>
      <c r="C5517" s="504"/>
      <c r="D5517" s="504"/>
      <c r="E5517" s="504"/>
      <c r="F5517" s="505"/>
      <c r="G5517" s="20">
        <f>SUM(G5516)</f>
        <v>0</v>
      </c>
    </row>
    <row r="5518" spans="1:7">
      <c r="A5518" s="11" t="s">
        <v>20</v>
      </c>
      <c r="B5518" s="493" t="s">
        <v>21</v>
      </c>
      <c r="C5518" s="493"/>
      <c r="D5518" s="493"/>
      <c r="E5518" s="493"/>
      <c r="F5518" s="493"/>
      <c r="G5518" s="15">
        <f>G5511+G5514+G5517</f>
        <v>514000</v>
      </c>
    </row>
    <row r="5519" spans="1:7" ht="15.75" customHeight="1">
      <c r="A5519" s="11" t="s">
        <v>22</v>
      </c>
      <c r="B5519" s="493" t="s">
        <v>77</v>
      </c>
      <c r="C5519" s="493"/>
      <c r="D5519" s="493"/>
      <c r="E5519" s="493"/>
      <c r="F5519" s="24">
        <v>0.1</v>
      </c>
      <c r="G5519" s="15">
        <f>G5518*10%</f>
        <v>51400</v>
      </c>
    </row>
    <row r="5520" spans="1:7">
      <c r="A5520" s="11" t="s">
        <v>23</v>
      </c>
      <c r="B5520" s="493" t="s">
        <v>24</v>
      </c>
      <c r="C5520" s="493"/>
      <c r="D5520" s="493"/>
      <c r="E5520" s="493"/>
      <c r="F5520" s="493"/>
      <c r="G5520" s="15">
        <f>G5518+G5519</f>
        <v>565400</v>
      </c>
    </row>
    <row r="5521" spans="1:9">
      <c r="A5521" s="25"/>
      <c r="B5521" s="26"/>
      <c r="C5521" s="25"/>
      <c r="D5521" s="25"/>
      <c r="E5521" s="27"/>
      <c r="F5521" s="25"/>
      <c r="G5521" s="25"/>
    </row>
    <row r="5522" spans="1:9">
      <c r="A5522" s="115" t="s">
        <v>922</v>
      </c>
      <c r="B5522" s="101"/>
      <c r="C5522" s="121"/>
      <c r="D5522" s="121"/>
      <c r="E5522" s="122"/>
      <c r="F5522" s="121"/>
      <c r="G5522" s="121"/>
      <c r="H5522" s="101"/>
      <c r="I5522" s="101"/>
    </row>
    <row r="5523" spans="1:9">
      <c r="A5523" s="115" t="s">
        <v>923</v>
      </c>
      <c r="B5523" s="101"/>
      <c r="C5523" s="121"/>
      <c r="D5523" s="121"/>
      <c r="E5523" s="122"/>
      <c r="F5523" s="121"/>
      <c r="G5523" s="121"/>
      <c r="H5523" s="101"/>
      <c r="I5523" s="101"/>
    </row>
    <row r="5524" spans="1:9" ht="45">
      <c r="A5524" s="9" t="s">
        <v>62</v>
      </c>
      <c r="B5524" s="9" t="s">
        <v>63</v>
      </c>
      <c r="C5524" s="9" t="s">
        <v>64</v>
      </c>
      <c r="D5524" s="9" t="s">
        <v>65</v>
      </c>
      <c r="E5524" s="9" t="s">
        <v>66</v>
      </c>
      <c r="F5524" s="9" t="s">
        <v>67</v>
      </c>
      <c r="G5524" s="9" t="s">
        <v>68</v>
      </c>
    </row>
    <row r="5525" spans="1:9">
      <c r="A5525" s="11" t="s">
        <v>0</v>
      </c>
      <c r="B5525" s="12" t="s">
        <v>1</v>
      </c>
      <c r="C5525" s="11"/>
      <c r="D5525" s="11"/>
      <c r="E5525" s="13"/>
      <c r="F5525" s="11"/>
      <c r="G5525" s="11"/>
    </row>
    <row r="5526" spans="1:9">
      <c r="A5526" s="12"/>
      <c r="B5526" s="12" t="s">
        <v>2</v>
      </c>
      <c r="C5526" s="11" t="s">
        <v>3</v>
      </c>
      <c r="D5526" s="11" t="s">
        <v>4</v>
      </c>
      <c r="E5526" s="13" t="s">
        <v>905</v>
      </c>
      <c r="F5526" s="14">
        <f>VLOOKUP(B5526,'HSD ME&amp;PLUMBING'!$B$6:E6148,4,FALSE)</f>
        <v>100000</v>
      </c>
      <c r="G5526" s="23">
        <f>F5526*E5526</f>
        <v>400000</v>
      </c>
    </row>
    <row r="5527" spans="1:9" ht="30">
      <c r="A5527" s="12"/>
      <c r="B5527" s="16" t="s">
        <v>70</v>
      </c>
      <c r="C5527" s="17" t="s">
        <v>71</v>
      </c>
      <c r="D5527" s="17" t="s">
        <v>4</v>
      </c>
      <c r="E5527" s="18" t="s">
        <v>906</v>
      </c>
      <c r="F5527" s="14">
        <f>VLOOKUP(B5527,'HSD ME&amp;PLUMBING'!$B$6:E6149,4,FALSE)</f>
        <v>150000</v>
      </c>
      <c r="G5527" s="23">
        <f>F5527*E5527</f>
        <v>300000</v>
      </c>
    </row>
    <row r="5528" spans="1:9">
      <c r="A5528" s="12"/>
      <c r="B5528" s="12" t="s">
        <v>7</v>
      </c>
      <c r="C5528" s="11" t="s">
        <v>8</v>
      </c>
      <c r="D5528" s="11" t="s">
        <v>4</v>
      </c>
      <c r="E5528" s="13" t="s">
        <v>907</v>
      </c>
      <c r="F5528" s="14">
        <f>VLOOKUP(B5528,'HSD ME&amp;PLUMBING'!$B$6:E6150,4,FALSE)</f>
        <v>150000</v>
      </c>
      <c r="G5528" s="23">
        <f>F5528*E5528</f>
        <v>30000</v>
      </c>
    </row>
    <row r="5529" spans="1:9">
      <c r="A5529" s="12"/>
      <c r="B5529" s="12" t="s">
        <v>10</v>
      </c>
      <c r="C5529" s="11" t="s">
        <v>11</v>
      </c>
      <c r="D5529" s="11" t="s">
        <v>4</v>
      </c>
      <c r="E5529" s="13" t="s">
        <v>908</v>
      </c>
      <c r="F5529" s="19">
        <f>VLOOKUP(B5529,'HSD ME&amp;PLUMBING'!$B$6:E6151,4,FALSE)</f>
        <v>200000</v>
      </c>
      <c r="G5529" s="23">
        <f>F5529*E5529</f>
        <v>13400</v>
      </c>
    </row>
    <row r="5530" spans="1:9" s="21" customFormat="1">
      <c r="A5530" s="494" t="s">
        <v>13</v>
      </c>
      <c r="B5530" s="494"/>
      <c r="C5530" s="494"/>
      <c r="D5530" s="494"/>
      <c r="E5530" s="494"/>
      <c r="F5530" s="494"/>
      <c r="G5530" s="20">
        <f>SUM(G5526:G5529)</f>
        <v>743400</v>
      </c>
    </row>
    <row r="5531" spans="1:9">
      <c r="A5531" s="11" t="s">
        <v>14</v>
      </c>
      <c r="B5531" s="12" t="s">
        <v>15</v>
      </c>
      <c r="C5531" s="11"/>
      <c r="D5531" s="11"/>
      <c r="E5531" s="13"/>
      <c r="F5531" s="11"/>
      <c r="G5531" s="11"/>
    </row>
    <row r="5532" spans="1:9" ht="75">
      <c r="A5532" s="12"/>
      <c r="B5532" s="16" t="s">
        <v>909</v>
      </c>
      <c r="C5532" s="11"/>
      <c r="D5532" s="17" t="s">
        <v>432</v>
      </c>
      <c r="E5532" s="18" t="s">
        <v>862</v>
      </c>
      <c r="F5532" s="108">
        <f>VLOOKUP(B5532,'HSD ME&amp;PLUMBING'!$B$6:E6154,4,FALSE)</f>
        <v>10000</v>
      </c>
      <c r="G5532" s="29">
        <f t="shared" ref="G5532:G5539" si="3">F5532*E5532</f>
        <v>10000</v>
      </c>
    </row>
    <row r="5533" spans="1:9" ht="30">
      <c r="A5533" s="12"/>
      <c r="B5533" s="16" t="s">
        <v>910</v>
      </c>
      <c r="C5533" s="11"/>
      <c r="D5533" s="17" t="s">
        <v>432</v>
      </c>
      <c r="E5533" s="18" t="s">
        <v>862</v>
      </c>
      <c r="F5533" s="108">
        <f>VLOOKUP(B5533,'HSD ME&amp;PLUMBING'!$B$6:E6155,4,FALSE)</f>
        <v>10000</v>
      </c>
      <c r="G5533" s="29">
        <f t="shared" si="3"/>
        <v>10000</v>
      </c>
    </row>
    <row r="5534" spans="1:9" ht="45">
      <c r="A5534" s="12"/>
      <c r="B5534" s="16" t="s">
        <v>924</v>
      </c>
      <c r="C5534" s="11"/>
      <c r="D5534" s="17" t="s">
        <v>912</v>
      </c>
      <c r="E5534" s="18" t="s">
        <v>913</v>
      </c>
      <c r="F5534" s="108">
        <f>VLOOKUP(B5534,'HSD ME&amp;PLUMBING'!$B$6:E6156,4,FALSE)</f>
        <v>10000</v>
      </c>
      <c r="G5534" s="29">
        <f t="shared" si="3"/>
        <v>60000</v>
      </c>
    </row>
    <row r="5535" spans="1:9" ht="30">
      <c r="A5535" s="12"/>
      <c r="B5535" s="16" t="s">
        <v>914</v>
      </c>
      <c r="C5535" s="11"/>
      <c r="D5535" s="17" t="s">
        <v>915</v>
      </c>
      <c r="E5535" s="18" t="s">
        <v>862</v>
      </c>
      <c r="F5535" s="108">
        <f>VLOOKUP(B5535,'HSD ME&amp;PLUMBING'!$B$6:E6157,4,FALSE)</f>
        <v>10000</v>
      </c>
      <c r="G5535" s="29">
        <f t="shared" si="3"/>
        <v>10000</v>
      </c>
    </row>
    <row r="5536" spans="1:9">
      <c r="A5536" s="12"/>
      <c r="B5536" s="12" t="s">
        <v>916</v>
      </c>
      <c r="C5536" s="11"/>
      <c r="D5536" s="11" t="s">
        <v>858</v>
      </c>
      <c r="E5536" s="13" t="s">
        <v>917</v>
      </c>
      <c r="F5536" s="108">
        <f>VLOOKUP(B5536,'HSD ME&amp;PLUMBING'!$B$6:E6158,4,FALSE)</f>
        <v>10000</v>
      </c>
      <c r="G5536" s="29">
        <f t="shared" si="3"/>
        <v>264000</v>
      </c>
    </row>
    <row r="5537" spans="1:7">
      <c r="A5537" s="12"/>
      <c r="B5537" s="12" t="s">
        <v>918</v>
      </c>
      <c r="C5537" s="11"/>
      <c r="D5537" s="11" t="s">
        <v>858</v>
      </c>
      <c r="E5537" s="13" t="s">
        <v>919</v>
      </c>
      <c r="F5537" s="108">
        <f>VLOOKUP(B5537,'HSD ME&amp;PLUMBING'!$B$6:E6159,4,FALSE)</f>
        <v>10000</v>
      </c>
      <c r="G5537" s="29">
        <f t="shared" si="3"/>
        <v>44000</v>
      </c>
    </row>
    <row r="5538" spans="1:7">
      <c r="A5538" s="12"/>
      <c r="B5538" s="12" t="s">
        <v>920</v>
      </c>
      <c r="C5538" s="11"/>
      <c r="D5538" s="11" t="s">
        <v>432</v>
      </c>
      <c r="E5538" s="13" t="s">
        <v>913</v>
      </c>
      <c r="F5538" s="108">
        <f>VLOOKUP(B5538,'HSD ME&amp;PLUMBING'!$B$6:E6160,4,FALSE)</f>
        <v>10000</v>
      </c>
      <c r="G5538" s="29">
        <f t="shared" si="3"/>
        <v>60000</v>
      </c>
    </row>
    <row r="5539" spans="1:7">
      <c r="A5539" s="12"/>
      <c r="B5539" s="12" t="s">
        <v>921</v>
      </c>
      <c r="C5539" s="11"/>
      <c r="D5539" s="11" t="s">
        <v>915</v>
      </c>
      <c r="E5539" s="13" t="s">
        <v>862</v>
      </c>
      <c r="F5539" s="108">
        <v>250000</v>
      </c>
      <c r="G5539" s="29">
        <f t="shared" si="3"/>
        <v>250000</v>
      </c>
    </row>
    <row r="5540" spans="1:7" s="2" customFormat="1" ht="15.75" customHeight="1">
      <c r="A5540" s="494" t="s">
        <v>16</v>
      </c>
      <c r="B5540" s="494"/>
      <c r="C5540" s="494"/>
      <c r="D5540" s="494"/>
      <c r="E5540" s="494"/>
      <c r="F5540" s="494"/>
      <c r="G5540" s="20">
        <f>SUM(G5532:G5539)</f>
        <v>708000</v>
      </c>
    </row>
    <row r="5541" spans="1:7">
      <c r="A5541" s="11" t="s">
        <v>17</v>
      </c>
      <c r="B5541" s="12" t="s">
        <v>18</v>
      </c>
      <c r="C5541" s="11"/>
      <c r="D5541" s="11"/>
      <c r="E5541" s="13"/>
      <c r="F5541" s="11"/>
      <c r="G5541" s="11"/>
    </row>
    <row r="5542" spans="1:7">
      <c r="A5542" s="492" t="s">
        <v>19</v>
      </c>
      <c r="B5542" s="492"/>
      <c r="C5542" s="492"/>
      <c r="D5542" s="492"/>
      <c r="E5542" s="492"/>
      <c r="F5542" s="492"/>
      <c r="G5542" s="20">
        <f>SUM(G5541)</f>
        <v>0</v>
      </c>
    </row>
    <row r="5543" spans="1:7">
      <c r="A5543" s="11" t="s">
        <v>20</v>
      </c>
      <c r="B5543" s="493" t="s">
        <v>21</v>
      </c>
      <c r="C5543" s="493"/>
      <c r="D5543" s="493"/>
      <c r="E5543" s="493"/>
      <c r="F5543" s="493"/>
      <c r="G5543" s="15">
        <f>G5536+G5539+G5542</f>
        <v>514000</v>
      </c>
    </row>
    <row r="5544" spans="1:7" ht="15.75" customHeight="1">
      <c r="A5544" s="11" t="s">
        <v>22</v>
      </c>
      <c r="B5544" s="493" t="s">
        <v>77</v>
      </c>
      <c r="C5544" s="493"/>
      <c r="D5544" s="493"/>
      <c r="E5544" s="493"/>
      <c r="F5544" s="24">
        <v>0.1</v>
      </c>
      <c r="G5544" s="15">
        <f>G5543*10%</f>
        <v>51400</v>
      </c>
    </row>
    <row r="5545" spans="1:7">
      <c r="A5545" s="11" t="s">
        <v>23</v>
      </c>
      <c r="B5545" s="493" t="s">
        <v>24</v>
      </c>
      <c r="C5545" s="493"/>
      <c r="D5545" s="493"/>
      <c r="E5545" s="493"/>
      <c r="F5545" s="493"/>
      <c r="G5545" s="15">
        <f>G5543+G5544</f>
        <v>565400</v>
      </c>
    </row>
    <row r="5546" spans="1:7">
      <c r="A5546" s="25"/>
      <c r="B5546" s="26"/>
      <c r="C5546" s="25"/>
      <c r="D5546" s="25"/>
      <c r="E5546" s="27"/>
      <c r="F5546" s="25"/>
      <c r="G5546" s="25"/>
    </row>
    <row r="5547" spans="1:7" s="69" customFormat="1" ht="18.75" customHeight="1">
      <c r="A5547" s="253" t="s">
        <v>925</v>
      </c>
      <c r="B5547" s="110"/>
      <c r="C5547" s="128"/>
      <c r="D5547" s="128"/>
      <c r="E5547" s="129"/>
      <c r="F5547" s="128"/>
      <c r="G5547" s="128"/>
    </row>
    <row r="5548" spans="1:7" s="54" customFormat="1">
      <c r="A5548" s="220" t="s">
        <v>926</v>
      </c>
      <c r="B5548" s="73"/>
      <c r="C5548" s="72"/>
      <c r="D5548" s="72"/>
      <c r="E5548" s="111"/>
      <c r="F5548" s="72"/>
      <c r="G5548" s="72"/>
    </row>
    <row r="5549" spans="1:7" s="54" customFormat="1" ht="45">
      <c r="A5549" s="55" t="s">
        <v>62</v>
      </c>
      <c r="B5549" s="55" t="s">
        <v>63</v>
      </c>
      <c r="C5549" s="55" t="s">
        <v>64</v>
      </c>
      <c r="D5549" s="55" t="s">
        <v>65</v>
      </c>
      <c r="E5549" s="55" t="s">
        <v>66</v>
      </c>
      <c r="F5549" s="55" t="s">
        <v>67</v>
      </c>
      <c r="G5549" s="55" t="s">
        <v>68</v>
      </c>
    </row>
    <row r="5550" spans="1:7" s="54" customFormat="1">
      <c r="A5550" s="56" t="s">
        <v>0</v>
      </c>
      <c r="B5550" s="57" t="s">
        <v>1</v>
      </c>
      <c r="C5550" s="56"/>
      <c r="D5550" s="56"/>
      <c r="E5550" s="58"/>
      <c r="F5550" s="56"/>
      <c r="G5550" s="56"/>
    </row>
    <row r="5551" spans="1:7" s="54" customFormat="1">
      <c r="A5551" s="57"/>
      <c r="B5551" s="57" t="s">
        <v>2</v>
      </c>
      <c r="C5551" s="56" t="s">
        <v>3</v>
      </c>
      <c r="D5551" s="56" t="s">
        <v>4</v>
      </c>
      <c r="E5551" s="58">
        <v>0.84499999999999997</v>
      </c>
      <c r="F5551" s="59">
        <f>VLOOKUP(B5551,'HSD ME&amp;PLUMBING'!$B$6:E6173,4,FALSE)</f>
        <v>100000</v>
      </c>
      <c r="G5551" s="60">
        <f>F5551*E5551</f>
        <v>84500</v>
      </c>
    </row>
    <row r="5552" spans="1:7" s="54" customFormat="1" ht="30">
      <c r="A5552" s="57"/>
      <c r="B5552" s="61" t="s">
        <v>70</v>
      </c>
      <c r="C5552" s="62" t="s">
        <v>71</v>
      </c>
      <c r="D5552" s="62" t="s">
        <v>4</v>
      </c>
      <c r="E5552" s="63">
        <v>1.411</v>
      </c>
      <c r="F5552" s="59">
        <f>VLOOKUP(B5552,'HSD ME&amp;PLUMBING'!$B$6:E6174,4,FALSE)</f>
        <v>150000</v>
      </c>
      <c r="G5552" s="60">
        <f>F5552*E5552</f>
        <v>211650</v>
      </c>
    </row>
    <row r="5553" spans="1:7" s="54" customFormat="1">
      <c r="A5553" s="57"/>
      <c r="B5553" s="57" t="s">
        <v>7</v>
      </c>
      <c r="C5553" s="56" t="s">
        <v>8</v>
      </c>
      <c r="D5553" s="56" t="s">
        <v>4</v>
      </c>
      <c r="E5553" s="58">
        <v>0.14099999999999999</v>
      </c>
      <c r="F5553" s="59">
        <f>VLOOKUP(B5553,'HSD ME&amp;PLUMBING'!$B$6:E6175,4,FALSE)</f>
        <v>150000</v>
      </c>
      <c r="G5553" s="60">
        <f>F5553*E5553</f>
        <v>21149.999999999996</v>
      </c>
    </row>
    <row r="5554" spans="1:7" s="54" customFormat="1">
      <c r="A5554" s="57"/>
      <c r="B5554" s="57" t="s">
        <v>10</v>
      </c>
      <c r="C5554" s="56" t="s">
        <v>11</v>
      </c>
      <c r="D5554" s="56" t="s">
        <v>4</v>
      </c>
      <c r="E5554" s="58">
        <v>4.7E-2</v>
      </c>
      <c r="F5554" s="64">
        <f>VLOOKUP(B5554,'HSD ME&amp;PLUMBING'!$B$6:E6176,4,FALSE)</f>
        <v>200000</v>
      </c>
      <c r="G5554" s="60">
        <f>F5554*E5554</f>
        <v>9400</v>
      </c>
    </row>
    <row r="5555" spans="1:7" s="66" customFormat="1">
      <c r="A5555" s="489" t="s">
        <v>13</v>
      </c>
      <c r="B5555" s="489"/>
      <c r="C5555" s="489"/>
      <c r="D5555" s="489"/>
      <c r="E5555" s="489"/>
      <c r="F5555" s="489"/>
      <c r="G5555" s="65">
        <f>SUM(G5551:G5554)</f>
        <v>326700</v>
      </c>
    </row>
    <row r="5556" spans="1:7" s="54" customFormat="1">
      <c r="A5556" s="56" t="s">
        <v>14</v>
      </c>
      <c r="B5556" s="57" t="s">
        <v>15</v>
      </c>
      <c r="C5556" s="56"/>
      <c r="D5556" s="56"/>
      <c r="E5556" s="58"/>
      <c r="F5556" s="56"/>
      <c r="G5556" s="56"/>
    </row>
    <row r="5557" spans="1:7" s="54" customFormat="1">
      <c r="A5557" s="57"/>
      <c r="B5557" s="61" t="s">
        <v>927</v>
      </c>
      <c r="C5557" s="56"/>
      <c r="D5557" s="62" t="s">
        <v>75</v>
      </c>
      <c r="E5557" s="63">
        <v>1</v>
      </c>
      <c r="F5557" s="114">
        <f>VLOOKUP(B5557,'HSD ME&amp;PLUMBING'!$B$6:E6179,4,FALSE)</f>
        <v>10000</v>
      </c>
      <c r="G5557" s="68">
        <f>F5557*E5557</f>
        <v>10000</v>
      </c>
    </row>
    <row r="5558" spans="1:7" s="69" customFormat="1" ht="15.75" customHeight="1">
      <c r="A5558" s="489" t="s">
        <v>16</v>
      </c>
      <c r="B5558" s="489"/>
      <c r="C5558" s="489"/>
      <c r="D5558" s="489"/>
      <c r="E5558" s="489"/>
      <c r="F5558" s="489"/>
      <c r="G5558" s="65">
        <f>SUM(G5557)</f>
        <v>10000</v>
      </c>
    </row>
    <row r="5559" spans="1:7" s="54" customFormat="1">
      <c r="A5559" s="56" t="s">
        <v>17</v>
      </c>
      <c r="B5559" s="57" t="s">
        <v>18</v>
      </c>
      <c r="C5559" s="56"/>
      <c r="D5559" s="56"/>
      <c r="E5559" s="58"/>
      <c r="F5559" s="56"/>
      <c r="G5559" s="56"/>
    </row>
    <row r="5560" spans="1:7" s="54" customFormat="1">
      <c r="A5560" s="490" t="s">
        <v>19</v>
      </c>
      <c r="B5560" s="490"/>
      <c r="C5560" s="490"/>
      <c r="D5560" s="490"/>
      <c r="E5560" s="490"/>
      <c r="F5560" s="490"/>
      <c r="G5560" s="65">
        <f>SUM(G5559)</f>
        <v>0</v>
      </c>
    </row>
    <row r="5561" spans="1:7" s="54" customFormat="1">
      <c r="A5561" s="56" t="s">
        <v>20</v>
      </c>
      <c r="B5561" s="491" t="s">
        <v>21</v>
      </c>
      <c r="C5561" s="491"/>
      <c r="D5561" s="491"/>
      <c r="E5561" s="491"/>
      <c r="F5561" s="491"/>
      <c r="G5561" s="70">
        <f>G5554+G5557+G5560</f>
        <v>19400</v>
      </c>
    </row>
    <row r="5562" spans="1:7" s="54" customFormat="1" ht="15.75" customHeight="1">
      <c r="A5562" s="56" t="s">
        <v>22</v>
      </c>
      <c r="B5562" s="491" t="s">
        <v>77</v>
      </c>
      <c r="C5562" s="491"/>
      <c r="D5562" s="491"/>
      <c r="E5562" s="491"/>
      <c r="F5562" s="71">
        <v>0.1</v>
      </c>
      <c r="G5562" s="70">
        <f>G5561*10%</f>
        <v>1940</v>
      </c>
    </row>
    <row r="5563" spans="1:7" s="54" customFormat="1">
      <c r="A5563" s="56" t="s">
        <v>23</v>
      </c>
      <c r="B5563" s="491" t="s">
        <v>24</v>
      </c>
      <c r="C5563" s="491"/>
      <c r="D5563" s="491"/>
      <c r="E5563" s="491"/>
      <c r="F5563" s="491"/>
      <c r="G5563" s="70">
        <f>G5561+G5562</f>
        <v>21340</v>
      </c>
    </row>
    <row r="5564" spans="1:7" s="54" customFormat="1">
      <c r="A5564" s="72"/>
      <c r="B5564" s="73"/>
      <c r="C5564" s="73"/>
      <c r="D5564" s="73"/>
      <c r="E5564" s="73"/>
      <c r="F5564" s="73"/>
      <c r="G5564" s="74"/>
    </row>
    <row r="5565" spans="1:7" s="54" customFormat="1">
      <c r="A5565" s="220" t="s">
        <v>928</v>
      </c>
      <c r="B5565" s="73"/>
      <c r="C5565" s="72"/>
      <c r="D5565" s="72"/>
      <c r="E5565" s="111"/>
      <c r="F5565" s="72"/>
      <c r="G5565" s="72"/>
    </row>
    <row r="5566" spans="1:7" s="54" customFormat="1" ht="45">
      <c r="A5566" s="55" t="s">
        <v>62</v>
      </c>
      <c r="B5566" s="55" t="s">
        <v>63</v>
      </c>
      <c r="C5566" s="55" t="s">
        <v>64</v>
      </c>
      <c r="D5566" s="55" t="s">
        <v>65</v>
      </c>
      <c r="E5566" s="55" t="s">
        <v>66</v>
      </c>
      <c r="F5566" s="55" t="s">
        <v>67</v>
      </c>
      <c r="G5566" s="55" t="s">
        <v>68</v>
      </c>
    </row>
    <row r="5567" spans="1:7" s="54" customFormat="1">
      <c r="A5567" s="56" t="s">
        <v>0</v>
      </c>
      <c r="B5567" s="57" t="s">
        <v>1</v>
      </c>
      <c r="C5567" s="56"/>
      <c r="D5567" s="56"/>
      <c r="E5567" s="58"/>
      <c r="F5567" s="56"/>
      <c r="G5567" s="56"/>
    </row>
    <row r="5568" spans="1:7" s="54" customFormat="1">
      <c r="A5568" s="57"/>
      <c r="B5568" s="57" t="s">
        <v>2</v>
      </c>
      <c r="C5568" s="56" t="s">
        <v>3</v>
      </c>
      <c r="D5568" s="56" t="s">
        <v>4</v>
      </c>
      <c r="E5568" s="58">
        <v>0.84499999999999997</v>
      </c>
      <c r="F5568" s="59">
        <f>VLOOKUP(B5568,'HSD ME&amp;PLUMBING'!$B$6:E6189,4,FALSE)</f>
        <v>100000</v>
      </c>
      <c r="G5568" s="60">
        <f>F5568*E5568</f>
        <v>84500</v>
      </c>
    </row>
    <row r="5569" spans="1:7" s="54" customFormat="1" ht="30">
      <c r="A5569" s="57"/>
      <c r="B5569" s="61" t="s">
        <v>70</v>
      </c>
      <c r="C5569" s="62" t="s">
        <v>71</v>
      </c>
      <c r="D5569" s="62" t="s">
        <v>4</v>
      </c>
      <c r="E5569" s="63">
        <v>1.411</v>
      </c>
      <c r="F5569" s="59">
        <f>VLOOKUP(B5569,'HSD ME&amp;PLUMBING'!$B$6:E6190,4,FALSE)</f>
        <v>150000</v>
      </c>
      <c r="G5569" s="60">
        <f>F5569*E5569</f>
        <v>211650</v>
      </c>
    </row>
    <row r="5570" spans="1:7" s="54" customFormat="1">
      <c r="A5570" s="57"/>
      <c r="B5570" s="57" t="s">
        <v>7</v>
      </c>
      <c r="C5570" s="56" t="s">
        <v>8</v>
      </c>
      <c r="D5570" s="56" t="s">
        <v>4</v>
      </c>
      <c r="E5570" s="58">
        <v>0.14099999999999999</v>
      </c>
      <c r="F5570" s="59">
        <f>VLOOKUP(B5570,'HSD ME&amp;PLUMBING'!$B$6:E6191,4,FALSE)</f>
        <v>150000</v>
      </c>
      <c r="G5570" s="60">
        <f>F5570*E5570</f>
        <v>21149.999999999996</v>
      </c>
    </row>
    <row r="5571" spans="1:7" s="54" customFormat="1">
      <c r="A5571" s="57"/>
      <c r="B5571" s="57" t="s">
        <v>10</v>
      </c>
      <c r="C5571" s="56" t="s">
        <v>11</v>
      </c>
      <c r="D5571" s="56" t="s">
        <v>4</v>
      </c>
      <c r="E5571" s="58">
        <v>4.7E-2</v>
      </c>
      <c r="F5571" s="64">
        <f>VLOOKUP(B5571,'HSD ME&amp;PLUMBING'!$B$6:E6192,4,FALSE)</f>
        <v>200000</v>
      </c>
      <c r="G5571" s="60">
        <f>F5571*E5571</f>
        <v>9400</v>
      </c>
    </row>
    <row r="5572" spans="1:7" s="66" customFormat="1">
      <c r="A5572" s="489" t="s">
        <v>13</v>
      </c>
      <c r="B5572" s="489"/>
      <c r="C5572" s="489"/>
      <c r="D5572" s="489"/>
      <c r="E5572" s="489"/>
      <c r="F5572" s="489"/>
      <c r="G5572" s="65">
        <f>SUM(G5568:G5571)</f>
        <v>326700</v>
      </c>
    </row>
    <row r="5573" spans="1:7" s="54" customFormat="1">
      <c r="A5573" s="56" t="s">
        <v>14</v>
      </c>
      <c r="B5573" s="57" t="s">
        <v>15</v>
      </c>
      <c r="C5573" s="56"/>
      <c r="D5573" s="56"/>
      <c r="E5573" s="58"/>
      <c r="F5573" s="56"/>
      <c r="G5573" s="56"/>
    </row>
    <row r="5574" spans="1:7" s="54" customFormat="1">
      <c r="A5574" s="57"/>
      <c r="B5574" s="61" t="s">
        <v>929</v>
      </c>
      <c r="C5574" s="56"/>
      <c r="D5574" s="62" t="s">
        <v>75</v>
      </c>
      <c r="E5574" s="63">
        <v>1</v>
      </c>
      <c r="F5574" s="114">
        <f>VLOOKUP(B5574,'HSD ME&amp;PLUMBING'!$B$6:E6195,4,FALSE)</f>
        <v>10000</v>
      </c>
      <c r="G5574" s="68">
        <f>F5574*E5574</f>
        <v>10000</v>
      </c>
    </row>
    <row r="5575" spans="1:7" s="69" customFormat="1" ht="15.75" customHeight="1">
      <c r="A5575" s="489" t="s">
        <v>16</v>
      </c>
      <c r="B5575" s="489"/>
      <c r="C5575" s="489"/>
      <c r="D5575" s="489"/>
      <c r="E5575" s="489"/>
      <c r="F5575" s="489"/>
      <c r="G5575" s="65">
        <f>SUM(G5574)</f>
        <v>10000</v>
      </c>
    </row>
    <row r="5576" spans="1:7" s="54" customFormat="1">
      <c r="A5576" s="56" t="s">
        <v>17</v>
      </c>
      <c r="B5576" s="57" t="s">
        <v>18</v>
      </c>
      <c r="C5576" s="56"/>
      <c r="D5576" s="56"/>
      <c r="E5576" s="58"/>
      <c r="F5576" s="56"/>
      <c r="G5576" s="56"/>
    </row>
    <row r="5577" spans="1:7" s="54" customFormat="1">
      <c r="A5577" s="490" t="s">
        <v>19</v>
      </c>
      <c r="B5577" s="490"/>
      <c r="C5577" s="490"/>
      <c r="D5577" s="490"/>
      <c r="E5577" s="490"/>
      <c r="F5577" s="490"/>
      <c r="G5577" s="65">
        <f>SUM(G5576)</f>
        <v>0</v>
      </c>
    </row>
    <row r="5578" spans="1:7" s="54" customFormat="1">
      <c r="A5578" s="56" t="s">
        <v>20</v>
      </c>
      <c r="B5578" s="491" t="s">
        <v>21</v>
      </c>
      <c r="C5578" s="491"/>
      <c r="D5578" s="491"/>
      <c r="E5578" s="491"/>
      <c r="F5578" s="491"/>
      <c r="G5578" s="70">
        <f>G5571+G5574+G5577</f>
        <v>19400</v>
      </c>
    </row>
    <row r="5579" spans="1:7" s="54" customFormat="1" ht="15.75" customHeight="1">
      <c r="A5579" s="56" t="s">
        <v>22</v>
      </c>
      <c r="B5579" s="491" t="s">
        <v>77</v>
      </c>
      <c r="C5579" s="491"/>
      <c r="D5579" s="491"/>
      <c r="E5579" s="491"/>
      <c r="F5579" s="71">
        <v>0.1</v>
      </c>
      <c r="G5579" s="70">
        <f>G5578*10%</f>
        <v>1940</v>
      </c>
    </row>
    <row r="5580" spans="1:7" s="54" customFormat="1">
      <c r="A5580" s="56" t="s">
        <v>23</v>
      </c>
      <c r="B5580" s="491" t="s">
        <v>24</v>
      </c>
      <c r="C5580" s="491"/>
      <c r="D5580" s="491"/>
      <c r="E5580" s="491"/>
      <c r="F5580" s="491"/>
      <c r="G5580" s="70">
        <f>G5578+G5579</f>
        <v>21340</v>
      </c>
    </row>
    <row r="5581" spans="1:7" s="54" customFormat="1">
      <c r="A5581" s="72"/>
      <c r="B5581" s="73"/>
      <c r="C5581" s="73"/>
      <c r="D5581" s="73"/>
      <c r="E5581" s="73"/>
      <c r="F5581" s="73"/>
      <c r="G5581" s="74"/>
    </row>
    <row r="5582" spans="1:7" s="54" customFormat="1">
      <c r="A5582" s="220" t="s">
        <v>930</v>
      </c>
      <c r="B5582" s="73"/>
      <c r="C5582" s="72"/>
      <c r="D5582" s="72"/>
      <c r="E5582" s="111"/>
      <c r="F5582" s="72"/>
      <c r="G5582" s="72"/>
    </row>
    <row r="5583" spans="1:7" s="54" customFormat="1" ht="45">
      <c r="A5583" s="55" t="s">
        <v>62</v>
      </c>
      <c r="B5583" s="55" t="s">
        <v>63</v>
      </c>
      <c r="C5583" s="55" t="s">
        <v>64</v>
      </c>
      <c r="D5583" s="55" t="s">
        <v>65</v>
      </c>
      <c r="E5583" s="55" t="s">
        <v>66</v>
      </c>
      <c r="F5583" s="55" t="s">
        <v>67</v>
      </c>
      <c r="G5583" s="55" t="s">
        <v>68</v>
      </c>
    </row>
    <row r="5584" spans="1:7" s="54" customFormat="1">
      <c r="A5584" s="56" t="s">
        <v>0</v>
      </c>
      <c r="B5584" s="57" t="s">
        <v>1</v>
      </c>
      <c r="C5584" s="56"/>
      <c r="D5584" s="56"/>
      <c r="E5584" s="58"/>
      <c r="F5584" s="56"/>
      <c r="G5584" s="56"/>
    </row>
    <row r="5585" spans="1:7" s="54" customFormat="1">
      <c r="A5585" s="57"/>
      <c r="B5585" s="57" t="s">
        <v>2</v>
      </c>
      <c r="C5585" s="56" t="s">
        <v>3</v>
      </c>
      <c r="D5585" s="56" t="s">
        <v>4</v>
      </c>
      <c r="E5585" s="58">
        <v>0.84499999999999997</v>
      </c>
      <c r="F5585" s="59">
        <f>VLOOKUP(B5585,'HSD ME&amp;PLUMBING'!$B$6:E6205,4,FALSE)</f>
        <v>100000</v>
      </c>
      <c r="G5585" s="60">
        <f>F5585*E5585</f>
        <v>84500</v>
      </c>
    </row>
    <row r="5586" spans="1:7" s="54" customFormat="1" ht="30">
      <c r="A5586" s="57"/>
      <c r="B5586" s="61" t="s">
        <v>70</v>
      </c>
      <c r="C5586" s="62" t="s">
        <v>71</v>
      </c>
      <c r="D5586" s="62" t="s">
        <v>4</v>
      </c>
      <c r="E5586" s="63">
        <v>1.411</v>
      </c>
      <c r="F5586" s="59">
        <f>VLOOKUP(B5586,'HSD ME&amp;PLUMBING'!$B$6:E6206,4,FALSE)</f>
        <v>150000</v>
      </c>
      <c r="G5586" s="60">
        <f>F5586*E5586</f>
        <v>211650</v>
      </c>
    </row>
    <row r="5587" spans="1:7" s="54" customFormat="1">
      <c r="A5587" s="57"/>
      <c r="B5587" s="57" t="s">
        <v>7</v>
      </c>
      <c r="C5587" s="56" t="s">
        <v>8</v>
      </c>
      <c r="D5587" s="56" t="s">
        <v>4</v>
      </c>
      <c r="E5587" s="58">
        <v>0.14099999999999999</v>
      </c>
      <c r="F5587" s="59">
        <f>VLOOKUP(B5587,'HSD ME&amp;PLUMBING'!$B$6:E6207,4,FALSE)</f>
        <v>150000</v>
      </c>
      <c r="G5587" s="60">
        <f>F5587*E5587</f>
        <v>21149.999999999996</v>
      </c>
    </row>
    <row r="5588" spans="1:7" s="54" customFormat="1">
      <c r="A5588" s="57"/>
      <c r="B5588" s="57" t="s">
        <v>10</v>
      </c>
      <c r="C5588" s="56" t="s">
        <v>11</v>
      </c>
      <c r="D5588" s="56" t="s">
        <v>4</v>
      </c>
      <c r="E5588" s="58">
        <v>4.7E-2</v>
      </c>
      <c r="F5588" s="64">
        <f>VLOOKUP(B5588,'HSD ME&amp;PLUMBING'!$B$6:E6208,4,FALSE)</f>
        <v>200000</v>
      </c>
      <c r="G5588" s="60">
        <f>F5588*E5588</f>
        <v>9400</v>
      </c>
    </row>
    <row r="5589" spans="1:7" s="66" customFormat="1">
      <c r="A5589" s="489" t="s">
        <v>13</v>
      </c>
      <c r="B5589" s="489"/>
      <c r="C5589" s="489"/>
      <c r="D5589" s="489"/>
      <c r="E5589" s="489"/>
      <c r="F5589" s="489"/>
      <c r="G5589" s="65">
        <f>SUM(G5585:G5588)</f>
        <v>326700</v>
      </c>
    </row>
    <row r="5590" spans="1:7" s="54" customFormat="1">
      <c r="A5590" s="56" t="s">
        <v>14</v>
      </c>
      <c r="B5590" s="57" t="s">
        <v>15</v>
      </c>
      <c r="C5590" s="56"/>
      <c r="D5590" s="56"/>
      <c r="E5590" s="58"/>
      <c r="F5590" s="56"/>
      <c r="G5590" s="56"/>
    </row>
    <row r="5591" spans="1:7" s="54" customFormat="1" ht="30">
      <c r="A5591" s="57"/>
      <c r="B5591" s="61" t="s">
        <v>931</v>
      </c>
      <c r="C5591" s="56"/>
      <c r="D5591" s="62" t="s">
        <v>75</v>
      </c>
      <c r="E5591" s="63">
        <v>1</v>
      </c>
      <c r="F5591" s="114">
        <f>VLOOKUP(B5591,'HSD ME&amp;PLUMBING'!$B$6:E6211,4,FALSE)</f>
        <v>10000</v>
      </c>
      <c r="G5591" s="68">
        <f>F5591*E5591</f>
        <v>10000</v>
      </c>
    </row>
    <row r="5592" spans="1:7" s="69" customFormat="1" ht="15.75" customHeight="1">
      <c r="A5592" s="489" t="s">
        <v>16</v>
      </c>
      <c r="B5592" s="489"/>
      <c r="C5592" s="489"/>
      <c r="D5592" s="489"/>
      <c r="E5592" s="489"/>
      <c r="F5592" s="489"/>
      <c r="G5592" s="65">
        <f>SUM(G5591)</f>
        <v>10000</v>
      </c>
    </row>
    <row r="5593" spans="1:7" s="54" customFormat="1">
      <c r="A5593" s="56" t="s">
        <v>17</v>
      </c>
      <c r="B5593" s="57" t="s">
        <v>18</v>
      </c>
      <c r="C5593" s="56"/>
      <c r="D5593" s="56"/>
      <c r="E5593" s="58"/>
      <c r="F5593" s="56"/>
      <c r="G5593" s="56"/>
    </row>
    <row r="5594" spans="1:7" s="54" customFormat="1">
      <c r="A5594" s="490" t="s">
        <v>19</v>
      </c>
      <c r="B5594" s="490"/>
      <c r="C5594" s="490"/>
      <c r="D5594" s="490"/>
      <c r="E5594" s="490"/>
      <c r="F5594" s="490"/>
      <c r="G5594" s="65">
        <f>SUM(G5593)</f>
        <v>0</v>
      </c>
    </row>
    <row r="5595" spans="1:7" s="54" customFormat="1">
      <c r="A5595" s="56" t="s">
        <v>20</v>
      </c>
      <c r="B5595" s="491" t="s">
        <v>21</v>
      </c>
      <c r="C5595" s="491"/>
      <c r="D5595" s="491"/>
      <c r="E5595" s="491"/>
      <c r="F5595" s="491"/>
      <c r="G5595" s="70">
        <f>G5588+G5591+G5594</f>
        <v>19400</v>
      </c>
    </row>
    <row r="5596" spans="1:7" s="54" customFormat="1" ht="15.75" customHeight="1">
      <c r="A5596" s="56" t="s">
        <v>22</v>
      </c>
      <c r="B5596" s="491" t="s">
        <v>77</v>
      </c>
      <c r="C5596" s="491"/>
      <c r="D5596" s="491"/>
      <c r="E5596" s="491"/>
      <c r="F5596" s="71">
        <v>0.1</v>
      </c>
      <c r="G5596" s="70">
        <f>G5595*10%</f>
        <v>1940</v>
      </c>
    </row>
    <row r="5597" spans="1:7" s="54" customFormat="1">
      <c r="A5597" s="56" t="s">
        <v>23</v>
      </c>
      <c r="B5597" s="491" t="s">
        <v>24</v>
      </c>
      <c r="C5597" s="491"/>
      <c r="D5597" s="491"/>
      <c r="E5597" s="491"/>
      <c r="F5597" s="491"/>
      <c r="G5597" s="70">
        <f>G5595+G5596</f>
        <v>21340</v>
      </c>
    </row>
    <row r="5598" spans="1:7" s="54" customFormat="1">
      <c r="A5598" s="72"/>
      <c r="B5598" s="73"/>
      <c r="C5598" s="73"/>
      <c r="D5598" s="73"/>
      <c r="E5598" s="73"/>
      <c r="F5598" s="73"/>
      <c r="G5598" s="74"/>
    </row>
    <row r="5599" spans="1:7" s="54" customFormat="1">
      <c r="A5599" s="220" t="s">
        <v>932</v>
      </c>
      <c r="B5599" s="73"/>
      <c r="C5599" s="72"/>
      <c r="D5599" s="72"/>
      <c r="E5599" s="111"/>
      <c r="F5599" s="72"/>
      <c r="G5599" s="72"/>
    </row>
    <row r="5600" spans="1:7" s="54" customFormat="1" ht="45">
      <c r="A5600" s="55" t="s">
        <v>62</v>
      </c>
      <c r="B5600" s="55" t="s">
        <v>63</v>
      </c>
      <c r="C5600" s="55" t="s">
        <v>64</v>
      </c>
      <c r="D5600" s="55" t="s">
        <v>65</v>
      </c>
      <c r="E5600" s="55" t="s">
        <v>66</v>
      </c>
      <c r="F5600" s="55" t="s">
        <v>67</v>
      </c>
      <c r="G5600" s="55" t="s">
        <v>68</v>
      </c>
    </row>
    <row r="5601" spans="1:7" s="54" customFormat="1">
      <c r="A5601" s="56" t="s">
        <v>0</v>
      </c>
      <c r="B5601" s="57" t="s">
        <v>1</v>
      </c>
      <c r="C5601" s="56"/>
      <c r="D5601" s="56"/>
      <c r="E5601" s="58"/>
      <c r="F5601" s="56"/>
      <c r="G5601" s="56"/>
    </row>
    <row r="5602" spans="1:7" s="54" customFormat="1">
      <c r="A5602" s="57"/>
      <c r="B5602" s="57" t="s">
        <v>2</v>
      </c>
      <c r="C5602" s="56" t="s">
        <v>3</v>
      </c>
      <c r="D5602" s="56" t="s">
        <v>4</v>
      </c>
      <c r="E5602" s="58">
        <v>0.84499999999999997</v>
      </c>
      <c r="F5602" s="59">
        <f>VLOOKUP(B5602,'HSD ME&amp;PLUMBING'!$B$6:E6221,4,FALSE)</f>
        <v>100000</v>
      </c>
      <c r="G5602" s="60">
        <f>F5602*E5602</f>
        <v>84500</v>
      </c>
    </row>
    <row r="5603" spans="1:7" s="54" customFormat="1" ht="30">
      <c r="A5603" s="57"/>
      <c r="B5603" s="61" t="s">
        <v>70</v>
      </c>
      <c r="C5603" s="62" t="s">
        <v>71</v>
      </c>
      <c r="D5603" s="62" t="s">
        <v>4</v>
      </c>
      <c r="E5603" s="63">
        <v>1.411</v>
      </c>
      <c r="F5603" s="59">
        <f>VLOOKUP(B5603,'HSD ME&amp;PLUMBING'!$B$6:E6222,4,FALSE)</f>
        <v>150000</v>
      </c>
      <c r="G5603" s="60">
        <f>F5603*E5603</f>
        <v>211650</v>
      </c>
    </row>
    <row r="5604" spans="1:7" s="54" customFormat="1">
      <c r="A5604" s="57"/>
      <c r="B5604" s="57" t="s">
        <v>7</v>
      </c>
      <c r="C5604" s="56" t="s">
        <v>8</v>
      </c>
      <c r="D5604" s="56" t="s">
        <v>4</v>
      </c>
      <c r="E5604" s="58">
        <v>0.14099999999999999</v>
      </c>
      <c r="F5604" s="59">
        <f>VLOOKUP(B5604,'HSD ME&amp;PLUMBING'!$B$6:E6223,4,FALSE)</f>
        <v>150000</v>
      </c>
      <c r="G5604" s="60">
        <f>F5604*E5604</f>
        <v>21149.999999999996</v>
      </c>
    </row>
    <row r="5605" spans="1:7" s="54" customFormat="1">
      <c r="A5605" s="57"/>
      <c r="B5605" s="57" t="s">
        <v>10</v>
      </c>
      <c r="C5605" s="56" t="s">
        <v>11</v>
      </c>
      <c r="D5605" s="56" t="s">
        <v>4</v>
      </c>
      <c r="E5605" s="58">
        <v>4.7E-2</v>
      </c>
      <c r="F5605" s="64">
        <f>VLOOKUP(B5605,'HSD ME&amp;PLUMBING'!$B$6:E6224,4,FALSE)</f>
        <v>200000</v>
      </c>
      <c r="G5605" s="60">
        <f>F5605*E5605</f>
        <v>9400</v>
      </c>
    </row>
    <row r="5606" spans="1:7" s="66" customFormat="1">
      <c r="A5606" s="489" t="s">
        <v>13</v>
      </c>
      <c r="B5606" s="489"/>
      <c r="C5606" s="489"/>
      <c r="D5606" s="489"/>
      <c r="E5606" s="489"/>
      <c r="F5606" s="489"/>
      <c r="G5606" s="65">
        <f>SUM(G5602:G5605)</f>
        <v>326700</v>
      </c>
    </row>
    <row r="5607" spans="1:7" s="54" customFormat="1">
      <c r="A5607" s="56" t="s">
        <v>14</v>
      </c>
      <c r="B5607" s="57" t="s">
        <v>15</v>
      </c>
      <c r="C5607" s="56"/>
      <c r="D5607" s="56"/>
      <c r="E5607" s="58"/>
      <c r="F5607" s="56"/>
      <c r="G5607" s="56"/>
    </row>
    <row r="5608" spans="1:7" s="54" customFormat="1" ht="30">
      <c r="A5608" s="57"/>
      <c r="B5608" s="61" t="s">
        <v>933</v>
      </c>
      <c r="C5608" s="56"/>
      <c r="D5608" s="62" t="s">
        <v>75</v>
      </c>
      <c r="E5608" s="63">
        <v>1</v>
      </c>
      <c r="F5608" s="114">
        <f>VLOOKUP(B5608,'HSD ME&amp;PLUMBING'!$B$6:E6227,4,FALSE)</f>
        <v>10000</v>
      </c>
      <c r="G5608" s="68">
        <f>F5608*E5608</f>
        <v>10000</v>
      </c>
    </row>
    <row r="5609" spans="1:7" s="69" customFormat="1" ht="15.75" customHeight="1">
      <c r="A5609" s="489" t="s">
        <v>16</v>
      </c>
      <c r="B5609" s="489"/>
      <c r="C5609" s="489"/>
      <c r="D5609" s="489"/>
      <c r="E5609" s="489"/>
      <c r="F5609" s="489"/>
      <c r="G5609" s="65">
        <f>SUM(G5608)</f>
        <v>10000</v>
      </c>
    </row>
    <row r="5610" spans="1:7" s="54" customFormat="1">
      <c r="A5610" s="56" t="s">
        <v>17</v>
      </c>
      <c r="B5610" s="57" t="s">
        <v>18</v>
      </c>
      <c r="C5610" s="56"/>
      <c r="D5610" s="56"/>
      <c r="E5610" s="58"/>
      <c r="F5610" s="56"/>
      <c r="G5610" s="56"/>
    </row>
    <row r="5611" spans="1:7" s="54" customFormat="1">
      <c r="A5611" s="490" t="s">
        <v>19</v>
      </c>
      <c r="B5611" s="490"/>
      <c r="C5611" s="490"/>
      <c r="D5611" s="490"/>
      <c r="E5611" s="490"/>
      <c r="F5611" s="490"/>
      <c r="G5611" s="65">
        <f>SUM(G5610)</f>
        <v>0</v>
      </c>
    </row>
    <row r="5612" spans="1:7" s="54" customFormat="1">
      <c r="A5612" s="56" t="s">
        <v>20</v>
      </c>
      <c r="B5612" s="491" t="s">
        <v>21</v>
      </c>
      <c r="C5612" s="491"/>
      <c r="D5612" s="491"/>
      <c r="E5612" s="491"/>
      <c r="F5612" s="491"/>
      <c r="G5612" s="70">
        <f>G5605+G5608+G5611</f>
        <v>19400</v>
      </c>
    </row>
    <row r="5613" spans="1:7" s="54" customFormat="1" ht="15.75" customHeight="1">
      <c r="A5613" s="56" t="s">
        <v>22</v>
      </c>
      <c r="B5613" s="491" t="s">
        <v>77</v>
      </c>
      <c r="C5613" s="491"/>
      <c r="D5613" s="491"/>
      <c r="E5613" s="491"/>
      <c r="F5613" s="71">
        <v>0.1</v>
      </c>
      <c r="G5613" s="70">
        <f>G5612*10%</f>
        <v>1940</v>
      </c>
    </row>
    <row r="5614" spans="1:7" s="54" customFormat="1">
      <c r="A5614" s="56" t="s">
        <v>23</v>
      </c>
      <c r="B5614" s="491" t="s">
        <v>24</v>
      </c>
      <c r="C5614" s="491"/>
      <c r="D5614" s="491"/>
      <c r="E5614" s="491"/>
      <c r="F5614" s="491"/>
      <c r="G5614" s="70">
        <f>G5612+G5613</f>
        <v>21340</v>
      </c>
    </row>
    <row r="5615" spans="1:7" s="54" customFormat="1">
      <c r="A5615" s="72"/>
      <c r="B5615" s="73"/>
      <c r="C5615" s="73"/>
      <c r="D5615" s="73"/>
      <c r="E5615" s="73"/>
      <c r="F5615" s="73"/>
      <c r="G5615" s="74"/>
    </row>
    <row r="5616" spans="1:7" s="54" customFormat="1">
      <c r="A5616" s="220" t="s">
        <v>934</v>
      </c>
      <c r="B5616" s="73"/>
      <c r="C5616" s="72"/>
      <c r="D5616" s="72"/>
      <c r="E5616" s="111"/>
      <c r="F5616" s="72"/>
      <c r="G5616" s="72"/>
    </row>
    <row r="5617" spans="1:7" s="54" customFormat="1" ht="45">
      <c r="A5617" s="55" t="s">
        <v>62</v>
      </c>
      <c r="B5617" s="55" t="s">
        <v>63</v>
      </c>
      <c r="C5617" s="55" t="s">
        <v>64</v>
      </c>
      <c r="D5617" s="55" t="s">
        <v>65</v>
      </c>
      <c r="E5617" s="55" t="s">
        <v>66</v>
      </c>
      <c r="F5617" s="55" t="s">
        <v>67</v>
      </c>
      <c r="G5617" s="55" t="s">
        <v>68</v>
      </c>
    </row>
    <row r="5618" spans="1:7" s="54" customFormat="1">
      <c r="A5618" s="56" t="s">
        <v>0</v>
      </c>
      <c r="B5618" s="57" t="s">
        <v>1</v>
      </c>
      <c r="C5618" s="56"/>
      <c r="D5618" s="56"/>
      <c r="E5618" s="58"/>
      <c r="F5618" s="56"/>
      <c r="G5618" s="56"/>
    </row>
    <row r="5619" spans="1:7" s="54" customFormat="1">
      <c r="A5619" s="57"/>
      <c r="B5619" s="57" t="s">
        <v>2</v>
      </c>
      <c r="C5619" s="56" t="s">
        <v>3</v>
      </c>
      <c r="D5619" s="56" t="s">
        <v>4</v>
      </c>
      <c r="E5619" s="58">
        <v>0.84499999999999997</v>
      </c>
      <c r="F5619" s="59">
        <f>VLOOKUP(B5619,'HSD ME&amp;PLUMBING'!$B$6:E6237,4,FALSE)</f>
        <v>100000</v>
      </c>
      <c r="G5619" s="60">
        <f>F5619*E5619</f>
        <v>84500</v>
      </c>
    </row>
    <row r="5620" spans="1:7" s="54" customFormat="1" ht="30">
      <c r="A5620" s="57"/>
      <c r="B5620" s="61" t="s">
        <v>70</v>
      </c>
      <c r="C5620" s="62" t="s">
        <v>71</v>
      </c>
      <c r="D5620" s="62" t="s">
        <v>4</v>
      </c>
      <c r="E5620" s="63">
        <v>1.411</v>
      </c>
      <c r="F5620" s="59">
        <f>VLOOKUP(B5620,'HSD ME&amp;PLUMBING'!$B$6:E6238,4,FALSE)</f>
        <v>150000</v>
      </c>
      <c r="G5620" s="60">
        <f>F5620*E5620</f>
        <v>211650</v>
      </c>
    </row>
    <row r="5621" spans="1:7" s="54" customFormat="1">
      <c r="A5621" s="57"/>
      <c r="B5621" s="57" t="s">
        <v>7</v>
      </c>
      <c r="C5621" s="56" t="s">
        <v>8</v>
      </c>
      <c r="D5621" s="56" t="s">
        <v>4</v>
      </c>
      <c r="E5621" s="58">
        <v>0.14099999999999999</v>
      </c>
      <c r="F5621" s="59">
        <f>VLOOKUP(B5621,'HSD ME&amp;PLUMBING'!$B$6:E6239,4,FALSE)</f>
        <v>150000</v>
      </c>
      <c r="G5621" s="60">
        <f>F5621*E5621</f>
        <v>21149.999999999996</v>
      </c>
    </row>
    <row r="5622" spans="1:7" s="54" customFormat="1">
      <c r="A5622" s="57"/>
      <c r="B5622" s="57" t="s">
        <v>10</v>
      </c>
      <c r="C5622" s="56" t="s">
        <v>11</v>
      </c>
      <c r="D5622" s="56" t="s">
        <v>4</v>
      </c>
      <c r="E5622" s="58">
        <v>4.7E-2</v>
      </c>
      <c r="F5622" s="64">
        <f>VLOOKUP(B5622,'HSD ME&amp;PLUMBING'!$B$6:E6240,4,FALSE)</f>
        <v>200000</v>
      </c>
      <c r="G5622" s="60">
        <f>F5622*E5622</f>
        <v>9400</v>
      </c>
    </row>
    <row r="5623" spans="1:7" s="66" customFormat="1">
      <c r="A5623" s="489" t="s">
        <v>13</v>
      </c>
      <c r="B5623" s="489"/>
      <c r="C5623" s="489"/>
      <c r="D5623" s="489"/>
      <c r="E5623" s="489"/>
      <c r="F5623" s="489"/>
      <c r="G5623" s="65">
        <f>SUM(G5619:G5622)</f>
        <v>326700</v>
      </c>
    </row>
    <row r="5624" spans="1:7" s="54" customFormat="1">
      <c r="A5624" s="56" t="s">
        <v>14</v>
      </c>
      <c r="B5624" s="57" t="s">
        <v>15</v>
      </c>
      <c r="C5624" s="56"/>
      <c r="D5624" s="56"/>
      <c r="E5624" s="58"/>
      <c r="F5624" s="56"/>
      <c r="G5624" s="56"/>
    </row>
    <row r="5625" spans="1:7" s="54" customFormat="1">
      <c r="A5625" s="57"/>
      <c r="B5625" s="61" t="s">
        <v>935</v>
      </c>
      <c r="C5625" s="56"/>
      <c r="D5625" s="62" t="s">
        <v>49</v>
      </c>
      <c r="E5625" s="63">
        <v>1</v>
      </c>
      <c r="F5625" s="114">
        <f>VLOOKUP(B5625,'HSD ME&amp;PLUMBING'!$B$6:E6243,4,FALSE)</f>
        <v>10000</v>
      </c>
      <c r="G5625" s="68">
        <f>F5625*E5625</f>
        <v>10000</v>
      </c>
    </row>
    <row r="5626" spans="1:7" s="69" customFormat="1" ht="15.75" customHeight="1">
      <c r="A5626" s="489" t="s">
        <v>16</v>
      </c>
      <c r="B5626" s="489"/>
      <c r="C5626" s="489"/>
      <c r="D5626" s="489"/>
      <c r="E5626" s="489"/>
      <c r="F5626" s="489"/>
      <c r="G5626" s="65">
        <f>SUM(G5625)</f>
        <v>10000</v>
      </c>
    </row>
    <row r="5627" spans="1:7" s="54" customFormat="1">
      <c r="A5627" s="56" t="s">
        <v>17</v>
      </c>
      <c r="B5627" s="57" t="s">
        <v>18</v>
      </c>
      <c r="C5627" s="56"/>
      <c r="D5627" s="56"/>
      <c r="E5627" s="58"/>
      <c r="F5627" s="56"/>
      <c r="G5627" s="56"/>
    </row>
    <row r="5628" spans="1:7" s="54" customFormat="1">
      <c r="A5628" s="490" t="s">
        <v>19</v>
      </c>
      <c r="B5628" s="490"/>
      <c r="C5628" s="490"/>
      <c r="D5628" s="490"/>
      <c r="E5628" s="490"/>
      <c r="F5628" s="490"/>
      <c r="G5628" s="65">
        <f>SUM(G5627)</f>
        <v>0</v>
      </c>
    </row>
    <row r="5629" spans="1:7" s="54" customFormat="1">
      <c r="A5629" s="56" t="s">
        <v>20</v>
      </c>
      <c r="B5629" s="491" t="s">
        <v>21</v>
      </c>
      <c r="C5629" s="491"/>
      <c r="D5629" s="491"/>
      <c r="E5629" s="491"/>
      <c r="F5629" s="491"/>
      <c r="G5629" s="70">
        <f>G5622+G5625+G5628</f>
        <v>19400</v>
      </c>
    </row>
    <row r="5630" spans="1:7" s="54" customFormat="1" ht="15.75" customHeight="1">
      <c r="A5630" s="56" t="s">
        <v>22</v>
      </c>
      <c r="B5630" s="491" t="s">
        <v>77</v>
      </c>
      <c r="C5630" s="491"/>
      <c r="D5630" s="491"/>
      <c r="E5630" s="491"/>
      <c r="F5630" s="71">
        <v>0.1</v>
      </c>
      <c r="G5630" s="70">
        <f>G5629*10%</f>
        <v>1940</v>
      </c>
    </row>
    <row r="5631" spans="1:7" s="54" customFormat="1">
      <c r="A5631" s="56" t="s">
        <v>23</v>
      </c>
      <c r="B5631" s="491" t="s">
        <v>24</v>
      </c>
      <c r="C5631" s="491"/>
      <c r="D5631" s="491"/>
      <c r="E5631" s="491"/>
      <c r="F5631" s="491"/>
      <c r="G5631" s="70">
        <f>G5629+G5630</f>
        <v>21340</v>
      </c>
    </row>
    <row r="5632" spans="1:7" s="54" customFormat="1">
      <c r="A5632" s="72"/>
      <c r="B5632" s="73"/>
      <c r="C5632" s="73"/>
      <c r="D5632" s="73"/>
      <c r="E5632" s="73"/>
      <c r="F5632" s="73"/>
      <c r="G5632" s="74"/>
    </row>
    <row r="5633" spans="1:7" s="54" customFormat="1">
      <c r="A5633" s="220" t="s">
        <v>936</v>
      </c>
      <c r="B5633" s="73"/>
      <c r="C5633" s="72"/>
      <c r="D5633" s="72"/>
      <c r="E5633" s="111"/>
      <c r="F5633" s="72"/>
      <c r="G5633" s="72"/>
    </row>
    <row r="5634" spans="1:7" s="54" customFormat="1" ht="45">
      <c r="A5634" s="55" t="s">
        <v>62</v>
      </c>
      <c r="B5634" s="55" t="s">
        <v>63</v>
      </c>
      <c r="C5634" s="55" t="s">
        <v>64</v>
      </c>
      <c r="D5634" s="55" t="s">
        <v>65</v>
      </c>
      <c r="E5634" s="55" t="s">
        <v>66</v>
      </c>
      <c r="F5634" s="55" t="s">
        <v>67</v>
      </c>
      <c r="G5634" s="55" t="s">
        <v>68</v>
      </c>
    </row>
    <row r="5635" spans="1:7" s="54" customFormat="1">
      <c r="A5635" s="56" t="s">
        <v>0</v>
      </c>
      <c r="B5635" s="57" t="s">
        <v>1</v>
      </c>
      <c r="C5635" s="56"/>
      <c r="D5635" s="56"/>
      <c r="E5635" s="58"/>
      <c r="F5635" s="56"/>
      <c r="G5635" s="56"/>
    </row>
    <row r="5636" spans="1:7" s="54" customFormat="1">
      <c r="A5636" s="57"/>
      <c r="B5636" s="57" t="s">
        <v>2</v>
      </c>
      <c r="C5636" s="56" t="s">
        <v>3</v>
      </c>
      <c r="D5636" s="56" t="s">
        <v>4</v>
      </c>
      <c r="E5636" s="58">
        <v>0.84499999999999997</v>
      </c>
      <c r="F5636" s="59">
        <f>VLOOKUP(B5636,'HSD ME&amp;PLUMBING'!$B$6:E6253,4,FALSE)</f>
        <v>100000</v>
      </c>
      <c r="G5636" s="60">
        <f>F5636*E5636</f>
        <v>84500</v>
      </c>
    </row>
    <row r="5637" spans="1:7" s="54" customFormat="1" ht="30">
      <c r="A5637" s="57"/>
      <c r="B5637" s="61" t="s">
        <v>70</v>
      </c>
      <c r="C5637" s="62" t="s">
        <v>71</v>
      </c>
      <c r="D5637" s="62" t="s">
        <v>4</v>
      </c>
      <c r="E5637" s="63">
        <v>1.411</v>
      </c>
      <c r="F5637" s="59">
        <f>VLOOKUP(B5637,'HSD ME&amp;PLUMBING'!$B$6:E6254,4,FALSE)</f>
        <v>150000</v>
      </c>
      <c r="G5637" s="60">
        <f>F5637*E5637</f>
        <v>211650</v>
      </c>
    </row>
    <row r="5638" spans="1:7" s="54" customFormat="1">
      <c r="A5638" s="57"/>
      <c r="B5638" s="57" t="s">
        <v>7</v>
      </c>
      <c r="C5638" s="56" t="s">
        <v>8</v>
      </c>
      <c r="D5638" s="56" t="s">
        <v>4</v>
      </c>
      <c r="E5638" s="58">
        <v>0.14099999999999999</v>
      </c>
      <c r="F5638" s="59">
        <f>VLOOKUP(B5638,'HSD ME&amp;PLUMBING'!$B$6:E6255,4,FALSE)</f>
        <v>150000</v>
      </c>
      <c r="G5638" s="60">
        <f>F5638*E5638</f>
        <v>21149.999999999996</v>
      </c>
    </row>
    <row r="5639" spans="1:7" s="54" customFormat="1">
      <c r="A5639" s="57"/>
      <c r="B5639" s="57" t="s">
        <v>10</v>
      </c>
      <c r="C5639" s="56" t="s">
        <v>11</v>
      </c>
      <c r="D5639" s="56" t="s">
        <v>4</v>
      </c>
      <c r="E5639" s="58">
        <v>4.7E-2</v>
      </c>
      <c r="F5639" s="64">
        <f>VLOOKUP(B5639,'HSD ME&amp;PLUMBING'!$B$6:E6256,4,FALSE)</f>
        <v>200000</v>
      </c>
      <c r="G5639" s="60">
        <f>F5639*E5639</f>
        <v>9400</v>
      </c>
    </row>
    <row r="5640" spans="1:7" s="54" customFormat="1">
      <c r="A5640" s="489" t="s">
        <v>13</v>
      </c>
      <c r="B5640" s="489"/>
      <c r="C5640" s="489"/>
      <c r="D5640" s="489"/>
      <c r="E5640" s="489"/>
      <c r="F5640" s="489"/>
      <c r="G5640" s="65">
        <f>SUM(G5636:G5639)</f>
        <v>326700</v>
      </c>
    </row>
    <row r="5641" spans="1:7" s="54" customFormat="1">
      <c r="A5641" s="56" t="s">
        <v>14</v>
      </c>
      <c r="B5641" s="57" t="s">
        <v>15</v>
      </c>
      <c r="C5641" s="56"/>
      <c r="D5641" s="56"/>
      <c r="E5641" s="58"/>
      <c r="F5641" s="56"/>
      <c r="G5641" s="56"/>
    </row>
    <row r="5642" spans="1:7" s="54" customFormat="1">
      <c r="A5642" s="57"/>
      <c r="B5642" s="61" t="s">
        <v>937</v>
      </c>
      <c r="C5642" s="56"/>
      <c r="D5642" s="62" t="s">
        <v>49</v>
      </c>
      <c r="E5642" s="63">
        <v>1</v>
      </c>
      <c r="F5642" s="114">
        <f>VLOOKUP(B5642,'HSD ME&amp;PLUMBING'!$B$6:E6259,4,FALSE)</f>
        <v>10000</v>
      </c>
      <c r="G5642" s="68">
        <f>F5642*E5642</f>
        <v>10000</v>
      </c>
    </row>
    <row r="5643" spans="1:7" s="54" customFormat="1">
      <c r="A5643" s="489" t="s">
        <v>16</v>
      </c>
      <c r="B5643" s="489"/>
      <c r="C5643" s="489"/>
      <c r="D5643" s="489"/>
      <c r="E5643" s="489"/>
      <c r="F5643" s="489"/>
      <c r="G5643" s="65">
        <f>SUM(G5642)</f>
        <v>10000</v>
      </c>
    </row>
    <row r="5644" spans="1:7" s="54" customFormat="1">
      <c r="A5644" s="56" t="s">
        <v>17</v>
      </c>
      <c r="B5644" s="57" t="s">
        <v>18</v>
      </c>
      <c r="C5644" s="56"/>
      <c r="D5644" s="56"/>
      <c r="E5644" s="58"/>
      <c r="F5644" s="56"/>
      <c r="G5644" s="56"/>
    </row>
    <row r="5645" spans="1:7" s="54" customFormat="1">
      <c r="A5645" s="490" t="s">
        <v>19</v>
      </c>
      <c r="B5645" s="490"/>
      <c r="C5645" s="490"/>
      <c r="D5645" s="490"/>
      <c r="E5645" s="490"/>
      <c r="F5645" s="490"/>
      <c r="G5645" s="65">
        <f>SUM(G5644)</f>
        <v>0</v>
      </c>
    </row>
    <row r="5646" spans="1:7" s="54" customFormat="1">
      <c r="A5646" s="56" t="s">
        <v>20</v>
      </c>
      <c r="B5646" s="491" t="s">
        <v>21</v>
      </c>
      <c r="C5646" s="491"/>
      <c r="D5646" s="491"/>
      <c r="E5646" s="491"/>
      <c r="F5646" s="491"/>
      <c r="G5646" s="70">
        <f>G5639+G5642+G5645</f>
        <v>19400</v>
      </c>
    </row>
    <row r="5647" spans="1:7" s="54" customFormat="1">
      <c r="A5647" s="56" t="s">
        <v>22</v>
      </c>
      <c r="B5647" s="491" t="s">
        <v>77</v>
      </c>
      <c r="C5647" s="491"/>
      <c r="D5647" s="491"/>
      <c r="E5647" s="491"/>
      <c r="F5647" s="71">
        <v>0.1</v>
      </c>
      <c r="G5647" s="70">
        <f>G5646*10%</f>
        <v>1940</v>
      </c>
    </row>
    <row r="5648" spans="1:7" s="54" customFormat="1">
      <c r="A5648" s="56" t="s">
        <v>23</v>
      </c>
      <c r="B5648" s="491" t="s">
        <v>24</v>
      </c>
      <c r="C5648" s="491"/>
      <c r="D5648" s="491"/>
      <c r="E5648" s="491"/>
      <c r="F5648" s="491"/>
      <c r="G5648" s="70">
        <f>G5646+G5647</f>
        <v>21340</v>
      </c>
    </row>
    <row r="5649" spans="1:7" s="54" customFormat="1">
      <c r="A5649" s="72"/>
      <c r="B5649" s="73"/>
      <c r="C5649" s="73"/>
      <c r="D5649" s="73"/>
      <c r="E5649" s="73"/>
      <c r="F5649" s="73"/>
      <c r="G5649" s="74"/>
    </row>
    <row r="5650" spans="1:7" s="54" customFormat="1">
      <c r="A5650" s="220" t="s">
        <v>938</v>
      </c>
      <c r="B5650" s="73"/>
      <c r="C5650" s="72"/>
      <c r="D5650" s="72"/>
      <c r="E5650" s="111"/>
      <c r="F5650" s="72"/>
      <c r="G5650" s="72"/>
    </row>
    <row r="5651" spans="1:7" s="54" customFormat="1" ht="45">
      <c r="A5651" s="55" t="s">
        <v>62</v>
      </c>
      <c r="B5651" s="55" t="s">
        <v>63</v>
      </c>
      <c r="C5651" s="55" t="s">
        <v>64</v>
      </c>
      <c r="D5651" s="55" t="s">
        <v>65</v>
      </c>
      <c r="E5651" s="55" t="s">
        <v>66</v>
      </c>
      <c r="F5651" s="55" t="s">
        <v>67</v>
      </c>
      <c r="G5651" s="55" t="s">
        <v>68</v>
      </c>
    </row>
    <row r="5652" spans="1:7" s="54" customFormat="1">
      <c r="A5652" s="56" t="s">
        <v>0</v>
      </c>
      <c r="B5652" s="57" t="s">
        <v>1</v>
      </c>
      <c r="C5652" s="56"/>
      <c r="D5652" s="56"/>
      <c r="E5652" s="58"/>
      <c r="F5652" s="56"/>
      <c r="G5652" s="56"/>
    </row>
    <row r="5653" spans="1:7" s="54" customFormat="1">
      <c r="A5653" s="57"/>
      <c r="B5653" s="57" t="s">
        <v>2</v>
      </c>
      <c r="C5653" s="56" t="s">
        <v>3</v>
      </c>
      <c r="D5653" s="56" t="s">
        <v>4</v>
      </c>
      <c r="E5653" s="58">
        <v>0.84499999999999997</v>
      </c>
      <c r="F5653" s="59">
        <f>VLOOKUP(B5653,'HSD ME&amp;PLUMBING'!$B$6:E6269,4,FALSE)</f>
        <v>100000</v>
      </c>
      <c r="G5653" s="60">
        <f>F5653*E5653</f>
        <v>84500</v>
      </c>
    </row>
    <row r="5654" spans="1:7" s="54" customFormat="1" ht="30">
      <c r="A5654" s="57"/>
      <c r="B5654" s="61" t="s">
        <v>70</v>
      </c>
      <c r="C5654" s="62" t="s">
        <v>71</v>
      </c>
      <c r="D5654" s="62" t="s">
        <v>4</v>
      </c>
      <c r="E5654" s="63">
        <v>1.411</v>
      </c>
      <c r="F5654" s="59">
        <f>VLOOKUP(B5654,'HSD ME&amp;PLUMBING'!$B$6:E6270,4,FALSE)</f>
        <v>150000</v>
      </c>
      <c r="G5654" s="60">
        <f>F5654*E5654</f>
        <v>211650</v>
      </c>
    </row>
    <row r="5655" spans="1:7" s="54" customFormat="1">
      <c r="A5655" s="57"/>
      <c r="B5655" s="57" t="s">
        <v>7</v>
      </c>
      <c r="C5655" s="56" t="s">
        <v>8</v>
      </c>
      <c r="D5655" s="56" t="s">
        <v>4</v>
      </c>
      <c r="E5655" s="58">
        <v>0.14099999999999999</v>
      </c>
      <c r="F5655" s="59">
        <f>VLOOKUP(B5655,'HSD ME&amp;PLUMBING'!$B$6:E6271,4,FALSE)</f>
        <v>150000</v>
      </c>
      <c r="G5655" s="60">
        <f>F5655*E5655</f>
        <v>21149.999999999996</v>
      </c>
    </row>
    <row r="5656" spans="1:7" s="54" customFormat="1">
      <c r="A5656" s="57"/>
      <c r="B5656" s="57" t="s">
        <v>10</v>
      </c>
      <c r="C5656" s="56" t="s">
        <v>11</v>
      </c>
      <c r="D5656" s="56" t="s">
        <v>4</v>
      </c>
      <c r="E5656" s="58">
        <v>4.7E-2</v>
      </c>
      <c r="F5656" s="64">
        <f>VLOOKUP(B5656,'HSD ME&amp;PLUMBING'!$B$6:E6272,4,FALSE)</f>
        <v>200000</v>
      </c>
      <c r="G5656" s="60">
        <f>F5656*E5656</f>
        <v>9400</v>
      </c>
    </row>
    <row r="5657" spans="1:7" s="54" customFormat="1">
      <c r="A5657" s="489" t="s">
        <v>13</v>
      </c>
      <c r="B5657" s="489"/>
      <c r="C5657" s="489"/>
      <c r="D5657" s="489"/>
      <c r="E5657" s="489"/>
      <c r="F5657" s="489"/>
      <c r="G5657" s="65">
        <f>SUM(G5653:G5656)</f>
        <v>326700</v>
      </c>
    </row>
    <row r="5658" spans="1:7" s="54" customFormat="1">
      <c r="A5658" s="56" t="s">
        <v>14</v>
      </c>
      <c r="B5658" s="57" t="s">
        <v>15</v>
      </c>
      <c r="C5658" s="56"/>
      <c r="D5658" s="56"/>
      <c r="E5658" s="58"/>
      <c r="F5658" s="56"/>
      <c r="G5658" s="56"/>
    </row>
    <row r="5659" spans="1:7" s="54" customFormat="1" ht="30">
      <c r="A5659" s="57"/>
      <c r="B5659" s="61" t="s">
        <v>939</v>
      </c>
      <c r="C5659" s="56"/>
      <c r="D5659" s="62" t="s">
        <v>49</v>
      </c>
      <c r="E5659" s="63">
        <v>1</v>
      </c>
      <c r="F5659" s="114">
        <f>VLOOKUP(B5659,'HSD ME&amp;PLUMBING'!$B$6:E6275,4,FALSE)</f>
        <v>10000</v>
      </c>
      <c r="G5659" s="68">
        <f>F5659*E5659</f>
        <v>10000</v>
      </c>
    </row>
    <row r="5660" spans="1:7" s="54" customFormat="1">
      <c r="A5660" s="489" t="s">
        <v>16</v>
      </c>
      <c r="B5660" s="489"/>
      <c r="C5660" s="489"/>
      <c r="D5660" s="489"/>
      <c r="E5660" s="489"/>
      <c r="F5660" s="489"/>
      <c r="G5660" s="65">
        <f>SUM(G5659)</f>
        <v>10000</v>
      </c>
    </row>
    <row r="5661" spans="1:7" s="54" customFormat="1">
      <c r="A5661" s="56" t="s">
        <v>17</v>
      </c>
      <c r="B5661" s="57" t="s">
        <v>18</v>
      </c>
      <c r="C5661" s="56"/>
      <c r="D5661" s="56"/>
      <c r="E5661" s="58"/>
      <c r="F5661" s="56"/>
      <c r="G5661" s="56"/>
    </row>
    <row r="5662" spans="1:7" s="54" customFormat="1">
      <c r="A5662" s="490" t="s">
        <v>19</v>
      </c>
      <c r="B5662" s="490"/>
      <c r="C5662" s="490"/>
      <c r="D5662" s="490"/>
      <c r="E5662" s="490"/>
      <c r="F5662" s="490"/>
      <c r="G5662" s="65">
        <f>SUM(G5661)</f>
        <v>0</v>
      </c>
    </row>
    <row r="5663" spans="1:7" s="54" customFormat="1">
      <c r="A5663" s="56" t="s">
        <v>20</v>
      </c>
      <c r="B5663" s="491" t="s">
        <v>21</v>
      </c>
      <c r="C5663" s="491"/>
      <c r="D5663" s="491"/>
      <c r="E5663" s="491"/>
      <c r="F5663" s="491"/>
      <c r="G5663" s="70">
        <f>G5656+G5659+G5662</f>
        <v>19400</v>
      </c>
    </row>
    <row r="5664" spans="1:7" s="54" customFormat="1">
      <c r="A5664" s="56" t="s">
        <v>22</v>
      </c>
      <c r="B5664" s="491" t="s">
        <v>77</v>
      </c>
      <c r="C5664" s="491"/>
      <c r="D5664" s="491"/>
      <c r="E5664" s="491"/>
      <c r="F5664" s="71">
        <v>0.1</v>
      </c>
      <c r="G5664" s="70">
        <f>G5663*10%</f>
        <v>1940</v>
      </c>
    </row>
    <row r="5665" spans="1:7" s="54" customFormat="1">
      <c r="A5665" s="56" t="s">
        <v>23</v>
      </c>
      <c r="B5665" s="491" t="s">
        <v>24</v>
      </c>
      <c r="C5665" s="491"/>
      <c r="D5665" s="491"/>
      <c r="E5665" s="491"/>
      <c r="F5665" s="491"/>
      <c r="G5665" s="70">
        <f>G5663+G5664</f>
        <v>21340</v>
      </c>
    </row>
    <row r="5666" spans="1:7" s="54" customFormat="1">
      <c r="A5666" s="72"/>
      <c r="B5666" s="73"/>
      <c r="C5666" s="73"/>
      <c r="D5666" s="73"/>
      <c r="E5666" s="73"/>
      <c r="F5666" s="73"/>
      <c r="G5666" s="74"/>
    </row>
    <row r="5667" spans="1:7" s="54" customFormat="1">
      <c r="A5667" s="220" t="s">
        <v>940</v>
      </c>
      <c r="B5667" s="73"/>
      <c r="C5667" s="72"/>
      <c r="D5667" s="72"/>
      <c r="E5667" s="111"/>
      <c r="F5667" s="72"/>
      <c r="G5667" s="72"/>
    </row>
    <row r="5668" spans="1:7" s="54" customFormat="1" ht="45">
      <c r="A5668" s="55" t="s">
        <v>62</v>
      </c>
      <c r="B5668" s="55" t="s">
        <v>63</v>
      </c>
      <c r="C5668" s="55" t="s">
        <v>64</v>
      </c>
      <c r="D5668" s="55" t="s">
        <v>65</v>
      </c>
      <c r="E5668" s="55" t="s">
        <v>66</v>
      </c>
      <c r="F5668" s="55" t="s">
        <v>67</v>
      </c>
      <c r="G5668" s="55" t="s">
        <v>68</v>
      </c>
    </row>
    <row r="5669" spans="1:7" s="54" customFormat="1">
      <c r="A5669" s="56" t="s">
        <v>0</v>
      </c>
      <c r="B5669" s="57" t="s">
        <v>1</v>
      </c>
      <c r="C5669" s="56"/>
      <c r="D5669" s="56"/>
      <c r="E5669" s="58"/>
      <c r="F5669" s="56"/>
      <c r="G5669" s="56"/>
    </row>
    <row r="5670" spans="1:7" s="54" customFormat="1">
      <c r="A5670" s="57"/>
      <c r="B5670" s="57" t="s">
        <v>2</v>
      </c>
      <c r="C5670" s="56" t="s">
        <v>3</v>
      </c>
      <c r="D5670" s="56" t="s">
        <v>4</v>
      </c>
      <c r="E5670" s="58">
        <v>0.84499999999999997</v>
      </c>
      <c r="F5670" s="59">
        <f>VLOOKUP(B5670,'HSD ME&amp;PLUMBING'!$B$6:E6285,4,FALSE)</f>
        <v>100000</v>
      </c>
      <c r="G5670" s="60">
        <f>F5670*E5670</f>
        <v>84500</v>
      </c>
    </row>
    <row r="5671" spans="1:7" s="54" customFormat="1" ht="30">
      <c r="A5671" s="57"/>
      <c r="B5671" s="61" t="s">
        <v>70</v>
      </c>
      <c r="C5671" s="62" t="s">
        <v>71</v>
      </c>
      <c r="D5671" s="62" t="s">
        <v>4</v>
      </c>
      <c r="E5671" s="63">
        <v>1.411</v>
      </c>
      <c r="F5671" s="59">
        <f>VLOOKUP(B5671,'HSD ME&amp;PLUMBING'!$B$6:E6286,4,FALSE)</f>
        <v>150000</v>
      </c>
      <c r="G5671" s="60">
        <f>F5671*E5671</f>
        <v>211650</v>
      </c>
    </row>
    <row r="5672" spans="1:7" s="54" customFormat="1">
      <c r="A5672" s="57"/>
      <c r="B5672" s="57" t="s">
        <v>7</v>
      </c>
      <c r="C5672" s="56" t="s">
        <v>8</v>
      </c>
      <c r="D5672" s="56" t="s">
        <v>4</v>
      </c>
      <c r="E5672" s="58">
        <v>0.14099999999999999</v>
      </c>
      <c r="F5672" s="59">
        <f>VLOOKUP(B5672,'HSD ME&amp;PLUMBING'!$B$6:E6287,4,FALSE)</f>
        <v>150000</v>
      </c>
      <c r="G5672" s="60">
        <f>F5672*E5672</f>
        <v>21149.999999999996</v>
      </c>
    </row>
    <row r="5673" spans="1:7" s="54" customFormat="1">
      <c r="A5673" s="57"/>
      <c r="B5673" s="57" t="s">
        <v>10</v>
      </c>
      <c r="C5673" s="56" t="s">
        <v>11</v>
      </c>
      <c r="D5673" s="56" t="s">
        <v>4</v>
      </c>
      <c r="E5673" s="58">
        <v>4.7E-2</v>
      </c>
      <c r="F5673" s="64">
        <f>VLOOKUP(B5673,'HSD ME&amp;PLUMBING'!$B$6:E6288,4,FALSE)</f>
        <v>200000</v>
      </c>
      <c r="G5673" s="60">
        <f>F5673*E5673</f>
        <v>9400</v>
      </c>
    </row>
    <row r="5674" spans="1:7" s="54" customFormat="1">
      <c r="A5674" s="489" t="s">
        <v>13</v>
      </c>
      <c r="B5674" s="489"/>
      <c r="C5674" s="489"/>
      <c r="D5674" s="489"/>
      <c r="E5674" s="489"/>
      <c r="F5674" s="489"/>
      <c r="G5674" s="65">
        <f>SUM(G5670:G5673)</f>
        <v>326700</v>
      </c>
    </row>
    <row r="5675" spans="1:7" s="54" customFormat="1">
      <c r="A5675" s="56" t="s">
        <v>14</v>
      </c>
      <c r="B5675" s="57" t="s">
        <v>15</v>
      </c>
      <c r="C5675" s="56"/>
      <c r="D5675" s="56"/>
      <c r="E5675" s="58"/>
      <c r="F5675" s="56"/>
      <c r="G5675" s="56"/>
    </row>
    <row r="5676" spans="1:7" s="54" customFormat="1">
      <c r="A5676" s="57"/>
      <c r="B5676" s="61" t="s">
        <v>929</v>
      </c>
      <c r="C5676" s="56"/>
      <c r="D5676" s="62" t="s">
        <v>49</v>
      </c>
      <c r="E5676" s="63">
        <v>1</v>
      </c>
      <c r="F5676" s="114">
        <f>VLOOKUP(B5676,'HSD ME&amp;PLUMBING'!$B$6:E6291,4,FALSE)</f>
        <v>10000</v>
      </c>
      <c r="G5676" s="68">
        <f>F5676*E5676</f>
        <v>10000</v>
      </c>
    </row>
    <row r="5677" spans="1:7" s="54" customFormat="1">
      <c r="A5677" s="489" t="s">
        <v>16</v>
      </c>
      <c r="B5677" s="489"/>
      <c r="C5677" s="489"/>
      <c r="D5677" s="489"/>
      <c r="E5677" s="489"/>
      <c r="F5677" s="489"/>
      <c r="G5677" s="65">
        <f>SUM(G5676)</f>
        <v>10000</v>
      </c>
    </row>
    <row r="5678" spans="1:7" s="54" customFormat="1">
      <c r="A5678" s="56" t="s">
        <v>17</v>
      </c>
      <c r="B5678" s="57" t="s">
        <v>18</v>
      </c>
      <c r="C5678" s="56"/>
      <c r="D5678" s="56"/>
      <c r="E5678" s="58"/>
      <c r="F5678" s="56"/>
      <c r="G5678" s="56"/>
    </row>
    <row r="5679" spans="1:7" s="54" customFormat="1">
      <c r="A5679" s="490" t="s">
        <v>19</v>
      </c>
      <c r="B5679" s="490"/>
      <c r="C5679" s="490"/>
      <c r="D5679" s="490"/>
      <c r="E5679" s="490"/>
      <c r="F5679" s="490"/>
      <c r="G5679" s="65">
        <f>SUM(G5678)</f>
        <v>0</v>
      </c>
    </row>
    <row r="5680" spans="1:7" s="54" customFormat="1">
      <c r="A5680" s="56" t="s">
        <v>20</v>
      </c>
      <c r="B5680" s="491" t="s">
        <v>21</v>
      </c>
      <c r="C5680" s="491"/>
      <c r="D5680" s="491"/>
      <c r="E5680" s="491"/>
      <c r="F5680" s="491"/>
      <c r="G5680" s="70">
        <f>G5673+G5676+G5679</f>
        <v>19400</v>
      </c>
    </row>
    <row r="5681" spans="1:7" s="54" customFormat="1">
      <c r="A5681" s="56" t="s">
        <v>22</v>
      </c>
      <c r="B5681" s="491" t="s">
        <v>77</v>
      </c>
      <c r="C5681" s="491"/>
      <c r="D5681" s="491"/>
      <c r="E5681" s="491"/>
      <c r="F5681" s="71">
        <v>0.1</v>
      </c>
      <c r="G5681" s="70">
        <f>G5680*10%</f>
        <v>1940</v>
      </c>
    </row>
    <row r="5682" spans="1:7" s="54" customFormat="1">
      <c r="A5682" s="56" t="s">
        <v>23</v>
      </c>
      <c r="B5682" s="491" t="s">
        <v>24</v>
      </c>
      <c r="C5682" s="491"/>
      <c r="D5682" s="491"/>
      <c r="E5682" s="491"/>
      <c r="F5682" s="491"/>
      <c r="G5682" s="70">
        <f>G5680+G5681</f>
        <v>21340</v>
      </c>
    </row>
    <row r="5683" spans="1:7" s="54" customFormat="1">
      <c r="A5683" s="72"/>
      <c r="B5683" s="73"/>
      <c r="C5683" s="73"/>
      <c r="D5683" s="73"/>
      <c r="E5683" s="73"/>
      <c r="F5683" s="73"/>
      <c r="G5683" s="74"/>
    </row>
    <row r="5684" spans="1:7" s="54" customFormat="1">
      <c r="A5684" s="220" t="s">
        <v>941</v>
      </c>
      <c r="B5684" s="73"/>
      <c r="C5684" s="72"/>
      <c r="D5684" s="72"/>
      <c r="E5684" s="111"/>
      <c r="F5684" s="72"/>
      <c r="G5684" s="72"/>
    </row>
    <row r="5685" spans="1:7" s="54" customFormat="1" ht="45">
      <c r="A5685" s="55" t="s">
        <v>62</v>
      </c>
      <c r="B5685" s="55" t="s">
        <v>63</v>
      </c>
      <c r="C5685" s="55" t="s">
        <v>64</v>
      </c>
      <c r="D5685" s="55" t="s">
        <v>65</v>
      </c>
      <c r="E5685" s="55" t="s">
        <v>66</v>
      </c>
      <c r="F5685" s="55" t="s">
        <v>67</v>
      </c>
      <c r="G5685" s="55" t="s">
        <v>68</v>
      </c>
    </row>
    <row r="5686" spans="1:7" s="54" customFormat="1">
      <c r="A5686" s="56" t="s">
        <v>0</v>
      </c>
      <c r="B5686" s="57" t="s">
        <v>1</v>
      </c>
      <c r="C5686" s="56"/>
      <c r="D5686" s="56"/>
      <c r="E5686" s="58"/>
      <c r="F5686" s="56"/>
      <c r="G5686" s="56"/>
    </row>
    <row r="5687" spans="1:7" s="54" customFormat="1">
      <c r="A5687" s="57"/>
      <c r="B5687" s="57" t="s">
        <v>2</v>
      </c>
      <c r="C5687" s="56" t="s">
        <v>3</v>
      </c>
      <c r="D5687" s="56" t="s">
        <v>4</v>
      </c>
      <c r="E5687" s="58">
        <v>0.84499999999999997</v>
      </c>
      <c r="F5687" s="59">
        <f>VLOOKUP(B5687,'HSD ME&amp;PLUMBING'!$B$6:E6301,4,FALSE)</f>
        <v>100000</v>
      </c>
      <c r="G5687" s="60">
        <f>F5687*E5687</f>
        <v>84500</v>
      </c>
    </row>
    <row r="5688" spans="1:7" s="54" customFormat="1" ht="30">
      <c r="A5688" s="57"/>
      <c r="B5688" s="61" t="s">
        <v>70</v>
      </c>
      <c r="C5688" s="62" t="s">
        <v>71</v>
      </c>
      <c r="D5688" s="62" t="s">
        <v>4</v>
      </c>
      <c r="E5688" s="63">
        <v>1.411</v>
      </c>
      <c r="F5688" s="59">
        <f>VLOOKUP(B5688,'HSD ME&amp;PLUMBING'!$B$6:E6302,4,FALSE)</f>
        <v>150000</v>
      </c>
      <c r="G5688" s="60">
        <f>F5688*E5688</f>
        <v>211650</v>
      </c>
    </row>
    <row r="5689" spans="1:7" s="54" customFormat="1">
      <c r="A5689" s="57"/>
      <c r="B5689" s="57" t="s">
        <v>7</v>
      </c>
      <c r="C5689" s="56" t="s">
        <v>8</v>
      </c>
      <c r="D5689" s="56" t="s">
        <v>4</v>
      </c>
      <c r="E5689" s="58">
        <v>0.14099999999999999</v>
      </c>
      <c r="F5689" s="59">
        <f>VLOOKUP(B5689,'HSD ME&amp;PLUMBING'!$B$6:E6303,4,FALSE)</f>
        <v>150000</v>
      </c>
      <c r="G5689" s="60">
        <f>F5689*E5689</f>
        <v>21149.999999999996</v>
      </c>
    </row>
    <row r="5690" spans="1:7" s="54" customFormat="1">
      <c r="A5690" s="57"/>
      <c r="B5690" s="57" t="s">
        <v>10</v>
      </c>
      <c r="C5690" s="56" t="s">
        <v>11</v>
      </c>
      <c r="D5690" s="56" t="s">
        <v>4</v>
      </c>
      <c r="E5690" s="58">
        <v>4.7E-2</v>
      </c>
      <c r="F5690" s="64">
        <f>VLOOKUP(B5690,'HSD ME&amp;PLUMBING'!$B$6:E6304,4,FALSE)</f>
        <v>200000</v>
      </c>
      <c r="G5690" s="60">
        <f>F5690*E5690</f>
        <v>9400</v>
      </c>
    </row>
    <row r="5691" spans="1:7" s="54" customFormat="1">
      <c r="A5691" s="489" t="s">
        <v>13</v>
      </c>
      <c r="B5691" s="489"/>
      <c r="C5691" s="489"/>
      <c r="D5691" s="489"/>
      <c r="E5691" s="489"/>
      <c r="F5691" s="489"/>
      <c r="G5691" s="65">
        <f>SUM(G5687:G5690)</f>
        <v>326700</v>
      </c>
    </row>
    <row r="5692" spans="1:7" s="54" customFormat="1">
      <c r="A5692" s="56" t="s">
        <v>14</v>
      </c>
      <c r="B5692" s="57" t="s">
        <v>15</v>
      </c>
      <c r="C5692" s="56"/>
      <c r="D5692" s="56"/>
      <c r="E5692" s="58"/>
      <c r="F5692" s="56"/>
      <c r="G5692" s="56"/>
    </row>
    <row r="5693" spans="1:7" s="54" customFormat="1">
      <c r="A5693" s="57"/>
      <c r="B5693" s="61" t="s">
        <v>942</v>
      </c>
      <c r="C5693" s="56"/>
      <c r="D5693" s="62" t="s">
        <v>49</v>
      </c>
      <c r="E5693" s="63">
        <v>1</v>
      </c>
      <c r="F5693" s="114">
        <f>VLOOKUP(B5693,'HSD ME&amp;PLUMBING'!$B$6:E6307,4,FALSE)</f>
        <v>10000</v>
      </c>
      <c r="G5693" s="68">
        <f>F5693*E5693</f>
        <v>10000</v>
      </c>
    </row>
    <row r="5694" spans="1:7" s="54" customFormat="1">
      <c r="A5694" s="489" t="s">
        <v>16</v>
      </c>
      <c r="B5694" s="489"/>
      <c r="C5694" s="489"/>
      <c r="D5694" s="489"/>
      <c r="E5694" s="489"/>
      <c r="F5694" s="489"/>
      <c r="G5694" s="65">
        <f>SUM(G5693)</f>
        <v>10000</v>
      </c>
    </row>
    <row r="5695" spans="1:7" s="54" customFormat="1">
      <c r="A5695" s="56" t="s">
        <v>17</v>
      </c>
      <c r="B5695" s="57" t="s">
        <v>18</v>
      </c>
      <c r="C5695" s="56"/>
      <c r="D5695" s="56"/>
      <c r="E5695" s="58"/>
      <c r="F5695" s="56"/>
      <c r="G5695" s="56"/>
    </row>
    <row r="5696" spans="1:7" s="54" customFormat="1">
      <c r="A5696" s="490" t="s">
        <v>19</v>
      </c>
      <c r="B5696" s="490"/>
      <c r="C5696" s="490"/>
      <c r="D5696" s="490"/>
      <c r="E5696" s="490"/>
      <c r="F5696" s="490"/>
      <c r="G5696" s="65">
        <f>SUM(G5695)</f>
        <v>0</v>
      </c>
    </row>
    <row r="5697" spans="1:7" s="54" customFormat="1">
      <c r="A5697" s="56" t="s">
        <v>20</v>
      </c>
      <c r="B5697" s="491" t="s">
        <v>21</v>
      </c>
      <c r="C5697" s="491"/>
      <c r="D5697" s="491"/>
      <c r="E5697" s="491"/>
      <c r="F5697" s="491"/>
      <c r="G5697" s="70">
        <f>G5690+G5693+G5696</f>
        <v>19400</v>
      </c>
    </row>
    <row r="5698" spans="1:7" s="54" customFormat="1">
      <c r="A5698" s="56" t="s">
        <v>22</v>
      </c>
      <c r="B5698" s="491" t="s">
        <v>77</v>
      </c>
      <c r="C5698" s="491"/>
      <c r="D5698" s="491"/>
      <c r="E5698" s="491"/>
      <c r="F5698" s="71">
        <v>0.1</v>
      </c>
      <c r="G5698" s="70">
        <f>G5697*10%</f>
        <v>1940</v>
      </c>
    </row>
    <row r="5699" spans="1:7" s="54" customFormat="1">
      <c r="A5699" s="56" t="s">
        <v>23</v>
      </c>
      <c r="B5699" s="491" t="s">
        <v>24</v>
      </c>
      <c r="C5699" s="491"/>
      <c r="D5699" s="491"/>
      <c r="E5699" s="491"/>
      <c r="F5699" s="491"/>
      <c r="G5699" s="70">
        <f>G5697+G5698</f>
        <v>21340</v>
      </c>
    </row>
    <row r="5700" spans="1:7" s="54" customFormat="1">
      <c r="A5700" s="72"/>
      <c r="B5700" s="73"/>
      <c r="C5700" s="73"/>
      <c r="D5700" s="73"/>
      <c r="E5700" s="73"/>
      <c r="F5700" s="73"/>
      <c r="G5700" s="74"/>
    </row>
    <row r="5701" spans="1:7" s="54" customFormat="1">
      <c r="A5701" s="220" t="s">
        <v>943</v>
      </c>
      <c r="B5701" s="73"/>
      <c r="C5701" s="72"/>
      <c r="D5701" s="72"/>
      <c r="E5701" s="111"/>
      <c r="F5701" s="72"/>
      <c r="G5701" s="72"/>
    </row>
    <row r="5702" spans="1:7" s="54" customFormat="1" ht="45">
      <c r="A5702" s="55" t="s">
        <v>62</v>
      </c>
      <c r="B5702" s="55" t="s">
        <v>63</v>
      </c>
      <c r="C5702" s="55" t="s">
        <v>64</v>
      </c>
      <c r="D5702" s="55" t="s">
        <v>65</v>
      </c>
      <c r="E5702" s="55" t="s">
        <v>66</v>
      </c>
      <c r="F5702" s="55" t="s">
        <v>67</v>
      </c>
      <c r="G5702" s="55" t="s">
        <v>68</v>
      </c>
    </row>
    <row r="5703" spans="1:7" s="54" customFormat="1">
      <c r="A5703" s="56" t="s">
        <v>0</v>
      </c>
      <c r="B5703" s="57" t="s">
        <v>1</v>
      </c>
      <c r="C5703" s="56"/>
      <c r="D5703" s="56"/>
      <c r="E5703" s="58"/>
      <c r="F5703" s="56"/>
      <c r="G5703" s="56"/>
    </row>
    <row r="5704" spans="1:7" s="54" customFormat="1">
      <c r="A5704" s="57"/>
      <c r="B5704" s="57" t="s">
        <v>2</v>
      </c>
      <c r="C5704" s="56" t="s">
        <v>3</v>
      </c>
      <c r="D5704" s="56" t="s">
        <v>4</v>
      </c>
      <c r="E5704" s="58">
        <v>0.84499999999999997</v>
      </c>
      <c r="F5704" s="59">
        <f>VLOOKUP(B5704,'HSD ME&amp;PLUMBING'!$B$6:E6317,4,FALSE)</f>
        <v>100000</v>
      </c>
      <c r="G5704" s="60">
        <f>F5704*E5704</f>
        <v>84500</v>
      </c>
    </row>
    <row r="5705" spans="1:7" s="54" customFormat="1" ht="30">
      <c r="A5705" s="57"/>
      <c r="B5705" s="61" t="s">
        <v>70</v>
      </c>
      <c r="C5705" s="62" t="s">
        <v>71</v>
      </c>
      <c r="D5705" s="62" t="s">
        <v>4</v>
      </c>
      <c r="E5705" s="63">
        <v>1.411</v>
      </c>
      <c r="F5705" s="59">
        <f>VLOOKUP(B5705,'HSD ME&amp;PLUMBING'!$B$6:E6318,4,FALSE)</f>
        <v>150000</v>
      </c>
      <c r="G5705" s="60">
        <f>F5705*E5705</f>
        <v>211650</v>
      </c>
    </row>
    <row r="5706" spans="1:7" s="54" customFormat="1">
      <c r="A5706" s="57"/>
      <c r="B5706" s="57" t="s">
        <v>7</v>
      </c>
      <c r="C5706" s="56" t="s">
        <v>8</v>
      </c>
      <c r="D5706" s="56" t="s">
        <v>4</v>
      </c>
      <c r="E5706" s="58">
        <v>0.14099999999999999</v>
      </c>
      <c r="F5706" s="59">
        <f>VLOOKUP(B5706,'HSD ME&amp;PLUMBING'!$B$6:E6319,4,FALSE)</f>
        <v>150000</v>
      </c>
      <c r="G5706" s="60">
        <f>F5706*E5706</f>
        <v>21149.999999999996</v>
      </c>
    </row>
    <row r="5707" spans="1:7" s="54" customFormat="1">
      <c r="A5707" s="57"/>
      <c r="B5707" s="57" t="s">
        <v>10</v>
      </c>
      <c r="C5707" s="56" t="s">
        <v>11</v>
      </c>
      <c r="D5707" s="56" t="s">
        <v>4</v>
      </c>
      <c r="E5707" s="58">
        <v>4.7E-2</v>
      </c>
      <c r="F5707" s="64">
        <f>VLOOKUP(B5707,'HSD ME&amp;PLUMBING'!$B$6:E6320,4,FALSE)</f>
        <v>200000</v>
      </c>
      <c r="G5707" s="60">
        <f>F5707*E5707</f>
        <v>9400</v>
      </c>
    </row>
    <row r="5708" spans="1:7" s="54" customFormat="1">
      <c r="A5708" s="489" t="s">
        <v>13</v>
      </c>
      <c r="B5708" s="489"/>
      <c r="C5708" s="489"/>
      <c r="D5708" s="489"/>
      <c r="E5708" s="489"/>
      <c r="F5708" s="489"/>
      <c r="G5708" s="65">
        <f>SUM(G5704:G5707)</f>
        <v>326700</v>
      </c>
    </row>
    <row r="5709" spans="1:7" s="54" customFormat="1">
      <c r="A5709" s="56" t="s">
        <v>14</v>
      </c>
      <c r="B5709" s="57" t="s">
        <v>15</v>
      </c>
      <c r="C5709" s="56"/>
      <c r="D5709" s="56"/>
      <c r="E5709" s="58"/>
      <c r="F5709" s="56"/>
      <c r="G5709" s="56"/>
    </row>
    <row r="5710" spans="1:7" s="54" customFormat="1">
      <c r="A5710" s="57"/>
      <c r="B5710" s="61" t="s">
        <v>944</v>
      </c>
      <c r="C5710" s="56"/>
      <c r="D5710" s="62" t="s">
        <v>49</v>
      </c>
      <c r="E5710" s="63">
        <v>1</v>
      </c>
      <c r="F5710" s="114">
        <f>VLOOKUP(B5710,'HSD ME&amp;PLUMBING'!$B$6:E6323,4,FALSE)</f>
        <v>10000</v>
      </c>
      <c r="G5710" s="68">
        <f>F5710*E5710</f>
        <v>10000</v>
      </c>
    </row>
    <row r="5711" spans="1:7" s="54" customFormat="1">
      <c r="A5711" s="489" t="s">
        <v>16</v>
      </c>
      <c r="B5711" s="489"/>
      <c r="C5711" s="489"/>
      <c r="D5711" s="489"/>
      <c r="E5711" s="489"/>
      <c r="F5711" s="489"/>
      <c r="G5711" s="65">
        <f>SUM(G5710)</f>
        <v>10000</v>
      </c>
    </row>
    <row r="5712" spans="1:7" s="54" customFormat="1">
      <c r="A5712" s="56" t="s">
        <v>17</v>
      </c>
      <c r="B5712" s="57" t="s">
        <v>18</v>
      </c>
      <c r="C5712" s="56"/>
      <c r="D5712" s="56"/>
      <c r="E5712" s="58"/>
      <c r="F5712" s="56"/>
      <c r="G5712" s="56"/>
    </row>
    <row r="5713" spans="1:7" s="54" customFormat="1">
      <c r="A5713" s="490" t="s">
        <v>19</v>
      </c>
      <c r="B5713" s="490"/>
      <c r="C5713" s="490"/>
      <c r="D5713" s="490"/>
      <c r="E5713" s="490"/>
      <c r="F5713" s="490"/>
      <c r="G5713" s="65">
        <f>SUM(G5712)</f>
        <v>0</v>
      </c>
    </row>
    <row r="5714" spans="1:7" s="54" customFormat="1">
      <c r="A5714" s="56" t="s">
        <v>20</v>
      </c>
      <c r="B5714" s="491" t="s">
        <v>21</v>
      </c>
      <c r="C5714" s="491"/>
      <c r="D5714" s="491"/>
      <c r="E5714" s="491"/>
      <c r="F5714" s="491"/>
      <c r="G5714" s="70">
        <f>G5707+G5710+G5713</f>
        <v>19400</v>
      </c>
    </row>
    <row r="5715" spans="1:7" s="54" customFormat="1">
      <c r="A5715" s="56" t="s">
        <v>22</v>
      </c>
      <c r="B5715" s="491" t="s">
        <v>77</v>
      </c>
      <c r="C5715" s="491"/>
      <c r="D5715" s="491"/>
      <c r="E5715" s="491"/>
      <c r="F5715" s="71">
        <v>0.1</v>
      </c>
      <c r="G5715" s="70">
        <f>G5714*10%</f>
        <v>1940</v>
      </c>
    </row>
    <row r="5716" spans="1:7" s="54" customFormat="1">
      <c r="A5716" s="56" t="s">
        <v>23</v>
      </c>
      <c r="B5716" s="491" t="s">
        <v>24</v>
      </c>
      <c r="C5716" s="491"/>
      <c r="D5716" s="491"/>
      <c r="E5716" s="491"/>
      <c r="F5716" s="491"/>
      <c r="G5716" s="70">
        <f>G5714+G5715</f>
        <v>21340</v>
      </c>
    </row>
    <row r="5717" spans="1:7" s="54" customFormat="1">
      <c r="A5717" s="72"/>
      <c r="B5717" s="73"/>
      <c r="C5717" s="72"/>
      <c r="D5717" s="72"/>
      <c r="E5717" s="111"/>
      <c r="F5717" s="72"/>
      <c r="G5717" s="72"/>
    </row>
    <row r="5718" spans="1:7" s="54" customFormat="1">
      <c r="A5718" s="220" t="s">
        <v>945</v>
      </c>
      <c r="B5718" s="73"/>
      <c r="C5718" s="72"/>
      <c r="D5718" s="72"/>
      <c r="E5718" s="111"/>
      <c r="F5718" s="72"/>
      <c r="G5718" s="72"/>
    </row>
    <row r="5719" spans="1:7" s="54" customFormat="1" ht="45">
      <c r="A5719" s="55" t="s">
        <v>62</v>
      </c>
      <c r="B5719" s="55" t="s">
        <v>63</v>
      </c>
      <c r="C5719" s="55" t="s">
        <v>64</v>
      </c>
      <c r="D5719" s="55" t="s">
        <v>65</v>
      </c>
      <c r="E5719" s="55" t="s">
        <v>66</v>
      </c>
      <c r="F5719" s="55" t="s">
        <v>67</v>
      </c>
      <c r="G5719" s="55" t="s">
        <v>68</v>
      </c>
    </row>
    <row r="5720" spans="1:7" s="54" customFormat="1">
      <c r="A5720" s="56" t="s">
        <v>0</v>
      </c>
      <c r="B5720" s="57" t="s">
        <v>1</v>
      </c>
      <c r="C5720" s="56"/>
      <c r="D5720" s="56"/>
      <c r="E5720" s="58"/>
      <c r="F5720" s="56"/>
      <c r="G5720" s="56"/>
    </row>
    <row r="5721" spans="1:7" s="54" customFormat="1">
      <c r="A5721" s="57"/>
      <c r="B5721" s="57" t="s">
        <v>2</v>
      </c>
      <c r="C5721" s="56" t="s">
        <v>3</v>
      </c>
      <c r="D5721" s="56" t="s">
        <v>4</v>
      </c>
      <c r="E5721" s="58">
        <v>1.1140000000000001</v>
      </c>
      <c r="F5721" s="59">
        <f>VLOOKUP(B5721,'HSD ME&amp;PLUMBING'!$B$6:E6334,4,FALSE)</f>
        <v>100000</v>
      </c>
      <c r="G5721" s="60">
        <f>F5721*E5721</f>
        <v>111400.00000000001</v>
      </c>
    </row>
    <row r="5722" spans="1:7" s="54" customFormat="1" ht="30">
      <c r="A5722" s="57"/>
      <c r="B5722" s="61" t="s">
        <v>70</v>
      </c>
      <c r="C5722" s="62" t="s">
        <v>71</v>
      </c>
      <c r="D5722" s="62" t="s">
        <v>4</v>
      </c>
      <c r="E5722" s="63">
        <v>1.861</v>
      </c>
      <c r="F5722" s="59">
        <f>VLOOKUP(B5722,'HSD ME&amp;PLUMBING'!$B$6:E6335,4,FALSE)</f>
        <v>150000</v>
      </c>
      <c r="G5722" s="60">
        <f>F5722*E5722</f>
        <v>279150</v>
      </c>
    </row>
    <row r="5723" spans="1:7" s="54" customFormat="1">
      <c r="A5723" s="57"/>
      <c r="B5723" s="57" t="s">
        <v>7</v>
      </c>
      <c r="C5723" s="56" t="s">
        <v>8</v>
      </c>
      <c r="D5723" s="56" t="s">
        <v>4</v>
      </c>
      <c r="E5723" s="58">
        <v>0.186</v>
      </c>
      <c r="F5723" s="59">
        <f>VLOOKUP(B5723,'HSD ME&amp;PLUMBING'!$B$6:E6336,4,FALSE)</f>
        <v>150000</v>
      </c>
      <c r="G5723" s="60">
        <f>F5723*E5723</f>
        <v>27900</v>
      </c>
    </row>
    <row r="5724" spans="1:7" s="54" customFormat="1">
      <c r="A5724" s="57"/>
      <c r="B5724" s="57" t="s">
        <v>10</v>
      </c>
      <c r="C5724" s="56" t="s">
        <v>11</v>
      </c>
      <c r="D5724" s="56" t="s">
        <v>4</v>
      </c>
      <c r="E5724" s="58">
        <v>6.2E-2</v>
      </c>
      <c r="F5724" s="64">
        <f>VLOOKUP(B5724,'HSD ME&amp;PLUMBING'!$B$6:E6337,4,FALSE)</f>
        <v>200000</v>
      </c>
      <c r="G5724" s="60">
        <f>F5724*E5724</f>
        <v>12400</v>
      </c>
    </row>
    <row r="5725" spans="1:7" s="54" customFormat="1">
      <c r="A5725" s="489" t="s">
        <v>13</v>
      </c>
      <c r="B5725" s="489"/>
      <c r="C5725" s="489"/>
      <c r="D5725" s="489"/>
      <c r="E5725" s="489"/>
      <c r="F5725" s="489"/>
      <c r="G5725" s="65">
        <f>SUM(G5721:G5724)</f>
        <v>430850</v>
      </c>
    </row>
    <row r="5726" spans="1:7" s="54" customFormat="1">
      <c r="A5726" s="56" t="s">
        <v>14</v>
      </c>
      <c r="B5726" s="57" t="s">
        <v>15</v>
      </c>
      <c r="C5726" s="56"/>
      <c r="D5726" s="56"/>
      <c r="E5726" s="58"/>
      <c r="F5726" s="56"/>
      <c r="G5726" s="56"/>
    </row>
    <row r="5727" spans="1:7" s="54" customFormat="1" ht="30">
      <c r="A5727" s="57"/>
      <c r="B5727" s="61" t="s">
        <v>946</v>
      </c>
      <c r="C5727" s="56"/>
      <c r="D5727" s="62" t="s">
        <v>49</v>
      </c>
      <c r="E5727" s="63">
        <v>1</v>
      </c>
      <c r="F5727" s="114">
        <f>VLOOKUP(B5727,'HSD ME&amp;PLUMBING'!$B$6:E6340,4,FALSE)</f>
        <v>10000</v>
      </c>
      <c r="G5727" s="68">
        <f>F5727*E5727</f>
        <v>10000</v>
      </c>
    </row>
    <row r="5728" spans="1:7" s="54" customFormat="1">
      <c r="A5728" s="489" t="s">
        <v>16</v>
      </c>
      <c r="B5728" s="489"/>
      <c r="C5728" s="489"/>
      <c r="D5728" s="489"/>
      <c r="E5728" s="489"/>
      <c r="F5728" s="489"/>
      <c r="G5728" s="65">
        <f>SUM(G5727)</f>
        <v>10000</v>
      </c>
    </row>
    <row r="5729" spans="1:7" s="54" customFormat="1">
      <c r="A5729" s="56" t="s">
        <v>17</v>
      </c>
      <c r="B5729" s="57" t="s">
        <v>18</v>
      </c>
      <c r="C5729" s="56"/>
      <c r="D5729" s="56"/>
      <c r="E5729" s="58"/>
      <c r="F5729" s="56"/>
      <c r="G5729" s="56"/>
    </row>
    <row r="5730" spans="1:7" s="54" customFormat="1">
      <c r="A5730" s="490" t="s">
        <v>19</v>
      </c>
      <c r="B5730" s="490"/>
      <c r="C5730" s="490"/>
      <c r="D5730" s="490"/>
      <c r="E5730" s="490"/>
      <c r="F5730" s="490"/>
      <c r="G5730" s="65">
        <f>SUM(G5729)</f>
        <v>0</v>
      </c>
    </row>
    <row r="5731" spans="1:7" s="54" customFormat="1">
      <c r="A5731" s="56" t="s">
        <v>20</v>
      </c>
      <c r="B5731" s="491" t="s">
        <v>21</v>
      </c>
      <c r="C5731" s="491"/>
      <c r="D5731" s="491"/>
      <c r="E5731" s="491"/>
      <c r="F5731" s="491"/>
      <c r="G5731" s="70">
        <f>G5724+G5727+G5730</f>
        <v>22400</v>
      </c>
    </row>
    <row r="5732" spans="1:7" s="54" customFormat="1">
      <c r="A5732" s="56" t="s">
        <v>22</v>
      </c>
      <c r="B5732" s="491" t="s">
        <v>77</v>
      </c>
      <c r="C5732" s="491"/>
      <c r="D5732" s="491"/>
      <c r="E5732" s="491"/>
      <c r="F5732" s="71">
        <v>0.1</v>
      </c>
      <c r="G5732" s="70">
        <f>G5731*10%</f>
        <v>2240</v>
      </c>
    </row>
    <row r="5733" spans="1:7" s="54" customFormat="1">
      <c r="A5733" s="56" t="s">
        <v>23</v>
      </c>
      <c r="B5733" s="491" t="s">
        <v>24</v>
      </c>
      <c r="C5733" s="491"/>
      <c r="D5733" s="491"/>
      <c r="E5733" s="491"/>
      <c r="F5733" s="491"/>
      <c r="G5733" s="70">
        <f>G5731+G5732</f>
        <v>24640</v>
      </c>
    </row>
    <row r="5734" spans="1:7" s="54" customFormat="1">
      <c r="A5734" s="72"/>
      <c r="B5734" s="73"/>
      <c r="C5734" s="72"/>
      <c r="D5734" s="72"/>
      <c r="E5734" s="111"/>
      <c r="F5734" s="72"/>
      <c r="G5734" s="72"/>
    </row>
    <row r="5735" spans="1:7" s="54" customFormat="1">
      <c r="A5735" s="220" t="s">
        <v>947</v>
      </c>
      <c r="B5735" s="73"/>
      <c r="C5735" s="72"/>
      <c r="D5735" s="72"/>
      <c r="E5735" s="111"/>
      <c r="F5735" s="72"/>
      <c r="G5735" s="72"/>
    </row>
    <row r="5736" spans="1:7" s="54" customFormat="1" ht="45">
      <c r="A5736" s="55" t="s">
        <v>62</v>
      </c>
      <c r="B5736" s="55" t="s">
        <v>63</v>
      </c>
      <c r="C5736" s="55" t="s">
        <v>64</v>
      </c>
      <c r="D5736" s="55" t="s">
        <v>65</v>
      </c>
      <c r="E5736" s="55" t="s">
        <v>66</v>
      </c>
      <c r="F5736" s="55" t="s">
        <v>67</v>
      </c>
      <c r="G5736" s="55" t="s">
        <v>68</v>
      </c>
    </row>
    <row r="5737" spans="1:7" s="54" customFormat="1">
      <c r="A5737" s="56" t="s">
        <v>0</v>
      </c>
      <c r="B5737" s="57" t="s">
        <v>1</v>
      </c>
      <c r="C5737" s="56"/>
      <c r="D5737" s="56"/>
      <c r="E5737" s="58"/>
      <c r="F5737" s="56"/>
      <c r="G5737" s="56"/>
    </row>
    <row r="5738" spans="1:7" s="54" customFormat="1">
      <c r="A5738" s="57"/>
      <c r="B5738" s="57" t="s">
        <v>2</v>
      </c>
      <c r="C5738" s="56" t="s">
        <v>3</v>
      </c>
      <c r="D5738" s="56" t="s">
        <v>4</v>
      </c>
      <c r="E5738" s="58">
        <v>0.77100000000000002</v>
      </c>
      <c r="F5738" s="59">
        <f>VLOOKUP(B5738,'HSD ME&amp;PLUMBING'!$B$6:E6351,4,FALSE)</f>
        <v>100000</v>
      </c>
      <c r="G5738" s="60">
        <f>F5738*E5738</f>
        <v>77100</v>
      </c>
    </row>
    <row r="5739" spans="1:7" s="54" customFormat="1" ht="30">
      <c r="A5739" s="57"/>
      <c r="B5739" s="61" t="s">
        <v>70</v>
      </c>
      <c r="C5739" s="62" t="s">
        <v>71</v>
      </c>
      <c r="D5739" s="62" t="s">
        <v>4</v>
      </c>
      <c r="E5739" s="63">
        <v>1.288</v>
      </c>
      <c r="F5739" s="59">
        <f>VLOOKUP(B5739,'HSD ME&amp;PLUMBING'!$B$6:E6352,4,FALSE)</f>
        <v>150000</v>
      </c>
      <c r="G5739" s="60">
        <f>F5739*E5739</f>
        <v>193200</v>
      </c>
    </row>
    <row r="5740" spans="1:7" s="54" customFormat="1">
      <c r="A5740" s="57"/>
      <c r="B5740" s="57" t="s">
        <v>7</v>
      </c>
      <c r="C5740" s="56" t="s">
        <v>8</v>
      </c>
      <c r="D5740" s="56" t="s">
        <v>4</v>
      </c>
      <c r="E5740" s="58">
        <v>0.129</v>
      </c>
      <c r="F5740" s="59">
        <f>VLOOKUP(B5740,'HSD ME&amp;PLUMBING'!$B$6:E6353,4,FALSE)</f>
        <v>150000</v>
      </c>
      <c r="G5740" s="60">
        <f>F5740*E5740</f>
        <v>19350</v>
      </c>
    </row>
    <row r="5741" spans="1:7" s="54" customFormat="1">
      <c r="A5741" s="57"/>
      <c r="B5741" s="57" t="s">
        <v>10</v>
      </c>
      <c r="C5741" s="56" t="s">
        <v>11</v>
      </c>
      <c r="D5741" s="56" t="s">
        <v>4</v>
      </c>
      <c r="E5741" s="58">
        <v>4.2999999999999997E-2</v>
      </c>
      <c r="F5741" s="64">
        <f>VLOOKUP(B5741,'HSD ME&amp;PLUMBING'!$B$6:E6354,4,FALSE)</f>
        <v>200000</v>
      </c>
      <c r="G5741" s="60">
        <f>F5741*E5741</f>
        <v>8600</v>
      </c>
    </row>
    <row r="5742" spans="1:7" s="54" customFormat="1">
      <c r="A5742" s="489" t="s">
        <v>13</v>
      </c>
      <c r="B5742" s="489"/>
      <c r="C5742" s="489"/>
      <c r="D5742" s="489"/>
      <c r="E5742" s="489"/>
      <c r="F5742" s="489"/>
      <c r="G5742" s="65">
        <f>SUM(G5738:G5741)</f>
        <v>298250</v>
      </c>
    </row>
    <row r="5743" spans="1:7" s="54" customFormat="1">
      <c r="A5743" s="56" t="s">
        <v>14</v>
      </c>
      <c r="B5743" s="57" t="s">
        <v>15</v>
      </c>
      <c r="C5743" s="56"/>
      <c r="D5743" s="56"/>
      <c r="E5743" s="58"/>
      <c r="F5743" s="56"/>
      <c r="G5743" s="56"/>
    </row>
    <row r="5744" spans="1:7" s="54" customFormat="1" ht="30">
      <c r="A5744" s="57"/>
      <c r="B5744" s="61" t="s">
        <v>948</v>
      </c>
      <c r="C5744" s="56"/>
      <c r="D5744" s="62" t="s">
        <v>49</v>
      </c>
      <c r="E5744" s="63">
        <v>1</v>
      </c>
      <c r="F5744" s="114">
        <f>VLOOKUP(B5744,'HSD ME&amp;PLUMBING'!$B$6:E6357,4,FALSE)</f>
        <v>10000</v>
      </c>
      <c r="G5744" s="68">
        <f>F5744*E5744</f>
        <v>10000</v>
      </c>
    </row>
    <row r="5745" spans="1:7" s="54" customFormat="1">
      <c r="A5745" s="489" t="s">
        <v>16</v>
      </c>
      <c r="B5745" s="489"/>
      <c r="C5745" s="489"/>
      <c r="D5745" s="489"/>
      <c r="E5745" s="489"/>
      <c r="F5745" s="489"/>
      <c r="G5745" s="65">
        <f>SUM(G5744)</f>
        <v>10000</v>
      </c>
    </row>
    <row r="5746" spans="1:7" s="54" customFormat="1">
      <c r="A5746" s="56" t="s">
        <v>17</v>
      </c>
      <c r="B5746" s="57" t="s">
        <v>18</v>
      </c>
      <c r="C5746" s="56"/>
      <c r="D5746" s="56"/>
      <c r="E5746" s="58"/>
      <c r="F5746" s="56"/>
      <c r="G5746" s="56"/>
    </row>
    <row r="5747" spans="1:7" s="54" customFormat="1">
      <c r="A5747" s="490" t="s">
        <v>19</v>
      </c>
      <c r="B5747" s="490"/>
      <c r="C5747" s="490"/>
      <c r="D5747" s="490"/>
      <c r="E5747" s="490"/>
      <c r="F5747" s="490"/>
      <c r="G5747" s="65">
        <f>SUM(G5746)</f>
        <v>0</v>
      </c>
    </row>
    <row r="5748" spans="1:7" s="54" customFormat="1">
      <c r="A5748" s="56" t="s">
        <v>20</v>
      </c>
      <c r="B5748" s="491" t="s">
        <v>21</v>
      </c>
      <c r="C5748" s="491"/>
      <c r="D5748" s="491"/>
      <c r="E5748" s="491"/>
      <c r="F5748" s="491"/>
      <c r="G5748" s="70">
        <f>G5741+G5744+G5747</f>
        <v>18600</v>
      </c>
    </row>
    <row r="5749" spans="1:7" s="54" customFormat="1">
      <c r="A5749" s="56" t="s">
        <v>22</v>
      </c>
      <c r="B5749" s="491" t="s">
        <v>77</v>
      </c>
      <c r="C5749" s="491"/>
      <c r="D5749" s="491"/>
      <c r="E5749" s="491"/>
      <c r="F5749" s="71">
        <v>0.1</v>
      </c>
      <c r="G5749" s="70">
        <f>G5748*10%</f>
        <v>1860</v>
      </c>
    </row>
    <row r="5750" spans="1:7" s="54" customFormat="1">
      <c r="A5750" s="56" t="s">
        <v>23</v>
      </c>
      <c r="B5750" s="491" t="s">
        <v>24</v>
      </c>
      <c r="C5750" s="491"/>
      <c r="D5750" s="491"/>
      <c r="E5750" s="491"/>
      <c r="F5750" s="491"/>
      <c r="G5750" s="70">
        <f>G5748+G5749</f>
        <v>20460</v>
      </c>
    </row>
    <row r="5751" spans="1:7" s="54" customFormat="1">
      <c r="A5751" s="72"/>
      <c r="B5751" s="73"/>
      <c r="C5751" s="72"/>
      <c r="D5751" s="72"/>
      <c r="E5751" s="111"/>
      <c r="F5751" s="72"/>
      <c r="G5751" s="72"/>
    </row>
    <row r="5752" spans="1:7" s="54" customFormat="1">
      <c r="A5752" s="220" t="s">
        <v>949</v>
      </c>
      <c r="B5752" s="73"/>
      <c r="C5752" s="72"/>
      <c r="D5752" s="72"/>
      <c r="E5752" s="111"/>
      <c r="F5752" s="72"/>
      <c r="G5752" s="72"/>
    </row>
    <row r="5753" spans="1:7" s="54" customFormat="1" ht="45">
      <c r="A5753" s="55" t="s">
        <v>62</v>
      </c>
      <c r="B5753" s="55" t="s">
        <v>63</v>
      </c>
      <c r="C5753" s="55" t="s">
        <v>64</v>
      </c>
      <c r="D5753" s="55" t="s">
        <v>65</v>
      </c>
      <c r="E5753" s="55" t="s">
        <v>66</v>
      </c>
      <c r="F5753" s="55" t="s">
        <v>67</v>
      </c>
      <c r="G5753" s="55" t="s">
        <v>68</v>
      </c>
    </row>
    <row r="5754" spans="1:7" s="54" customFormat="1">
      <c r="A5754" s="56" t="s">
        <v>0</v>
      </c>
      <c r="B5754" s="57" t="s">
        <v>1</v>
      </c>
      <c r="C5754" s="56"/>
      <c r="D5754" s="56"/>
      <c r="E5754" s="58"/>
      <c r="F5754" s="56"/>
      <c r="G5754" s="56"/>
    </row>
    <row r="5755" spans="1:7" s="54" customFormat="1">
      <c r="A5755" s="57"/>
      <c r="B5755" s="57" t="s">
        <v>2</v>
      </c>
      <c r="C5755" s="56" t="s">
        <v>3</v>
      </c>
      <c r="D5755" s="56" t="s">
        <v>4</v>
      </c>
      <c r="E5755" s="58">
        <v>0.77100000000000002</v>
      </c>
      <c r="F5755" s="59">
        <f>VLOOKUP(B5755,'HSD ME&amp;PLUMBING'!$B$6:E6368,4,FALSE)</f>
        <v>100000</v>
      </c>
      <c r="G5755" s="60">
        <f>F5755*E5755</f>
        <v>77100</v>
      </c>
    </row>
    <row r="5756" spans="1:7" s="54" customFormat="1" ht="30">
      <c r="A5756" s="57"/>
      <c r="B5756" s="61" t="s">
        <v>70</v>
      </c>
      <c r="C5756" s="62" t="s">
        <v>71</v>
      </c>
      <c r="D5756" s="62" t="s">
        <v>4</v>
      </c>
      <c r="E5756" s="63">
        <v>1.288</v>
      </c>
      <c r="F5756" s="59">
        <f>VLOOKUP(B5756,'HSD ME&amp;PLUMBING'!$B$6:E6369,4,FALSE)</f>
        <v>150000</v>
      </c>
      <c r="G5756" s="60">
        <f>F5756*E5756</f>
        <v>193200</v>
      </c>
    </row>
    <row r="5757" spans="1:7" s="54" customFormat="1">
      <c r="A5757" s="57"/>
      <c r="B5757" s="57" t="s">
        <v>7</v>
      </c>
      <c r="C5757" s="56" t="s">
        <v>8</v>
      </c>
      <c r="D5757" s="56" t="s">
        <v>4</v>
      </c>
      <c r="E5757" s="58">
        <v>0.129</v>
      </c>
      <c r="F5757" s="59">
        <f>VLOOKUP(B5757,'HSD ME&amp;PLUMBING'!$B$6:E6370,4,FALSE)</f>
        <v>150000</v>
      </c>
      <c r="G5757" s="60">
        <f>F5757*E5757</f>
        <v>19350</v>
      </c>
    </row>
    <row r="5758" spans="1:7" s="54" customFormat="1">
      <c r="A5758" s="57"/>
      <c r="B5758" s="57" t="s">
        <v>10</v>
      </c>
      <c r="C5758" s="56" t="s">
        <v>11</v>
      </c>
      <c r="D5758" s="56" t="s">
        <v>4</v>
      </c>
      <c r="E5758" s="58">
        <v>4.2999999999999997E-2</v>
      </c>
      <c r="F5758" s="64">
        <f>VLOOKUP(B5758,'HSD ME&amp;PLUMBING'!$B$6:E6371,4,FALSE)</f>
        <v>200000</v>
      </c>
      <c r="G5758" s="60">
        <f>F5758*E5758</f>
        <v>8600</v>
      </c>
    </row>
    <row r="5759" spans="1:7" s="54" customFormat="1">
      <c r="A5759" s="489" t="s">
        <v>13</v>
      </c>
      <c r="B5759" s="489"/>
      <c r="C5759" s="489"/>
      <c r="D5759" s="489"/>
      <c r="E5759" s="489"/>
      <c r="F5759" s="489"/>
      <c r="G5759" s="65">
        <f>SUM(G5755:G5758)</f>
        <v>298250</v>
      </c>
    </row>
    <row r="5760" spans="1:7" s="54" customFormat="1">
      <c r="A5760" s="56" t="s">
        <v>14</v>
      </c>
      <c r="B5760" s="57" t="s">
        <v>15</v>
      </c>
      <c r="C5760" s="56"/>
      <c r="D5760" s="56"/>
      <c r="E5760" s="58"/>
      <c r="F5760" s="56"/>
      <c r="G5760" s="56"/>
    </row>
    <row r="5761" spans="1:7" s="54" customFormat="1" ht="30">
      <c r="A5761" s="57"/>
      <c r="B5761" s="61" t="s">
        <v>950</v>
      </c>
      <c r="C5761" s="56"/>
      <c r="D5761" s="62" t="s">
        <v>49</v>
      </c>
      <c r="E5761" s="63">
        <v>1</v>
      </c>
      <c r="F5761" s="114">
        <f>VLOOKUP(B5761,'HSD ME&amp;PLUMBING'!$B$6:E6374,4,FALSE)</f>
        <v>10000</v>
      </c>
      <c r="G5761" s="68">
        <f>F5761*E5761</f>
        <v>10000</v>
      </c>
    </row>
    <row r="5762" spans="1:7" s="54" customFormat="1">
      <c r="A5762" s="489" t="s">
        <v>16</v>
      </c>
      <c r="B5762" s="489"/>
      <c r="C5762" s="489"/>
      <c r="D5762" s="489"/>
      <c r="E5762" s="489"/>
      <c r="F5762" s="489"/>
      <c r="G5762" s="65">
        <f>SUM(G5761)</f>
        <v>10000</v>
      </c>
    </row>
    <row r="5763" spans="1:7" s="54" customFormat="1">
      <c r="A5763" s="56" t="s">
        <v>17</v>
      </c>
      <c r="B5763" s="57" t="s">
        <v>18</v>
      </c>
      <c r="C5763" s="56"/>
      <c r="D5763" s="56"/>
      <c r="E5763" s="58"/>
      <c r="F5763" s="56"/>
      <c r="G5763" s="56"/>
    </row>
    <row r="5764" spans="1:7" s="54" customFormat="1">
      <c r="A5764" s="490" t="s">
        <v>19</v>
      </c>
      <c r="B5764" s="490"/>
      <c r="C5764" s="490"/>
      <c r="D5764" s="490"/>
      <c r="E5764" s="490"/>
      <c r="F5764" s="490"/>
      <c r="G5764" s="65">
        <f>SUM(G5763)</f>
        <v>0</v>
      </c>
    </row>
    <row r="5765" spans="1:7" s="54" customFormat="1">
      <c r="A5765" s="56" t="s">
        <v>20</v>
      </c>
      <c r="B5765" s="491" t="s">
        <v>21</v>
      </c>
      <c r="C5765" s="491"/>
      <c r="D5765" s="491"/>
      <c r="E5765" s="491"/>
      <c r="F5765" s="491"/>
      <c r="G5765" s="70">
        <f>G5758+G5761+G5764</f>
        <v>18600</v>
      </c>
    </row>
    <row r="5766" spans="1:7" s="54" customFormat="1">
      <c r="A5766" s="56" t="s">
        <v>22</v>
      </c>
      <c r="B5766" s="491" t="s">
        <v>77</v>
      </c>
      <c r="C5766" s="491"/>
      <c r="D5766" s="491"/>
      <c r="E5766" s="491"/>
      <c r="F5766" s="71">
        <v>0.1</v>
      </c>
      <c r="G5766" s="70">
        <f>G5765*10%</f>
        <v>1860</v>
      </c>
    </row>
    <row r="5767" spans="1:7" s="54" customFormat="1">
      <c r="A5767" s="56" t="s">
        <v>23</v>
      </c>
      <c r="B5767" s="491" t="s">
        <v>24</v>
      </c>
      <c r="C5767" s="491"/>
      <c r="D5767" s="491"/>
      <c r="E5767" s="491"/>
      <c r="F5767" s="491"/>
      <c r="G5767" s="70">
        <f>G5765+G5766</f>
        <v>20460</v>
      </c>
    </row>
    <row r="5768" spans="1:7" s="54" customFormat="1">
      <c r="A5768" s="72"/>
      <c r="B5768" s="73"/>
      <c r="C5768" s="72"/>
      <c r="D5768" s="72"/>
      <c r="E5768" s="111"/>
      <c r="F5768" s="72"/>
      <c r="G5768" s="72"/>
    </row>
    <row r="5769" spans="1:7" s="54" customFormat="1">
      <c r="A5769" s="220" t="s">
        <v>951</v>
      </c>
      <c r="B5769" s="73"/>
      <c r="C5769" s="72"/>
      <c r="D5769" s="72"/>
      <c r="E5769" s="111"/>
      <c r="F5769" s="72"/>
      <c r="G5769" s="72"/>
    </row>
    <row r="5770" spans="1:7" s="54" customFormat="1" ht="45">
      <c r="A5770" s="55" t="s">
        <v>62</v>
      </c>
      <c r="B5770" s="55" t="s">
        <v>63</v>
      </c>
      <c r="C5770" s="55" t="s">
        <v>64</v>
      </c>
      <c r="D5770" s="55" t="s">
        <v>65</v>
      </c>
      <c r="E5770" s="55" t="s">
        <v>66</v>
      </c>
      <c r="F5770" s="55" t="s">
        <v>67</v>
      </c>
      <c r="G5770" s="55" t="s">
        <v>68</v>
      </c>
    </row>
    <row r="5771" spans="1:7" s="54" customFormat="1">
      <c r="A5771" s="56" t="s">
        <v>0</v>
      </c>
      <c r="B5771" s="57" t="s">
        <v>1</v>
      </c>
      <c r="C5771" s="56"/>
      <c r="D5771" s="56"/>
      <c r="E5771" s="58"/>
      <c r="F5771" s="56"/>
      <c r="G5771" s="56"/>
    </row>
    <row r="5772" spans="1:7" s="54" customFormat="1">
      <c r="A5772" s="57"/>
      <c r="B5772" s="57" t="s">
        <v>2</v>
      </c>
      <c r="C5772" s="56" t="s">
        <v>3</v>
      </c>
      <c r="D5772" s="56" t="s">
        <v>4</v>
      </c>
      <c r="E5772" s="58">
        <v>0.42899999999999999</v>
      </c>
      <c r="F5772" s="59">
        <f>VLOOKUP(B5772,'HSD ME&amp;PLUMBING'!$B$6:E6385,4,FALSE)</f>
        <v>100000</v>
      </c>
      <c r="G5772" s="60">
        <f>F5772*E5772</f>
        <v>42900</v>
      </c>
    </row>
    <row r="5773" spans="1:7" s="54" customFormat="1" ht="30">
      <c r="A5773" s="57"/>
      <c r="B5773" s="61" t="s">
        <v>70</v>
      </c>
      <c r="C5773" s="62" t="s">
        <v>71</v>
      </c>
      <c r="D5773" s="62" t="s">
        <v>4</v>
      </c>
      <c r="E5773" s="63">
        <v>0.71599999999999997</v>
      </c>
      <c r="F5773" s="59">
        <f>VLOOKUP(B5773,'HSD ME&amp;PLUMBING'!$B$6:E6386,4,FALSE)</f>
        <v>150000</v>
      </c>
      <c r="G5773" s="60">
        <f>F5773*E5773</f>
        <v>107400</v>
      </c>
    </row>
    <row r="5774" spans="1:7" s="54" customFormat="1">
      <c r="A5774" s="57"/>
      <c r="B5774" s="57" t="s">
        <v>7</v>
      </c>
      <c r="C5774" s="56" t="s">
        <v>8</v>
      </c>
      <c r="D5774" s="56" t="s">
        <v>4</v>
      </c>
      <c r="E5774" s="58">
        <v>7.1999999999999995E-2</v>
      </c>
      <c r="F5774" s="59">
        <f>VLOOKUP(B5774,'HSD ME&amp;PLUMBING'!$B$6:E6387,4,FALSE)</f>
        <v>150000</v>
      </c>
      <c r="G5774" s="60">
        <f>F5774*E5774</f>
        <v>10800</v>
      </c>
    </row>
    <row r="5775" spans="1:7" s="54" customFormat="1">
      <c r="A5775" s="57"/>
      <c r="B5775" s="57" t="s">
        <v>10</v>
      </c>
      <c r="C5775" s="56" t="s">
        <v>11</v>
      </c>
      <c r="D5775" s="56" t="s">
        <v>4</v>
      </c>
      <c r="E5775" s="58">
        <v>2.4E-2</v>
      </c>
      <c r="F5775" s="64">
        <f>VLOOKUP(B5775,'HSD ME&amp;PLUMBING'!$B$6:E6388,4,FALSE)</f>
        <v>200000</v>
      </c>
      <c r="G5775" s="60">
        <f>F5775*E5775</f>
        <v>4800</v>
      </c>
    </row>
    <row r="5776" spans="1:7" s="54" customFormat="1">
      <c r="A5776" s="489" t="s">
        <v>13</v>
      </c>
      <c r="B5776" s="489"/>
      <c r="C5776" s="489"/>
      <c r="D5776" s="489"/>
      <c r="E5776" s="489"/>
      <c r="F5776" s="489"/>
      <c r="G5776" s="65">
        <f>SUM(G5772:G5775)</f>
        <v>165900</v>
      </c>
    </row>
    <row r="5777" spans="1:7" s="54" customFormat="1">
      <c r="A5777" s="56" t="s">
        <v>14</v>
      </c>
      <c r="B5777" s="57" t="s">
        <v>15</v>
      </c>
      <c r="C5777" s="56"/>
      <c r="D5777" s="56"/>
      <c r="E5777" s="58"/>
      <c r="F5777" s="56"/>
      <c r="G5777" s="56"/>
    </row>
    <row r="5778" spans="1:7" s="54" customFormat="1" ht="30">
      <c r="A5778" s="57"/>
      <c r="B5778" s="61" t="s">
        <v>952</v>
      </c>
      <c r="C5778" s="56"/>
      <c r="D5778" s="62" t="s">
        <v>49</v>
      </c>
      <c r="E5778" s="63">
        <v>1</v>
      </c>
      <c r="F5778" s="114">
        <f>VLOOKUP(B5778,'HSD ME&amp;PLUMBING'!$B$6:E6391,4,FALSE)</f>
        <v>10000</v>
      </c>
      <c r="G5778" s="68">
        <f>F5778*E5778</f>
        <v>10000</v>
      </c>
    </row>
    <row r="5779" spans="1:7" s="54" customFormat="1">
      <c r="A5779" s="489" t="s">
        <v>16</v>
      </c>
      <c r="B5779" s="489"/>
      <c r="C5779" s="489"/>
      <c r="D5779" s="489"/>
      <c r="E5779" s="489"/>
      <c r="F5779" s="489"/>
      <c r="G5779" s="65">
        <f>SUM(G5778)</f>
        <v>10000</v>
      </c>
    </row>
    <row r="5780" spans="1:7" s="54" customFormat="1">
      <c r="A5780" s="56" t="s">
        <v>17</v>
      </c>
      <c r="B5780" s="57" t="s">
        <v>18</v>
      </c>
      <c r="C5780" s="56"/>
      <c r="D5780" s="56"/>
      <c r="E5780" s="58"/>
      <c r="F5780" s="56"/>
      <c r="G5780" s="56"/>
    </row>
    <row r="5781" spans="1:7" s="54" customFormat="1">
      <c r="A5781" s="490" t="s">
        <v>19</v>
      </c>
      <c r="B5781" s="490"/>
      <c r="C5781" s="490"/>
      <c r="D5781" s="490"/>
      <c r="E5781" s="490"/>
      <c r="F5781" s="490"/>
      <c r="G5781" s="65">
        <f>SUM(G5780)</f>
        <v>0</v>
      </c>
    </row>
    <row r="5782" spans="1:7" s="54" customFormat="1">
      <c r="A5782" s="56" t="s">
        <v>20</v>
      </c>
      <c r="B5782" s="491" t="s">
        <v>21</v>
      </c>
      <c r="C5782" s="491"/>
      <c r="D5782" s="491"/>
      <c r="E5782" s="491"/>
      <c r="F5782" s="491"/>
      <c r="G5782" s="70">
        <f>G5775+G5778+G5781</f>
        <v>14800</v>
      </c>
    </row>
    <row r="5783" spans="1:7" s="54" customFormat="1">
      <c r="A5783" s="56" t="s">
        <v>22</v>
      </c>
      <c r="B5783" s="491" t="s">
        <v>77</v>
      </c>
      <c r="C5783" s="491"/>
      <c r="D5783" s="491"/>
      <c r="E5783" s="491"/>
      <c r="F5783" s="71">
        <v>0.1</v>
      </c>
      <c r="G5783" s="70">
        <f>G5782*10%</f>
        <v>1480</v>
      </c>
    </row>
    <row r="5784" spans="1:7" s="54" customFormat="1">
      <c r="A5784" s="56" t="s">
        <v>23</v>
      </c>
      <c r="B5784" s="491" t="s">
        <v>24</v>
      </c>
      <c r="C5784" s="491"/>
      <c r="D5784" s="491"/>
      <c r="E5784" s="491"/>
      <c r="F5784" s="491"/>
      <c r="G5784" s="70">
        <f>G5782+G5783</f>
        <v>16280</v>
      </c>
    </row>
    <row r="5785" spans="1:7" s="54" customFormat="1">
      <c r="A5785" s="72"/>
      <c r="B5785" s="73"/>
      <c r="C5785" s="72"/>
      <c r="D5785" s="72"/>
      <c r="E5785" s="111"/>
      <c r="F5785" s="72"/>
      <c r="G5785" s="72"/>
    </row>
    <row r="5786" spans="1:7" s="54" customFormat="1">
      <c r="A5786" s="220" t="s">
        <v>953</v>
      </c>
      <c r="B5786" s="73"/>
      <c r="C5786" s="72"/>
      <c r="D5786" s="72"/>
      <c r="E5786" s="111"/>
      <c r="F5786" s="72"/>
      <c r="G5786" s="72"/>
    </row>
    <row r="5787" spans="1:7" s="54" customFormat="1" ht="45">
      <c r="A5787" s="55" t="s">
        <v>62</v>
      </c>
      <c r="B5787" s="55" t="s">
        <v>63</v>
      </c>
      <c r="C5787" s="55" t="s">
        <v>64</v>
      </c>
      <c r="D5787" s="55" t="s">
        <v>65</v>
      </c>
      <c r="E5787" s="55" t="s">
        <v>66</v>
      </c>
      <c r="F5787" s="55" t="s">
        <v>67</v>
      </c>
      <c r="G5787" s="55" t="s">
        <v>68</v>
      </c>
    </row>
    <row r="5788" spans="1:7" s="54" customFormat="1">
      <c r="A5788" s="56" t="s">
        <v>0</v>
      </c>
      <c r="B5788" s="57" t="s">
        <v>1</v>
      </c>
      <c r="C5788" s="56"/>
      <c r="D5788" s="56"/>
      <c r="E5788" s="58"/>
      <c r="F5788" s="56"/>
      <c r="G5788" s="56"/>
    </row>
    <row r="5789" spans="1:7" s="54" customFormat="1">
      <c r="A5789" s="57"/>
      <c r="B5789" s="57" t="s">
        <v>2</v>
      </c>
      <c r="C5789" s="56" t="s">
        <v>3</v>
      </c>
      <c r="D5789" s="56" t="s">
        <v>4</v>
      </c>
      <c r="E5789" s="58">
        <v>0.42899999999999999</v>
      </c>
      <c r="F5789" s="59">
        <f>VLOOKUP(B5789,'HSD ME&amp;PLUMBING'!$B$6:E6402,4,FALSE)</f>
        <v>100000</v>
      </c>
      <c r="G5789" s="60">
        <f>F5789*E5789</f>
        <v>42900</v>
      </c>
    </row>
    <row r="5790" spans="1:7" s="54" customFormat="1" ht="30">
      <c r="A5790" s="57"/>
      <c r="B5790" s="61" t="s">
        <v>70</v>
      </c>
      <c r="C5790" s="62" t="s">
        <v>71</v>
      </c>
      <c r="D5790" s="62" t="s">
        <v>4</v>
      </c>
      <c r="E5790" s="63">
        <v>0.71599999999999997</v>
      </c>
      <c r="F5790" s="59">
        <f>VLOOKUP(B5790,'HSD ME&amp;PLUMBING'!$B$6:E6403,4,FALSE)</f>
        <v>150000</v>
      </c>
      <c r="G5790" s="60">
        <f>F5790*E5790</f>
        <v>107400</v>
      </c>
    </row>
    <row r="5791" spans="1:7" s="54" customFormat="1">
      <c r="A5791" s="57"/>
      <c r="B5791" s="57" t="s">
        <v>7</v>
      </c>
      <c r="C5791" s="56" t="s">
        <v>8</v>
      </c>
      <c r="D5791" s="56" t="s">
        <v>4</v>
      </c>
      <c r="E5791" s="58">
        <v>7.1999999999999995E-2</v>
      </c>
      <c r="F5791" s="59">
        <f>VLOOKUP(B5791,'HSD ME&amp;PLUMBING'!$B$6:E6404,4,FALSE)</f>
        <v>150000</v>
      </c>
      <c r="G5791" s="60">
        <f>F5791*E5791</f>
        <v>10800</v>
      </c>
    </row>
    <row r="5792" spans="1:7" s="54" customFormat="1">
      <c r="A5792" s="57"/>
      <c r="B5792" s="57" t="s">
        <v>10</v>
      </c>
      <c r="C5792" s="56" t="s">
        <v>11</v>
      </c>
      <c r="D5792" s="56" t="s">
        <v>4</v>
      </c>
      <c r="E5792" s="58">
        <v>2.4E-2</v>
      </c>
      <c r="F5792" s="64">
        <f>VLOOKUP(B5792,'HSD ME&amp;PLUMBING'!$B$6:E6405,4,FALSE)</f>
        <v>200000</v>
      </c>
      <c r="G5792" s="60">
        <f>F5792*E5792</f>
        <v>4800</v>
      </c>
    </row>
    <row r="5793" spans="1:7" s="54" customFormat="1">
      <c r="A5793" s="489" t="s">
        <v>13</v>
      </c>
      <c r="B5793" s="489"/>
      <c r="C5793" s="489"/>
      <c r="D5793" s="489"/>
      <c r="E5793" s="489"/>
      <c r="F5793" s="489"/>
      <c r="G5793" s="65">
        <f>SUM(G5789:G5792)</f>
        <v>165900</v>
      </c>
    </row>
    <row r="5794" spans="1:7" s="54" customFormat="1">
      <c r="A5794" s="56" t="s">
        <v>14</v>
      </c>
      <c r="B5794" s="57" t="s">
        <v>15</v>
      </c>
      <c r="C5794" s="56"/>
      <c r="D5794" s="56"/>
      <c r="E5794" s="58"/>
      <c r="F5794" s="56"/>
      <c r="G5794" s="56"/>
    </row>
    <row r="5795" spans="1:7" s="54" customFormat="1" ht="30">
      <c r="A5795" s="57"/>
      <c r="B5795" s="61" t="s">
        <v>954</v>
      </c>
      <c r="C5795" s="56"/>
      <c r="D5795" s="62" t="s">
        <v>49</v>
      </c>
      <c r="E5795" s="63">
        <v>1</v>
      </c>
      <c r="F5795" s="114">
        <f>VLOOKUP(B5795,'HSD ME&amp;PLUMBING'!$B$6:E6408,4,FALSE)</f>
        <v>10000</v>
      </c>
      <c r="G5795" s="68">
        <f>F5795*E5795</f>
        <v>10000</v>
      </c>
    </row>
    <row r="5796" spans="1:7" s="54" customFormat="1">
      <c r="A5796" s="489" t="s">
        <v>16</v>
      </c>
      <c r="B5796" s="489"/>
      <c r="C5796" s="489"/>
      <c r="D5796" s="489"/>
      <c r="E5796" s="489"/>
      <c r="F5796" s="489"/>
      <c r="G5796" s="65">
        <f>SUM(G5795)</f>
        <v>10000</v>
      </c>
    </row>
    <row r="5797" spans="1:7" s="54" customFormat="1">
      <c r="A5797" s="56" t="s">
        <v>17</v>
      </c>
      <c r="B5797" s="57" t="s">
        <v>18</v>
      </c>
      <c r="C5797" s="56"/>
      <c r="D5797" s="56"/>
      <c r="E5797" s="58"/>
      <c r="F5797" s="56"/>
      <c r="G5797" s="56"/>
    </row>
    <row r="5798" spans="1:7" s="54" customFormat="1">
      <c r="A5798" s="490" t="s">
        <v>19</v>
      </c>
      <c r="B5798" s="490"/>
      <c r="C5798" s="490"/>
      <c r="D5798" s="490"/>
      <c r="E5798" s="490"/>
      <c r="F5798" s="490"/>
      <c r="G5798" s="65">
        <f>SUM(G5797)</f>
        <v>0</v>
      </c>
    </row>
    <row r="5799" spans="1:7" s="54" customFormat="1">
      <c r="A5799" s="56" t="s">
        <v>20</v>
      </c>
      <c r="B5799" s="491" t="s">
        <v>21</v>
      </c>
      <c r="C5799" s="491"/>
      <c r="D5799" s="491"/>
      <c r="E5799" s="491"/>
      <c r="F5799" s="491"/>
      <c r="G5799" s="70">
        <f>G5792+G5795+G5798</f>
        <v>14800</v>
      </c>
    </row>
    <row r="5800" spans="1:7" s="54" customFormat="1">
      <c r="A5800" s="56" t="s">
        <v>22</v>
      </c>
      <c r="B5800" s="491" t="s">
        <v>77</v>
      </c>
      <c r="C5800" s="491"/>
      <c r="D5800" s="491"/>
      <c r="E5800" s="491"/>
      <c r="F5800" s="71">
        <v>0.1</v>
      </c>
      <c r="G5800" s="70">
        <f>G5799*10%</f>
        <v>1480</v>
      </c>
    </row>
    <row r="5801" spans="1:7" s="54" customFormat="1">
      <c r="A5801" s="56" t="s">
        <v>23</v>
      </c>
      <c r="B5801" s="491" t="s">
        <v>24</v>
      </c>
      <c r="C5801" s="491"/>
      <c r="D5801" s="491"/>
      <c r="E5801" s="491"/>
      <c r="F5801" s="491"/>
      <c r="G5801" s="70">
        <f>G5799+G5800</f>
        <v>16280</v>
      </c>
    </row>
    <row r="5802" spans="1:7" s="54" customFormat="1">
      <c r="A5802" s="72"/>
      <c r="B5802" s="73"/>
      <c r="C5802" s="72"/>
      <c r="D5802" s="72"/>
      <c r="E5802" s="111"/>
      <c r="F5802" s="72"/>
      <c r="G5802" s="72"/>
    </row>
    <row r="5803" spans="1:7" s="54" customFormat="1">
      <c r="A5803" s="220" t="s">
        <v>955</v>
      </c>
      <c r="B5803" s="73"/>
      <c r="C5803" s="72"/>
      <c r="D5803" s="72"/>
      <c r="E5803" s="111"/>
      <c r="F5803" s="72"/>
      <c r="G5803" s="72"/>
    </row>
    <row r="5804" spans="1:7" s="54" customFormat="1" ht="45">
      <c r="A5804" s="55" t="s">
        <v>62</v>
      </c>
      <c r="B5804" s="55" t="s">
        <v>63</v>
      </c>
      <c r="C5804" s="55" t="s">
        <v>64</v>
      </c>
      <c r="D5804" s="55" t="s">
        <v>65</v>
      </c>
      <c r="E5804" s="55" t="s">
        <v>66</v>
      </c>
      <c r="F5804" s="55" t="s">
        <v>67</v>
      </c>
      <c r="G5804" s="55" t="s">
        <v>68</v>
      </c>
    </row>
    <row r="5805" spans="1:7" s="54" customFormat="1">
      <c r="A5805" s="56" t="s">
        <v>0</v>
      </c>
      <c r="B5805" s="57" t="s">
        <v>1</v>
      </c>
      <c r="C5805" s="56"/>
      <c r="D5805" s="56"/>
      <c r="E5805" s="58"/>
      <c r="F5805" s="56"/>
      <c r="G5805" s="56"/>
    </row>
    <row r="5806" spans="1:7" s="54" customFormat="1">
      <c r="A5806" s="57"/>
      <c r="B5806" s="57" t="s">
        <v>2</v>
      </c>
      <c r="C5806" s="56" t="s">
        <v>3</v>
      </c>
      <c r="D5806" s="56" t="s">
        <v>4</v>
      </c>
      <c r="E5806" s="58">
        <v>0.42899999999999999</v>
      </c>
      <c r="F5806" s="59">
        <f>VLOOKUP(B5806,'HSD ME&amp;PLUMBING'!$B$6:E6419,4,FALSE)</f>
        <v>100000</v>
      </c>
      <c r="G5806" s="60">
        <f>F5806*E5806</f>
        <v>42900</v>
      </c>
    </row>
    <row r="5807" spans="1:7" s="54" customFormat="1" ht="30">
      <c r="A5807" s="57"/>
      <c r="B5807" s="61" t="s">
        <v>70</v>
      </c>
      <c r="C5807" s="62" t="s">
        <v>71</v>
      </c>
      <c r="D5807" s="62" t="s">
        <v>4</v>
      </c>
      <c r="E5807" s="63">
        <v>0.71599999999999997</v>
      </c>
      <c r="F5807" s="59">
        <f>VLOOKUP(B5807,'HSD ME&amp;PLUMBING'!$B$6:E6420,4,FALSE)</f>
        <v>150000</v>
      </c>
      <c r="G5807" s="60">
        <f>F5807*E5807</f>
        <v>107400</v>
      </c>
    </row>
    <row r="5808" spans="1:7" s="54" customFormat="1">
      <c r="A5808" s="57"/>
      <c r="B5808" s="57" t="s">
        <v>7</v>
      </c>
      <c r="C5808" s="56" t="s">
        <v>8</v>
      </c>
      <c r="D5808" s="56" t="s">
        <v>4</v>
      </c>
      <c r="E5808" s="58">
        <v>7.1999999999999995E-2</v>
      </c>
      <c r="F5808" s="59">
        <f>VLOOKUP(B5808,'HSD ME&amp;PLUMBING'!$B$6:E6421,4,FALSE)</f>
        <v>150000</v>
      </c>
      <c r="G5808" s="60">
        <f>F5808*E5808</f>
        <v>10800</v>
      </c>
    </row>
    <row r="5809" spans="1:9" s="54" customFormat="1">
      <c r="A5809" s="57"/>
      <c r="B5809" s="57" t="s">
        <v>10</v>
      </c>
      <c r="C5809" s="56" t="s">
        <v>11</v>
      </c>
      <c r="D5809" s="56" t="s">
        <v>4</v>
      </c>
      <c r="E5809" s="58">
        <v>2.4E-2</v>
      </c>
      <c r="F5809" s="64">
        <f>VLOOKUP(B5809,'HSD ME&amp;PLUMBING'!$B$6:E6422,4,FALSE)</f>
        <v>200000</v>
      </c>
      <c r="G5809" s="60">
        <f>F5809*E5809</f>
        <v>4800</v>
      </c>
    </row>
    <row r="5810" spans="1:9" s="54" customFormat="1">
      <c r="A5810" s="489" t="s">
        <v>13</v>
      </c>
      <c r="B5810" s="489"/>
      <c r="C5810" s="489"/>
      <c r="D5810" s="489"/>
      <c r="E5810" s="489"/>
      <c r="F5810" s="489"/>
      <c r="G5810" s="65">
        <f>SUM(G5806:G5809)</f>
        <v>165900</v>
      </c>
    </row>
    <row r="5811" spans="1:9" s="54" customFormat="1">
      <c r="A5811" s="56" t="s">
        <v>14</v>
      </c>
      <c r="B5811" s="57" t="s">
        <v>15</v>
      </c>
      <c r="C5811" s="56"/>
      <c r="D5811" s="56"/>
      <c r="E5811" s="58"/>
      <c r="F5811" s="56"/>
      <c r="G5811" s="56"/>
    </row>
    <row r="5812" spans="1:9" s="54" customFormat="1" ht="30">
      <c r="A5812" s="57"/>
      <c r="B5812" s="61" t="s">
        <v>956</v>
      </c>
      <c r="C5812" s="56"/>
      <c r="D5812" s="62" t="s">
        <v>49</v>
      </c>
      <c r="E5812" s="63">
        <v>1</v>
      </c>
      <c r="F5812" s="114">
        <f>VLOOKUP(B5812,'HSD ME&amp;PLUMBING'!$B$6:E6425,4,FALSE)</f>
        <v>10000</v>
      </c>
      <c r="G5812" s="68">
        <f>F5812*E5812</f>
        <v>10000</v>
      </c>
    </row>
    <row r="5813" spans="1:9" s="54" customFormat="1">
      <c r="A5813" s="489" t="s">
        <v>16</v>
      </c>
      <c r="B5813" s="489"/>
      <c r="C5813" s="489"/>
      <c r="D5813" s="489"/>
      <c r="E5813" s="489"/>
      <c r="F5813" s="489"/>
      <c r="G5813" s="65">
        <f>SUM(G5812)</f>
        <v>10000</v>
      </c>
    </row>
    <row r="5814" spans="1:9" s="54" customFormat="1">
      <c r="A5814" s="56" t="s">
        <v>17</v>
      </c>
      <c r="B5814" s="57" t="s">
        <v>18</v>
      </c>
      <c r="C5814" s="56"/>
      <c r="D5814" s="56"/>
      <c r="E5814" s="58"/>
      <c r="F5814" s="56"/>
      <c r="G5814" s="56"/>
    </row>
    <row r="5815" spans="1:9" s="54" customFormat="1">
      <c r="A5815" s="490" t="s">
        <v>19</v>
      </c>
      <c r="B5815" s="490"/>
      <c r="C5815" s="490"/>
      <c r="D5815" s="490"/>
      <c r="E5815" s="490"/>
      <c r="F5815" s="490"/>
      <c r="G5815" s="65">
        <f>SUM(G5814)</f>
        <v>0</v>
      </c>
    </row>
    <row r="5816" spans="1:9" s="54" customFormat="1">
      <c r="A5816" s="56" t="s">
        <v>20</v>
      </c>
      <c r="B5816" s="491" t="s">
        <v>21</v>
      </c>
      <c r="C5816" s="491"/>
      <c r="D5816" s="491"/>
      <c r="E5816" s="491"/>
      <c r="F5816" s="491"/>
      <c r="G5816" s="70">
        <f>G5809+G5812+G5815</f>
        <v>14800</v>
      </c>
    </row>
    <row r="5817" spans="1:9" s="54" customFormat="1">
      <c r="A5817" s="56" t="s">
        <v>22</v>
      </c>
      <c r="B5817" s="491" t="s">
        <v>77</v>
      </c>
      <c r="C5817" s="491"/>
      <c r="D5817" s="491"/>
      <c r="E5817" s="491"/>
      <c r="F5817" s="71">
        <v>0.1</v>
      </c>
      <c r="G5817" s="70">
        <f>G5816*10%</f>
        <v>1480</v>
      </c>
    </row>
    <row r="5818" spans="1:9" s="54" customFormat="1">
      <c r="A5818" s="56" t="s">
        <v>23</v>
      </c>
      <c r="B5818" s="491" t="s">
        <v>24</v>
      </c>
      <c r="C5818" s="491"/>
      <c r="D5818" s="491"/>
      <c r="E5818" s="491"/>
      <c r="F5818" s="491"/>
      <c r="G5818" s="70">
        <f>G5816+G5817</f>
        <v>16280</v>
      </c>
    </row>
    <row r="5819" spans="1:9">
      <c r="A5819" s="25"/>
      <c r="B5819" s="26"/>
      <c r="C5819" s="25"/>
      <c r="D5819" s="25"/>
      <c r="E5819" s="27"/>
      <c r="F5819" s="25"/>
      <c r="G5819" s="25"/>
    </row>
    <row r="5820" spans="1:9">
      <c r="A5820" s="25"/>
      <c r="B5820" s="26"/>
      <c r="C5820" s="25"/>
      <c r="D5820" s="25"/>
      <c r="E5820" s="27"/>
      <c r="F5820" s="25"/>
      <c r="G5820" s="25"/>
    </row>
    <row r="5821" spans="1:9">
      <c r="A5821" s="115" t="s">
        <v>957</v>
      </c>
      <c r="B5821" s="101"/>
      <c r="C5821" s="121"/>
      <c r="D5821" s="121"/>
      <c r="E5821" s="122"/>
      <c r="F5821" s="121"/>
      <c r="G5821" s="121"/>
      <c r="H5821" s="101"/>
      <c r="I5821" s="101"/>
    </row>
    <row r="5822" spans="1:9">
      <c r="A5822" s="130" t="s">
        <v>958</v>
      </c>
      <c r="B5822" s="101"/>
      <c r="C5822" s="121"/>
      <c r="D5822" s="121"/>
      <c r="E5822" s="122"/>
      <c r="F5822" s="121"/>
      <c r="G5822" s="121"/>
      <c r="H5822" s="101"/>
      <c r="I5822" s="101"/>
    </row>
    <row r="5823" spans="1:9" ht="45">
      <c r="A5823" s="9" t="s">
        <v>62</v>
      </c>
      <c r="B5823" s="9" t="s">
        <v>63</v>
      </c>
      <c r="C5823" s="9" t="s">
        <v>64</v>
      </c>
      <c r="D5823" s="9" t="s">
        <v>65</v>
      </c>
      <c r="E5823" s="9" t="s">
        <v>66</v>
      </c>
      <c r="F5823" s="9" t="s">
        <v>67</v>
      </c>
      <c r="G5823" s="9" t="s">
        <v>68</v>
      </c>
    </row>
    <row r="5824" spans="1:9">
      <c r="A5824" s="11" t="s">
        <v>0</v>
      </c>
      <c r="B5824" s="12" t="s">
        <v>1</v>
      </c>
      <c r="C5824" s="11"/>
      <c r="D5824" s="11"/>
      <c r="E5824" s="13"/>
      <c r="F5824" s="11"/>
      <c r="G5824" s="11"/>
    </row>
    <row r="5825" spans="1:9">
      <c r="A5825" s="12"/>
      <c r="B5825" s="12" t="s">
        <v>2</v>
      </c>
      <c r="C5825" s="11" t="s">
        <v>3</v>
      </c>
      <c r="D5825" s="11" t="s">
        <v>4</v>
      </c>
      <c r="E5825" s="13" t="s">
        <v>959</v>
      </c>
      <c r="F5825" s="14">
        <f>VLOOKUP(B5825,'HSD ME&amp;PLUMBING'!$B$6:E6173,4,FALSE)</f>
        <v>100000</v>
      </c>
      <c r="G5825" s="23">
        <f>F5825*E5825</f>
        <v>19000</v>
      </c>
    </row>
    <row r="5826" spans="1:9" ht="30">
      <c r="A5826" s="12"/>
      <c r="B5826" s="16" t="s">
        <v>70</v>
      </c>
      <c r="C5826" s="17" t="s">
        <v>71</v>
      </c>
      <c r="D5826" s="17" t="s">
        <v>4</v>
      </c>
      <c r="E5826" s="18" t="s">
        <v>960</v>
      </c>
      <c r="F5826" s="14">
        <f>VLOOKUP(B5826,'HSD ME&amp;PLUMBING'!$B$6:E6174,4,FALSE)</f>
        <v>150000</v>
      </c>
      <c r="G5826" s="23">
        <f>F5826*E5826</f>
        <v>47700</v>
      </c>
    </row>
    <row r="5827" spans="1:9">
      <c r="A5827" s="12"/>
      <c r="B5827" s="12" t="s">
        <v>7</v>
      </c>
      <c r="C5827" s="11" t="s">
        <v>8</v>
      </c>
      <c r="D5827" s="11" t="s">
        <v>4</v>
      </c>
      <c r="E5827" s="13" t="s">
        <v>209</v>
      </c>
      <c r="F5827" s="14">
        <f>VLOOKUP(B5827,'HSD ME&amp;PLUMBING'!$B$6:E6175,4,FALSE)</f>
        <v>150000</v>
      </c>
      <c r="G5827" s="23">
        <f>F5827*E5827</f>
        <v>4800</v>
      </c>
    </row>
    <row r="5828" spans="1:9">
      <c r="A5828" s="12"/>
      <c r="B5828" s="12" t="s">
        <v>10</v>
      </c>
      <c r="C5828" s="11" t="s">
        <v>11</v>
      </c>
      <c r="D5828" s="11" t="s">
        <v>4</v>
      </c>
      <c r="E5828" s="13" t="s">
        <v>9</v>
      </c>
      <c r="F5828" s="19">
        <f>VLOOKUP(B5828,'HSD ME&amp;PLUMBING'!$B$6:E6176,4,FALSE)</f>
        <v>200000</v>
      </c>
      <c r="G5828" s="23">
        <f>F5828*E5828</f>
        <v>2200</v>
      </c>
    </row>
    <row r="5829" spans="1:9" s="21" customFormat="1">
      <c r="A5829" s="494" t="s">
        <v>13</v>
      </c>
      <c r="B5829" s="494"/>
      <c r="C5829" s="494"/>
      <c r="D5829" s="494"/>
      <c r="E5829" s="494"/>
      <c r="F5829" s="494"/>
      <c r="G5829" s="20">
        <f>SUM(G5825:G5828)</f>
        <v>73700</v>
      </c>
    </row>
    <row r="5830" spans="1:9">
      <c r="A5830" s="11" t="s">
        <v>14</v>
      </c>
      <c r="B5830" s="12" t="s">
        <v>15</v>
      </c>
      <c r="C5830" s="11"/>
      <c r="D5830" s="11"/>
      <c r="E5830" s="13"/>
      <c r="F5830" s="11"/>
      <c r="G5830" s="11"/>
    </row>
    <row r="5831" spans="1:9" ht="30">
      <c r="A5831" s="12"/>
      <c r="B5831" s="16" t="s">
        <v>961</v>
      </c>
      <c r="C5831" s="11"/>
      <c r="D5831" s="17" t="s">
        <v>674</v>
      </c>
      <c r="E5831" s="18" t="s">
        <v>802</v>
      </c>
      <c r="F5831" s="108">
        <f>VLOOKUP(B5831,'HSD ME&amp;PLUMBING'!$B$6:E6179,4,FALSE)</f>
        <v>10000</v>
      </c>
      <c r="G5831" s="29">
        <f>F5831*E5831</f>
        <v>11000</v>
      </c>
    </row>
    <row r="5832" spans="1:9" s="2" customFormat="1" ht="15.75" customHeight="1">
      <c r="A5832" s="494" t="s">
        <v>16</v>
      </c>
      <c r="B5832" s="494"/>
      <c r="C5832" s="494"/>
      <c r="D5832" s="494"/>
      <c r="E5832" s="494"/>
      <c r="F5832" s="494"/>
      <c r="G5832" s="20">
        <f>SUM(G5831)</f>
        <v>11000</v>
      </c>
    </row>
    <row r="5833" spans="1:9">
      <c r="A5833" s="11" t="s">
        <v>17</v>
      </c>
      <c r="B5833" s="12" t="s">
        <v>18</v>
      </c>
      <c r="C5833" s="11"/>
      <c r="D5833" s="11"/>
      <c r="E5833" s="13"/>
      <c r="F5833" s="11"/>
      <c r="G5833" s="11"/>
    </row>
    <row r="5834" spans="1:9">
      <c r="A5834" s="492" t="s">
        <v>19</v>
      </c>
      <c r="B5834" s="492"/>
      <c r="C5834" s="492"/>
      <c r="D5834" s="492"/>
      <c r="E5834" s="492"/>
      <c r="F5834" s="492"/>
      <c r="G5834" s="20">
        <f>SUM(G5833)</f>
        <v>0</v>
      </c>
    </row>
    <row r="5835" spans="1:9">
      <c r="A5835" s="11" t="s">
        <v>20</v>
      </c>
      <c r="B5835" s="493" t="s">
        <v>21</v>
      </c>
      <c r="C5835" s="493"/>
      <c r="D5835" s="493"/>
      <c r="E5835" s="493"/>
      <c r="F5835" s="493"/>
      <c r="G5835" s="15">
        <f>G5828+G5831+G5834</f>
        <v>13200</v>
      </c>
    </row>
    <row r="5836" spans="1:9" ht="15.75" customHeight="1">
      <c r="A5836" s="11" t="s">
        <v>22</v>
      </c>
      <c r="B5836" s="493" t="s">
        <v>77</v>
      </c>
      <c r="C5836" s="493"/>
      <c r="D5836" s="493"/>
      <c r="E5836" s="493"/>
      <c r="F5836" s="24">
        <v>0.1</v>
      </c>
      <c r="G5836" s="15">
        <f>G5835*10%</f>
        <v>1320</v>
      </c>
    </row>
    <row r="5837" spans="1:9">
      <c r="A5837" s="11" t="s">
        <v>23</v>
      </c>
      <c r="B5837" s="493" t="s">
        <v>24</v>
      </c>
      <c r="C5837" s="493"/>
      <c r="D5837" s="493"/>
      <c r="E5837" s="493"/>
      <c r="F5837" s="493"/>
      <c r="G5837" s="15">
        <f>G5835+G5836</f>
        <v>14520</v>
      </c>
    </row>
    <row r="5838" spans="1:9">
      <c r="A5838" s="25"/>
      <c r="B5838" s="26"/>
      <c r="C5838" s="25"/>
      <c r="D5838" s="25"/>
      <c r="E5838" s="27"/>
      <c r="F5838" s="25"/>
      <c r="G5838" s="25"/>
    </row>
    <row r="5839" spans="1:9">
      <c r="A5839" s="115" t="s">
        <v>962</v>
      </c>
      <c r="B5839" s="101"/>
      <c r="C5839" s="121"/>
      <c r="D5839" s="121"/>
      <c r="E5839" s="122"/>
      <c r="F5839" s="121"/>
      <c r="G5839" s="121"/>
      <c r="H5839" s="101"/>
      <c r="I5839" s="101"/>
    </row>
    <row r="5840" spans="1:9" ht="45">
      <c r="A5840" s="9" t="s">
        <v>62</v>
      </c>
      <c r="B5840" s="9" t="s">
        <v>63</v>
      </c>
      <c r="C5840" s="9" t="s">
        <v>64</v>
      </c>
      <c r="D5840" s="9" t="s">
        <v>65</v>
      </c>
      <c r="E5840" s="9" t="s">
        <v>66</v>
      </c>
      <c r="F5840" s="9" t="s">
        <v>67</v>
      </c>
      <c r="G5840" s="9" t="s">
        <v>68</v>
      </c>
    </row>
    <row r="5841" spans="1:9">
      <c r="A5841" s="11" t="s">
        <v>0</v>
      </c>
      <c r="B5841" s="12" t="s">
        <v>1</v>
      </c>
      <c r="C5841" s="11"/>
      <c r="D5841" s="11"/>
      <c r="E5841" s="13"/>
      <c r="F5841" s="11"/>
      <c r="G5841" s="11"/>
    </row>
    <row r="5842" spans="1:9">
      <c r="A5842" s="12"/>
      <c r="B5842" s="12" t="s">
        <v>2</v>
      </c>
      <c r="C5842" s="11" t="s">
        <v>3</v>
      </c>
      <c r="D5842" s="11" t="s">
        <v>4</v>
      </c>
      <c r="E5842" s="13" t="s">
        <v>959</v>
      </c>
      <c r="F5842" s="14">
        <f>VLOOKUP(B5842,'HSD ME&amp;PLUMBING'!$B$6:E6190,4,FALSE)</f>
        <v>100000</v>
      </c>
      <c r="G5842" s="23">
        <f>F5842*E5842</f>
        <v>19000</v>
      </c>
    </row>
    <row r="5843" spans="1:9" ht="30">
      <c r="A5843" s="12"/>
      <c r="B5843" s="16" t="s">
        <v>70</v>
      </c>
      <c r="C5843" s="17" t="s">
        <v>71</v>
      </c>
      <c r="D5843" s="17" t="s">
        <v>4</v>
      </c>
      <c r="E5843" s="18" t="s">
        <v>960</v>
      </c>
      <c r="F5843" s="14">
        <f>VLOOKUP(B5843,'HSD ME&amp;PLUMBING'!$B$6:E6191,4,FALSE)</f>
        <v>150000</v>
      </c>
      <c r="G5843" s="23">
        <f>F5843*E5843</f>
        <v>47700</v>
      </c>
    </row>
    <row r="5844" spans="1:9">
      <c r="A5844" s="12"/>
      <c r="B5844" s="12" t="s">
        <v>7</v>
      </c>
      <c r="C5844" s="11" t="s">
        <v>8</v>
      </c>
      <c r="D5844" s="11" t="s">
        <v>4</v>
      </c>
      <c r="E5844" s="13" t="s">
        <v>209</v>
      </c>
      <c r="F5844" s="14">
        <f>VLOOKUP(B5844,'HSD ME&amp;PLUMBING'!$B$6:E6192,4,FALSE)</f>
        <v>150000</v>
      </c>
      <c r="G5844" s="23">
        <f>F5844*E5844</f>
        <v>4800</v>
      </c>
    </row>
    <row r="5845" spans="1:9">
      <c r="A5845" s="12"/>
      <c r="B5845" s="12" t="s">
        <v>10</v>
      </c>
      <c r="C5845" s="11" t="s">
        <v>11</v>
      </c>
      <c r="D5845" s="11" t="s">
        <v>4</v>
      </c>
      <c r="E5845" s="13" t="s">
        <v>9</v>
      </c>
      <c r="F5845" s="19">
        <f>VLOOKUP(B5845,'HSD ME&amp;PLUMBING'!$B$6:E6193,4,FALSE)</f>
        <v>200000</v>
      </c>
      <c r="G5845" s="23">
        <f>F5845*E5845</f>
        <v>2200</v>
      </c>
    </row>
    <row r="5846" spans="1:9" s="21" customFormat="1">
      <c r="A5846" s="494" t="s">
        <v>13</v>
      </c>
      <c r="B5846" s="494"/>
      <c r="C5846" s="494"/>
      <c r="D5846" s="494"/>
      <c r="E5846" s="494"/>
      <c r="F5846" s="494"/>
      <c r="G5846" s="20">
        <f>SUM(G5842:G5845)</f>
        <v>73700</v>
      </c>
    </row>
    <row r="5847" spans="1:9">
      <c r="A5847" s="11" t="s">
        <v>14</v>
      </c>
      <c r="B5847" s="12" t="s">
        <v>15</v>
      </c>
      <c r="C5847" s="11"/>
      <c r="D5847" s="11"/>
      <c r="E5847" s="13"/>
      <c r="F5847" s="11"/>
      <c r="G5847" s="11"/>
    </row>
    <row r="5848" spans="1:9" ht="30">
      <c r="A5848" s="12"/>
      <c r="B5848" s="16" t="s">
        <v>963</v>
      </c>
      <c r="C5848" s="11"/>
      <c r="D5848" s="17" t="s">
        <v>674</v>
      </c>
      <c r="E5848" s="18" t="s">
        <v>802</v>
      </c>
      <c r="F5848" s="108">
        <f>VLOOKUP(B5848,'HSD ME&amp;PLUMBING'!$B$6:E6196,4,FALSE)</f>
        <v>10000</v>
      </c>
      <c r="G5848" s="29">
        <f>F5848*E5848</f>
        <v>11000</v>
      </c>
    </row>
    <row r="5849" spans="1:9" s="2" customFormat="1" ht="15.75" customHeight="1">
      <c r="A5849" s="494" t="s">
        <v>16</v>
      </c>
      <c r="B5849" s="494"/>
      <c r="C5849" s="494"/>
      <c r="D5849" s="494"/>
      <c r="E5849" s="494"/>
      <c r="F5849" s="494"/>
      <c r="G5849" s="20">
        <f>SUM(G5848)</f>
        <v>11000</v>
      </c>
    </row>
    <row r="5850" spans="1:9">
      <c r="A5850" s="11" t="s">
        <v>17</v>
      </c>
      <c r="B5850" s="12" t="s">
        <v>18</v>
      </c>
      <c r="C5850" s="11"/>
      <c r="D5850" s="11"/>
      <c r="E5850" s="13"/>
      <c r="F5850" s="11"/>
      <c r="G5850" s="11"/>
    </row>
    <row r="5851" spans="1:9">
      <c r="A5851" s="492" t="s">
        <v>19</v>
      </c>
      <c r="B5851" s="492"/>
      <c r="C5851" s="492"/>
      <c r="D5851" s="492"/>
      <c r="E5851" s="492"/>
      <c r="F5851" s="492"/>
      <c r="G5851" s="20">
        <f>SUM(G5850)</f>
        <v>0</v>
      </c>
    </row>
    <row r="5852" spans="1:9">
      <c r="A5852" s="11" t="s">
        <v>20</v>
      </c>
      <c r="B5852" s="493" t="s">
        <v>21</v>
      </c>
      <c r="C5852" s="493"/>
      <c r="D5852" s="493"/>
      <c r="E5852" s="493"/>
      <c r="F5852" s="493"/>
      <c r="G5852" s="15">
        <f>G5845+G5848+G5851</f>
        <v>13200</v>
      </c>
    </row>
    <row r="5853" spans="1:9" ht="15.75" customHeight="1">
      <c r="A5853" s="11" t="s">
        <v>22</v>
      </c>
      <c r="B5853" s="493" t="s">
        <v>77</v>
      </c>
      <c r="C5853" s="493"/>
      <c r="D5853" s="493"/>
      <c r="E5853" s="493"/>
      <c r="F5853" s="24">
        <v>0.1</v>
      </c>
      <c r="G5853" s="15">
        <f>G5852*10%</f>
        <v>1320</v>
      </c>
    </row>
    <row r="5854" spans="1:9">
      <c r="A5854" s="11" t="s">
        <v>23</v>
      </c>
      <c r="B5854" s="493" t="s">
        <v>24</v>
      </c>
      <c r="C5854" s="493"/>
      <c r="D5854" s="493"/>
      <c r="E5854" s="493"/>
      <c r="F5854" s="493"/>
      <c r="G5854" s="15">
        <f>G5852+G5853</f>
        <v>14520</v>
      </c>
    </row>
    <row r="5855" spans="1:9">
      <c r="A5855" s="25"/>
      <c r="B5855" s="26"/>
      <c r="C5855" s="25"/>
      <c r="D5855" s="25"/>
      <c r="E5855" s="27"/>
      <c r="F5855" s="25"/>
      <c r="G5855" s="25"/>
    </row>
    <row r="5856" spans="1:9">
      <c r="A5856" s="115" t="s">
        <v>964</v>
      </c>
      <c r="B5856" s="101"/>
      <c r="C5856" s="121"/>
      <c r="D5856" s="121"/>
      <c r="E5856" s="122"/>
      <c r="F5856" s="121"/>
      <c r="G5856" s="121"/>
      <c r="H5856" s="101"/>
      <c r="I5856" s="101"/>
    </row>
    <row r="5857" spans="1:7" ht="45">
      <c r="A5857" s="9" t="s">
        <v>62</v>
      </c>
      <c r="B5857" s="9" t="s">
        <v>63</v>
      </c>
      <c r="C5857" s="9" t="s">
        <v>64</v>
      </c>
      <c r="D5857" s="9" t="s">
        <v>65</v>
      </c>
      <c r="E5857" s="9" t="s">
        <v>66</v>
      </c>
      <c r="F5857" s="9" t="s">
        <v>67</v>
      </c>
      <c r="G5857" s="9" t="s">
        <v>68</v>
      </c>
    </row>
    <row r="5858" spans="1:7">
      <c r="A5858" s="11" t="s">
        <v>0</v>
      </c>
      <c r="B5858" s="12" t="s">
        <v>1</v>
      </c>
      <c r="C5858" s="11"/>
      <c r="D5858" s="11"/>
      <c r="E5858" s="13"/>
      <c r="F5858" s="11"/>
      <c r="G5858" s="11"/>
    </row>
    <row r="5859" spans="1:7">
      <c r="A5859" s="12"/>
      <c r="B5859" s="12" t="s">
        <v>2</v>
      </c>
      <c r="C5859" s="11" t="s">
        <v>3</v>
      </c>
      <c r="D5859" s="11" t="s">
        <v>4</v>
      </c>
      <c r="E5859" s="13" t="s">
        <v>959</v>
      </c>
      <c r="F5859" s="14">
        <f>VLOOKUP(B5859,'HSD ME&amp;PLUMBING'!$B$6:E6207,4,FALSE)</f>
        <v>100000</v>
      </c>
      <c r="G5859" s="23">
        <f>F5859*E5859</f>
        <v>19000</v>
      </c>
    </row>
    <row r="5860" spans="1:7" ht="30">
      <c r="A5860" s="12"/>
      <c r="B5860" s="16" t="s">
        <v>70</v>
      </c>
      <c r="C5860" s="17" t="s">
        <v>71</v>
      </c>
      <c r="D5860" s="17" t="s">
        <v>4</v>
      </c>
      <c r="E5860" s="18" t="s">
        <v>960</v>
      </c>
      <c r="F5860" s="14">
        <f>VLOOKUP(B5860,'HSD ME&amp;PLUMBING'!$B$6:E6208,4,FALSE)</f>
        <v>150000</v>
      </c>
      <c r="G5860" s="23">
        <f>F5860*E5860</f>
        <v>47700</v>
      </c>
    </row>
    <row r="5861" spans="1:7">
      <c r="A5861" s="12"/>
      <c r="B5861" s="12" t="s">
        <v>7</v>
      </c>
      <c r="C5861" s="11" t="s">
        <v>8</v>
      </c>
      <c r="D5861" s="11" t="s">
        <v>4</v>
      </c>
      <c r="E5861" s="13" t="s">
        <v>209</v>
      </c>
      <c r="F5861" s="14">
        <f>VLOOKUP(B5861,'HSD ME&amp;PLUMBING'!$B$6:E6209,4,FALSE)</f>
        <v>150000</v>
      </c>
      <c r="G5861" s="23">
        <f>F5861*E5861</f>
        <v>4800</v>
      </c>
    </row>
    <row r="5862" spans="1:7">
      <c r="A5862" s="12"/>
      <c r="B5862" s="12" t="s">
        <v>10</v>
      </c>
      <c r="C5862" s="11" t="s">
        <v>11</v>
      </c>
      <c r="D5862" s="11" t="s">
        <v>4</v>
      </c>
      <c r="E5862" s="13" t="s">
        <v>9</v>
      </c>
      <c r="F5862" s="19">
        <f>VLOOKUP(B5862,'HSD ME&amp;PLUMBING'!$B$6:E6210,4,FALSE)</f>
        <v>200000</v>
      </c>
      <c r="G5862" s="23">
        <f>F5862*E5862</f>
        <v>2200</v>
      </c>
    </row>
    <row r="5863" spans="1:7" s="21" customFormat="1">
      <c r="A5863" s="494" t="s">
        <v>13</v>
      </c>
      <c r="B5863" s="494"/>
      <c r="C5863" s="494"/>
      <c r="D5863" s="494"/>
      <c r="E5863" s="494"/>
      <c r="F5863" s="494"/>
      <c r="G5863" s="20">
        <f>SUM(G5859:G5862)</f>
        <v>73700</v>
      </c>
    </row>
    <row r="5864" spans="1:7">
      <c r="A5864" s="11" t="s">
        <v>14</v>
      </c>
      <c r="B5864" s="12" t="s">
        <v>15</v>
      </c>
      <c r="C5864" s="11"/>
      <c r="D5864" s="11"/>
      <c r="E5864" s="13"/>
      <c r="F5864" s="11"/>
      <c r="G5864" s="11"/>
    </row>
    <row r="5865" spans="1:7" ht="30">
      <c r="A5865" s="12"/>
      <c r="B5865" s="16" t="s">
        <v>965</v>
      </c>
      <c r="C5865" s="11"/>
      <c r="D5865" s="17" t="s">
        <v>674</v>
      </c>
      <c r="E5865" s="18" t="s">
        <v>802</v>
      </c>
      <c r="F5865" s="108">
        <f>VLOOKUP(B5865,'HSD ME&amp;PLUMBING'!$B$6:E6213,4,FALSE)</f>
        <v>10000</v>
      </c>
      <c r="G5865" s="29">
        <f>F5865*E5865</f>
        <v>11000</v>
      </c>
    </row>
    <row r="5866" spans="1:7" s="2" customFormat="1" ht="15.75" customHeight="1">
      <c r="A5866" s="494" t="s">
        <v>16</v>
      </c>
      <c r="B5866" s="494"/>
      <c r="C5866" s="494"/>
      <c r="D5866" s="494"/>
      <c r="E5866" s="494"/>
      <c r="F5866" s="494"/>
      <c r="G5866" s="20">
        <f>SUM(G5865)</f>
        <v>11000</v>
      </c>
    </row>
    <row r="5867" spans="1:7">
      <c r="A5867" s="11" t="s">
        <v>17</v>
      </c>
      <c r="B5867" s="12" t="s">
        <v>18</v>
      </c>
      <c r="C5867" s="11"/>
      <c r="D5867" s="11"/>
      <c r="E5867" s="13"/>
      <c r="F5867" s="11"/>
      <c r="G5867" s="11"/>
    </row>
    <row r="5868" spans="1:7">
      <c r="A5868" s="492" t="s">
        <v>19</v>
      </c>
      <c r="B5868" s="492"/>
      <c r="C5868" s="492"/>
      <c r="D5868" s="492"/>
      <c r="E5868" s="492"/>
      <c r="F5868" s="492"/>
      <c r="G5868" s="20">
        <f>SUM(G5867)</f>
        <v>0</v>
      </c>
    </row>
    <row r="5869" spans="1:7">
      <c r="A5869" s="11" t="s">
        <v>20</v>
      </c>
      <c r="B5869" s="493" t="s">
        <v>21</v>
      </c>
      <c r="C5869" s="493"/>
      <c r="D5869" s="493"/>
      <c r="E5869" s="493"/>
      <c r="F5869" s="493"/>
      <c r="G5869" s="15">
        <f>G5862+G5865+G5868</f>
        <v>13200</v>
      </c>
    </row>
    <row r="5870" spans="1:7" ht="15.75" customHeight="1">
      <c r="A5870" s="11" t="s">
        <v>22</v>
      </c>
      <c r="B5870" s="493" t="s">
        <v>77</v>
      </c>
      <c r="C5870" s="493"/>
      <c r="D5870" s="493"/>
      <c r="E5870" s="493"/>
      <c r="F5870" s="24">
        <v>0.1</v>
      </c>
      <c r="G5870" s="15">
        <f>G5869*10%</f>
        <v>1320</v>
      </c>
    </row>
    <row r="5871" spans="1:7">
      <c r="A5871" s="11" t="s">
        <v>23</v>
      </c>
      <c r="B5871" s="493" t="s">
        <v>24</v>
      </c>
      <c r="C5871" s="493"/>
      <c r="D5871" s="493"/>
      <c r="E5871" s="493"/>
      <c r="F5871" s="493"/>
      <c r="G5871" s="15">
        <f>G5869+G5870</f>
        <v>14520</v>
      </c>
    </row>
    <row r="5872" spans="1:7">
      <c r="A5872" s="25"/>
      <c r="B5872" s="26"/>
      <c r="C5872" s="25"/>
      <c r="D5872" s="25"/>
      <c r="E5872" s="27"/>
      <c r="F5872" s="25"/>
      <c r="G5872" s="25"/>
    </row>
    <row r="5873" spans="1:9">
      <c r="A5873" s="115" t="s">
        <v>966</v>
      </c>
      <c r="B5873" s="101"/>
      <c r="C5873" s="121"/>
      <c r="D5873" s="121"/>
      <c r="E5873" s="122"/>
      <c r="F5873" s="121"/>
      <c r="G5873" s="121"/>
      <c r="H5873" s="101"/>
      <c r="I5873" s="101"/>
    </row>
    <row r="5874" spans="1:9" ht="45">
      <c r="A5874" s="9" t="s">
        <v>62</v>
      </c>
      <c r="B5874" s="9" t="s">
        <v>63</v>
      </c>
      <c r="C5874" s="9" t="s">
        <v>64</v>
      </c>
      <c r="D5874" s="9" t="s">
        <v>65</v>
      </c>
      <c r="E5874" s="9" t="s">
        <v>66</v>
      </c>
      <c r="F5874" s="9" t="s">
        <v>67</v>
      </c>
      <c r="G5874" s="9" t="s">
        <v>68</v>
      </c>
    </row>
    <row r="5875" spans="1:9">
      <c r="A5875" s="11" t="s">
        <v>0</v>
      </c>
      <c r="B5875" s="12" t="s">
        <v>1</v>
      </c>
      <c r="C5875" s="11"/>
      <c r="D5875" s="11"/>
      <c r="E5875" s="13"/>
      <c r="F5875" s="11"/>
      <c r="G5875" s="11"/>
    </row>
    <row r="5876" spans="1:9">
      <c r="A5876" s="12"/>
      <c r="B5876" s="12" t="s">
        <v>2</v>
      </c>
      <c r="C5876" s="11" t="s">
        <v>3</v>
      </c>
      <c r="D5876" s="11" t="s">
        <v>4</v>
      </c>
      <c r="E5876" s="13" t="s">
        <v>29</v>
      </c>
      <c r="F5876" s="14">
        <f>VLOOKUP(B5876,'HSD ME&amp;PLUMBING'!$B$6:E6224,4,FALSE)</f>
        <v>100000</v>
      </c>
      <c r="G5876" s="23">
        <f>F5876*E5876</f>
        <v>11400</v>
      </c>
    </row>
    <row r="5877" spans="1:9" ht="30">
      <c r="A5877" s="12"/>
      <c r="B5877" s="16" t="s">
        <v>70</v>
      </c>
      <c r="C5877" s="17" t="s">
        <v>71</v>
      </c>
      <c r="D5877" s="17" t="s">
        <v>4</v>
      </c>
      <c r="E5877" s="18" t="s">
        <v>30</v>
      </c>
      <c r="F5877" s="14">
        <f>VLOOKUP(B5877,'HSD ME&amp;PLUMBING'!$B$6:E6225,4,FALSE)</f>
        <v>150000</v>
      </c>
      <c r="G5877" s="23">
        <f>F5877*E5877</f>
        <v>28650</v>
      </c>
    </row>
    <row r="5878" spans="1:9">
      <c r="A5878" s="12"/>
      <c r="B5878" s="12" t="s">
        <v>7</v>
      </c>
      <c r="C5878" s="11" t="s">
        <v>8</v>
      </c>
      <c r="D5878" s="11" t="s">
        <v>4</v>
      </c>
      <c r="E5878" s="13" t="s">
        <v>31</v>
      </c>
      <c r="F5878" s="14">
        <f>VLOOKUP(B5878,'HSD ME&amp;PLUMBING'!$B$6:E6226,4,FALSE)</f>
        <v>150000</v>
      </c>
      <c r="G5878" s="23">
        <f>F5878*E5878</f>
        <v>2850</v>
      </c>
    </row>
    <row r="5879" spans="1:9">
      <c r="A5879" s="12"/>
      <c r="B5879" s="12" t="s">
        <v>10</v>
      </c>
      <c r="C5879" s="11" t="s">
        <v>11</v>
      </c>
      <c r="D5879" s="11" t="s">
        <v>4</v>
      </c>
      <c r="E5879" s="13" t="s">
        <v>32</v>
      </c>
      <c r="F5879" s="19">
        <f>VLOOKUP(B5879,'HSD ME&amp;PLUMBING'!$B$6:E6227,4,FALSE)</f>
        <v>200000</v>
      </c>
      <c r="G5879" s="23">
        <f>F5879*E5879</f>
        <v>1200</v>
      </c>
    </row>
    <row r="5880" spans="1:9" s="21" customFormat="1">
      <c r="A5880" s="494" t="s">
        <v>13</v>
      </c>
      <c r="B5880" s="494"/>
      <c r="C5880" s="494"/>
      <c r="D5880" s="494"/>
      <c r="E5880" s="494"/>
      <c r="F5880" s="494"/>
      <c r="G5880" s="20">
        <f>SUM(G5876:G5879)</f>
        <v>44100</v>
      </c>
    </row>
    <row r="5881" spans="1:9">
      <c r="A5881" s="11" t="s">
        <v>14</v>
      </c>
      <c r="B5881" s="12" t="s">
        <v>15</v>
      </c>
      <c r="C5881" s="11"/>
      <c r="D5881" s="11"/>
      <c r="E5881" s="13"/>
      <c r="F5881" s="11"/>
      <c r="G5881" s="11"/>
    </row>
    <row r="5882" spans="1:9" ht="30">
      <c r="A5882" s="12"/>
      <c r="B5882" s="16" t="s">
        <v>967</v>
      </c>
      <c r="C5882" s="11"/>
      <c r="D5882" s="17" t="s">
        <v>674</v>
      </c>
      <c r="E5882" s="18" t="s">
        <v>802</v>
      </c>
      <c r="F5882" s="108">
        <f>VLOOKUP(B5882,'HSD ME&amp;PLUMBING'!$B$6:E6230,4,FALSE)</f>
        <v>10000</v>
      </c>
      <c r="G5882" s="29">
        <f>F5882*E5882</f>
        <v>11000</v>
      </c>
    </row>
    <row r="5883" spans="1:9" s="2" customFormat="1" ht="15.75" customHeight="1">
      <c r="A5883" s="494" t="s">
        <v>16</v>
      </c>
      <c r="B5883" s="494"/>
      <c r="C5883" s="494"/>
      <c r="D5883" s="494"/>
      <c r="E5883" s="494"/>
      <c r="F5883" s="494"/>
      <c r="G5883" s="20">
        <f>SUM(G5882)</f>
        <v>11000</v>
      </c>
    </row>
    <row r="5884" spans="1:9">
      <c r="A5884" s="11" t="s">
        <v>17</v>
      </c>
      <c r="B5884" s="12" t="s">
        <v>18</v>
      </c>
      <c r="C5884" s="11"/>
      <c r="D5884" s="11"/>
      <c r="E5884" s="13"/>
      <c r="F5884" s="11"/>
      <c r="G5884" s="11"/>
    </row>
    <row r="5885" spans="1:9">
      <c r="A5885" s="492" t="s">
        <v>19</v>
      </c>
      <c r="B5885" s="492"/>
      <c r="C5885" s="492"/>
      <c r="D5885" s="492"/>
      <c r="E5885" s="492"/>
      <c r="F5885" s="492"/>
      <c r="G5885" s="20">
        <f>SUM(G5884)</f>
        <v>0</v>
      </c>
    </row>
    <row r="5886" spans="1:9">
      <c r="A5886" s="11" t="s">
        <v>20</v>
      </c>
      <c r="B5886" s="493" t="s">
        <v>21</v>
      </c>
      <c r="C5886" s="493"/>
      <c r="D5886" s="493"/>
      <c r="E5886" s="493"/>
      <c r="F5886" s="493"/>
      <c r="G5886" s="15">
        <f>G5879+G5882+G5885</f>
        <v>12200</v>
      </c>
    </row>
    <row r="5887" spans="1:9" ht="15.75" customHeight="1">
      <c r="A5887" s="11" t="s">
        <v>22</v>
      </c>
      <c r="B5887" s="493" t="s">
        <v>77</v>
      </c>
      <c r="C5887" s="493"/>
      <c r="D5887" s="493"/>
      <c r="E5887" s="493"/>
      <c r="F5887" s="24">
        <v>0.1</v>
      </c>
      <c r="G5887" s="15">
        <f>G5886*10%</f>
        <v>1220</v>
      </c>
    </row>
    <row r="5888" spans="1:9">
      <c r="A5888" s="11" t="s">
        <v>23</v>
      </c>
      <c r="B5888" s="493" t="s">
        <v>24</v>
      </c>
      <c r="C5888" s="493"/>
      <c r="D5888" s="493"/>
      <c r="E5888" s="493"/>
      <c r="F5888" s="493"/>
      <c r="G5888" s="15">
        <f>G5886+G5887</f>
        <v>13420</v>
      </c>
    </row>
    <row r="5889" spans="1:9">
      <c r="A5889" s="25"/>
      <c r="B5889" s="26"/>
      <c r="C5889" s="25"/>
      <c r="D5889" s="25"/>
      <c r="E5889" s="27"/>
      <c r="F5889" s="25"/>
      <c r="G5889" s="25"/>
    </row>
    <row r="5890" spans="1:9">
      <c r="A5890" s="115" t="s">
        <v>968</v>
      </c>
      <c r="B5890" s="101"/>
      <c r="C5890" s="121"/>
      <c r="D5890" s="121"/>
      <c r="E5890" s="122"/>
      <c r="F5890" s="121"/>
      <c r="G5890" s="121"/>
      <c r="H5890" s="101"/>
      <c r="I5890" s="101"/>
    </row>
    <row r="5891" spans="1:9" ht="45">
      <c r="A5891" s="9" t="s">
        <v>62</v>
      </c>
      <c r="B5891" s="9" t="s">
        <v>63</v>
      </c>
      <c r="C5891" s="9" t="s">
        <v>64</v>
      </c>
      <c r="D5891" s="9" t="s">
        <v>65</v>
      </c>
      <c r="E5891" s="9" t="s">
        <v>66</v>
      </c>
      <c r="F5891" s="9" t="s">
        <v>67</v>
      </c>
      <c r="G5891" s="9" t="s">
        <v>68</v>
      </c>
    </row>
    <row r="5892" spans="1:9">
      <c r="A5892" s="11" t="s">
        <v>0</v>
      </c>
      <c r="B5892" s="12" t="s">
        <v>1</v>
      </c>
      <c r="C5892" s="11"/>
      <c r="D5892" s="11"/>
      <c r="E5892" s="13"/>
      <c r="F5892" s="11"/>
      <c r="G5892" s="11"/>
    </row>
    <row r="5893" spans="1:9">
      <c r="A5893" s="12"/>
      <c r="B5893" s="12" t="s">
        <v>2</v>
      </c>
      <c r="C5893" s="11" t="s">
        <v>3</v>
      </c>
      <c r="D5893" s="11" t="s">
        <v>4</v>
      </c>
      <c r="E5893" s="13" t="s">
        <v>29</v>
      </c>
      <c r="F5893" s="14">
        <f>VLOOKUP(B5893,'HSD ME&amp;PLUMBING'!$B$6:E6241,4,FALSE)</f>
        <v>100000</v>
      </c>
      <c r="G5893" s="23">
        <f>F5893*E5893</f>
        <v>11400</v>
      </c>
    </row>
    <row r="5894" spans="1:9" ht="30">
      <c r="A5894" s="12"/>
      <c r="B5894" s="16" t="s">
        <v>70</v>
      </c>
      <c r="C5894" s="17" t="s">
        <v>71</v>
      </c>
      <c r="D5894" s="17" t="s">
        <v>4</v>
      </c>
      <c r="E5894" s="18" t="s">
        <v>30</v>
      </c>
      <c r="F5894" s="14">
        <f>VLOOKUP(B5894,'HSD ME&amp;PLUMBING'!$B$6:E6242,4,FALSE)</f>
        <v>150000</v>
      </c>
      <c r="G5894" s="23">
        <f>F5894*E5894</f>
        <v>28650</v>
      </c>
    </row>
    <row r="5895" spans="1:9">
      <c r="A5895" s="12"/>
      <c r="B5895" s="12" t="s">
        <v>7</v>
      </c>
      <c r="C5895" s="11" t="s">
        <v>8</v>
      </c>
      <c r="D5895" s="11" t="s">
        <v>4</v>
      </c>
      <c r="E5895" s="13" t="s">
        <v>31</v>
      </c>
      <c r="F5895" s="14">
        <f>VLOOKUP(B5895,'HSD ME&amp;PLUMBING'!$B$6:E6243,4,FALSE)</f>
        <v>150000</v>
      </c>
      <c r="G5895" s="23">
        <f>F5895*E5895</f>
        <v>2850</v>
      </c>
    </row>
    <row r="5896" spans="1:9">
      <c r="A5896" s="12"/>
      <c r="B5896" s="12" t="s">
        <v>10</v>
      </c>
      <c r="C5896" s="11" t="s">
        <v>11</v>
      </c>
      <c r="D5896" s="11" t="s">
        <v>4</v>
      </c>
      <c r="E5896" s="13" t="s">
        <v>32</v>
      </c>
      <c r="F5896" s="19">
        <f>VLOOKUP(B5896,'HSD ME&amp;PLUMBING'!$B$6:E6244,4,FALSE)</f>
        <v>200000</v>
      </c>
      <c r="G5896" s="23">
        <f>F5896*E5896</f>
        <v>1200</v>
      </c>
    </row>
    <row r="5897" spans="1:9" s="21" customFormat="1">
      <c r="A5897" s="494" t="s">
        <v>13</v>
      </c>
      <c r="B5897" s="494"/>
      <c r="C5897" s="494"/>
      <c r="D5897" s="494"/>
      <c r="E5897" s="494"/>
      <c r="F5897" s="494"/>
      <c r="G5897" s="20">
        <f>SUM(G5893:G5896)</f>
        <v>44100</v>
      </c>
    </row>
    <row r="5898" spans="1:9">
      <c r="A5898" s="11" t="s">
        <v>14</v>
      </c>
      <c r="B5898" s="12" t="s">
        <v>15</v>
      </c>
      <c r="C5898" s="11"/>
      <c r="D5898" s="11"/>
      <c r="E5898" s="13"/>
      <c r="F5898" s="11"/>
      <c r="G5898" s="11"/>
    </row>
    <row r="5899" spans="1:9" ht="30">
      <c r="A5899" s="12"/>
      <c r="B5899" s="16" t="s">
        <v>969</v>
      </c>
      <c r="C5899" s="11"/>
      <c r="D5899" s="17" t="s">
        <v>674</v>
      </c>
      <c r="E5899" s="18" t="s">
        <v>802</v>
      </c>
      <c r="F5899" s="108">
        <f>VLOOKUP(B5899,'HSD ME&amp;PLUMBING'!$B$6:E6247,4,FALSE)</f>
        <v>10000</v>
      </c>
      <c r="G5899" s="29">
        <f>F5899*E5899</f>
        <v>11000</v>
      </c>
    </row>
    <row r="5900" spans="1:9" s="2" customFormat="1" ht="15.75" customHeight="1">
      <c r="A5900" s="494" t="s">
        <v>16</v>
      </c>
      <c r="B5900" s="494"/>
      <c r="C5900" s="494"/>
      <c r="D5900" s="494"/>
      <c r="E5900" s="494"/>
      <c r="F5900" s="494"/>
      <c r="G5900" s="20">
        <f>SUM(G5899)</f>
        <v>11000</v>
      </c>
    </row>
    <row r="5901" spans="1:9">
      <c r="A5901" s="11" t="s">
        <v>17</v>
      </c>
      <c r="B5901" s="12" t="s">
        <v>18</v>
      </c>
      <c r="C5901" s="11"/>
      <c r="D5901" s="11"/>
      <c r="E5901" s="13"/>
      <c r="F5901" s="11"/>
      <c r="G5901" s="11"/>
    </row>
    <row r="5902" spans="1:9">
      <c r="A5902" s="492" t="s">
        <v>19</v>
      </c>
      <c r="B5902" s="492"/>
      <c r="C5902" s="492"/>
      <c r="D5902" s="492"/>
      <c r="E5902" s="492"/>
      <c r="F5902" s="492"/>
      <c r="G5902" s="20">
        <f>SUM(G5901)</f>
        <v>0</v>
      </c>
    </row>
    <row r="5903" spans="1:9">
      <c r="A5903" s="11" t="s">
        <v>20</v>
      </c>
      <c r="B5903" s="493" t="s">
        <v>21</v>
      </c>
      <c r="C5903" s="493"/>
      <c r="D5903" s="493"/>
      <c r="E5903" s="493"/>
      <c r="F5903" s="493"/>
      <c r="G5903" s="15">
        <f>G5896+G5899+G5902</f>
        <v>12200</v>
      </c>
    </row>
    <row r="5904" spans="1:9" ht="15.75" customHeight="1">
      <c r="A5904" s="11" t="s">
        <v>22</v>
      </c>
      <c r="B5904" s="493" t="s">
        <v>77</v>
      </c>
      <c r="C5904" s="493"/>
      <c r="D5904" s="493"/>
      <c r="E5904" s="493"/>
      <c r="F5904" s="24">
        <v>0.1</v>
      </c>
      <c r="G5904" s="15">
        <f>G5903*10%</f>
        <v>1220</v>
      </c>
    </row>
    <row r="5905" spans="1:9">
      <c r="A5905" s="11" t="s">
        <v>23</v>
      </c>
      <c r="B5905" s="493" t="s">
        <v>24</v>
      </c>
      <c r="C5905" s="493"/>
      <c r="D5905" s="493"/>
      <c r="E5905" s="493"/>
      <c r="F5905" s="493"/>
      <c r="G5905" s="15">
        <f>G5903+G5904</f>
        <v>13420</v>
      </c>
    </row>
    <row r="5906" spans="1:9">
      <c r="A5906" s="25"/>
      <c r="B5906" s="26"/>
      <c r="C5906" s="25"/>
      <c r="D5906" s="25"/>
      <c r="E5906" s="27"/>
      <c r="F5906" s="25"/>
      <c r="G5906" s="25"/>
    </row>
    <row r="5907" spans="1:9">
      <c r="A5907" s="115" t="s">
        <v>970</v>
      </c>
      <c r="B5907" s="101"/>
      <c r="C5907" s="121"/>
      <c r="D5907" s="121"/>
      <c r="E5907" s="122"/>
      <c r="F5907" s="121"/>
      <c r="G5907" s="121"/>
      <c r="H5907" s="101"/>
      <c r="I5907" s="101"/>
    </row>
    <row r="5908" spans="1:9" ht="45">
      <c r="A5908" s="9" t="s">
        <v>62</v>
      </c>
      <c r="B5908" s="9" t="s">
        <v>63</v>
      </c>
      <c r="C5908" s="9" t="s">
        <v>64</v>
      </c>
      <c r="D5908" s="9" t="s">
        <v>65</v>
      </c>
      <c r="E5908" s="9" t="s">
        <v>66</v>
      </c>
      <c r="F5908" s="9" t="s">
        <v>67</v>
      </c>
      <c r="G5908" s="9" t="s">
        <v>68</v>
      </c>
    </row>
    <row r="5909" spans="1:9">
      <c r="A5909" s="11" t="s">
        <v>0</v>
      </c>
      <c r="B5909" s="12" t="s">
        <v>1</v>
      </c>
      <c r="C5909" s="11"/>
      <c r="D5909" s="11"/>
      <c r="E5909" s="13"/>
      <c r="F5909" s="11"/>
      <c r="G5909" s="11"/>
    </row>
    <row r="5910" spans="1:9">
      <c r="A5910" s="12"/>
      <c r="B5910" s="12" t="s">
        <v>2</v>
      </c>
      <c r="C5910" s="11" t="s">
        <v>3</v>
      </c>
      <c r="D5910" s="11" t="s">
        <v>4</v>
      </c>
      <c r="E5910" s="13" t="s">
        <v>959</v>
      </c>
      <c r="F5910" s="14">
        <f>VLOOKUP(B5910,'HSD ME&amp;PLUMBING'!$B$6:E6258,4,FALSE)</f>
        <v>100000</v>
      </c>
      <c r="G5910" s="23">
        <f>F5910*E5910</f>
        <v>19000</v>
      </c>
    </row>
    <row r="5911" spans="1:9" ht="30">
      <c r="A5911" s="12"/>
      <c r="B5911" s="16" t="s">
        <v>70</v>
      </c>
      <c r="C5911" s="17" t="s">
        <v>71</v>
      </c>
      <c r="D5911" s="17" t="s">
        <v>4</v>
      </c>
      <c r="E5911" s="18" t="s">
        <v>960</v>
      </c>
      <c r="F5911" s="14">
        <f>VLOOKUP(B5911,'HSD ME&amp;PLUMBING'!$B$6:E6259,4,FALSE)</f>
        <v>150000</v>
      </c>
      <c r="G5911" s="23">
        <f>F5911*E5911</f>
        <v>47700</v>
      </c>
    </row>
    <row r="5912" spans="1:9">
      <c r="A5912" s="12"/>
      <c r="B5912" s="12" t="s">
        <v>7</v>
      </c>
      <c r="C5912" s="11" t="s">
        <v>8</v>
      </c>
      <c r="D5912" s="11" t="s">
        <v>4</v>
      </c>
      <c r="E5912" s="13" t="s">
        <v>209</v>
      </c>
      <c r="F5912" s="14">
        <f>VLOOKUP(B5912,'HSD ME&amp;PLUMBING'!$B$6:E6260,4,FALSE)</f>
        <v>150000</v>
      </c>
      <c r="G5912" s="23">
        <f>F5912*E5912</f>
        <v>4800</v>
      </c>
    </row>
    <row r="5913" spans="1:9">
      <c r="A5913" s="12"/>
      <c r="B5913" s="12" t="s">
        <v>10</v>
      </c>
      <c r="C5913" s="11" t="s">
        <v>11</v>
      </c>
      <c r="D5913" s="11" t="s">
        <v>4</v>
      </c>
      <c r="E5913" s="13" t="s">
        <v>9</v>
      </c>
      <c r="F5913" s="19">
        <f>VLOOKUP(B5913,'HSD ME&amp;PLUMBING'!$B$6:E6261,4,FALSE)</f>
        <v>200000</v>
      </c>
      <c r="G5913" s="23">
        <f>F5913*E5913</f>
        <v>2200</v>
      </c>
    </row>
    <row r="5914" spans="1:9" s="21" customFormat="1">
      <c r="A5914" s="494" t="s">
        <v>13</v>
      </c>
      <c r="B5914" s="494"/>
      <c r="C5914" s="494"/>
      <c r="D5914" s="494"/>
      <c r="E5914" s="494"/>
      <c r="F5914" s="494"/>
      <c r="G5914" s="20">
        <f>SUM(G5910:G5913)</f>
        <v>73700</v>
      </c>
    </row>
    <row r="5915" spans="1:9">
      <c r="A5915" s="11" t="s">
        <v>14</v>
      </c>
      <c r="B5915" s="12" t="s">
        <v>15</v>
      </c>
      <c r="C5915" s="11"/>
      <c r="D5915" s="11"/>
      <c r="E5915" s="13"/>
      <c r="F5915" s="11"/>
      <c r="G5915" s="11"/>
    </row>
    <row r="5916" spans="1:9" ht="30">
      <c r="A5916" s="12"/>
      <c r="B5916" s="16" t="s">
        <v>971</v>
      </c>
      <c r="C5916" s="11"/>
      <c r="D5916" s="17" t="s">
        <v>674</v>
      </c>
      <c r="E5916" s="18" t="s">
        <v>802</v>
      </c>
      <c r="F5916" s="108">
        <f>VLOOKUP(B5916,'HSD ME&amp;PLUMBING'!$B$6:E6264,4,FALSE)</f>
        <v>10000</v>
      </c>
      <c r="G5916" s="29">
        <f>F5916*E5916</f>
        <v>11000</v>
      </c>
    </row>
    <row r="5917" spans="1:9" s="2" customFormat="1" ht="15.75" customHeight="1">
      <c r="A5917" s="494" t="s">
        <v>16</v>
      </c>
      <c r="B5917" s="494"/>
      <c r="C5917" s="494"/>
      <c r="D5917" s="494"/>
      <c r="E5917" s="494"/>
      <c r="F5917" s="494"/>
      <c r="G5917" s="20">
        <f>SUM(G5916)</f>
        <v>11000</v>
      </c>
    </row>
    <row r="5918" spans="1:9">
      <c r="A5918" s="11" t="s">
        <v>17</v>
      </c>
      <c r="B5918" s="12" t="s">
        <v>18</v>
      </c>
      <c r="C5918" s="11"/>
      <c r="D5918" s="11"/>
      <c r="E5918" s="13"/>
      <c r="F5918" s="11"/>
      <c r="G5918" s="11"/>
    </row>
    <row r="5919" spans="1:9">
      <c r="A5919" s="492" t="s">
        <v>19</v>
      </c>
      <c r="B5919" s="492"/>
      <c r="C5919" s="492"/>
      <c r="D5919" s="492"/>
      <c r="E5919" s="492"/>
      <c r="F5919" s="492"/>
      <c r="G5919" s="20">
        <f>SUM(G5918)</f>
        <v>0</v>
      </c>
    </row>
    <row r="5920" spans="1:9">
      <c r="A5920" s="11" t="s">
        <v>20</v>
      </c>
      <c r="B5920" s="493" t="s">
        <v>21</v>
      </c>
      <c r="C5920" s="493"/>
      <c r="D5920" s="493"/>
      <c r="E5920" s="493"/>
      <c r="F5920" s="493"/>
      <c r="G5920" s="15">
        <f>G5913+G5916+G5919</f>
        <v>13200</v>
      </c>
    </row>
    <row r="5921" spans="1:9" ht="15.75" customHeight="1">
      <c r="A5921" s="11" t="s">
        <v>22</v>
      </c>
      <c r="B5921" s="493" t="s">
        <v>77</v>
      </c>
      <c r="C5921" s="493"/>
      <c r="D5921" s="493"/>
      <c r="E5921" s="493"/>
      <c r="F5921" s="24">
        <v>0.1</v>
      </c>
      <c r="G5921" s="15">
        <f>G5920*10%</f>
        <v>1320</v>
      </c>
    </row>
    <row r="5922" spans="1:9">
      <c r="A5922" s="11" t="s">
        <v>23</v>
      </c>
      <c r="B5922" s="493" t="s">
        <v>24</v>
      </c>
      <c r="C5922" s="493"/>
      <c r="D5922" s="493"/>
      <c r="E5922" s="493"/>
      <c r="F5922" s="493"/>
      <c r="G5922" s="15">
        <f>G5920+G5921</f>
        <v>14520</v>
      </c>
    </row>
    <row r="5923" spans="1:9">
      <c r="A5923" s="25"/>
      <c r="B5923" s="26"/>
      <c r="C5923" s="25"/>
      <c r="D5923" s="25"/>
      <c r="E5923" s="27"/>
      <c r="F5923" s="25"/>
      <c r="G5923" s="25"/>
    </row>
    <row r="5924" spans="1:9">
      <c r="A5924" s="115" t="s">
        <v>972</v>
      </c>
      <c r="B5924" s="101"/>
      <c r="C5924" s="121"/>
      <c r="D5924" s="121"/>
      <c r="E5924" s="122"/>
      <c r="F5924" s="121"/>
      <c r="G5924" s="121"/>
      <c r="H5924" s="101"/>
      <c r="I5924" s="101"/>
    </row>
    <row r="5925" spans="1:9" ht="45">
      <c r="A5925" s="9" t="s">
        <v>62</v>
      </c>
      <c r="B5925" s="9" t="s">
        <v>63</v>
      </c>
      <c r="C5925" s="9" t="s">
        <v>64</v>
      </c>
      <c r="D5925" s="9" t="s">
        <v>65</v>
      </c>
      <c r="E5925" s="9" t="s">
        <v>66</v>
      </c>
      <c r="F5925" s="9" t="s">
        <v>67</v>
      </c>
      <c r="G5925" s="9" t="s">
        <v>68</v>
      </c>
    </row>
    <row r="5926" spans="1:9">
      <c r="A5926" s="11" t="s">
        <v>0</v>
      </c>
      <c r="B5926" s="12" t="s">
        <v>1</v>
      </c>
      <c r="C5926" s="11"/>
      <c r="D5926" s="11"/>
      <c r="E5926" s="13"/>
      <c r="F5926" s="11"/>
      <c r="G5926" s="11"/>
    </row>
    <row r="5927" spans="1:9">
      <c r="A5927" s="12"/>
      <c r="B5927" s="12" t="s">
        <v>2</v>
      </c>
      <c r="C5927" s="11" t="s">
        <v>3</v>
      </c>
      <c r="D5927" s="11" t="s">
        <v>4</v>
      </c>
      <c r="E5927" s="13" t="s">
        <v>959</v>
      </c>
      <c r="F5927" s="14">
        <f>VLOOKUP(B5927,'HSD ME&amp;PLUMBING'!$B$6:E6275,4,FALSE)</f>
        <v>100000</v>
      </c>
      <c r="G5927" s="23">
        <f>F5927*E5927</f>
        <v>19000</v>
      </c>
    </row>
    <row r="5928" spans="1:9" ht="30">
      <c r="A5928" s="12"/>
      <c r="B5928" s="16" t="s">
        <v>70</v>
      </c>
      <c r="C5928" s="17" t="s">
        <v>71</v>
      </c>
      <c r="D5928" s="17" t="s">
        <v>4</v>
      </c>
      <c r="E5928" s="18" t="s">
        <v>960</v>
      </c>
      <c r="F5928" s="14">
        <f>VLOOKUP(B5928,'HSD ME&amp;PLUMBING'!$B$6:E6276,4,FALSE)</f>
        <v>150000</v>
      </c>
      <c r="G5928" s="23">
        <f>F5928*E5928</f>
        <v>47700</v>
      </c>
    </row>
    <row r="5929" spans="1:9">
      <c r="A5929" s="12"/>
      <c r="B5929" s="12" t="s">
        <v>7</v>
      </c>
      <c r="C5929" s="11" t="s">
        <v>8</v>
      </c>
      <c r="D5929" s="11" t="s">
        <v>4</v>
      </c>
      <c r="E5929" s="13" t="s">
        <v>209</v>
      </c>
      <c r="F5929" s="14">
        <f>VLOOKUP(B5929,'HSD ME&amp;PLUMBING'!$B$6:E6277,4,FALSE)</f>
        <v>150000</v>
      </c>
      <c r="G5929" s="23">
        <f>F5929*E5929</f>
        <v>4800</v>
      </c>
    </row>
    <row r="5930" spans="1:9">
      <c r="A5930" s="12"/>
      <c r="B5930" s="12" t="s">
        <v>10</v>
      </c>
      <c r="C5930" s="11" t="s">
        <v>11</v>
      </c>
      <c r="D5930" s="11" t="s">
        <v>4</v>
      </c>
      <c r="E5930" s="13" t="s">
        <v>9</v>
      </c>
      <c r="F5930" s="19">
        <f>VLOOKUP(B5930,'HSD ME&amp;PLUMBING'!$B$6:E6278,4,FALSE)</f>
        <v>200000</v>
      </c>
      <c r="G5930" s="23">
        <f>F5930*E5930</f>
        <v>2200</v>
      </c>
    </row>
    <row r="5931" spans="1:9" s="21" customFormat="1">
      <c r="A5931" s="494" t="s">
        <v>13</v>
      </c>
      <c r="B5931" s="494"/>
      <c r="C5931" s="494"/>
      <c r="D5931" s="494"/>
      <c r="E5931" s="494"/>
      <c r="F5931" s="494"/>
      <c r="G5931" s="20">
        <f>SUM(G5927:G5930)</f>
        <v>73700</v>
      </c>
    </row>
    <row r="5932" spans="1:9">
      <c r="A5932" s="11" t="s">
        <v>14</v>
      </c>
      <c r="B5932" s="12" t="s">
        <v>15</v>
      </c>
      <c r="C5932" s="11"/>
      <c r="D5932" s="11"/>
      <c r="E5932" s="13"/>
      <c r="F5932" s="11"/>
      <c r="G5932" s="11"/>
    </row>
    <row r="5933" spans="1:9" ht="30">
      <c r="A5933" s="12"/>
      <c r="B5933" s="16" t="s">
        <v>973</v>
      </c>
      <c r="C5933" s="11"/>
      <c r="D5933" s="17" t="s">
        <v>432</v>
      </c>
      <c r="E5933" s="18" t="s">
        <v>898</v>
      </c>
      <c r="F5933" s="108">
        <f>VLOOKUP(B5933,'HSD ME&amp;PLUMBING'!$B$6:E6281,4,FALSE)</f>
        <v>10000</v>
      </c>
      <c r="G5933" s="29">
        <f>F5933*E5933</f>
        <v>10500</v>
      </c>
    </row>
    <row r="5934" spans="1:9" s="2" customFormat="1" ht="15.75" customHeight="1">
      <c r="A5934" s="494" t="s">
        <v>16</v>
      </c>
      <c r="B5934" s="494"/>
      <c r="C5934" s="494"/>
      <c r="D5934" s="494"/>
      <c r="E5934" s="494"/>
      <c r="F5934" s="494"/>
      <c r="G5934" s="20">
        <f>SUM(G5933)</f>
        <v>10500</v>
      </c>
    </row>
    <row r="5935" spans="1:9">
      <c r="A5935" s="11" t="s">
        <v>17</v>
      </c>
      <c r="B5935" s="12" t="s">
        <v>18</v>
      </c>
      <c r="C5935" s="11"/>
      <c r="D5935" s="11"/>
      <c r="E5935" s="13"/>
      <c r="F5935" s="11"/>
      <c r="G5935" s="11"/>
    </row>
    <row r="5936" spans="1:9">
      <c r="A5936" s="492" t="s">
        <v>19</v>
      </c>
      <c r="B5936" s="492"/>
      <c r="C5936" s="492"/>
      <c r="D5936" s="492"/>
      <c r="E5936" s="492"/>
      <c r="F5936" s="492"/>
      <c r="G5936" s="20">
        <f>SUM(G5935)</f>
        <v>0</v>
      </c>
    </row>
    <row r="5937" spans="1:9">
      <c r="A5937" s="11" t="s">
        <v>20</v>
      </c>
      <c r="B5937" s="493" t="s">
        <v>21</v>
      </c>
      <c r="C5937" s="493"/>
      <c r="D5937" s="493"/>
      <c r="E5937" s="493"/>
      <c r="F5937" s="493"/>
      <c r="G5937" s="15">
        <f>G5930+G5933+G5936</f>
        <v>12700</v>
      </c>
    </row>
    <row r="5938" spans="1:9" ht="15.75" customHeight="1">
      <c r="A5938" s="11" t="s">
        <v>22</v>
      </c>
      <c r="B5938" s="493" t="s">
        <v>77</v>
      </c>
      <c r="C5938" s="493"/>
      <c r="D5938" s="493"/>
      <c r="E5938" s="493"/>
      <c r="F5938" s="24">
        <v>0.1</v>
      </c>
      <c r="G5938" s="15">
        <f>G5937*10%</f>
        <v>1270</v>
      </c>
    </row>
    <row r="5939" spans="1:9">
      <c r="A5939" s="11" t="s">
        <v>23</v>
      </c>
      <c r="B5939" s="493" t="s">
        <v>24</v>
      </c>
      <c r="C5939" s="493"/>
      <c r="D5939" s="493"/>
      <c r="E5939" s="493"/>
      <c r="F5939" s="493"/>
      <c r="G5939" s="15">
        <f>G5937+G5938</f>
        <v>13970</v>
      </c>
    </row>
    <row r="5940" spans="1:9">
      <c r="A5940" s="25"/>
      <c r="B5940" s="26"/>
      <c r="C5940" s="25"/>
      <c r="D5940" s="25"/>
      <c r="E5940" s="27"/>
      <c r="F5940" s="25"/>
      <c r="G5940" s="25"/>
    </row>
    <row r="5941" spans="1:9">
      <c r="A5941" s="115" t="s">
        <v>974</v>
      </c>
      <c r="B5941" s="101"/>
      <c r="C5941" s="121"/>
      <c r="D5941" s="121"/>
      <c r="E5941" s="122"/>
      <c r="F5941" s="121"/>
      <c r="G5941" s="121"/>
      <c r="H5941" s="101"/>
      <c r="I5941" s="101"/>
    </row>
    <row r="5942" spans="1:9" ht="45">
      <c r="A5942" s="9" t="s">
        <v>62</v>
      </c>
      <c r="B5942" s="9" t="s">
        <v>63</v>
      </c>
      <c r="C5942" s="9" t="s">
        <v>64</v>
      </c>
      <c r="D5942" s="9" t="s">
        <v>65</v>
      </c>
      <c r="E5942" s="9" t="s">
        <v>66</v>
      </c>
      <c r="F5942" s="9" t="s">
        <v>67</v>
      </c>
      <c r="G5942" s="9" t="s">
        <v>68</v>
      </c>
    </row>
    <row r="5943" spans="1:9">
      <c r="A5943" s="11" t="s">
        <v>0</v>
      </c>
      <c r="B5943" s="12" t="s">
        <v>1</v>
      </c>
      <c r="C5943" s="11"/>
      <c r="D5943" s="11"/>
      <c r="E5943" s="13"/>
      <c r="F5943" s="11"/>
      <c r="G5943" s="11"/>
    </row>
    <row r="5944" spans="1:9">
      <c r="A5944" s="12"/>
      <c r="B5944" s="12" t="s">
        <v>2</v>
      </c>
      <c r="C5944" s="11" t="s">
        <v>3</v>
      </c>
      <c r="D5944" s="11" t="s">
        <v>4</v>
      </c>
      <c r="E5944" s="13" t="s">
        <v>86</v>
      </c>
      <c r="F5944" s="14">
        <f>VLOOKUP(B5944,'HSD ME&amp;PLUMBING'!$B$6:E6292,4,FALSE)</f>
        <v>100000</v>
      </c>
      <c r="G5944" s="23">
        <f>F5944*E5944</f>
        <v>4800</v>
      </c>
    </row>
    <row r="5945" spans="1:9" ht="30">
      <c r="A5945" s="12"/>
      <c r="B5945" s="16" t="s">
        <v>70</v>
      </c>
      <c r="C5945" s="17" t="s">
        <v>71</v>
      </c>
      <c r="D5945" s="17" t="s">
        <v>4</v>
      </c>
      <c r="E5945" s="18" t="s">
        <v>162</v>
      </c>
      <c r="F5945" s="14">
        <f>VLOOKUP(B5945,'HSD ME&amp;PLUMBING'!$B$6:E6293,4,FALSE)</f>
        <v>150000</v>
      </c>
      <c r="G5945" s="23">
        <f>F5945*E5945</f>
        <v>12000</v>
      </c>
    </row>
    <row r="5946" spans="1:9">
      <c r="A5946" s="12"/>
      <c r="B5946" s="12" t="s">
        <v>7</v>
      </c>
      <c r="C5946" s="11" t="s">
        <v>8</v>
      </c>
      <c r="D5946" s="11" t="s">
        <v>4</v>
      </c>
      <c r="E5946" s="13" t="s">
        <v>130</v>
      </c>
      <c r="F5946" s="14">
        <f>VLOOKUP(B5946,'HSD ME&amp;PLUMBING'!$B$6:E6294,4,FALSE)</f>
        <v>150000</v>
      </c>
      <c r="G5946" s="23">
        <f>F5946*E5946</f>
        <v>1200</v>
      </c>
    </row>
    <row r="5947" spans="1:9">
      <c r="A5947" s="12"/>
      <c r="B5947" s="12" t="s">
        <v>10</v>
      </c>
      <c r="C5947" s="11" t="s">
        <v>11</v>
      </c>
      <c r="D5947" s="11" t="s">
        <v>4</v>
      </c>
      <c r="E5947" s="13" t="s">
        <v>99</v>
      </c>
      <c r="F5947" s="19">
        <f>VLOOKUP(B5947,'HSD ME&amp;PLUMBING'!$B$6:E6295,4,FALSE)</f>
        <v>200000</v>
      </c>
      <c r="G5947" s="23">
        <f>F5947*E5947</f>
        <v>600</v>
      </c>
    </row>
    <row r="5948" spans="1:9" s="21" customFormat="1">
      <c r="A5948" s="494" t="s">
        <v>13</v>
      </c>
      <c r="B5948" s="494"/>
      <c r="C5948" s="494"/>
      <c r="D5948" s="494"/>
      <c r="E5948" s="494"/>
      <c r="F5948" s="494"/>
      <c r="G5948" s="20">
        <f>SUM(G5944:G5947)</f>
        <v>18600</v>
      </c>
    </row>
    <row r="5949" spans="1:9">
      <c r="A5949" s="11" t="s">
        <v>14</v>
      </c>
      <c r="B5949" s="12" t="s">
        <v>15</v>
      </c>
      <c r="C5949" s="11"/>
      <c r="D5949" s="11"/>
      <c r="E5949" s="13"/>
      <c r="F5949" s="11"/>
      <c r="G5949" s="11"/>
    </row>
    <row r="5950" spans="1:9" ht="30">
      <c r="A5950" s="12"/>
      <c r="B5950" s="16" t="s">
        <v>975</v>
      </c>
      <c r="C5950" s="11"/>
      <c r="D5950" s="17" t="s">
        <v>674</v>
      </c>
      <c r="E5950" s="18" t="s">
        <v>802</v>
      </c>
      <c r="F5950" s="108">
        <f>VLOOKUP(B5950,'HSD ME&amp;PLUMBING'!$B$6:E6298,4,FALSE)</f>
        <v>10000</v>
      </c>
      <c r="G5950" s="29">
        <f>F5950*E5950</f>
        <v>11000</v>
      </c>
    </row>
    <row r="5951" spans="1:9" s="2" customFormat="1" ht="15.75" customHeight="1">
      <c r="A5951" s="494" t="s">
        <v>16</v>
      </c>
      <c r="B5951" s="494"/>
      <c r="C5951" s="494"/>
      <c r="D5951" s="494"/>
      <c r="E5951" s="494"/>
      <c r="F5951" s="494"/>
      <c r="G5951" s="20">
        <f>SUM(G5950)</f>
        <v>11000</v>
      </c>
    </row>
    <row r="5952" spans="1:9">
      <c r="A5952" s="11" t="s">
        <v>17</v>
      </c>
      <c r="B5952" s="12" t="s">
        <v>18</v>
      </c>
      <c r="C5952" s="11"/>
      <c r="D5952" s="11"/>
      <c r="E5952" s="13"/>
      <c r="F5952" s="11"/>
      <c r="G5952" s="11"/>
    </row>
    <row r="5953" spans="1:9">
      <c r="A5953" s="492" t="s">
        <v>19</v>
      </c>
      <c r="B5953" s="492"/>
      <c r="C5953" s="492"/>
      <c r="D5953" s="492"/>
      <c r="E5953" s="492"/>
      <c r="F5953" s="492"/>
      <c r="G5953" s="20">
        <f>SUM(G5952)</f>
        <v>0</v>
      </c>
    </row>
    <row r="5954" spans="1:9">
      <c r="A5954" s="11" t="s">
        <v>20</v>
      </c>
      <c r="B5954" s="493" t="s">
        <v>21</v>
      </c>
      <c r="C5954" s="493"/>
      <c r="D5954" s="493"/>
      <c r="E5954" s="493"/>
      <c r="F5954" s="493"/>
      <c r="G5954" s="15">
        <f>G5947+G5950+G5953</f>
        <v>11600</v>
      </c>
    </row>
    <row r="5955" spans="1:9" ht="15.75" customHeight="1">
      <c r="A5955" s="11" t="s">
        <v>22</v>
      </c>
      <c r="B5955" s="493" t="s">
        <v>77</v>
      </c>
      <c r="C5955" s="493"/>
      <c r="D5955" s="493"/>
      <c r="E5955" s="493"/>
      <c r="F5955" s="24">
        <v>0.1</v>
      </c>
      <c r="G5955" s="15">
        <f>G5954*10%</f>
        <v>1160</v>
      </c>
    </row>
    <row r="5956" spans="1:9">
      <c r="A5956" s="11" t="s">
        <v>23</v>
      </c>
      <c r="B5956" s="493" t="s">
        <v>24</v>
      </c>
      <c r="C5956" s="493"/>
      <c r="D5956" s="493"/>
      <c r="E5956" s="493"/>
      <c r="F5956" s="493"/>
      <c r="G5956" s="15">
        <f>G5954+G5955</f>
        <v>12760</v>
      </c>
    </row>
    <row r="5957" spans="1:9">
      <c r="A5957" s="25"/>
      <c r="B5957" s="26"/>
      <c r="C5957" s="25"/>
      <c r="D5957" s="25"/>
      <c r="E5957" s="27"/>
      <c r="F5957" s="25"/>
      <c r="G5957" s="25"/>
    </row>
    <row r="5958" spans="1:9">
      <c r="A5958" s="115" t="s">
        <v>976</v>
      </c>
      <c r="B5958" s="101"/>
      <c r="C5958" s="121"/>
      <c r="D5958" s="121"/>
      <c r="E5958" s="122"/>
      <c r="F5958" s="121"/>
      <c r="G5958" s="121"/>
      <c r="H5958" s="101"/>
      <c r="I5958" s="101"/>
    </row>
    <row r="5959" spans="1:9" ht="45">
      <c r="A5959" s="9" t="s">
        <v>62</v>
      </c>
      <c r="B5959" s="9" t="s">
        <v>63</v>
      </c>
      <c r="C5959" s="9" t="s">
        <v>64</v>
      </c>
      <c r="D5959" s="9" t="s">
        <v>65</v>
      </c>
      <c r="E5959" s="9" t="s">
        <v>66</v>
      </c>
      <c r="F5959" s="9" t="s">
        <v>67</v>
      </c>
      <c r="G5959" s="9" t="s">
        <v>68</v>
      </c>
    </row>
    <row r="5960" spans="1:9">
      <c r="A5960" s="11" t="s">
        <v>0</v>
      </c>
      <c r="B5960" s="12" t="s">
        <v>1</v>
      </c>
      <c r="C5960" s="11"/>
      <c r="D5960" s="11"/>
      <c r="E5960" s="13"/>
      <c r="F5960" s="11"/>
      <c r="G5960" s="11"/>
    </row>
    <row r="5961" spans="1:9">
      <c r="A5961" s="12"/>
      <c r="B5961" s="12" t="s">
        <v>2</v>
      </c>
      <c r="C5961" s="11" t="s">
        <v>3</v>
      </c>
      <c r="D5961" s="11" t="s">
        <v>4</v>
      </c>
      <c r="E5961" s="13" t="s">
        <v>29</v>
      </c>
      <c r="F5961" s="14">
        <f>VLOOKUP(B5961,'HSD ME&amp;PLUMBING'!$B$6:E6309,4,FALSE)</f>
        <v>100000</v>
      </c>
      <c r="G5961" s="23">
        <f>F5961*E5961</f>
        <v>11400</v>
      </c>
    </row>
    <row r="5962" spans="1:9" ht="30">
      <c r="A5962" s="12"/>
      <c r="B5962" s="16" t="s">
        <v>70</v>
      </c>
      <c r="C5962" s="17" t="s">
        <v>71</v>
      </c>
      <c r="D5962" s="17" t="s">
        <v>4</v>
      </c>
      <c r="E5962" s="18" t="s">
        <v>30</v>
      </c>
      <c r="F5962" s="14">
        <f>VLOOKUP(B5962,'HSD ME&amp;PLUMBING'!$B$6:E6310,4,FALSE)</f>
        <v>150000</v>
      </c>
      <c r="G5962" s="23">
        <f>F5962*E5962</f>
        <v>28650</v>
      </c>
    </row>
    <row r="5963" spans="1:9">
      <c r="A5963" s="12"/>
      <c r="B5963" s="12" t="s">
        <v>7</v>
      </c>
      <c r="C5963" s="11" t="s">
        <v>8</v>
      </c>
      <c r="D5963" s="11" t="s">
        <v>4</v>
      </c>
      <c r="E5963" s="13" t="s">
        <v>31</v>
      </c>
      <c r="F5963" s="14">
        <f>VLOOKUP(B5963,'HSD ME&amp;PLUMBING'!$B$6:E6311,4,FALSE)</f>
        <v>150000</v>
      </c>
      <c r="G5963" s="23">
        <f>F5963*E5963</f>
        <v>2850</v>
      </c>
    </row>
    <row r="5964" spans="1:9">
      <c r="A5964" s="12"/>
      <c r="B5964" s="12" t="s">
        <v>10</v>
      </c>
      <c r="C5964" s="11" t="s">
        <v>11</v>
      </c>
      <c r="D5964" s="11" t="s">
        <v>4</v>
      </c>
      <c r="E5964" s="13" t="s">
        <v>32</v>
      </c>
      <c r="F5964" s="19">
        <f>VLOOKUP(B5964,'HSD ME&amp;PLUMBING'!$B$6:E6312,4,FALSE)</f>
        <v>200000</v>
      </c>
      <c r="G5964" s="23">
        <f>F5964*E5964</f>
        <v>1200</v>
      </c>
    </row>
    <row r="5965" spans="1:9" s="21" customFormat="1">
      <c r="A5965" s="494" t="s">
        <v>13</v>
      </c>
      <c r="B5965" s="494"/>
      <c r="C5965" s="494"/>
      <c r="D5965" s="494"/>
      <c r="E5965" s="494"/>
      <c r="F5965" s="494"/>
      <c r="G5965" s="20">
        <f>SUM(G5961:G5964)</f>
        <v>44100</v>
      </c>
    </row>
    <row r="5966" spans="1:9">
      <c r="A5966" s="11" t="s">
        <v>14</v>
      </c>
      <c r="B5966" s="12" t="s">
        <v>15</v>
      </c>
      <c r="C5966" s="11"/>
      <c r="D5966" s="11"/>
      <c r="E5966" s="13"/>
      <c r="F5966" s="11"/>
      <c r="G5966" s="11"/>
    </row>
    <row r="5967" spans="1:9" ht="30">
      <c r="A5967" s="12"/>
      <c r="B5967" s="16" t="s">
        <v>977</v>
      </c>
      <c r="C5967" s="11"/>
      <c r="D5967" s="17" t="s">
        <v>674</v>
      </c>
      <c r="E5967" s="18" t="s">
        <v>802</v>
      </c>
      <c r="F5967" s="108">
        <f>VLOOKUP(B5967,'HSD ME&amp;PLUMBING'!$B$6:E6315,4,FALSE)</f>
        <v>10000</v>
      </c>
      <c r="G5967" s="29">
        <f>F5967*E5967</f>
        <v>11000</v>
      </c>
    </row>
    <row r="5968" spans="1:9" s="2" customFormat="1" ht="15.75" customHeight="1">
      <c r="A5968" s="494" t="s">
        <v>16</v>
      </c>
      <c r="B5968" s="494"/>
      <c r="C5968" s="494"/>
      <c r="D5968" s="494"/>
      <c r="E5968" s="494"/>
      <c r="F5968" s="494"/>
      <c r="G5968" s="20">
        <f>SUM(G5967)</f>
        <v>11000</v>
      </c>
    </row>
    <row r="5969" spans="1:9">
      <c r="A5969" s="11" t="s">
        <v>17</v>
      </c>
      <c r="B5969" s="12" t="s">
        <v>18</v>
      </c>
      <c r="C5969" s="11"/>
      <c r="D5969" s="11"/>
      <c r="E5969" s="13"/>
      <c r="F5969" s="11"/>
      <c r="G5969" s="11"/>
    </row>
    <row r="5970" spans="1:9">
      <c r="A5970" s="492" t="s">
        <v>19</v>
      </c>
      <c r="B5970" s="492"/>
      <c r="C5970" s="492"/>
      <c r="D5970" s="492"/>
      <c r="E5970" s="492"/>
      <c r="F5970" s="492"/>
      <c r="G5970" s="20">
        <f>SUM(G5969)</f>
        <v>0</v>
      </c>
    </row>
    <row r="5971" spans="1:9">
      <c r="A5971" s="11" t="s">
        <v>20</v>
      </c>
      <c r="B5971" s="493" t="s">
        <v>21</v>
      </c>
      <c r="C5971" s="493"/>
      <c r="D5971" s="493"/>
      <c r="E5971" s="493"/>
      <c r="F5971" s="493"/>
      <c r="G5971" s="15">
        <f>G5964+G5967+G5970</f>
        <v>12200</v>
      </c>
    </row>
    <row r="5972" spans="1:9" ht="15.75" customHeight="1">
      <c r="A5972" s="11" t="s">
        <v>22</v>
      </c>
      <c r="B5972" s="493" t="s">
        <v>77</v>
      </c>
      <c r="C5972" s="493"/>
      <c r="D5972" s="493"/>
      <c r="E5972" s="493"/>
      <c r="F5972" s="24">
        <v>0.1</v>
      </c>
      <c r="G5972" s="15">
        <f>G5971*10%</f>
        <v>1220</v>
      </c>
    </row>
    <row r="5973" spans="1:9">
      <c r="A5973" s="11" t="s">
        <v>23</v>
      </c>
      <c r="B5973" s="493" t="s">
        <v>24</v>
      </c>
      <c r="C5973" s="493"/>
      <c r="D5973" s="493"/>
      <c r="E5973" s="493"/>
      <c r="F5973" s="493"/>
      <c r="G5973" s="15">
        <f>G5971+G5972</f>
        <v>13420</v>
      </c>
    </row>
    <row r="5974" spans="1:9">
      <c r="A5974" s="25"/>
      <c r="B5974" s="26"/>
      <c r="C5974" s="25"/>
      <c r="D5974" s="25"/>
      <c r="E5974" s="27"/>
      <c r="F5974" s="25"/>
      <c r="G5974" s="25"/>
    </row>
    <row r="5975" spans="1:9">
      <c r="A5975" s="115" t="s">
        <v>978</v>
      </c>
      <c r="B5975" s="101"/>
      <c r="C5975" s="121"/>
      <c r="D5975" s="121"/>
      <c r="E5975" s="122"/>
      <c r="F5975" s="121"/>
      <c r="G5975" s="121"/>
      <c r="H5975" s="101"/>
      <c r="I5975" s="101"/>
    </row>
    <row r="5976" spans="1:9" ht="45">
      <c r="A5976" s="9" t="s">
        <v>62</v>
      </c>
      <c r="B5976" s="9" t="s">
        <v>63</v>
      </c>
      <c r="C5976" s="9" t="s">
        <v>64</v>
      </c>
      <c r="D5976" s="9" t="s">
        <v>65</v>
      </c>
      <c r="E5976" s="9" t="s">
        <v>66</v>
      </c>
      <c r="F5976" s="9" t="s">
        <v>67</v>
      </c>
      <c r="G5976" s="9" t="s">
        <v>68</v>
      </c>
    </row>
    <row r="5977" spans="1:9">
      <c r="A5977" s="11" t="s">
        <v>0</v>
      </c>
      <c r="B5977" s="12" t="s">
        <v>1</v>
      </c>
      <c r="C5977" s="11"/>
      <c r="D5977" s="11"/>
      <c r="E5977" s="13"/>
      <c r="F5977" s="11"/>
      <c r="G5977" s="11"/>
    </row>
    <row r="5978" spans="1:9">
      <c r="A5978" s="12"/>
      <c r="B5978" s="12" t="s">
        <v>2</v>
      </c>
      <c r="C5978" s="11" t="s">
        <v>3</v>
      </c>
      <c r="D5978" s="11" t="s">
        <v>4</v>
      </c>
      <c r="E5978" s="13" t="s">
        <v>959</v>
      </c>
      <c r="F5978" s="14">
        <f>VLOOKUP(B5978,'HSD ME&amp;PLUMBING'!$B$6:E6326,4,FALSE)</f>
        <v>100000</v>
      </c>
      <c r="G5978" s="23">
        <f>F5978*E5978</f>
        <v>19000</v>
      </c>
    </row>
    <row r="5979" spans="1:9" ht="30">
      <c r="A5979" s="12"/>
      <c r="B5979" s="16" t="s">
        <v>70</v>
      </c>
      <c r="C5979" s="17" t="s">
        <v>71</v>
      </c>
      <c r="D5979" s="17" t="s">
        <v>4</v>
      </c>
      <c r="E5979" s="18" t="s">
        <v>960</v>
      </c>
      <c r="F5979" s="14">
        <f>VLOOKUP(B5979,'HSD ME&amp;PLUMBING'!$B$6:E6327,4,FALSE)</f>
        <v>150000</v>
      </c>
      <c r="G5979" s="23">
        <f>F5979*E5979</f>
        <v>47700</v>
      </c>
    </row>
    <row r="5980" spans="1:9">
      <c r="A5980" s="12"/>
      <c r="B5980" s="12" t="s">
        <v>7</v>
      </c>
      <c r="C5980" s="11" t="s">
        <v>8</v>
      </c>
      <c r="D5980" s="11" t="s">
        <v>4</v>
      </c>
      <c r="E5980" s="13" t="s">
        <v>209</v>
      </c>
      <c r="F5980" s="14">
        <f>VLOOKUP(B5980,'HSD ME&amp;PLUMBING'!$B$6:E6328,4,FALSE)</f>
        <v>150000</v>
      </c>
      <c r="G5980" s="23">
        <f>F5980*E5980</f>
        <v>4800</v>
      </c>
    </row>
    <row r="5981" spans="1:9">
      <c r="A5981" s="12"/>
      <c r="B5981" s="12" t="s">
        <v>10</v>
      </c>
      <c r="C5981" s="11" t="s">
        <v>11</v>
      </c>
      <c r="D5981" s="11" t="s">
        <v>4</v>
      </c>
      <c r="E5981" s="13" t="s">
        <v>9</v>
      </c>
      <c r="F5981" s="19">
        <f>VLOOKUP(B5981,'HSD ME&amp;PLUMBING'!$B$6:E6329,4,FALSE)</f>
        <v>200000</v>
      </c>
      <c r="G5981" s="23">
        <f>F5981*E5981</f>
        <v>2200</v>
      </c>
    </row>
    <row r="5982" spans="1:9" s="21" customFormat="1">
      <c r="A5982" s="494" t="s">
        <v>13</v>
      </c>
      <c r="B5982" s="494"/>
      <c r="C5982" s="494"/>
      <c r="D5982" s="494"/>
      <c r="E5982" s="494"/>
      <c r="F5982" s="494"/>
      <c r="G5982" s="20">
        <f>SUM(G5978:G5981)</f>
        <v>73700</v>
      </c>
    </row>
    <row r="5983" spans="1:9">
      <c r="A5983" s="11" t="s">
        <v>14</v>
      </c>
      <c r="B5983" s="12" t="s">
        <v>15</v>
      </c>
      <c r="C5983" s="11"/>
      <c r="D5983" s="11"/>
      <c r="E5983" s="13"/>
      <c r="F5983" s="11"/>
      <c r="G5983" s="11"/>
    </row>
    <row r="5984" spans="1:9" ht="30">
      <c r="A5984" s="12"/>
      <c r="B5984" s="16" t="s">
        <v>979</v>
      </c>
      <c r="C5984" s="11"/>
      <c r="D5984" s="17" t="s">
        <v>674</v>
      </c>
      <c r="E5984" s="18" t="s">
        <v>802</v>
      </c>
      <c r="F5984" s="108">
        <f>VLOOKUP(B5984,'HSD ME&amp;PLUMBING'!$B$6:E6332,4,FALSE)</f>
        <v>10000</v>
      </c>
      <c r="G5984" s="29">
        <f>F5984*E5984</f>
        <v>11000</v>
      </c>
    </row>
    <row r="5985" spans="1:9" s="2" customFormat="1" ht="15.75" customHeight="1">
      <c r="A5985" s="494" t="s">
        <v>16</v>
      </c>
      <c r="B5985" s="494"/>
      <c r="C5985" s="494"/>
      <c r="D5985" s="494"/>
      <c r="E5985" s="494"/>
      <c r="F5985" s="494"/>
      <c r="G5985" s="20">
        <f>SUM(G5984)</f>
        <v>11000</v>
      </c>
    </row>
    <row r="5986" spans="1:9">
      <c r="A5986" s="11" t="s">
        <v>17</v>
      </c>
      <c r="B5986" s="12" t="s">
        <v>18</v>
      </c>
      <c r="C5986" s="11"/>
      <c r="D5986" s="11"/>
      <c r="E5986" s="13"/>
      <c r="F5986" s="11"/>
      <c r="G5986" s="11"/>
    </row>
    <row r="5987" spans="1:9">
      <c r="A5987" s="492" t="s">
        <v>19</v>
      </c>
      <c r="B5987" s="492"/>
      <c r="C5987" s="492"/>
      <c r="D5987" s="492"/>
      <c r="E5987" s="492"/>
      <c r="F5987" s="492"/>
      <c r="G5987" s="20">
        <f>SUM(G5986)</f>
        <v>0</v>
      </c>
    </row>
    <row r="5988" spans="1:9">
      <c r="A5988" s="11" t="s">
        <v>20</v>
      </c>
      <c r="B5988" s="493" t="s">
        <v>21</v>
      </c>
      <c r="C5988" s="493"/>
      <c r="D5988" s="493"/>
      <c r="E5988" s="493"/>
      <c r="F5988" s="493"/>
      <c r="G5988" s="15">
        <f>G5981+G5984+G5987</f>
        <v>13200</v>
      </c>
    </row>
    <row r="5989" spans="1:9" ht="15.75" customHeight="1">
      <c r="A5989" s="11" t="s">
        <v>22</v>
      </c>
      <c r="B5989" s="493" t="s">
        <v>77</v>
      </c>
      <c r="C5989" s="493"/>
      <c r="D5989" s="493"/>
      <c r="E5989" s="493"/>
      <c r="F5989" s="24">
        <v>0.1</v>
      </c>
      <c r="G5989" s="15">
        <f>G5988*10%</f>
        <v>1320</v>
      </c>
    </row>
    <row r="5990" spans="1:9">
      <c r="A5990" s="11" t="s">
        <v>23</v>
      </c>
      <c r="B5990" s="493" t="s">
        <v>24</v>
      </c>
      <c r="C5990" s="493"/>
      <c r="D5990" s="493"/>
      <c r="E5990" s="493"/>
      <c r="F5990" s="493"/>
      <c r="G5990" s="15">
        <f>G5988+G5989</f>
        <v>14520</v>
      </c>
    </row>
    <row r="5991" spans="1:9">
      <c r="A5991" s="25"/>
      <c r="B5991" s="26"/>
      <c r="C5991" s="25"/>
      <c r="D5991" s="25"/>
      <c r="E5991" s="27"/>
      <c r="F5991" s="25"/>
      <c r="G5991" s="25"/>
    </row>
    <row r="5992" spans="1:9">
      <c r="A5992" s="115" t="s">
        <v>980</v>
      </c>
      <c r="B5992" s="101"/>
      <c r="C5992" s="121"/>
      <c r="D5992" s="121"/>
      <c r="E5992" s="122"/>
      <c r="F5992" s="121"/>
      <c r="G5992" s="121"/>
      <c r="H5992" s="101"/>
      <c r="I5992" s="101"/>
    </row>
    <row r="5993" spans="1:9" ht="45">
      <c r="A5993" s="9" t="s">
        <v>62</v>
      </c>
      <c r="B5993" s="9" t="s">
        <v>63</v>
      </c>
      <c r="C5993" s="9" t="s">
        <v>64</v>
      </c>
      <c r="D5993" s="9" t="s">
        <v>65</v>
      </c>
      <c r="E5993" s="9" t="s">
        <v>66</v>
      </c>
      <c r="F5993" s="9" t="s">
        <v>67</v>
      </c>
      <c r="G5993" s="9" t="s">
        <v>68</v>
      </c>
    </row>
    <row r="5994" spans="1:9">
      <c r="A5994" s="11" t="s">
        <v>0</v>
      </c>
      <c r="B5994" s="12" t="s">
        <v>1</v>
      </c>
      <c r="C5994" s="11"/>
      <c r="D5994" s="11"/>
      <c r="E5994" s="13"/>
      <c r="F5994" s="11"/>
      <c r="G5994" s="11"/>
    </row>
    <row r="5995" spans="1:9">
      <c r="A5995" s="12"/>
      <c r="B5995" s="12" t="s">
        <v>2</v>
      </c>
      <c r="C5995" s="11" t="s">
        <v>3</v>
      </c>
      <c r="D5995" s="11" t="s">
        <v>4</v>
      </c>
      <c r="E5995" s="13" t="s">
        <v>91</v>
      </c>
      <c r="F5995" s="14">
        <f>VLOOKUP(B5995,'HSD ME&amp;PLUMBING'!$B$6:E6343,4,FALSE)</f>
        <v>100000</v>
      </c>
      <c r="G5995" s="23">
        <f>F5995*E5995</f>
        <v>3599.9999999999995</v>
      </c>
    </row>
    <row r="5996" spans="1:9" ht="30">
      <c r="A5996" s="12"/>
      <c r="B5996" s="16" t="s">
        <v>70</v>
      </c>
      <c r="C5996" s="17" t="s">
        <v>71</v>
      </c>
      <c r="D5996" s="17" t="s">
        <v>4</v>
      </c>
      <c r="E5996" s="18" t="s">
        <v>92</v>
      </c>
      <c r="F5996" s="14">
        <f>VLOOKUP(B5996,'HSD ME&amp;PLUMBING'!$B$6:E6344,4,FALSE)</f>
        <v>150000</v>
      </c>
      <c r="G5996" s="23">
        <f>F5996*E5996</f>
        <v>9000</v>
      </c>
    </row>
    <row r="5997" spans="1:9">
      <c r="A5997" s="12"/>
      <c r="B5997" s="12" t="s">
        <v>7</v>
      </c>
      <c r="C5997" s="11" t="s">
        <v>8</v>
      </c>
      <c r="D5997" s="11" t="s">
        <v>4</v>
      </c>
      <c r="E5997" s="13" t="s">
        <v>32</v>
      </c>
      <c r="F5997" s="14">
        <f>VLOOKUP(B5997,'HSD ME&amp;PLUMBING'!$B$6:E6345,4,FALSE)</f>
        <v>150000</v>
      </c>
      <c r="G5997" s="23">
        <f>F5997*E5997</f>
        <v>900</v>
      </c>
    </row>
    <row r="5998" spans="1:9">
      <c r="A5998" s="12"/>
      <c r="B5998" s="12" t="s">
        <v>10</v>
      </c>
      <c r="C5998" s="11" t="s">
        <v>11</v>
      </c>
      <c r="D5998" s="11" t="s">
        <v>4</v>
      </c>
      <c r="E5998" s="13" t="s">
        <v>88</v>
      </c>
      <c r="F5998" s="19">
        <f>VLOOKUP(B5998,'HSD ME&amp;PLUMBING'!$B$6:E6346,4,FALSE)</f>
        <v>200000</v>
      </c>
      <c r="G5998" s="23">
        <f>F5998*E5998</f>
        <v>400</v>
      </c>
    </row>
    <row r="5999" spans="1:9" s="21" customFormat="1">
      <c r="A5999" s="494" t="s">
        <v>13</v>
      </c>
      <c r="B5999" s="494"/>
      <c r="C5999" s="494"/>
      <c r="D5999" s="494"/>
      <c r="E5999" s="494"/>
      <c r="F5999" s="494"/>
      <c r="G5999" s="20">
        <f>SUM(G5995:G5998)</f>
        <v>13900</v>
      </c>
    </row>
    <row r="6000" spans="1:9">
      <c r="A6000" s="11" t="s">
        <v>14</v>
      </c>
      <c r="B6000" s="12" t="s">
        <v>15</v>
      </c>
      <c r="C6000" s="11"/>
      <c r="D6000" s="11"/>
      <c r="E6000" s="13"/>
      <c r="F6000" s="11"/>
      <c r="G6000" s="11"/>
    </row>
    <row r="6001" spans="1:9" ht="45">
      <c r="A6001" s="12"/>
      <c r="B6001" s="16" t="s">
        <v>981</v>
      </c>
      <c r="C6001" s="11"/>
      <c r="D6001" s="17" t="s">
        <v>674</v>
      </c>
      <c r="E6001" s="18" t="s">
        <v>242</v>
      </c>
      <c r="F6001" s="108">
        <f>VLOOKUP(B6001,'HSD ME&amp;PLUMBING'!$B$6:E6349,4,FALSE)</f>
        <v>10000</v>
      </c>
      <c r="G6001" s="29">
        <f>F6001*E6001</f>
        <v>12000</v>
      </c>
    </row>
    <row r="6002" spans="1:9" s="2" customFormat="1" ht="15.75" customHeight="1">
      <c r="A6002" s="494" t="s">
        <v>16</v>
      </c>
      <c r="B6002" s="494"/>
      <c r="C6002" s="494"/>
      <c r="D6002" s="494"/>
      <c r="E6002" s="494"/>
      <c r="F6002" s="494"/>
      <c r="G6002" s="20">
        <f>SUM(G6001)</f>
        <v>12000</v>
      </c>
    </row>
    <row r="6003" spans="1:9">
      <c r="A6003" s="11" t="s">
        <v>17</v>
      </c>
      <c r="B6003" s="12" t="s">
        <v>18</v>
      </c>
      <c r="C6003" s="11"/>
      <c r="D6003" s="11"/>
      <c r="E6003" s="13"/>
      <c r="F6003" s="11"/>
      <c r="G6003" s="11"/>
    </row>
    <row r="6004" spans="1:9">
      <c r="A6004" s="492" t="s">
        <v>19</v>
      </c>
      <c r="B6004" s="492"/>
      <c r="C6004" s="492"/>
      <c r="D6004" s="492"/>
      <c r="E6004" s="492"/>
      <c r="F6004" s="492"/>
      <c r="G6004" s="20">
        <f>SUM(G6003)</f>
        <v>0</v>
      </c>
    </row>
    <row r="6005" spans="1:9">
      <c r="A6005" s="11" t="s">
        <v>20</v>
      </c>
      <c r="B6005" s="493" t="s">
        <v>21</v>
      </c>
      <c r="C6005" s="493"/>
      <c r="D6005" s="493"/>
      <c r="E6005" s="493"/>
      <c r="F6005" s="493"/>
      <c r="G6005" s="15">
        <f>G5998+G6001+G6004</f>
        <v>12400</v>
      </c>
    </row>
    <row r="6006" spans="1:9" ht="15.75" customHeight="1">
      <c r="A6006" s="11" t="s">
        <v>22</v>
      </c>
      <c r="B6006" s="493" t="s">
        <v>77</v>
      </c>
      <c r="C6006" s="493"/>
      <c r="D6006" s="493"/>
      <c r="E6006" s="493"/>
      <c r="F6006" s="24">
        <v>0.1</v>
      </c>
      <c r="G6006" s="15">
        <f>G6005*10%</f>
        <v>1240</v>
      </c>
    </row>
    <row r="6007" spans="1:9">
      <c r="A6007" s="11" t="s">
        <v>23</v>
      </c>
      <c r="B6007" s="493" t="s">
        <v>24</v>
      </c>
      <c r="C6007" s="493"/>
      <c r="D6007" s="493"/>
      <c r="E6007" s="493"/>
      <c r="F6007" s="493"/>
      <c r="G6007" s="15">
        <f>G6005+G6006</f>
        <v>13640</v>
      </c>
    </row>
    <row r="6008" spans="1:9">
      <c r="A6008" s="25"/>
      <c r="B6008" s="26"/>
      <c r="C6008" s="25"/>
      <c r="D6008" s="25"/>
      <c r="E6008" s="27"/>
      <c r="F6008" s="25"/>
      <c r="G6008" s="25"/>
    </row>
    <row r="6009" spans="1:9">
      <c r="A6009" s="115" t="s">
        <v>982</v>
      </c>
      <c r="B6009" s="101"/>
      <c r="C6009" s="121"/>
      <c r="D6009" s="121"/>
      <c r="E6009" s="122"/>
      <c r="F6009" s="121"/>
      <c r="G6009" s="121"/>
      <c r="H6009" s="101"/>
      <c r="I6009" s="101"/>
    </row>
    <row r="6010" spans="1:9" ht="45">
      <c r="A6010" s="9" t="s">
        <v>62</v>
      </c>
      <c r="B6010" s="9" t="s">
        <v>63</v>
      </c>
      <c r="C6010" s="9" t="s">
        <v>64</v>
      </c>
      <c r="D6010" s="9" t="s">
        <v>65</v>
      </c>
      <c r="E6010" s="9" t="s">
        <v>66</v>
      </c>
      <c r="F6010" s="9" t="s">
        <v>67</v>
      </c>
      <c r="G6010" s="9" t="s">
        <v>68</v>
      </c>
    </row>
    <row r="6011" spans="1:9">
      <c r="A6011" s="11" t="s">
        <v>0</v>
      </c>
      <c r="B6011" s="12" t="s">
        <v>1</v>
      </c>
      <c r="C6011" s="11"/>
      <c r="D6011" s="11"/>
      <c r="E6011" s="13"/>
      <c r="F6011" s="11"/>
      <c r="G6011" s="11"/>
    </row>
    <row r="6012" spans="1:9">
      <c r="A6012" s="12"/>
      <c r="B6012" s="12" t="s">
        <v>2</v>
      </c>
      <c r="C6012" s="11" t="s">
        <v>3</v>
      </c>
      <c r="D6012" s="11" t="s">
        <v>4</v>
      </c>
      <c r="E6012" s="13" t="s">
        <v>91</v>
      </c>
      <c r="F6012" s="14">
        <f>VLOOKUP(B6012,'HSD ME&amp;PLUMBING'!$B$6:E6360,4,FALSE)</f>
        <v>100000</v>
      </c>
      <c r="G6012" s="23">
        <f>F6012*E6012</f>
        <v>3599.9999999999995</v>
      </c>
    </row>
    <row r="6013" spans="1:9" ht="30">
      <c r="A6013" s="12"/>
      <c r="B6013" s="16" t="s">
        <v>70</v>
      </c>
      <c r="C6013" s="17" t="s">
        <v>71</v>
      </c>
      <c r="D6013" s="17" t="s">
        <v>4</v>
      </c>
      <c r="E6013" s="18" t="s">
        <v>92</v>
      </c>
      <c r="F6013" s="14">
        <f>VLOOKUP(B6013,'HSD ME&amp;PLUMBING'!$B$6:E6361,4,FALSE)</f>
        <v>150000</v>
      </c>
      <c r="G6013" s="23">
        <f>F6013*E6013</f>
        <v>9000</v>
      </c>
    </row>
    <row r="6014" spans="1:9">
      <c r="A6014" s="12"/>
      <c r="B6014" s="12" t="s">
        <v>7</v>
      </c>
      <c r="C6014" s="11" t="s">
        <v>8</v>
      </c>
      <c r="D6014" s="11" t="s">
        <v>4</v>
      </c>
      <c r="E6014" s="13" t="s">
        <v>32</v>
      </c>
      <c r="F6014" s="14">
        <f>VLOOKUP(B6014,'HSD ME&amp;PLUMBING'!$B$6:E6362,4,FALSE)</f>
        <v>150000</v>
      </c>
      <c r="G6014" s="23">
        <f>F6014*E6014</f>
        <v>900</v>
      </c>
    </row>
    <row r="6015" spans="1:9">
      <c r="A6015" s="12"/>
      <c r="B6015" s="12" t="s">
        <v>10</v>
      </c>
      <c r="C6015" s="11" t="s">
        <v>11</v>
      </c>
      <c r="D6015" s="11" t="s">
        <v>4</v>
      </c>
      <c r="E6015" s="13" t="s">
        <v>88</v>
      </c>
      <c r="F6015" s="19">
        <f>VLOOKUP(B6015,'HSD ME&amp;PLUMBING'!$B$6:E6363,4,FALSE)</f>
        <v>200000</v>
      </c>
      <c r="G6015" s="23">
        <f>F6015*E6015</f>
        <v>400</v>
      </c>
    </row>
    <row r="6016" spans="1:9" s="21" customFormat="1">
      <c r="A6016" s="494" t="s">
        <v>13</v>
      </c>
      <c r="B6016" s="494"/>
      <c r="C6016" s="494"/>
      <c r="D6016" s="494"/>
      <c r="E6016" s="494"/>
      <c r="F6016" s="494"/>
      <c r="G6016" s="20">
        <f>SUM(G6012:G6015)</f>
        <v>13900</v>
      </c>
    </row>
    <row r="6017" spans="1:9">
      <c r="A6017" s="11" t="s">
        <v>14</v>
      </c>
      <c r="B6017" s="12" t="s">
        <v>15</v>
      </c>
      <c r="C6017" s="11"/>
      <c r="D6017" s="11"/>
      <c r="E6017" s="13"/>
      <c r="F6017" s="11"/>
      <c r="G6017" s="11"/>
    </row>
    <row r="6018" spans="1:9" ht="30">
      <c r="A6018" s="12"/>
      <c r="B6018" s="16" t="s">
        <v>983</v>
      </c>
      <c r="C6018" s="11"/>
      <c r="D6018" s="17" t="s">
        <v>674</v>
      </c>
      <c r="E6018" s="18" t="s">
        <v>802</v>
      </c>
      <c r="F6018" s="108">
        <f>VLOOKUP(B6018,'HSD ME&amp;PLUMBING'!$B$6:E6366,4,FALSE)</f>
        <v>10000</v>
      </c>
      <c r="G6018" s="29">
        <f>F6018*E6018</f>
        <v>11000</v>
      </c>
    </row>
    <row r="6019" spans="1:9" s="2" customFormat="1" ht="15.75" customHeight="1">
      <c r="A6019" s="494" t="s">
        <v>16</v>
      </c>
      <c r="B6019" s="494"/>
      <c r="C6019" s="494"/>
      <c r="D6019" s="494"/>
      <c r="E6019" s="494"/>
      <c r="F6019" s="494"/>
      <c r="G6019" s="20">
        <f>SUM(G6018)</f>
        <v>11000</v>
      </c>
    </row>
    <row r="6020" spans="1:9">
      <c r="A6020" s="11" t="s">
        <v>17</v>
      </c>
      <c r="B6020" s="12" t="s">
        <v>18</v>
      </c>
      <c r="C6020" s="11"/>
      <c r="D6020" s="11"/>
      <c r="E6020" s="13"/>
      <c r="F6020" s="11"/>
      <c r="G6020" s="11"/>
    </row>
    <row r="6021" spans="1:9">
      <c r="A6021" s="492" t="s">
        <v>19</v>
      </c>
      <c r="B6021" s="492"/>
      <c r="C6021" s="492"/>
      <c r="D6021" s="492"/>
      <c r="E6021" s="492"/>
      <c r="F6021" s="492"/>
      <c r="G6021" s="20">
        <f>SUM(G6020)</f>
        <v>0</v>
      </c>
    </row>
    <row r="6022" spans="1:9">
      <c r="A6022" s="11" t="s">
        <v>20</v>
      </c>
      <c r="B6022" s="493" t="s">
        <v>21</v>
      </c>
      <c r="C6022" s="493"/>
      <c r="D6022" s="493"/>
      <c r="E6022" s="493"/>
      <c r="F6022" s="493"/>
      <c r="G6022" s="15">
        <f>G6015+G6018+G6021</f>
        <v>11400</v>
      </c>
    </row>
    <row r="6023" spans="1:9" ht="15.75" customHeight="1">
      <c r="A6023" s="11" t="s">
        <v>22</v>
      </c>
      <c r="B6023" s="493" t="s">
        <v>77</v>
      </c>
      <c r="C6023" s="493"/>
      <c r="D6023" s="493"/>
      <c r="E6023" s="493"/>
      <c r="F6023" s="24">
        <v>0.1</v>
      </c>
      <c r="G6023" s="15">
        <f>G6022*10%</f>
        <v>1140</v>
      </c>
    </row>
    <row r="6024" spans="1:9">
      <c r="A6024" s="11" t="s">
        <v>23</v>
      </c>
      <c r="B6024" s="493" t="s">
        <v>24</v>
      </c>
      <c r="C6024" s="493"/>
      <c r="D6024" s="493"/>
      <c r="E6024" s="493"/>
      <c r="F6024" s="493"/>
      <c r="G6024" s="15">
        <f>G6022+G6023</f>
        <v>12540</v>
      </c>
    </row>
    <row r="6025" spans="1:9">
      <c r="A6025" s="25"/>
      <c r="B6025" s="26"/>
      <c r="C6025" s="25"/>
      <c r="D6025" s="25"/>
      <c r="E6025" s="27"/>
      <c r="F6025" s="25"/>
      <c r="G6025" s="25"/>
    </row>
    <row r="6026" spans="1:9">
      <c r="A6026" s="115" t="s">
        <v>984</v>
      </c>
      <c r="B6026" s="101"/>
      <c r="C6026" s="121"/>
      <c r="D6026" s="121"/>
      <c r="E6026" s="122"/>
      <c r="F6026" s="121"/>
      <c r="G6026" s="121"/>
      <c r="H6026" s="101"/>
      <c r="I6026" s="101"/>
    </row>
    <row r="6027" spans="1:9" ht="45">
      <c r="A6027" s="9" t="s">
        <v>62</v>
      </c>
      <c r="B6027" s="9" t="s">
        <v>63</v>
      </c>
      <c r="C6027" s="9" t="s">
        <v>64</v>
      </c>
      <c r="D6027" s="9" t="s">
        <v>65</v>
      </c>
      <c r="E6027" s="9" t="s">
        <v>66</v>
      </c>
      <c r="F6027" s="9" t="s">
        <v>67</v>
      </c>
      <c r="G6027" s="9" t="s">
        <v>68</v>
      </c>
    </row>
    <row r="6028" spans="1:9">
      <c r="A6028" s="11" t="s">
        <v>0</v>
      </c>
      <c r="B6028" s="12" t="s">
        <v>1</v>
      </c>
      <c r="C6028" s="11"/>
      <c r="D6028" s="11"/>
      <c r="E6028" s="13"/>
      <c r="F6028" s="11"/>
      <c r="G6028" s="11"/>
    </row>
    <row r="6029" spans="1:9">
      <c r="A6029" s="12"/>
      <c r="B6029" s="12" t="s">
        <v>2</v>
      </c>
      <c r="C6029" s="11" t="s">
        <v>3</v>
      </c>
      <c r="D6029" s="11" t="s">
        <v>4</v>
      </c>
      <c r="E6029" s="13" t="s">
        <v>110</v>
      </c>
      <c r="F6029" s="14">
        <f>VLOOKUP(B6029,'HSD ME&amp;PLUMBING'!$B$6:E6377,4,FALSE)</f>
        <v>100000</v>
      </c>
      <c r="G6029" s="23">
        <f>F6029*E6029</f>
        <v>1200</v>
      </c>
    </row>
    <row r="6030" spans="1:9" ht="30">
      <c r="A6030" s="12"/>
      <c r="B6030" s="16" t="s">
        <v>70</v>
      </c>
      <c r="C6030" s="17" t="s">
        <v>71</v>
      </c>
      <c r="D6030" s="17" t="s">
        <v>4</v>
      </c>
      <c r="E6030" s="18" t="s">
        <v>125</v>
      </c>
      <c r="F6030" s="14">
        <f>VLOOKUP(B6030,'HSD ME&amp;PLUMBING'!$B$6:E6378,4,FALSE)</f>
        <v>150000</v>
      </c>
      <c r="G6030" s="23">
        <f>F6030*E6030</f>
        <v>3000</v>
      </c>
    </row>
    <row r="6031" spans="1:9">
      <c r="A6031" s="12"/>
      <c r="B6031" s="12" t="s">
        <v>7</v>
      </c>
      <c r="C6031" s="11" t="s">
        <v>8</v>
      </c>
      <c r="D6031" s="11" t="s">
        <v>4</v>
      </c>
      <c r="E6031" s="13" t="s">
        <v>88</v>
      </c>
      <c r="F6031" s="14">
        <f>VLOOKUP(B6031,'HSD ME&amp;PLUMBING'!$B$6:E6379,4,FALSE)</f>
        <v>150000</v>
      </c>
      <c r="G6031" s="23">
        <f>F6031*E6031</f>
        <v>300</v>
      </c>
    </row>
    <row r="6032" spans="1:9">
      <c r="A6032" s="12"/>
      <c r="B6032" s="12" t="s">
        <v>10</v>
      </c>
      <c r="C6032" s="11" t="s">
        <v>11</v>
      </c>
      <c r="D6032" s="11" t="s">
        <v>4</v>
      </c>
      <c r="E6032" s="13" t="s">
        <v>73</v>
      </c>
      <c r="F6032" s="19">
        <f>VLOOKUP(B6032,'HSD ME&amp;PLUMBING'!$B$6:E6380,4,FALSE)</f>
        <v>200000</v>
      </c>
      <c r="G6032" s="23">
        <f>F6032*E6032</f>
        <v>200</v>
      </c>
    </row>
    <row r="6033" spans="1:9" s="21" customFormat="1">
      <c r="A6033" s="494" t="s">
        <v>13</v>
      </c>
      <c r="B6033" s="494"/>
      <c r="C6033" s="494"/>
      <c r="D6033" s="494"/>
      <c r="E6033" s="494"/>
      <c r="F6033" s="494"/>
      <c r="G6033" s="20">
        <f>SUM(G6029:G6032)</f>
        <v>4700</v>
      </c>
    </row>
    <row r="6034" spans="1:9">
      <c r="A6034" s="11" t="s">
        <v>14</v>
      </c>
      <c r="B6034" s="12" t="s">
        <v>15</v>
      </c>
      <c r="C6034" s="11"/>
      <c r="D6034" s="11"/>
      <c r="E6034" s="13"/>
      <c r="F6034" s="11"/>
      <c r="G6034" s="11"/>
    </row>
    <row r="6035" spans="1:9" ht="29.25" customHeight="1">
      <c r="A6035" s="12"/>
      <c r="B6035" s="16" t="s">
        <v>985</v>
      </c>
      <c r="C6035" s="11"/>
      <c r="D6035" s="17" t="s">
        <v>674</v>
      </c>
      <c r="E6035" s="18" t="s">
        <v>242</v>
      </c>
      <c r="F6035" s="108">
        <f>VLOOKUP(B6035,'HSD ME&amp;PLUMBING'!$B$6:E6383,4,FALSE)</f>
        <v>10000</v>
      </c>
      <c r="G6035" s="29">
        <f>F6035*E6035</f>
        <v>12000</v>
      </c>
    </row>
    <row r="6036" spans="1:9" s="2" customFormat="1" ht="15.75" customHeight="1">
      <c r="A6036" s="494" t="s">
        <v>16</v>
      </c>
      <c r="B6036" s="494"/>
      <c r="C6036" s="494"/>
      <c r="D6036" s="494"/>
      <c r="E6036" s="494"/>
      <c r="F6036" s="494"/>
      <c r="G6036" s="20">
        <f>SUM(G6035)</f>
        <v>12000</v>
      </c>
    </row>
    <row r="6037" spans="1:9">
      <c r="A6037" s="11" t="s">
        <v>17</v>
      </c>
      <c r="B6037" s="12" t="s">
        <v>18</v>
      </c>
      <c r="C6037" s="11"/>
      <c r="D6037" s="11"/>
      <c r="E6037" s="13"/>
      <c r="F6037" s="11"/>
      <c r="G6037" s="11"/>
    </row>
    <row r="6038" spans="1:9">
      <c r="A6038" s="492" t="s">
        <v>19</v>
      </c>
      <c r="B6038" s="492"/>
      <c r="C6038" s="492"/>
      <c r="D6038" s="492"/>
      <c r="E6038" s="492"/>
      <c r="F6038" s="492"/>
      <c r="G6038" s="20">
        <f>SUM(G6037)</f>
        <v>0</v>
      </c>
    </row>
    <row r="6039" spans="1:9">
      <c r="A6039" s="11" t="s">
        <v>20</v>
      </c>
      <c r="B6039" s="493" t="s">
        <v>21</v>
      </c>
      <c r="C6039" s="493"/>
      <c r="D6039" s="493"/>
      <c r="E6039" s="493"/>
      <c r="F6039" s="493"/>
      <c r="G6039" s="15">
        <f>G6032+G6035+G6038</f>
        <v>12200</v>
      </c>
    </row>
    <row r="6040" spans="1:9" ht="15.75" customHeight="1">
      <c r="A6040" s="11" t="s">
        <v>22</v>
      </c>
      <c r="B6040" s="493" t="s">
        <v>77</v>
      </c>
      <c r="C6040" s="493"/>
      <c r="D6040" s="493"/>
      <c r="E6040" s="493"/>
      <c r="F6040" s="24">
        <v>0.1</v>
      </c>
      <c r="G6040" s="15">
        <f>G6039*10%</f>
        <v>1220</v>
      </c>
    </row>
    <row r="6041" spans="1:9">
      <c r="A6041" s="11" t="s">
        <v>23</v>
      </c>
      <c r="B6041" s="493" t="s">
        <v>24</v>
      </c>
      <c r="C6041" s="493"/>
      <c r="D6041" s="493"/>
      <c r="E6041" s="493"/>
      <c r="F6041" s="493"/>
      <c r="G6041" s="15">
        <f>G6039+G6040</f>
        <v>13420</v>
      </c>
    </row>
    <row r="6042" spans="1:9">
      <c r="A6042" s="25"/>
      <c r="B6042" s="26"/>
      <c r="C6042" s="25"/>
      <c r="D6042" s="25"/>
      <c r="E6042" s="27"/>
      <c r="F6042" s="25"/>
      <c r="G6042" s="25"/>
    </row>
    <row r="6043" spans="1:9">
      <c r="A6043" s="115" t="s">
        <v>986</v>
      </c>
      <c r="B6043" s="101"/>
      <c r="C6043" s="121"/>
      <c r="D6043" s="121"/>
      <c r="E6043" s="122"/>
      <c r="F6043" s="121"/>
      <c r="G6043" s="121"/>
      <c r="H6043" s="101"/>
      <c r="I6043" s="101"/>
    </row>
    <row r="6044" spans="1:9" ht="45">
      <c r="A6044" s="9" t="s">
        <v>62</v>
      </c>
      <c r="B6044" s="9" t="s">
        <v>63</v>
      </c>
      <c r="C6044" s="9" t="s">
        <v>64</v>
      </c>
      <c r="D6044" s="9" t="s">
        <v>65</v>
      </c>
      <c r="E6044" s="9" t="s">
        <v>66</v>
      </c>
      <c r="F6044" s="9" t="s">
        <v>67</v>
      </c>
      <c r="G6044" s="9" t="s">
        <v>68</v>
      </c>
    </row>
    <row r="6045" spans="1:9">
      <c r="A6045" s="11" t="s">
        <v>0</v>
      </c>
      <c r="B6045" s="12" t="s">
        <v>1</v>
      </c>
      <c r="C6045" s="11"/>
      <c r="D6045" s="11"/>
      <c r="E6045" s="13"/>
      <c r="F6045" s="11"/>
      <c r="G6045" s="11"/>
    </row>
    <row r="6046" spans="1:9">
      <c r="A6046" s="12"/>
      <c r="B6046" s="12" t="s">
        <v>2</v>
      </c>
      <c r="C6046" s="11" t="s">
        <v>3</v>
      </c>
      <c r="D6046" s="11" t="s">
        <v>4</v>
      </c>
      <c r="E6046" s="13" t="s">
        <v>884</v>
      </c>
      <c r="F6046" s="14">
        <f>VLOOKUP(B6046,'HSD ME&amp;PLUMBING'!$B$6:E6394,4,FALSE)</f>
        <v>100000</v>
      </c>
      <c r="G6046" s="23">
        <f>F6046*E6046</f>
        <v>21700</v>
      </c>
    </row>
    <row r="6047" spans="1:9" ht="30">
      <c r="A6047" s="12"/>
      <c r="B6047" s="16" t="s">
        <v>70</v>
      </c>
      <c r="C6047" s="17" t="s">
        <v>71</v>
      </c>
      <c r="D6047" s="17" t="s">
        <v>4</v>
      </c>
      <c r="E6047" s="18" t="s">
        <v>885</v>
      </c>
      <c r="F6047" s="14">
        <f>VLOOKUP(B6047,'HSD ME&amp;PLUMBING'!$B$6:E6395,4,FALSE)</f>
        <v>150000</v>
      </c>
      <c r="G6047" s="23">
        <f>F6047*E6047</f>
        <v>54300</v>
      </c>
    </row>
    <row r="6048" spans="1:9">
      <c r="A6048" s="12"/>
      <c r="B6048" s="12" t="s">
        <v>7</v>
      </c>
      <c r="C6048" s="11" t="s">
        <v>8</v>
      </c>
      <c r="D6048" s="11" t="s">
        <v>4</v>
      </c>
      <c r="E6048" s="13" t="s">
        <v>91</v>
      </c>
      <c r="F6048" s="14">
        <f>VLOOKUP(B6048,'HSD ME&amp;PLUMBING'!$B$6:E6396,4,FALSE)</f>
        <v>150000</v>
      </c>
      <c r="G6048" s="23">
        <f>F6048*E6048</f>
        <v>5400</v>
      </c>
    </row>
    <row r="6049" spans="1:9">
      <c r="A6049" s="12"/>
      <c r="B6049" s="12" t="s">
        <v>10</v>
      </c>
      <c r="C6049" s="11" t="s">
        <v>11</v>
      </c>
      <c r="D6049" s="11" t="s">
        <v>4</v>
      </c>
      <c r="E6049" s="13" t="s">
        <v>110</v>
      </c>
      <c r="F6049" s="19">
        <f>VLOOKUP(B6049,'HSD ME&amp;PLUMBING'!$B$6:E6397,4,FALSE)</f>
        <v>200000</v>
      </c>
      <c r="G6049" s="23">
        <f>F6049*E6049</f>
        <v>2400</v>
      </c>
    </row>
    <row r="6050" spans="1:9" s="21" customFormat="1">
      <c r="A6050" s="494" t="s">
        <v>13</v>
      </c>
      <c r="B6050" s="494"/>
      <c r="C6050" s="494"/>
      <c r="D6050" s="494"/>
      <c r="E6050" s="494"/>
      <c r="F6050" s="494"/>
      <c r="G6050" s="20">
        <f>SUM(G6046:G6049)</f>
        <v>83800</v>
      </c>
    </row>
    <row r="6051" spans="1:9">
      <c r="A6051" s="11" t="s">
        <v>14</v>
      </c>
      <c r="B6051" s="12" t="s">
        <v>15</v>
      </c>
      <c r="C6051" s="11"/>
      <c r="D6051" s="11"/>
      <c r="E6051" s="13"/>
      <c r="F6051" s="11"/>
      <c r="G6051" s="11"/>
    </row>
    <row r="6052" spans="1:9" ht="45">
      <c r="A6052" s="12"/>
      <c r="B6052" s="16" t="s">
        <v>987</v>
      </c>
      <c r="C6052" s="11"/>
      <c r="D6052" s="17" t="s">
        <v>674</v>
      </c>
      <c r="E6052" s="18" t="s">
        <v>802</v>
      </c>
      <c r="F6052" s="108">
        <f>VLOOKUP(B6052,'HSD ME&amp;PLUMBING'!$B$6:E6400,4,FALSE)</f>
        <v>10000</v>
      </c>
      <c r="G6052" s="29">
        <f>F6052*E6052</f>
        <v>11000</v>
      </c>
    </row>
    <row r="6053" spans="1:9" s="2" customFormat="1" ht="15.75" customHeight="1">
      <c r="A6053" s="494" t="s">
        <v>16</v>
      </c>
      <c r="B6053" s="494"/>
      <c r="C6053" s="494"/>
      <c r="D6053" s="494"/>
      <c r="E6053" s="494"/>
      <c r="F6053" s="494"/>
      <c r="G6053" s="20">
        <f>SUM(G6052)</f>
        <v>11000</v>
      </c>
    </row>
    <row r="6054" spans="1:9">
      <c r="A6054" s="11" t="s">
        <v>17</v>
      </c>
      <c r="B6054" s="12" t="s">
        <v>18</v>
      </c>
      <c r="C6054" s="11"/>
      <c r="D6054" s="11"/>
      <c r="E6054" s="13"/>
      <c r="F6054" s="11"/>
      <c r="G6054" s="11"/>
    </row>
    <row r="6055" spans="1:9">
      <c r="A6055" s="492" t="s">
        <v>19</v>
      </c>
      <c r="B6055" s="492"/>
      <c r="C6055" s="492"/>
      <c r="D6055" s="492"/>
      <c r="E6055" s="492"/>
      <c r="F6055" s="492"/>
      <c r="G6055" s="20">
        <f>SUM(G6054)</f>
        <v>0</v>
      </c>
    </row>
    <row r="6056" spans="1:9">
      <c r="A6056" s="11" t="s">
        <v>20</v>
      </c>
      <c r="B6056" s="493" t="s">
        <v>21</v>
      </c>
      <c r="C6056" s="493"/>
      <c r="D6056" s="493"/>
      <c r="E6056" s="493"/>
      <c r="F6056" s="493"/>
      <c r="G6056" s="15">
        <f>G6049+G6052+G6055</f>
        <v>13400</v>
      </c>
    </row>
    <row r="6057" spans="1:9" ht="15.75" customHeight="1">
      <c r="A6057" s="11" t="s">
        <v>22</v>
      </c>
      <c r="B6057" s="493" t="s">
        <v>77</v>
      </c>
      <c r="C6057" s="493"/>
      <c r="D6057" s="493"/>
      <c r="E6057" s="493"/>
      <c r="F6057" s="24">
        <v>0.1</v>
      </c>
      <c r="G6057" s="15">
        <f>G6056*10%</f>
        <v>1340</v>
      </c>
    </row>
    <row r="6058" spans="1:9">
      <c r="A6058" s="11" t="s">
        <v>23</v>
      </c>
      <c r="B6058" s="493" t="s">
        <v>24</v>
      </c>
      <c r="C6058" s="493"/>
      <c r="D6058" s="493"/>
      <c r="E6058" s="493"/>
      <c r="F6058" s="493"/>
      <c r="G6058" s="15">
        <f>G6056+G6057</f>
        <v>14740</v>
      </c>
    </row>
    <row r="6059" spans="1:9">
      <c r="A6059" s="25"/>
      <c r="B6059" s="26"/>
      <c r="C6059" s="25"/>
      <c r="D6059" s="25"/>
      <c r="E6059" s="27"/>
      <c r="F6059" s="25"/>
      <c r="G6059" s="25"/>
    </row>
    <row r="6060" spans="1:9">
      <c r="A6060" s="115" t="s">
        <v>988</v>
      </c>
      <c r="B6060" s="101"/>
      <c r="C6060" s="121"/>
      <c r="D6060" s="121"/>
      <c r="E6060" s="122"/>
      <c r="F6060" s="121"/>
      <c r="G6060" s="121"/>
      <c r="H6060" s="101"/>
      <c r="I6060" s="101"/>
    </row>
    <row r="6061" spans="1:9" ht="45">
      <c r="A6061" s="9" t="s">
        <v>62</v>
      </c>
      <c r="B6061" s="9" t="s">
        <v>63</v>
      </c>
      <c r="C6061" s="9" t="s">
        <v>64</v>
      </c>
      <c r="D6061" s="9" t="s">
        <v>65</v>
      </c>
      <c r="E6061" s="9" t="s">
        <v>66</v>
      </c>
      <c r="F6061" s="9" t="s">
        <v>67</v>
      </c>
      <c r="G6061" s="9" t="s">
        <v>68</v>
      </c>
    </row>
    <row r="6062" spans="1:9">
      <c r="A6062" s="11" t="s">
        <v>0</v>
      </c>
      <c r="B6062" s="12" t="s">
        <v>1</v>
      </c>
      <c r="C6062" s="11"/>
      <c r="D6062" s="11"/>
      <c r="E6062" s="13"/>
      <c r="F6062" s="11"/>
      <c r="G6062" s="11"/>
    </row>
    <row r="6063" spans="1:9">
      <c r="A6063" s="12"/>
      <c r="B6063" s="12" t="s">
        <v>2</v>
      </c>
      <c r="C6063" s="11" t="s">
        <v>3</v>
      </c>
      <c r="D6063" s="11" t="s">
        <v>4</v>
      </c>
      <c r="E6063" s="13" t="s">
        <v>959</v>
      </c>
      <c r="F6063" s="14">
        <f>VLOOKUP(B6063,'HSD ME&amp;PLUMBING'!$B$6:E6411,4,FALSE)</f>
        <v>100000</v>
      </c>
      <c r="G6063" s="23">
        <f>F6063*E6063</f>
        <v>19000</v>
      </c>
    </row>
    <row r="6064" spans="1:9" ht="30">
      <c r="A6064" s="12"/>
      <c r="B6064" s="16" t="s">
        <v>70</v>
      </c>
      <c r="C6064" s="17" t="s">
        <v>71</v>
      </c>
      <c r="D6064" s="17" t="s">
        <v>4</v>
      </c>
      <c r="E6064" s="13" t="s">
        <v>960</v>
      </c>
      <c r="F6064" s="14">
        <f>VLOOKUP(B6064,'HSD ME&amp;PLUMBING'!$B$6:E6412,4,FALSE)</f>
        <v>150000</v>
      </c>
      <c r="G6064" s="23">
        <f>F6064*E6064</f>
        <v>47700</v>
      </c>
    </row>
    <row r="6065" spans="1:9">
      <c r="A6065" s="12"/>
      <c r="B6065" s="12" t="s">
        <v>7</v>
      </c>
      <c r="C6065" s="11" t="s">
        <v>8</v>
      </c>
      <c r="D6065" s="11" t="s">
        <v>4</v>
      </c>
      <c r="E6065" s="13" t="s">
        <v>209</v>
      </c>
      <c r="F6065" s="14">
        <f>VLOOKUP(B6065,'HSD ME&amp;PLUMBING'!$B$6:E6413,4,FALSE)</f>
        <v>150000</v>
      </c>
      <c r="G6065" s="23">
        <f>F6065*E6065</f>
        <v>4800</v>
      </c>
    </row>
    <row r="6066" spans="1:9">
      <c r="A6066" s="12"/>
      <c r="B6066" s="12" t="s">
        <v>10</v>
      </c>
      <c r="C6066" s="11" t="s">
        <v>11</v>
      </c>
      <c r="D6066" s="11" t="s">
        <v>4</v>
      </c>
      <c r="E6066" s="13" t="s">
        <v>9</v>
      </c>
      <c r="F6066" s="19">
        <f>VLOOKUP(B6066,'HSD ME&amp;PLUMBING'!$B$6:E6414,4,FALSE)</f>
        <v>200000</v>
      </c>
      <c r="G6066" s="23">
        <f>F6066*E6066</f>
        <v>2200</v>
      </c>
    </row>
    <row r="6067" spans="1:9" s="21" customFormat="1">
      <c r="A6067" s="494" t="s">
        <v>13</v>
      </c>
      <c r="B6067" s="494"/>
      <c r="C6067" s="494"/>
      <c r="D6067" s="494"/>
      <c r="E6067" s="494"/>
      <c r="F6067" s="494"/>
      <c r="G6067" s="20">
        <f>SUM(G6063:G6066)</f>
        <v>73700</v>
      </c>
    </row>
    <row r="6068" spans="1:9">
      <c r="A6068" s="11" t="s">
        <v>14</v>
      </c>
      <c r="B6068" s="12" t="s">
        <v>15</v>
      </c>
      <c r="C6068" s="11"/>
      <c r="D6068" s="11"/>
      <c r="E6068" s="13"/>
      <c r="F6068" s="11"/>
      <c r="G6068" s="11"/>
    </row>
    <row r="6069" spans="1:9" ht="30">
      <c r="A6069" s="12"/>
      <c r="B6069" s="16" t="s">
        <v>989</v>
      </c>
      <c r="C6069" s="11"/>
      <c r="D6069" s="17" t="s">
        <v>674</v>
      </c>
      <c r="E6069" s="18" t="s">
        <v>802</v>
      </c>
      <c r="F6069" s="108">
        <f>VLOOKUP(B6069,'HSD ME&amp;PLUMBING'!$B$6:E6417,4,FALSE)</f>
        <v>10000</v>
      </c>
      <c r="G6069" s="29">
        <f>F6069*E6069</f>
        <v>11000</v>
      </c>
    </row>
    <row r="6070" spans="1:9" s="2" customFormat="1" ht="15.75" customHeight="1">
      <c r="A6070" s="494" t="s">
        <v>16</v>
      </c>
      <c r="B6070" s="494"/>
      <c r="C6070" s="494"/>
      <c r="D6070" s="494"/>
      <c r="E6070" s="494"/>
      <c r="F6070" s="494"/>
      <c r="G6070" s="20">
        <f>SUM(G6069)</f>
        <v>11000</v>
      </c>
    </row>
    <row r="6071" spans="1:9">
      <c r="A6071" s="11" t="s">
        <v>17</v>
      </c>
      <c r="B6071" s="12" t="s">
        <v>18</v>
      </c>
      <c r="C6071" s="11"/>
      <c r="D6071" s="11"/>
      <c r="E6071" s="13"/>
      <c r="F6071" s="11"/>
      <c r="G6071" s="11"/>
    </row>
    <row r="6072" spans="1:9">
      <c r="A6072" s="492" t="s">
        <v>19</v>
      </c>
      <c r="B6072" s="492"/>
      <c r="C6072" s="492"/>
      <c r="D6072" s="492"/>
      <c r="E6072" s="492"/>
      <c r="F6072" s="492"/>
      <c r="G6072" s="20">
        <f>SUM(G6071)</f>
        <v>0</v>
      </c>
    </row>
    <row r="6073" spans="1:9">
      <c r="A6073" s="11" t="s">
        <v>20</v>
      </c>
      <c r="B6073" s="493" t="s">
        <v>21</v>
      </c>
      <c r="C6073" s="493"/>
      <c r="D6073" s="493"/>
      <c r="E6073" s="493"/>
      <c r="F6073" s="493"/>
      <c r="G6073" s="15">
        <f>G6066+G6069+G6072</f>
        <v>13200</v>
      </c>
    </row>
    <row r="6074" spans="1:9" ht="15.75" customHeight="1">
      <c r="A6074" s="11" t="s">
        <v>22</v>
      </c>
      <c r="B6074" s="493" t="s">
        <v>77</v>
      </c>
      <c r="C6074" s="493"/>
      <c r="D6074" s="493"/>
      <c r="E6074" s="493"/>
      <c r="F6074" s="24">
        <v>0.1</v>
      </c>
      <c r="G6074" s="15">
        <f>G6073*10%</f>
        <v>1320</v>
      </c>
    </row>
    <row r="6075" spans="1:9">
      <c r="A6075" s="11" t="s">
        <v>23</v>
      </c>
      <c r="B6075" s="493" t="s">
        <v>24</v>
      </c>
      <c r="C6075" s="493"/>
      <c r="D6075" s="493"/>
      <c r="E6075" s="493"/>
      <c r="F6075" s="493"/>
      <c r="G6075" s="15">
        <f>G6073+G6074</f>
        <v>14520</v>
      </c>
    </row>
    <row r="6076" spans="1:9">
      <c r="A6076" s="25"/>
      <c r="B6076" s="26"/>
      <c r="C6076" s="25"/>
      <c r="D6076" s="25"/>
      <c r="E6076" s="27"/>
      <c r="F6076" s="25"/>
      <c r="G6076" s="25"/>
    </row>
    <row r="6077" spans="1:9">
      <c r="A6077" s="115" t="s">
        <v>990</v>
      </c>
      <c r="B6077" s="101"/>
      <c r="C6077" s="121"/>
      <c r="D6077" s="121"/>
      <c r="E6077" s="122"/>
      <c r="F6077" s="121"/>
      <c r="G6077" s="121"/>
      <c r="H6077" s="101"/>
      <c r="I6077" s="101"/>
    </row>
    <row r="6078" spans="1:9" ht="45">
      <c r="A6078" s="9" t="s">
        <v>62</v>
      </c>
      <c r="B6078" s="9" t="s">
        <v>63</v>
      </c>
      <c r="C6078" s="9" t="s">
        <v>64</v>
      </c>
      <c r="D6078" s="9" t="s">
        <v>65</v>
      </c>
      <c r="E6078" s="9" t="s">
        <v>66</v>
      </c>
      <c r="F6078" s="9" t="s">
        <v>67</v>
      </c>
      <c r="G6078" s="9" t="s">
        <v>68</v>
      </c>
    </row>
    <row r="6079" spans="1:9">
      <c r="A6079" s="11" t="s">
        <v>0</v>
      </c>
      <c r="B6079" s="12" t="s">
        <v>1</v>
      </c>
      <c r="C6079" s="11"/>
      <c r="D6079" s="11"/>
      <c r="E6079" s="13"/>
      <c r="F6079" s="11"/>
      <c r="G6079" s="11"/>
    </row>
    <row r="6080" spans="1:9">
      <c r="A6080" s="12"/>
      <c r="B6080" s="12" t="s">
        <v>2</v>
      </c>
      <c r="C6080" s="11" t="s">
        <v>3</v>
      </c>
      <c r="D6080" s="11" t="s">
        <v>4</v>
      </c>
      <c r="E6080" s="13" t="s">
        <v>959</v>
      </c>
      <c r="F6080" s="14">
        <f>VLOOKUP(B6080,'HSD ME&amp;PLUMBING'!$B$6:E6428,4,FALSE)</f>
        <v>100000</v>
      </c>
      <c r="G6080" s="23">
        <f>F6080*E6080</f>
        <v>19000</v>
      </c>
    </row>
    <row r="6081" spans="1:9" ht="30">
      <c r="A6081" s="12"/>
      <c r="B6081" s="16" t="s">
        <v>70</v>
      </c>
      <c r="C6081" s="17" t="s">
        <v>71</v>
      </c>
      <c r="D6081" s="17" t="s">
        <v>4</v>
      </c>
      <c r="E6081" s="13" t="s">
        <v>960</v>
      </c>
      <c r="F6081" s="14">
        <f>VLOOKUP(B6081,'HSD ME&amp;PLUMBING'!$B$6:E6429,4,FALSE)</f>
        <v>150000</v>
      </c>
      <c r="G6081" s="23">
        <f>F6081*E6081</f>
        <v>47700</v>
      </c>
    </row>
    <row r="6082" spans="1:9">
      <c r="A6082" s="12"/>
      <c r="B6082" s="12" t="s">
        <v>7</v>
      </c>
      <c r="C6082" s="11" t="s">
        <v>8</v>
      </c>
      <c r="D6082" s="11" t="s">
        <v>4</v>
      </c>
      <c r="E6082" s="13" t="s">
        <v>209</v>
      </c>
      <c r="F6082" s="14">
        <f>VLOOKUP(B6082,'HSD ME&amp;PLUMBING'!$B$6:E6430,4,FALSE)</f>
        <v>150000</v>
      </c>
      <c r="G6082" s="23">
        <f>F6082*E6082</f>
        <v>4800</v>
      </c>
    </row>
    <row r="6083" spans="1:9">
      <c r="A6083" s="12"/>
      <c r="B6083" s="12" t="s">
        <v>10</v>
      </c>
      <c r="C6083" s="11" t="s">
        <v>11</v>
      </c>
      <c r="D6083" s="11" t="s">
        <v>4</v>
      </c>
      <c r="E6083" s="13" t="s">
        <v>9</v>
      </c>
      <c r="F6083" s="19">
        <f>VLOOKUP(B6083,'HSD ME&amp;PLUMBING'!$B$6:E6431,4,FALSE)</f>
        <v>200000</v>
      </c>
      <c r="G6083" s="23">
        <f>F6083*E6083</f>
        <v>2200</v>
      </c>
    </row>
    <row r="6084" spans="1:9" s="21" customFormat="1">
      <c r="A6084" s="494" t="s">
        <v>13</v>
      </c>
      <c r="B6084" s="494"/>
      <c r="C6084" s="494"/>
      <c r="D6084" s="494"/>
      <c r="E6084" s="494"/>
      <c r="F6084" s="494"/>
      <c r="G6084" s="20">
        <f>SUM(G6080:G6083)</f>
        <v>73700</v>
      </c>
    </row>
    <row r="6085" spans="1:9">
      <c r="A6085" s="11" t="s">
        <v>14</v>
      </c>
      <c r="B6085" s="12" t="s">
        <v>15</v>
      </c>
      <c r="C6085" s="11"/>
      <c r="D6085" s="11"/>
      <c r="E6085" s="13"/>
      <c r="F6085" s="11"/>
      <c r="G6085" s="11"/>
    </row>
    <row r="6086" spans="1:9" ht="30">
      <c r="A6086" s="12"/>
      <c r="B6086" s="16" t="s">
        <v>991</v>
      </c>
      <c r="C6086" s="11"/>
      <c r="D6086" s="17" t="s">
        <v>674</v>
      </c>
      <c r="E6086" s="18" t="s">
        <v>802</v>
      </c>
      <c r="F6086" s="108">
        <f>VLOOKUP(B6086,'HSD ME&amp;PLUMBING'!$B$6:E6434,4,FALSE)</f>
        <v>10000</v>
      </c>
      <c r="G6086" s="29">
        <f>F6086*E6086</f>
        <v>11000</v>
      </c>
    </row>
    <row r="6087" spans="1:9" s="2" customFormat="1" ht="15.75" customHeight="1">
      <c r="A6087" s="494" t="s">
        <v>16</v>
      </c>
      <c r="B6087" s="494"/>
      <c r="C6087" s="494"/>
      <c r="D6087" s="494"/>
      <c r="E6087" s="494"/>
      <c r="F6087" s="494"/>
      <c r="G6087" s="20">
        <f>SUM(G6086)</f>
        <v>11000</v>
      </c>
    </row>
    <row r="6088" spans="1:9">
      <c r="A6088" s="11" t="s">
        <v>17</v>
      </c>
      <c r="B6088" s="12" t="s">
        <v>18</v>
      </c>
      <c r="C6088" s="11"/>
      <c r="D6088" s="11"/>
      <c r="E6088" s="13"/>
      <c r="F6088" s="11"/>
      <c r="G6088" s="11"/>
    </row>
    <row r="6089" spans="1:9">
      <c r="A6089" s="492" t="s">
        <v>19</v>
      </c>
      <c r="B6089" s="492"/>
      <c r="C6089" s="492"/>
      <c r="D6089" s="492"/>
      <c r="E6089" s="492"/>
      <c r="F6089" s="492"/>
      <c r="G6089" s="20">
        <f>SUM(G6088)</f>
        <v>0</v>
      </c>
    </row>
    <row r="6090" spans="1:9">
      <c r="A6090" s="11" t="s">
        <v>20</v>
      </c>
      <c r="B6090" s="493" t="s">
        <v>21</v>
      </c>
      <c r="C6090" s="493"/>
      <c r="D6090" s="493"/>
      <c r="E6090" s="493"/>
      <c r="F6090" s="493"/>
      <c r="G6090" s="15">
        <f>G6083+G6086+G6089</f>
        <v>13200</v>
      </c>
    </row>
    <row r="6091" spans="1:9" ht="15.75" customHeight="1">
      <c r="A6091" s="11" t="s">
        <v>22</v>
      </c>
      <c r="B6091" s="493" t="s">
        <v>77</v>
      </c>
      <c r="C6091" s="493"/>
      <c r="D6091" s="493"/>
      <c r="E6091" s="493"/>
      <c r="F6091" s="24">
        <v>0.1</v>
      </c>
      <c r="G6091" s="15">
        <f>G6090*10%</f>
        <v>1320</v>
      </c>
    </row>
    <row r="6092" spans="1:9">
      <c r="A6092" s="11" t="s">
        <v>23</v>
      </c>
      <c r="B6092" s="493" t="s">
        <v>24</v>
      </c>
      <c r="C6092" s="493"/>
      <c r="D6092" s="493"/>
      <c r="E6092" s="493"/>
      <c r="F6092" s="493"/>
      <c r="G6092" s="15">
        <f>G6090+G6091</f>
        <v>14520</v>
      </c>
    </row>
    <row r="6093" spans="1:9">
      <c r="A6093" s="25"/>
      <c r="B6093" s="26"/>
      <c r="C6093" s="25"/>
      <c r="D6093" s="25"/>
      <c r="E6093" s="27"/>
      <c r="F6093" s="25"/>
      <c r="G6093" s="25"/>
    </row>
    <row r="6094" spans="1:9">
      <c r="A6094" s="115" t="s">
        <v>992</v>
      </c>
      <c r="B6094" s="101"/>
      <c r="C6094" s="121"/>
      <c r="D6094" s="121"/>
      <c r="E6094" s="122"/>
      <c r="F6094" s="121"/>
      <c r="G6094" s="121"/>
      <c r="H6094" s="101"/>
      <c r="I6094" s="101"/>
    </row>
    <row r="6095" spans="1:9" ht="45">
      <c r="A6095" s="9" t="s">
        <v>62</v>
      </c>
      <c r="B6095" s="9" t="s">
        <v>63</v>
      </c>
      <c r="C6095" s="9" t="s">
        <v>64</v>
      </c>
      <c r="D6095" s="9" t="s">
        <v>65</v>
      </c>
      <c r="E6095" s="9" t="s">
        <v>66</v>
      </c>
      <c r="F6095" s="9" t="s">
        <v>67</v>
      </c>
      <c r="G6095" s="9" t="s">
        <v>68</v>
      </c>
    </row>
    <row r="6096" spans="1:9">
      <c r="A6096" s="11" t="s">
        <v>0</v>
      </c>
      <c r="B6096" s="12" t="s">
        <v>1</v>
      </c>
      <c r="C6096" s="11"/>
      <c r="D6096" s="11"/>
      <c r="E6096" s="13"/>
      <c r="F6096" s="11"/>
      <c r="G6096" s="11"/>
    </row>
    <row r="6097" spans="1:9">
      <c r="A6097" s="12"/>
      <c r="B6097" s="12" t="s">
        <v>2</v>
      </c>
      <c r="C6097" s="11" t="s">
        <v>3</v>
      </c>
      <c r="D6097" s="11" t="s">
        <v>4</v>
      </c>
      <c r="E6097" s="13" t="s">
        <v>959</v>
      </c>
      <c r="F6097" s="14">
        <f>VLOOKUP(B6097,'HSD ME&amp;PLUMBING'!$B$6:E6445,4,FALSE)</f>
        <v>100000</v>
      </c>
      <c r="G6097" s="23">
        <f>F6097*E6097</f>
        <v>19000</v>
      </c>
    </row>
    <row r="6098" spans="1:9" ht="30">
      <c r="A6098" s="12"/>
      <c r="B6098" s="16" t="s">
        <v>70</v>
      </c>
      <c r="C6098" s="17" t="s">
        <v>71</v>
      </c>
      <c r="D6098" s="17" t="s">
        <v>4</v>
      </c>
      <c r="E6098" s="13" t="s">
        <v>960</v>
      </c>
      <c r="F6098" s="14">
        <f>VLOOKUP(B6098,'HSD ME&amp;PLUMBING'!$B$6:E6446,4,FALSE)</f>
        <v>150000</v>
      </c>
      <c r="G6098" s="23">
        <f>F6098*E6098</f>
        <v>47700</v>
      </c>
    </row>
    <row r="6099" spans="1:9">
      <c r="A6099" s="12"/>
      <c r="B6099" s="12" t="s">
        <v>7</v>
      </c>
      <c r="C6099" s="11" t="s">
        <v>8</v>
      </c>
      <c r="D6099" s="11" t="s">
        <v>4</v>
      </c>
      <c r="E6099" s="13" t="s">
        <v>209</v>
      </c>
      <c r="F6099" s="14">
        <f>VLOOKUP(B6099,'HSD ME&amp;PLUMBING'!$B$6:E6447,4,FALSE)</f>
        <v>150000</v>
      </c>
      <c r="G6099" s="23">
        <f>F6099*E6099</f>
        <v>4800</v>
      </c>
    </row>
    <row r="6100" spans="1:9">
      <c r="A6100" s="12"/>
      <c r="B6100" s="12" t="s">
        <v>10</v>
      </c>
      <c r="C6100" s="11" t="s">
        <v>11</v>
      </c>
      <c r="D6100" s="11" t="s">
        <v>4</v>
      </c>
      <c r="E6100" s="13" t="s">
        <v>9</v>
      </c>
      <c r="F6100" s="19">
        <f>VLOOKUP(B6100,'HSD ME&amp;PLUMBING'!$B$6:E6448,4,FALSE)</f>
        <v>200000</v>
      </c>
      <c r="G6100" s="23">
        <f>F6100*E6100</f>
        <v>2200</v>
      </c>
    </row>
    <row r="6101" spans="1:9" s="21" customFormat="1">
      <c r="A6101" s="494" t="s">
        <v>13</v>
      </c>
      <c r="B6101" s="494"/>
      <c r="C6101" s="494"/>
      <c r="D6101" s="494"/>
      <c r="E6101" s="494"/>
      <c r="F6101" s="494"/>
      <c r="G6101" s="20">
        <f>SUM(G6097:G6100)</f>
        <v>73700</v>
      </c>
    </row>
    <row r="6102" spans="1:9">
      <c r="A6102" s="11" t="s">
        <v>14</v>
      </c>
      <c r="B6102" s="12" t="s">
        <v>15</v>
      </c>
      <c r="C6102" s="11"/>
      <c r="D6102" s="11"/>
      <c r="E6102" s="13"/>
      <c r="F6102" s="11"/>
      <c r="G6102" s="11"/>
    </row>
    <row r="6103" spans="1:9" ht="30">
      <c r="A6103" s="12"/>
      <c r="B6103" s="16" t="s">
        <v>993</v>
      </c>
      <c r="C6103" s="11"/>
      <c r="D6103" s="17" t="s">
        <v>75</v>
      </c>
      <c r="E6103" s="18" t="s">
        <v>802</v>
      </c>
      <c r="F6103" s="108">
        <f>VLOOKUP(B6103,'HSD ME&amp;PLUMBING'!$B$6:E6451,4,FALSE)</f>
        <v>10000</v>
      </c>
      <c r="G6103" s="29">
        <f>F6103*E6103</f>
        <v>11000</v>
      </c>
    </row>
    <row r="6104" spans="1:9" s="2" customFormat="1" ht="15.75" customHeight="1">
      <c r="A6104" s="494" t="s">
        <v>16</v>
      </c>
      <c r="B6104" s="494"/>
      <c r="C6104" s="494"/>
      <c r="D6104" s="494"/>
      <c r="E6104" s="494"/>
      <c r="F6104" s="494"/>
      <c r="G6104" s="20">
        <f>SUM(G6103)</f>
        <v>11000</v>
      </c>
    </row>
    <row r="6105" spans="1:9">
      <c r="A6105" s="11" t="s">
        <v>17</v>
      </c>
      <c r="B6105" s="12" t="s">
        <v>18</v>
      </c>
      <c r="C6105" s="11"/>
      <c r="D6105" s="11"/>
      <c r="E6105" s="13"/>
      <c r="F6105" s="11"/>
      <c r="G6105" s="11"/>
    </row>
    <row r="6106" spans="1:9">
      <c r="A6106" s="492" t="s">
        <v>19</v>
      </c>
      <c r="B6106" s="492"/>
      <c r="C6106" s="492"/>
      <c r="D6106" s="492"/>
      <c r="E6106" s="492"/>
      <c r="F6106" s="492"/>
      <c r="G6106" s="20">
        <f>SUM(G6105)</f>
        <v>0</v>
      </c>
    </row>
    <row r="6107" spans="1:9">
      <c r="A6107" s="11" t="s">
        <v>20</v>
      </c>
      <c r="B6107" s="493" t="s">
        <v>21</v>
      </c>
      <c r="C6107" s="493"/>
      <c r="D6107" s="493"/>
      <c r="E6107" s="493"/>
      <c r="F6107" s="493"/>
      <c r="G6107" s="15">
        <f>G6100+G6103+G6106</f>
        <v>13200</v>
      </c>
    </row>
    <row r="6108" spans="1:9" ht="15.75" customHeight="1">
      <c r="A6108" s="11" t="s">
        <v>22</v>
      </c>
      <c r="B6108" s="493" t="s">
        <v>77</v>
      </c>
      <c r="C6108" s="493"/>
      <c r="D6108" s="493"/>
      <c r="E6108" s="493"/>
      <c r="F6108" s="24">
        <v>0.1</v>
      </c>
      <c r="G6108" s="15">
        <f>G6107*10%</f>
        <v>1320</v>
      </c>
    </row>
    <row r="6109" spans="1:9">
      <c r="A6109" s="11" t="s">
        <v>23</v>
      </c>
      <c r="B6109" s="493" t="s">
        <v>24</v>
      </c>
      <c r="C6109" s="493"/>
      <c r="D6109" s="493"/>
      <c r="E6109" s="493"/>
      <c r="F6109" s="493"/>
      <c r="G6109" s="15">
        <f>G6107+G6108</f>
        <v>14520</v>
      </c>
    </row>
    <row r="6110" spans="1:9">
      <c r="A6110" s="25"/>
      <c r="B6110" s="26"/>
      <c r="C6110" s="25"/>
      <c r="D6110" s="25"/>
      <c r="E6110" s="27"/>
      <c r="F6110" s="25"/>
      <c r="G6110" s="25"/>
    </row>
    <row r="6111" spans="1:9">
      <c r="A6111" s="115" t="s">
        <v>994</v>
      </c>
      <c r="B6111" s="101"/>
      <c r="C6111" s="121"/>
      <c r="D6111" s="121"/>
      <c r="E6111" s="122"/>
      <c r="F6111" s="121"/>
      <c r="G6111" s="121"/>
      <c r="H6111" s="101"/>
      <c r="I6111" s="101"/>
    </row>
    <row r="6112" spans="1:9" ht="45">
      <c r="A6112" s="9" t="s">
        <v>62</v>
      </c>
      <c r="B6112" s="9" t="s">
        <v>63</v>
      </c>
      <c r="C6112" s="9" t="s">
        <v>64</v>
      </c>
      <c r="D6112" s="9" t="s">
        <v>65</v>
      </c>
      <c r="E6112" s="9" t="s">
        <v>66</v>
      </c>
      <c r="F6112" s="9" t="s">
        <v>67</v>
      </c>
      <c r="G6112" s="9" t="s">
        <v>68</v>
      </c>
    </row>
    <row r="6113" spans="1:9">
      <c r="A6113" s="11" t="s">
        <v>0</v>
      </c>
      <c r="B6113" s="12" t="s">
        <v>1</v>
      </c>
      <c r="C6113" s="11"/>
      <c r="D6113" s="11"/>
      <c r="E6113" s="13"/>
      <c r="F6113" s="11"/>
      <c r="G6113" s="11"/>
    </row>
    <row r="6114" spans="1:9">
      <c r="A6114" s="12"/>
      <c r="B6114" s="12" t="s">
        <v>2</v>
      </c>
      <c r="C6114" s="11" t="s">
        <v>3</v>
      </c>
      <c r="D6114" s="11" t="s">
        <v>4</v>
      </c>
      <c r="E6114" s="13" t="s">
        <v>959</v>
      </c>
      <c r="F6114" s="14">
        <f>VLOOKUP(B6114,'HSD ME&amp;PLUMBING'!$B$6:E6462,4,FALSE)</f>
        <v>100000</v>
      </c>
      <c r="G6114" s="23">
        <f>F6114*E6114</f>
        <v>19000</v>
      </c>
    </row>
    <row r="6115" spans="1:9" ht="30">
      <c r="A6115" s="12"/>
      <c r="B6115" s="16" t="s">
        <v>70</v>
      </c>
      <c r="C6115" s="17" t="s">
        <v>71</v>
      </c>
      <c r="D6115" s="17" t="s">
        <v>4</v>
      </c>
      <c r="E6115" s="13" t="s">
        <v>960</v>
      </c>
      <c r="F6115" s="14">
        <f>VLOOKUP(B6115,'HSD ME&amp;PLUMBING'!$B$6:E6463,4,FALSE)</f>
        <v>150000</v>
      </c>
      <c r="G6115" s="23">
        <f>F6115*E6115</f>
        <v>47700</v>
      </c>
    </row>
    <row r="6116" spans="1:9">
      <c r="A6116" s="12"/>
      <c r="B6116" s="12" t="s">
        <v>7</v>
      </c>
      <c r="C6116" s="11" t="s">
        <v>8</v>
      </c>
      <c r="D6116" s="11" t="s">
        <v>4</v>
      </c>
      <c r="E6116" s="13" t="s">
        <v>209</v>
      </c>
      <c r="F6116" s="14">
        <f>VLOOKUP(B6116,'HSD ME&amp;PLUMBING'!$B$6:E6464,4,FALSE)</f>
        <v>150000</v>
      </c>
      <c r="G6116" s="23">
        <f>F6116*E6116</f>
        <v>4800</v>
      </c>
    </row>
    <row r="6117" spans="1:9">
      <c r="A6117" s="12"/>
      <c r="B6117" s="12" t="s">
        <v>10</v>
      </c>
      <c r="C6117" s="11" t="s">
        <v>11</v>
      </c>
      <c r="D6117" s="11" t="s">
        <v>4</v>
      </c>
      <c r="E6117" s="13" t="s">
        <v>9</v>
      </c>
      <c r="F6117" s="19">
        <f>VLOOKUP(B6117,'HSD ME&amp;PLUMBING'!$B$6:E6465,4,FALSE)</f>
        <v>200000</v>
      </c>
      <c r="G6117" s="23">
        <f>F6117*E6117</f>
        <v>2200</v>
      </c>
    </row>
    <row r="6118" spans="1:9" s="21" customFormat="1">
      <c r="A6118" s="494" t="s">
        <v>13</v>
      </c>
      <c r="B6118" s="494"/>
      <c r="C6118" s="494"/>
      <c r="D6118" s="494"/>
      <c r="E6118" s="494"/>
      <c r="F6118" s="494"/>
      <c r="G6118" s="20">
        <f>SUM(G6114:G6117)</f>
        <v>73700</v>
      </c>
    </row>
    <row r="6119" spans="1:9">
      <c r="A6119" s="11" t="s">
        <v>14</v>
      </c>
      <c r="B6119" s="12" t="s">
        <v>15</v>
      </c>
      <c r="C6119" s="11"/>
      <c r="D6119" s="11"/>
      <c r="E6119" s="13"/>
      <c r="F6119" s="11"/>
      <c r="G6119" s="11"/>
    </row>
    <row r="6120" spans="1:9" ht="45">
      <c r="A6120" s="12"/>
      <c r="B6120" s="16" t="s">
        <v>995</v>
      </c>
      <c r="C6120" s="11"/>
      <c r="D6120" s="17" t="s">
        <v>432</v>
      </c>
      <c r="E6120" s="18" t="s">
        <v>802</v>
      </c>
      <c r="F6120" s="108">
        <f>VLOOKUP(B6120,'HSD ME&amp;PLUMBING'!$B$6:E6468,4,FALSE)</f>
        <v>10000</v>
      </c>
      <c r="G6120" s="29">
        <f>F6120*E6120</f>
        <v>11000</v>
      </c>
    </row>
    <row r="6121" spans="1:9" s="2" customFormat="1" ht="15.75" customHeight="1">
      <c r="A6121" s="494" t="s">
        <v>16</v>
      </c>
      <c r="B6121" s="494"/>
      <c r="C6121" s="494"/>
      <c r="D6121" s="494"/>
      <c r="E6121" s="494"/>
      <c r="F6121" s="494"/>
      <c r="G6121" s="20">
        <f>SUM(G6120)</f>
        <v>11000</v>
      </c>
    </row>
    <row r="6122" spans="1:9">
      <c r="A6122" s="11" t="s">
        <v>17</v>
      </c>
      <c r="B6122" s="12" t="s">
        <v>18</v>
      </c>
      <c r="C6122" s="11"/>
      <c r="D6122" s="11"/>
      <c r="E6122" s="13"/>
      <c r="F6122" s="11"/>
      <c r="G6122" s="11"/>
    </row>
    <row r="6123" spans="1:9">
      <c r="A6123" s="492" t="s">
        <v>19</v>
      </c>
      <c r="B6123" s="492"/>
      <c r="C6123" s="492"/>
      <c r="D6123" s="492"/>
      <c r="E6123" s="492"/>
      <c r="F6123" s="492"/>
      <c r="G6123" s="20">
        <f>SUM(G6122)</f>
        <v>0</v>
      </c>
    </row>
    <row r="6124" spans="1:9">
      <c r="A6124" s="11" t="s">
        <v>20</v>
      </c>
      <c r="B6124" s="493" t="s">
        <v>21</v>
      </c>
      <c r="C6124" s="493"/>
      <c r="D6124" s="493"/>
      <c r="E6124" s="493"/>
      <c r="F6124" s="493"/>
      <c r="G6124" s="15">
        <f>G6117+G6120+G6123</f>
        <v>13200</v>
      </c>
    </row>
    <row r="6125" spans="1:9" ht="15.75" customHeight="1">
      <c r="A6125" s="11" t="s">
        <v>22</v>
      </c>
      <c r="B6125" s="493" t="s">
        <v>77</v>
      </c>
      <c r="C6125" s="493"/>
      <c r="D6125" s="493"/>
      <c r="E6125" s="493"/>
      <c r="F6125" s="24">
        <v>0.1</v>
      </c>
      <c r="G6125" s="15">
        <f>G6124*10%</f>
        <v>1320</v>
      </c>
    </row>
    <row r="6126" spans="1:9">
      <c r="A6126" s="11" t="s">
        <v>23</v>
      </c>
      <c r="B6126" s="493" t="s">
        <v>24</v>
      </c>
      <c r="C6126" s="493"/>
      <c r="D6126" s="493"/>
      <c r="E6126" s="493"/>
      <c r="F6126" s="493"/>
      <c r="G6126" s="15">
        <f>G6124+G6125</f>
        <v>14520</v>
      </c>
    </row>
    <row r="6127" spans="1:9">
      <c r="A6127" s="25"/>
      <c r="B6127" s="26"/>
      <c r="C6127" s="25"/>
      <c r="D6127" s="25"/>
      <c r="E6127" s="27"/>
      <c r="F6127" s="25"/>
      <c r="G6127" s="25"/>
    </row>
    <row r="6128" spans="1:9">
      <c r="A6128" s="115" t="s">
        <v>996</v>
      </c>
      <c r="B6128" s="101"/>
      <c r="C6128" s="121"/>
      <c r="D6128" s="121"/>
      <c r="E6128" s="122"/>
      <c r="F6128" s="121"/>
      <c r="G6128" s="121"/>
      <c r="H6128" s="101"/>
      <c r="I6128" s="101"/>
    </row>
    <row r="6129" spans="1:7" ht="45">
      <c r="A6129" s="9" t="s">
        <v>62</v>
      </c>
      <c r="B6129" s="9" t="s">
        <v>63</v>
      </c>
      <c r="C6129" s="9" t="s">
        <v>64</v>
      </c>
      <c r="D6129" s="9" t="s">
        <v>65</v>
      </c>
      <c r="E6129" s="9" t="s">
        <v>66</v>
      </c>
      <c r="F6129" s="9" t="s">
        <v>67</v>
      </c>
      <c r="G6129" s="9" t="s">
        <v>68</v>
      </c>
    </row>
    <row r="6130" spans="1:7">
      <c r="A6130" s="11" t="s">
        <v>0</v>
      </c>
      <c r="B6130" s="12" t="s">
        <v>1</v>
      </c>
      <c r="C6130" s="11"/>
      <c r="D6130" s="11"/>
      <c r="E6130" s="13"/>
      <c r="F6130" s="11"/>
      <c r="G6130" s="11"/>
    </row>
    <row r="6131" spans="1:7">
      <c r="A6131" s="12"/>
      <c r="B6131" s="12" t="s">
        <v>2</v>
      </c>
      <c r="C6131" s="11" t="s">
        <v>3</v>
      </c>
      <c r="D6131" s="11" t="s">
        <v>4</v>
      </c>
      <c r="E6131" s="13" t="s">
        <v>959</v>
      </c>
      <c r="F6131" s="14">
        <f>VLOOKUP(B6131,'HSD ME&amp;PLUMBING'!$B$6:E6479,4,FALSE)</f>
        <v>100000</v>
      </c>
      <c r="G6131" s="23">
        <f>F6131*E6131</f>
        <v>19000</v>
      </c>
    </row>
    <row r="6132" spans="1:7" ht="30">
      <c r="A6132" s="12"/>
      <c r="B6132" s="16" t="s">
        <v>70</v>
      </c>
      <c r="C6132" s="17" t="s">
        <v>71</v>
      </c>
      <c r="D6132" s="17" t="s">
        <v>4</v>
      </c>
      <c r="E6132" s="13" t="s">
        <v>960</v>
      </c>
      <c r="F6132" s="14">
        <f>VLOOKUP(B6132,'HSD ME&amp;PLUMBING'!$B$6:E6480,4,FALSE)</f>
        <v>150000</v>
      </c>
      <c r="G6132" s="23">
        <f>F6132*E6132</f>
        <v>47700</v>
      </c>
    </row>
    <row r="6133" spans="1:7">
      <c r="A6133" s="12"/>
      <c r="B6133" s="12" t="s">
        <v>7</v>
      </c>
      <c r="C6133" s="11" t="s">
        <v>8</v>
      </c>
      <c r="D6133" s="11" t="s">
        <v>4</v>
      </c>
      <c r="E6133" s="13" t="s">
        <v>209</v>
      </c>
      <c r="F6133" s="14">
        <f>VLOOKUP(B6133,'HSD ME&amp;PLUMBING'!$B$6:E6481,4,FALSE)</f>
        <v>150000</v>
      </c>
      <c r="G6133" s="23">
        <f>F6133*E6133</f>
        <v>4800</v>
      </c>
    </row>
    <row r="6134" spans="1:7">
      <c r="A6134" s="12"/>
      <c r="B6134" s="12" t="s">
        <v>10</v>
      </c>
      <c r="C6134" s="11" t="s">
        <v>11</v>
      </c>
      <c r="D6134" s="11" t="s">
        <v>4</v>
      </c>
      <c r="E6134" s="13" t="s">
        <v>9</v>
      </c>
      <c r="F6134" s="19">
        <f>VLOOKUP(B6134,'HSD ME&amp;PLUMBING'!$B$6:E6482,4,FALSE)</f>
        <v>200000</v>
      </c>
      <c r="G6134" s="23">
        <f>F6134*E6134</f>
        <v>2200</v>
      </c>
    </row>
    <row r="6135" spans="1:7" s="21" customFormat="1">
      <c r="A6135" s="494" t="s">
        <v>13</v>
      </c>
      <c r="B6135" s="494"/>
      <c r="C6135" s="494"/>
      <c r="D6135" s="494"/>
      <c r="E6135" s="494"/>
      <c r="F6135" s="494"/>
      <c r="G6135" s="20">
        <f>SUM(G6131:G6134)</f>
        <v>73700</v>
      </c>
    </row>
    <row r="6136" spans="1:7">
      <c r="A6136" s="11" t="s">
        <v>14</v>
      </c>
      <c r="B6136" s="12" t="s">
        <v>15</v>
      </c>
      <c r="C6136" s="11"/>
      <c r="D6136" s="11"/>
      <c r="E6136" s="13"/>
      <c r="F6136" s="11"/>
      <c r="G6136" s="11"/>
    </row>
    <row r="6137" spans="1:7" ht="30">
      <c r="A6137" s="12"/>
      <c r="B6137" s="16" t="s">
        <v>997</v>
      </c>
      <c r="C6137" s="11"/>
      <c r="D6137" s="17" t="s">
        <v>432</v>
      </c>
      <c r="E6137" s="18" t="s">
        <v>802</v>
      </c>
      <c r="F6137" s="108">
        <f>VLOOKUP(B6137,'HSD ME&amp;PLUMBING'!$B$6:E6485,4,FALSE)</f>
        <v>10000</v>
      </c>
      <c r="G6137" s="29">
        <f>F6137*E6137</f>
        <v>11000</v>
      </c>
    </row>
    <row r="6138" spans="1:7" s="2" customFormat="1" ht="15.75" customHeight="1">
      <c r="A6138" s="494" t="s">
        <v>16</v>
      </c>
      <c r="B6138" s="494"/>
      <c r="C6138" s="494"/>
      <c r="D6138" s="494"/>
      <c r="E6138" s="494"/>
      <c r="F6138" s="494"/>
      <c r="G6138" s="20">
        <f>SUM(G6137)</f>
        <v>11000</v>
      </c>
    </row>
    <row r="6139" spans="1:7">
      <c r="A6139" s="11" t="s">
        <v>17</v>
      </c>
      <c r="B6139" s="12" t="s">
        <v>18</v>
      </c>
      <c r="C6139" s="11"/>
      <c r="D6139" s="11"/>
      <c r="E6139" s="13"/>
      <c r="F6139" s="11"/>
      <c r="G6139" s="11"/>
    </row>
    <row r="6140" spans="1:7">
      <c r="A6140" s="492" t="s">
        <v>19</v>
      </c>
      <c r="B6140" s="492"/>
      <c r="C6140" s="492"/>
      <c r="D6140" s="492"/>
      <c r="E6140" s="492"/>
      <c r="F6140" s="492"/>
      <c r="G6140" s="20">
        <f>SUM(G6139)</f>
        <v>0</v>
      </c>
    </row>
    <row r="6141" spans="1:7">
      <c r="A6141" s="11" t="s">
        <v>20</v>
      </c>
      <c r="B6141" s="493" t="s">
        <v>21</v>
      </c>
      <c r="C6141" s="493"/>
      <c r="D6141" s="493"/>
      <c r="E6141" s="493"/>
      <c r="F6141" s="493"/>
      <c r="G6141" s="15">
        <f>G6134+G6137+G6140</f>
        <v>13200</v>
      </c>
    </row>
    <row r="6142" spans="1:7" ht="15.75" customHeight="1">
      <c r="A6142" s="11" t="s">
        <v>22</v>
      </c>
      <c r="B6142" s="493" t="s">
        <v>77</v>
      </c>
      <c r="C6142" s="493"/>
      <c r="D6142" s="493"/>
      <c r="E6142" s="493"/>
      <c r="F6142" s="24">
        <v>0.1</v>
      </c>
      <c r="G6142" s="15">
        <f>G6141*10%</f>
        <v>1320</v>
      </c>
    </row>
    <row r="6143" spans="1:7">
      <c r="A6143" s="11" t="s">
        <v>23</v>
      </c>
      <c r="B6143" s="493" t="s">
        <v>24</v>
      </c>
      <c r="C6143" s="493"/>
      <c r="D6143" s="493"/>
      <c r="E6143" s="493"/>
      <c r="F6143" s="493"/>
      <c r="G6143" s="15">
        <f>G6141+G6142</f>
        <v>14520</v>
      </c>
    </row>
    <row r="6144" spans="1:7">
      <c r="A6144" s="25"/>
      <c r="B6144" s="26"/>
      <c r="C6144" s="25"/>
      <c r="D6144" s="25"/>
      <c r="E6144" s="27"/>
      <c r="F6144" s="25"/>
      <c r="G6144" s="25"/>
    </row>
    <row r="6145" spans="1:9">
      <c r="A6145" s="115" t="s">
        <v>998</v>
      </c>
      <c r="B6145" s="101"/>
      <c r="C6145" s="121"/>
      <c r="D6145" s="121"/>
      <c r="E6145" s="122"/>
      <c r="F6145" s="121"/>
      <c r="G6145" s="121"/>
      <c r="H6145" s="101"/>
      <c r="I6145" s="101"/>
    </row>
    <row r="6146" spans="1:9" ht="45">
      <c r="A6146" s="9" t="s">
        <v>62</v>
      </c>
      <c r="B6146" s="9" t="s">
        <v>63</v>
      </c>
      <c r="C6146" s="9" t="s">
        <v>64</v>
      </c>
      <c r="D6146" s="9" t="s">
        <v>65</v>
      </c>
      <c r="E6146" s="9" t="s">
        <v>66</v>
      </c>
      <c r="F6146" s="9" t="s">
        <v>67</v>
      </c>
      <c r="G6146" s="9" t="s">
        <v>68</v>
      </c>
    </row>
    <row r="6147" spans="1:9">
      <c r="A6147" s="11" t="s">
        <v>0</v>
      </c>
      <c r="B6147" s="12" t="s">
        <v>1</v>
      </c>
      <c r="C6147" s="11"/>
      <c r="D6147" s="11"/>
      <c r="E6147" s="13"/>
      <c r="F6147" s="11"/>
      <c r="G6147" s="11"/>
    </row>
    <row r="6148" spans="1:9">
      <c r="A6148" s="12"/>
      <c r="B6148" s="12" t="s">
        <v>2</v>
      </c>
      <c r="C6148" s="11" t="s">
        <v>3</v>
      </c>
      <c r="D6148" s="11" t="s">
        <v>4</v>
      </c>
      <c r="E6148" s="13" t="s">
        <v>959</v>
      </c>
      <c r="F6148" s="14">
        <f>VLOOKUP(B6148,'HSD ME&amp;PLUMBING'!$B$6:E6496,4,FALSE)</f>
        <v>100000</v>
      </c>
      <c r="G6148" s="23">
        <f>F6148*E6148</f>
        <v>19000</v>
      </c>
    </row>
    <row r="6149" spans="1:9" ht="30">
      <c r="A6149" s="12"/>
      <c r="B6149" s="16" t="s">
        <v>70</v>
      </c>
      <c r="C6149" s="17" t="s">
        <v>71</v>
      </c>
      <c r="D6149" s="17" t="s">
        <v>4</v>
      </c>
      <c r="E6149" s="13" t="s">
        <v>960</v>
      </c>
      <c r="F6149" s="14">
        <f>VLOOKUP(B6149,'HSD ME&amp;PLUMBING'!$B$6:E6497,4,FALSE)</f>
        <v>150000</v>
      </c>
      <c r="G6149" s="23">
        <f>F6149*E6149</f>
        <v>47700</v>
      </c>
    </row>
    <row r="6150" spans="1:9">
      <c r="A6150" s="12"/>
      <c r="B6150" s="12" t="s">
        <v>7</v>
      </c>
      <c r="C6150" s="11" t="s">
        <v>8</v>
      </c>
      <c r="D6150" s="11" t="s">
        <v>4</v>
      </c>
      <c r="E6150" s="13" t="s">
        <v>209</v>
      </c>
      <c r="F6150" s="14">
        <f>VLOOKUP(B6150,'HSD ME&amp;PLUMBING'!$B$6:E6498,4,FALSE)</f>
        <v>150000</v>
      </c>
      <c r="G6150" s="23">
        <f>F6150*E6150</f>
        <v>4800</v>
      </c>
    </row>
    <row r="6151" spans="1:9">
      <c r="A6151" s="12"/>
      <c r="B6151" s="12" t="s">
        <v>10</v>
      </c>
      <c r="C6151" s="11" t="s">
        <v>11</v>
      </c>
      <c r="D6151" s="11" t="s">
        <v>4</v>
      </c>
      <c r="E6151" s="13" t="s">
        <v>9</v>
      </c>
      <c r="F6151" s="19">
        <f>VLOOKUP(B6151,'HSD ME&amp;PLUMBING'!$B$6:E6499,4,FALSE)</f>
        <v>200000</v>
      </c>
      <c r="G6151" s="23">
        <f>F6151*E6151</f>
        <v>2200</v>
      </c>
    </row>
    <row r="6152" spans="1:9" s="21" customFormat="1">
      <c r="A6152" s="494" t="s">
        <v>13</v>
      </c>
      <c r="B6152" s="494"/>
      <c r="C6152" s="494"/>
      <c r="D6152" s="494"/>
      <c r="E6152" s="494"/>
      <c r="F6152" s="494"/>
      <c r="G6152" s="20">
        <f>SUM(G6148:G6151)</f>
        <v>73700</v>
      </c>
    </row>
    <row r="6153" spans="1:9">
      <c r="A6153" s="11" t="s">
        <v>14</v>
      </c>
      <c r="B6153" s="12" t="s">
        <v>15</v>
      </c>
      <c r="C6153" s="11"/>
      <c r="D6153" s="11"/>
      <c r="E6153" s="13"/>
      <c r="F6153" s="11"/>
      <c r="G6153" s="11"/>
    </row>
    <row r="6154" spans="1:9" ht="30">
      <c r="A6154" s="12"/>
      <c r="B6154" s="16" t="s">
        <v>999</v>
      </c>
      <c r="C6154" s="11"/>
      <c r="D6154" s="17" t="s">
        <v>432</v>
      </c>
      <c r="E6154" s="18" t="s">
        <v>898</v>
      </c>
      <c r="F6154" s="108">
        <f>VLOOKUP(B6154,'HSD ME&amp;PLUMBING'!$B$6:E6502,4,FALSE)</f>
        <v>10000</v>
      </c>
      <c r="G6154" s="29">
        <f>F6154*E6154</f>
        <v>10500</v>
      </c>
    </row>
    <row r="6155" spans="1:9" s="2" customFormat="1" ht="15.75" customHeight="1">
      <c r="A6155" s="494" t="s">
        <v>16</v>
      </c>
      <c r="B6155" s="494"/>
      <c r="C6155" s="494"/>
      <c r="D6155" s="494"/>
      <c r="E6155" s="494"/>
      <c r="F6155" s="494"/>
      <c r="G6155" s="20">
        <f>SUM(G6154)</f>
        <v>10500</v>
      </c>
    </row>
    <row r="6156" spans="1:9">
      <c r="A6156" s="11" t="s">
        <v>17</v>
      </c>
      <c r="B6156" s="12" t="s">
        <v>18</v>
      </c>
      <c r="C6156" s="11"/>
      <c r="D6156" s="11"/>
      <c r="E6156" s="13"/>
      <c r="F6156" s="11"/>
      <c r="G6156" s="11"/>
    </row>
    <row r="6157" spans="1:9">
      <c r="A6157" s="492" t="s">
        <v>19</v>
      </c>
      <c r="B6157" s="492"/>
      <c r="C6157" s="492"/>
      <c r="D6157" s="492"/>
      <c r="E6157" s="492"/>
      <c r="F6157" s="492"/>
      <c r="G6157" s="20">
        <f>SUM(G6156)</f>
        <v>0</v>
      </c>
    </row>
    <row r="6158" spans="1:9">
      <c r="A6158" s="11" t="s">
        <v>20</v>
      </c>
      <c r="B6158" s="493" t="s">
        <v>21</v>
      </c>
      <c r="C6158" s="493"/>
      <c r="D6158" s="493"/>
      <c r="E6158" s="493"/>
      <c r="F6158" s="493"/>
      <c r="G6158" s="15">
        <f>G6151+G6154+G6157</f>
        <v>12700</v>
      </c>
    </row>
    <row r="6159" spans="1:9" ht="15.75" customHeight="1">
      <c r="A6159" s="11" t="s">
        <v>22</v>
      </c>
      <c r="B6159" s="493" t="s">
        <v>77</v>
      </c>
      <c r="C6159" s="493"/>
      <c r="D6159" s="493"/>
      <c r="E6159" s="493"/>
      <c r="F6159" s="24">
        <v>0.1</v>
      </c>
      <c r="G6159" s="15">
        <f>G6158*10%</f>
        <v>1270</v>
      </c>
    </row>
    <row r="6160" spans="1:9">
      <c r="A6160" s="11" t="s">
        <v>23</v>
      </c>
      <c r="B6160" s="493" t="s">
        <v>24</v>
      </c>
      <c r="C6160" s="493"/>
      <c r="D6160" s="493"/>
      <c r="E6160" s="493"/>
      <c r="F6160" s="493"/>
      <c r="G6160" s="15">
        <f>G6158+G6159</f>
        <v>13970</v>
      </c>
    </row>
    <row r="6161" spans="1:9">
      <c r="A6161" s="25"/>
      <c r="B6161" s="26"/>
      <c r="C6161" s="25"/>
      <c r="D6161" s="25"/>
      <c r="E6161" s="27"/>
      <c r="F6161" s="25"/>
      <c r="G6161" s="25"/>
    </row>
    <row r="6162" spans="1:9">
      <c r="A6162" s="115" t="s">
        <v>1000</v>
      </c>
      <c r="B6162" s="101"/>
      <c r="C6162" s="121"/>
      <c r="D6162" s="121"/>
      <c r="E6162" s="122"/>
      <c r="F6162" s="121"/>
      <c r="G6162" s="121"/>
      <c r="H6162" s="101"/>
      <c r="I6162" s="101"/>
    </row>
    <row r="6163" spans="1:9" ht="45">
      <c r="A6163" s="9" t="s">
        <v>62</v>
      </c>
      <c r="B6163" s="9" t="s">
        <v>63</v>
      </c>
      <c r="C6163" s="9" t="s">
        <v>64</v>
      </c>
      <c r="D6163" s="9" t="s">
        <v>65</v>
      </c>
      <c r="E6163" s="9" t="s">
        <v>66</v>
      </c>
      <c r="F6163" s="9" t="s">
        <v>67</v>
      </c>
      <c r="G6163" s="9" t="s">
        <v>68</v>
      </c>
    </row>
    <row r="6164" spans="1:9">
      <c r="A6164" s="11" t="s">
        <v>0</v>
      </c>
      <c r="B6164" s="12" t="s">
        <v>1</v>
      </c>
      <c r="C6164" s="11"/>
      <c r="D6164" s="11"/>
      <c r="E6164" s="13"/>
      <c r="F6164" s="11"/>
      <c r="G6164" s="11"/>
    </row>
    <row r="6165" spans="1:9">
      <c r="A6165" s="12"/>
      <c r="B6165" s="12" t="s">
        <v>2</v>
      </c>
      <c r="C6165" s="11" t="s">
        <v>3</v>
      </c>
      <c r="D6165" s="11" t="s">
        <v>4</v>
      </c>
      <c r="E6165" s="13" t="s">
        <v>959</v>
      </c>
      <c r="F6165" s="14">
        <f>VLOOKUP(B6165,'HSD ME&amp;PLUMBING'!$B$6:E6513,4,FALSE)</f>
        <v>100000</v>
      </c>
      <c r="G6165" s="23">
        <f>F6165*E6165</f>
        <v>19000</v>
      </c>
    </row>
    <row r="6166" spans="1:9" ht="30">
      <c r="A6166" s="12"/>
      <c r="B6166" s="16" t="s">
        <v>70</v>
      </c>
      <c r="C6166" s="17" t="s">
        <v>71</v>
      </c>
      <c r="D6166" s="17" t="s">
        <v>4</v>
      </c>
      <c r="E6166" s="13" t="s">
        <v>960</v>
      </c>
      <c r="F6166" s="14">
        <f>VLOOKUP(B6166,'HSD ME&amp;PLUMBING'!$B$6:E6514,4,FALSE)</f>
        <v>150000</v>
      </c>
      <c r="G6166" s="23">
        <f>F6166*E6166</f>
        <v>47700</v>
      </c>
    </row>
    <row r="6167" spans="1:9">
      <c r="A6167" s="12"/>
      <c r="B6167" s="12" t="s">
        <v>7</v>
      </c>
      <c r="C6167" s="11" t="s">
        <v>8</v>
      </c>
      <c r="D6167" s="11" t="s">
        <v>4</v>
      </c>
      <c r="E6167" s="13" t="s">
        <v>209</v>
      </c>
      <c r="F6167" s="14">
        <f>VLOOKUP(B6167,'HSD ME&amp;PLUMBING'!$B$6:E6515,4,FALSE)</f>
        <v>150000</v>
      </c>
      <c r="G6167" s="23">
        <f>F6167*E6167</f>
        <v>4800</v>
      </c>
    </row>
    <row r="6168" spans="1:9">
      <c r="A6168" s="12"/>
      <c r="B6168" s="12" t="s">
        <v>10</v>
      </c>
      <c r="C6168" s="11" t="s">
        <v>11</v>
      </c>
      <c r="D6168" s="11" t="s">
        <v>4</v>
      </c>
      <c r="E6168" s="13" t="s">
        <v>9</v>
      </c>
      <c r="F6168" s="19">
        <f>VLOOKUP(B6168,'HSD ME&amp;PLUMBING'!$B$6:E6516,4,FALSE)</f>
        <v>200000</v>
      </c>
      <c r="G6168" s="23">
        <f>F6168*E6168</f>
        <v>2200</v>
      </c>
    </row>
    <row r="6169" spans="1:9" s="21" customFormat="1">
      <c r="A6169" s="494" t="s">
        <v>13</v>
      </c>
      <c r="B6169" s="494"/>
      <c r="C6169" s="494"/>
      <c r="D6169" s="494"/>
      <c r="E6169" s="494"/>
      <c r="F6169" s="494"/>
      <c r="G6169" s="20">
        <f>SUM(G6165:G6168)</f>
        <v>73700</v>
      </c>
    </row>
    <row r="6170" spans="1:9">
      <c r="A6170" s="11" t="s">
        <v>14</v>
      </c>
      <c r="B6170" s="12" t="s">
        <v>15</v>
      </c>
      <c r="C6170" s="11"/>
      <c r="D6170" s="11"/>
      <c r="E6170" s="13"/>
      <c r="F6170" s="11"/>
      <c r="G6170" s="11"/>
    </row>
    <row r="6171" spans="1:9" ht="30">
      <c r="A6171" s="12"/>
      <c r="B6171" s="16" t="s">
        <v>1001</v>
      </c>
      <c r="C6171" s="11"/>
      <c r="D6171" s="17" t="s">
        <v>432</v>
      </c>
      <c r="E6171" s="18" t="s">
        <v>898</v>
      </c>
      <c r="F6171" s="108">
        <f>VLOOKUP(B6171,'HSD ME&amp;PLUMBING'!$B$6:E6519,4,FALSE)</f>
        <v>10000</v>
      </c>
      <c r="G6171" s="29">
        <f>F6171*E6171</f>
        <v>10500</v>
      </c>
    </row>
    <row r="6172" spans="1:9" s="2" customFormat="1" ht="15.75" customHeight="1">
      <c r="A6172" s="494" t="s">
        <v>16</v>
      </c>
      <c r="B6172" s="494"/>
      <c r="C6172" s="494"/>
      <c r="D6172" s="494"/>
      <c r="E6172" s="494"/>
      <c r="F6172" s="494"/>
      <c r="G6172" s="20">
        <f>SUM(G6171)</f>
        <v>10500</v>
      </c>
    </row>
    <row r="6173" spans="1:9">
      <c r="A6173" s="11" t="s">
        <v>17</v>
      </c>
      <c r="B6173" s="12" t="s">
        <v>18</v>
      </c>
      <c r="C6173" s="11"/>
      <c r="D6173" s="11"/>
      <c r="E6173" s="13"/>
      <c r="F6173" s="11"/>
      <c r="G6173" s="11"/>
    </row>
    <row r="6174" spans="1:9">
      <c r="A6174" s="492" t="s">
        <v>19</v>
      </c>
      <c r="B6174" s="492"/>
      <c r="C6174" s="492"/>
      <c r="D6174" s="492"/>
      <c r="E6174" s="492"/>
      <c r="F6174" s="492"/>
      <c r="G6174" s="20">
        <f>SUM(G6173)</f>
        <v>0</v>
      </c>
    </row>
    <row r="6175" spans="1:9">
      <c r="A6175" s="11" t="s">
        <v>20</v>
      </c>
      <c r="B6175" s="493" t="s">
        <v>21</v>
      </c>
      <c r="C6175" s="493"/>
      <c r="D6175" s="493"/>
      <c r="E6175" s="493"/>
      <c r="F6175" s="493"/>
      <c r="G6175" s="15">
        <f>G6168+G6171+G6174</f>
        <v>12700</v>
      </c>
    </row>
    <row r="6176" spans="1:9" ht="15.75" customHeight="1">
      <c r="A6176" s="11" t="s">
        <v>22</v>
      </c>
      <c r="B6176" s="493" t="s">
        <v>77</v>
      </c>
      <c r="C6176" s="493"/>
      <c r="D6176" s="493"/>
      <c r="E6176" s="493"/>
      <c r="F6176" s="24">
        <v>0.1</v>
      </c>
      <c r="G6176" s="15">
        <f>G6175*10%</f>
        <v>1270</v>
      </c>
    </row>
    <row r="6177" spans="1:9">
      <c r="A6177" s="11" t="s">
        <v>23</v>
      </c>
      <c r="B6177" s="493" t="s">
        <v>24</v>
      </c>
      <c r="C6177" s="493"/>
      <c r="D6177" s="493"/>
      <c r="E6177" s="493"/>
      <c r="F6177" s="493"/>
      <c r="G6177" s="15">
        <f>G6175+G6176</f>
        <v>13970</v>
      </c>
    </row>
    <row r="6178" spans="1:9">
      <c r="A6178" s="25"/>
      <c r="B6178" s="26"/>
      <c r="C6178" s="25"/>
      <c r="D6178" s="25"/>
      <c r="E6178" s="27"/>
      <c r="F6178" s="25"/>
      <c r="G6178" s="25"/>
    </row>
    <row r="6179" spans="1:9">
      <c r="A6179" s="115" t="s">
        <v>1002</v>
      </c>
      <c r="B6179" s="101"/>
      <c r="C6179" s="121"/>
      <c r="D6179" s="121"/>
      <c r="E6179" s="122"/>
      <c r="F6179" s="121"/>
      <c r="G6179" s="121"/>
      <c r="H6179" s="101"/>
      <c r="I6179" s="101"/>
    </row>
    <row r="6180" spans="1:9" ht="45">
      <c r="A6180" s="9" t="s">
        <v>62</v>
      </c>
      <c r="B6180" s="9" t="s">
        <v>63</v>
      </c>
      <c r="C6180" s="9" t="s">
        <v>64</v>
      </c>
      <c r="D6180" s="9" t="s">
        <v>65</v>
      </c>
      <c r="E6180" s="9" t="s">
        <v>66</v>
      </c>
      <c r="F6180" s="9" t="s">
        <v>67</v>
      </c>
      <c r="G6180" s="9" t="s">
        <v>68</v>
      </c>
    </row>
    <row r="6181" spans="1:9">
      <c r="A6181" s="11" t="s">
        <v>0</v>
      </c>
      <c r="B6181" s="12" t="s">
        <v>1</v>
      </c>
      <c r="C6181" s="11"/>
      <c r="D6181" s="11"/>
      <c r="E6181" s="13"/>
      <c r="F6181" s="11"/>
      <c r="G6181" s="11"/>
    </row>
    <row r="6182" spans="1:9">
      <c r="A6182" s="12"/>
      <c r="B6182" s="12" t="s">
        <v>2</v>
      </c>
      <c r="C6182" s="11" t="s">
        <v>3</v>
      </c>
      <c r="D6182" s="11" t="s">
        <v>4</v>
      </c>
      <c r="E6182" s="13" t="s">
        <v>959</v>
      </c>
      <c r="F6182" s="14">
        <f>VLOOKUP(B6182,'HSD ME&amp;PLUMBING'!$B$6:E6530,4,FALSE)</f>
        <v>100000</v>
      </c>
      <c r="G6182" s="23">
        <f>F6182*E6182</f>
        <v>19000</v>
      </c>
    </row>
    <row r="6183" spans="1:9" ht="30">
      <c r="A6183" s="12"/>
      <c r="B6183" s="16" t="s">
        <v>70</v>
      </c>
      <c r="C6183" s="17" t="s">
        <v>71</v>
      </c>
      <c r="D6183" s="17" t="s">
        <v>4</v>
      </c>
      <c r="E6183" s="13" t="s">
        <v>960</v>
      </c>
      <c r="F6183" s="14">
        <f>VLOOKUP(B6183,'HSD ME&amp;PLUMBING'!$B$6:E6531,4,FALSE)</f>
        <v>150000</v>
      </c>
      <c r="G6183" s="23">
        <f>F6183*E6183</f>
        <v>47700</v>
      </c>
    </row>
    <row r="6184" spans="1:9">
      <c r="A6184" s="12"/>
      <c r="B6184" s="12" t="s">
        <v>7</v>
      </c>
      <c r="C6184" s="11" t="s">
        <v>8</v>
      </c>
      <c r="D6184" s="11" t="s">
        <v>4</v>
      </c>
      <c r="E6184" s="13" t="s">
        <v>209</v>
      </c>
      <c r="F6184" s="14">
        <f>VLOOKUP(B6184,'HSD ME&amp;PLUMBING'!$B$6:E6532,4,FALSE)</f>
        <v>150000</v>
      </c>
      <c r="G6184" s="23">
        <f>F6184*E6184</f>
        <v>4800</v>
      </c>
    </row>
    <row r="6185" spans="1:9">
      <c r="A6185" s="12"/>
      <c r="B6185" s="12" t="s">
        <v>10</v>
      </c>
      <c r="C6185" s="11" t="s">
        <v>11</v>
      </c>
      <c r="D6185" s="11" t="s">
        <v>4</v>
      </c>
      <c r="E6185" s="13" t="s">
        <v>9</v>
      </c>
      <c r="F6185" s="19">
        <f>VLOOKUP(B6185,'HSD ME&amp;PLUMBING'!$B$6:E6533,4,FALSE)</f>
        <v>200000</v>
      </c>
      <c r="G6185" s="23">
        <f>F6185*E6185</f>
        <v>2200</v>
      </c>
    </row>
    <row r="6186" spans="1:9" s="21" customFormat="1">
      <c r="A6186" s="494" t="s">
        <v>13</v>
      </c>
      <c r="B6186" s="494"/>
      <c r="C6186" s="494"/>
      <c r="D6186" s="494"/>
      <c r="E6186" s="494"/>
      <c r="F6186" s="494"/>
      <c r="G6186" s="20">
        <f>SUM(G6182:G6185)</f>
        <v>73700</v>
      </c>
    </row>
    <row r="6187" spans="1:9">
      <c r="A6187" s="11" t="s">
        <v>14</v>
      </c>
      <c r="B6187" s="12" t="s">
        <v>15</v>
      </c>
      <c r="C6187" s="11"/>
      <c r="D6187" s="11"/>
      <c r="E6187" s="13"/>
      <c r="F6187" s="11"/>
      <c r="G6187" s="11"/>
    </row>
    <row r="6188" spans="1:9" ht="30">
      <c r="A6188" s="12"/>
      <c r="B6188" s="16" t="s">
        <v>1003</v>
      </c>
      <c r="C6188" s="11"/>
      <c r="D6188" s="17" t="s">
        <v>432</v>
      </c>
      <c r="E6188" s="18" t="s">
        <v>898</v>
      </c>
      <c r="F6188" s="108">
        <f>VLOOKUP(B6188,'HSD ME&amp;PLUMBING'!$B$6:E6536,4,FALSE)</f>
        <v>10000</v>
      </c>
      <c r="G6188" s="29">
        <f>F6188*E6188</f>
        <v>10500</v>
      </c>
    </row>
    <row r="6189" spans="1:9" s="2" customFormat="1" ht="15.75" customHeight="1">
      <c r="A6189" s="494" t="s">
        <v>16</v>
      </c>
      <c r="B6189" s="494"/>
      <c r="C6189" s="494"/>
      <c r="D6189" s="494"/>
      <c r="E6189" s="494"/>
      <c r="F6189" s="494"/>
      <c r="G6189" s="20">
        <f>SUM(G6188)</f>
        <v>10500</v>
      </c>
    </row>
    <row r="6190" spans="1:9">
      <c r="A6190" s="11" t="s">
        <v>17</v>
      </c>
      <c r="B6190" s="12" t="s">
        <v>18</v>
      </c>
      <c r="C6190" s="11"/>
      <c r="D6190" s="11"/>
      <c r="E6190" s="13"/>
      <c r="F6190" s="11"/>
      <c r="G6190" s="11"/>
    </row>
    <row r="6191" spans="1:9">
      <c r="A6191" s="492" t="s">
        <v>19</v>
      </c>
      <c r="B6191" s="492"/>
      <c r="C6191" s="492"/>
      <c r="D6191" s="492"/>
      <c r="E6191" s="492"/>
      <c r="F6191" s="492"/>
      <c r="G6191" s="20">
        <f>SUM(G6190)</f>
        <v>0</v>
      </c>
    </row>
    <row r="6192" spans="1:9">
      <c r="A6192" s="11" t="s">
        <v>20</v>
      </c>
      <c r="B6192" s="493" t="s">
        <v>21</v>
      </c>
      <c r="C6192" s="493"/>
      <c r="D6192" s="493"/>
      <c r="E6192" s="493"/>
      <c r="F6192" s="493"/>
      <c r="G6192" s="15">
        <f>G6185+G6188+G6191</f>
        <v>12700</v>
      </c>
    </row>
    <row r="6193" spans="1:9" ht="15.75" customHeight="1">
      <c r="A6193" s="11" t="s">
        <v>22</v>
      </c>
      <c r="B6193" s="493" t="s">
        <v>77</v>
      </c>
      <c r="C6193" s="493"/>
      <c r="D6193" s="493"/>
      <c r="E6193" s="493"/>
      <c r="F6193" s="24">
        <v>0.1</v>
      </c>
      <c r="G6193" s="15">
        <f>G6192*10%</f>
        <v>1270</v>
      </c>
    </row>
    <row r="6194" spans="1:9">
      <c r="A6194" s="11" t="s">
        <v>23</v>
      </c>
      <c r="B6194" s="493" t="s">
        <v>24</v>
      </c>
      <c r="C6194" s="493"/>
      <c r="D6194" s="493"/>
      <c r="E6194" s="493"/>
      <c r="F6194" s="493"/>
      <c r="G6194" s="15">
        <f>G6192+G6193</f>
        <v>13970</v>
      </c>
    </row>
    <row r="6195" spans="1:9">
      <c r="A6195" s="25"/>
      <c r="B6195" s="26"/>
      <c r="C6195" s="25"/>
      <c r="D6195" s="25"/>
      <c r="E6195" s="27"/>
      <c r="F6195" s="25"/>
      <c r="G6195" s="25"/>
    </row>
    <row r="6196" spans="1:9">
      <c r="A6196" s="115" t="s">
        <v>1004</v>
      </c>
      <c r="B6196" s="101"/>
      <c r="C6196" s="121"/>
      <c r="D6196" s="121"/>
      <c r="E6196" s="122"/>
      <c r="F6196" s="121"/>
      <c r="G6196" s="121"/>
      <c r="H6196" s="101"/>
      <c r="I6196" s="101"/>
    </row>
    <row r="6197" spans="1:9" ht="45">
      <c r="A6197" s="9" t="s">
        <v>62</v>
      </c>
      <c r="B6197" s="9" t="s">
        <v>63</v>
      </c>
      <c r="C6197" s="9" t="s">
        <v>64</v>
      </c>
      <c r="D6197" s="9" t="s">
        <v>65</v>
      </c>
      <c r="E6197" s="9" t="s">
        <v>66</v>
      </c>
      <c r="F6197" s="9" t="s">
        <v>67</v>
      </c>
      <c r="G6197" s="9" t="s">
        <v>68</v>
      </c>
    </row>
    <row r="6198" spans="1:9">
      <c r="A6198" s="11" t="s">
        <v>0</v>
      </c>
      <c r="B6198" s="12" t="s">
        <v>1</v>
      </c>
      <c r="C6198" s="11"/>
      <c r="D6198" s="11"/>
      <c r="E6198" s="13"/>
      <c r="F6198" s="11"/>
      <c r="G6198" s="11"/>
    </row>
    <row r="6199" spans="1:9">
      <c r="A6199" s="12"/>
      <c r="B6199" s="12" t="s">
        <v>2</v>
      </c>
      <c r="C6199" s="11" t="s">
        <v>3</v>
      </c>
      <c r="D6199" s="11" t="s">
        <v>4</v>
      </c>
      <c r="E6199" s="13" t="s">
        <v>1005</v>
      </c>
      <c r="F6199" s="14">
        <f>VLOOKUP(B6199,'HSD ME&amp;PLUMBING'!$B$6:E6547,4,FALSE)</f>
        <v>100000</v>
      </c>
      <c r="G6199" s="23">
        <f>F6199*E6199</f>
        <v>13300</v>
      </c>
    </row>
    <row r="6200" spans="1:9" ht="30">
      <c r="A6200" s="12"/>
      <c r="B6200" s="16" t="s">
        <v>70</v>
      </c>
      <c r="C6200" s="17" t="s">
        <v>71</v>
      </c>
      <c r="D6200" s="17" t="s">
        <v>4</v>
      </c>
      <c r="E6200" s="13" t="s">
        <v>685</v>
      </c>
      <c r="F6200" s="14">
        <f>VLOOKUP(B6200,'HSD ME&amp;PLUMBING'!$B$6:E6548,4,FALSE)</f>
        <v>150000</v>
      </c>
      <c r="G6200" s="23">
        <f>F6200*E6200</f>
        <v>33450</v>
      </c>
    </row>
    <row r="6201" spans="1:9">
      <c r="A6201" s="12"/>
      <c r="B6201" s="12" t="s">
        <v>7</v>
      </c>
      <c r="C6201" s="11" t="s">
        <v>8</v>
      </c>
      <c r="D6201" s="11" t="s">
        <v>4</v>
      </c>
      <c r="E6201" s="13" t="s">
        <v>1006</v>
      </c>
      <c r="F6201" s="14">
        <f>VLOOKUP(B6201,'HSD ME&amp;PLUMBING'!$B$6:E6549,4,FALSE)</f>
        <v>150000</v>
      </c>
      <c r="G6201" s="23">
        <f>F6201*E6201</f>
        <v>3300</v>
      </c>
    </row>
    <row r="6202" spans="1:9">
      <c r="A6202" s="12"/>
      <c r="B6202" s="12" t="s">
        <v>10</v>
      </c>
      <c r="C6202" s="11" t="s">
        <v>11</v>
      </c>
      <c r="D6202" s="11" t="s">
        <v>4</v>
      </c>
      <c r="E6202" s="13" t="s">
        <v>28</v>
      </c>
      <c r="F6202" s="19">
        <f>VLOOKUP(B6202,'HSD ME&amp;PLUMBING'!$B$6:E6550,4,FALSE)</f>
        <v>200000</v>
      </c>
      <c r="G6202" s="23">
        <f>F6202*E6202</f>
        <v>1400</v>
      </c>
    </row>
    <row r="6203" spans="1:9" s="21" customFormat="1">
      <c r="A6203" s="494" t="s">
        <v>13</v>
      </c>
      <c r="B6203" s="494"/>
      <c r="C6203" s="494"/>
      <c r="D6203" s="494"/>
      <c r="E6203" s="494"/>
      <c r="F6203" s="494"/>
      <c r="G6203" s="20">
        <f>SUM(G6199:G6202)</f>
        <v>51450</v>
      </c>
    </row>
    <row r="6204" spans="1:9">
      <c r="A6204" s="11" t="s">
        <v>14</v>
      </c>
      <c r="B6204" s="12" t="s">
        <v>15</v>
      </c>
      <c r="C6204" s="11"/>
      <c r="D6204" s="11"/>
      <c r="E6204" s="13"/>
      <c r="F6204" s="11"/>
      <c r="G6204" s="11"/>
    </row>
    <row r="6205" spans="1:9" ht="30">
      <c r="A6205" s="12"/>
      <c r="B6205" s="16" t="s">
        <v>1007</v>
      </c>
      <c r="C6205" s="11"/>
      <c r="D6205" s="17" t="s">
        <v>432</v>
      </c>
      <c r="E6205" s="18" t="s">
        <v>802</v>
      </c>
      <c r="F6205" s="108">
        <f>VLOOKUP(B6205,'HSD ME&amp;PLUMBING'!$B$6:E6553,4,FALSE)</f>
        <v>10000</v>
      </c>
      <c r="G6205" s="29">
        <f>F6205*E6205</f>
        <v>11000</v>
      </c>
    </row>
    <row r="6206" spans="1:9" s="2" customFormat="1" ht="15.75" customHeight="1">
      <c r="A6206" s="494" t="s">
        <v>16</v>
      </c>
      <c r="B6206" s="494"/>
      <c r="C6206" s="494"/>
      <c r="D6206" s="494"/>
      <c r="E6206" s="494"/>
      <c r="F6206" s="494"/>
      <c r="G6206" s="20">
        <f>SUM(G6205)</f>
        <v>11000</v>
      </c>
    </row>
    <row r="6207" spans="1:9">
      <c r="A6207" s="11" t="s">
        <v>17</v>
      </c>
      <c r="B6207" s="12" t="s">
        <v>18</v>
      </c>
      <c r="C6207" s="11"/>
      <c r="D6207" s="11"/>
      <c r="E6207" s="13"/>
      <c r="F6207" s="11"/>
      <c r="G6207" s="11"/>
    </row>
    <row r="6208" spans="1:9">
      <c r="A6208" s="492" t="s">
        <v>19</v>
      </c>
      <c r="B6208" s="492"/>
      <c r="C6208" s="492"/>
      <c r="D6208" s="492"/>
      <c r="E6208" s="492"/>
      <c r="F6208" s="492"/>
      <c r="G6208" s="20">
        <f>SUM(G6207)</f>
        <v>0</v>
      </c>
    </row>
    <row r="6209" spans="1:9">
      <c r="A6209" s="11" t="s">
        <v>20</v>
      </c>
      <c r="B6209" s="493" t="s">
        <v>21</v>
      </c>
      <c r="C6209" s="493"/>
      <c r="D6209" s="493"/>
      <c r="E6209" s="493"/>
      <c r="F6209" s="493"/>
      <c r="G6209" s="15">
        <f>G6202+G6205+G6208</f>
        <v>12400</v>
      </c>
    </row>
    <row r="6210" spans="1:9" ht="15.75" customHeight="1">
      <c r="A6210" s="11" t="s">
        <v>22</v>
      </c>
      <c r="B6210" s="493" t="s">
        <v>77</v>
      </c>
      <c r="C6210" s="493"/>
      <c r="D6210" s="493"/>
      <c r="E6210" s="493"/>
      <c r="F6210" s="24">
        <v>0.1</v>
      </c>
      <c r="G6210" s="15">
        <f>G6209*10%</f>
        <v>1240</v>
      </c>
    </row>
    <row r="6211" spans="1:9">
      <c r="A6211" s="11" t="s">
        <v>23</v>
      </c>
      <c r="B6211" s="493" t="s">
        <v>24</v>
      </c>
      <c r="C6211" s="493"/>
      <c r="D6211" s="493"/>
      <c r="E6211" s="493"/>
      <c r="F6211" s="493"/>
      <c r="G6211" s="15">
        <f>G6209+G6210</f>
        <v>13640</v>
      </c>
    </row>
    <row r="6212" spans="1:9">
      <c r="A6212" s="25"/>
      <c r="B6212" s="26"/>
      <c r="C6212" s="25"/>
      <c r="D6212" s="25"/>
      <c r="E6212" s="27"/>
      <c r="F6212" s="25"/>
      <c r="G6212" s="25"/>
    </row>
    <row r="6213" spans="1:9">
      <c r="A6213" s="115" t="s">
        <v>1008</v>
      </c>
      <c r="B6213" s="101"/>
      <c r="C6213" s="121"/>
      <c r="D6213" s="121"/>
      <c r="E6213" s="122"/>
      <c r="F6213" s="121"/>
      <c r="G6213" s="121"/>
      <c r="H6213" s="101"/>
      <c r="I6213" s="101"/>
    </row>
    <row r="6214" spans="1:9" ht="45">
      <c r="A6214" s="9" t="s">
        <v>62</v>
      </c>
      <c r="B6214" s="9" t="s">
        <v>63</v>
      </c>
      <c r="C6214" s="9" t="s">
        <v>64</v>
      </c>
      <c r="D6214" s="9" t="s">
        <v>65</v>
      </c>
      <c r="E6214" s="9" t="s">
        <v>66</v>
      </c>
      <c r="F6214" s="9" t="s">
        <v>67</v>
      </c>
      <c r="G6214" s="9" t="s">
        <v>68</v>
      </c>
    </row>
    <row r="6215" spans="1:9">
      <c r="A6215" s="11" t="s">
        <v>0</v>
      </c>
      <c r="B6215" s="12" t="s">
        <v>1</v>
      </c>
      <c r="C6215" s="11"/>
      <c r="D6215" s="11"/>
      <c r="E6215" s="13"/>
      <c r="F6215" s="11"/>
      <c r="G6215" s="11"/>
    </row>
    <row r="6216" spans="1:9">
      <c r="A6216" s="12"/>
      <c r="B6216" s="12" t="s">
        <v>2</v>
      </c>
      <c r="C6216" s="11" t="s">
        <v>3</v>
      </c>
      <c r="D6216" s="11" t="s">
        <v>4</v>
      </c>
      <c r="E6216" s="13" t="s">
        <v>1009</v>
      </c>
      <c r="F6216" s="14">
        <f>VLOOKUP(B6216,'HSD ME&amp;PLUMBING'!$B$6:E6564,4,FALSE)</f>
        <v>100000</v>
      </c>
      <c r="G6216" s="23">
        <f>F6216*E6216</f>
        <v>18100</v>
      </c>
    </row>
    <row r="6217" spans="1:9" ht="30">
      <c r="A6217" s="12"/>
      <c r="B6217" s="16" t="s">
        <v>70</v>
      </c>
      <c r="C6217" s="17" t="s">
        <v>71</v>
      </c>
      <c r="D6217" s="17" t="s">
        <v>4</v>
      </c>
      <c r="E6217" s="13" t="s">
        <v>1010</v>
      </c>
      <c r="F6217" s="14">
        <f>VLOOKUP(B6217,'HSD ME&amp;PLUMBING'!$B$6:E6565,4,FALSE)</f>
        <v>150000</v>
      </c>
      <c r="G6217" s="23">
        <f>F6217*E6217</f>
        <v>45300</v>
      </c>
    </row>
    <row r="6218" spans="1:9">
      <c r="A6218" s="12"/>
      <c r="B6218" s="12" t="s">
        <v>7</v>
      </c>
      <c r="C6218" s="11" t="s">
        <v>8</v>
      </c>
      <c r="D6218" s="11" t="s">
        <v>4</v>
      </c>
      <c r="E6218" s="13" t="s">
        <v>192</v>
      </c>
      <c r="F6218" s="14">
        <f>VLOOKUP(B6218,'HSD ME&amp;PLUMBING'!$B$6:E6566,4,FALSE)</f>
        <v>150000</v>
      </c>
      <c r="G6218" s="23">
        <f>F6218*E6218</f>
        <v>4500</v>
      </c>
    </row>
    <row r="6219" spans="1:9">
      <c r="A6219" s="12"/>
      <c r="B6219" s="12" t="s">
        <v>10</v>
      </c>
      <c r="C6219" s="11" t="s">
        <v>11</v>
      </c>
      <c r="D6219" s="11" t="s">
        <v>4</v>
      </c>
      <c r="E6219" s="13" t="s">
        <v>98</v>
      </c>
      <c r="F6219" s="19">
        <f>VLOOKUP(B6219,'HSD ME&amp;PLUMBING'!$B$6:E6567,4,FALSE)</f>
        <v>200000</v>
      </c>
      <c r="G6219" s="23">
        <f>F6219*E6219</f>
        <v>2000</v>
      </c>
    </row>
    <row r="6220" spans="1:9" s="21" customFormat="1">
      <c r="A6220" s="494" t="s">
        <v>13</v>
      </c>
      <c r="B6220" s="494"/>
      <c r="C6220" s="494"/>
      <c r="D6220" s="494"/>
      <c r="E6220" s="494"/>
      <c r="F6220" s="494"/>
      <c r="G6220" s="20">
        <f>SUM(G6216:G6219)</f>
        <v>69900</v>
      </c>
    </row>
    <row r="6221" spans="1:9">
      <c r="A6221" s="11" t="s">
        <v>14</v>
      </c>
      <c r="B6221" s="12" t="s">
        <v>15</v>
      </c>
      <c r="C6221" s="11"/>
      <c r="D6221" s="11"/>
      <c r="E6221" s="13"/>
      <c r="F6221" s="11"/>
      <c r="G6221" s="11"/>
    </row>
    <row r="6222" spans="1:9" ht="30">
      <c r="A6222" s="12"/>
      <c r="B6222" s="16" t="s">
        <v>1011</v>
      </c>
      <c r="C6222" s="11"/>
      <c r="D6222" s="17" t="s">
        <v>49</v>
      </c>
      <c r="E6222" s="18" t="s">
        <v>802</v>
      </c>
      <c r="F6222" s="108">
        <f>VLOOKUP(B6222,'HSD ME&amp;PLUMBING'!$B$6:E6570,4,FALSE)</f>
        <v>10000</v>
      </c>
      <c r="G6222" s="29">
        <f>F6222*E6222</f>
        <v>11000</v>
      </c>
    </row>
    <row r="6223" spans="1:9" s="2" customFormat="1" ht="15.75" customHeight="1">
      <c r="A6223" s="494" t="s">
        <v>16</v>
      </c>
      <c r="B6223" s="494"/>
      <c r="C6223" s="494"/>
      <c r="D6223" s="494"/>
      <c r="E6223" s="494"/>
      <c r="F6223" s="494"/>
      <c r="G6223" s="20">
        <f>SUM(G6222)</f>
        <v>11000</v>
      </c>
    </row>
    <row r="6224" spans="1:9">
      <c r="A6224" s="11" t="s">
        <v>17</v>
      </c>
      <c r="B6224" s="12" t="s">
        <v>18</v>
      </c>
      <c r="C6224" s="11"/>
      <c r="D6224" s="11"/>
      <c r="E6224" s="13"/>
      <c r="F6224" s="11"/>
      <c r="G6224" s="11"/>
    </row>
    <row r="6225" spans="1:9">
      <c r="A6225" s="492" t="s">
        <v>19</v>
      </c>
      <c r="B6225" s="492"/>
      <c r="C6225" s="492"/>
      <c r="D6225" s="492"/>
      <c r="E6225" s="492"/>
      <c r="F6225" s="492"/>
      <c r="G6225" s="20">
        <f>SUM(G6224)</f>
        <v>0</v>
      </c>
    </row>
    <row r="6226" spans="1:9">
      <c r="A6226" s="11" t="s">
        <v>20</v>
      </c>
      <c r="B6226" s="493" t="s">
        <v>21</v>
      </c>
      <c r="C6226" s="493"/>
      <c r="D6226" s="493"/>
      <c r="E6226" s="493"/>
      <c r="F6226" s="493"/>
      <c r="G6226" s="15">
        <f>G6219+G6222+G6225</f>
        <v>13000</v>
      </c>
    </row>
    <row r="6227" spans="1:9" ht="15.75" customHeight="1">
      <c r="A6227" s="11" t="s">
        <v>22</v>
      </c>
      <c r="B6227" s="493" t="s">
        <v>77</v>
      </c>
      <c r="C6227" s="493"/>
      <c r="D6227" s="493"/>
      <c r="E6227" s="493"/>
      <c r="F6227" s="24">
        <v>0.1</v>
      </c>
      <c r="G6227" s="15">
        <f>G6226*10%</f>
        <v>1300</v>
      </c>
    </row>
    <row r="6228" spans="1:9">
      <c r="A6228" s="11" t="s">
        <v>23</v>
      </c>
      <c r="B6228" s="493" t="s">
        <v>24</v>
      </c>
      <c r="C6228" s="493"/>
      <c r="D6228" s="493"/>
      <c r="E6228" s="493"/>
      <c r="F6228" s="493"/>
      <c r="G6228" s="15">
        <f>G6226+G6227</f>
        <v>14300</v>
      </c>
    </row>
    <row r="6229" spans="1:9">
      <c r="A6229" s="25"/>
      <c r="B6229" s="26"/>
      <c r="C6229" s="25"/>
      <c r="D6229" s="25"/>
      <c r="E6229" s="27"/>
      <c r="F6229" s="25"/>
      <c r="G6229" s="25"/>
    </row>
    <row r="6230" spans="1:9">
      <c r="A6230" s="115" t="s">
        <v>1012</v>
      </c>
      <c r="B6230" s="101"/>
      <c r="C6230" s="121"/>
      <c r="D6230" s="121"/>
      <c r="E6230" s="122"/>
      <c r="F6230" s="121"/>
      <c r="G6230" s="121"/>
      <c r="H6230" s="101"/>
      <c r="I6230" s="101"/>
    </row>
    <row r="6231" spans="1:9" ht="45">
      <c r="A6231" s="9" t="s">
        <v>62</v>
      </c>
      <c r="B6231" s="9" t="s">
        <v>63</v>
      </c>
      <c r="C6231" s="9" t="s">
        <v>64</v>
      </c>
      <c r="D6231" s="9" t="s">
        <v>65</v>
      </c>
      <c r="E6231" s="9" t="s">
        <v>66</v>
      </c>
      <c r="F6231" s="9" t="s">
        <v>67</v>
      </c>
      <c r="G6231" s="9" t="s">
        <v>68</v>
      </c>
    </row>
    <row r="6232" spans="1:9">
      <c r="A6232" s="11" t="s">
        <v>0</v>
      </c>
      <c r="B6232" s="12" t="s">
        <v>1</v>
      </c>
      <c r="C6232" s="11"/>
      <c r="D6232" s="11"/>
      <c r="E6232" s="13"/>
      <c r="F6232" s="11"/>
      <c r="G6232" s="11"/>
    </row>
    <row r="6233" spans="1:9">
      <c r="A6233" s="12"/>
      <c r="B6233" s="12" t="s">
        <v>2</v>
      </c>
      <c r="C6233" s="11" t="s">
        <v>3</v>
      </c>
      <c r="D6233" s="11" t="s">
        <v>4</v>
      </c>
      <c r="E6233" s="13" t="s">
        <v>1013</v>
      </c>
      <c r="F6233" s="14">
        <f>VLOOKUP(B6233,'HSD ME&amp;PLUMBING'!$B$6:E6581,4,FALSE)</f>
        <v>100000</v>
      </c>
      <c r="G6233" s="23">
        <f>F6233*E6233</f>
        <v>25700</v>
      </c>
    </row>
    <row r="6234" spans="1:9" ht="30">
      <c r="A6234" s="12"/>
      <c r="B6234" s="16" t="s">
        <v>70</v>
      </c>
      <c r="C6234" s="17" t="s">
        <v>71</v>
      </c>
      <c r="D6234" s="17" t="s">
        <v>4</v>
      </c>
      <c r="E6234" s="13" t="s">
        <v>1014</v>
      </c>
      <c r="F6234" s="14">
        <f>VLOOKUP(B6234,'HSD ME&amp;PLUMBING'!$B$6:E6582,4,FALSE)</f>
        <v>150000</v>
      </c>
      <c r="G6234" s="23">
        <f>F6234*E6234</f>
        <v>64350</v>
      </c>
    </row>
    <row r="6235" spans="1:9">
      <c r="A6235" s="12"/>
      <c r="B6235" s="12" t="s">
        <v>7</v>
      </c>
      <c r="C6235" s="11" t="s">
        <v>8</v>
      </c>
      <c r="D6235" s="11" t="s">
        <v>4</v>
      </c>
      <c r="E6235" s="13" t="s">
        <v>52</v>
      </c>
      <c r="F6235" s="14">
        <f>VLOOKUP(B6235,'HSD ME&amp;PLUMBING'!$B$6:E6583,4,FALSE)</f>
        <v>150000</v>
      </c>
      <c r="G6235" s="23">
        <f>F6235*E6235</f>
        <v>6449.9999999999991</v>
      </c>
    </row>
    <row r="6236" spans="1:9">
      <c r="A6236" s="12"/>
      <c r="B6236" s="12" t="s">
        <v>10</v>
      </c>
      <c r="C6236" s="11" t="s">
        <v>11</v>
      </c>
      <c r="D6236" s="11" t="s">
        <v>4</v>
      </c>
      <c r="E6236" s="13" t="s">
        <v>53</v>
      </c>
      <c r="F6236" s="19">
        <f>VLOOKUP(B6236,'HSD ME&amp;PLUMBING'!$B$6:E6584,4,FALSE)</f>
        <v>200000</v>
      </c>
      <c r="G6236" s="23">
        <f>F6236*E6236</f>
        <v>2800</v>
      </c>
    </row>
    <row r="6237" spans="1:9" s="21" customFormat="1">
      <c r="A6237" s="494" t="s">
        <v>13</v>
      </c>
      <c r="B6237" s="494"/>
      <c r="C6237" s="494"/>
      <c r="D6237" s="494"/>
      <c r="E6237" s="494"/>
      <c r="F6237" s="494"/>
      <c r="G6237" s="20">
        <f>SUM(G6233:G6236)</f>
        <v>99300</v>
      </c>
    </row>
    <row r="6238" spans="1:9">
      <c r="A6238" s="11" t="s">
        <v>14</v>
      </c>
      <c r="B6238" s="12" t="s">
        <v>15</v>
      </c>
      <c r="C6238" s="11"/>
      <c r="D6238" s="11"/>
      <c r="E6238" s="13"/>
      <c r="F6238" s="11"/>
      <c r="G6238" s="11"/>
    </row>
    <row r="6239" spans="1:9" ht="30">
      <c r="A6239" s="12"/>
      <c r="B6239" s="16" t="s">
        <v>1015</v>
      </c>
      <c r="C6239" s="11"/>
      <c r="D6239" s="17" t="s">
        <v>49</v>
      </c>
      <c r="E6239" s="18" t="s">
        <v>802</v>
      </c>
      <c r="F6239" s="108">
        <f>VLOOKUP(B6239,'HSD ME&amp;PLUMBING'!$B$6:E6587,4,FALSE)</f>
        <v>10000</v>
      </c>
      <c r="G6239" s="29">
        <f>F6239*E6239</f>
        <v>11000</v>
      </c>
    </row>
    <row r="6240" spans="1:9" s="2" customFormat="1" ht="15.75" customHeight="1">
      <c r="A6240" s="494" t="s">
        <v>16</v>
      </c>
      <c r="B6240" s="494"/>
      <c r="C6240" s="494"/>
      <c r="D6240" s="494"/>
      <c r="E6240" s="494"/>
      <c r="F6240" s="494"/>
      <c r="G6240" s="20">
        <f>SUM(G6239)</f>
        <v>11000</v>
      </c>
    </row>
    <row r="6241" spans="1:9">
      <c r="A6241" s="11" t="s">
        <v>17</v>
      </c>
      <c r="B6241" s="12" t="s">
        <v>18</v>
      </c>
      <c r="C6241" s="11"/>
      <c r="D6241" s="11"/>
      <c r="E6241" s="13"/>
      <c r="F6241" s="11"/>
      <c r="G6241" s="11"/>
    </row>
    <row r="6242" spans="1:9">
      <c r="A6242" s="492" t="s">
        <v>19</v>
      </c>
      <c r="B6242" s="492"/>
      <c r="C6242" s="492"/>
      <c r="D6242" s="492"/>
      <c r="E6242" s="492"/>
      <c r="F6242" s="492"/>
      <c r="G6242" s="20">
        <f>SUM(G6241)</f>
        <v>0</v>
      </c>
    </row>
    <row r="6243" spans="1:9">
      <c r="A6243" s="11" t="s">
        <v>20</v>
      </c>
      <c r="B6243" s="493" t="s">
        <v>21</v>
      </c>
      <c r="C6243" s="493"/>
      <c r="D6243" s="493"/>
      <c r="E6243" s="493"/>
      <c r="F6243" s="493"/>
      <c r="G6243" s="15">
        <f>G6236+G6239+G6242</f>
        <v>13800</v>
      </c>
    </row>
    <row r="6244" spans="1:9" ht="15.75" customHeight="1">
      <c r="A6244" s="11" t="s">
        <v>22</v>
      </c>
      <c r="B6244" s="493" t="s">
        <v>77</v>
      </c>
      <c r="C6244" s="493"/>
      <c r="D6244" s="493"/>
      <c r="E6244" s="493"/>
      <c r="F6244" s="24">
        <v>0.1</v>
      </c>
      <c r="G6244" s="15">
        <f>G6243*10%</f>
        <v>1380</v>
      </c>
    </row>
    <row r="6245" spans="1:9">
      <c r="A6245" s="11" t="s">
        <v>23</v>
      </c>
      <c r="B6245" s="493" t="s">
        <v>24</v>
      </c>
      <c r="C6245" s="493"/>
      <c r="D6245" s="493"/>
      <c r="E6245" s="493"/>
      <c r="F6245" s="493"/>
      <c r="G6245" s="15">
        <f>G6243+G6244</f>
        <v>15180</v>
      </c>
    </row>
    <row r="6246" spans="1:9">
      <c r="A6246" s="25"/>
      <c r="B6246" s="26"/>
      <c r="C6246" s="25"/>
      <c r="D6246" s="25"/>
      <c r="E6246" s="27"/>
      <c r="F6246" s="25"/>
      <c r="G6246" s="25"/>
    </row>
    <row r="6247" spans="1:9" s="6" customFormat="1" ht="15.75">
      <c r="A6247" s="115" t="s">
        <v>1016</v>
      </c>
      <c r="B6247" s="101"/>
      <c r="C6247" s="121"/>
      <c r="D6247" s="121"/>
      <c r="E6247" s="122"/>
      <c r="F6247" s="121"/>
      <c r="G6247" s="121"/>
      <c r="H6247" s="127"/>
      <c r="I6247" s="127"/>
    </row>
    <row r="6248" spans="1:9" s="6" customFormat="1" ht="15.75">
      <c r="A6248" s="115" t="s">
        <v>1017</v>
      </c>
      <c r="B6248" s="101"/>
      <c r="C6248" s="121"/>
      <c r="D6248" s="121"/>
      <c r="E6248" s="122"/>
      <c r="F6248" s="121"/>
      <c r="G6248" s="121"/>
      <c r="H6248" s="127"/>
      <c r="I6248" s="127"/>
    </row>
    <row r="6249" spans="1:9">
      <c r="A6249" s="115" t="s">
        <v>1018</v>
      </c>
      <c r="B6249" s="101"/>
      <c r="C6249" s="121"/>
      <c r="D6249" s="121"/>
      <c r="E6249" s="122"/>
      <c r="F6249" s="121"/>
      <c r="G6249" s="121"/>
      <c r="H6249" s="101"/>
      <c r="I6249" s="101"/>
    </row>
    <row r="6250" spans="1:9" ht="45">
      <c r="A6250" s="9" t="s">
        <v>62</v>
      </c>
      <c r="B6250" s="9" t="s">
        <v>63</v>
      </c>
      <c r="C6250" s="9" t="s">
        <v>64</v>
      </c>
      <c r="D6250" s="9" t="s">
        <v>65</v>
      </c>
      <c r="E6250" s="9" t="s">
        <v>66</v>
      </c>
      <c r="F6250" s="9" t="s">
        <v>67</v>
      </c>
      <c r="G6250" s="9" t="s">
        <v>68</v>
      </c>
    </row>
    <row r="6251" spans="1:9">
      <c r="A6251" s="11" t="s">
        <v>0</v>
      </c>
      <c r="B6251" s="12" t="s">
        <v>1</v>
      </c>
      <c r="C6251" s="11"/>
      <c r="D6251" s="11"/>
      <c r="E6251" s="13"/>
      <c r="F6251" s="11"/>
      <c r="G6251" s="11"/>
    </row>
    <row r="6252" spans="1:9">
      <c r="A6252" s="12"/>
      <c r="B6252" s="12" t="s">
        <v>2</v>
      </c>
      <c r="C6252" s="11" t="s">
        <v>3</v>
      </c>
      <c r="D6252" s="11" t="s">
        <v>4</v>
      </c>
      <c r="E6252" s="13" t="s">
        <v>959</v>
      </c>
      <c r="F6252" s="14">
        <f>VLOOKUP(B6252,'HSD ME&amp;PLUMBING'!$B$6:E6600,4,FALSE)</f>
        <v>100000</v>
      </c>
      <c r="G6252" s="23">
        <f>F6252*E6252</f>
        <v>19000</v>
      </c>
    </row>
    <row r="6253" spans="1:9" ht="30">
      <c r="A6253" s="12"/>
      <c r="B6253" s="16" t="s">
        <v>70</v>
      </c>
      <c r="C6253" s="17" t="s">
        <v>71</v>
      </c>
      <c r="D6253" s="17" t="s">
        <v>4</v>
      </c>
      <c r="E6253" s="18" t="s">
        <v>960</v>
      </c>
      <c r="F6253" s="14">
        <f>VLOOKUP(B6253,'HSD ME&amp;PLUMBING'!$B$6:E6601,4,FALSE)</f>
        <v>150000</v>
      </c>
      <c r="G6253" s="23">
        <f>F6253*E6253</f>
        <v>47700</v>
      </c>
    </row>
    <row r="6254" spans="1:9">
      <c r="A6254" s="12"/>
      <c r="B6254" s="12" t="s">
        <v>7</v>
      </c>
      <c r="C6254" s="11" t="s">
        <v>8</v>
      </c>
      <c r="D6254" s="11" t="s">
        <v>4</v>
      </c>
      <c r="E6254" s="13" t="s">
        <v>209</v>
      </c>
      <c r="F6254" s="14">
        <f>VLOOKUP(B6254,'HSD ME&amp;PLUMBING'!$B$6:E6602,4,FALSE)</f>
        <v>150000</v>
      </c>
      <c r="G6254" s="23">
        <f>F6254*E6254</f>
        <v>4800</v>
      </c>
    </row>
    <row r="6255" spans="1:9">
      <c r="A6255" s="12"/>
      <c r="B6255" s="12" t="s">
        <v>10</v>
      </c>
      <c r="C6255" s="11" t="s">
        <v>11</v>
      </c>
      <c r="D6255" s="11" t="s">
        <v>4</v>
      </c>
      <c r="E6255" s="13" t="s">
        <v>9</v>
      </c>
      <c r="F6255" s="19">
        <f>VLOOKUP(B6255,'HSD ME&amp;PLUMBING'!$B$6:E6603,4,FALSE)</f>
        <v>200000</v>
      </c>
      <c r="G6255" s="23">
        <f>F6255*E6255</f>
        <v>2200</v>
      </c>
    </row>
    <row r="6256" spans="1:9" s="21" customFormat="1">
      <c r="A6256" s="494" t="s">
        <v>13</v>
      </c>
      <c r="B6256" s="494"/>
      <c r="C6256" s="494"/>
      <c r="D6256" s="494"/>
      <c r="E6256" s="494"/>
      <c r="F6256" s="494"/>
      <c r="G6256" s="20">
        <f>SUM(G6252:G6255)</f>
        <v>73700</v>
      </c>
    </row>
    <row r="6257" spans="1:7">
      <c r="A6257" s="11" t="s">
        <v>14</v>
      </c>
      <c r="B6257" s="12" t="s">
        <v>15</v>
      </c>
      <c r="C6257" s="11"/>
      <c r="D6257" s="11"/>
      <c r="E6257" s="13"/>
      <c r="F6257" s="11"/>
      <c r="G6257" s="11"/>
    </row>
    <row r="6258" spans="1:7" ht="30">
      <c r="A6258" s="12"/>
      <c r="B6258" s="16" t="s">
        <v>857</v>
      </c>
      <c r="C6258" s="11"/>
      <c r="D6258" s="17" t="s">
        <v>858</v>
      </c>
      <c r="E6258" s="18" t="s">
        <v>1019</v>
      </c>
      <c r="F6258" s="108">
        <f>VLOOKUP(B6258,'HSD ME&amp;PLUMBING'!$B$6:E6606,4,FALSE)</f>
        <v>10000</v>
      </c>
      <c r="G6258" s="29">
        <f t="shared" ref="G6258:G6267" si="4">F6258*E6258</f>
        <v>88000</v>
      </c>
    </row>
    <row r="6259" spans="1:7">
      <c r="A6259" s="12"/>
      <c r="B6259" s="12" t="s">
        <v>860</v>
      </c>
      <c r="C6259" s="11"/>
      <c r="D6259" s="11" t="s">
        <v>858</v>
      </c>
      <c r="E6259" s="13" t="s">
        <v>1019</v>
      </c>
      <c r="F6259" s="108">
        <f>VLOOKUP(B6259,'HSD ME&amp;PLUMBING'!$B$6:E6607,4,FALSE)</f>
        <v>10000</v>
      </c>
      <c r="G6259" s="29">
        <f t="shared" si="4"/>
        <v>88000</v>
      </c>
    </row>
    <row r="6260" spans="1:7">
      <c r="A6260" s="12"/>
      <c r="B6260" s="12" t="s">
        <v>861</v>
      </c>
      <c r="C6260" s="11"/>
      <c r="D6260" s="11" t="s">
        <v>432</v>
      </c>
      <c r="E6260" s="13" t="s">
        <v>862</v>
      </c>
      <c r="F6260" s="108">
        <f>VLOOKUP(B6260,'HSD ME&amp;PLUMBING'!$B$6:E6608,4,FALSE)</f>
        <v>10000</v>
      </c>
      <c r="G6260" s="29">
        <f t="shared" si="4"/>
        <v>10000</v>
      </c>
    </row>
    <row r="6261" spans="1:7" ht="30">
      <c r="A6261" s="12"/>
      <c r="B6261" s="16" t="s">
        <v>863</v>
      </c>
      <c r="C6261" s="11"/>
      <c r="D6261" s="17" t="s">
        <v>432</v>
      </c>
      <c r="E6261" s="18" t="s">
        <v>1020</v>
      </c>
      <c r="F6261" s="108">
        <f>VLOOKUP(B6261,'HSD ME&amp;PLUMBING'!$B$6:E6609,4,FALSE)</f>
        <v>10000</v>
      </c>
      <c r="G6261" s="29">
        <f t="shared" si="4"/>
        <v>50000</v>
      </c>
    </row>
    <row r="6262" spans="1:7">
      <c r="A6262" s="12"/>
      <c r="B6262" s="12" t="s">
        <v>865</v>
      </c>
      <c r="C6262" s="11"/>
      <c r="D6262" s="11" t="s">
        <v>432</v>
      </c>
      <c r="E6262" s="13" t="s">
        <v>1021</v>
      </c>
      <c r="F6262" s="108">
        <f>VLOOKUP(B6262,'HSD ME&amp;PLUMBING'!$B$6:E6610,4,FALSE)</f>
        <v>10000</v>
      </c>
      <c r="G6262" s="29">
        <f t="shared" si="4"/>
        <v>100000</v>
      </c>
    </row>
    <row r="6263" spans="1:7">
      <c r="A6263" s="12"/>
      <c r="B6263" s="12" t="s">
        <v>866</v>
      </c>
      <c r="C6263" s="11"/>
      <c r="D6263" s="11" t="s">
        <v>432</v>
      </c>
      <c r="E6263" s="13" t="s">
        <v>1022</v>
      </c>
      <c r="F6263" s="108">
        <f>VLOOKUP(B6263,'HSD ME&amp;PLUMBING'!$B$6:E6611,4,FALSE)</f>
        <v>10000</v>
      </c>
      <c r="G6263" s="29">
        <f t="shared" si="4"/>
        <v>150000</v>
      </c>
    </row>
    <row r="6264" spans="1:7" ht="30">
      <c r="A6264" s="12"/>
      <c r="B6264" s="16" t="s">
        <v>1023</v>
      </c>
      <c r="C6264" s="11"/>
      <c r="D6264" s="17" t="s">
        <v>858</v>
      </c>
      <c r="E6264" s="18" t="s">
        <v>862</v>
      </c>
      <c r="F6264" s="108">
        <f>VLOOKUP(B6264,'HSD ME&amp;PLUMBING'!$B$6:E6612,4,FALSE)</f>
        <v>10000</v>
      </c>
      <c r="G6264" s="29">
        <f t="shared" si="4"/>
        <v>10000</v>
      </c>
    </row>
    <row r="6265" spans="1:7">
      <c r="A6265" s="12"/>
      <c r="B6265" s="12" t="s">
        <v>868</v>
      </c>
      <c r="C6265" s="11"/>
      <c r="D6265" s="11" t="s">
        <v>432</v>
      </c>
      <c r="E6265" s="13" t="s">
        <v>869</v>
      </c>
      <c r="F6265" s="108">
        <f>VLOOKUP(B6265,'HSD ME&amp;PLUMBING'!$B$6:E6613,4,FALSE)</f>
        <v>10000</v>
      </c>
      <c r="G6265" s="29">
        <f t="shared" si="4"/>
        <v>40000</v>
      </c>
    </row>
    <row r="6266" spans="1:7">
      <c r="A6266" s="12"/>
      <c r="B6266" s="12" t="s">
        <v>870</v>
      </c>
      <c r="C6266" s="11"/>
      <c r="D6266" s="11" t="s">
        <v>858</v>
      </c>
      <c r="E6266" s="13" t="s">
        <v>871</v>
      </c>
      <c r="F6266" s="108">
        <f>VLOOKUP(B6266,'HSD ME&amp;PLUMBING'!$B$6:E6614,4,FALSE)</f>
        <v>10000</v>
      </c>
      <c r="G6266" s="29">
        <f t="shared" si="4"/>
        <v>5000</v>
      </c>
    </row>
    <row r="6267" spans="1:7">
      <c r="A6267" s="12"/>
      <c r="B6267" s="12" t="s">
        <v>872</v>
      </c>
      <c r="C6267" s="11"/>
      <c r="D6267" s="11" t="s">
        <v>432</v>
      </c>
      <c r="E6267" s="13" t="s">
        <v>869</v>
      </c>
      <c r="F6267" s="108">
        <f>VLOOKUP(B6267,'HSD ME&amp;PLUMBING'!$B$6:E6615,4,FALSE)</f>
        <v>10000</v>
      </c>
      <c r="G6267" s="29">
        <f t="shared" si="4"/>
        <v>40000</v>
      </c>
    </row>
    <row r="6268" spans="1:7" s="2" customFormat="1" ht="15.75" customHeight="1">
      <c r="A6268" s="494" t="s">
        <v>16</v>
      </c>
      <c r="B6268" s="494"/>
      <c r="C6268" s="494"/>
      <c r="D6268" s="494"/>
      <c r="E6268" s="494"/>
      <c r="F6268" s="494"/>
      <c r="G6268" s="20">
        <f>SUM(G6258:G6267)</f>
        <v>581000</v>
      </c>
    </row>
    <row r="6269" spans="1:7">
      <c r="A6269" s="11" t="s">
        <v>17</v>
      </c>
      <c r="B6269" s="12" t="s">
        <v>18</v>
      </c>
      <c r="C6269" s="11"/>
      <c r="D6269" s="11"/>
      <c r="E6269" s="13"/>
      <c r="F6269" s="11"/>
      <c r="G6269" s="11"/>
    </row>
    <row r="6270" spans="1:7">
      <c r="A6270" s="492" t="s">
        <v>19</v>
      </c>
      <c r="B6270" s="492"/>
      <c r="C6270" s="492"/>
      <c r="D6270" s="492"/>
      <c r="E6270" s="492"/>
      <c r="F6270" s="492"/>
      <c r="G6270" s="20">
        <f>SUM(G6269)</f>
        <v>0</v>
      </c>
    </row>
    <row r="6271" spans="1:7">
      <c r="A6271" s="11" t="s">
        <v>20</v>
      </c>
      <c r="B6271" s="493" t="s">
        <v>21</v>
      </c>
      <c r="C6271" s="493"/>
      <c r="D6271" s="493"/>
      <c r="E6271" s="493"/>
      <c r="F6271" s="493"/>
      <c r="G6271" s="15">
        <f>G6264+G6267+G6270</f>
        <v>50000</v>
      </c>
    </row>
    <row r="6272" spans="1:7" ht="15.75" customHeight="1">
      <c r="A6272" s="11" t="s">
        <v>22</v>
      </c>
      <c r="B6272" s="493" t="s">
        <v>77</v>
      </c>
      <c r="C6272" s="493"/>
      <c r="D6272" s="493"/>
      <c r="E6272" s="493"/>
      <c r="F6272" s="24">
        <v>0.1</v>
      </c>
      <c r="G6272" s="15">
        <f>G6271*10%</f>
        <v>5000</v>
      </c>
    </row>
    <row r="6273" spans="1:9">
      <c r="A6273" s="11" t="s">
        <v>23</v>
      </c>
      <c r="B6273" s="493" t="s">
        <v>24</v>
      </c>
      <c r="C6273" s="493"/>
      <c r="D6273" s="493"/>
      <c r="E6273" s="493"/>
      <c r="F6273" s="493"/>
      <c r="G6273" s="15">
        <f>G6271+G6272</f>
        <v>55000</v>
      </c>
    </row>
    <row r="6274" spans="1:9">
      <c r="A6274" s="25"/>
      <c r="B6274" s="26"/>
      <c r="C6274" s="25"/>
      <c r="D6274" s="25"/>
      <c r="E6274" s="27"/>
      <c r="F6274" s="25"/>
      <c r="G6274" s="25"/>
    </row>
    <row r="6275" spans="1:9">
      <c r="A6275" s="115" t="s">
        <v>1024</v>
      </c>
      <c r="B6275" s="101"/>
      <c r="C6275" s="121"/>
      <c r="D6275" s="121"/>
      <c r="E6275" s="122"/>
      <c r="F6275" s="121"/>
      <c r="G6275" s="121"/>
      <c r="H6275" s="101"/>
      <c r="I6275" s="101"/>
    </row>
    <row r="6276" spans="1:9" ht="45">
      <c r="A6276" s="9" t="s">
        <v>62</v>
      </c>
      <c r="B6276" s="9" t="s">
        <v>63</v>
      </c>
      <c r="C6276" s="9" t="s">
        <v>64</v>
      </c>
      <c r="D6276" s="9" t="s">
        <v>65</v>
      </c>
      <c r="E6276" s="9" t="s">
        <v>66</v>
      </c>
      <c r="F6276" s="9" t="s">
        <v>67</v>
      </c>
      <c r="G6276" s="9" t="s">
        <v>68</v>
      </c>
    </row>
    <row r="6277" spans="1:9">
      <c r="A6277" s="11" t="s">
        <v>0</v>
      </c>
      <c r="B6277" s="12" t="s">
        <v>1</v>
      </c>
      <c r="C6277" s="11"/>
      <c r="D6277" s="11"/>
      <c r="E6277" s="13"/>
      <c r="F6277" s="11"/>
      <c r="G6277" s="11"/>
    </row>
    <row r="6278" spans="1:9">
      <c r="A6278" s="12"/>
      <c r="B6278" s="12" t="s">
        <v>2</v>
      </c>
      <c r="C6278" s="11" t="s">
        <v>3</v>
      </c>
      <c r="D6278" s="11" t="s">
        <v>4</v>
      </c>
      <c r="E6278" s="13" t="s">
        <v>959</v>
      </c>
      <c r="F6278" s="14">
        <f>VLOOKUP(B6278,'HSD ME&amp;PLUMBING'!$B$6:E6626,4,FALSE)</f>
        <v>100000</v>
      </c>
      <c r="G6278" s="23">
        <f>F6278*E6278</f>
        <v>19000</v>
      </c>
    </row>
    <row r="6279" spans="1:9" ht="30">
      <c r="A6279" s="12"/>
      <c r="B6279" s="16" t="s">
        <v>70</v>
      </c>
      <c r="C6279" s="17" t="s">
        <v>71</v>
      </c>
      <c r="D6279" s="17" t="s">
        <v>4</v>
      </c>
      <c r="E6279" s="18" t="s">
        <v>960</v>
      </c>
      <c r="F6279" s="14">
        <f>VLOOKUP(B6279,'HSD ME&amp;PLUMBING'!$B$6:E6627,4,FALSE)</f>
        <v>150000</v>
      </c>
      <c r="G6279" s="23">
        <f>F6279*E6279</f>
        <v>47700</v>
      </c>
    </row>
    <row r="6280" spans="1:9">
      <c r="A6280" s="12"/>
      <c r="B6280" s="12" t="s">
        <v>7</v>
      </c>
      <c r="C6280" s="11" t="s">
        <v>8</v>
      </c>
      <c r="D6280" s="11" t="s">
        <v>4</v>
      </c>
      <c r="E6280" s="13" t="s">
        <v>209</v>
      </c>
      <c r="F6280" s="14">
        <f>VLOOKUP(B6280,'HSD ME&amp;PLUMBING'!$B$6:E6628,4,FALSE)</f>
        <v>150000</v>
      </c>
      <c r="G6280" s="23">
        <f>F6280*E6280</f>
        <v>4800</v>
      </c>
    </row>
    <row r="6281" spans="1:9">
      <c r="A6281" s="12"/>
      <c r="B6281" s="12" t="s">
        <v>10</v>
      </c>
      <c r="C6281" s="11" t="s">
        <v>11</v>
      </c>
      <c r="D6281" s="11" t="s">
        <v>4</v>
      </c>
      <c r="E6281" s="13" t="s">
        <v>9</v>
      </c>
      <c r="F6281" s="19">
        <f>VLOOKUP(B6281,'HSD ME&amp;PLUMBING'!$B$6:E6629,4,FALSE)</f>
        <v>200000</v>
      </c>
      <c r="G6281" s="23">
        <f>F6281*E6281</f>
        <v>2200</v>
      </c>
    </row>
    <row r="6282" spans="1:9" s="21" customFormat="1">
      <c r="A6282" s="494" t="s">
        <v>13</v>
      </c>
      <c r="B6282" s="494"/>
      <c r="C6282" s="494"/>
      <c r="D6282" s="494"/>
      <c r="E6282" s="494"/>
      <c r="F6282" s="494"/>
      <c r="G6282" s="20">
        <f>SUM(G6278:G6281)</f>
        <v>73700</v>
      </c>
    </row>
    <row r="6283" spans="1:9">
      <c r="A6283" s="11" t="s">
        <v>14</v>
      </c>
      <c r="B6283" s="12" t="s">
        <v>15</v>
      </c>
      <c r="C6283" s="11"/>
      <c r="D6283" s="11"/>
      <c r="E6283" s="13"/>
      <c r="F6283" s="11"/>
      <c r="G6283" s="11"/>
    </row>
    <row r="6284" spans="1:9" ht="30">
      <c r="A6284" s="12"/>
      <c r="B6284" s="16" t="s">
        <v>874</v>
      </c>
      <c r="C6284" s="11"/>
      <c r="D6284" s="17" t="s">
        <v>858</v>
      </c>
      <c r="E6284" s="18" t="s">
        <v>1019</v>
      </c>
      <c r="F6284" s="108">
        <f>VLOOKUP(B6284,'HSD ME&amp;PLUMBING'!$B$6:E6632,4,FALSE)</f>
        <v>10000</v>
      </c>
      <c r="G6284" s="29">
        <f t="shared" ref="G6284:G6293" si="5">F6284*E6284</f>
        <v>88000</v>
      </c>
    </row>
    <row r="6285" spans="1:9">
      <c r="A6285" s="12"/>
      <c r="B6285" s="12" t="s">
        <v>860</v>
      </c>
      <c r="C6285" s="11"/>
      <c r="D6285" s="11" t="s">
        <v>858</v>
      </c>
      <c r="E6285" s="13" t="s">
        <v>1019</v>
      </c>
      <c r="F6285" s="108">
        <f>VLOOKUP(B6285,'HSD ME&amp;PLUMBING'!$B$6:E6633,4,FALSE)</f>
        <v>10000</v>
      </c>
      <c r="G6285" s="29">
        <f t="shared" si="5"/>
        <v>88000</v>
      </c>
    </row>
    <row r="6286" spans="1:9">
      <c r="A6286" s="12"/>
      <c r="B6286" s="12" t="s">
        <v>861</v>
      </c>
      <c r="C6286" s="11"/>
      <c r="D6286" s="11" t="s">
        <v>432</v>
      </c>
      <c r="E6286" s="13" t="s">
        <v>862</v>
      </c>
      <c r="F6286" s="108">
        <f>VLOOKUP(B6286,'HSD ME&amp;PLUMBING'!$B$6:E6634,4,FALSE)</f>
        <v>10000</v>
      </c>
      <c r="G6286" s="29">
        <f t="shared" si="5"/>
        <v>10000</v>
      </c>
    </row>
    <row r="6287" spans="1:9" ht="30">
      <c r="A6287" s="12"/>
      <c r="B6287" s="16" t="s">
        <v>863</v>
      </c>
      <c r="C6287" s="11"/>
      <c r="D6287" s="17" t="s">
        <v>432</v>
      </c>
      <c r="E6287" s="18" t="s">
        <v>1020</v>
      </c>
      <c r="F6287" s="108">
        <f>VLOOKUP(B6287,'HSD ME&amp;PLUMBING'!$B$6:E6635,4,FALSE)</f>
        <v>10000</v>
      </c>
      <c r="G6287" s="29">
        <f t="shared" si="5"/>
        <v>50000</v>
      </c>
    </row>
    <row r="6288" spans="1:9">
      <c r="A6288" s="12"/>
      <c r="B6288" s="12" t="s">
        <v>865</v>
      </c>
      <c r="C6288" s="11"/>
      <c r="D6288" s="11" t="s">
        <v>432</v>
      </c>
      <c r="E6288" s="13" t="s">
        <v>1021</v>
      </c>
      <c r="F6288" s="108">
        <f>VLOOKUP(B6288,'HSD ME&amp;PLUMBING'!$B$6:E6636,4,FALSE)</f>
        <v>10000</v>
      </c>
      <c r="G6288" s="29">
        <f t="shared" si="5"/>
        <v>100000</v>
      </c>
    </row>
    <row r="6289" spans="1:9">
      <c r="A6289" s="12"/>
      <c r="B6289" s="12" t="s">
        <v>866</v>
      </c>
      <c r="C6289" s="11"/>
      <c r="D6289" s="11" t="s">
        <v>432</v>
      </c>
      <c r="E6289" s="13" t="s">
        <v>1022</v>
      </c>
      <c r="F6289" s="108">
        <f>VLOOKUP(B6289,'HSD ME&amp;PLUMBING'!$B$6:E6637,4,FALSE)</f>
        <v>10000</v>
      </c>
      <c r="G6289" s="29">
        <f t="shared" si="5"/>
        <v>150000</v>
      </c>
    </row>
    <row r="6290" spans="1:9" ht="30">
      <c r="A6290" s="12"/>
      <c r="B6290" s="16" t="s">
        <v>1023</v>
      </c>
      <c r="C6290" s="11"/>
      <c r="D6290" s="17" t="s">
        <v>858</v>
      </c>
      <c r="E6290" s="18" t="s">
        <v>862</v>
      </c>
      <c r="F6290" s="108">
        <f>VLOOKUP(B6290,'HSD ME&amp;PLUMBING'!$B$6:E6638,4,FALSE)</f>
        <v>10000</v>
      </c>
      <c r="G6290" s="29">
        <f t="shared" si="5"/>
        <v>10000</v>
      </c>
    </row>
    <row r="6291" spans="1:9">
      <c r="A6291" s="12"/>
      <c r="B6291" s="12" t="s">
        <v>868</v>
      </c>
      <c r="C6291" s="11"/>
      <c r="D6291" s="11" t="s">
        <v>432</v>
      </c>
      <c r="E6291" s="13" t="s">
        <v>869</v>
      </c>
      <c r="F6291" s="108">
        <f>VLOOKUP(B6291,'HSD ME&amp;PLUMBING'!$B$6:E6639,4,FALSE)</f>
        <v>10000</v>
      </c>
      <c r="G6291" s="29">
        <f t="shared" si="5"/>
        <v>40000</v>
      </c>
    </row>
    <row r="6292" spans="1:9">
      <c r="A6292" s="12"/>
      <c r="B6292" s="12" t="s">
        <v>870</v>
      </c>
      <c r="C6292" s="11"/>
      <c r="D6292" s="11" t="s">
        <v>858</v>
      </c>
      <c r="E6292" s="13" t="s">
        <v>871</v>
      </c>
      <c r="F6292" s="108">
        <f>VLOOKUP(B6292,'HSD ME&amp;PLUMBING'!$B$6:E6640,4,FALSE)</f>
        <v>10000</v>
      </c>
      <c r="G6292" s="29">
        <f t="shared" si="5"/>
        <v>5000</v>
      </c>
    </row>
    <row r="6293" spans="1:9">
      <c r="A6293" s="12"/>
      <c r="B6293" s="12" t="s">
        <v>872</v>
      </c>
      <c r="C6293" s="11"/>
      <c r="D6293" s="11" t="s">
        <v>432</v>
      </c>
      <c r="E6293" s="13" t="s">
        <v>869</v>
      </c>
      <c r="F6293" s="108">
        <f>VLOOKUP(B6293,'HSD ME&amp;PLUMBING'!$B$6:E6641,4,FALSE)</f>
        <v>10000</v>
      </c>
      <c r="G6293" s="29">
        <f t="shared" si="5"/>
        <v>40000</v>
      </c>
    </row>
    <row r="6294" spans="1:9" s="2" customFormat="1" ht="15.75" customHeight="1">
      <c r="A6294" s="494" t="s">
        <v>16</v>
      </c>
      <c r="B6294" s="494"/>
      <c r="C6294" s="494"/>
      <c r="D6294" s="494"/>
      <c r="E6294" s="494"/>
      <c r="F6294" s="494"/>
      <c r="G6294" s="20">
        <f>SUM(G6284:G6293)</f>
        <v>581000</v>
      </c>
    </row>
    <row r="6295" spans="1:9">
      <c r="A6295" s="11" t="s">
        <v>17</v>
      </c>
      <c r="B6295" s="12" t="s">
        <v>18</v>
      </c>
      <c r="C6295" s="11"/>
      <c r="D6295" s="11"/>
      <c r="E6295" s="13"/>
      <c r="F6295" s="11"/>
      <c r="G6295" s="11"/>
    </row>
    <row r="6296" spans="1:9">
      <c r="A6296" s="492" t="s">
        <v>19</v>
      </c>
      <c r="B6296" s="492"/>
      <c r="C6296" s="492"/>
      <c r="D6296" s="492"/>
      <c r="E6296" s="492"/>
      <c r="F6296" s="492"/>
      <c r="G6296" s="20">
        <f>SUM(G6295)</f>
        <v>0</v>
      </c>
    </row>
    <row r="6297" spans="1:9">
      <c r="A6297" s="11" t="s">
        <v>20</v>
      </c>
      <c r="B6297" s="493" t="s">
        <v>21</v>
      </c>
      <c r="C6297" s="493"/>
      <c r="D6297" s="493"/>
      <c r="E6297" s="493"/>
      <c r="F6297" s="493"/>
      <c r="G6297" s="15">
        <f>G6290+G6293+G6296</f>
        <v>50000</v>
      </c>
    </row>
    <row r="6298" spans="1:9" ht="15.75" customHeight="1">
      <c r="A6298" s="11" t="s">
        <v>22</v>
      </c>
      <c r="B6298" s="493" t="s">
        <v>77</v>
      </c>
      <c r="C6298" s="493"/>
      <c r="D6298" s="493"/>
      <c r="E6298" s="493"/>
      <c r="F6298" s="24">
        <v>0.1</v>
      </c>
      <c r="G6298" s="15">
        <f>G6297*10%</f>
        <v>5000</v>
      </c>
    </row>
    <row r="6299" spans="1:9">
      <c r="A6299" s="11" t="s">
        <v>23</v>
      </c>
      <c r="B6299" s="493" t="s">
        <v>24</v>
      </c>
      <c r="C6299" s="493"/>
      <c r="D6299" s="493"/>
      <c r="E6299" s="493"/>
      <c r="F6299" s="493"/>
      <c r="G6299" s="15">
        <f>G6297+G6298</f>
        <v>55000</v>
      </c>
    </row>
    <row r="6300" spans="1:9">
      <c r="A6300" s="25"/>
      <c r="B6300" s="26"/>
      <c r="C6300" s="25"/>
      <c r="D6300" s="25"/>
      <c r="E6300" s="27"/>
      <c r="F6300" s="25"/>
      <c r="G6300" s="25"/>
    </row>
    <row r="6301" spans="1:9">
      <c r="A6301" s="115" t="s">
        <v>1025</v>
      </c>
      <c r="B6301" s="101"/>
      <c r="C6301" s="121"/>
      <c r="D6301" s="121"/>
      <c r="E6301" s="122"/>
      <c r="F6301" s="121"/>
      <c r="G6301" s="121"/>
      <c r="H6301" s="101"/>
      <c r="I6301" s="101"/>
    </row>
    <row r="6302" spans="1:9" ht="45">
      <c r="A6302" s="9" t="s">
        <v>62</v>
      </c>
      <c r="B6302" s="9" t="s">
        <v>63</v>
      </c>
      <c r="C6302" s="9" t="s">
        <v>64</v>
      </c>
      <c r="D6302" s="9" t="s">
        <v>65</v>
      </c>
      <c r="E6302" s="9" t="s">
        <v>66</v>
      </c>
      <c r="F6302" s="9" t="s">
        <v>67</v>
      </c>
      <c r="G6302" s="9" t="s">
        <v>68</v>
      </c>
    </row>
    <row r="6303" spans="1:9">
      <c r="A6303" s="11" t="s">
        <v>0</v>
      </c>
      <c r="B6303" s="12" t="s">
        <v>1</v>
      </c>
      <c r="C6303" s="11"/>
      <c r="D6303" s="11"/>
      <c r="E6303" s="13"/>
      <c r="F6303" s="11"/>
      <c r="G6303" s="11"/>
    </row>
    <row r="6304" spans="1:9">
      <c r="A6304" s="12"/>
      <c r="B6304" s="12" t="s">
        <v>2</v>
      </c>
      <c r="C6304" s="11" t="s">
        <v>3</v>
      </c>
      <c r="D6304" s="11" t="s">
        <v>4</v>
      </c>
      <c r="E6304" s="13" t="s">
        <v>5</v>
      </c>
      <c r="F6304" s="14">
        <f>VLOOKUP(B6304,'HSD ME&amp;PLUMBING'!$B$6:E6652,4,FALSE)</f>
        <v>100000</v>
      </c>
      <c r="G6304" s="23">
        <f>F6304*E6304</f>
        <v>6400</v>
      </c>
    </row>
    <row r="6305" spans="1:9" ht="30">
      <c r="A6305" s="12"/>
      <c r="B6305" s="16" t="s">
        <v>70</v>
      </c>
      <c r="C6305" s="17" t="s">
        <v>71</v>
      </c>
      <c r="D6305" s="17" t="s">
        <v>4</v>
      </c>
      <c r="E6305" s="18" t="s">
        <v>6</v>
      </c>
      <c r="F6305" s="14">
        <f>VLOOKUP(B6305,'HSD ME&amp;PLUMBING'!$B$6:E6653,4,FALSE)</f>
        <v>150000</v>
      </c>
      <c r="G6305" s="23">
        <f>F6305*E6305</f>
        <v>16050</v>
      </c>
    </row>
    <row r="6306" spans="1:9">
      <c r="A6306" s="12"/>
      <c r="B6306" s="12" t="s">
        <v>7</v>
      </c>
      <c r="C6306" s="11" t="s">
        <v>8</v>
      </c>
      <c r="D6306" s="11" t="s">
        <v>4</v>
      </c>
      <c r="E6306" s="13" t="s">
        <v>9</v>
      </c>
      <c r="F6306" s="14">
        <f>VLOOKUP(B6306,'HSD ME&amp;PLUMBING'!$B$6:E6654,4,FALSE)</f>
        <v>150000</v>
      </c>
      <c r="G6306" s="23">
        <f>F6306*E6306</f>
        <v>1650</v>
      </c>
    </row>
    <row r="6307" spans="1:9">
      <c r="A6307" s="12"/>
      <c r="B6307" s="12" t="s">
        <v>10</v>
      </c>
      <c r="C6307" s="11" t="s">
        <v>11</v>
      </c>
      <c r="D6307" s="11" t="s">
        <v>4</v>
      </c>
      <c r="E6307" s="13" t="s">
        <v>12</v>
      </c>
      <c r="F6307" s="19">
        <f>VLOOKUP(B6307,'HSD ME&amp;PLUMBING'!$B$6:E6655,4,FALSE)</f>
        <v>200000</v>
      </c>
      <c r="G6307" s="23">
        <f>F6307*E6307</f>
        <v>800</v>
      </c>
    </row>
    <row r="6308" spans="1:9" s="21" customFormat="1">
      <c r="A6308" s="494" t="s">
        <v>13</v>
      </c>
      <c r="B6308" s="494"/>
      <c r="C6308" s="494"/>
      <c r="D6308" s="494"/>
      <c r="E6308" s="494"/>
      <c r="F6308" s="494"/>
      <c r="G6308" s="20">
        <f>SUM(G6304:G6307)</f>
        <v>24900</v>
      </c>
    </row>
    <row r="6309" spans="1:9">
      <c r="A6309" s="11" t="s">
        <v>14</v>
      </c>
      <c r="B6309" s="12" t="s">
        <v>15</v>
      </c>
      <c r="C6309" s="11"/>
      <c r="D6309" s="11"/>
      <c r="E6309" s="13"/>
      <c r="F6309" s="11"/>
      <c r="G6309" s="11"/>
    </row>
    <row r="6310" spans="1:9" ht="30">
      <c r="A6310" s="12"/>
      <c r="B6310" s="16" t="s">
        <v>1026</v>
      </c>
      <c r="C6310" s="11"/>
      <c r="D6310" s="17" t="s">
        <v>432</v>
      </c>
      <c r="E6310" s="18" t="s">
        <v>802</v>
      </c>
      <c r="F6310" s="108">
        <f>VLOOKUP(B6310,'HSD ME&amp;PLUMBING'!$B$6:E6658,4,FALSE)</f>
        <v>10000</v>
      </c>
      <c r="G6310" s="29">
        <f>F6310*E6310</f>
        <v>11000</v>
      </c>
    </row>
    <row r="6311" spans="1:9" s="2" customFormat="1" ht="15.75" customHeight="1">
      <c r="A6311" s="494" t="s">
        <v>16</v>
      </c>
      <c r="B6311" s="494"/>
      <c r="C6311" s="494"/>
      <c r="D6311" s="494"/>
      <c r="E6311" s="494"/>
      <c r="F6311" s="494"/>
      <c r="G6311" s="20">
        <f>SUM(G6310)</f>
        <v>11000</v>
      </c>
    </row>
    <row r="6312" spans="1:9">
      <c r="A6312" s="11" t="s">
        <v>17</v>
      </c>
      <c r="B6312" s="12" t="s">
        <v>18</v>
      </c>
      <c r="C6312" s="11"/>
      <c r="D6312" s="11"/>
      <c r="E6312" s="13"/>
      <c r="F6312" s="11"/>
      <c r="G6312" s="11"/>
    </row>
    <row r="6313" spans="1:9">
      <c r="A6313" s="492" t="s">
        <v>19</v>
      </c>
      <c r="B6313" s="492"/>
      <c r="C6313" s="492"/>
      <c r="D6313" s="492"/>
      <c r="E6313" s="492"/>
      <c r="F6313" s="492"/>
      <c r="G6313" s="20">
        <f>SUM(G6312)</f>
        <v>0</v>
      </c>
    </row>
    <row r="6314" spans="1:9">
      <c r="A6314" s="11" t="s">
        <v>20</v>
      </c>
      <c r="B6314" s="493" t="s">
        <v>21</v>
      </c>
      <c r="C6314" s="493"/>
      <c r="D6314" s="493"/>
      <c r="E6314" s="493"/>
      <c r="F6314" s="493"/>
      <c r="G6314" s="15">
        <f>G6307+G6310+G6313</f>
        <v>11800</v>
      </c>
    </row>
    <row r="6315" spans="1:9" ht="15.75" customHeight="1">
      <c r="A6315" s="11" t="s">
        <v>22</v>
      </c>
      <c r="B6315" s="493" t="s">
        <v>77</v>
      </c>
      <c r="C6315" s="493"/>
      <c r="D6315" s="493"/>
      <c r="E6315" s="493"/>
      <c r="F6315" s="24">
        <v>0.1</v>
      </c>
      <c r="G6315" s="15">
        <f>G6314*10%</f>
        <v>1180</v>
      </c>
    </row>
    <row r="6316" spans="1:9">
      <c r="A6316" s="11" t="s">
        <v>23</v>
      </c>
      <c r="B6316" s="493" t="s">
        <v>24</v>
      </c>
      <c r="C6316" s="493"/>
      <c r="D6316" s="493"/>
      <c r="E6316" s="493"/>
      <c r="F6316" s="493"/>
      <c r="G6316" s="15">
        <f>G6314+G6315</f>
        <v>12980</v>
      </c>
    </row>
    <row r="6317" spans="1:9">
      <c r="A6317" s="25"/>
      <c r="B6317" s="26"/>
      <c r="C6317" s="25"/>
      <c r="D6317" s="25"/>
      <c r="E6317" s="27"/>
      <c r="F6317" s="25"/>
      <c r="G6317" s="25"/>
    </row>
    <row r="6318" spans="1:9">
      <c r="A6318" s="115" t="s">
        <v>1027</v>
      </c>
      <c r="B6318" s="101"/>
      <c r="C6318" s="121"/>
      <c r="D6318" s="121"/>
      <c r="E6318" s="122"/>
      <c r="F6318" s="121"/>
      <c r="G6318" s="121"/>
      <c r="H6318" s="101"/>
      <c r="I6318" s="101"/>
    </row>
    <row r="6319" spans="1:9" ht="45">
      <c r="A6319" s="9" t="s">
        <v>62</v>
      </c>
      <c r="B6319" s="9" t="s">
        <v>63</v>
      </c>
      <c r="C6319" s="9" t="s">
        <v>64</v>
      </c>
      <c r="D6319" s="9" t="s">
        <v>65</v>
      </c>
      <c r="E6319" s="9" t="s">
        <v>66</v>
      </c>
      <c r="F6319" s="9" t="s">
        <v>67</v>
      </c>
      <c r="G6319" s="9" t="s">
        <v>68</v>
      </c>
    </row>
    <row r="6320" spans="1:9">
      <c r="A6320" s="11" t="s">
        <v>0</v>
      </c>
      <c r="B6320" s="12" t="s">
        <v>1</v>
      </c>
      <c r="C6320" s="11"/>
      <c r="D6320" s="11"/>
      <c r="E6320" s="13"/>
      <c r="F6320" s="11"/>
      <c r="G6320" s="11"/>
    </row>
    <row r="6321" spans="1:9">
      <c r="A6321" s="12"/>
      <c r="B6321" s="12" t="s">
        <v>2</v>
      </c>
      <c r="C6321" s="11" t="s">
        <v>3</v>
      </c>
      <c r="D6321" s="11" t="s">
        <v>4</v>
      </c>
      <c r="E6321" s="13" t="s">
        <v>5</v>
      </c>
      <c r="F6321" s="14">
        <f>VLOOKUP(B6321,'HSD ME&amp;PLUMBING'!$B$6:E6669,4,FALSE)</f>
        <v>100000</v>
      </c>
      <c r="G6321" s="23">
        <f>F6321*E6321</f>
        <v>6400</v>
      </c>
    </row>
    <row r="6322" spans="1:9" ht="30">
      <c r="A6322" s="12"/>
      <c r="B6322" s="16" t="s">
        <v>70</v>
      </c>
      <c r="C6322" s="17" t="s">
        <v>71</v>
      </c>
      <c r="D6322" s="17" t="s">
        <v>4</v>
      </c>
      <c r="E6322" s="18" t="s">
        <v>6</v>
      </c>
      <c r="F6322" s="14">
        <f>VLOOKUP(B6322,'HSD ME&amp;PLUMBING'!$B$6:E6670,4,FALSE)</f>
        <v>150000</v>
      </c>
      <c r="G6322" s="23">
        <f>F6322*E6322</f>
        <v>16050</v>
      </c>
    </row>
    <row r="6323" spans="1:9">
      <c r="A6323" s="12"/>
      <c r="B6323" s="12" t="s">
        <v>7</v>
      </c>
      <c r="C6323" s="11" t="s">
        <v>8</v>
      </c>
      <c r="D6323" s="11" t="s">
        <v>4</v>
      </c>
      <c r="E6323" s="13" t="s">
        <v>9</v>
      </c>
      <c r="F6323" s="14">
        <f>VLOOKUP(B6323,'HSD ME&amp;PLUMBING'!$B$6:E6671,4,FALSE)</f>
        <v>150000</v>
      </c>
      <c r="G6323" s="23">
        <f>F6323*E6323</f>
        <v>1650</v>
      </c>
    </row>
    <row r="6324" spans="1:9">
      <c r="A6324" s="12"/>
      <c r="B6324" s="12" t="s">
        <v>10</v>
      </c>
      <c r="C6324" s="11" t="s">
        <v>11</v>
      </c>
      <c r="D6324" s="11" t="s">
        <v>4</v>
      </c>
      <c r="E6324" s="13" t="s">
        <v>12</v>
      </c>
      <c r="F6324" s="19">
        <f>VLOOKUP(B6324,'HSD ME&amp;PLUMBING'!$B$6:E6672,4,FALSE)</f>
        <v>200000</v>
      </c>
      <c r="G6324" s="23">
        <f>F6324*E6324</f>
        <v>800</v>
      </c>
    </row>
    <row r="6325" spans="1:9" s="21" customFormat="1">
      <c r="A6325" s="494" t="s">
        <v>13</v>
      </c>
      <c r="B6325" s="494"/>
      <c r="C6325" s="494"/>
      <c r="D6325" s="494"/>
      <c r="E6325" s="494"/>
      <c r="F6325" s="494"/>
      <c r="G6325" s="20">
        <f>SUM(G6321:G6324)</f>
        <v>24900</v>
      </c>
    </row>
    <row r="6326" spans="1:9">
      <c r="A6326" s="11" t="s">
        <v>14</v>
      </c>
      <c r="B6326" s="12" t="s">
        <v>15</v>
      </c>
      <c r="C6326" s="11"/>
      <c r="D6326" s="11"/>
      <c r="E6326" s="13"/>
      <c r="F6326" s="11"/>
      <c r="G6326" s="11"/>
    </row>
    <row r="6327" spans="1:9" ht="30">
      <c r="A6327" s="12"/>
      <c r="B6327" s="16" t="s">
        <v>1028</v>
      </c>
      <c r="C6327" s="11"/>
      <c r="D6327" s="17" t="s">
        <v>432</v>
      </c>
      <c r="E6327" s="18" t="s">
        <v>802</v>
      </c>
      <c r="F6327" s="108">
        <f>VLOOKUP(B6327,'HSD ME&amp;PLUMBING'!$B$6:E6675,4,FALSE)</f>
        <v>10000</v>
      </c>
      <c r="G6327" s="29">
        <f>F6327*E6327</f>
        <v>11000</v>
      </c>
    </row>
    <row r="6328" spans="1:9" ht="30">
      <c r="A6328" s="12"/>
      <c r="B6328" s="16" t="s">
        <v>1029</v>
      </c>
      <c r="C6328" s="11"/>
      <c r="D6328" s="17" t="s">
        <v>432</v>
      </c>
      <c r="E6328" s="18" t="s">
        <v>802</v>
      </c>
      <c r="F6328" s="108">
        <f>VLOOKUP(B6328,'HSD ME&amp;PLUMBING'!$B$6:E6676,4,FALSE)</f>
        <v>10000</v>
      </c>
      <c r="G6328" s="29">
        <f>F6328*E6328</f>
        <v>11000</v>
      </c>
    </row>
    <row r="6329" spans="1:9" s="2" customFormat="1" ht="15.75" customHeight="1">
      <c r="A6329" s="494" t="s">
        <v>16</v>
      </c>
      <c r="B6329" s="494"/>
      <c r="C6329" s="494"/>
      <c r="D6329" s="494"/>
      <c r="E6329" s="494"/>
      <c r="F6329" s="494"/>
      <c r="G6329" s="20">
        <f>SUM(G6327:G6328)</f>
        <v>22000</v>
      </c>
    </row>
    <row r="6330" spans="1:9">
      <c r="A6330" s="11" t="s">
        <v>17</v>
      </c>
      <c r="B6330" s="12" t="s">
        <v>18</v>
      </c>
      <c r="C6330" s="11"/>
      <c r="D6330" s="11"/>
      <c r="E6330" s="13"/>
      <c r="F6330" s="11"/>
      <c r="G6330" s="11"/>
    </row>
    <row r="6331" spans="1:9">
      <c r="A6331" s="492" t="s">
        <v>19</v>
      </c>
      <c r="B6331" s="492"/>
      <c r="C6331" s="492"/>
      <c r="D6331" s="492"/>
      <c r="E6331" s="492"/>
      <c r="F6331" s="492"/>
      <c r="G6331" s="20">
        <f>SUM(G6330)</f>
        <v>0</v>
      </c>
    </row>
    <row r="6332" spans="1:9">
      <c r="A6332" s="11" t="s">
        <v>20</v>
      </c>
      <c r="B6332" s="493" t="s">
        <v>21</v>
      </c>
      <c r="C6332" s="493"/>
      <c r="D6332" s="493"/>
      <c r="E6332" s="493"/>
      <c r="F6332" s="493"/>
      <c r="G6332" s="15">
        <f>G6325+G6328+G6331</f>
        <v>35900</v>
      </c>
    </row>
    <row r="6333" spans="1:9" ht="15.75" customHeight="1">
      <c r="A6333" s="11" t="s">
        <v>22</v>
      </c>
      <c r="B6333" s="493" t="s">
        <v>77</v>
      </c>
      <c r="C6333" s="493"/>
      <c r="D6333" s="493"/>
      <c r="E6333" s="493"/>
      <c r="F6333" s="24">
        <v>0.1</v>
      </c>
      <c r="G6333" s="15">
        <f>G6332*10%</f>
        <v>3590</v>
      </c>
    </row>
    <row r="6334" spans="1:9">
      <c r="A6334" s="11" t="s">
        <v>23</v>
      </c>
      <c r="B6334" s="493" t="s">
        <v>24</v>
      </c>
      <c r="C6334" s="493"/>
      <c r="D6334" s="493"/>
      <c r="E6334" s="493"/>
      <c r="F6334" s="493"/>
      <c r="G6334" s="15">
        <f>G6332+G6333</f>
        <v>39490</v>
      </c>
    </row>
    <row r="6335" spans="1:9">
      <c r="A6335" s="25"/>
      <c r="B6335" s="26"/>
      <c r="C6335" s="25"/>
      <c r="D6335" s="25"/>
      <c r="E6335" s="27"/>
      <c r="F6335" s="25"/>
      <c r="G6335" s="25"/>
    </row>
    <row r="6336" spans="1:9">
      <c r="A6336" s="115" t="s">
        <v>1030</v>
      </c>
      <c r="B6336" s="101"/>
      <c r="C6336" s="121"/>
      <c r="D6336" s="121"/>
      <c r="E6336" s="122"/>
      <c r="F6336" s="121"/>
      <c r="G6336" s="121"/>
      <c r="H6336" s="101"/>
      <c r="I6336" s="101"/>
    </row>
    <row r="6337" spans="1:7" ht="45">
      <c r="A6337" s="9" t="s">
        <v>62</v>
      </c>
      <c r="B6337" s="9" t="s">
        <v>63</v>
      </c>
      <c r="C6337" s="9" t="s">
        <v>64</v>
      </c>
      <c r="D6337" s="9" t="s">
        <v>65</v>
      </c>
      <c r="E6337" s="9" t="s">
        <v>66</v>
      </c>
      <c r="F6337" s="9" t="s">
        <v>67</v>
      </c>
      <c r="G6337" s="9" t="s">
        <v>68</v>
      </c>
    </row>
    <row r="6338" spans="1:7">
      <c r="A6338" s="11" t="s">
        <v>0</v>
      </c>
      <c r="B6338" s="12" t="s">
        <v>1</v>
      </c>
      <c r="C6338" s="11"/>
      <c r="D6338" s="11"/>
      <c r="E6338" s="13"/>
      <c r="F6338" s="11"/>
      <c r="G6338" s="11"/>
    </row>
    <row r="6339" spans="1:7">
      <c r="A6339" s="12"/>
      <c r="B6339" s="12" t="s">
        <v>2</v>
      </c>
      <c r="C6339" s="11" t="s">
        <v>3</v>
      </c>
      <c r="D6339" s="11" t="s">
        <v>4</v>
      </c>
      <c r="E6339" s="13" t="s">
        <v>5</v>
      </c>
      <c r="F6339" s="14">
        <f>VLOOKUP(B6339,'HSD ME&amp;PLUMBING'!$B$6:E6687,4,FALSE)</f>
        <v>100000</v>
      </c>
      <c r="G6339" s="23">
        <f>F6339*E6339</f>
        <v>6400</v>
      </c>
    </row>
    <row r="6340" spans="1:7" ht="30">
      <c r="A6340" s="12"/>
      <c r="B6340" s="16" t="s">
        <v>70</v>
      </c>
      <c r="C6340" s="17" t="s">
        <v>71</v>
      </c>
      <c r="D6340" s="17" t="s">
        <v>4</v>
      </c>
      <c r="E6340" s="18" t="s">
        <v>6</v>
      </c>
      <c r="F6340" s="14">
        <f>VLOOKUP(B6340,'HSD ME&amp;PLUMBING'!$B$6:E6688,4,FALSE)</f>
        <v>150000</v>
      </c>
      <c r="G6340" s="23">
        <f>F6340*E6340</f>
        <v>16050</v>
      </c>
    </row>
    <row r="6341" spans="1:7">
      <c r="A6341" s="12"/>
      <c r="B6341" s="12" t="s">
        <v>7</v>
      </c>
      <c r="C6341" s="11" t="s">
        <v>8</v>
      </c>
      <c r="D6341" s="11" t="s">
        <v>4</v>
      </c>
      <c r="E6341" s="13" t="s">
        <v>9</v>
      </c>
      <c r="F6341" s="14">
        <f>VLOOKUP(B6341,'HSD ME&amp;PLUMBING'!$B$6:E6689,4,FALSE)</f>
        <v>150000</v>
      </c>
      <c r="G6341" s="23">
        <f>F6341*E6341</f>
        <v>1650</v>
      </c>
    </row>
    <row r="6342" spans="1:7">
      <c r="A6342" s="12"/>
      <c r="B6342" s="12" t="s">
        <v>10</v>
      </c>
      <c r="C6342" s="11" t="s">
        <v>11</v>
      </c>
      <c r="D6342" s="11" t="s">
        <v>4</v>
      </c>
      <c r="E6342" s="13" t="s">
        <v>12</v>
      </c>
      <c r="F6342" s="19">
        <f>VLOOKUP(B6342,'HSD ME&amp;PLUMBING'!$B$6:E6690,4,FALSE)</f>
        <v>200000</v>
      </c>
      <c r="G6342" s="23">
        <f>F6342*E6342</f>
        <v>800</v>
      </c>
    </row>
    <row r="6343" spans="1:7" s="21" customFormat="1">
      <c r="A6343" s="494" t="s">
        <v>13</v>
      </c>
      <c r="B6343" s="494"/>
      <c r="C6343" s="494"/>
      <c r="D6343" s="494"/>
      <c r="E6343" s="494"/>
      <c r="F6343" s="494"/>
      <c r="G6343" s="20">
        <f>SUM(G6339:G6342)</f>
        <v>24900</v>
      </c>
    </row>
    <row r="6344" spans="1:7">
      <c r="A6344" s="11" t="s">
        <v>14</v>
      </c>
      <c r="B6344" s="12" t="s">
        <v>15</v>
      </c>
      <c r="C6344" s="11"/>
      <c r="D6344" s="11"/>
      <c r="E6344" s="13"/>
      <c r="F6344" s="11"/>
      <c r="G6344" s="11"/>
    </row>
    <row r="6345" spans="1:7" ht="30">
      <c r="A6345" s="12"/>
      <c r="B6345" s="16" t="s">
        <v>1028</v>
      </c>
      <c r="C6345" s="11"/>
      <c r="D6345" s="17" t="s">
        <v>432</v>
      </c>
      <c r="E6345" s="18" t="s">
        <v>802</v>
      </c>
      <c r="F6345" s="108">
        <f>VLOOKUP(B6345,'HSD ME&amp;PLUMBING'!$B$6:E6693,4,FALSE)</f>
        <v>10000</v>
      </c>
      <c r="G6345" s="29">
        <f>F6345*E6345</f>
        <v>11000</v>
      </c>
    </row>
    <row r="6346" spans="1:7" ht="30">
      <c r="A6346" s="12"/>
      <c r="B6346" s="16" t="s">
        <v>1029</v>
      </c>
      <c r="C6346" s="11"/>
      <c r="D6346" s="17" t="s">
        <v>432</v>
      </c>
      <c r="E6346" s="18" t="s">
        <v>802</v>
      </c>
      <c r="F6346" s="108">
        <f>VLOOKUP(B6346,'HSD ME&amp;PLUMBING'!$B$6:E6694,4,FALSE)</f>
        <v>10000</v>
      </c>
      <c r="G6346" s="29">
        <f>F6346*E6346</f>
        <v>11000</v>
      </c>
    </row>
    <row r="6347" spans="1:7" ht="30">
      <c r="A6347" s="12"/>
      <c r="B6347" s="16" t="s">
        <v>1031</v>
      </c>
      <c r="C6347" s="11"/>
      <c r="D6347" s="17" t="s">
        <v>432</v>
      </c>
      <c r="E6347" s="18" t="s">
        <v>802</v>
      </c>
      <c r="F6347" s="108">
        <f>VLOOKUP(B6347,'HSD ME&amp;PLUMBING'!$B$6:E6695,4,FALSE)</f>
        <v>10000</v>
      </c>
      <c r="G6347" s="29">
        <f>F6347*E6347</f>
        <v>11000</v>
      </c>
    </row>
    <row r="6348" spans="1:7" s="2" customFormat="1" ht="15.75" customHeight="1">
      <c r="A6348" s="494" t="s">
        <v>16</v>
      </c>
      <c r="B6348" s="494"/>
      <c r="C6348" s="494"/>
      <c r="D6348" s="494"/>
      <c r="E6348" s="494"/>
      <c r="F6348" s="494"/>
      <c r="G6348" s="20">
        <f>SUM(G6345:G6347)</f>
        <v>33000</v>
      </c>
    </row>
    <row r="6349" spans="1:7">
      <c r="A6349" s="11" t="s">
        <v>17</v>
      </c>
      <c r="B6349" s="12" t="s">
        <v>18</v>
      </c>
      <c r="C6349" s="11"/>
      <c r="D6349" s="11"/>
      <c r="E6349" s="13"/>
      <c r="F6349" s="11"/>
      <c r="G6349" s="11"/>
    </row>
    <row r="6350" spans="1:7">
      <c r="A6350" s="492" t="s">
        <v>19</v>
      </c>
      <c r="B6350" s="492"/>
      <c r="C6350" s="492"/>
      <c r="D6350" s="492"/>
      <c r="E6350" s="492"/>
      <c r="F6350" s="492"/>
      <c r="G6350" s="20">
        <f>SUM(G6349)</f>
        <v>0</v>
      </c>
    </row>
    <row r="6351" spans="1:7">
      <c r="A6351" s="11" t="s">
        <v>20</v>
      </c>
      <c r="B6351" s="493" t="s">
        <v>21</v>
      </c>
      <c r="C6351" s="493"/>
      <c r="D6351" s="493"/>
      <c r="E6351" s="493"/>
      <c r="F6351" s="493"/>
      <c r="G6351" s="15">
        <f>G6344+G6347+G6350</f>
        <v>11000</v>
      </c>
    </row>
    <row r="6352" spans="1:7" ht="15.75" customHeight="1">
      <c r="A6352" s="11" t="s">
        <v>22</v>
      </c>
      <c r="B6352" s="493" t="s">
        <v>77</v>
      </c>
      <c r="C6352" s="493"/>
      <c r="D6352" s="493"/>
      <c r="E6352" s="493"/>
      <c r="F6352" s="24">
        <v>0.1</v>
      </c>
      <c r="G6352" s="15">
        <f>G6351*10%</f>
        <v>1100</v>
      </c>
    </row>
    <row r="6353" spans="1:9">
      <c r="A6353" s="11" t="s">
        <v>23</v>
      </c>
      <c r="B6353" s="493" t="s">
        <v>24</v>
      </c>
      <c r="C6353" s="493"/>
      <c r="D6353" s="493"/>
      <c r="E6353" s="493"/>
      <c r="F6353" s="493"/>
      <c r="G6353" s="15">
        <f>G6351+G6352</f>
        <v>12100</v>
      </c>
    </row>
    <row r="6354" spans="1:9">
      <c r="A6354" s="25"/>
      <c r="B6354" s="26"/>
      <c r="C6354" s="25"/>
      <c r="D6354" s="25"/>
      <c r="E6354" s="27"/>
      <c r="F6354" s="25"/>
      <c r="G6354" s="25"/>
    </row>
    <row r="6355" spans="1:9">
      <c r="A6355" s="115" t="s">
        <v>1032</v>
      </c>
      <c r="B6355" s="101"/>
      <c r="C6355" s="121"/>
      <c r="D6355" s="121"/>
      <c r="E6355" s="122"/>
      <c r="F6355" s="121"/>
      <c r="G6355" s="121"/>
      <c r="H6355" s="101"/>
      <c r="I6355" s="101"/>
    </row>
    <row r="6356" spans="1:9" ht="45">
      <c r="A6356" s="9" t="s">
        <v>62</v>
      </c>
      <c r="B6356" s="9" t="s">
        <v>63</v>
      </c>
      <c r="C6356" s="9" t="s">
        <v>64</v>
      </c>
      <c r="D6356" s="9" t="s">
        <v>65</v>
      </c>
      <c r="E6356" s="9" t="s">
        <v>66</v>
      </c>
      <c r="F6356" s="9" t="s">
        <v>67</v>
      </c>
      <c r="G6356" s="9" t="s">
        <v>68</v>
      </c>
    </row>
    <row r="6357" spans="1:9">
      <c r="A6357" s="11" t="s">
        <v>0</v>
      </c>
      <c r="B6357" s="12" t="s">
        <v>1</v>
      </c>
      <c r="C6357" s="11"/>
      <c r="D6357" s="11"/>
      <c r="E6357" s="13"/>
      <c r="F6357" s="11"/>
      <c r="G6357" s="11"/>
    </row>
    <row r="6358" spans="1:9">
      <c r="A6358" s="12"/>
      <c r="B6358" s="12" t="s">
        <v>2</v>
      </c>
      <c r="C6358" s="11" t="s">
        <v>3</v>
      </c>
      <c r="D6358" s="11" t="s">
        <v>4</v>
      </c>
      <c r="E6358" s="13" t="s">
        <v>5</v>
      </c>
      <c r="F6358" s="14">
        <f>VLOOKUP(B6358,'HSD ME&amp;PLUMBING'!$B$6:E6706,4,FALSE)</f>
        <v>100000</v>
      </c>
      <c r="G6358" s="23">
        <f>F6358*E6358</f>
        <v>6400</v>
      </c>
    </row>
    <row r="6359" spans="1:9" ht="30">
      <c r="A6359" s="12"/>
      <c r="B6359" s="16" t="s">
        <v>70</v>
      </c>
      <c r="C6359" s="17" t="s">
        <v>71</v>
      </c>
      <c r="D6359" s="17" t="s">
        <v>4</v>
      </c>
      <c r="E6359" s="18" t="s">
        <v>6</v>
      </c>
      <c r="F6359" s="14">
        <f>VLOOKUP(B6359,'HSD ME&amp;PLUMBING'!$B$6:E6707,4,FALSE)</f>
        <v>150000</v>
      </c>
      <c r="G6359" s="23">
        <f>F6359*E6359</f>
        <v>16050</v>
      </c>
    </row>
    <row r="6360" spans="1:9">
      <c r="A6360" s="12"/>
      <c r="B6360" s="12" t="s">
        <v>7</v>
      </c>
      <c r="C6360" s="11" t="s">
        <v>8</v>
      </c>
      <c r="D6360" s="11" t="s">
        <v>4</v>
      </c>
      <c r="E6360" s="13" t="s">
        <v>9</v>
      </c>
      <c r="F6360" s="14">
        <f>VLOOKUP(B6360,'HSD ME&amp;PLUMBING'!$B$6:E6708,4,FALSE)</f>
        <v>150000</v>
      </c>
      <c r="G6360" s="23">
        <f>F6360*E6360</f>
        <v>1650</v>
      </c>
    </row>
    <row r="6361" spans="1:9">
      <c r="A6361" s="12"/>
      <c r="B6361" s="12" t="s">
        <v>10</v>
      </c>
      <c r="C6361" s="11" t="s">
        <v>11</v>
      </c>
      <c r="D6361" s="11" t="s">
        <v>4</v>
      </c>
      <c r="E6361" s="13" t="s">
        <v>12</v>
      </c>
      <c r="F6361" s="19">
        <f>VLOOKUP(B6361,'HSD ME&amp;PLUMBING'!$B$6:E6709,4,FALSE)</f>
        <v>200000</v>
      </c>
      <c r="G6361" s="23">
        <f>F6361*E6361</f>
        <v>800</v>
      </c>
    </row>
    <row r="6362" spans="1:9" s="21" customFormat="1">
      <c r="A6362" s="494" t="s">
        <v>13</v>
      </c>
      <c r="B6362" s="494"/>
      <c r="C6362" s="494"/>
      <c r="D6362" s="494"/>
      <c r="E6362" s="494"/>
      <c r="F6362" s="494"/>
      <c r="G6362" s="20">
        <f>SUM(G6358:G6361)</f>
        <v>24900</v>
      </c>
    </row>
    <row r="6363" spans="1:9">
      <c r="A6363" s="11" t="s">
        <v>14</v>
      </c>
      <c r="B6363" s="12" t="s">
        <v>15</v>
      </c>
      <c r="C6363" s="11"/>
      <c r="D6363" s="11"/>
      <c r="E6363" s="13"/>
      <c r="F6363" s="11"/>
      <c r="G6363" s="11"/>
    </row>
    <row r="6364" spans="1:9" ht="30">
      <c r="A6364" s="12"/>
      <c r="B6364" s="16" t="s">
        <v>1033</v>
      </c>
      <c r="C6364" s="11"/>
      <c r="D6364" s="17" t="s">
        <v>432</v>
      </c>
      <c r="E6364" s="18" t="s">
        <v>802</v>
      </c>
      <c r="F6364" s="108">
        <f>VLOOKUP(B6364,'HSD ME&amp;PLUMBING'!$B$6:E6712,4,FALSE)</f>
        <v>10000</v>
      </c>
      <c r="G6364" s="29">
        <f>F6364*E6364</f>
        <v>11000</v>
      </c>
    </row>
    <row r="6365" spans="1:9" ht="30">
      <c r="A6365" s="12"/>
      <c r="B6365" s="16" t="s">
        <v>1029</v>
      </c>
      <c r="C6365" s="11"/>
      <c r="D6365" s="17" t="s">
        <v>432</v>
      </c>
      <c r="E6365" s="18" t="s">
        <v>802</v>
      </c>
      <c r="F6365" s="108">
        <f>VLOOKUP(B6365,'HSD ME&amp;PLUMBING'!$B$6:E6713,4,FALSE)</f>
        <v>10000</v>
      </c>
      <c r="G6365" s="29">
        <f>F6365*E6365</f>
        <v>11000</v>
      </c>
    </row>
    <row r="6366" spans="1:9" s="2" customFormat="1" ht="15.75" customHeight="1">
      <c r="A6366" s="494" t="s">
        <v>16</v>
      </c>
      <c r="B6366" s="494"/>
      <c r="C6366" s="494"/>
      <c r="D6366" s="494"/>
      <c r="E6366" s="494"/>
      <c r="F6366" s="494"/>
      <c r="G6366" s="20">
        <f>SUM(G6363:G6365)</f>
        <v>22000</v>
      </c>
    </row>
    <row r="6367" spans="1:9">
      <c r="A6367" s="11" t="s">
        <v>17</v>
      </c>
      <c r="B6367" s="12" t="s">
        <v>18</v>
      </c>
      <c r="C6367" s="11"/>
      <c r="D6367" s="11"/>
      <c r="E6367" s="13"/>
      <c r="F6367" s="11"/>
      <c r="G6367" s="11"/>
    </row>
    <row r="6368" spans="1:9">
      <c r="A6368" s="492" t="s">
        <v>19</v>
      </c>
      <c r="B6368" s="492"/>
      <c r="C6368" s="492"/>
      <c r="D6368" s="492"/>
      <c r="E6368" s="492"/>
      <c r="F6368" s="492"/>
      <c r="G6368" s="20">
        <f>SUM(G6367)</f>
        <v>0</v>
      </c>
    </row>
    <row r="6369" spans="1:9">
      <c r="A6369" s="11" t="s">
        <v>20</v>
      </c>
      <c r="B6369" s="493" t="s">
        <v>21</v>
      </c>
      <c r="C6369" s="493"/>
      <c r="D6369" s="493"/>
      <c r="E6369" s="493"/>
      <c r="F6369" s="493"/>
      <c r="G6369" s="15">
        <f>G6362+G6365+G6368</f>
        <v>35900</v>
      </c>
    </row>
    <row r="6370" spans="1:9" ht="15.75" customHeight="1">
      <c r="A6370" s="11" t="s">
        <v>22</v>
      </c>
      <c r="B6370" s="493" t="s">
        <v>77</v>
      </c>
      <c r="C6370" s="493"/>
      <c r="D6370" s="493"/>
      <c r="E6370" s="493"/>
      <c r="F6370" s="24">
        <v>0.1</v>
      </c>
      <c r="G6370" s="15">
        <f>G6369*10%</f>
        <v>3590</v>
      </c>
    </row>
    <row r="6371" spans="1:9">
      <c r="A6371" s="11" t="s">
        <v>23</v>
      </c>
      <c r="B6371" s="493" t="s">
        <v>24</v>
      </c>
      <c r="C6371" s="493"/>
      <c r="D6371" s="493"/>
      <c r="E6371" s="493"/>
      <c r="F6371" s="493"/>
      <c r="G6371" s="15">
        <f>G6369+G6370</f>
        <v>39490</v>
      </c>
    </row>
    <row r="6372" spans="1:9">
      <c r="A6372" s="25"/>
      <c r="B6372" s="26"/>
      <c r="C6372" s="25"/>
      <c r="D6372" s="25"/>
      <c r="E6372" s="27"/>
      <c r="F6372" s="25"/>
      <c r="G6372" s="25"/>
    </row>
    <row r="6373" spans="1:9">
      <c r="A6373" s="115" t="s">
        <v>1034</v>
      </c>
      <c r="B6373" s="101"/>
      <c r="C6373" s="121"/>
      <c r="D6373" s="121"/>
      <c r="E6373" s="122"/>
      <c r="F6373" s="121"/>
      <c r="G6373" s="121"/>
      <c r="H6373" s="101"/>
      <c r="I6373" s="101"/>
    </row>
    <row r="6374" spans="1:9" ht="45">
      <c r="A6374" s="9" t="s">
        <v>62</v>
      </c>
      <c r="B6374" s="9" t="s">
        <v>63</v>
      </c>
      <c r="C6374" s="9" t="s">
        <v>64</v>
      </c>
      <c r="D6374" s="9" t="s">
        <v>65</v>
      </c>
      <c r="E6374" s="9" t="s">
        <v>66</v>
      </c>
      <c r="F6374" s="9" t="s">
        <v>67</v>
      </c>
      <c r="G6374" s="9" t="s">
        <v>68</v>
      </c>
    </row>
    <row r="6375" spans="1:9">
      <c r="A6375" s="11" t="s">
        <v>0</v>
      </c>
      <c r="B6375" s="12" t="s">
        <v>1</v>
      </c>
      <c r="C6375" s="11"/>
      <c r="D6375" s="11"/>
      <c r="E6375" s="13"/>
      <c r="F6375" s="11"/>
      <c r="G6375" s="11"/>
    </row>
    <row r="6376" spans="1:9">
      <c r="A6376" s="12"/>
      <c r="B6376" s="12" t="s">
        <v>2</v>
      </c>
      <c r="C6376" s="11" t="s">
        <v>3</v>
      </c>
      <c r="D6376" s="11" t="s">
        <v>4</v>
      </c>
      <c r="E6376" s="13" t="s">
        <v>5</v>
      </c>
      <c r="F6376" s="14">
        <f>VLOOKUP(B6376,'HSD ME&amp;PLUMBING'!$B$6:E6724,4,FALSE)</f>
        <v>100000</v>
      </c>
      <c r="G6376" s="23">
        <f>F6376*E6376</f>
        <v>6400</v>
      </c>
    </row>
    <row r="6377" spans="1:9" ht="30">
      <c r="A6377" s="12"/>
      <c r="B6377" s="16" t="s">
        <v>70</v>
      </c>
      <c r="C6377" s="17" t="s">
        <v>71</v>
      </c>
      <c r="D6377" s="17" t="s">
        <v>4</v>
      </c>
      <c r="E6377" s="18" t="s">
        <v>6</v>
      </c>
      <c r="F6377" s="14">
        <f>VLOOKUP(B6377,'HSD ME&amp;PLUMBING'!$B$6:E6725,4,FALSE)</f>
        <v>150000</v>
      </c>
      <c r="G6377" s="23">
        <f>F6377*E6377</f>
        <v>16050</v>
      </c>
    </row>
    <row r="6378" spans="1:9">
      <c r="A6378" s="12"/>
      <c r="B6378" s="12" t="s">
        <v>7</v>
      </c>
      <c r="C6378" s="11" t="s">
        <v>8</v>
      </c>
      <c r="D6378" s="11" t="s">
        <v>4</v>
      </c>
      <c r="E6378" s="13" t="s">
        <v>9</v>
      </c>
      <c r="F6378" s="14">
        <f>VLOOKUP(B6378,'HSD ME&amp;PLUMBING'!$B$6:E6726,4,FALSE)</f>
        <v>150000</v>
      </c>
      <c r="G6378" s="23">
        <f>F6378*E6378</f>
        <v>1650</v>
      </c>
    </row>
    <row r="6379" spans="1:9">
      <c r="A6379" s="12"/>
      <c r="B6379" s="12" t="s">
        <v>10</v>
      </c>
      <c r="C6379" s="11" t="s">
        <v>11</v>
      </c>
      <c r="D6379" s="11" t="s">
        <v>4</v>
      </c>
      <c r="E6379" s="13" t="s">
        <v>12</v>
      </c>
      <c r="F6379" s="19">
        <f>VLOOKUP(B6379,'HSD ME&amp;PLUMBING'!$B$6:E6727,4,FALSE)</f>
        <v>200000</v>
      </c>
      <c r="G6379" s="23">
        <f>F6379*E6379</f>
        <v>800</v>
      </c>
    </row>
    <row r="6380" spans="1:9" s="21" customFormat="1">
      <c r="A6380" s="494" t="s">
        <v>13</v>
      </c>
      <c r="B6380" s="494"/>
      <c r="C6380" s="494"/>
      <c r="D6380" s="494"/>
      <c r="E6380" s="494"/>
      <c r="F6380" s="494"/>
      <c r="G6380" s="20">
        <f>SUM(G6376:G6379)</f>
        <v>24900</v>
      </c>
    </row>
    <row r="6381" spans="1:9">
      <c r="A6381" s="11" t="s">
        <v>14</v>
      </c>
      <c r="B6381" s="12" t="s">
        <v>15</v>
      </c>
      <c r="C6381" s="11"/>
      <c r="D6381" s="11"/>
      <c r="E6381" s="13"/>
      <c r="F6381" s="11"/>
      <c r="G6381" s="11"/>
    </row>
    <row r="6382" spans="1:9" ht="30">
      <c r="A6382" s="12"/>
      <c r="B6382" s="16" t="s">
        <v>1033</v>
      </c>
      <c r="C6382" s="11"/>
      <c r="D6382" s="17" t="s">
        <v>432</v>
      </c>
      <c r="E6382" s="18" t="s">
        <v>802</v>
      </c>
      <c r="F6382" s="108">
        <f>VLOOKUP(B6382,'HSD ME&amp;PLUMBING'!$B$6:E6730,4,FALSE)</f>
        <v>10000</v>
      </c>
      <c r="G6382" s="29">
        <f>F6382*E6382</f>
        <v>11000</v>
      </c>
    </row>
    <row r="6383" spans="1:9" ht="30">
      <c r="A6383" s="12"/>
      <c r="B6383" s="16" t="s">
        <v>1029</v>
      </c>
      <c r="C6383" s="11"/>
      <c r="D6383" s="17" t="s">
        <v>432</v>
      </c>
      <c r="E6383" s="18" t="s">
        <v>802</v>
      </c>
      <c r="F6383" s="108">
        <f>VLOOKUP(B6383,'HSD ME&amp;PLUMBING'!$B$6:E6731,4,FALSE)</f>
        <v>10000</v>
      </c>
      <c r="G6383" s="29">
        <f>F6383*E6383</f>
        <v>11000</v>
      </c>
    </row>
    <row r="6384" spans="1:9" ht="30">
      <c r="A6384" s="12"/>
      <c r="B6384" s="16" t="s">
        <v>1031</v>
      </c>
      <c r="C6384" s="11"/>
      <c r="D6384" s="17" t="s">
        <v>432</v>
      </c>
      <c r="E6384" s="18" t="s">
        <v>802</v>
      </c>
      <c r="F6384" s="108">
        <f>VLOOKUP(B6384,'HSD ME&amp;PLUMBING'!$B$6:E6732,4,FALSE)</f>
        <v>10000</v>
      </c>
      <c r="G6384" s="29">
        <f>F6384*E6384</f>
        <v>11000</v>
      </c>
    </row>
    <row r="6385" spans="1:9" s="2" customFormat="1" ht="15.75" customHeight="1">
      <c r="A6385" s="494" t="s">
        <v>16</v>
      </c>
      <c r="B6385" s="494"/>
      <c r="C6385" s="494"/>
      <c r="D6385" s="494"/>
      <c r="E6385" s="494"/>
      <c r="F6385" s="494"/>
      <c r="G6385" s="20">
        <f>SUM(G6382:G6384)</f>
        <v>33000</v>
      </c>
    </row>
    <row r="6386" spans="1:9">
      <c r="A6386" s="11" t="s">
        <v>17</v>
      </c>
      <c r="B6386" s="12" t="s">
        <v>18</v>
      </c>
      <c r="C6386" s="11"/>
      <c r="D6386" s="11"/>
      <c r="E6386" s="13"/>
      <c r="F6386" s="11"/>
      <c r="G6386" s="11"/>
    </row>
    <row r="6387" spans="1:9">
      <c r="A6387" s="492" t="s">
        <v>19</v>
      </c>
      <c r="B6387" s="492"/>
      <c r="C6387" s="492"/>
      <c r="D6387" s="492"/>
      <c r="E6387" s="492"/>
      <c r="F6387" s="492"/>
      <c r="G6387" s="20">
        <f>SUM(G6386)</f>
        <v>0</v>
      </c>
    </row>
    <row r="6388" spans="1:9">
      <c r="A6388" s="11" t="s">
        <v>20</v>
      </c>
      <c r="B6388" s="493" t="s">
        <v>21</v>
      </c>
      <c r="C6388" s="493"/>
      <c r="D6388" s="493"/>
      <c r="E6388" s="493"/>
      <c r="F6388" s="493"/>
      <c r="G6388" s="15">
        <f>G6381+G6384+G6387</f>
        <v>11000</v>
      </c>
    </row>
    <row r="6389" spans="1:9" ht="15.75" customHeight="1">
      <c r="A6389" s="11" t="s">
        <v>22</v>
      </c>
      <c r="B6389" s="493" t="s">
        <v>77</v>
      </c>
      <c r="C6389" s="493"/>
      <c r="D6389" s="493"/>
      <c r="E6389" s="493"/>
      <c r="F6389" s="24">
        <v>0.1</v>
      </c>
      <c r="G6389" s="15">
        <f>G6388*10%</f>
        <v>1100</v>
      </c>
    </row>
    <row r="6390" spans="1:9">
      <c r="A6390" s="11" t="s">
        <v>23</v>
      </c>
      <c r="B6390" s="493" t="s">
        <v>24</v>
      </c>
      <c r="C6390" s="493"/>
      <c r="D6390" s="493"/>
      <c r="E6390" s="493"/>
      <c r="F6390" s="493"/>
      <c r="G6390" s="15">
        <f>G6388+G6389</f>
        <v>12100</v>
      </c>
    </row>
    <row r="6391" spans="1:9">
      <c r="A6391" s="25"/>
      <c r="B6391" s="26"/>
      <c r="C6391" s="25"/>
      <c r="D6391" s="25"/>
      <c r="E6391" s="27"/>
      <c r="F6391" s="25"/>
      <c r="G6391" s="25"/>
    </row>
    <row r="6392" spans="1:9">
      <c r="A6392" s="115" t="s">
        <v>1035</v>
      </c>
      <c r="B6392" s="101"/>
      <c r="C6392" s="121"/>
      <c r="D6392" s="121"/>
      <c r="E6392" s="122"/>
      <c r="F6392" s="121"/>
      <c r="G6392" s="121"/>
      <c r="H6392" s="101"/>
      <c r="I6392" s="101"/>
    </row>
    <row r="6393" spans="1:9" ht="45">
      <c r="A6393" s="9" t="s">
        <v>62</v>
      </c>
      <c r="B6393" s="9" t="s">
        <v>63</v>
      </c>
      <c r="C6393" s="9" t="s">
        <v>64</v>
      </c>
      <c r="D6393" s="9" t="s">
        <v>65</v>
      </c>
      <c r="E6393" s="9" t="s">
        <v>66</v>
      </c>
      <c r="F6393" s="9" t="s">
        <v>67</v>
      </c>
      <c r="G6393" s="9" t="s">
        <v>68</v>
      </c>
    </row>
    <row r="6394" spans="1:9">
      <c r="A6394" s="11" t="s">
        <v>0</v>
      </c>
      <c r="B6394" s="12" t="s">
        <v>1</v>
      </c>
      <c r="C6394" s="11"/>
      <c r="D6394" s="11"/>
      <c r="E6394" s="13"/>
      <c r="F6394" s="11"/>
      <c r="G6394" s="11"/>
    </row>
    <row r="6395" spans="1:9">
      <c r="A6395" s="12"/>
      <c r="B6395" s="12" t="s">
        <v>2</v>
      </c>
      <c r="C6395" s="11" t="s">
        <v>3</v>
      </c>
      <c r="D6395" s="11" t="s">
        <v>4</v>
      </c>
      <c r="E6395" s="13" t="s">
        <v>25</v>
      </c>
      <c r="F6395" s="14">
        <f>VLOOKUP(B6395,'HSD ME&amp;PLUMBING'!$B$6:E6743,4,FALSE)</f>
        <v>100000</v>
      </c>
      <c r="G6395" s="23">
        <f>F6395*E6395</f>
        <v>12900</v>
      </c>
    </row>
    <row r="6396" spans="1:9" ht="30">
      <c r="A6396" s="12"/>
      <c r="B6396" s="16" t="s">
        <v>70</v>
      </c>
      <c r="C6396" s="17" t="s">
        <v>71</v>
      </c>
      <c r="D6396" s="17" t="s">
        <v>4</v>
      </c>
      <c r="E6396" s="18" t="s">
        <v>26</v>
      </c>
      <c r="F6396" s="14">
        <f>VLOOKUP(B6396,'HSD ME&amp;PLUMBING'!$B$6:E6744,4,FALSE)</f>
        <v>150000</v>
      </c>
      <c r="G6396" s="23">
        <f>F6396*E6396</f>
        <v>32250</v>
      </c>
    </row>
    <row r="6397" spans="1:9">
      <c r="A6397" s="12"/>
      <c r="B6397" s="12" t="s">
        <v>7</v>
      </c>
      <c r="C6397" s="11" t="s">
        <v>8</v>
      </c>
      <c r="D6397" s="11" t="s">
        <v>4</v>
      </c>
      <c r="E6397" s="13" t="s">
        <v>27</v>
      </c>
      <c r="F6397" s="14">
        <f>VLOOKUP(B6397,'HSD ME&amp;PLUMBING'!$B$6:E6745,4,FALSE)</f>
        <v>150000</v>
      </c>
      <c r="G6397" s="23">
        <f>F6397*E6397</f>
        <v>3150</v>
      </c>
    </row>
    <row r="6398" spans="1:9">
      <c r="A6398" s="12"/>
      <c r="B6398" s="12" t="s">
        <v>10</v>
      </c>
      <c r="C6398" s="11" t="s">
        <v>11</v>
      </c>
      <c r="D6398" s="11" t="s">
        <v>4</v>
      </c>
      <c r="E6398" s="13" t="s">
        <v>28</v>
      </c>
      <c r="F6398" s="19">
        <f>VLOOKUP(B6398,'HSD ME&amp;PLUMBING'!$B$6:E6746,4,FALSE)</f>
        <v>200000</v>
      </c>
      <c r="G6398" s="23">
        <f>F6398*E6398</f>
        <v>1400</v>
      </c>
    </row>
    <row r="6399" spans="1:9" s="21" customFormat="1">
      <c r="A6399" s="494" t="s">
        <v>13</v>
      </c>
      <c r="B6399" s="494"/>
      <c r="C6399" s="494"/>
      <c r="D6399" s="494"/>
      <c r="E6399" s="494"/>
      <c r="F6399" s="494"/>
      <c r="G6399" s="20">
        <f>SUM(G6395:G6398)</f>
        <v>49700</v>
      </c>
    </row>
    <row r="6400" spans="1:9">
      <c r="A6400" s="11" t="s">
        <v>14</v>
      </c>
      <c r="B6400" s="12" t="s">
        <v>15</v>
      </c>
      <c r="C6400" s="11"/>
      <c r="D6400" s="11"/>
      <c r="E6400" s="13"/>
      <c r="F6400" s="11"/>
      <c r="G6400" s="11"/>
    </row>
    <row r="6401" spans="1:9" ht="30">
      <c r="A6401" s="12"/>
      <c r="B6401" s="16" t="s">
        <v>1036</v>
      </c>
      <c r="C6401" s="11"/>
      <c r="D6401" s="17" t="s">
        <v>674</v>
      </c>
      <c r="E6401" s="18" t="s">
        <v>802</v>
      </c>
      <c r="F6401" s="108">
        <f>VLOOKUP(B6401,'HSD ME&amp;PLUMBING'!$B$6:E6749,4,FALSE)</f>
        <v>10000</v>
      </c>
      <c r="G6401" s="29">
        <f>F6401*E6401</f>
        <v>11000</v>
      </c>
    </row>
    <row r="6402" spans="1:9" s="2" customFormat="1" ht="15.75" customHeight="1">
      <c r="A6402" s="494" t="s">
        <v>16</v>
      </c>
      <c r="B6402" s="494"/>
      <c r="C6402" s="494"/>
      <c r="D6402" s="494"/>
      <c r="E6402" s="494"/>
      <c r="F6402" s="494"/>
      <c r="G6402" s="20">
        <f>SUM(G6401)</f>
        <v>11000</v>
      </c>
    </row>
    <row r="6403" spans="1:9">
      <c r="A6403" s="11" t="s">
        <v>17</v>
      </c>
      <c r="B6403" s="12" t="s">
        <v>18</v>
      </c>
      <c r="C6403" s="11"/>
      <c r="D6403" s="11"/>
      <c r="E6403" s="13"/>
      <c r="F6403" s="11"/>
      <c r="G6403" s="11"/>
    </row>
    <row r="6404" spans="1:9">
      <c r="A6404" s="492" t="s">
        <v>19</v>
      </c>
      <c r="B6404" s="492"/>
      <c r="C6404" s="492"/>
      <c r="D6404" s="492"/>
      <c r="E6404" s="492"/>
      <c r="F6404" s="492"/>
      <c r="G6404" s="20">
        <f>SUM(G6403)</f>
        <v>0</v>
      </c>
    </row>
    <row r="6405" spans="1:9">
      <c r="A6405" s="11" t="s">
        <v>20</v>
      </c>
      <c r="B6405" s="493" t="s">
        <v>21</v>
      </c>
      <c r="C6405" s="493"/>
      <c r="D6405" s="493"/>
      <c r="E6405" s="493"/>
      <c r="F6405" s="493"/>
      <c r="G6405" s="15">
        <f>G6398+G6401+G6404</f>
        <v>12400</v>
      </c>
    </row>
    <row r="6406" spans="1:9" ht="15.75" customHeight="1">
      <c r="A6406" s="11" t="s">
        <v>22</v>
      </c>
      <c r="B6406" s="493" t="s">
        <v>77</v>
      </c>
      <c r="C6406" s="493"/>
      <c r="D6406" s="493"/>
      <c r="E6406" s="493"/>
      <c r="F6406" s="24">
        <v>0.1</v>
      </c>
      <c r="G6406" s="15">
        <f>G6405*10%</f>
        <v>1240</v>
      </c>
    </row>
    <row r="6407" spans="1:9">
      <c r="A6407" s="11" t="s">
        <v>23</v>
      </c>
      <c r="B6407" s="493" t="s">
        <v>24</v>
      </c>
      <c r="C6407" s="493"/>
      <c r="D6407" s="493"/>
      <c r="E6407" s="493"/>
      <c r="F6407" s="493"/>
      <c r="G6407" s="15">
        <f>G6405+G6406</f>
        <v>13640</v>
      </c>
    </row>
    <row r="6408" spans="1:9">
      <c r="A6408" s="25"/>
      <c r="B6408" s="26"/>
      <c r="C6408" s="25"/>
      <c r="D6408" s="25"/>
      <c r="E6408" s="27"/>
      <c r="F6408" s="25"/>
      <c r="G6408" s="25"/>
    </row>
    <row r="6409" spans="1:9">
      <c r="A6409" s="115" t="s">
        <v>1037</v>
      </c>
      <c r="B6409" s="101"/>
      <c r="C6409" s="121"/>
      <c r="D6409" s="121"/>
      <c r="E6409" s="122"/>
      <c r="F6409" s="121"/>
      <c r="G6409" s="121"/>
      <c r="H6409" s="101"/>
      <c r="I6409" s="101"/>
    </row>
    <row r="6410" spans="1:9" ht="45">
      <c r="A6410" s="9" t="s">
        <v>62</v>
      </c>
      <c r="B6410" s="9" t="s">
        <v>63</v>
      </c>
      <c r="C6410" s="9" t="s">
        <v>64</v>
      </c>
      <c r="D6410" s="9" t="s">
        <v>65</v>
      </c>
      <c r="E6410" s="9" t="s">
        <v>66</v>
      </c>
      <c r="F6410" s="9" t="s">
        <v>67</v>
      </c>
      <c r="G6410" s="9" t="s">
        <v>68</v>
      </c>
    </row>
    <row r="6411" spans="1:9">
      <c r="A6411" s="11" t="s">
        <v>0</v>
      </c>
      <c r="B6411" s="12" t="s">
        <v>1</v>
      </c>
      <c r="C6411" s="11"/>
      <c r="D6411" s="11"/>
      <c r="E6411" s="13"/>
      <c r="F6411" s="11"/>
      <c r="G6411" s="11"/>
    </row>
    <row r="6412" spans="1:9">
      <c r="A6412" s="12"/>
      <c r="B6412" s="12" t="s">
        <v>2</v>
      </c>
      <c r="C6412" s="11" t="s">
        <v>3</v>
      </c>
      <c r="D6412" s="11" t="s">
        <v>4</v>
      </c>
      <c r="E6412" s="13" t="s">
        <v>25</v>
      </c>
      <c r="F6412" s="14">
        <f>VLOOKUP(B6412,'HSD ME&amp;PLUMBING'!$B$6:E6760,4,FALSE)</f>
        <v>100000</v>
      </c>
      <c r="G6412" s="23">
        <f>F6412*E6412</f>
        <v>12900</v>
      </c>
    </row>
    <row r="6413" spans="1:9" ht="30">
      <c r="A6413" s="12"/>
      <c r="B6413" s="16" t="s">
        <v>70</v>
      </c>
      <c r="C6413" s="17" t="s">
        <v>71</v>
      </c>
      <c r="D6413" s="17" t="s">
        <v>4</v>
      </c>
      <c r="E6413" s="18" t="s">
        <v>26</v>
      </c>
      <c r="F6413" s="14">
        <f>VLOOKUP(B6413,'HSD ME&amp;PLUMBING'!$B$6:E6761,4,FALSE)</f>
        <v>150000</v>
      </c>
      <c r="G6413" s="23">
        <f>F6413*E6413</f>
        <v>32250</v>
      </c>
    </row>
    <row r="6414" spans="1:9">
      <c r="A6414" s="12"/>
      <c r="B6414" s="12" t="s">
        <v>7</v>
      </c>
      <c r="C6414" s="11" t="s">
        <v>8</v>
      </c>
      <c r="D6414" s="11" t="s">
        <v>4</v>
      </c>
      <c r="E6414" s="13" t="s">
        <v>27</v>
      </c>
      <c r="F6414" s="14">
        <f>VLOOKUP(B6414,'HSD ME&amp;PLUMBING'!$B$6:E6762,4,FALSE)</f>
        <v>150000</v>
      </c>
      <c r="G6414" s="23">
        <f>F6414*E6414</f>
        <v>3150</v>
      </c>
    </row>
    <row r="6415" spans="1:9">
      <c r="A6415" s="12"/>
      <c r="B6415" s="12" t="s">
        <v>10</v>
      </c>
      <c r="C6415" s="11" t="s">
        <v>11</v>
      </c>
      <c r="D6415" s="11" t="s">
        <v>4</v>
      </c>
      <c r="E6415" s="13" t="s">
        <v>28</v>
      </c>
      <c r="F6415" s="19">
        <f>VLOOKUP(B6415,'HSD ME&amp;PLUMBING'!$B$6:E6763,4,FALSE)</f>
        <v>200000</v>
      </c>
      <c r="G6415" s="23">
        <f>F6415*E6415</f>
        <v>1400</v>
      </c>
    </row>
    <row r="6416" spans="1:9" s="21" customFormat="1">
      <c r="A6416" s="494" t="s">
        <v>13</v>
      </c>
      <c r="B6416" s="494"/>
      <c r="C6416" s="494"/>
      <c r="D6416" s="494"/>
      <c r="E6416" s="494"/>
      <c r="F6416" s="494"/>
      <c r="G6416" s="20">
        <f>SUM(G6412:G6415)</f>
        <v>49700</v>
      </c>
    </row>
    <row r="6417" spans="1:9">
      <c r="A6417" s="11" t="s">
        <v>14</v>
      </c>
      <c r="B6417" s="12" t="s">
        <v>15</v>
      </c>
      <c r="C6417" s="11"/>
      <c r="D6417" s="11"/>
      <c r="E6417" s="13"/>
      <c r="F6417" s="11"/>
      <c r="G6417" s="11"/>
    </row>
    <row r="6418" spans="1:9" ht="30">
      <c r="A6418" s="12"/>
      <c r="B6418" s="16" t="s">
        <v>1038</v>
      </c>
      <c r="C6418" s="11"/>
      <c r="D6418" s="17" t="s">
        <v>674</v>
      </c>
      <c r="E6418" s="18" t="s">
        <v>802</v>
      </c>
      <c r="F6418" s="108">
        <f>VLOOKUP(B6418,'HSD ME&amp;PLUMBING'!$B$6:E6766,4,FALSE)</f>
        <v>10000</v>
      </c>
      <c r="G6418" s="29">
        <f>F6418*E6418</f>
        <v>11000</v>
      </c>
    </row>
    <row r="6419" spans="1:9" s="2" customFormat="1" ht="15.75" customHeight="1">
      <c r="A6419" s="494" t="s">
        <v>16</v>
      </c>
      <c r="B6419" s="494"/>
      <c r="C6419" s="494"/>
      <c r="D6419" s="494"/>
      <c r="E6419" s="494"/>
      <c r="F6419" s="494"/>
      <c r="G6419" s="20">
        <f>SUM(G6418)</f>
        <v>11000</v>
      </c>
    </row>
    <row r="6420" spans="1:9">
      <c r="A6420" s="11" t="s">
        <v>17</v>
      </c>
      <c r="B6420" s="12" t="s">
        <v>18</v>
      </c>
      <c r="C6420" s="11"/>
      <c r="D6420" s="11"/>
      <c r="E6420" s="13"/>
      <c r="F6420" s="11"/>
      <c r="G6420" s="11"/>
    </row>
    <row r="6421" spans="1:9">
      <c r="A6421" s="492" t="s">
        <v>19</v>
      </c>
      <c r="B6421" s="492"/>
      <c r="C6421" s="492"/>
      <c r="D6421" s="492"/>
      <c r="E6421" s="492"/>
      <c r="F6421" s="492"/>
      <c r="G6421" s="20">
        <f>SUM(G6420)</f>
        <v>0</v>
      </c>
    </row>
    <row r="6422" spans="1:9">
      <c r="A6422" s="11" t="s">
        <v>20</v>
      </c>
      <c r="B6422" s="493" t="s">
        <v>21</v>
      </c>
      <c r="C6422" s="493"/>
      <c r="D6422" s="493"/>
      <c r="E6422" s="493"/>
      <c r="F6422" s="493"/>
      <c r="G6422" s="15">
        <f>G6415+G6418+G6421</f>
        <v>12400</v>
      </c>
    </row>
    <row r="6423" spans="1:9" ht="15.75" customHeight="1">
      <c r="A6423" s="11" t="s">
        <v>22</v>
      </c>
      <c r="B6423" s="493" t="s">
        <v>77</v>
      </c>
      <c r="C6423" s="493"/>
      <c r="D6423" s="493"/>
      <c r="E6423" s="493"/>
      <c r="F6423" s="24">
        <v>0.1</v>
      </c>
      <c r="G6423" s="15">
        <f>G6422*10%</f>
        <v>1240</v>
      </c>
    </row>
    <row r="6424" spans="1:9">
      <c r="A6424" s="11" t="s">
        <v>23</v>
      </c>
      <c r="B6424" s="493" t="s">
        <v>24</v>
      </c>
      <c r="C6424" s="493"/>
      <c r="D6424" s="493"/>
      <c r="E6424" s="493"/>
      <c r="F6424" s="493"/>
      <c r="G6424" s="15">
        <f>G6422+G6423</f>
        <v>13640</v>
      </c>
    </row>
    <row r="6425" spans="1:9">
      <c r="A6425" s="25"/>
      <c r="B6425" s="26"/>
      <c r="C6425" s="25"/>
      <c r="D6425" s="25"/>
      <c r="E6425" s="27"/>
      <c r="F6425" s="25"/>
      <c r="G6425" s="25"/>
    </row>
    <row r="6426" spans="1:9">
      <c r="A6426" s="115" t="s">
        <v>1039</v>
      </c>
      <c r="B6426" s="101"/>
      <c r="C6426" s="121"/>
      <c r="D6426" s="121"/>
      <c r="E6426" s="122"/>
      <c r="F6426" s="121"/>
      <c r="G6426" s="121"/>
      <c r="H6426" s="101"/>
      <c r="I6426" s="101"/>
    </row>
    <row r="6427" spans="1:9" ht="45">
      <c r="A6427" s="9" t="s">
        <v>62</v>
      </c>
      <c r="B6427" s="9" t="s">
        <v>63</v>
      </c>
      <c r="C6427" s="9" t="s">
        <v>64</v>
      </c>
      <c r="D6427" s="9" t="s">
        <v>65</v>
      </c>
      <c r="E6427" s="9" t="s">
        <v>66</v>
      </c>
      <c r="F6427" s="9" t="s">
        <v>67</v>
      </c>
      <c r="G6427" s="9" t="s">
        <v>68</v>
      </c>
    </row>
    <row r="6428" spans="1:9">
      <c r="A6428" s="11" t="s">
        <v>0</v>
      </c>
      <c r="B6428" s="12" t="s">
        <v>1</v>
      </c>
      <c r="C6428" s="11"/>
      <c r="D6428" s="11"/>
      <c r="E6428" s="13"/>
      <c r="F6428" s="11"/>
      <c r="G6428" s="11"/>
    </row>
    <row r="6429" spans="1:9">
      <c r="A6429" s="12"/>
      <c r="B6429" s="12" t="s">
        <v>2</v>
      </c>
      <c r="C6429" s="11" t="s">
        <v>3</v>
      </c>
      <c r="D6429" s="11" t="s">
        <v>4</v>
      </c>
      <c r="E6429" s="13" t="s">
        <v>25</v>
      </c>
      <c r="F6429" s="14">
        <f>VLOOKUP(B6429,'HSD ME&amp;PLUMBING'!$B$6:E6777,4,FALSE)</f>
        <v>100000</v>
      </c>
      <c r="G6429" s="23">
        <f>F6429*E6429</f>
        <v>12900</v>
      </c>
    </row>
    <row r="6430" spans="1:9" ht="30">
      <c r="A6430" s="12"/>
      <c r="B6430" s="16" t="s">
        <v>70</v>
      </c>
      <c r="C6430" s="17" t="s">
        <v>71</v>
      </c>
      <c r="D6430" s="17" t="s">
        <v>4</v>
      </c>
      <c r="E6430" s="18" t="s">
        <v>26</v>
      </c>
      <c r="F6430" s="14">
        <f>VLOOKUP(B6430,'HSD ME&amp;PLUMBING'!$B$6:E6778,4,FALSE)</f>
        <v>150000</v>
      </c>
      <c r="G6430" s="23">
        <f>F6430*E6430</f>
        <v>32250</v>
      </c>
    </row>
    <row r="6431" spans="1:9">
      <c r="A6431" s="12"/>
      <c r="B6431" s="12" t="s">
        <v>7</v>
      </c>
      <c r="C6431" s="11" t="s">
        <v>8</v>
      </c>
      <c r="D6431" s="11" t="s">
        <v>4</v>
      </c>
      <c r="E6431" s="13" t="s">
        <v>27</v>
      </c>
      <c r="F6431" s="14">
        <f>VLOOKUP(B6431,'HSD ME&amp;PLUMBING'!$B$6:E6779,4,FALSE)</f>
        <v>150000</v>
      </c>
      <c r="G6431" s="23">
        <f>F6431*E6431</f>
        <v>3150</v>
      </c>
    </row>
    <row r="6432" spans="1:9">
      <c r="A6432" s="12"/>
      <c r="B6432" s="12" t="s">
        <v>10</v>
      </c>
      <c r="C6432" s="11" t="s">
        <v>11</v>
      </c>
      <c r="D6432" s="11" t="s">
        <v>4</v>
      </c>
      <c r="E6432" s="13" t="s">
        <v>28</v>
      </c>
      <c r="F6432" s="19">
        <f>VLOOKUP(B6432,'HSD ME&amp;PLUMBING'!$B$6:E6780,4,FALSE)</f>
        <v>200000</v>
      </c>
      <c r="G6432" s="23">
        <f>F6432*E6432</f>
        <v>1400</v>
      </c>
    </row>
    <row r="6433" spans="1:9" s="21" customFormat="1">
      <c r="A6433" s="494" t="s">
        <v>13</v>
      </c>
      <c r="B6433" s="494"/>
      <c r="C6433" s="494"/>
      <c r="D6433" s="494"/>
      <c r="E6433" s="494"/>
      <c r="F6433" s="494"/>
      <c r="G6433" s="20">
        <f>SUM(G6429:G6432)</f>
        <v>49700</v>
      </c>
    </row>
    <row r="6434" spans="1:9">
      <c r="A6434" s="11" t="s">
        <v>14</v>
      </c>
      <c r="B6434" s="12" t="s">
        <v>15</v>
      </c>
      <c r="C6434" s="11"/>
      <c r="D6434" s="11"/>
      <c r="E6434" s="13"/>
      <c r="F6434" s="11"/>
      <c r="G6434" s="11"/>
    </row>
    <row r="6435" spans="1:9" ht="45">
      <c r="A6435" s="12"/>
      <c r="B6435" s="16" t="s">
        <v>1040</v>
      </c>
      <c r="C6435" s="11"/>
      <c r="D6435" s="17" t="s">
        <v>674</v>
      </c>
      <c r="E6435" s="18" t="s">
        <v>802</v>
      </c>
      <c r="F6435" s="108">
        <f>VLOOKUP(B6435,'HSD ME&amp;PLUMBING'!$B$6:E6783,4,FALSE)</f>
        <v>10000</v>
      </c>
      <c r="G6435" s="29">
        <f>F6435*E6435</f>
        <v>11000</v>
      </c>
    </row>
    <row r="6436" spans="1:9">
      <c r="A6436" s="12"/>
      <c r="B6436" s="12" t="s">
        <v>1041</v>
      </c>
      <c r="C6436" s="11"/>
      <c r="D6436" s="11" t="s">
        <v>674</v>
      </c>
      <c r="E6436" s="13" t="s">
        <v>1042</v>
      </c>
      <c r="F6436" s="108">
        <f>VLOOKUP(B6436,'HSD ME&amp;PLUMBING'!$B$6:E6784,4,FALSE)</f>
        <v>10000</v>
      </c>
      <c r="G6436" s="29">
        <f>F6436*E6436</f>
        <v>10000</v>
      </c>
    </row>
    <row r="6437" spans="1:9" s="2" customFormat="1" ht="15.75" customHeight="1">
      <c r="A6437" s="494" t="s">
        <v>16</v>
      </c>
      <c r="B6437" s="494"/>
      <c r="C6437" s="494"/>
      <c r="D6437" s="494"/>
      <c r="E6437" s="494"/>
      <c r="F6437" s="494"/>
      <c r="G6437" s="20">
        <f>SUM(G6435:G6436)</f>
        <v>21000</v>
      </c>
    </row>
    <row r="6438" spans="1:9">
      <c r="A6438" s="11" t="s">
        <v>17</v>
      </c>
      <c r="B6438" s="12" t="s">
        <v>18</v>
      </c>
      <c r="C6438" s="11"/>
      <c r="D6438" s="11"/>
      <c r="E6438" s="13"/>
      <c r="F6438" s="11"/>
      <c r="G6438" s="11"/>
    </row>
    <row r="6439" spans="1:9">
      <c r="A6439" s="492" t="s">
        <v>19</v>
      </c>
      <c r="B6439" s="492"/>
      <c r="C6439" s="492"/>
      <c r="D6439" s="492"/>
      <c r="E6439" s="492"/>
      <c r="F6439" s="492"/>
      <c r="G6439" s="20">
        <f>SUM(G6438)</f>
        <v>0</v>
      </c>
    </row>
    <row r="6440" spans="1:9">
      <c r="A6440" s="11" t="s">
        <v>20</v>
      </c>
      <c r="B6440" s="493" t="s">
        <v>21</v>
      </c>
      <c r="C6440" s="493"/>
      <c r="D6440" s="493"/>
      <c r="E6440" s="493"/>
      <c r="F6440" s="493"/>
      <c r="G6440" s="15">
        <f>G6433+G6436+G6439</f>
        <v>59700</v>
      </c>
    </row>
    <row r="6441" spans="1:9" ht="15.75" customHeight="1">
      <c r="A6441" s="11" t="s">
        <v>22</v>
      </c>
      <c r="B6441" s="493" t="s">
        <v>77</v>
      </c>
      <c r="C6441" s="493"/>
      <c r="D6441" s="493"/>
      <c r="E6441" s="493"/>
      <c r="F6441" s="24">
        <v>0.1</v>
      </c>
      <c r="G6441" s="15">
        <f>G6440*10%</f>
        <v>5970</v>
      </c>
    </row>
    <row r="6442" spans="1:9">
      <c r="A6442" s="11" t="s">
        <v>23</v>
      </c>
      <c r="B6442" s="493" t="s">
        <v>24</v>
      </c>
      <c r="C6442" s="493"/>
      <c r="D6442" s="493"/>
      <c r="E6442" s="493"/>
      <c r="F6442" s="493"/>
      <c r="G6442" s="15">
        <f>G6440+G6441</f>
        <v>65670</v>
      </c>
    </row>
    <row r="6443" spans="1:9">
      <c r="A6443" s="25"/>
      <c r="B6443" s="26"/>
      <c r="C6443" s="25"/>
      <c r="D6443" s="25"/>
      <c r="E6443" s="27"/>
      <c r="F6443" s="25"/>
      <c r="G6443" s="25"/>
    </row>
    <row r="6444" spans="1:9">
      <c r="A6444" s="115" t="s">
        <v>1043</v>
      </c>
      <c r="B6444" s="101"/>
      <c r="C6444" s="121"/>
      <c r="D6444" s="121"/>
      <c r="E6444" s="122"/>
      <c r="F6444" s="121"/>
      <c r="G6444" s="121"/>
      <c r="H6444" s="101"/>
      <c r="I6444" s="101"/>
    </row>
    <row r="6445" spans="1:9" ht="45">
      <c r="A6445" s="9" t="s">
        <v>62</v>
      </c>
      <c r="B6445" s="9" t="s">
        <v>63</v>
      </c>
      <c r="C6445" s="9" t="s">
        <v>64</v>
      </c>
      <c r="D6445" s="9" t="s">
        <v>65</v>
      </c>
      <c r="E6445" s="9" t="s">
        <v>66</v>
      </c>
      <c r="F6445" s="9" t="s">
        <v>67</v>
      </c>
      <c r="G6445" s="9" t="s">
        <v>68</v>
      </c>
    </row>
    <row r="6446" spans="1:9">
      <c r="A6446" s="11" t="s">
        <v>0</v>
      </c>
      <c r="B6446" s="12" t="s">
        <v>1</v>
      </c>
      <c r="C6446" s="11"/>
      <c r="D6446" s="11"/>
      <c r="E6446" s="13"/>
      <c r="F6446" s="11"/>
      <c r="G6446" s="11"/>
    </row>
    <row r="6447" spans="1:9">
      <c r="A6447" s="12"/>
      <c r="B6447" s="12" t="s">
        <v>2</v>
      </c>
      <c r="C6447" s="11" t="s">
        <v>3</v>
      </c>
      <c r="D6447" s="11" t="s">
        <v>4</v>
      </c>
      <c r="E6447" s="13" t="s">
        <v>50</v>
      </c>
      <c r="F6447" s="14">
        <f>VLOOKUP(B6447,'HSD ME&amp;PLUMBING'!$B$6:E6795,4,FALSE)</f>
        <v>100000</v>
      </c>
      <c r="G6447" s="23">
        <f>F6447*E6447</f>
        <v>25500</v>
      </c>
    </row>
    <row r="6448" spans="1:9" ht="30">
      <c r="A6448" s="12"/>
      <c r="B6448" s="16" t="s">
        <v>70</v>
      </c>
      <c r="C6448" s="17" t="s">
        <v>71</v>
      </c>
      <c r="D6448" s="17" t="s">
        <v>4</v>
      </c>
      <c r="E6448" s="18" t="s">
        <v>51</v>
      </c>
      <c r="F6448" s="14">
        <f>VLOOKUP(B6448,'HSD ME&amp;PLUMBING'!$B$6:E6796,4,FALSE)</f>
        <v>150000</v>
      </c>
      <c r="G6448" s="23">
        <f>F6448*E6448</f>
        <v>63750</v>
      </c>
    </row>
    <row r="6449" spans="1:9">
      <c r="A6449" s="12"/>
      <c r="B6449" s="12" t="s">
        <v>7</v>
      </c>
      <c r="C6449" s="11" t="s">
        <v>8</v>
      </c>
      <c r="D6449" s="11" t="s">
        <v>4</v>
      </c>
      <c r="E6449" s="13" t="s">
        <v>52</v>
      </c>
      <c r="F6449" s="14">
        <f>VLOOKUP(B6449,'HSD ME&amp;PLUMBING'!$B$6:E6797,4,FALSE)</f>
        <v>150000</v>
      </c>
      <c r="G6449" s="23">
        <f>F6449*E6449</f>
        <v>6449.9999999999991</v>
      </c>
    </row>
    <row r="6450" spans="1:9">
      <c r="A6450" s="12"/>
      <c r="B6450" s="12" t="s">
        <v>10</v>
      </c>
      <c r="C6450" s="11" t="s">
        <v>11</v>
      </c>
      <c r="D6450" s="11" t="s">
        <v>4</v>
      </c>
      <c r="E6450" s="13" t="s">
        <v>53</v>
      </c>
      <c r="F6450" s="19">
        <f>VLOOKUP(B6450,'HSD ME&amp;PLUMBING'!$B$6:E6798,4,FALSE)</f>
        <v>200000</v>
      </c>
      <c r="G6450" s="23">
        <f>F6450*E6450</f>
        <v>2800</v>
      </c>
    </row>
    <row r="6451" spans="1:9" s="21" customFormat="1">
      <c r="A6451" s="494" t="s">
        <v>13</v>
      </c>
      <c r="B6451" s="494"/>
      <c r="C6451" s="494"/>
      <c r="D6451" s="494"/>
      <c r="E6451" s="494"/>
      <c r="F6451" s="494"/>
      <c r="G6451" s="20">
        <f>SUM(G6447:G6450)</f>
        <v>98500</v>
      </c>
    </row>
    <row r="6452" spans="1:9">
      <c r="A6452" s="11" t="s">
        <v>14</v>
      </c>
      <c r="B6452" s="12" t="s">
        <v>15</v>
      </c>
      <c r="C6452" s="11"/>
      <c r="D6452" s="11"/>
      <c r="E6452" s="13"/>
      <c r="F6452" s="11"/>
      <c r="G6452" s="11"/>
    </row>
    <row r="6453" spans="1:9" ht="30">
      <c r="A6453" s="12"/>
      <c r="B6453" s="16" t="s">
        <v>1044</v>
      </c>
      <c r="C6453" s="11"/>
      <c r="D6453" s="17" t="s">
        <v>674</v>
      </c>
      <c r="E6453" s="18" t="s">
        <v>242</v>
      </c>
      <c r="F6453" s="108">
        <f>VLOOKUP(B6453,'HSD ME&amp;PLUMBING'!$B$6:E6801,4,FALSE)</f>
        <v>10000</v>
      </c>
      <c r="G6453" s="29">
        <f>F6453*E6453</f>
        <v>12000</v>
      </c>
    </row>
    <row r="6454" spans="1:9" s="2" customFormat="1" ht="15.75" customHeight="1">
      <c r="A6454" s="494" t="s">
        <v>16</v>
      </c>
      <c r="B6454" s="494"/>
      <c r="C6454" s="494"/>
      <c r="D6454" s="494"/>
      <c r="E6454" s="494"/>
      <c r="F6454" s="494"/>
      <c r="G6454" s="20">
        <f>SUM(G6452:G6453)</f>
        <v>12000</v>
      </c>
    </row>
    <row r="6455" spans="1:9">
      <c r="A6455" s="11" t="s">
        <v>17</v>
      </c>
      <c r="B6455" s="12" t="s">
        <v>18</v>
      </c>
      <c r="C6455" s="11"/>
      <c r="D6455" s="11"/>
      <c r="E6455" s="13"/>
      <c r="F6455" s="11"/>
      <c r="G6455" s="11"/>
    </row>
    <row r="6456" spans="1:9">
      <c r="A6456" s="492" t="s">
        <v>19</v>
      </c>
      <c r="B6456" s="492"/>
      <c r="C6456" s="492"/>
      <c r="D6456" s="492"/>
      <c r="E6456" s="492"/>
      <c r="F6456" s="492"/>
      <c r="G6456" s="20">
        <f>SUM(G6455)</f>
        <v>0</v>
      </c>
    </row>
    <row r="6457" spans="1:9">
      <c r="A6457" s="11" t="s">
        <v>20</v>
      </c>
      <c r="B6457" s="493" t="s">
        <v>21</v>
      </c>
      <c r="C6457" s="493"/>
      <c r="D6457" s="493"/>
      <c r="E6457" s="493"/>
      <c r="F6457" s="493"/>
      <c r="G6457" s="15">
        <f>G6450+G6453+G6456</f>
        <v>14800</v>
      </c>
    </row>
    <row r="6458" spans="1:9" ht="15.75" customHeight="1">
      <c r="A6458" s="11" t="s">
        <v>22</v>
      </c>
      <c r="B6458" s="493" t="s">
        <v>77</v>
      </c>
      <c r="C6458" s="493"/>
      <c r="D6458" s="493"/>
      <c r="E6458" s="493"/>
      <c r="F6458" s="24">
        <v>0.1</v>
      </c>
      <c r="G6458" s="15">
        <f>G6457*10%</f>
        <v>1480</v>
      </c>
    </row>
    <row r="6459" spans="1:9">
      <c r="A6459" s="11" t="s">
        <v>23</v>
      </c>
      <c r="B6459" s="493" t="s">
        <v>24</v>
      </c>
      <c r="C6459" s="493"/>
      <c r="D6459" s="493"/>
      <c r="E6459" s="493"/>
      <c r="F6459" s="493"/>
      <c r="G6459" s="15">
        <f>G6457+G6458</f>
        <v>16280</v>
      </c>
    </row>
    <row r="6460" spans="1:9">
      <c r="A6460" s="25"/>
      <c r="B6460" s="26"/>
      <c r="C6460" s="25"/>
      <c r="D6460" s="25"/>
      <c r="E6460" s="27"/>
      <c r="F6460" s="25"/>
      <c r="G6460" s="25"/>
    </row>
    <row r="6461" spans="1:9">
      <c r="A6461" s="115" t="s">
        <v>1045</v>
      </c>
      <c r="B6461" s="101"/>
      <c r="C6461" s="121"/>
      <c r="D6461" s="121"/>
      <c r="E6461" s="122"/>
      <c r="F6461" s="121"/>
      <c r="G6461" s="121"/>
      <c r="H6461" s="101"/>
      <c r="I6461" s="101"/>
    </row>
    <row r="6462" spans="1:9" ht="45">
      <c r="A6462" s="9" t="s">
        <v>62</v>
      </c>
      <c r="B6462" s="9" t="s">
        <v>63</v>
      </c>
      <c r="C6462" s="9" t="s">
        <v>64</v>
      </c>
      <c r="D6462" s="9" t="s">
        <v>65</v>
      </c>
      <c r="E6462" s="9" t="s">
        <v>66</v>
      </c>
      <c r="F6462" s="9" t="s">
        <v>67</v>
      </c>
      <c r="G6462" s="9" t="s">
        <v>68</v>
      </c>
    </row>
    <row r="6463" spans="1:9">
      <c r="A6463" s="11" t="s">
        <v>0</v>
      </c>
      <c r="B6463" s="12" t="s">
        <v>1</v>
      </c>
      <c r="C6463" s="11"/>
      <c r="D6463" s="11"/>
      <c r="E6463" s="13"/>
      <c r="F6463" s="11"/>
      <c r="G6463" s="11"/>
    </row>
    <row r="6464" spans="1:9">
      <c r="A6464" s="12"/>
      <c r="B6464" s="12" t="s">
        <v>2</v>
      </c>
      <c r="C6464" s="11" t="s">
        <v>3</v>
      </c>
      <c r="D6464" s="11" t="s">
        <v>4</v>
      </c>
      <c r="E6464" s="13" t="s">
        <v>1046</v>
      </c>
      <c r="F6464" s="14">
        <f>VLOOKUP(B6464,'HSD ME&amp;PLUMBING'!$B$6:E6812,4,FALSE)</f>
        <v>100000</v>
      </c>
      <c r="G6464" s="23">
        <f>F6464*E6464</f>
        <v>7600</v>
      </c>
    </row>
    <row r="6465" spans="1:9" ht="30">
      <c r="A6465" s="12"/>
      <c r="B6465" s="16" t="s">
        <v>70</v>
      </c>
      <c r="C6465" s="17" t="s">
        <v>71</v>
      </c>
      <c r="D6465" s="17" t="s">
        <v>4</v>
      </c>
      <c r="E6465" s="18" t="s">
        <v>1047</v>
      </c>
      <c r="F6465" s="14">
        <f>VLOOKUP(B6465,'HSD ME&amp;PLUMBING'!$B$6:E6813,4,FALSE)</f>
        <v>150000</v>
      </c>
      <c r="G6465" s="23">
        <f>F6465*E6465</f>
        <v>19050</v>
      </c>
    </row>
    <row r="6466" spans="1:9">
      <c r="A6466" s="12"/>
      <c r="B6466" s="12" t="s">
        <v>7</v>
      </c>
      <c r="C6466" s="11" t="s">
        <v>8</v>
      </c>
      <c r="D6466" s="11" t="s">
        <v>4</v>
      </c>
      <c r="E6466" s="13" t="s">
        <v>199</v>
      </c>
      <c r="F6466" s="14">
        <f>VLOOKUP(B6466,'HSD ME&amp;PLUMBING'!$B$6:E6814,4,FALSE)</f>
        <v>150000</v>
      </c>
      <c r="G6466" s="23">
        <f>F6466*E6466</f>
        <v>1950</v>
      </c>
    </row>
    <row r="6467" spans="1:9">
      <c r="A6467" s="12"/>
      <c r="B6467" s="12" t="s">
        <v>10</v>
      </c>
      <c r="C6467" s="11" t="s">
        <v>11</v>
      </c>
      <c r="D6467" s="11" t="s">
        <v>4</v>
      </c>
      <c r="E6467" s="13" t="s">
        <v>12</v>
      </c>
      <c r="F6467" s="19">
        <f>VLOOKUP(B6467,'HSD ME&amp;PLUMBING'!$B$6:E6815,4,FALSE)</f>
        <v>200000</v>
      </c>
      <c r="G6467" s="23">
        <f>F6467*E6467</f>
        <v>800</v>
      </c>
    </row>
    <row r="6468" spans="1:9" s="21" customFormat="1">
      <c r="A6468" s="494" t="s">
        <v>13</v>
      </c>
      <c r="B6468" s="494"/>
      <c r="C6468" s="494"/>
      <c r="D6468" s="494"/>
      <c r="E6468" s="494"/>
      <c r="F6468" s="494"/>
      <c r="G6468" s="20">
        <f>SUM(G6464:G6467)</f>
        <v>29400</v>
      </c>
    </row>
    <row r="6469" spans="1:9">
      <c r="A6469" s="11" t="s">
        <v>14</v>
      </c>
      <c r="B6469" s="12" t="s">
        <v>15</v>
      </c>
      <c r="C6469" s="11"/>
      <c r="D6469" s="11"/>
      <c r="E6469" s="13"/>
      <c r="F6469" s="11"/>
      <c r="G6469" s="11"/>
    </row>
    <row r="6470" spans="1:9" ht="30">
      <c r="A6470" s="12"/>
      <c r="B6470" s="16" t="s">
        <v>1048</v>
      </c>
      <c r="C6470" s="11"/>
      <c r="D6470" s="17" t="s">
        <v>432</v>
      </c>
      <c r="E6470" s="18" t="s">
        <v>802</v>
      </c>
      <c r="F6470" s="108">
        <f>VLOOKUP(B6470,'HSD ME&amp;PLUMBING'!$B$6:E6818,4,FALSE)</f>
        <v>10000</v>
      </c>
      <c r="G6470" s="29">
        <f>F6470*E6470</f>
        <v>11000</v>
      </c>
    </row>
    <row r="6471" spans="1:9" s="2" customFormat="1" ht="15.75" customHeight="1">
      <c r="A6471" s="494" t="s">
        <v>16</v>
      </c>
      <c r="B6471" s="494"/>
      <c r="C6471" s="494"/>
      <c r="D6471" s="494"/>
      <c r="E6471" s="494"/>
      <c r="F6471" s="494"/>
      <c r="G6471" s="20">
        <f>SUM(G6470)</f>
        <v>11000</v>
      </c>
    </row>
    <row r="6472" spans="1:9">
      <c r="A6472" s="11" t="s">
        <v>17</v>
      </c>
      <c r="B6472" s="12" t="s">
        <v>18</v>
      </c>
      <c r="C6472" s="11"/>
      <c r="D6472" s="11"/>
      <c r="E6472" s="13"/>
      <c r="F6472" s="11"/>
      <c r="G6472" s="11"/>
    </row>
    <row r="6473" spans="1:9">
      <c r="A6473" s="492" t="s">
        <v>19</v>
      </c>
      <c r="B6473" s="492"/>
      <c r="C6473" s="492"/>
      <c r="D6473" s="492"/>
      <c r="E6473" s="492"/>
      <c r="F6473" s="492"/>
      <c r="G6473" s="20">
        <f>SUM(G6472)</f>
        <v>0</v>
      </c>
    </row>
    <row r="6474" spans="1:9">
      <c r="A6474" s="11" t="s">
        <v>20</v>
      </c>
      <c r="B6474" s="493" t="s">
        <v>21</v>
      </c>
      <c r="C6474" s="493"/>
      <c r="D6474" s="493"/>
      <c r="E6474" s="493"/>
      <c r="F6474" s="493"/>
      <c r="G6474" s="15">
        <f>G6467+G6470+G6473</f>
        <v>11800</v>
      </c>
    </row>
    <row r="6475" spans="1:9" ht="15.75" customHeight="1">
      <c r="A6475" s="11" t="s">
        <v>22</v>
      </c>
      <c r="B6475" s="493" t="s">
        <v>77</v>
      </c>
      <c r="C6475" s="493"/>
      <c r="D6475" s="493"/>
      <c r="E6475" s="493"/>
      <c r="F6475" s="24">
        <v>0.1</v>
      </c>
      <c r="G6475" s="15">
        <f>G6474*10%</f>
        <v>1180</v>
      </c>
    </row>
    <row r="6476" spans="1:9">
      <c r="A6476" s="11" t="s">
        <v>23</v>
      </c>
      <c r="B6476" s="493" t="s">
        <v>24</v>
      </c>
      <c r="C6476" s="493"/>
      <c r="D6476" s="493"/>
      <c r="E6476" s="493"/>
      <c r="F6476" s="493"/>
      <c r="G6476" s="15">
        <f>G6474+G6475</f>
        <v>12980</v>
      </c>
    </row>
    <row r="6477" spans="1:9">
      <c r="A6477" s="25"/>
      <c r="B6477" s="26"/>
      <c r="C6477" s="25"/>
      <c r="D6477" s="25"/>
      <c r="E6477" s="27"/>
      <c r="F6477" s="25"/>
      <c r="G6477" s="25"/>
    </row>
    <row r="6478" spans="1:9">
      <c r="A6478" s="25"/>
      <c r="B6478" s="26"/>
      <c r="C6478" s="25"/>
      <c r="D6478" s="25"/>
      <c r="E6478" s="27"/>
      <c r="F6478" s="25"/>
      <c r="G6478" s="25"/>
    </row>
    <row r="6479" spans="1:9">
      <c r="A6479" s="115" t="s">
        <v>1049</v>
      </c>
      <c r="B6479" s="101"/>
      <c r="C6479" s="121"/>
      <c r="D6479" s="121"/>
      <c r="E6479" s="122"/>
      <c r="F6479" s="121"/>
      <c r="G6479" s="121"/>
      <c r="H6479" s="101"/>
      <c r="I6479" s="101"/>
    </row>
    <row r="6480" spans="1:9">
      <c r="A6480" s="115" t="s">
        <v>1050</v>
      </c>
      <c r="B6480" s="101"/>
      <c r="C6480" s="121"/>
      <c r="D6480" s="121"/>
      <c r="E6480" s="122"/>
      <c r="F6480" s="121"/>
      <c r="G6480" s="121"/>
      <c r="H6480" s="101"/>
      <c r="I6480" s="101"/>
    </row>
    <row r="6481" spans="1:7" ht="45">
      <c r="A6481" s="9" t="s">
        <v>62</v>
      </c>
      <c r="B6481" s="9" t="s">
        <v>63</v>
      </c>
      <c r="C6481" s="9" t="s">
        <v>64</v>
      </c>
      <c r="D6481" s="9" t="s">
        <v>65</v>
      </c>
      <c r="E6481" s="9" t="s">
        <v>66</v>
      </c>
      <c r="F6481" s="9" t="s">
        <v>67</v>
      </c>
      <c r="G6481" s="9" t="s">
        <v>68</v>
      </c>
    </row>
    <row r="6482" spans="1:7">
      <c r="A6482" s="11" t="s">
        <v>0</v>
      </c>
      <c r="B6482" s="12" t="s">
        <v>1</v>
      </c>
      <c r="C6482" s="11"/>
      <c r="D6482" s="11"/>
      <c r="E6482" s="13"/>
      <c r="F6482" s="11"/>
      <c r="G6482" s="11"/>
    </row>
    <row r="6483" spans="1:7">
      <c r="A6483" s="12"/>
      <c r="B6483" s="12" t="s">
        <v>2</v>
      </c>
      <c r="C6483" s="11" t="s">
        <v>3</v>
      </c>
      <c r="D6483" s="11" t="s">
        <v>4</v>
      </c>
      <c r="E6483" s="13" t="s">
        <v>29</v>
      </c>
      <c r="F6483" s="14">
        <f>VLOOKUP(B6483,'HSD ME&amp;PLUMBING'!$B$6:E6831,4,FALSE)</f>
        <v>100000</v>
      </c>
      <c r="G6483" s="23">
        <f>F6483*E6483</f>
        <v>11400</v>
      </c>
    </row>
    <row r="6484" spans="1:7" ht="30">
      <c r="A6484" s="12"/>
      <c r="B6484" s="16" t="s">
        <v>70</v>
      </c>
      <c r="C6484" s="17" t="s">
        <v>71</v>
      </c>
      <c r="D6484" s="17" t="s">
        <v>4</v>
      </c>
      <c r="E6484" s="18" t="s">
        <v>30</v>
      </c>
      <c r="F6484" s="14">
        <f>VLOOKUP(B6484,'HSD ME&amp;PLUMBING'!$B$6:E6832,4,FALSE)</f>
        <v>150000</v>
      </c>
      <c r="G6484" s="23">
        <f>F6484*E6484</f>
        <v>28650</v>
      </c>
    </row>
    <row r="6485" spans="1:7">
      <c r="A6485" s="12"/>
      <c r="B6485" s="12" t="s">
        <v>7</v>
      </c>
      <c r="C6485" s="11" t="s">
        <v>8</v>
      </c>
      <c r="D6485" s="11" t="s">
        <v>4</v>
      </c>
      <c r="E6485" s="13" t="s">
        <v>31</v>
      </c>
      <c r="F6485" s="14">
        <f>VLOOKUP(B6485,'HSD ME&amp;PLUMBING'!$B$6:E6833,4,FALSE)</f>
        <v>150000</v>
      </c>
      <c r="G6485" s="23">
        <f>F6485*E6485</f>
        <v>2850</v>
      </c>
    </row>
    <row r="6486" spans="1:7">
      <c r="A6486" s="12"/>
      <c r="B6486" s="12" t="s">
        <v>10</v>
      </c>
      <c r="C6486" s="11" t="s">
        <v>11</v>
      </c>
      <c r="D6486" s="11" t="s">
        <v>4</v>
      </c>
      <c r="E6486" s="13" t="s">
        <v>32</v>
      </c>
      <c r="F6486" s="19">
        <f>VLOOKUP(B6486,'HSD ME&amp;PLUMBING'!$B$6:E6834,4,FALSE)</f>
        <v>200000</v>
      </c>
      <c r="G6486" s="23">
        <f>F6486*E6486</f>
        <v>1200</v>
      </c>
    </row>
    <row r="6487" spans="1:7" s="21" customFormat="1">
      <c r="A6487" s="494" t="s">
        <v>13</v>
      </c>
      <c r="B6487" s="494"/>
      <c r="C6487" s="494"/>
      <c r="D6487" s="494"/>
      <c r="E6487" s="494"/>
      <c r="F6487" s="494"/>
      <c r="G6487" s="20">
        <f>SUM(G6483:G6486)</f>
        <v>44100</v>
      </c>
    </row>
    <row r="6488" spans="1:7">
      <c r="A6488" s="11" t="s">
        <v>14</v>
      </c>
      <c r="B6488" s="12" t="s">
        <v>15</v>
      </c>
      <c r="C6488" s="11"/>
      <c r="D6488" s="11"/>
      <c r="E6488" s="13"/>
      <c r="F6488" s="11"/>
      <c r="G6488" s="11"/>
    </row>
    <row r="6489" spans="1:7" ht="45">
      <c r="A6489" s="12"/>
      <c r="B6489" s="16" t="s">
        <v>1051</v>
      </c>
      <c r="C6489" s="11"/>
      <c r="D6489" s="17" t="s">
        <v>432</v>
      </c>
      <c r="E6489" s="18" t="s">
        <v>802</v>
      </c>
      <c r="F6489" s="108">
        <f>VLOOKUP(B6489,'HSD ME&amp;PLUMBING'!$B$6:E6837,4,FALSE)</f>
        <v>10000</v>
      </c>
      <c r="G6489" s="29">
        <f>F6489*E6489</f>
        <v>11000</v>
      </c>
    </row>
    <row r="6490" spans="1:7" s="2" customFormat="1" ht="15.75" customHeight="1">
      <c r="A6490" s="494" t="s">
        <v>16</v>
      </c>
      <c r="B6490" s="494"/>
      <c r="C6490" s="494"/>
      <c r="D6490" s="494"/>
      <c r="E6490" s="494"/>
      <c r="F6490" s="494"/>
      <c r="G6490" s="20">
        <f>SUM(G6489)</f>
        <v>11000</v>
      </c>
    </row>
    <row r="6491" spans="1:7">
      <c r="A6491" s="11" t="s">
        <v>17</v>
      </c>
      <c r="B6491" s="12" t="s">
        <v>18</v>
      </c>
      <c r="C6491" s="11"/>
      <c r="D6491" s="11"/>
      <c r="E6491" s="13"/>
      <c r="F6491" s="11"/>
      <c r="G6491" s="11"/>
    </row>
    <row r="6492" spans="1:7">
      <c r="A6492" s="492" t="s">
        <v>19</v>
      </c>
      <c r="B6492" s="492"/>
      <c r="C6492" s="492"/>
      <c r="D6492" s="492"/>
      <c r="E6492" s="492"/>
      <c r="F6492" s="492"/>
      <c r="G6492" s="20">
        <f>SUM(G6491)</f>
        <v>0</v>
      </c>
    </row>
    <row r="6493" spans="1:7">
      <c r="A6493" s="11" t="s">
        <v>20</v>
      </c>
      <c r="B6493" s="493" t="s">
        <v>21</v>
      </c>
      <c r="C6493" s="493"/>
      <c r="D6493" s="493"/>
      <c r="E6493" s="493"/>
      <c r="F6493" s="493"/>
      <c r="G6493" s="15">
        <f>G6486+G6489+G6492</f>
        <v>12200</v>
      </c>
    </row>
    <row r="6494" spans="1:7" ht="15.75" customHeight="1">
      <c r="A6494" s="11" t="s">
        <v>22</v>
      </c>
      <c r="B6494" s="493" t="s">
        <v>77</v>
      </c>
      <c r="C6494" s="493"/>
      <c r="D6494" s="493"/>
      <c r="E6494" s="493"/>
      <c r="F6494" s="24">
        <v>0.1</v>
      </c>
      <c r="G6494" s="15">
        <f>G6493*10%</f>
        <v>1220</v>
      </c>
    </row>
    <row r="6495" spans="1:7">
      <c r="A6495" s="11" t="s">
        <v>23</v>
      </c>
      <c r="B6495" s="493" t="s">
        <v>24</v>
      </c>
      <c r="C6495" s="493"/>
      <c r="D6495" s="493"/>
      <c r="E6495" s="493"/>
      <c r="F6495" s="493"/>
      <c r="G6495" s="15">
        <f>G6493+G6494</f>
        <v>13420</v>
      </c>
    </row>
    <row r="6496" spans="1:7">
      <c r="A6496" s="25"/>
      <c r="B6496" s="26"/>
      <c r="C6496" s="25"/>
      <c r="D6496" s="25"/>
      <c r="E6496" s="27"/>
      <c r="F6496" s="25"/>
      <c r="G6496" s="25"/>
    </row>
    <row r="6497" spans="1:9">
      <c r="A6497" s="115" t="s">
        <v>1052</v>
      </c>
      <c r="B6497" s="101"/>
      <c r="C6497" s="121"/>
      <c r="D6497" s="121"/>
      <c r="E6497" s="122"/>
      <c r="F6497" s="121"/>
      <c r="G6497" s="121"/>
      <c r="H6497" s="101"/>
      <c r="I6497" s="101"/>
    </row>
    <row r="6498" spans="1:9" ht="45">
      <c r="A6498" s="9" t="s">
        <v>62</v>
      </c>
      <c r="B6498" s="9" t="s">
        <v>63</v>
      </c>
      <c r="C6498" s="9" t="s">
        <v>64</v>
      </c>
      <c r="D6498" s="9" t="s">
        <v>65</v>
      </c>
      <c r="E6498" s="9" t="s">
        <v>66</v>
      </c>
      <c r="F6498" s="9" t="s">
        <v>67</v>
      </c>
      <c r="G6498" s="9" t="s">
        <v>68</v>
      </c>
    </row>
    <row r="6499" spans="1:9">
      <c r="A6499" s="11" t="s">
        <v>0</v>
      </c>
      <c r="B6499" s="12" t="s">
        <v>1</v>
      </c>
      <c r="C6499" s="11"/>
      <c r="D6499" s="11"/>
      <c r="E6499" s="13"/>
      <c r="F6499" s="11"/>
      <c r="G6499" s="11"/>
    </row>
    <row r="6500" spans="1:9">
      <c r="A6500" s="12"/>
      <c r="B6500" s="12" t="s">
        <v>2</v>
      </c>
      <c r="C6500" s="11" t="s">
        <v>3</v>
      </c>
      <c r="D6500" s="11" t="s">
        <v>4</v>
      </c>
      <c r="E6500" s="13" t="s">
        <v>29</v>
      </c>
      <c r="F6500" s="14">
        <f>VLOOKUP(B6500,'HSD ME&amp;PLUMBING'!$B$6:E6848,4,FALSE)</f>
        <v>100000</v>
      </c>
      <c r="G6500" s="23">
        <f>F6500*E6500</f>
        <v>11400</v>
      </c>
    </row>
    <row r="6501" spans="1:9" ht="30">
      <c r="A6501" s="12"/>
      <c r="B6501" s="16" t="s">
        <v>70</v>
      </c>
      <c r="C6501" s="17" t="s">
        <v>71</v>
      </c>
      <c r="D6501" s="17" t="s">
        <v>4</v>
      </c>
      <c r="E6501" s="18" t="s">
        <v>30</v>
      </c>
      <c r="F6501" s="14">
        <f>VLOOKUP(B6501,'HSD ME&amp;PLUMBING'!$B$6:E6849,4,FALSE)</f>
        <v>150000</v>
      </c>
      <c r="G6501" s="23">
        <f>F6501*E6501</f>
        <v>28650</v>
      </c>
    </row>
    <row r="6502" spans="1:9">
      <c r="A6502" s="12"/>
      <c r="B6502" s="12" t="s">
        <v>7</v>
      </c>
      <c r="C6502" s="11" t="s">
        <v>8</v>
      </c>
      <c r="D6502" s="11" t="s">
        <v>4</v>
      </c>
      <c r="E6502" s="13" t="s">
        <v>31</v>
      </c>
      <c r="F6502" s="14">
        <f>VLOOKUP(B6502,'HSD ME&amp;PLUMBING'!$B$6:E6850,4,FALSE)</f>
        <v>150000</v>
      </c>
      <c r="G6502" s="23">
        <f>F6502*E6502</f>
        <v>2850</v>
      </c>
    </row>
    <row r="6503" spans="1:9">
      <c r="A6503" s="12"/>
      <c r="B6503" s="12" t="s">
        <v>10</v>
      </c>
      <c r="C6503" s="11" t="s">
        <v>11</v>
      </c>
      <c r="D6503" s="11" t="s">
        <v>4</v>
      </c>
      <c r="E6503" s="13" t="s">
        <v>32</v>
      </c>
      <c r="F6503" s="19">
        <f>VLOOKUP(B6503,'HSD ME&amp;PLUMBING'!$B$6:E6851,4,FALSE)</f>
        <v>200000</v>
      </c>
      <c r="G6503" s="23">
        <f>F6503*E6503</f>
        <v>1200</v>
      </c>
    </row>
    <row r="6504" spans="1:9" s="21" customFormat="1">
      <c r="A6504" s="494" t="s">
        <v>13</v>
      </c>
      <c r="B6504" s="494"/>
      <c r="C6504" s="494"/>
      <c r="D6504" s="494"/>
      <c r="E6504" s="494"/>
      <c r="F6504" s="494"/>
      <c r="G6504" s="20">
        <f>SUM(G6500:G6503)</f>
        <v>44100</v>
      </c>
    </row>
    <row r="6505" spans="1:9">
      <c r="A6505" s="11" t="s">
        <v>14</v>
      </c>
      <c r="B6505" s="12" t="s">
        <v>15</v>
      </c>
      <c r="C6505" s="11"/>
      <c r="D6505" s="11"/>
      <c r="E6505" s="13"/>
      <c r="F6505" s="11"/>
      <c r="G6505" s="11"/>
    </row>
    <row r="6506" spans="1:9" ht="45">
      <c r="A6506" s="12"/>
      <c r="B6506" s="16" t="s">
        <v>1053</v>
      </c>
      <c r="C6506" s="11"/>
      <c r="D6506" s="17" t="s">
        <v>432</v>
      </c>
      <c r="E6506" s="18" t="s">
        <v>802</v>
      </c>
      <c r="F6506" s="108">
        <f>VLOOKUP(B6506,'HSD ME&amp;PLUMBING'!$B$6:E6854,4,FALSE)</f>
        <v>10000</v>
      </c>
      <c r="G6506" s="29">
        <f>F6506*E6506</f>
        <v>11000</v>
      </c>
    </row>
    <row r="6507" spans="1:9" s="2" customFormat="1" ht="15.75" customHeight="1">
      <c r="A6507" s="494" t="s">
        <v>16</v>
      </c>
      <c r="B6507" s="494"/>
      <c r="C6507" s="494"/>
      <c r="D6507" s="494"/>
      <c r="E6507" s="494"/>
      <c r="F6507" s="494"/>
      <c r="G6507" s="20">
        <f>SUM(G6506)</f>
        <v>11000</v>
      </c>
    </row>
    <row r="6508" spans="1:9">
      <c r="A6508" s="11" t="s">
        <v>17</v>
      </c>
      <c r="B6508" s="12" t="s">
        <v>18</v>
      </c>
      <c r="C6508" s="11"/>
      <c r="D6508" s="11"/>
      <c r="E6508" s="13"/>
      <c r="F6508" s="11"/>
      <c r="G6508" s="11"/>
    </row>
    <row r="6509" spans="1:9">
      <c r="A6509" s="492" t="s">
        <v>19</v>
      </c>
      <c r="B6509" s="492"/>
      <c r="C6509" s="492"/>
      <c r="D6509" s="492"/>
      <c r="E6509" s="492"/>
      <c r="F6509" s="492"/>
      <c r="G6509" s="20">
        <f>SUM(G6508)</f>
        <v>0</v>
      </c>
    </row>
    <row r="6510" spans="1:9">
      <c r="A6510" s="11" t="s">
        <v>20</v>
      </c>
      <c r="B6510" s="493" t="s">
        <v>21</v>
      </c>
      <c r="C6510" s="493"/>
      <c r="D6510" s="493"/>
      <c r="E6510" s="493"/>
      <c r="F6510" s="493"/>
      <c r="G6510" s="15">
        <f>G6503+G6506+G6509</f>
        <v>12200</v>
      </c>
    </row>
    <row r="6511" spans="1:9" ht="15.75" customHeight="1">
      <c r="A6511" s="11" t="s">
        <v>22</v>
      </c>
      <c r="B6511" s="493" t="s">
        <v>77</v>
      </c>
      <c r="C6511" s="493"/>
      <c r="D6511" s="493"/>
      <c r="E6511" s="493"/>
      <c r="F6511" s="24">
        <v>0.1</v>
      </c>
      <c r="G6511" s="15">
        <f>G6510*10%</f>
        <v>1220</v>
      </c>
    </row>
    <row r="6512" spans="1:9">
      <c r="A6512" s="11" t="s">
        <v>23</v>
      </c>
      <c r="B6512" s="493" t="s">
        <v>24</v>
      </c>
      <c r="C6512" s="493"/>
      <c r="D6512" s="493"/>
      <c r="E6512" s="493"/>
      <c r="F6512" s="493"/>
      <c r="G6512" s="15">
        <f>G6510+G6511</f>
        <v>13420</v>
      </c>
    </row>
    <row r="6513" spans="1:9">
      <c r="A6513" s="25"/>
      <c r="B6513" s="26"/>
      <c r="C6513" s="25"/>
      <c r="D6513" s="25"/>
      <c r="E6513" s="27"/>
      <c r="F6513" s="25"/>
      <c r="G6513" s="25"/>
    </row>
    <row r="6514" spans="1:9">
      <c r="A6514" s="115" t="s">
        <v>1054</v>
      </c>
      <c r="B6514" s="101"/>
      <c r="C6514" s="121"/>
      <c r="D6514" s="121"/>
      <c r="E6514" s="122"/>
      <c r="F6514" s="121"/>
      <c r="G6514" s="121"/>
      <c r="H6514" s="101"/>
      <c r="I6514" s="101"/>
    </row>
    <row r="6515" spans="1:9">
      <c r="A6515" s="115" t="s">
        <v>1055</v>
      </c>
      <c r="B6515" s="101"/>
      <c r="C6515" s="121"/>
      <c r="D6515" s="121"/>
      <c r="E6515" s="122"/>
      <c r="F6515" s="121"/>
      <c r="G6515" s="121"/>
      <c r="H6515" s="101"/>
      <c r="I6515" s="101"/>
    </row>
    <row r="6516" spans="1:9" ht="45">
      <c r="A6516" s="9" t="s">
        <v>62</v>
      </c>
      <c r="B6516" s="9" t="s">
        <v>63</v>
      </c>
      <c r="C6516" s="9" t="s">
        <v>64</v>
      </c>
      <c r="D6516" s="9" t="s">
        <v>65</v>
      </c>
      <c r="E6516" s="9" t="s">
        <v>66</v>
      </c>
      <c r="F6516" s="9" t="s">
        <v>67</v>
      </c>
      <c r="G6516" s="9" t="s">
        <v>68</v>
      </c>
    </row>
    <row r="6517" spans="1:9">
      <c r="A6517" s="11" t="s">
        <v>0</v>
      </c>
      <c r="B6517" s="12" t="s">
        <v>1</v>
      </c>
      <c r="C6517" s="11"/>
      <c r="D6517" s="11"/>
      <c r="E6517" s="13"/>
      <c r="F6517" s="11"/>
      <c r="G6517" s="11"/>
    </row>
    <row r="6518" spans="1:9">
      <c r="A6518" s="12"/>
      <c r="B6518" s="12" t="s">
        <v>2</v>
      </c>
      <c r="C6518" s="11" t="s">
        <v>3</v>
      </c>
      <c r="D6518" s="11" t="s">
        <v>4</v>
      </c>
      <c r="E6518" s="13" t="s">
        <v>29</v>
      </c>
      <c r="F6518" s="14">
        <f>VLOOKUP(B6518,'HSD ME&amp;PLUMBING'!$B$6:E6866,4,FALSE)</f>
        <v>100000</v>
      </c>
      <c r="G6518" s="23">
        <f>F6518*E6518</f>
        <v>11400</v>
      </c>
    </row>
    <row r="6519" spans="1:9" ht="30">
      <c r="A6519" s="12"/>
      <c r="B6519" s="16" t="s">
        <v>70</v>
      </c>
      <c r="C6519" s="17" t="s">
        <v>71</v>
      </c>
      <c r="D6519" s="17" t="s">
        <v>4</v>
      </c>
      <c r="E6519" s="18" t="s">
        <v>30</v>
      </c>
      <c r="F6519" s="14">
        <f>VLOOKUP(B6519,'HSD ME&amp;PLUMBING'!$B$6:E6867,4,FALSE)</f>
        <v>150000</v>
      </c>
      <c r="G6519" s="23">
        <f>F6519*E6519</f>
        <v>28650</v>
      </c>
    </row>
    <row r="6520" spans="1:9">
      <c r="A6520" s="12"/>
      <c r="B6520" s="12" t="s">
        <v>7</v>
      </c>
      <c r="C6520" s="11" t="s">
        <v>8</v>
      </c>
      <c r="D6520" s="11" t="s">
        <v>4</v>
      </c>
      <c r="E6520" s="13" t="s">
        <v>31</v>
      </c>
      <c r="F6520" s="14">
        <f>VLOOKUP(B6520,'HSD ME&amp;PLUMBING'!$B$6:E6868,4,FALSE)</f>
        <v>150000</v>
      </c>
      <c r="G6520" s="23">
        <f>F6520*E6520</f>
        <v>2850</v>
      </c>
    </row>
    <row r="6521" spans="1:9">
      <c r="A6521" s="12"/>
      <c r="B6521" s="12" t="s">
        <v>10</v>
      </c>
      <c r="C6521" s="11" t="s">
        <v>11</v>
      </c>
      <c r="D6521" s="11" t="s">
        <v>4</v>
      </c>
      <c r="E6521" s="13" t="s">
        <v>32</v>
      </c>
      <c r="F6521" s="19">
        <f>VLOOKUP(B6521,'HSD ME&amp;PLUMBING'!$B$6:E6869,4,FALSE)</f>
        <v>200000</v>
      </c>
      <c r="G6521" s="23">
        <f>F6521*E6521</f>
        <v>1200</v>
      </c>
    </row>
    <row r="6522" spans="1:9" s="21" customFormat="1">
      <c r="A6522" s="494" t="s">
        <v>13</v>
      </c>
      <c r="B6522" s="494"/>
      <c r="C6522" s="494"/>
      <c r="D6522" s="494"/>
      <c r="E6522" s="494"/>
      <c r="F6522" s="494"/>
      <c r="G6522" s="20">
        <f>SUM(G6518:G6521)</f>
        <v>44100</v>
      </c>
    </row>
    <row r="6523" spans="1:9">
      <c r="A6523" s="11" t="s">
        <v>14</v>
      </c>
      <c r="B6523" s="12" t="s">
        <v>15</v>
      </c>
      <c r="C6523" s="11"/>
      <c r="D6523" s="11"/>
      <c r="E6523" s="13"/>
      <c r="F6523" s="11"/>
      <c r="G6523" s="11"/>
    </row>
    <row r="6524" spans="1:9" ht="45">
      <c r="A6524" s="12"/>
      <c r="B6524" s="16" t="s">
        <v>1053</v>
      </c>
      <c r="C6524" s="11"/>
      <c r="D6524" s="17" t="s">
        <v>432</v>
      </c>
      <c r="E6524" s="18" t="s">
        <v>802</v>
      </c>
      <c r="F6524" s="108">
        <f>VLOOKUP(B6524,'HSD ME&amp;PLUMBING'!$B$6:E6872,4,FALSE)</f>
        <v>10000</v>
      </c>
      <c r="G6524" s="29">
        <f>F6524*E6524</f>
        <v>11000</v>
      </c>
    </row>
    <row r="6525" spans="1:9" ht="30">
      <c r="A6525" s="12"/>
      <c r="B6525" s="16" t="s">
        <v>1031</v>
      </c>
      <c r="C6525" s="11"/>
      <c r="D6525" s="17" t="s">
        <v>432</v>
      </c>
      <c r="E6525" s="18" t="s">
        <v>802</v>
      </c>
      <c r="F6525" s="108">
        <f>VLOOKUP(B6525,'HSD ME&amp;PLUMBING'!$B$6:E6873,4,FALSE)</f>
        <v>10000</v>
      </c>
      <c r="G6525" s="29">
        <f>F6525*E6525</f>
        <v>11000</v>
      </c>
    </row>
    <row r="6526" spans="1:9" s="2" customFormat="1" ht="15.75" customHeight="1">
      <c r="A6526" s="494" t="s">
        <v>16</v>
      </c>
      <c r="B6526" s="494"/>
      <c r="C6526" s="494"/>
      <c r="D6526" s="494"/>
      <c r="E6526" s="494"/>
      <c r="F6526" s="494"/>
      <c r="G6526" s="20">
        <f>SUM(G6524:G6525)</f>
        <v>22000</v>
      </c>
    </row>
    <row r="6527" spans="1:9">
      <c r="A6527" s="11" t="s">
        <v>17</v>
      </c>
      <c r="B6527" s="12" t="s">
        <v>18</v>
      </c>
      <c r="C6527" s="11"/>
      <c r="D6527" s="11"/>
      <c r="E6527" s="13"/>
      <c r="F6527" s="11"/>
      <c r="G6527" s="11"/>
    </row>
    <row r="6528" spans="1:9">
      <c r="A6528" s="492" t="s">
        <v>19</v>
      </c>
      <c r="B6528" s="492"/>
      <c r="C6528" s="492"/>
      <c r="D6528" s="492"/>
      <c r="E6528" s="492"/>
      <c r="F6528" s="492"/>
      <c r="G6528" s="20">
        <f>SUM(G6527)</f>
        <v>0</v>
      </c>
    </row>
    <row r="6529" spans="1:9">
      <c r="A6529" s="11" t="s">
        <v>20</v>
      </c>
      <c r="B6529" s="493" t="s">
        <v>21</v>
      </c>
      <c r="C6529" s="493"/>
      <c r="D6529" s="493"/>
      <c r="E6529" s="493"/>
      <c r="F6529" s="493"/>
      <c r="G6529" s="15">
        <f>G6522+G6525+G6528</f>
        <v>55100</v>
      </c>
    </row>
    <row r="6530" spans="1:9" ht="15.75" customHeight="1">
      <c r="A6530" s="11" t="s">
        <v>22</v>
      </c>
      <c r="B6530" s="493" t="s">
        <v>77</v>
      </c>
      <c r="C6530" s="493"/>
      <c r="D6530" s="493"/>
      <c r="E6530" s="493"/>
      <c r="F6530" s="24">
        <v>0.1</v>
      </c>
      <c r="G6530" s="15">
        <f>G6529*10%</f>
        <v>5510</v>
      </c>
    </row>
    <row r="6531" spans="1:9">
      <c r="A6531" s="11" t="s">
        <v>23</v>
      </c>
      <c r="B6531" s="493" t="s">
        <v>24</v>
      </c>
      <c r="C6531" s="493"/>
      <c r="D6531" s="493"/>
      <c r="E6531" s="493"/>
      <c r="F6531" s="493"/>
      <c r="G6531" s="15">
        <f>G6529+G6530</f>
        <v>60610</v>
      </c>
    </row>
    <row r="6532" spans="1:9">
      <c r="A6532" s="25"/>
      <c r="B6532" s="26"/>
      <c r="C6532" s="25"/>
      <c r="D6532" s="25"/>
      <c r="E6532" s="27"/>
      <c r="F6532" s="25"/>
      <c r="G6532" s="25"/>
    </row>
    <row r="6533" spans="1:9">
      <c r="A6533" s="115" t="s">
        <v>1056</v>
      </c>
      <c r="B6533" s="101"/>
      <c r="C6533" s="121"/>
      <c r="D6533" s="121"/>
      <c r="E6533" s="122"/>
      <c r="F6533" s="121"/>
      <c r="G6533" s="121"/>
      <c r="H6533" s="101"/>
      <c r="I6533" s="101"/>
    </row>
    <row r="6534" spans="1:9" ht="45">
      <c r="A6534" s="9" t="s">
        <v>62</v>
      </c>
      <c r="B6534" s="9" t="s">
        <v>63</v>
      </c>
      <c r="C6534" s="9" t="s">
        <v>64</v>
      </c>
      <c r="D6534" s="9" t="s">
        <v>65</v>
      </c>
      <c r="E6534" s="9" t="s">
        <v>66</v>
      </c>
      <c r="F6534" s="9" t="s">
        <v>67</v>
      </c>
      <c r="G6534" s="9" t="s">
        <v>68</v>
      </c>
    </row>
    <row r="6535" spans="1:9">
      <c r="A6535" s="11" t="s">
        <v>0</v>
      </c>
      <c r="B6535" s="12" t="s">
        <v>1</v>
      </c>
      <c r="C6535" s="11"/>
      <c r="D6535" s="11"/>
      <c r="E6535" s="13"/>
      <c r="F6535" s="11"/>
      <c r="G6535" s="11"/>
    </row>
    <row r="6536" spans="1:9">
      <c r="A6536" s="12"/>
      <c r="B6536" s="12" t="s">
        <v>2</v>
      </c>
      <c r="C6536" s="11" t="s">
        <v>3</v>
      </c>
      <c r="D6536" s="11" t="s">
        <v>4</v>
      </c>
      <c r="E6536" s="13" t="s">
        <v>33</v>
      </c>
      <c r="F6536" s="14">
        <f>VLOOKUP(B6536,'HSD ME&amp;PLUMBING'!$B$6:E6884,4,FALSE)</f>
        <v>100000</v>
      </c>
      <c r="G6536" s="23">
        <f>F6536*E6536</f>
        <v>16700</v>
      </c>
    </row>
    <row r="6537" spans="1:9" ht="30">
      <c r="A6537" s="12"/>
      <c r="B6537" s="16" t="s">
        <v>70</v>
      </c>
      <c r="C6537" s="17" t="s">
        <v>71</v>
      </c>
      <c r="D6537" s="17" t="s">
        <v>4</v>
      </c>
      <c r="E6537" s="18" t="s">
        <v>34</v>
      </c>
      <c r="F6537" s="14">
        <f>VLOOKUP(B6537,'HSD ME&amp;PLUMBING'!$B$6:E6885,4,FALSE)</f>
        <v>150000</v>
      </c>
      <c r="G6537" s="23">
        <f>F6537*E6537</f>
        <v>41700.000000000007</v>
      </c>
    </row>
    <row r="6538" spans="1:9">
      <c r="A6538" s="12"/>
      <c r="B6538" s="12" t="s">
        <v>7</v>
      </c>
      <c r="C6538" s="11" t="s">
        <v>8</v>
      </c>
      <c r="D6538" s="11" t="s">
        <v>4</v>
      </c>
      <c r="E6538" s="13" t="s">
        <v>35</v>
      </c>
      <c r="F6538" s="14">
        <f>VLOOKUP(B6538,'HSD ME&amp;PLUMBING'!$B$6:E6886,4,FALSE)</f>
        <v>150000</v>
      </c>
      <c r="G6538" s="23">
        <f>F6538*E6538</f>
        <v>4200</v>
      </c>
    </row>
    <row r="6539" spans="1:9">
      <c r="A6539" s="12"/>
      <c r="B6539" s="12" t="s">
        <v>10</v>
      </c>
      <c r="C6539" s="11" t="s">
        <v>11</v>
      </c>
      <c r="D6539" s="11" t="s">
        <v>4</v>
      </c>
      <c r="E6539" s="13" t="s">
        <v>36</v>
      </c>
      <c r="F6539" s="19">
        <f>VLOOKUP(B6539,'HSD ME&amp;PLUMBING'!$B$6:E6887,4,FALSE)</f>
        <v>200000</v>
      </c>
      <c r="G6539" s="23">
        <f>F6539*E6539</f>
        <v>1799.9999999999998</v>
      </c>
    </row>
    <row r="6540" spans="1:9" s="21" customFormat="1">
      <c r="A6540" s="494" t="s">
        <v>13</v>
      </c>
      <c r="B6540" s="494"/>
      <c r="C6540" s="494"/>
      <c r="D6540" s="494"/>
      <c r="E6540" s="494"/>
      <c r="F6540" s="494"/>
      <c r="G6540" s="20">
        <f>SUM(G6536:G6539)</f>
        <v>64400.000000000007</v>
      </c>
    </row>
    <row r="6541" spans="1:9">
      <c r="A6541" s="11" t="s">
        <v>14</v>
      </c>
      <c r="B6541" s="12" t="s">
        <v>15</v>
      </c>
      <c r="C6541" s="11"/>
      <c r="D6541" s="11"/>
      <c r="E6541" s="13"/>
      <c r="F6541" s="11"/>
      <c r="G6541" s="11"/>
    </row>
    <row r="6542" spans="1:9" ht="45">
      <c r="A6542" s="12"/>
      <c r="B6542" s="16" t="s">
        <v>1057</v>
      </c>
      <c r="C6542" s="11"/>
      <c r="D6542" s="17" t="s">
        <v>432</v>
      </c>
      <c r="E6542" s="18" t="s">
        <v>802</v>
      </c>
      <c r="F6542" s="108">
        <f>VLOOKUP(B6542,'HSD ME&amp;PLUMBING'!$B$6:E6890,4,FALSE)</f>
        <v>10000</v>
      </c>
      <c r="G6542" s="29">
        <f>F6542*E6542</f>
        <v>11000</v>
      </c>
    </row>
    <row r="6543" spans="1:9" s="2" customFormat="1" ht="15.75" customHeight="1">
      <c r="A6543" s="494" t="s">
        <v>16</v>
      </c>
      <c r="B6543" s="494"/>
      <c r="C6543" s="494"/>
      <c r="D6543" s="494"/>
      <c r="E6543" s="494"/>
      <c r="F6543" s="494"/>
      <c r="G6543" s="20">
        <f>SUM(G6541:G6542)</f>
        <v>11000</v>
      </c>
    </row>
    <row r="6544" spans="1:9">
      <c r="A6544" s="11" t="s">
        <v>17</v>
      </c>
      <c r="B6544" s="12" t="s">
        <v>18</v>
      </c>
      <c r="C6544" s="11"/>
      <c r="D6544" s="11"/>
      <c r="E6544" s="13"/>
      <c r="F6544" s="11"/>
      <c r="G6544" s="11"/>
    </row>
    <row r="6545" spans="1:9">
      <c r="A6545" s="492" t="s">
        <v>19</v>
      </c>
      <c r="B6545" s="492"/>
      <c r="C6545" s="492"/>
      <c r="D6545" s="492"/>
      <c r="E6545" s="492"/>
      <c r="F6545" s="492"/>
      <c r="G6545" s="20">
        <f>SUM(G6544)</f>
        <v>0</v>
      </c>
    </row>
    <row r="6546" spans="1:9">
      <c r="A6546" s="11" t="s">
        <v>20</v>
      </c>
      <c r="B6546" s="493" t="s">
        <v>21</v>
      </c>
      <c r="C6546" s="493"/>
      <c r="D6546" s="493"/>
      <c r="E6546" s="493"/>
      <c r="F6546" s="493"/>
      <c r="G6546" s="15">
        <f>G6539+G6542+G6545</f>
        <v>12800</v>
      </c>
    </row>
    <row r="6547" spans="1:9" ht="15.75" customHeight="1">
      <c r="A6547" s="11" t="s">
        <v>22</v>
      </c>
      <c r="B6547" s="493" t="s">
        <v>77</v>
      </c>
      <c r="C6547" s="493"/>
      <c r="D6547" s="493"/>
      <c r="E6547" s="493"/>
      <c r="F6547" s="24">
        <v>0.1</v>
      </c>
      <c r="G6547" s="15">
        <f>G6546*10%</f>
        <v>1280</v>
      </c>
    </row>
    <row r="6548" spans="1:9">
      <c r="A6548" s="11" t="s">
        <v>23</v>
      </c>
      <c r="B6548" s="493" t="s">
        <v>24</v>
      </c>
      <c r="C6548" s="493"/>
      <c r="D6548" s="493"/>
      <c r="E6548" s="493"/>
      <c r="F6548" s="493"/>
      <c r="G6548" s="15">
        <f>G6546+G6547</f>
        <v>14080</v>
      </c>
    </row>
    <row r="6549" spans="1:9">
      <c r="A6549" s="25"/>
      <c r="B6549" s="26"/>
      <c r="C6549" s="25"/>
      <c r="D6549" s="25"/>
      <c r="E6549" s="27"/>
      <c r="F6549" s="25"/>
      <c r="G6549" s="25"/>
    </row>
    <row r="6550" spans="1:9">
      <c r="A6550" s="25"/>
      <c r="B6550" s="26"/>
      <c r="C6550" s="25"/>
      <c r="D6550" s="25"/>
      <c r="E6550" s="27"/>
      <c r="F6550" s="25"/>
      <c r="G6550" s="25"/>
    </row>
    <row r="6551" spans="1:9">
      <c r="A6551" s="115" t="s">
        <v>1058</v>
      </c>
      <c r="B6551" s="101"/>
      <c r="C6551" s="121"/>
      <c r="D6551" s="121"/>
      <c r="E6551" s="122"/>
      <c r="F6551" s="121"/>
      <c r="G6551" s="121"/>
      <c r="H6551" s="101"/>
      <c r="I6551" s="101"/>
    </row>
    <row r="6552" spans="1:9">
      <c r="A6552" s="115" t="s">
        <v>1055</v>
      </c>
      <c r="B6552" s="101"/>
      <c r="C6552" s="121"/>
      <c r="D6552" s="121"/>
      <c r="E6552" s="122"/>
      <c r="F6552" s="121"/>
      <c r="G6552" s="121"/>
      <c r="H6552" s="101"/>
      <c r="I6552" s="101"/>
    </row>
    <row r="6553" spans="1:9" ht="45">
      <c r="A6553" s="9" t="s">
        <v>62</v>
      </c>
      <c r="B6553" s="9" t="s">
        <v>63</v>
      </c>
      <c r="C6553" s="9" t="s">
        <v>64</v>
      </c>
      <c r="D6553" s="9" t="s">
        <v>65</v>
      </c>
      <c r="E6553" s="9" t="s">
        <v>66</v>
      </c>
      <c r="F6553" s="9" t="s">
        <v>67</v>
      </c>
      <c r="G6553" s="9" t="s">
        <v>68</v>
      </c>
    </row>
    <row r="6554" spans="1:9">
      <c r="A6554" s="11" t="s">
        <v>0</v>
      </c>
      <c r="B6554" s="12" t="s">
        <v>1</v>
      </c>
      <c r="C6554" s="11"/>
      <c r="D6554" s="11"/>
      <c r="E6554" s="13"/>
      <c r="F6554" s="11"/>
      <c r="G6554" s="11"/>
    </row>
    <row r="6555" spans="1:9">
      <c r="A6555" s="12"/>
      <c r="B6555" s="12" t="s">
        <v>2</v>
      </c>
      <c r="C6555" s="11" t="s">
        <v>3</v>
      </c>
      <c r="D6555" s="11" t="s">
        <v>4</v>
      </c>
      <c r="E6555" s="13" t="s">
        <v>33</v>
      </c>
      <c r="F6555" s="14">
        <f>VLOOKUP(B6555,'HSD ME&amp;PLUMBING'!$B$6:E6903,4,FALSE)</f>
        <v>100000</v>
      </c>
      <c r="G6555" s="23">
        <f>F6555*E6555</f>
        <v>16700</v>
      </c>
    </row>
    <row r="6556" spans="1:9" ht="30">
      <c r="A6556" s="12"/>
      <c r="B6556" s="16" t="s">
        <v>70</v>
      </c>
      <c r="C6556" s="17" t="s">
        <v>71</v>
      </c>
      <c r="D6556" s="17" t="s">
        <v>4</v>
      </c>
      <c r="E6556" s="18" t="s">
        <v>34</v>
      </c>
      <c r="F6556" s="14">
        <f>VLOOKUP(B6556,'HSD ME&amp;PLUMBING'!$B$6:E6904,4,FALSE)</f>
        <v>150000</v>
      </c>
      <c r="G6556" s="23">
        <f>F6556*E6556</f>
        <v>41700.000000000007</v>
      </c>
    </row>
    <row r="6557" spans="1:9">
      <c r="A6557" s="12"/>
      <c r="B6557" s="12" t="s">
        <v>7</v>
      </c>
      <c r="C6557" s="11" t="s">
        <v>8</v>
      </c>
      <c r="D6557" s="11" t="s">
        <v>4</v>
      </c>
      <c r="E6557" s="13" t="s">
        <v>35</v>
      </c>
      <c r="F6557" s="14">
        <f>VLOOKUP(B6557,'HSD ME&amp;PLUMBING'!$B$6:E6905,4,FALSE)</f>
        <v>150000</v>
      </c>
      <c r="G6557" s="23">
        <f>F6557*E6557</f>
        <v>4200</v>
      </c>
    </row>
    <row r="6558" spans="1:9">
      <c r="A6558" s="12"/>
      <c r="B6558" s="12" t="s">
        <v>10</v>
      </c>
      <c r="C6558" s="11" t="s">
        <v>11</v>
      </c>
      <c r="D6558" s="11" t="s">
        <v>4</v>
      </c>
      <c r="E6558" s="13" t="s">
        <v>36</v>
      </c>
      <c r="F6558" s="19">
        <f>VLOOKUP(B6558,'HSD ME&amp;PLUMBING'!$B$6:E6906,4,FALSE)</f>
        <v>200000</v>
      </c>
      <c r="G6558" s="23">
        <f>F6558*E6558</f>
        <v>1799.9999999999998</v>
      </c>
    </row>
    <row r="6559" spans="1:9" s="21" customFormat="1">
      <c r="A6559" s="494" t="s">
        <v>13</v>
      </c>
      <c r="B6559" s="494"/>
      <c r="C6559" s="494"/>
      <c r="D6559" s="494"/>
      <c r="E6559" s="494"/>
      <c r="F6559" s="494"/>
      <c r="G6559" s="20">
        <f>SUM(G6555:G6558)</f>
        <v>64400.000000000007</v>
      </c>
    </row>
    <row r="6560" spans="1:9">
      <c r="A6560" s="11" t="s">
        <v>14</v>
      </c>
      <c r="B6560" s="12" t="s">
        <v>15</v>
      </c>
      <c r="C6560" s="11"/>
      <c r="D6560" s="11"/>
      <c r="E6560" s="13"/>
      <c r="F6560" s="11"/>
      <c r="G6560" s="11"/>
    </row>
    <row r="6561" spans="1:9" ht="45">
      <c r="A6561" s="12"/>
      <c r="B6561" s="16" t="s">
        <v>1057</v>
      </c>
      <c r="C6561" s="11"/>
      <c r="D6561" s="17" t="s">
        <v>432</v>
      </c>
      <c r="E6561" s="18" t="s">
        <v>802</v>
      </c>
      <c r="F6561" s="108">
        <f>VLOOKUP(B6561,'HSD ME&amp;PLUMBING'!$B$6:E6909,4,FALSE)</f>
        <v>10000</v>
      </c>
      <c r="G6561" s="29">
        <f>F6561*E6561</f>
        <v>11000</v>
      </c>
    </row>
    <row r="6562" spans="1:9" ht="30">
      <c r="A6562" s="12"/>
      <c r="B6562" s="16" t="s">
        <v>1031</v>
      </c>
      <c r="C6562" s="11"/>
      <c r="D6562" s="17" t="s">
        <v>432</v>
      </c>
      <c r="E6562" s="18" t="s">
        <v>802</v>
      </c>
      <c r="F6562" s="108">
        <f>VLOOKUP(B6562,'HSD ME&amp;PLUMBING'!$B$6:E6910,4,FALSE)</f>
        <v>10000</v>
      </c>
      <c r="G6562" s="29">
        <f>F6562*E6562</f>
        <v>11000</v>
      </c>
    </row>
    <row r="6563" spans="1:9" s="2" customFormat="1" ht="15.75" customHeight="1">
      <c r="A6563" s="494" t="s">
        <v>16</v>
      </c>
      <c r="B6563" s="494"/>
      <c r="C6563" s="494"/>
      <c r="D6563" s="494"/>
      <c r="E6563" s="494"/>
      <c r="F6563" s="494"/>
      <c r="G6563" s="20">
        <f>SUM(G6561:G6562)</f>
        <v>22000</v>
      </c>
    </row>
    <row r="6564" spans="1:9">
      <c r="A6564" s="11" t="s">
        <v>17</v>
      </c>
      <c r="B6564" s="12" t="s">
        <v>18</v>
      </c>
      <c r="C6564" s="11"/>
      <c r="D6564" s="11"/>
      <c r="E6564" s="13"/>
      <c r="F6564" s="11"/>
      <c r="G6564" s="11"/>
    </row>
    <row r="6565" spans="1:9">
      <c r="A6565" s="492" t="s">
        <v>19</v>
      </c>
      <c r="B6565" s="492"/>
      <c r="C6565" s="492"/>
      <c r="D6565" s="492"/>
      <c r="E6565" s="492"/>
      <c r="F6565" s="492"/>
      <c r="G6565" s="20">
        <f>SUM(G6564)</f>
        <v>0</v>
      </c>
    </row>
    <row r="6566" spans="1:9">
      <c r="A6566" s="11" t="s">
        <v>20</v>
      </c>
      <c r="B6566" s="493" t="s">
        <v>21</v>
      </c>
      <c r="C6566" s="493"/>
      <c r="D6566" s="493"/>
      <c r="E6566" s="493"/>
      <c r="F6566" s="493"/>
      <c r="G6566" s="15">
        <f>G6559+G6562+G6565</f>
        <v>75400</v>
      </c>
    </row>
    <row r="6567" spans="1:9" ht="15.75" customHeight="1">
      <c r="A6567" s="11" t="s">
        <v>22</v>
      </c>
      <c r="B6567" s="493" t="s">
        <v>77</v>
      </c>
      <c r="C6567" s="493"/>
      <c r="D6567" s="493"/>
      <c r="E6567" s="493"/>
      <c r="F6567" s="24">
        <v>0.1</v>
      </c>
      <c r="G6567" s="15">
        <f>G6566*10%</f>
        <v>7540</v>
      </c>
    </row>
    <row r="6568" spans="1:9">
      <c r="A6568" s="11" t="s">
        <v>23</v>
      </c>
      <c r="B6568" s="493" t="s">
        <v>24</v>
      </c>
      <c r="C6568" s="493"/>
      <c r="D6568" s="493"/>
      <c r="E6568" s="493"/>
      <c r="F6568" s="493"/>
      <c r="G6568" s="15">
        <f>G6566+G6567</f>
        <v>82940</v>
      </c>
    </row>
    <row r="6569" spans="1:9">
      <c r="A6569" s="25"/>
      <c r="B6569" s="26"/>
      <c r="C6569" s="25"/>
      <c r="D6569" s="25"/>
      <c r="E6569" s="27"/>
      <c r="F6569" s="25"/>
      <c r="G6569" s="25"/>
    </row>
    <row r="6570" spans="1:9">
      <c r="A6570" s="115" t="s">
        <v>1059</v>
      </c>
      <c r="B6570" s="101"/>
      <c r="C6570" s="121"/>
      <c r="D6570" s="121"/>
      <c r="E6570" s="122"/>
      <c r="F6570" s="121"/>
      <c r="G6570" s="121"/>
      <c r="H6570" s="101"/>
      <c r="I6570" s="101"/>
    </row>
    <row r="6571" spans="1:9">
      <c r="A6571" s="115" t="s">
        <v>1060</v>
      </c>
      <c r="B6571" s="101"/>
      <c r="C6571" s="121"/>
      <c r="D6571" s="121"/>
      <c r="E6571" s="122"/>
      <c r="F6571" s="121"/>
      <c r="G6571" s="121"/>
      <c r="H6571" s="101"/>
      <c r="I6571" s="101"/>
    </row>
    <row r="6572" spans="1:9" ht="45">
      <c r="A6572" s="9" t="s">
        <v>62</v>
      </c>
      <c r="B6572" s="9" t="s">
        <v>63</v>
      </c>
      <c r="C6572" s="9" t="s">
        <v>64</v>
      </c>
      <c r="D6572" s="9" t="s">
        <v>65</v>
      </c>
      <c r="E6572" s="9" t="s">
        <v>66</v>
      </c>
      <c r="F6572" s="9" t="s">
        <v>67</v>
      </c>
      <c r="G6572" s="9" t="s">
        <v>68</v>
      </c>
    </row>
    <row r="6573" spans="1:9">
      <c r="A6573" s="11" t="s">
        <v>0</v>
      </c>
      <c r="B6573" s="12" t="s">
        <v>1</v>
      </c>
      <c r="C6573" s="11"/>
      <c r="D6573" s="11"/>
      <c r="E6573" s="13"/>
      <c r="F6573" s="11"/>
      <c r="G6573" s="11"/>
    </row>
    <row r="6574" spans="1:9">
      <c r="A6574" s="12"/>
      <c r="B6574" s="12" t="s">
        <v>2</v>
      </c>
      <c r="C6574" s="11" t="s">
        <v>3</v>
      </c>
      <c r="D6574" s="11" t="s">
        <v>4</v>
      </c>
      <c r="E6574" s="13" t="s">
        <v>40</v>
      </c>
      <c r="F6574" s="14">
        <f>VLOOKUP(B6574,'HSD ME&amp;PLUMBING'!$B$6:E6922,4,FALSE)</f>
        <v>100000</v>
      </c>
      <c r="G6574" s="23">
        <f>F6574*E6574</f>
        <v>139500</v>
      </c>
    </row>
    <row r="6575" spans="1:9" ht="30">
      <c r="A6575" s="12"/>
      <c r="B6575" s="16" t="s">
        <v>70</v>
      </c>
      <c r="C6575" s="17" t="s">
        <v>71</v>
      </c>
      <c r="D6575" s="17" t="s">
        <v>4</v>
      </c>
      <c r="E6575" s="18" t="s">
        <v>41</v>
      </c>
      <c r="F6575" s="14">
        <f>VLOOKUP(B6575,'HSD ME&amp;PLUMBING'!$B$6:E6923,4,FALSE)</f>
        <v>150000</v>
      </c>
      <c r="G6575" s="23">
        <f>F6575*E6575</f>
        <v>349500</v>
      </c>
    </row>
    <row r="6576" spans="1:9">
      <c r="A6576" s="12"/>
      <c r="B6576" s="12" t="s">
        <v>7</v>
      </c>
      <c r="C6576" s="11" t="s">
        <v>8</v>
      </c>
      <c r="D6576" s="11" t="s">
        <v>4</v>
      </c>
      <c r="E6576" s="13" t="s">
        <v>42</v>
      </c>
      <c r="F6576" s="14">
        <f>VLOOKUP(B6576,'HSD ME&amp;PLUMBING'!$B$6:E6924,4,FALSE)</f>
        <v>150000</v>
      </c>
      <c r="G6576" s="23">
        <f>F6576*E6576</f>
        <v>34950</v>
      </c>
    </row>
    <row r="6577" spans="1:9">
      <c r="A6577" s="12"/>
      <c r="B6577" s="12" t="s">
        <v>10</v>
      </c>
      <c r="C6577" s="11" t="s">
        <v>11</v>
      </c>
      <c r="D6577" s="11" t="s">
        <v>4</v>
      </c>
      <c r="E6577" s="13" t="s">
        <v>43</v>
      </c>
      <c r="F6577" s="19">
        <f>VLOOKUP(B6577,'HSD ME&amp;PLUMBING'!$B$6:E6925,4,FALSE)</f>
        <v>200000</v>
      </c>
      <c r="G6577" s="23">
        <f>F6577*E6577</f>
        <v>15600</v>
      </c>
    </row>
    <row r="6578" spans="1:9" s="21" customFormat="1">
      <c r="A6578" s="494" t="s">
        <v>13</v>
      </c>
      <c r="B6578" s="494"/>
      <c r="C6578" s="494"/>
      <c r="D6578" s="494"/>
      <c r="E6578" s="494"/>
      <c r="F6578" s="494"/>
      <c r="G6578" s="20">
        <f>SUM(G6574:G6577)</f>
        <v>539550</v>
      </c>
    </row>
    <row r="6579" spans="1:9">
      <c r="A6579" s="11" t="s">
        <v>14</v>
      </c>
      <c r="B6579" s="12" t="s">
        <v>15</v>
      </c>
      <c r="C6579" s="11"/>
      <c r="D6579" s="11"/>
      <c r="E6579" s="13"/>
      <c r="F6579" s="11"/>
      <c r="G6579" s="11"/>
    </row>
    <row r="6580" spans="1:9" ht="30">
      <c r="A6580" s="12"/>
      <c r="B6580" s="16" t="s">
        <v>1061</v>
      </c>
      <c r="C6580" s="11"/>
      <c r="D6580" s="17" t="s">
        <v>432</v>
      </c>
      <c r="E6580" s="18" t="s">
        <v>898</v>
      </c>
      <c r="F6580" s="108">
        <f>VLOOKUP(B6580,'HSD ME&amp;PLUMBING'!$B$6:E6928,4,FALSE)</f>
        <v>10000</v>
      </c>
      <c r="G6580" s="29">
        <f>F6580*E6580</f>
        <v>10500</v>
      </c>
    </row>
    <row r="6581" spans="1:9" ht="60">
      <c r="A6581" s="12"/>
      <c r="B6581" s="16" t="s">
        <v>1062</v>
      </c>
      <c r="C6581" s="11"/>
      <c r="D6581" s="17" t="s">
        <v>432</v>
      </c>
      <c r="E6581" s="18" t="s">
        <v>898</v>
      </c>
      <c r="F6581" s="108">
        <f>VLOOKUP(B6581,'HSD ME&amp;PLUMBING'!$B$6:E6929,4,FALSE)</f>
        <v>10000</v>
      </c>
      <c r="G6581" s="29">
        <f>F6581*E6581</f>
        <v>10500</v>
      </c>
    </row>
    <row r="6582" spans="1:9" s="2" customFormat="1" ht="15.75" customHeight="1">
      <c r="A6582" s="494" t="s">
        <v>16</v>
      </c>
      <c r="B6582" s="494"/>
      <c r="C6582" s="494"/>
      <c r="D6582" s="494"/>
      <c r="E6582" s="494"/>
      <c r="F6582" s="494"/>
      <c r="G6582" s="20">
        <f>SUM(G6580:G6581)</f>
        <v>21000</v>
      </c>
    </row>
    <row r="6583" spans="1:9">
      <c r="A6583" s="11" t="s">
        <v>17</v>
      </c>
      <c r="B6583" s="12" t="s">
        <v>18</v>
      </c>
      <c r="C6583" s="11"/>
      <c r="D6583" s="11"/>
      <c r="E6583" s="13"/>
      <c r="F6583" s="11"/>
      <c r="G6583" s="11"/>
    </row>
    <row r="6584" spans="1:9">
      <c r="A6584" s="492" t="s">
        <v>19</v>
      </c>
      <c r="B6584" s="492"/>
      <c r="C6584" s="492"/>
      <c r="D6584" s="492"/>
      <c r="E6584" s="492"/>
      <c r="F6584" s="492"/>
      <c r="G6584" s="20">
        <f>SUM(G6583)</f>
        <v>0</v>
      </c>
    </row>
    <row r="6585" spans="1:9">
      <c r="A6585" s="11" t="s">
        <v>20</v>
      </c>
      <c r="B6585" s="493" t="s">
        <v>21</v>
      </c>
      <c r="C6585" s="493"/>
      <c r="D6585" s="493"/>
      <c r="E6585" s="493"/>
      <c r="F6585" s="493"/>
      <c r="G6585" s="15">
        <f>G6578+G6581+G6584</f>
        <v>550050</v>
      </c>
    </row>
    <row r="6586" spans="1:9" ht="15.75" customHeight="1">
      <c r="A6586" s="11" t="s">
        <v>22</v>
      </c>
      <c r="B6586" s="493" t="s">
        <v>77</v>
      </c>
      <c r="C6586" s="493"/>
      <c r="D6586" s="493"/>
      <c r="E6586" s="493"/>
      <c r="F6586" s="24">
        <v>0.1</v>
      </c>
      <c r="G6586" s="15">
        <f>G6585*10%</f>
        <v>55005</v>
      </c>
    </row>
    <row r="6587" spans="1:9">
      <c r="A6587" s="11" t="s">
        <v>23</v>
      </c>
      <c r="B6587" s="493" t="s">
        <v>24</v>
      </c>
      <c r="C6587" s="493"/>
      <c r="D6587" s="493"/>
      <c r="E6587" s="493"/>
      <c r="F6587" s="493"/>
      <c r="G6587" s="15">
        <f>G6585+G6586</f>
        <v>605055</v>
      </c>
    </row>
    <row r="6588" spans="1:9">
      <c r="A6588" s="25"/>
      <c r="B6588" s="26"/>
      <c r="C6588" s="25"/>
      <c r="D6588" s="25"/>
      <c r="E6588" s="27"/>
      <c r="F6588" s="25"/>
      <c r="G6588" s="25"/>
    </row>
    <row r="6589" spans="1:9">
      <c r="A6589" s="115" t="s">
        <v>1063</v>
      </c>
      <c r="B6589" s="101"/>
      <c r="C6589" s="121"/>
      <c r="D6589" s="121"/>
      <c r="E6589" s="122"/>
      <c r="F6589" s="121"/>
      <c r="G6589" s="121"/>
      <c r="H6589" s="101"/>
      <c r="I6589" s="101"/>
    </row>
    <row r="6590" spans="1:9">
      <c r="A6590" s="115" t="s">
        <v>1064</v>
      </c>
      <c r="B6590" s="101"/>
      <c r="C6590" s="121"/>
      <c r="D6590" s="121"/>
      <c r="E6590" s="122"/>
      <c r="F6590" s="121"/>
      <c r="G6590" s="121"/>
      <c r="H6590" s="101"/>
      <c r="I6590" s="101"/>
    </row>
    <row r="6591" spans="1:9" ht="45">
      <c r="A6591" s="9" t="s">
        <v>62</v>
      </c>
      <c r="B6591" s="9" t="s">
        <v>63</v>
      </c>
      <c r="C6591" s="9" t="s">
        <v>64</v>
      </c>
      <c r="D6591" s="9" t="s">
        <v>65</v>
      </c>
      <c r="E6591" s="9" t="s">
        <v>66</v>
      </c>
      <c r="F6591" s="9" t="s">
        <v>67</v>
      </c>
      <c r="G6591" s="9" t="s">
        <v>68</v>
      </c>
    </row>
    <row r="6592" spans="1:9">
      <c r="A6592" s="11" t="s">
        <v>0</v>
      </c>
      <c r="B6592" s="12" t="s">
        <v>1</v>
      </c>
      <c r="C6592" s="11"/>
      <c r="D6592" s="11"/>
      <c r="E6592" s="13"/>
      <c r="F6592" s="11"/>
      <c r="G6592" s="11"/>
    </row>
    <row r="6593" spans="1:9">
      <c r="A6593" s="12"/>
      <c r="B6593" s="12" t="s">
        <v>2</v>
      </c>
      <c r="C6593" s="11" t="s">
        <v>3</v>
      </c>
      <c r="D6593" s="11" t="s">
        <v>4</v>
      </c>
      <c r="E6593" s="13" t="s">
        <v>1065</v>
      </c>
      <c r="F6593" s="14">
        <f>VLOOKUP(B6593,'HSD ME&amp;PLUMBING'!$B$6:E6941,4,FALSE)</f>
        <v>100000</v>
      </c>
      <c r="G6593" s="23">
        <f>F6593*E6593</f>
        <v>202900</v>
      </c>
    </row>
    <row r="6594" spans="1:9" ht="30">
      <c r="A6594" s="12"/>
      <c r="B6594" s="16" t="s">
        <v>70</v>
      </c>
      <c r="C6594" s="17" t="s">
        <v>71</v>
      </c>
      <c r="D6594" s="17" t="s">
        <v>4</v>
      </c>
      <c r="E6594" s="18" t="s">
        <v>1066</v>
      </c>
      <c r="F6594" s="14">
        <f>VLOOKUP(B6594,'HSD ME&amp;PLUMBING'!$B$6:E6942,4,FALSE)</f>
        <v>150000</v>
      </c>
      <c r="G6594" s="23">
        <f>F6594*E6594</f>
        <v>508200</v>
      </c>
    </row>
    <row r="6595" spans="1:9">
      <c r="A6595" s="12"/>
      <c r="B6595" s="12" t="s">
        <v>7</v>
      </c>
      <c r="C6595" s="11" t="s">
        <v>8</v>
      </c>
      <c r="D6595" s="11" t="s">
        <v>4</v>
      </c>
      <c r="E6595" s="13" t="s">
        <v>1067</v>
      </c>
      <c r="F6595" s="14">
        <f>VLOOKUP(B6595,'HSD ME&amp;PLUMBING'!$B$6:E6943,4,FALSE)</f>
        <v>150000</v>
      </c>
      <c r="G6595" s="23">
        <f>F6595*E6595</f>
        <v>50850</v>
      </c>
    </row>
    <row r="6596" spans="1:9">
      <c r="A6596" s="12"/>
      <c r="B6596" s="12" t="s">
        <v>10</v>
      </c>
      <c r="C6596" s="11" t="s">
        <v>11</v>
      </c>
      <c r="D6596" s="11" t="s">
        <v>4</v>
      </c>
      <c r="E6596" s="13" t="s">
        <v>1068</v>
      </c>
      <c r="F6596" s="19">
        <f>VLOOKUP(B6596,'HSD ME&amp;PLUMBING'!$B$6:E6944,4,FALSE)</f>
        <v>200000</v>
      </c>
      <c r="G6596" s="23">
        <f>F6596*E6596</f>
        <v>22600</v>
      </c>
    </row>
    <row r="6597" spans="1:9" s="21" customFormat="1">
      <c r="A6597" s="494" t="s">
        <v>13</v>
      </c>
      <c r="B6597" s="494"/>
      <c r="C6597" s="494"/>
      <c r="D6597" s="494"/>
      <c r="E6597" s="494"/>
      <c r="F6597" s="494"/>
      <c r="G6597" s="20">
        <f>SUM(G6593:G6596)</f>
        <v>784550</v>
      </c>
    </row>
    <row r="6598" spans="1:9">
      <c r="A6598" s="11" t="s">
        <v>14</v>
      </c>
      <c r="B6598" s="12" t="s">
        <v>15</v>
      </c>
      <c r="C6598" s="11"/>
      <c r="D6598" s="11"/>
      <c r="E6598" s="13"/>
      <c r="F6598" s="11"/>
      <c r="G6598" s="11"/>
    </row>
    <row r="6599" spans="1:9" ht="30">
      <c r="A6599" s="12"/>
      <c r="B6599" s="16" t="s">
        <v>1069</v>
      </c>
      <c r="C6599" s="11"/>
      <c r="D6599" s="17" t="s">
        <v>432</v>
      </c>
      <c r="E6599" s="18" t="s">
        <v>898</v>
      </c>
      <c r="F6599" s="108">
        <f>VLOOKUP(B6599,'HSD ME&amp;PLUMBING'!$B$6:E6947,4,FALSE)</f>
        <v>10000</v>
      </c>
      <c r="G6599" s="29">
        <f>F6599*E6599</f>
        <v>10500</v>
      </c>
    </row>
    <row r="6600" spans="1:9" ht="60">
      <c r="A6600" s="12"/>
      <c r="B6600" s="16" t="s">
        <v>1062</v>
      </c>
      <c r="C6600" s="11"/>
      <c r="D6600" s="17" t="s">
        <v>432</v>
      </c>
      <c r="E6600" s="18" t="s">
        <v>898</v>
      </c>
      <c r="F6600" s="108">
        <f>VLOOKUP(B6600,'HSD ME&amp;PLUMBING'!$B$6:E6948,4,FALSE)</f>
        <v>10000</v>
      </c>
      <c r="G6600" s="29">
        <f>F6600*E6600</f>
        <v>10500</v>
      </c>
    </row>
    <row r="6601" spans="1:9" s="2" customFormat="1" ht="15.75" customHeight="1">
      <c r="A6601" s="494" t="s">
        <v>16</v>
      </c>
      <c r="B6601" s="494"/>
      <c r="C6601" s="494"/>
      <c r="D6601" s="494"/>
      <c r="E6601" s="494"/>
      <c r="F6601" s="494"/>
      <c r="G6601" s="20">
        <f>SUM(G6599:G6600)</f>
        <v>21000</v>
      </c>
    </row>
    <row r="6602" spans="1:9">
      <c r="A6602" s="11" t="s">
        <v>17</v>
      </c>
      <c r="B6602" s="12" t="s">
        <v>18</v>
      </c>
      <c r="C6602" s="11"/>
      <c r="D6602" s="11"/>
      <c r="E6602" s="13"/>
      <c r="F6602" s="11"/>
      <c r="G6602" s="11"/>
    </row>
    <row r="6603" spans="1:9">
      <c r="A6603" s="492" t="s">
        <v>19</v>
      </c>
      <c r="B6603" s="492"/>
      <c r="C6603" s="492"/>
      <c r="D6603" s="492"/>
      <c r="E6603" s="492"/>
      <c r="F6603" s="492"/>
      <c r="G6603" s="20">
        <f>SUM(G6602)</f>
        <v>0</v>
      </c>
    </row>
    <row r="6604" spans="1:9">
      <c r="A6604" s="11" t="s">
        <v>20</v>
      </c>
      <c r="B6604" s="493" t="s">
        <v>21</v>
      </c>
      <c r="C6604" s="493"/>
      <c r="D6604" s="493"/>
      <c r="E6604" s="493"/>
      <c r="F6604" s="493"/>
      <c r="G6604" s="15">
        <f>G6597+G6600+G6603</f>
        <v>795050</v>
      </c>
    </row>
    <row r="6605" spans="1:9" ht="15.75" customHeight="1">
      <c r="A6605" s="11" t="s">
        <v>22</v>
      </c>
      <c r="B6605" s="493" t="s">
        <v>77</v>
      </c>
      <c r="C6605" s="493"/>
      <c r="D6605" s="493"/>
      <c r="E6605" s="493"/>
      <c r="F6605" s="24">
        <v>0.1</v>
      </c>
      <c r="G6605" s="15">
        <f>G6604*10%</f>
        <v>79505</v>
      </c>
    </row>
    <row r="6606" spans="1:9">
      <c r="A6606" s="11" t="s">
        <v>23</v>
      </c>
      <c r="B6606" s="493" t="s">
        <v>24</v>
      </c>
      <c r="C6606" s="493"/>
      <c r="D6606" s="493"/>
      <c r="E6606" s="493"/>
      <c r="F6606" s="493"/>
      <c r="G6606" s="15">
        <f>G6604+G6605</f>
        <v>874555</v>
      </c>
    </row>
    <row r="6607" spans="1:9">
      <c r="A6607" s="25"/>
      <c r="B6607" s="26"/>
      <c r="C6607" s="25"/>
      <c r="D6607" s="25"/>
      <c r="E6607" s="27"/>
      <c r="F6607" s="25"/>
      <c r="G6607" s="25"/>
    </row>
    <row r="6608" spans="1:9">
      <c r="A6608" s="115" t="s">
        <v>1070</v>
      </c>
      <c r="B6608" s="101"/>
      <c r="C6608" s="121"/>
      <c r="D6608" s="121"/>
      <c r="E6608" s="122"/>
      <c r="F6608" s="121"/>
      <c r="G6608" s="121"/>
      <c r="H6608" s="101"/>
      <c r="I6608" s="101"/>
    </row>
    <row r="6609" spans="1:7" ht="45">
      <c r="A6609" s="9" t="s">
        <v>62</v>
      </c>
      <c r="B6609" s="9" t="s">
        <v>63</v>
      </c>
      <c r="C6609" s="9" t="s">
        <v>64</v>
      </c>
      <c r="D6609" s="9" t="s">
        <v>65</v>
      </c>
      <c r="E6609" s="9" t="s">
        <v>66</v>
      </c>
      <c r="F6609" s="9" t="s">
        <v>67</v>
      </c>
      <c r="G6609" s="9" t="s">
        <v>68</v>
      </c>
    </row>
    <row r="6610" spans="1:7">
      <c r="A6610" s="11" t="s">
        <v>0</v>
      </c>
      <c r="B6610" s="12" t="s">
        <v>1</v>
      </c>
      <c r="C6610" s="11"/>
      <c r="D6610" s="11"/>
      <c r="E6610" s="13"/>
      <c r="F6610" s="11"/>
      <c r="G6610" s="11"/>
    </row>
    <row r="6611" spans="1:7">
      <c r="A6611" s="12"/>
      <c r="B6611" s="12" t="s">
        <v>2</v>
      </c>
      <c r="C6611" s="11" t="s">
        <v>3</v>
      </c>
      <c r="D6611" s="11" t="s">
        <v>4</v>
      </c>
      <c r="E6611" s="13" t="s">
        <v>50</v>
      </c>
      <c r="F6611" s="14">
        <f>VLOOKUP(B6611,'HSD ME&amp;PLUMBING'!$B$6:E6959,4,FALSE)</f>
        <v>100000</v>
      </c>
      <c r="G6611" s="23">
        <f>F6611*E6611</f>
        <v>25500</v>
      </c>
    </row>
    <row r="6612" spans="1:7" ht="30">
      <c r="A6612" s="12"/>
      <c r="B6612" s="16" t="s">
        <v>70</v>
      </c>
      <c r="C6612" s="17" t="s">
        <v>71</v>
      </c>
      <c r="D6612" s="17" t="s">
        <v>4</v>
      </c>
      <c r="E6612" s="18" t="s">
        <v>51</v>
      </c>
      <c r="F6612" s="14">
        <f>VLOOKUP(B6612,'HSD ME&amp;PLUMBING'!$B$6:E6960,4,FALSE)</f>
        <v>150000</v>
      </c>
      <c r="G6612" s="23">
        <f>F6612*E6612</f>
        <v>63750</v>
      </c>
    </row>
    <row r="6613" spans="1:7">
      <c r="A6613" s="12"/>
      <c r="B6613" s="12" t="s">
        <v>7</v>
      </c>
      <c r="C6613" s="11" t="s">
        <v>8</v>
      </c>
      <c r="D6613" s="11" t="s">
        <v>4</v>
      </c>
      <c r="E6613" s="13" t="s">
        <v>52</v>
      </c>
      <c r="F6613" s="14">
        <f>VLOOKUP(B6613,'HSD ME&amp;PLUMBING'!$B$6:E6961,4,FALSE)</f>
        <v>150000</v>
      </c>
      <c r="G6613" s="23">
        <f>F6613*E6613</f>
        <v>6449.9999999999991</v>
      </c>
    </row>
    <row r="6614" spans="1:7">
      <c r="A6614" s="12"/>
      <c r="B6614" s="12" t="s">
        <v>10</v>
      </c>
      <c r="C6614" s="11" t="s">
        <v>11</v>
      </c>
      <c r="D6614" s="11" t="s">
        <v>4</v>
      </c>
      <c r="E6614" s="13" t="s">
        <v>53</v>
      </c>
      <c r="F6614" s="19">
        <f>VLOOKUP(B6614,'HSD ME&amp;PLUMBING'!$B$6:E6962,4,FALSE)</f>
        <v>200000</v>
      </c>
      <c r="G6614" s="23">
        <f>F6614*E6614</f>
        <v>2800</v>
      </c>
    </row>
    <row r="6615" spans="1:7" s="21" customFormat="1">
      <c r="A6615" s="494" t="s">
        <v>13</v>
      </c>
      <c r="B6615" s="494"/>
      <c r="C6615" s="494"/>
      <c r="D6615" s="494"/>
      <c r="E6615" s="494"/>
      <c r="F6615" s="494"/>
      <c r="G6615" s="20">
        <f>SUM(G6611:G6614)</f>
        <v>98500</v>
      </c>
    </row>
    <row r="6616" spans="1:7">
      <c r="A6616" s="11" t="s">
        <v>14</v>
      </c>
      <c r="B6616" s="12" t="s">
        <v>15</v>
      </c>
      <c r="C6616" s="11"/>
      <c r="D6616" s="11"/>
      <c r="E6616" s="13"/>
      <c r="F6616" s="11"/>
      <c r="G6616" s="11"/>
    </row>
    <row r="6617" spans="1:7" ht="30">
      <c r="A6617" s="12"/>
      <c r="B6617" s="16" t="s">
        <v>1071</v>
      </c>
      <c r="C6617" s="11"/>
      <c r="D6617" s="17" t="s">
        <v>432</v>
      </c>
      <c r="E6617" s="18" t="s">
        <v>802</v>
      </c>
      <c r="F6617" s="108">
        <f>VLOOKUP(B6617,'HSD ME&amp;PLUMBING'!$B$6:E6965,4,FALSE)</f>
        <v>10000</v>
      </c>
      <c r="G6617" s="29">
        <f>F6617*E6617</f>
        <v>11000</v>
      </c>
    </row>
    <row r="6618" spans="1:7" s="2" customFormat="1" ht="15.75" customHeight="1">
      <c r="A6618" s="494" t="s">
        <v>16</v>
      </c>
      <c r="B6618" s="494"/>
      <c r="C6618" s="494"/>
      <c r="D6618" s="494"/>
      <c r="E6618" s="494"/>
      <c r="F6618" s="494"/>
      <c r="G6618" s="20">
        <f>SUM(G6616:G6617)</f>
        <v>11000</v>
      </c>
    </row>
    <row r="6619" spans="1:7">
      <c r="A6619" s="11" t="s">
        <v>17</v>
      </c>
      <c r="B6619" s="12" t="s">
        <v>18</v>
      </c>
      <c r="C6619" s="11"/>
      <c r="D6619" s="11"/>
      <c r="E6619" s="13"/>
      <c r="F6619" s="11"/>
      <c r="G6619" s="11"/>
    </row>
    <row r="6620" spans="1:7">
      <c r="A6620" s="492" t="s">
        <v>19</v>
      </c>
      <c r="B6620" s="492"/>
      <c r="C6620" s="492"/>
      <c r="D6620" s="492"/>
      <c r="E6620" s="492"/>
      <c r="F6620" s="492"/>
      <c r="G6620" s="20">
        <f>SUM(G6619)</f>
        <v>0</v>
      </c>
    </row>
    <row r="6621" spans="1:7">
      <c r="A6621" s="11" t="s">
        <v>20</v>
      </c>
      <c r="B6621" s="493" t="s">
        <v>21</v>
      </c>
      <c r="C6621" s="493"/>
      <c r="D6621" s="493"/>
      <c r="E6621" s="493"/>
      <c r="F6621" s="493"/>
      <c r="G6621" s="15">
        <f>SUM(G6611:G6620)/2</f>
        <v>109500</v>
      </c>
    </row>
    <row r="6622" spans="1:7" ht="15.75" customHeight="1">
      <c r="A6622" s="11" t="s">
        <v>22</v>
      </c>
      <c r="B6622" s="493" t="s">
        <v>77</v>
      </c>
      <c r="C6622" s="493"/>
      <c r="D6622" s="493"/>
      <c r="E6622" s="493"/>
      <c r="F6622" s="24">
        <v>0.1</v>
      </c>
      <c r="G6622" s="15">
        <f>G6621*10%</f>
        <v>10950</v>
      </c>
    </row>
    <row r="6623" spans="1:7">
      <c r="A6623" s="11" t="s">
        <v>23</v>
      </c>
      <c r="B6623" s="493" t="s">
        <v>24</v>
      </c>
      <c r="C6623" s="493"/>
      <c r="D6623" s="493"/>
      <c r="E6623" s="493"/>
      <c r="F6623" s="493"/>
      <c r="G6623" s="15">
        <f>G6621+G6622</f>
        <v>120450</v>
      </c>
    </row>
    <row r="6624" spans="1:7">
      <c r="A6624" s="25"/>
      <c r="B6624" s="26"/>
      <c r="C6624" s="25"/>
      <c r="D6624" s="25"/>
      <c r="E6624" s="27"/>
      <c r="F6624" s="25"/>
      <c r="G6624" s="25"/>
    </row>
    <row r="6625" spans="1:9">
      <c r="A6625" s="115" t="s">
        <v>1072</v>
      </c>
      <c r="B6625" s="101"/>
      <c r="C6625" s="121"/>
      <c r="D6625" s="121"/>
      <c r="E6625" s="122"/>
      <c r="F6625" s="121"/>
      <c r="G6625" s="121"/>
      <c r="H6625" s="101"/>
      <c r="I6625" s="101"/>
    </row>
    <row r="6626" spans="1:9" ht="45">
      <c r="A6626" s="9" t="s">
        <v>62</v>
      </c>
      <c r="B6626" s="9" t="s">
        <v>63</v>
      </c>
      <c r="C6626" s="9" t="s">
        <v>64</v>
      </c>
      <c r="D6626" s="9" t="s">
        <v>65</v>
      </c>
      <c r="E6626" s="9" t="s">
        <v>66</v>
      </c>
      <c r="F6626" s="9" t="s">
        <v>67</v>
      </c>
      <c r="G6626" s="9" t="s">
        <v>68</v>
      </c>
    </row>
    <row r="6627" spans="1:9">
      <c r="A6627" s="11" t="s">
        <v>0</v>
      </c>
      <c r="B6627" s="12" t="s">
        <v>1</v>
      </c>
      <c r="C6627" s="11"/>
      <c r="D6627" s="11"/>
      <c r="E6627" s="13"/>
      <c r="F6627" s="11"/>
      <c r="G6627" s="11"/>
    </row>
    <row r="6628" spans="1:9">
      <c r="A6628" s="12"/>
      <c r="B6628" s="12" t="s">
        <v>2</v>
      </c>
      <c r="C6628" s="11" t="s">
        <v>3</v>
      </c>
      <c r="D6628" s="11" t="s">
        <v>4</v>
      </c>
      <c r="E6628" s="13" t="s">
        <v>5</v>
      </c>
      <c r="F6628" s="14">
        <f>VLOOKUP(B6628,'HSD ME&amp;PLUMBING'!$B$6:E6976,4,FALSE)</f>
        <v>100000</v>
      </c>
      <c r="G6628" s="23">
        <f>F6628*E6628</f>
        <v>6400</v>
      </c>
    </row>
    <row r="6629" spans="1:9" ht="30">
      <c r="A6629" s="12"/>
      <c r="B6629" s="16" t="s">
        <v>70</v>
      </c>
      <c r="C6629" s="17" t="s">
        <v>71</v>
      </c>
      <c r="D6629" s="17" t="s">
        <v>4</v>
      </c>
      <c r="E6629" s="18" t="s">
        <v>6</v>
      </c>
      <c r="F6629" s="14">
        <f>VLOOKUP(B6629,'HSD ME&amp;PLUMBING'!$B$6:E6977,4,FALSE)</f>
        <v>150000</v>
      </c>
      <c r="G6629" s="23">
        <f>F6629*E6629</f>
        <v>16050</v>
      </c>
    </row>
    <row r="6630" spans="1:9">
      <c r="A6630" s="12"/>
      <c r="B6630" s="12" t="s">
        <v>7</v>
      </c>
      <c r="C6630" s="11" t="s">
        <v>8</v>
      </c>
      <c r="D6630" s="11" t="s">
        <v>4</v>
      </c>
      <c r="E6630" s="13" t="s">
        <v>9</v>
      </c>
      <c r="F6630" s="14">
        <f>VLOOKUP(B6630,'HSD ME&amp;PLUMBING'!$B$6:E6978,4,FALSE)</f>
        <v>150000</v>
      </c>
      <c r="G6630" s="23">
        <f>F6630*E6630</f>
        <v>1650</v>
      </c>
    </row>
    <row r="6631" spans="1:9">
      <c r="A6631" s="12"/>
      <c r="B6631" s="12" t="s">
        <v>10</v>
      </c>
      <c r="C6631" s="11" t="s">
        <v>11</v>
      </c>
      <c r="D6631" s="11" t="s">
        <v>4</v>
      </c>
      <c r="E6631" s="13" t="s">
        <v>12</v>
      </c>
      <c r="F6631" s="19">
        <f>VLOOKUP(B6631,'HSD ME&amp;PLUMBING'!$B$6:E6979,4,FALSE)</f>
        <v>200000</v>
      </c>
      <c r="G6631" s="23">
        <f>F6631*E6631</f>
        <v>800</v>
      </c>
    </row>
    <row r="6632" spans="1:9" s="21" customFormat="1">
      <c r="A6632" s="494" t="s">
        <v>13</v>
      </c>
      <c r="B6632" s="494"/>
      <c r="C6632" s="494"/>
      <c r="D6632" s="494"/>
      <c r="E6632" s="494"/>
      <c r="F6632" s="494"/>
      <c r="G6632" s="20">
        <f>SUM(G6628:G6631)</f>
        <v>24900</v>
      </c>
    </row>
    <row r="6633" spans="1:9">
      <c r="A6633" s="11" t="s">
        <v>14</v>
      </c>
      <c r="B6633" s="12" t="s">
        <v>15</v>
      </c>
      <c r="C6633" s="11"/>
      <c r="D6633" s="11"/>
      <c r="E6633" s="13"/>
      <c r="F6633" s="11"/>
      <c r="G6633" s="11"/>
    </row>
    <row r="6634" spans="1:9" ht="30">
      <c r="A6634" s="12"/>
      <c r="B6634" s="16" t="s">
        <v>1073</v>
      </c>
      <c r="C6634" s="11"/>
      <c r="D6634" s="17" t="s">
        <v>432</v>
      </c>
      <c r="E6634" s="18" t="s">
        <v>802</v>
      </c>
      <c r="F6634" s="108">
        <f>VLOOKUP(B6634,'HSD ME&amp;PLUMBING'!$B$6:E6982,4,FALSE)</f>
        <v>10000</v>
      </c>
      <c r="G6634" s="29">
        <f>F6634*E6634</f>
        <v>11000</v>
      </c>
    </row>
    <row r="6635" spans="1:9">
      <c r="A6635" s="12"/>
      <c r="B6635" s="12" t="s">
        <v>1074</v>
      </c>
      <c r="C6635" s="11"/>
      <c r="D6635" s="11" t="s">
        <v>432</v>
      </c>
      <c r="E6635" s="13" t="s">
        <v>802</v>
      </c>
      <c r="F6635" s="108">
        <f>VLOOKUP(B6635,'HSD ME&amp;PLUMBING'!$B$6:E6983,4,FALSE)</f>
        <v>10000</v>
      </c>
      <c r="G6635" s="29">
        <f>F6635*E6635</f>
        <v>11000</v>
      </c>
    </row>
    <row r="6636" spans="1:9" s="2" customFormat="1" ht="15.75" customHeight="1">
      <c r="A6636" s="494" t="s">
        <v>16</v>
      </c>
      <c r="B6636" s="494"/>
      <c r="C6636" s="494"/>
      <c r="D6636" s="494"/>
      <c r="E6636" s="494"/>
      <c r="F6636" s="494"/>
      <c r="G6636" s="20">
        <f>SUM(G6634:G6635)</f>
        <v>22000</v>
      </c>
    </row>
    <row r="6637" spans="1:9">
      <c r="A6637" s="11" t="s">
        <v>17</v>
      </c>
      <c r="B6637" s="12" t="s">
        <v>18</v>
      </c>
      <c r="C6637" s="11"/>
      <c r="D6637" s="11"/>
      <c r="E6637" s="13"/>
      <c r="F6637" s="11"/>
      <c r="G6637" s="11"/>
    </row>
    <row r="6638" spans="1:9">
      <c r="A6638" s="492" t="s">
        <v>19</v>
      </c>
      <c r="B6638" s="492"/>
      <c r="C6638" s="492"/>
      <c r="D6638" s="492"/>
      <c r="E6638" s="492"/>
      <c r="F6638" s="492"/>
      <c r="G6638" s="20">
        <f>SUM(G6637)</f>
        <v>0</v>
      </c>
    </row>
    <row r="6639" spans="1:9">
      <c r="A6639" s="11" t="s">
        <v>20</v>
      </c>
      <c r="B6639" s="493" t="s">
        <v>21</v>
      </c>
      <c r="C6639" s="493"/>
      <c r="D6639" s="493"/>
      <c r="E6639" s="493"/>
      <c r="F6639" s="493"/>
      <c r="G6639" s="15">
        <f>SUM(G6629:G6638)/2</f>
        <v>43700</v>
      </c>
    </row>
    <row r="6640" spans="1:9" ht="15.75" customHeight="1">
      <c r="A6640" s="11" t="s">
        <v>22</v>
      </c>
      <c r="B6640" s="493" t="s">
        <v>77</v>
      </c>
      <c r="C6640" s="493"/>
      <c r="D6640" s="493"/>
      <c r="E6640" s="493"/>
      <c r="F6640" s="24">
        <v>0.1</v>
      </c>
      <c r="G6640" s="15">
        <f>G6639*10%</f>
        <v>4370</v>
      </c>
    </row>
    <row r="6641" spans="1:9">
      <c r="A6641" s="11" t="s">
        <v>23</v>
      </c>
      <c r="B6641" s="493" t="s">
        <v>24</v>
      </c>
      <c r="C6641" s="493"/>
      <c r="D6641" s="493"/>
      <c r="E6641" s="493"/>
      <c r="F6641" s="493"/>
      <c r="G6641" s="15">
        <f>G6639+G6640</f>
        <v>48070</v>
      </c>
    </row>
    <row r="6642" spans="1:9">
      <c r="A6642" s="25"/>
      <c r="B6642" s="26"/>
      <c r="C6642" s="25"/>
      <c r="D6642" s="25"/>
      <c r="E6642" s="27"/>
      <c r="F6642" s="25"/>
      <c r="G6642" s="25"/>
    </row>
    <row r="6643" spans="1:9">
      <c r="A6643" s="115" t="s">
        <v>1075</v>
      </c>
      <c r="B6643" s="101"/>
      <c r="C6643" s="121"/>
      <c r="D6643" s="121"/>
      <c r="E6643" s="122"/>
      <c r="F6643" s="121"/>
      <c r="G6643" s="121"/>
      <c r="H6643" s="101"/>
      <c r="I6643" s="101"/>
    </row>
    <row r="6644" spans="1:9" ht="45">
      <c r="A6644" s="9" t="s">
        <v>62</v>
      </c>
      <c r="B6644" s="9" t="s">
        <v>63</v>
      </c>
      <c r="C6644" s="9" t="s">
        <v>64</v>
      </c>
      <c r="D6644" s="9" t="s">
        <v>65</v>
      </c>
      <c r="E6644" s="9" t="s">
        <v>66</v>
      </c>
      <c r="F6644" s="9" t="s">
        <v>67</v>
      </c>
      <c r="G6644" s="9" t="s">
        <v>68</v>
      </c>
    </row>
    <row r="6645" spans="1:9">
      <c r="A6645" s="11" t="s">
        <v>0</v>
      </c>
      <c r="B6645" s="12" t="s">
        <v>1</v>
      </c>
      <c r="C6645" s="11"/>
      <c r="D6645" s="11"/>
      <c r="E6645" s="13"/>
      <c r="F6645" s="11"/>
      <c r="G6645" s="11"/>
    </row>
    <row r="6646" spans="1:9">
      <c r="A6646" s="12"/>
      <c r="B6646" s="12" t="s">
        <v>2</v>
      </c>
      <c r="C6646" s="11" t="s">
        <v>3</v>
      </c>
      <c r="D6646" s="11" t="s">
        <v>4</v>
      </c>
      <c r="E6646" s="13" t="s">
        <v>5</v>
      </c>
      <c r="F6646" s="14">
        <f>VLOOKUP(B6646,'HSD ME&amp;PLUMBING'!$B$6:E6994,4,FALSE)</f>
        <v>100000</v>
      </c>
      <c r="G6646" s="23">
        <f>F6646*E6646</f>
        <v>6400</v>
      </c>
    </row>
    <row r="6647" spans="1:9" ht="30">
      <c r="A6647" s="12"/>
      <c r="B6647" s="16" t="s">
        <v>70</v>
      </c>
      <c r="C6647" s="17" t="s">
        <v>71</v>
      </c>
      <c r="D6647" s="17" t="s">
        <v>4</v>
      </c>
      <c r="E6647" s="18" t="s">
        <v>6</v>
      </c>
      <c r="F6647" s="14">
        <f>VLOOKUP(B6647,'HSD ME&amp;PLUMBING'!$B$6:E6995,4,FALSE)</f>
        <v>150000</v>
      </c>
      <c r="G6647" s="23">
        <f>F6647*E6647</f>
        <v>16050</v>
      </c>
    </row>
    <row r="6648" spans="1:9">
      <c r="A6648" s="12"/>
      <c r="B6648" s="12" t="s">
        <v>7</v>
      </c>
      <c r="C6648" s="11" t="s">
        <v>8</v>
      </c>
      <c r="D6648" s="11" t="s">
        <v>4</v>
      </c>
      <c r="E6648" s="13" t="s">
        <v>9</v>
      </c>
      <c r="F6648" s="14">
        <f>VLOOKUP(B6648,'HSD ME&amp;PLUMBING'!$B$6:E6996,4,FALSE)</f>
        <v>150000</v>
      </c>
      <c r="G6648" s="23">
        <f>F6648*E6648</f>
        <v>1650</v>
      </c>
    </row>
    <row r="6649" spans="1:9">
      <c r="A6649" s="12"/>
      <c r="B6649" s="12" t="s">
        <v>10</v>
      </c>
      <c r="C6649" s="11" t="s">
        <v>11</v>
      </c>
      <c r="D6649" s="11" t="s">
        <v>4</v>
      </c>
      <c r="E6649" s="13" t="s">
        <v>12</v>
      </c>
      <c r="F6649" s="19">
        <f>VLOOKUP(B6649,'HSD ME&amp;PLUMBING'!$B$6:E6997,4,FALSE)</f>
        <v>200000</v>
      </c>
      <c r="G6649" s="23">
        <f>F6649*E6649</f>
        <v>800</v>
      </c>
    </row>
    <row r="6650" spans="1:9" s="21" customFormat="1">
      <c r="A6650" s="494" t="s">
        <v>13</v>
      </c>
      <c r="B6650" s="494"/>
      <c r="C6650" s="494"/>
      <c r="D6650" s="494"/>
      <c r="E6650" s="494"/>
      <c r="F6650" s="494"/>
      <c r="G6650" s="20">
        <f>SUM(G6646:G6649)</f>
        <v>24900</v>
      </c>
    </row>
    <row r="6651" spans="1:9">
      <c r="A6651" s="11" t="s">
        <v>14</v>
      </c>
      <c r="B6651" s="12" t="s">
        <v>15</v>
      </c>
      <c r="C6651" s="11"/>
      <c r="D6651" s="11"/>
      <c r="E6651" s="13"/>
      <c r="F6651" s="11"/>
      <c r="G6651" s="11"/>
    </row>
    <row r="6652" spans="1:9" ht="30">
      <c r="A6652" s="12"/>
      <c r="B6652" s="16" t="s">
        <v>1073</v>
      </c>
      <c r="C6652" s="11"/>
      <c r="D6652" s="17" t="s">
        <v>432</v>
      </c>
      <c r="E6652" s="18" t="s">
        <v>802</v>
      </c>
      <c r="F6652" s="108">
        <f>VLOOKUP(B6652,'HSD ME&amp;PLUMBING'!$B$6:E7000,4,FALSE)</f>
        <v>10000</v>
      </c>
      <c r="G6652" s="29">
        <f>F6652*E6652</f>
        <v>11000</v>
      </c>
    </row>
    <row r="6653" spans="1:9">
      <c r="A6653" s="12"/>
      <c r="B6653" s="12" t="s">
        <v>1074</v>
      </c>
      <c r="C6653" s="11"/>
      <c r="D6653" s="11" t="s">
        <v>432</v>
      </c>
      <c r="E6653" s="13" t="s">
        <v>802</v>
      </c>
      <c r="F6653" s="108">
        <f>VLOOKUP(B6653,'HSD ME&amp;PLUMBING'!$B$6:E7001,4,FALSE)</f>
        <v>10000</v>
      </c>
      <c r="G6653" s="29">
        <f>F6653*E6653</f>
        <v>11000</v>
      </c>
    </row>
    <row r="6654" spans="1:9" ht="30">
      <c r="A6654" s="12"/>
      <c r="B6654" s="16" t="s">
        <v>1031</v>
      </c>
      <c r="C6654" s="11"/>
      <c r="D6654" s="17" t="s">
        <v>432</v>
      </c>
      <c r="E6654" s="18" t="s">
        <v>802</v>
      </c>
      <c r="F6654" s="108">
        <f>VLOOKUP(B6654,'HSD ME&amp;PLUMBING'!$B$6:E7002,4,FALSE)</f>
        <v>10000</v>
      </c>
      <c r="G6654" s="29">
        <f>F6654*E6654</f>
        <v>11000</v>
      </c>
    </row>
    <row r="6655" spans="1:9" s="2" customFormat="1" ht="15.75" customHeight="1">
      <c r="A6655" s="494" t="s">
        <v>16</v>
      </c>
      <c r="B6655" s="494"/>
      <c r="C6655" s="494"/>
      <c r="D6655" s="494"/>
      <c r="E6655" s="494"/>
      <c r="F6655" s="494"/>
      <c r="G6655" s="20">
        <f>SUM(G6652:G6654)</f>
        <v>33000</v>
      </c>
    </row>
    <row r="6656" spans="1:9">
      <c r="A6656" s="11" t="s">
        <v>17</v>
      </c>
      <c r="B6656" s="12" t="s">
        <v>18</v>
      </c>
      <c r="C6656" s="11"/>
      <c r="D6656" s="11"/>
      <c r="E6656" s="13"/>
      <c r="F6656" s="11"/>
      <c r="G6656" s="11"/>
    </row>
    <row r="6657" spans="1:9">
      <c r="A6657" s="492" t="s">
        <v>19</v>
      </c>
      <c r="B6657" s="492"/>
      <c r="C6657" s="492"/>
      <c r="D6657" s="492"/>
      <c r="E6657" s="492"/>
      <c r="F6657" s="492"/>
      <c r="G6657" s="20">
        <f>SUM(G6656)</f>
        <v>0</v>
      </c>
    </row>
    <row r="6658" spans="1:9">
      <c r="A6658" s="11" t="s">
        <v>20</v>
      </c>
      <c r="B6658" s="493" t="s">
        <v>21</v>
      </c>
      <c r="C6658" s="493"/>
      <c r="D6658" s="493"/>
      <c r="E6658" s="493"/>
      <c r="F6658" s="493"/>
      <c r="G6658" s="15">
        <f>SUM(G6648:G6657)/2</f>
        <v>46675</v>
      </c>
    </row>
    <row r="6659" spans="1:9" ht="15.75" customHeight="1">
      <c r="A6659" s="11" t="s">
        <v>22</v>
      </c>
      <c r="B6659" s="493" t="s">
        <v>77</v>
      </c>
      <c r="C6659" s="493"/>
      <c r="D6659" s="493"/>
      <c r="E6659" s="493"/>
      <c r="F6659" s="24">
        <v>0.1</v>
      </c>
      <c r="G6659" s="15">
        <f>G6658*10%</f>
        <v>4667.5</v>
      </c>
    </row>
    <row r="6660" spans="1:9">
      <c r="A6660" s="11" t="s">
        <v>23</v>
      </c>
      <c r="B6660" s="493" t="s">
        <v>24</v>
      </c>
      <c r="C6660" s="493"/>
      <c r="D6660" s="493"/>
      <c r="E6660" s="493"/>
      <c r="F6660" s="493"/>
      <c r="G6660" s="15">
        <f>G6658+G6659</f>
        <v>51342.5</v>
      </c>
    </row>
    <row r="6661" spans="1:9">
      <c r="A6661" s="25"/>
      <c r="B6661" s="26"/>
      <c r="C6661" s="25"/>
      <c r="D6661" s="25"/>
      <c r="E6661" s="27"/>
      <c r="F6661" s="25"/>
      <c r="G6661" s="25"/>
    </row>
    <row r="6662" spans="1:9">
      <c r="A6662" s="115" t="s">
        <v>1076</v>
      </c>
      <c r="B6662" s="101"/>
      <c r="C6662" s="121"/>
      <c r="D6662" s="121"/>
      <c r="E6662" s="122"/>
      <c r="F6662" s="121"/>
      <c r="G6662" s="121"/>
      <c r="H6662" s="101"/>
      <c r="I6662" s="101"/>
    </row>
    <row r="6663" spans="1:9" ht="45">
      <c r="A6663" s="9" t="s">
        <v>62</v>
      </c>
      <c r="B6663" s="9" t="s">
        <v>63</v>
      </c>
      <c r="C6663" s="9" t="s">
        <v>64</v>
      </c>
      <c r="D6663" s="9" t="s">
        <v>65</v>
      </c>
      <c r="E6663" s="9" t="s">
        <v>66</v>
      </c>
      <c r="F6663" s="9" t="s">
        <v>67</v>
      </c>
      <c r="G6663" s="9" t="s">
        <v>68</v>
      </c>
    </row>
    <row r="6664" spans="1:9">
      <c r="A6664" s="11" t="s">
        <v>0</v>
      </c>
      <c r="B6664" s="12" t="s">
        <v>1</v>
      </c>
      <c r="C6664" s="11"/>
      <c r="D6664" s="11"/>
      <c r="E6664" s="13"/>
      <c r="F6664" s="11"/>
      <c r="G6664" s="11"/>
    </row>
    <row r="6665" spans="1:9">
      <c r="A6665" s="12"/>
      <c r="B6665" s="12" t="s">
        <v>2</v>
      </c>
      <c r="C6665" s="11" t="s">
        <v>3</v>
      </c>
      <c r="D6665" s="11" t="s">
        <v>4</v>
      </c>
      <c r="E6665" s="13" t="s">
        <v>5</v>
      </c>
      <c r="F6665" s="14">
        <f>VLOOKUP(B6665,'HSD ME&amp;PLUMBING'!$B$6:E7013,4,FALSE)</f>
        <v>100000</v>
      </c>
      <c r="G6665" s="23">
        <f>F6665*E6665</f>
        <v>6400</v>
      </c>
    </row>
    <row r="6666" spans="1:9" ht="30">
      <c r="A6666" s="12"/>
      <c r="B6666" s="16" t="s">
        <v>70</v>
      </c>
      <c r="C6666" s="17" t="s">
        <v>71</v>
      </c>
      <c r="D6666" s="17" t="s">
        <v>4</v>
      </c>
      <c r="E6666" s="18" t="s">
        <v>6</v>
      </c>
      <c r="F6666" s="14">
        <f>VLOOKUP(B6666,'HSD ME&amp;PLUMBING'!$B$6:E7014,4,FALSE)</f>
        <v>150000</v>
      </c>
      <c r="G6666" s="23">
        <f>F6666*E6666</f>
        <v>16050</v>
      </c>
    </row>
    <row r="6667" spans="1:9">
      <c r="A6667" s="12"/>
      <c r="B6667" s="12" t="s">
        <v>7</v>
      </c>
      <c r="C6667" s="11" t="s">
        <v>8</v>
      </c>
      <c r="D6667" s="11" t="s">
        <v>4</v>
      </c>
      <c r="E6667" s="13" t="s">
        <v>9</v>
      </c>
      <c r="F6667" s="14">
        <f>VLOOKUP(B6667,'HSD ME&amp;PLUMBING'!$B$6:E7015,4,FALSE)</f>
        <v>150000</v>
      </c>
      <c r="G6667" s="23">
        <f>F6667*E6667</f>
        <v>1650</v>
      </c>
    </row>
    <row r="6668" spans="1:9">
      <c r="A6668" s="12"/>
      <c r="B6668" s="12" t="s">
        <v>10</v>
      </c>
      <c r="C6668" s="11" t="s">
        <v>11</v>
      </c>
      <c r="D6668" s="11" t="s">
        <v>4</v>
      </c>
      <c r="E6668" s="13" t="s">
        <v>12</v>
      </c>
      <c r="F6668" s="19">
        <f>VLOOKUP(B6668,'HSD ME&amp;PLUMBING'!$B$6:E7016,4,FALSE)</f>
        <v>200000</v>
      </c>
      <c r="G6668" s="23">
        <f>F6668*E6668</f>
        <v>800</v>
      </c>
    </row>
    <row r="6669" spans="1:9" s="21" customFormat="1">
      <c r="A6669" s="494" t="s">
        <v>13</v>
      </c>
      <c r="B6669" s="494"/>
      <c r="C6669" s="494"/>
      <c r="D6669" s="494"/>
      <c r="E6669" s="494"/>
      <c r="F6669" s="494"/>
      <c r="G6669" s="20">
        <f>SUM(G6665:G6668)</f>
        <v>24900</v>
      </c>
    </row>
    <row r="6670" spans="1:9">
      <c r="A6670" s="11" t="s">
        <v>14</v>
      </c>
      <c r="B6670" s="12" t="s">
        <v>15</v>
      </c>
      <c r="C6670" s="11"/>
      <c r="D6670" s="11"/>
      <c r="E6670" s="13"/>
      <c r="F6670" s="11"/>
      <c r="G6670" s="11"/>
    </row>
    <row r="6671" spans="1:9" ht="30">
      <c r="A6671" s="12"/>
      <c r="B6671" s="16" t="s">
        <v>1077</v>
      </c>
      <c r="C6671" s="11"/>
      <c r="D6671" s="17" t="s">
        <v>432</v>
      </c>
      <c r="E6671" s="18" t="s">
        <v>802</v>
      </c>
      <c r="F6671" s="108">
        <f>VLOOKUP(B6671,'HSD ME&amp;PLUMBING'!$B$6:E7019,4,FALSE)</f>
        <v>10000</v>
      </c>
      <c r="G6671" s="29">
        <f>F6671*E6671</f>
        <v>11000</v>
      </c>
    </row>
    <row r="6672" spans="1:9">
      <c r="A6672" s="12"/>
      <c r="B6672" s="12" t="s">
        <v>1074</v>
      </c>
      <c r="C6672" s="11"/>
      <c r="D6672" s="11" t="s">
        <v>432</v>
      </c>
      <c r="E6672" s="13" t="s">
        <v>802</v>
      </c>
      <c r="F6672" s="108">
        <f>VLOOKUP(B6672,'HSD ME&amp;PLUMBING'!$B$6:E7020,4,FALSE)</f>
        <v>10000</v>
      </c>
      <c r="G6672" s="29">
        <f>F6672*E6672</f>
        <v>11000</v>
      </c>
    </row>
    <row r="6673" spans="1:9" s="2" customFormat="1" ht="15.75" customHeight="1">
      <c r="A6673" s="494" t="s">
        <v>16</v>
      </c>
      <c r="B6673" s="494"/>
      <c r="C6673" s="494"/>
      <c r="D6673" s="494"/>
      <c r="E6673" s="494"/>
      <c r="F6673" s="494"/>
      <c r="G6673" s="20">
        <f>SUM(G6671:G6672)</f>
        <v>22000</v>
      </c>
    </row>
    <row r="6674" spans="1:9">
      <c r="A6674" s="11" t="s">
        <v>17</v>
      </c>
      <c r="B6674" s="12" t="s">
        <v>18</v>
      </c>
      <c r="C6674" s="11"/>
      <c r="D6674" s="11"/>
      <c r="E6674" s="13"/>
      <c r="F6674" s="11"/>
      <c r="G6674" s="11"/>
    </row>
    <row r="6675" spans="1:9">
      <c r="A6675" s="492" t="s">
        <v>19</v>
      </c>
      <c r="B6675" s="492"/>
      <c r="C6675" s="492"/>
      <c r="D6675" s="492"/>
      <c r="E6675" s="492"/>
      <c r="F6675" s="492"/>
      <c r="G6675" s="20">
        <f>SUM(G6674)</f>
        <v>0</v>
      </c>
    </row>
    <row r="6676" spans="1:9">
      <c r="A6676" s="11" t="s">
        <v>20</v>
      </c>
      <c r="B6676" s="493" t="s">
        <v>21</v>
      </c>
      <c r="C6676" s="493"/>
      <c r="D6676" s="493"/>
      <c r="E6676" s="493"/>
      <c r="F6676" s="493"/>
      <c r="G6676" s="15">
        <f>SUM(G6666:G6675)/2</f>
        <v>43700</v>
      </c>
    </row>
    <row r="6677" spans="1:9" ht="15.75" customHeight="1">
      <c r="A6677" s="11" t="s">
        <v>22</v>
      </c>
      <c r="B6677" s="493" t="s">
        <v>77</v>
      </c>
      <c r="C6677" s="493"/>
      <c r="D6677" s="493"/>
      <c r="E6677" s="493"/>
      <c r="F6677" s="24">
        <v>0.1</v>
      </c>
      <c r="G6677" s="15">
        <f>G6676*10%</f>
        <v>4370</v>
      </c>
    </row>
    <row r="6678" spans="1:9">
      <c r="A6678" s="11" t="s">
        <v>23</v>
      </c>
      <c r="B6678" s="493" t="s">
        <v>24</v>
      </c>
      <c r="C6678" s="493"/>
      <c r="D6678" s="493"/>
      <c r="E6678" s="493"/>
      <c r="F6678" s="493"/>
      <c r="G6678" s="15">
        <f>G6676+G6677</f>
        <v>48070</v>
      </c>
    </row>
    <row r="6679" spans="1:9">
      <c r="A6679" s="25"/>
      <c r="B6679" s="26"/>
      <c r="C6679" s="25"/>
      <c r="D6679" s="25"/>
      <c r="E6679" s="27"/>
      <c r="F6679" s="25"/>
      <c r="G6679" s="25"/>
    </row>
    <row r="6680" spans="1:9">
      <c r="A6680" s="115" t="s">
        <v>1078</v>
      </c>
      <c r="B6680" s="101"/>
      <c r="C6680" s="121"/>
      <c r="D6680" s="121"/>
      <c r="E6680" s="122"/>
      <c r="F6680" s="121"/>
      <c r="G6680" s="121"/>
      <c r="H6680" s="101"/>
      <c r="I6680" s="101"/>
    </row>
    <row r="6681" spans="1:9" ht="45">
      <c r="A6681" s="9" t="s">
        <v>62</v>
      </c>
      <c r="B6681" s="9" t="s">
        <v>63</v>
      </c>
      <c r="C6681" s="9" t="s">
        <v>64</v>
      </c>
      <c r="D6681" s="9" t="s">
        <v>65</v>
      </c>
      <c r="E6681" s="9" t="s">
        <v>66</v>
      </c>
      <c r="F6681" s="9" t="s">
        <v>67</v>
      </c>
      <c r="G6681" s="9" t="s">
        <v>68</v>
      </c>
    </row>
    <row r="6682" spans="1:9">
      <c r="A6682" s="11" t="s">
        <v>0</v>
      </c>
      <c r="B6682" s="12" t="s">
        <v>1</v>
      </c>
      <c r="C6682" s="11"/>
      <c r="D6682" s="11"/>
      <c r="E6682" s="13"/>
      <c r="F6682" s="11"/>
      <c r="G6682" s="11"/>
    </row>
    <row r="6683" spans="1:9">
      <c r="A6683" s="12"/>
      <c r="B6683" s="12" t="s">
        <v>2</v>
      </c>
      <c r="C6683" s="11" t="s">
        <v>3</v>
      </c>
      <c r="D6683" s="11" t="s">
        <v>4</v>
      </c>
      <c r="E6683" s="13" t="s">
        <v>5</v>
      </c>
      <c r="F6683" s="14">
        <f>VLOOKUP(B6683,'HSD ME&amp;PLUMBING'!$B$6:E7031,4,FALSE)</f>
        <v>100000</v>
      </c>
      <c r="G6683" s="23">
        <f>F6683*E6683</f>
        <v>6400</v>
      </c>
    </row>
    <row r="6684" spans="1:9" ht="30">
      <c r="A6684" s="12"/>
      <c r="B6684" s="16" t="s">
        <v>70</v>
      </c>
      <c r="C6684" s="17" t="s">
        <v>71</v>
      </c>
      <c r="D6684" s="17" t="s">
        <v>4</v>
      </c>
      <c r="E6684" s="18" t="s">
        <v>6</v>
      </c>
      <c r="F6684" s="14">
        <f>VLOOKUP(B6684,'HSD ME&amp;PLUMBING'!$B$6:E7032,4,FALSE)</f>
        <v>150000</v>
      </c>
      <c r="G6684" s="23">
        <f>F6684*E6684</f>
        <v>16050</v>
      </c>
    </row>
    <row r="6685" spans="1:9">
      <c r="A6685" s="12"/>
      <c r="B6685" s="12" t="s">
        <v>7</v>
      </c>
      <c r="C6685" s="11" t="s">
        <v>8</v>
      </c>
      <c r="D6685" s="11" t="s">
        <v>4</v>
      </c>
      <c r="E6685" s="13" t="s">
        <v>9</v>
      </c>
      <c r="F6685" s="14">
        <f>VLOOKUP(B6685,'HSD ME&amp;PLUMBING'!$B$6:E7033,4,FALSE)</f>
        <v>150000</v>
      </c>
      <c r="G6685" s="23">
        <f>F6685*E6685</f>
        <v>1650</v>
      </c>
    </row>
    <row r="6686" spans="1:9">
      <c r="A6686" s="12"/>
      <c r="B6686" s="12" t="s">
        <v>10</v>
      </c>
      <c r="C6686" s="11" t="s">
        <v>11</v>
      </c>
      <c r="D6686" s="11" t="s">
        <v>4</v>
      </c>
      <c r="E6686" s="13" t="s">
        <v>12</v>
      </c>
      <c r="F6686" s="19">
        <f>VLOOKUP(B6686,'HSD ME&amp;PLUMBING'!$B$6:E7034,4,FALSE)</f>
        <v>200000</v>
      </c>
      <c r="G6686" s="23">
        <f>F6686*E6686</f>
        <v>800</v>
      </c>
    </row>
    <row r="6687" spans="1:9" s="21" customFormat="1">
      <c r="A6687" s="494" t="s">
        <v>13</v>
      </c>
      <c r="B6687" s="494"/>
      <c r="C6687" s="494"/>
      <c r="D6687" s="494"/>
      <c r="E6687" s="494"/>
      <c r="F6687" s="494"/>
      <c r="G6687" s="20">
        <f>SUM(G6683:G6686)</f>
        <v>24900</v>
      </c>
    </row>
    <row r="6688" spans="1:9">
      <c r="A6688" s="11" t="s">
        <v>14</v>
      </c>
      <c r="B6688" s="12" t="s">
        <v>15</v>
      </c>
      <c r="C6688" s="11"/>
      <c r="D6688" s="11"/>
      <c r="E6688" s="13"/>
      <c r="F6688" s="11"/>
      <c r="G6688" s="11"/>
    </row>
    <row r="6689" spans="1:9" ht="30">
      <c r="A6689" s="12"/>
      <c r="B6689" s="16" t="s">
        <v>1077</v>
      </c>
      <c r="C6689" s="11"/>
      <c r="D6689" s="17" t="s">
        <v>432</v>
      </c>
      <c r="E6689" s="18" t="s">
        <v>802</v>
      </c>
      <c r="F6689" s="108">
        <f>VLOOKUP(B6689,'HSD ME&amp;PLUMBING'!$B$6:E7037,4,FALSE)</f>
        <v>10000</v>
      </c>
      <c r="G6689" s="29">
        <f>F6689*E6689</f>
        <v>11000</v>
      </c>
    </row>
    <row r="6690" spans="1:9">
      <c r="A6690" s="12"/>
      <c r="B6690" s="12" t="s">
        <v>1074</v>
      </c>
      <c r="C6690" s="11"/>
      <c r="D6690" s="11" t="s">
        <v>432</v>
      </c>
      <c r="E6690" s="13" t="s">
        <v>802</v>
      </c>
      <c r="F6690" s="108">
        <f>VLOOKUP(B6690,'HSD ME&amp;PLUMBING'!$B$6:E7038,4,FALSE)</f>
        <v>10000</v>
      </c>
      <c r="G6690" s="29">
        <f>F6690*E6690</f>
        <v>11000</v>
      </c>
    </row>
    <row r="6691" spans="1:9" ht="30">
      <c r="A6691" s="12"/>
      <c r="B6691" s="16" t="s">
        <v>1031</v>
      </c>
      <c r="C6691" s="11"/>
      <c r="D6691" s="17" t="s">
        <v>432</v>
      </c>
      <c r="E6691" s="18" t="s">
        <v>802</v>
      </c>
      <c r="F6691" s="108">
        <f>VLOOKUP(B6691,'HSD ME&amp;PLUMBING'!$B$6:E7039,4,FALSE)</f>
        <v>10000</v>
      </c>
      <c r="G6691" s="29">
        <f>F6691*E6691</f>
        <v>11000</v>
      </c>
    </row>
    <row r="6692" spans="1:9" s="2" customFormat="1" ht="15.75" customHeight="1">
      <c r="A6692" s="494" t="s">
        <v>16</v>
      </c>
      <c r="B6692" s="494"/>
      <c r="C6692" s="494"/>
      <c r="D6692" s="494"/>
      <c r="E6692" s="494"/>
      <c r="F6692" s="494"/>
      <c r="G6692" s="20">
        <f>SUM(G6689:G6691)</f>
        <v>33000</v>
      </c>
    </row>
    <row r="6693" spans="1:9">
      <c r="A6693" s="11" t="s">
        <v>17</v>
      </c>
      <c r="B6693" s="12" t="s">
        <v>18</v>
      </c>
      <c r="C6693" s="11"/>
      <c r="D6693" s="11"/>
      <c r="E6693" s="13"/>
      <c r="F6693" s="11"/>
      <c r="G6693" s="11"/>
    </row>
    <row r="6694" spans="1:9">
      <c r="A6694" s="492" t="s">
        <v>19</v>
      </c>
      <c r="B6694" s="492"/>
      <c r="C6694" s="492"/>
      <c r="D6694" s="492"/>
      <c r="E6694" s="492"/>
      <c r="F6694" s="492"/>
      <c r="G6694" s="20">
        <f>SUM(G6693)</f>
        <v>0</v>
      </c>
    </row>
    <row r="6695" spans="1:9">
      <c r="A6695" s="11" t="s">
        <v>20</v>
      </c>
      <c r="B6695" s="493" t="s">
        <v>21</v>
      </c>
      <c r="C6695" s="493"/>
      <c r="D6695" s="493"/>
      <c r="E6695" s="493"/>
      <c r="F6695" s="493"/>
      <c r="G6695" s="15">
        <f>SUM(G6685:G6694)/2</f>
        <v>46675</v>
      </c>
    </row>
    <row r="6696" spans="1:9" ht="15.75" customHeight="1">
      <c r="A6696" s="11" t="s">
        <v>22</v>
      </c>
      <c r="B6696" s="493" t="s">
        <v>77</v>
      </c>
      <c r="C6696" s="493"/>
      <c r="D6696" s="493"/>
      <c r="E6696" s="493"/>
      <c r="F6696" s="24">
        <v>0.1</v>
      </c>
      <c r="G6696" s="15">
        <f>G6695*10%</f>
        <v>4667.5</v>
      </c>
    </row>
    <row r="6697" spans="1:9">
      <c r="A6697" s="11" t="s">
        <v>23</v>
      </c>
      <c r="B6697" s="493" t="s">
        <v>24</v>
      </c>
      <c r="C6697" s="493"/>
      <c r="D6697" s="493"/>
      <c r="E6697" s="493"/>
      <c r="F6697" s="493"/>
      <c r="G6697" s="15">
        <f>G6695+G6696</f>
        <v>51342.5</v>
      </c>
    </row>
    <row r="6698" spans="1:9">
      <c r="A6698" s="25"/>
      <c r="B6698" s="26"/>
      <c r="C6698" s="25"/>
      <c r="D6698" s="25"/>
      <c r="E6698" s="27"/>
      <c r="F6698" s="25"/>
      <c r="G6698" s="25"/>
    </row>
    <row r="6699" spans="1:9">
      <c r="A6699" s="115" t="s">
        <v>1079</v>
      </c>
      <c r="B6699" s="101"/>
      <c r="C6699" s="121"/>
      <c r="D6699" s="121"/>
      <c r="E6699" s="122"/>
      <c r="F6699" s="121"/>
      <c r="G6699" s="121"/>
      <c r="H6699" s="101"/>
      <c r="I6699" s="101"/>
    </row>
    <row r="6700" spans="1:9">
      <c r="A6700" s="115" t="s">
        <v>1080</v>
      </c>
      <c r="B6700" s="101"/>
      <c r="C6700" s="121"/>
      <c r="D6700" s="121"/>
      <c r="E6700" s="122"/>
      <c r="F6700" s="121"/>
      <c r="G6700" s="121"/>
      <c r="H6700" s="101"/>
      <c r="I6700" s="101"/>
    </row>
    <row r="6701" spans="1:9" ht="45">
      <c r="A6701" s="9" t="s">
        <v>62</v>
      </c>
      <c r="B6701" s="9" t="s">
        <v>63</v>
      </c>
      <c r="C6701" s="9" t="s">
        <v>64</v>
      </c>
      <c r="D6701" s="9" t="s">
        <v>65</v>
      </c>
      <c r="E6701" s="9" t="s">
        <v>66</v>
      </c>
      <c r="F6701" s="9" t="s">
        <v>67</v>
      </c>
      <c r="G6701" s="9" t="s">
        <v>68</v>
      </c>
    </row>
    <row r="6702" spans="1:9">
      <c r="A6702" s="11" t="s">
        <v>0</v>
      </c>
      <c r="B6702" s="12" t="s">
        <v>1</v>
      </c>
      <c r="C6702" s="11"/>
      <c r="D6702" s="11"/>
      <c r="E6702" s="13"/>
      <c r="F6702" s="11"/>
      <c r="G6702" s="11"/>
    </row>
    <row r="6703" spans="1:9">
      <c r="A6703" s="12"/>
      <c r="B6703" s="12" t="s">
        <v>2</v>
      </c>
      <c r="C6703" s="11" t="s">
        <v>3</v>
      </c>
      <c r="D6703" s="11" t="s">
        <v>4</v>
      </c>
      <c r="E6703" s="13" t="s">
        <v>5</v>
      </c>
      <c r="F6703" s="14">
        <f>VLOOKUP(B6703,'HSD ME&amp;PLUMBING'!$B$6:E7051,4,FALSE)</f>
        <v>100000</v>
      </c>
      <c r="G6703" s="23">
        <f>F6703*E6703</f>
        <v>6400</v>
      </c>
    </row>
    <row r="6704" spans="1:9" ht="30">
      <c r="A6704" s="12"/>
      <c r="B6704" s="16" t="s">
        <v>70</v>
      </c>
      <c r="C6704" s="17" t="s">
        <v>71</v>
      </c>
      <c r="D6704" s="17" t="s">
        <v>4</v>
      </c>
      <c r="E6704" s="18" t="s">
        <v>6</v>
      </c>
      <c r="F6704" s="14">
        <f>VLOOKUP(B6704,'HSD ME&amp;PLUMBING'!$B$6:E7052,4,FALSE)</f>
        <v>150000</v>
      </c>
      <c r="G6704" s="23">
        <f>F6704*E6704</f>
        <v>16050</v>
      </c>
    </row>
    <row r="6705" spans="1:9">
      <c r="A6705" s="12"/>
      <c r="B6705" s="12" t="s">
        <v>7</v>
      </c>
      <c r="C6705" s="11" t="s">
        <v>8</v>
      </c>
      <c r="D6705" s="11" t="s">
        <v>4</v>
      </c>
      <c r="E6705" s="13" t="s">
        <v>9</v>
      </c>
      <c r="F6705" s="14">
        <f>VLOOKUP(B6705,'HSD ME&amp;PLUMBING'!$B$6:E7053,4,FALSE)</f>
        <v>150000</v>
      </c>
      <c r="G6705" s="23">
        <f>F6705*E6705</f>
        <v>1650</v>
      </c>
    </row>
    <row r="6706" spans="1:9">
      <c r="A6706" s="12"/>
      <c r="B6706" s="12" t="s">
        <v>10</v>
      </c>
      <c r="C6706" s="11" t="s">
        <v>11</v>
      </c>
      <c r="D6706" s="11" t="s">
        <v>4</v>
      </c>
      <c r="E6706" s="13" t="s">
        <v>12</v>
      </c>
      <c r="F6706" s="19">
        <f>VLOOKUP(B6706,'HSD ME&amp;PLUMBING'!$B$6:E7054,4,FALSE)</f>
        <v>200000</v>
      </c>
      <c r="G6706" s="23">
        <f>F6706*E6706</f>
        <v>800</v>
      </c>
    </row>
    <row r="6707" spans="1:9" s="21" customFormat="1">
      <c r="A6707" s="494" t="s">
        <v>13</v>
      </c>
      <c r="B6707" s="494"/>
      <c r="C6707" s="494"/>
      <c r="D6707" s="494"/>
      <c r="E6707" s="494"/>
      <c r="F6707" s="494"/>
      <c r="G6707" s="20">
        <f>SUM(G6703:G6706)</f>
        <v>24900</v>
      </c>
    </row>
    <row r="6708" spans="1:9">
      <c r="A6708" s="11" t="s">
        <v>14</v>
      </c>
      <c r="B6708" s="12" t="s">
        <v>15</v>
      </c>
      <c r="C6708" s="11"/>
      <c r="D6708" s="11"/>
      <c r="E6708" s="13"/>
      <c r="F6708" s="11"/>
      <c r="G6708" s="11"/>
    </row>
    <row r="6709" spans="1:9" ht="30">
      <c r="A6709" s="12"/>
      <c r="B6709" s="16" t="s">
        <v>1081</v>
      </c>
      <c r="C6709" s="11"/>
      <c r="D6709" s="17" t="s">
        <v>432</v>
      </c>
      <c r="E6709" s="18" t="s">
        <v>802</v>
      </c>
      <c r="F6709" s="108">
        <f>VLOOKUP(B6709,'HSD ME&amp;PLUMBING'!$B$6:E7057,4,FALSE)</f>
        <v>10000</v>
      </c>
      <c r="G6709" s="29">
        <f>F6709*E6709</f>
        <v>11000</v>
      </c>
    </row>
    <row r="6710" spans="1:9" ht="30">
      <c r="A6710" s="12"/>
      <c r="B6710" s="16" t="s">
        <v>1031</v>
      </c>
      <c r="C6710" s="11"/>
      <c r="D6710" s="17" t="s">
        <v>432</v>
      </c>
      <c r="E6710" s="18" t="s">
        <v>802</v>
      </c>
      <c r="F6710" s="108">
        <f>VLOOKUP(B6710,'HSD ME&amp;PLUMBING'!$B$6:E7058,4,FALSE)</f>
        <v>10000</v>
      </c>
      <c r="G6710" s="29">
        <f>F6710*E6710</f>
        <v>11000</v>
      </c>
    </row>
    <row r="6711" spans="1:9" s="2" customFormat="1" ht="15.75" customHeight="1">
      <c r="A6711" s="494" t="s">
        <v>16</v>
      </c>
      <c r="B6711" s="494"/>
      <c r="C6711" s="494"/>
      <c r="D6711" s="494"/>
      <c r="E6711" s="494"/>
      <c r="F6711" s="494"/>
      <c r="G6711" s="20">
        <f>SUM(G6708:G6710)</f>
        <v>22000</v>
      </c>
    </row>
    <row r="6712" spans="1:9">
      <c r="A6712" s="11" t="s">
        <v>17</v>
      </c>
      <c r="B6712" s="12" t="s">
        <v>18</v>
      </c>
      <c r="C6712" s="11"/>
      <c r="D6712" s="11"/>
      <c r="E6712" s="13"/>
      <c r="F6712" s="11"/>
      <c r="G6712" s="11"/>
    </row>
    <row r="6713" spans="1:9">
      <c r="A6713" s="492" t="s">
        <v>19</v>
      </c>
      <c r="B6713" s="492"/>
      <c r="C6713" s="492"/>
      <c r="D6713" s="492"/>
      <c r="E6713" s="492"/>
      <c r="F6713" s="492"/>
      <c r="G6713" s="20">
        <f>SUM(G6712)</f>
        <v>0</v>
      </c>
    </row>
    <row r="6714" spans="1:9">
      <c r="A6714" s="11" t="s">
        <v>20</v>
      </c>
      <c r="B6714" s="493" t="s">
        <v>21</v>
      </c>
      <c r="C6714" s="493"/>
      <c r="D6714" s="493"/>
      <c r="E6714" s="493"/>
      <c r="F6714" s="493"/>
      <c r="G6714" s="15">
        <f>SUM(G6704:G6713)/2</f>
        <v>43700</v>
      </c>
    </row>
    <row r="6715" spans="1:9" ht="15.75" customHeight="1">
      <c r="A6715" s="11" t="s">
        <v>22</v>
      </c>
      <c r="B6715" s="493" t="s">
        <v>77</v>
      </c>
      <c r="C6715" s="493"/>
      <c r="D6715" s="493"/>
      <c r="E6715" s="493"/>
      <c r="F6715" s="24">
        <v>0.1</v>
      </c>
      <c r="G6715" s="15">
        <f>G6714*10%</f>
        <v>4370</v>
      </c>
    </row>
    <row r="6716" spans="1:9">
      <c r="A6716" s="11" t="s">
        <v>23</v>
      </c>
      <c r="B6716" s="493" t="s">
        <v>24</v>
      </c>
      <c r="C6716" s="493"/>
      <c r="D6716" s="493"/>
      <c r="E6716" s="493"/>
      <c r="F6716" s="493"/>
      <c r="G6716" s="15">
        <f>G6714+G6715</f>
        <v>48070</v>
      </c>
    </row>
    <row r="6717" spans="1:9">
      <c r="A6717" s="25"/>
      <c r="B6717" s="26"/>
      <c r="C6717" s="25"/>
      <c r="D6717" s="25"/>
      <c r="E6717" s="27"/>
      <c r="F6717" s="25"/>
      <c r="G6717" s="25"/>
    </row>
    <row r="6718" spans="1:9">
      <c r="A6718" s="115" t="s">
        <v>1082</v>
      </c>
      <c r="B6718" s="101"/>
      <c r="C6718" s="121"/>
      <c r="D6718" s="121"/>
      <c r="E6718" s="122"/>
      <c r="F6718" s="121"/>
      <c r="G6718" s="121"/>
      <c r="H6718" s="101"/>
      <c r="I6718" s="101"/>
    </row>
    <row r="6719" spans="1:9">
      <c r="A6719" s="115" t="s">
        <v>1080</v>
      </c>
      <c r="B6719" s="101"/>
      <c r="C6719" s="121"/>
      <c r="D6719" s="121"/>
      <c r="E6719" s="122"/>
      <c r="F6719" s="121"/>
      <c r="G6719" s="121"/>
      <c r="H6719" s="101"/>
      <c r="I6719" s="101"/>
    </row>
    <row r="6720" spans="1:9" ht="45">
      <c r="A6720" s="9" t="s">
        <v>62</v>
      </c>
      <c r="B6720" s="9" t="s">
        <v>63</v>
      </c>
      <c r="C6720" s="9" t="s">
        <v>64</v>
      </c>
      <c r="D6720" s="9" t="s">
        <v>65</v>
      </c>
      <c r="E6720" s="9" t="s">
        <v>66</v>
      </c>
      <c r="F6720" s="9" t="s">
        <v>67</v>
      </c>
      <c r="G6720" s="9" t="s">
        <v>68</v>
      </c>
    </row>
    <row r="6721" spans="1:7">
      <c r="A6721" s="11" t="s">
        <v>0</v>
      </c>
      <c r="B6721" s="12" t="s">
        <v>1</v>
      </c>
      <c r="C6721" s="11"/>
      <c r="D6721" s="11"/>
      <c r="E6721" s="13"/>
      <c r="F6721" s="11"/>
      <c r="G6721" s="11"/>
    </row>
    <row r="6722" spans="1:7">
      <c r="A6722" s="12"/>
      <c r="B6722" s="12" t="s">
        <v>2</v>
      </c>
      <c r="C6722" s="11" t="s">
        <v>3</v>
      </c>
      <c r="D6722" s="11" t="s">
        <v>4</v>
      </c>
      <c r="E6722" s="13" t="s">
        <v>5</v>
      </c>
      <c r="F6722" s="14">
        <f>VLOOKUP(B6722,'HSD ME&amp;PLUMBING'!$B$6:E7070,4,FALSE)</f>
        <v>100000</v>
      </c>
      <c r="G6722" s="23">
        <f>F6722*E6722</f>
        <v>6400</v>
      </c>
    </row>
    <row r="6723" spans="1:7" ht="30">
      <c r="A6723" s="12"/>
      <c r="B6723" s="16" t="s">
        <v>70</v>
      </c>
      <c r="C6723" s="17" t="s">
        <v>71</v>
      </c>
      <c r="D6723" s="17" t="s">
        <v>4</v>
      </c>
      <c r="E6723" s="18" t="s">
        <v>6</v>
      </c>
      <c r="F6723" s="14">
        <f>VLOOKUP(B6723,'HSD ME&amp;PLUMBING'!$B$6:E7071,4,FALSE)</f>
        <v>150000</v>
      </c>
      <c r="G6723" s="23">
        <f>F6723*E6723</f>
        <v>16050</v>
      </c>
    </row>
    <row r="6724" spans="1:7">
      <c r="A6724" s="12"/>
      <c r="B6724" s="12" t="s">
        <v>7</v>
      </c>
      <c r="C6724" s="11" t="s">
        <v>8</v>
      </c>
      <c r="D6724" s="11" t="s">
        <v>4</v>
      </c>
      <c r="E6724" s="13" t="s">
        <v>9</v>
      </c>
      <c r="F6724" s="14">
        <f>VLOOKUP(B6724,'HSD ME&amp;PLUMBING'!$B$6:E7072,4,FALSE)</f>
        <v>150000</v>
      </c>
      <c r="G6724" s="23">
        <f>F6724*E6724</f>
        <v>1650</v>
      </c>
    </row>
    <row r="6725" spans="1:7">
      <c r="A6725" s="12"/>
      <c r="B6725" s="12" t="s">
        <v>10</v>
      </c>
      <c r="C6725" s="11" t="s">
        <v>11</v>
      </c>
      <c r="D6725" s="11" t="s">
        <v>4</v>
      </c>
      <c r="E6725" s="13" t="s">
        <v>12</v>
      </c>
      <c r="F6725" s="19">
        <f>VLOOKUP(B6725,'HSD ME&amp;PLUMBING'!$B$6:E7073,4,FALSE)</f>
        <v>200000</v>
      </c>
      <c r="G6725" s="23">
        <f>F6725*E6725</f>
        <v>800</v>
      </c>
    </row>
    <row r="6726" spans="1:7" s="21" customFormat="1">
      <c r="A6726" s="494" t="s">
        <v>13</v>
      </c>
      <c r="B6726" s="494"/>
      <c r="C6726" s="494"/>
      <c r="D6726" s="494"/>
      <c r="E6726" s="494"/>
      <c r="F6726" s="494"/>
      <c r="G6726" s="20">
        <f>SUM(G6722:G6725)</f>
        <v>24900</v>
      </c>
    </row>
    <row r="6727" spans="1:7">
      <c r="A6727" s="11" t="s">
        <v>14</v>
      </c>
      <c r="B6727" s="12" t="s">
        <v>15</v>
      </c>
      <c r="C6727" s="11"/>
      <c r="D6727" s="11"/>
      <c r="E6727" s="13"/>
      <c r="F6727" s="11"/>
      <c r="G6727" s="11"/>
    </row>
    <row r="6728" spans="1:7" ht="30">
      <c r="A6728" s="12"/>
      <c r="B6728" s="16" t="s">
        <v>1083</v>
      </c>
      <c r="C6728" s="11"/>
      <c r="D6728" s="17" t="s">
        <v>432</v>
      </c>
      <c r="E6728" s="18" t="s">
        <v>802</v>
      </c>
      <c r="F6728" s="108">
        <f>VLOOKUP(B6728,'HSD ME&amp;PLUMBING'!$B$6:E7076,4,FALSE)</f>
        <v>10000</v>
      </c>
      <c r="G6728" s="29">
        <f>F6728*E6728</f>
        <v>11000</v>
      </c>
    </row>
    <row r="6729" spans="1:7" ht="30">
      <c r="A6729" s="12"/>
      <c r="B6729" s="16" t="s">
        <v>1031</v>
      </c>
      <c r="C6729" s="11"/>
      <c r="D6729" s="17" t="s">
        <v>432</v>
      </c>
      <c r="E6729" s="18" t="s">
        <v>802</v>
      </c>
      <c r="F6729" s="108">
        <f>VLOOKUP(B6729,'HSD ME&amp;PLUMBING'!$B$6:E7077,4,FALSE)</f>
        <v>10000</v>
      </c>
      <c r="G6729" s="29">
        <f>F6729*E6729</f>
        <v>11000</v>
      </c>
    </row>
    <row r="6730" spans="1:7" s="2" customFormat="1" ht="15.75" customHeight="1">
      <c r="A6730" s="494" t="s">
        <v>16</v>
      </c>
      <c r="B6730" s="494"/>
      <c r="C6730" s="494"/>
      <c r="D6730" s="494"/>
      <c r="E6730" s="494"/>
      <c r="F6730" s="494"/>
      <c r="G6730" s="20">
        <f>SUM(G6727:G6729)</f>
        <v>22000</v>
      </c>
    </row>
    <row r="6731" spans="1:7">
      <c r="A6731" s="11" t="s">
        <v>17</v>
      </c>
      <c r="B6731" s="12" t="s">
        <v>18</v>
      </c>
      <c r="C6731" s="11"/>
      <c r="D6731" s="11"/>
      <c r="E6731" s="13"/>
      <c r="F6731" s="11"/>
      <c r="G6731" s="11"/>
    </row>
    <row r="6732" spans="1:7">
      <c r="A6732" s="492" t="s">
        <v>19</v>
      </c>
      <c r="B6732" s="492"/>
      <c r="C6732" s="492"/>
      <c r="D6732" s="492"/>
      <c r="E6732" s="492"/>
      <c r="F6732" s="492"/>
      <c r="G6732" s="20">
        <f>SUM(G6731)</f>
        <v>0</v>
      </c>
    </row>
    <row r="6733" spans="1:7">
      <c r="A6733" s="11" t="s">
        <v>20</v>
      </c>
      <c r="B6733" s="493" t="s">
        <v>21</v>
      </c>
      <c r="C6733" s="493"/>
      <c r="D6733" s="493"/>
      <c r="E6733" s="493"/>
      <c r="F6733" s="493"/>
      <c r="G6733" s="15">
        <f>SUM(G6722:G6732)/2</f>
        <v>46900</v>
      </c>
    </row>
    <row r="6734" spans="1:7" ht="15.75" customHeight="1">
      <c r="A6734" s="11" t="s">
        <v>22</v>
      </c>
      <c r="B6734" s="493" t="s">
        <v>77</v>
      </c>
      <c r="C6734" s="493"/>
      <c r="D6734" s="493"/>
      <c r="E6734" s="493"/>
      <c r="F6734" s="24">
        <v>0.1</v>
      </c>
      <c r="G6734" s="15">
        <f>G6733*10%</f>
        <v>4690</v>
      </c>
    </row>
    <row r="6735" spans="1:7">
      <c r="A6735" s="11" t="s">
        <v>23</v>
      </c>
      <c r="B6735" s="493" t="s">
        <v>24</v>
      </c>
      <c r="C6735" s="493"/>
      <c r="D6735" s="493"/>
      <c r="E6735" s="493"/>
      <c r="F6735" s="493"/>
      <c r="G6735" s="15">
        <f>G6733+G6734</f>
        <v>51590</v>
      </c>
    </row>
    <row r="6736" spans="1:7">
      <c r="A6736" s="25"/>
      <c r="B6736" s="26"/>
      <c r="C6736" s="25"/>
      <c r="D6736" s="25"/>
      <c r="E6736" s="27"/>
      <c r="F6736" s="25"/>
      <c r="G6736" s="25"/>
    </row>
    <row r="6737" spans="1:9">
      <c r="A6737" s="115" t="s">
        <v>1084</v>
      </c>
      <c r="B6737" s="101"/>
      <c r="C6737" s="121"/>
      <c r="D6737" s="121"/>
      <c r="E6737" s="122"/>
      <c r="F6737" s="121"/>
      <c r="G6737" s="121"/>
      <c r="H6737" s="101"/>
      <c r="I6737" s="101"/>
    </row>
    <row r="6738" spans="1:9" ht="45">
      <c r="A6738" s="9" t="s">
        <v>62</v>
      </c>
      <c r="B6738" s="9" t="s">
        <v>63</v>
      </c>
      <c r="C6738" s="9" t="s">
        <v>64</v>
      </c>
      <c r="D6738" s="9" t="s">
        <v>65</v>
      </c>
      <c r="E6738" s="9" t="s">
        <v>66</v>
      </c>
      <c r="F6738" s="9" t="s">
        <v>67</v>
      </c>
      <c r="G6738" s="9" t="s">
        <v>68</v>
      </c>
    </row>
    <row r="6739" spans="1:9">
      <c r="A6739" s="11" t="s">
        <v>0</v>
      </c>
      <c r="B6739" s="12" t="s">
        <v>1</v>
      </c>
      <c r="C6739" s="11"/>
      <c r="D6739" s="11"/>
      <c r="E6739" s="13"/>
      <c r="F6739" s="11"/>
      <c r="G6739" s="11"/>
    </row>
    <row r="6740" spans="1:9">
      <c r="A6740" s="12"/>
      <c r="B6740" s="12" t="s">
        <v>2</v>
      </c>
      <c r="C6740" s="11" t="s">
        <v>3</v>
      </c>
      <c r="D6740" s="11" t="s">
        <v>4</v>
      </c>
      <c r="E6740" s="13" t="s">
        <v>5</v>
      </c>
      <c r="F6740" s="14">
        <f>VLOOKUP(B6740,'HSD ME&amp;PLUMBING'!$B$6:E7088,4,FALSE)</f>
        <v>100000</v>
      </c>
      <c r="G6740" s="23">
        <f>F6740*E6740</f>
        <v>6400</v>
      </c>
    </row>
    <row r="6741" spans="1:9" ht="30">
      <c r="A6741" s="12"/>
      <c r="B6741" s="16" t="s">
        <v>70</v>
      </c>
      <c r="C6741" s="17" t="s">
        <v>71</v>
      </c>
      <c r="D6741" s="17" t="s">
        <v>4</v>
      </c>
      <c r="E6741" s="18" t="s">
        <v>6</v>
      </c>
      <c r="F6741" s="14">
        <f>VLOOKUP(B6741,'HSD ME&amp;PLUMBING'!$B$6:E7089,4,FALSE)</f>
        <v>150000</v>
      </c>
      <c r="G6741" s="23">
        <f>F6741*E6741</f>
        <v>16050</v>
      </c>
    </row>
    <row r="6742" spans="1:9">
      <c r="A6742" s="12"/>
      <c r="B6742" s="12" t="s">
        <v>7</v>
      </c>
      <c r="C6742" s="11" t="s">
        <v>8</v>
      </c>
      <c r="D6742" s="11" t="s">
        <v>4</v>
      </c>
      <c r="E6742" s="13" t="s">
        <v>9</v>
      </c>
      <c r="F6742" s="14">
        <f>VLOOKUP(B6742,'HSD ME&amp;PLUMBING'!$B$6:E7090,4,FALSE)</f>
        <v>150000</v>
      </c>
      <c r="G6742" s="23">
        <f>F6742*E6742</f>
        <v>1650</v>
      </c>
    </row>
    <row r="6743" spans="1:9">
      <c r="A6743" s="12"/>
      <c r="B6743" s="12" t="s">
        <v>10</v>
      </c>
      <c r="C6743" s="11" t="s">
        <v>11</v>
      </c>
      <c r="D6743" s="11" t="s">
        <v>4</v>
      </c>
      <c r="E6743" s="13" t="s">
        <v>12</v>
      </c>
      <c r="F6743" s="19">
        <f>VLOOKUP(B6743,'HSD ME&amp;PLUMBING'!$B$6:E7091,4,FALSE)</f>
        <v>200000</v>
      </c>
      <c r="G6743" s="23">
        <f>F6743*E6743</f>
        <v>800</v>
      </c>
    </row>
    <row r="6744" spans="1:9" s="21" customFormat="1">
      <c r="A6744" s="494" t="s">
        <v>13</v>
      </c>
      <c r="B6744" s="494"/>
      <c r="C6744" s="494"/>
      <c r="D6744" s="494"/>
      <c r="E6744" s="494"/>
      <c r="F6744" s="494"/>
      <c r="G6744" s="20">
        <f>SUM(G6740:G6743)</f>
        <v>24900</v>
      </c>
    </row>
    <row r="6745" spans="1:9">
      <c r="A6745" s="11" t="s">
        <v>14</v>
      </c>
      <c r="B6745" s="12" t="s">
        <v>15</v>
      </c>
      <c r="C6745" s="11"/>
      <c r="D6745" s="11"/>
      <c r="E6745" s="13"/>
      <c r="F6745" s="11"/>
      <c r="G6745" s="11"/>
    </row>
    <row r="6746" spans="1:9" ht="30">
      <c r="A6746" s="12"/>
      <c r="B6746" s="16" t="s">
        <v>1085</v>
      </c>
      <c r="C6746" s="11"/>
      <c r="D6746" s="17" t="s">
        <v>432</v>
      </c>
      <c r="E6746" s="18" t="s">
        <v>802</v>
      </c>
      <c r="F6746" s="108">
        <f>VLOOKUP(B6746,'HSD ME&amp;PLUMBING'!$B$6:E7094,4,FALSE)</f>
        <v>10000</v>
      </c>
      <c r="G6746" s="29">
        <f>F6746*E6746</f>
        <v>11000</v>
      </c>
    </row>
    <row r="6747" spans="1:9">
      <c r="A6747" s="12"/>
      <c r="B6747" s="12" t="s">
        <v>1074</v>
      </c>
      <c r="C6747" s="11"/>
      <c r="D6747" s="11" t="s">
        <v>432</v>
      </c>
      <c r="E6747" s="13" t="s">
        <v>802</v>
      </c>
      <c r="F6747" s="108">
        <f>VLOOKUP(B6747,'HSD ME&amp;PLUMBING'!$B$6:E7095,4,FALSE)</f>
        <v>10000</v>
      </c>
      <c r="G6747" s="29">
        <f>F6747*E6747</f>
        <v>11000</v>
      </c>
    </row>
    <row r="6748" spans="1:9" s="2" customFormat="1" ht="15.75" customHeight="1">
      <c r="A6748" s="494" t="s">
        <v>16</v>
      </c>
      <c r="B6748" s="494"/>
      <c r="C6748" s="494"/>
      <c r="D6748" s="494"/>
      <c r="E6748" s="494"/>
      <c r="F6748" s="494"/>
      <c r="G6748" s="20">
        <f>SUM(G6745:G6747)</f>
        <v>22000</v>
      </c>
    </row>
    <row r="6749" spans="1:9">
      <c r="A6749" s="11" t="s">
        <v>17</v>
      </c>
      <c r="B6749" s="12" t="s">
        <v>18</v>
      </c>
      <c r="C6749" s="11"/>
      <c r="D6749" s="11"/>
      <c r="E6749" s="13"/>
      <c r="F6749" s="11"/>
      <c r="G6749" s="11"/>
    </row>
    <row r="6750" spans="1:9">
      <c r="A6750" s="492" t="s">
        <v>19</v>
      </c>
      <c r="B6750" s="492"/>
      <c r="C6750" s="492"/>
      <c r="D6750" s="492"/>
      <c r="E6750" s="492"/>
      <c r="F6750" s="492"/>
      <c r="G6750" s="20">
        <f>SUM(G6749)</f>
        <v>0</v>
      </c>
    </row>
    <row r="6751" spans="1:9">
      <c r="A6751" s="11" t="s">
        <v>20</v>
      </c>
      <c r="B6751" s="493" t="s">
        <v>21</v>
      </c>
      <c r="C6751" s="493"/>
      <c r="D6751" s="493"/>
      <c r="E6751" s="493"/>
      <c r="F6751" s="493"/>
      <c r="G6751" s="15">
        <f>SUM(G6740:G6750)/2</f>
        <v>46900</v>
      </c>
    </row>
    <row r="6752" spans="1:9" ht="15.75" customHeight="1">
      <c r="A6752" s="11" t="s">
        <v>22</v>
      </c>
      <c r="B6752" s="493" t="s">
        <v>77</v>
      </c>
      <c r="C6752" s="493"/>
      <c r="D6752" s="493"/>
      <c r="E6752" s="493"/>
      <c r="F6752" s="24">
        <v>0.1</v>
      </c>
      <c r="G6752" s="15">
        <f>G6751*10%</f>
        <v>4690</v>
      </c>
    </row>
    <row r="6753" spans="1:9">
      <c r="A6753" s="11" t="s">
        <v>23</v>
      </c>
      <c r="B6753" s="493" t="s">
        <v>24</v>
      </c>
      <c r="C6753" s="493"/>
      <c r="D6753" s="493"/>
      <c r="E6753" s="493"/>
      <c r="F6753" s="493"/>
      <c r="G6753" s="15">
        <f>G6751+G6752</f>
        <v>51590</v>
      </c>
    </row>
    <row r="6754" spans="1:9">
      <c r="A6754" s="25"/>
      <c r="B6754" s="26"/>
      <c r="C6754" s="25"/>
      <c r="D6754" s="25"/>
      <c r="E6754" s="27"/>
      <c r="F6754" s="25"/>
      <c r="G6754" s="25"/>
    </row>
    <row r="6755" spans="1:9">
      <c r="A6755" s="115" t="s">
        <v>1086</v>
      </c>
      <c r="B6755" s="101"/>
      <c r="C6755" s="121"/>
      <c r="D6755" s="121"/>
      <c r="E6755" s="122"/>
      <c r="F6755" s="121"/>
      <c r="G6755" s="121"/>
      <c r="H6755" s="101"/>
      <c r="I6755" s="101"/>
    </row>
    <row r="6756" spans="1:9" ht="45">
      <c r="A6756" s="9" t="s">
        <v>62</v>
      </c>
      <c r="B6756" s="9" t="s">
        <v>63</v>
      </c>
      <c r="C6756" s="9" t="s">
        <v>64</v>
      </c>
      <c r="D6756" s="9" t="s">
        <v>65</v>
      </c>
      <c r="E6756" s="9" t="s">
        <v>66</v>
      </c>
      <c r="F6756" s="9" t="s">
        <v>67</v>
      </c>
      <c r="G6756" s="9" t="s">
        <v>68</v>
      </c>
    </row>
    <row r="6757" spans="1:9">
      <c r="A6757" s="11" t="s">
        <v>0</v>
      </c>
      <c r="B6757" s="12" t="s">
        <v>1</v>
      </c>
      <c r="C6757" s="11"/>
      <c r="D6757" s="11"/>
      <c r="E6757" s="13"/>
      <c r="F6757" s="11"/>
      <c r="G6757" s="11"/>
    </row>
    <row r="6758" spans="1:9">
      <c r="A6758" s="12"/>
      <c r="B6758" s="12" t="s">
        <v>2</v>
      </c>
      <c r="C6758" s="11" t="s">
        <v>3</v>
      </c>
      <c r="D6758" s="11" t="s">
        <v>4</v>
      </c>
      <c r="E6758" s="13" t="s">
        <v>29</v>
      </c>
      <c r="F6758" s="14">
        <f>VLOOKUP(B6758,'HSD ME&amp;PLUMBING'!$B$6:E7106,4,FALSE)</f>
        <v>100000</v>
      </c>
      <c r="G6758" s="23">
        <f>F6758*E6758</f>
        <v>11400</v>
      </c>
    </row>
    <row r="6759" spans="1:9" ht="30">
      <c r="A6759" s="12"/>
      <c r="B6759" s="16" t="s">
        <v>70</v>
      </c>
      <c r="C6759" s="17" t="s">
        <v>71</v>
      </c>
      <c r="D6759" s="17" t="s">
        <v>4</v>
      </c>
      <c r="E6759" s="13" t="s">
        <v>30</v>
      </c>
      <c r="F6759" s="14">
        <f>VLOOKUP(B6759,'HSD ME&amp;PLUMBING'!$B$6:E7107,4,FALSE)</f>
        <v>150000</v>
      </c>
      <c r="G6759" s="23">
        <f>F6759*E6759</f>
        <v>28650</v>
      </c>
    </row>
    <row r="6760" spans="1:9">
      <c r="A6760" s="12"/>
      <c r="B6760" s="12" t="s">
        <v>7</v>
      </c>
      <c r="C6760" s="11" t="s">
        <v>8</v>
      </c>
      <c r="D6760" s="11" t="s">
        <v>4</v>
      </c>
      <c r="E6760" s="13" t="s">
        <v>31</v>
      </c>
      <c r="F6760" s="14">
        <f>VLOOKUP(B6760,'HSD ME&amp;PLUMBING'!$B$6:E7108,4,FALSE)</f>
        <v>150000</v>
      </c>
      <c r="G6760" s="23">
        <f>F6760*E6760</f>
        <v>2850</v>
      </c>
    </row>
    <row r="6761" spans="1:9">
      <c r="A6761" s="12"/>
      <c r="B6761" s="12" t="s">
        <v>10</v>
      </c>
      <c r="C6761" s="11" t="s">
        <v>11</v>
      </c>
      <c r="D6761" s="11" t="s">
        <v>4</v>
      </c>
      <c r="E6761" s="13" t="s">
        <v>32</v>
      </c>
      <c r="F6761" s="19">
        <f>VLOOKUP(B6761,'HSD ME&amp;PLUMBING'!$B$6:E7109,4,FALSE)</f>
        <v>200000</v>
      </c>
      <c r="G6761" s="23">
        <f>F6761*E6761</f>
        <v>1200</v>
      </c>
    </row>
    <row r="6762" spans="1:9" s="21" customFormat="1">
      <c r="A6762" s="494" t="s">
        <v>13</v>
      </c>
      <c r="B6762" s="494"/>
      <c r="C6762" s="494"/>
      <c r="D6762" s="494"/>
      <c r="E6762" s="494"/>
      <c r="F6762" s="494"/>
      <c r="G6762" s="20">
        <f>SUM(G6758:G6761)</f>
        <v>44100</v>
      </c>
    </row>
    <row r="6763" spans="1:9">
      <c r="A6763" s="11" t="s">
        <v>14</v>
      </c>
      <c r="B6763" s="12" t="s">
        <v>15</v>
      </c>
      <c r="C6763" s="11"/>
      <c r="D6763" s="11"/>
      <c r="E6763" s="13"/>
      <c r="F6763" s="11"/>
      <c r="G6763" s="11"/>
    </row>
    <row r="6764" spans="1:9" ht="30">
      <c r="A6764" s="12"/>
      <c r="B6764" s="16" t="s">
        <v>1087</v>
      </c>
      <c r="C6764" s="11"/>
      <c r="D6764" s="17" t="s">
        <v>432</v>
      </c>
      <c r="E6764" s="18" t="s">
        <v>802</v>
      </c>
      <c r="F6764" s="108">
        <f>VLOOKUP(B6764,'HSD ME&amp;PLUMBING'!$B$6:E7112,4,FALSE)</f>
        <v>10000</v>
      </c>
      <c r="G6764" s="29">
        <f>F6764*E6764</f>
        <v>11000</v>
      </c>
    </row>
    <row r="6765" spans="1:9" s="2" customFormat="1" ht="15.75" customHeight="1">
      <c r="A6765" s="494" t="s">
        <v>16</v>
      </c>
      <c r="B6765" s="494"/>
      <c r="C6765" s="494"/>
      <c r="D6765" s="494"/>
      <c r="E6765" s="494"/>
      <c r="F6765" s="494"/>
      <c r="G6765" s="20">
        <f>SUM(G6764)</f>
        <v>11000</v>
      </c>
    </row>
    <row r="6766" spans="1:9">
      <c r="A6766" s="11" t="s">
        <v>17</v>
      </c>
      <c r="B6766" s="12" t="s">
        <v>18</v>
      </c>
      <c r="C6766" s="11"/>
      <c r="D6766" s="11"/>
      <c r="E6766" s="13"/>
      <c r="F6766" s="11"/>
      <c r="G6766" s="11"/>
    </row>
    <row r="6767" spans="1:9">
      <c r="A6767" s="492" t="s">
        <v>19</v>
      </c>
      <c r="B6767" s="492"/>
      <c r="C6767" s="492"/>
      <c r="D6767" s="492"/>
      <c r="E6767" s="492"/>
      <c r="F6767" s="492"/>
      <c r="G6767" s="20">
        <f>SUM(G6766)</f>
        <v>0</v>
      </c>
    </row>
    <row r="6768" spans="1:9">
      <c r="A6768" s="11" t="s">
        <v>20</v>
      </c>
      <c r="B6768" s="493" t="s">
        <v>21</v>
      </c>
      <c r="C6768" s="493"/>
      <c r="D6768" s="493"/>
      <c r="E6768" s="493"/>
      <c r="F6768" s="493"/>
      <c r="G6768" s="15">
        <f>SUM(G6757:G6767)/2</f>
        <v>55100</v>
      </c>
    </row>
    <row r="6769" spans="1:9" ht="15.75" customHeight="1">
      <c r="A6769" s="11" t="s">
        <v>22</v>
      </c>
      <c r="B6769" s="493" t="s">
        <v>77</v>
      </c>
      <c r="C6769" s="493"/>
      <c r="D6769" s="493"/>
      <c r="E6769" s="493"/>
      <c r="F6769" s="24">
        <v>0.1</v>
      </c>
      <c r="G6769" s="15">
        <f>G6768*10%</f>
        <v>5510</v>
      </c>
    </row>
    <row r="6770" spans="1:9">
      <c r="A6770" s="11" t="s">
        <v>23</v>
      </c>
      <c r="B6770" s="493" t="s">
        <v>24</v>
      </c>
      <c r="C6770" s="493"/>
      <c r="D6770" s="493"/>
      <c r="E6770" s="493"/>
      <c r="F6770" s="493"/>
      <c r="G6770" s="15">
        <f>G6768+G6769</f>
        <v>60610</v>
      </c>
    </row>
    <row r="6771" spans="1:9">
      <c r="A6771" s="25"/>
      <c r="B6771" s="26"/>
      <c r="C6771" s="25"/>
      <c r="D6771" s="25"/>
      <c r="E6771" s="27"/>
      <c r="F6771" s="25"/>
      <c r="G6771" s="25"/>
    </row>
    <row r="6772" spans="1:9">
      <c r="A6772" s="115" t="s">
        <v>1088</v>
      </c>
      <c r="B6772" s="101"/>
      <c r="C6772" s="121"/>
      <c r="D6772" s="121"/>
      <c r="E6772" s="122"/>
      <c r="F6772" s="121"/>
      <c r="G6772" s="121"/>
      <c r="H6772" s="101"/>
      <c r="I6772" s="101"/>
    </row>
    <row r="6773" spans="1:9" ht="45">
      <c r="A6773" s="9" t="s">
        <v>62</v>
      </c>
      <c r="B6773" s="9" t="s">
        <v>63</v>
      </c>
      <c r="C6773" s="9" t="s">
        <v>64</v>
      </c>
      <c r="D6773" s="9" t="s">
        <v>65</v>
      </c>
      <c r="E6773" s="9" t="s">
        <v>66</v>
      </c>
      <c r="F6773" s="9" t="s">
        <v>67</v>
      </c>
      <c r="G6773" s="9" t="s">
        <v>68</v>
      </c>
    </row>
    <row r="6774" spans="1:9">
      <c r="A6774" s="11" t="s">
        <v>0</v>
      </c>
      <c r="B6774" s="12" t="s">
        <v>1</v>
      </c>
      <c r="C6774" s="11"/>
      <c r="D6774" s="11"/>
      <c r="E6774" s="13"/>
      <c r="F6774" s="11"/>
      <c r="G6774" s="11"/>
    </row>
    <row r="6775" spans="1:9">
      <c r="A6775" s="12"/>
      <c r="B6775" s="12" t="s">
        <v>2</v>
      </c>
      <c r="C6775" s="11" t="s">
        <v>3</v>
      </c>
      <c r="D6775" s="11" t="s">
        <v>4</v>
      </c>
      <c r="E6775" s="13" t="s">
        <v>29</v>
      </c>
      <c r="F6775" s="14">
        <f>VLOOKUP(B6775,'HSD ME&amp;PLUMBING'!$B$6:E7123,4,FALSE)</f>
        <v>100000</v>
      </c>
      <c r="G6775" s="23">
        <f>F6775*E6775</f>
        <v>11400</v>
      </c>
    </row>
    <row r="6776" spans="1:9" ht="30">
      <c r="A6776" s="12"/>
      <c r="B6776" s="16" t="s">
        <v>70</v>
      </c>
      <c r="C6776" s="17" t="s">
        <v>71</v>
      </c>
      <c r="D6776" s="17" t="s">
        <v>4</v>
      </c>
      <c r="E6776" s="13" t="s">
        <v>30</v>
      </c>
      <c r="F6776" s="14">
        <f>VLOOKUP(B6776,'HSD ME&amp;PLUMBING'!$B$6:E7124,4,FALSE)</f>
        <v>150000</v>
      </c>
      <c r="G6776" s="23">
        <f>F6776*E6776</f>
        <v>28650</v>
      </c>
    </row>
    <row r="6777" spans="1:9">
      <c r="A6777" s="12"/>
      <c r="B6777" s="12" t="s">
        <v>7</v>
      </c>
      <c r="C6777" s="11" t="s">
        <v>8</v>
      </c>
      <c r="D6777" s="11" t="s">
        <v>4</v>
      </c>
      <c r="E6777" s="13" t="s">
        <v>31</v>
      </c>
      <c r="F6777" s="14">
        <f>VLOOKUP(B6777,'HSD ME&amp;PLUMBING'!$B$6:E7125,4,FALSE)</f>
        <v>150000</v>
      </c>
      <c r="G6777" s="23">
        <f>F6777*E6777</f>
        <v>2850</v>
      </c>
    </row>
    <row r="6778" spans="1:9">
      <c r="A6778" s="12"/>
      <c r="B6778" s="12" t="s">
        <v>10</v>
      </c>
      <c r="C6778" s="11" t="s">
        <v>11</v>
      </c>
      <c r="D6778" s="11" t="s">
        <v>4</v>
      </c>
      <c r="E6778" s="13" t="s">
        <v>32</v>
      </c>
      <c r="F6778" s="19">
        <f>VLOOKUP(B6778,'HSD ME&amp;PLUMBING'!$B$6:E7126,4,FALSE)</f>
        <v>200000</v>
      </c>
      <c r="G6778" s="23">
        <f>F6778*E6778</f>
        <v>1200</v>
      </c>
    </row>
    <row r="6779" spans="1:9" s="21" customFormat="1">
      <c r="A6779" s="494" t="s">
        <v>13</v>
      </c>
      <c r="B6779" s="494"/>
      <c r="C6779" s="494"/>
      <c r="D6779" s="494"/>
      <c r="E6779" s="494"/>
      <c r="F6779" s="494"/>
      <c r="G6779" s="20">
        <f>SUM(G6775:G6778)</f>
        <v>44100</v>
      </c>
    </row>
    <row r="6780" spans="1:9">
      <c r="A6780" s="11" t="s">
        <v>14</v>
      </c>
      <c r="B6780" s="12" t="s">
        <v>15</v>
      </c>
      <c r="C6780" s="11"/>
      <c r="D6780" s="11"/>
      <c r="E6780" s="13"/>
      <c r="F6780" s="11"/>
      <c r="G6780" s="11"/>
    </row>
    <row r="6781" spans="1:9" ht="30">
      <c r="A6781" s="12"/>
      <c r="B6781" s="16" t="s">
        <v>1089</v>
      </c>
      <c r="C6781" s="11"/>
      <c r="D6781" s="17" t="s">
        <v>432</v>
      </c>
      <c r="E6781" s="18" t="s">
        <v>802</v>
      </c>
      <c r="F6781" s="108">
        <f>VLOOKUP(B6781,'HSD ME&amp;PLUMBING'!$B$6:E7129,4,FALSE)</f>
        <v>10000</v>
      </c>
      <c r="G6781" s="29">
        <f>F6781*E6781</f>
        <v>11000</v>
      </c>
    </row>
    <row r="6782" spans="1:9" s="2" customFormat="1" ht="15.75" customHeight="1">
      <c r="A6782" s="494" t="s">
        <v>16</v>
      </c>
      <c r="B6782" s="494"/>
      <c r="C6782" s="494"/>
      <c r="D6782" s="494"/>
      <c r="E6782" s="494"/>
      <c r="F6782" s="494"/>
      <c r="G6782" s="20">
        <f>SUM(G6781)</f>
        <v>11000</v>
      </c>
    </row>
    <row r="6783" spans="1:9">
      <c r="A6783" s="11" t="s">
        <v>17</v>
      </c>
      <c r="B6783" s="12" t="s">
        <v>18</v>
      </c>
      <c r="C6783" s="11"/>
      <c r="D6783" s="11"/>
      <c r="E6783" s="13"/>
      <c r="F6783" s="11"/>
      <c r="G6783" s="11"/>
    </row>
    <row r="6784" spans="1:9">
      <c r="A6784" s="492" t="s">
        <v>19</v>
      </c>
      <c r="B6784" s="492"/>
      <c r="C6784" s="492"/>
      <c r="D6784" s="492"/>
      <c r="E6784" s="492"/>
      <c r="F6784" s="492"/>
      <c r="G6784" s="20">
        <f>SUM(G6783)</f>
        <v>0</v>
      </c>
    </row>
    <row r="6785" spans="1:9">
      <c r="A6785" s="11" t="s">
        <v>20</v>
      </c>
      <c r="B6785" s="493" t="s">
        <v>21</v>
      </c>
      <c r="C6785" s="493"/>
      <c r="D6785" s="493"/>
      <c r="E6785" s="493"/>
      <c r="F6785" s="493"/>
      <c r="G6785" s="15">
        <f>SUM(G6774:G6784)/2</f>
        <v>55100</v>
      </c>
    </row>
    <row r="6786" spans="1:9" ht="15.75" customHeight="1">
      <c r="A6786" s="11" t="s">
        <v>22</v>
      </c>
      <c r="B6786" s="493" t="s">
        <v>77</v>
      </c>
      <c r="C6786" s="493"/>
      <c r="D6786" s="493"/>
      <c r="E6786" s="493"/>
      <c r="F6786" s="24">
        <v>0.1</v>
      </c>
      <c r="G6786" s="15">
        <f>G6785*10%</f>
        <v>5510</v>
      </c>
    </row>
    <row r="6787" spans="1:9">
      <c r="A6787" s="11" t="s">
        <v>23</v>
      </c>
      <c r="B6787" s="493" t="s">
        <v>24</v>
      </c>
      <c r="C6787" s="493"/>
      <c r="D6787" s="493"/>
      <c r="E6787" s="493"/>
      <c r="F6787" s="493"/>
      <c r="G6787" s="15">
        <f>G6785+G6786</f>
        <v>60610</v>
      </c>
    </row>
    <row r="6788" spans="1:9">
      <c r="A6788" s="25"/>
      <c r="B6788" s="26"/>
      <c r="C6788" s="25"/>
      <c r="D6788" s="25"/>
      <c r="E6788" s="27"/>
      <c r="F6788" s="25"/>
      <c r="G6788" s="25"/>
    </row>
    <row r="6789" spans="1:9">
      <c r="A6789" s="115" t="s">
        <v>1090</v>
      </c>
      <c r="B6789" s="101"/>
      <c r="C6789" s="121"/>
      <c r="D6789" s="121"/>
      <c r="E6789" s="122"/>
      <c r="F6789" s="121"/>
      <c r="G6789" s="121"/>
      <c r="H6789" s="101"/>
      <c r="I6789" s="101"/>
    </row>
    <row r="6790" spans="1:9" ht="45">
      <c r="A6790" s="9" t="s">
        <v>62</v>
      </c>
      <c r="B6790" s="9" t="s">
        <v>63</v>
      </c>
      <c r="C6790" s="9" t="s">
        <v>64</v>
      </c>
      <c r="D6790" s="9" t="s">
        <v>65</v>
      </c>
      <c r="E6790" s="9" t="s">
        <v>66</v>
      </c>
      <c r="F6790" s="9" t="s">
        <v>67</v>
      </c>
      <c r="G6790" s="9" t="s">
        <v>68</v>
      </c>
    </row>
    <row r="6791" spans="1:9">
      <c r="A6791" s="11" t="s">
        <v>0</v>
      </c>
      <c r="B6791" s="12" t="s">
        <v>1</v>
      </c>
      <c r="C6791" s="11"/>
      <c r="D6791" s="11"/>
      <c r="E6791" s="13"/>
      <c r="F6791" s="11"/>
      <c r="G6791" s="11"/>
    </row>
    <row r="6792" spans="1:9">
      <c r="A6792" s="12"/>
      <c r="B6792" s="12" t="s">
        <v>2</v>
      </c>
      <c r="C6792" s="11" t="s">
        <v>3</v>
      </c>
      <c r="D6792" s="11" t="s">
        <v>4</v>
      </c>
      <c r="E6792" s="13" t="s">
        <v>29</v>
      </c>
      <c r="F6792" s="14">
        <f>VLOOKUP(B6792,'HSD ME&amp;PLUMBING'!$B$6:E7140,4,FALSE)</f>
        <v>100000</v>
      </c>
      <c r="G6792" s="23">
        <f>F6792*E6792</f>
        <v>11400</v>
      </c>
    </row>
    <row r="6793" spans="1:9" ht="30">
      <c r="A6793" s="12"/>
      <c r="B6793" s="16" t="s">
        <v>70</v>
      </c>
      <c r="C6793" s="17" t="s">
        <v>71</v>
      </c>
      <c r="D6793" s="17" t="s">
        <v>4</v>
      </c>
      <c r="E6793" s="13" t="s">
        <v>30</v>
      </c>
      <c r="F6793" s="14">
        <f>VLOOKUP(B6793,'HSD ME&amp;PLUMBING'!$B$6:E7141,4,FALSE)</f>
        <v>150000</v>
      </c>
      <c r="G6793" s="23">
        <f>F6793*E6793</f>
        <v>28650</v>
      </c>
    </row>
    <row r="6794" spans="1:9">
      <c r="A6794" s="12"/>
      <c r="B6794" s="12" t="s">
        <v>7</v>
      </c>
      <c r="C6794" s="11" t="s">
        <v>8</v>
      </c>
      <c r="D6794" s="11" t="s">
        <v>4</v>
      </c>
      <c r="E6794" s="13" t="s">
        <v>31</v>
      </c>
      <c r="F6794" s="14">
        <f>VLOOKUP(B6794,'HSD ME&amp;PLUMBING'!$B$6:E7142,4,FALSE)</f>
        <v>150000</v>
      </c>
      <c r="G6794" s="23">
        <f>F6794*E6794</f>
        <v>2850</v>
      </c>
    </row>
    <row r="6795" spans="1:9">
      <c r="A6795" s="12"/>
      <c r="B6795" s="12" t="s">
        <v>10</v>
      </c>
      <c r="C6795" s="11" t="s">
        <v>11</v>
      </c>
      <c r="D6795" s="11" t="s">
        <v>4</v>
      </c>
      <c r="E6795" s="13" t="s">
        <v>32</v>
      </c>
      <c r="F6795" s="19">
        <f>VLOOKUP(B6795,'HSD ME&amp;PLUMBING'!$B$6:E7143,4,FALSE)</f>
        <v>200000</v>
      </c>
      <c r="G6795" s="23">
        <f>F6795*E6795</f>
        <v>1200</v>
      </c>
    </row>
    <row r="6796" spans="1:9" s="21" customFormat="1">
      <c r="A6796" s="494" t="s">
        <v>13</v>
      </c>
      <c r="B6796" s="494"/>
      <c r="C6796" s="494"/>
      <c r="D6796" s="494"/>
      <c r="E6796" s="494"/>
      <c r="F6796" s="494"/>
      <c r="G6796" s="20">
        <f>SUM(G6792:G6795)</f>
        <v>44100</v>
      </c>
    </row>
    <row r="6797" spans="1:9">
      <c r="A6797" s="11" t="s">
        <v>14</v>
      </c>
      <c r="B6797" s="12" t="s">
        <v>15</v>
      </c>
      <c r="C6797" s="11"/>
      <c r="D6797" s="11"/>
      <c r="E6797" s="13"/>
      <c r="F6797" s="11"/>
      <c r="G6797" s="11"/>
    </row>
    <row r="6798" spans="1:9" ht="30">
      <c r="A6798" s="12"/>
      <c r="B6798" s="16" t="s">
        <v>1091</v>
      </c>
      <c r="C6798" s="11"/>
      <c r="D6798" s="17" t="s">
        <v>432</v>
      </c>
      <c r="E6798" s="18" t="s">
        <v>802</v>
      </c>
      <c r="F6798" s="108">
        <f>VLOOKUP(B6798,'HSD ME&amp;PLUMBING'!$B$6:E7146,4,FALSE)</f>
        <v>10000</v>
      </c>
      <c r="G6798" s="29">
        <f>F6798*E6798</f>
        <v>11000</v>
      </c>
    </row>
    <row r="6799" spans="1:9" s="2" customFormat="1" ht="15.75" customHeight="1">
      <c r="A6799" s="494" t="s">
        <v>16</v>
      </c>
      <c r="B6799" s="494"/>
      <c r="C6799" s="494"/>
      <c r="D6799" s="494"/>
      <c r="E6799" s="494"/>
      <c r="F6799" s="494"/>
      <c r="G6799" s="20">
        <f>SUM(G6798)</f>
        <v>11000</v>
      </c>
    </row>
    <row r="6800" spans="1:9">
      <c r="A6800" s="11" t="s">
        <v>17</v>
      </c>
      <c r="B6800" s="12" t="s">
        <v>18</v>
      </c>
      <c r="C6800" s="11"/>
      <c r="D6800" s="11"/>
      <c r="E6800" s="13"/>
      <c r="F6800" s="11"/>
      <c r="G6800" s="11"/>
    </row>
    <row r="6801" spans="1:9">
      <c r="A6801" s="492" t="s">
        <v>19</v>
      </c>
      <c r="B6801" s="492"/>
      <c r="C6801" s="492"/>
      <c r="D6801" s="492"/>
      <c r="E6801" s="492"/>
      <c r="F6801" s="492"/>
      <c r="G6801" s="20">
        <f>SUM(G6800)</f>
        <v>0</v>
      </c>
    </row>
    <row r="6802" spans="1:9">
      <c r="A6802" s="11" t="s">
        <v>20</v>
      </c>
      <c r="B6802" s="493" t="s">
        <v>21</v>
      </c>
      <c r="C6802" s="493"/>
      <c r="D6802" s="493"/>
      <c r="E6802" s="493"/>
      <c r="F6802" s="493"/>
      <c r="G6802" s="15">
        <f>SUM(G6791:G6801)/2</f>
        <v>55100</v>
      </c>
    </row>
    <row r="6803" spans="1:9" ht="15.75" customHeight="1">
      <c r="A6803" s="11" t="s">
        <v>22</v>
      </c>
      <c r="B6803" s="493" t="s">
        <v>77</v>
      </c>
      <c r="C6803" s="493"/>
      <c r="D6803" s="493"/>
      <c r="E6803" s="493"/>
      <c r="F6803" s="24">
        <v>0.1</v>
      </c>
      <c r="G6803" s="15">
        <f>G6802*10%</f>
        <v>5510</v>
      </c>
    </row>
    <row r="6804" spans="1:9">
      <c r="A6804" s="11" t="s">
        <v>23</v>
      </c>
      <c r="B6804" s="493" t="s">
        <v>24</v>
      </c>
      <c r="C6804" s="493"/>
      <c r="D6804" s="493"/>
      <c r="E6804" s="493"/>
      <c r="F6804" s="493"/>
      <c r="G6804" s="15">
        <f>G6802+G6803</f>
        <v>60610</v>
      </c>
    </row>
    <row r="6805" spans="1:9">
      <c r="A6805" s="25"/>
      <c r="B6805" s="26"/>
      <c r="C6805" s="25"/>
      <c r="D6805" s="25"/>
      <c r="E6805" s="27"/>
      <c r="F6805" s="25"/>
      <c r="G6805" s="25"/>
    </row>
    <row r="6806" spans="1:9">
      <c r="A6806" s="115" t="s">
        <v>1092</v>
      </c>
      <c r="B6806" s="101"/>
      <c r="C6806" s="121"/>
      <c r="D6806" s="121"/>
      <c r="E6806" s="122"/>
      <c r="F6806" s="121"/>
      <c r="G6806" s="121"/>
      <c r="H6806" s="101"/>
      <c r="I6806" s="101"/>
    </row>
    <row r="6807" spans="1:9" ht="45">
      <c r="A6807" s="9" t="s">
        <v>62</v>
      </c>
      <c r="B6807" s="9" t="s">
        <v>63</v>
      </c>
      <c r="C6807" s="9" t="s">
        <v>64</v>
      </c>
      <c r="D6807" s="9" t="s">
        <v>65</v>
      </c>
      <c r="E6807" s="9" t="s">
        <v>66</v>
      </c>
      <c r="F6807" s="9" t="s">
        <v>67</v>
      </c>
      <c r="G6807" s="9" t="s">
        <v>68</v>
      </c>
    </row>
    <row r="6808" spans="1:9">
      <c r="A6808" s="11" t="s">
        <v>0</v>
      </c>
      <c r="B6808" s="12" t="s">
        <v>1</v>
      </c>
      <c r="C6808" s="11"/>
      <c r="D6808" s="11"/>
      <c r="E6808" s="13"/>
      <c r="F6808" s="11"/>
      <c r="G6808" s="11"/>
    </row>
    <row r="6809" spans="1:9">
      <c r="A6809" s="12"/>
      <c r="B6809" s="12" t="s">
        <v>2</v>
      </c>
      <c r="C6809" s="11" t="s">
        <v>3</v>
      </c>
      <c r="D6809" s="11" t="s">
        <v>4</v>
      </c>
      <c r="E6809" s="13" t="s">
        <v>29</v>
      </c>
      <c r="F6809" s="14">
        <f>VLOOKUP(B6809,'HSD ME&amp;PLUMBING'!$B$6:E7157,4,FALSE)</f>
        <v>100000</v>
      </c>
      <c r="G6809" s="23">
        <f>F6809*E6809</f>
        <v>11400</v>
      </c>
    </row>
    <row r="6810" spans="1:9" ht="30">
      <c r="A6810" s="12"/>
      <c r="B6810" s="16" t="s">
        <v>70</v>
      </c>
      <c r="C6810" s="17" t="s">
        <v>71</v>
      </c>
      <c r="D6810" s="17" t="s">
        <v>4</v>
      </c>
      <c r="E6810" s="13" t="s">
        <v>30</v>
      </c>
      <c r="F6810" s="14">
        <f>VLOOKUP(B6810,'HSD ME&amp;PLUMBING'!$B$6:E7158,4,FALSE)</f>
        <v>150000</v>
      </c>
      <c r="G6810" s="23">
        <f>F6810*E6810</f>
        <v>28650</v>
      </c>
    </row>
    <row r="6811" spans="1:9">
      <c r="A6811" s="12"/>
      <c r="B6811" s="12" t="s">
        <v>7</v>
      </c>
      <c r="C6811" s="11" t="s">
        <v>8</v>
      </c>
      <c r="D6811" s="11" t="s">
        <v>4</v>
      </c>
      <c r="E6811" s="13" t="s">
        <v>31</v>
      </c>
      <c r="F6811" s="14">
        <f>VLOOKUP(B6811,'HSD ME&amp;PLUMBING'!$B$6:E7159,4,FALSE)</f>
        <v>150000</v>
      </c>
      <c r="G6811" s="23">
        <f>F6811*E6811</f>
        <v>2850</v>
      </c>
    </row>
    <row r="6812" spans="1:9">
      <c r="A6812" s="12"/>
      <c r="B6812" s="12" t="s">
        <v>10</v>
      </c>
      <c r="C6812" s="11" t="s">
        <v>11</v>
      </c>
      <c r="D6812" s="11" t="s">
        <v>4</v>
      </c>
      <c r="E6812" s="13" t="s">
        <v>32</v>
      </c>
      <c r="F6812" s="19">
        <f>VLOOKUP(B6812,'HSD ME&amp;PLUMBING'!$B$6:E7160,4,FALSE)</f>
        <v>200000</v>
      </c>
      <c r="G6812" s="23">
        <f>F6812*E6812</f>
        <v>1200</v>
      </c>
    </row>
    <row r="6813" spans="1:9" s="21" customFormat="1">
      <c r="A6813" s="494" t="s">
        <v>13</v>
      </c>
      <c r="B6813" s="494"/>
      <c r="C6813" s="494"/>
      <c r="D6813" s="494"/>
      <c r="E6813" s="494"/>
      <c r="F6813" s="494"/>
      <c r="G6813" s="20">
        <f>SUM(G6809:G6812)</f>
        <v>44100</v>
      </c>
    </row>
    <row r="6814" spans="1:9">
      <c r="A6814" s="11" t="s">
        <v>14</v>
      </c>
      <c r="B6814" s="12" t="s">
        <v>15</v>
      </c>
      <c r="C6814" s="11"/>
      <c r="D6814" s="11"/>
      <c r="E6814" s="13"/>
      <c r="F6814" s="11"/>
      <c r="G6814" s="11"/>
    </row>
    <row r="6815" spans="1:9" ht="30">
      <c r="A6815" s="12"/>
      <c r="B6815" s="16" t="s">
        <v>1093</v>
      </c>
      <c r="C6815" s="11"/>
      <c r="D6815" s="17" t="s">
        <v>432</v>
      </c>
      <c r="E6815" s="18" t="s">
        <v>802</v>
      </c>
      <c r="F6815" s="108">
        <f>VLOOKUP(B6815,'HSD ME&amp;PLUMBING'!$B$6:E7163,4,FALSE)</f>
        <v>10000</v>
      </c>
      <c r="G6815" s="29">
        <f>F6815*E6815</f>
        <v>11000</v>
      </c>
    </row>
    <row r="6816" spans="1:9" s="2" customFormat="1" ht="15.75" customHeight="1">
      <c r="A6816" s="494" t="s">
        <v>16</v>
      </c>
      <c r="B6816" s="494"/>
      <c r="C6816" s="494"/>
      <c r="D6816" s="494"/>
      <c r="E6816" s="494"/>
      <c r="F6816" s="494"/>
      <c r="G6816" s="20">
        <f>SUM(G6815)</f>
        <v>11000</v>
      </c>
    </row>
    <row r="6817" spans="1:9">
      <c r="A6817" s="11" t="s">
        <v>17</v>
      </c>
      <c r="B6817" s="12" t="s">
        <v>18</v>
      </c>
      <c r="C6817" s="11"/>
      <c r="D6817" s="11"/>
      <c r="E6817" s="13"/>
      <c r="F6817" s="11"/>
      <c r="G6817" s="11"/>
    </row>
    <row r="6818" spans="1:9">
      <c r="A6818" s="492" t="s">
        <v>19</v>
      </c>
      <c r="B6818" s="492"/>
      <c r="C6818" s="492"/>
      <c r="D6818" s="492"/>
      <c r="E6818" s="492"/>
      <c r="F6818" s="492"/>
      <c r="G6818" s="20">
        <f>SUM(G6817)</f>
        <v>0</v>
      </c>
    </row>
    <row r="6819" spans="1:9">
      <c r="A6819" s="11" t="s">
        <v>20</v>
      </c>
      <c r="B6819" s="493" t="s">
        <v>21</v>
      </c>
      <c r="C6819" s="493"/>
      <c r="D6819" s="493"/>
      <c r="E6819" s="493"/>
      <c r="F6819" s="493"/>
      <c r="G6819" s="15">
        <f>SUM(G6808:G6818)/2</f>
        <v>55100</v>
      </c>
    </row>
    <row r="6820" spans="1:9" ht="15.75" customHeight="1">
      <c r="A6820" s="11" t="s">
        <v>22</v>
      </c>
      <c r="B6820" s="493" t="s">
        <v>77</v>
      </c>
      <c r="C6820" s="493"/>
      <c r="D6820" s="493"/>
      <c r="E6820" s="493"/>
      <c r="F6820" s="24">
        <v>0.1</v>
      </c>
      <c r="G6820" s="15">
        <f>G6819*10%</f>
        <v>5510</v>
      </c>
    </row>
    <row r="6821" spans="1:9">
      <c r="A6821" s="11" t="s">
        <v>23</v>
      </c>
      <c r="B6821" s="493" t="s">
        <v>24</v>
      </c>
      <c r="C6821" s="493"/>
      <c r="D6821" s="493"/>
      <c r="E6821" s="493"/>
      <c r="F6821" s="493"/>
      <c r="G6821" s="15">
        <f>G6819+G6820</f>
        <v>60610</v>
      </c>
    </row>
    <row r="6822" spans="1:9">
      <c r="A6822" s="25"/>
      <c r="B6822" s="26"/>
      <c r="C6822" s="25"/>
      <c r="D6822" s="25"/>
      <c r="E6822" s="27"/>
      <c r="F6822" s="25"/>
      <c r="G6822" s="25"/>
    </row>
    <row r="6823" spans="1:9">
      <c r="A6823" s="115" t="s">
        <v>1094</v>
      </c>
      <c r="B6823" s="101"/>
      <c r="C6823" s="121"/>
      <c r="D6823" s="121"/>
      <c r="E6823" s="122"/>
      <c r="F6823" s="121"/>
      <c r="G6823" s="121"/>
      <c r="H6823" s="101"/>
      <c r="I6823" s="101"/>
    </row>
    <row r="6824" spans="1:9">
      <c r="A6824" s="115" t="s">
        <v>1095</v>
      </c>
      <c r="B6824" s="101"/>
      <c r="C6824" s="121"/>
      <c r="D6824" s="121"/>
      <c r="E6824" s="122"/>
      <c r="F6824" s="121"/>
      <c r="G6824" s="121"/>
      <c r="H6824" s="101"/>
      <c r="I6824" s="101"/>
    </row>
    <row r="6825" spans="1:9" ht="45">
      <c r="A6825" s="9" t="s">
        <v>62</v>
      </c>
      <c r="B6825" s="9" t="s">
        <v>63</v>
      </c>
      <c r="C6825" s="9" t="s">
        <v>64</v>
      </c>
      <c r="D6825" s="9" t="s">
        <v>65</v>
      </c>
      <c r="E6825" s="9" t="s">
        <v>66</v>
      </c>
      <c r="F6825" s="9" t="s">
        <v>67</v>
      </c>
      <c r="G6825" s="9" t="s">
        <v>68</v>
      </c>
    </row>
    <row r="6826" spans="1:9">
      <c r="A6826" s="11" t="s">
        <v>0</v>
      </c>
      <c r="B6826" s="12" t="s">
        <v>1</v>
      </c>
      <c r="C6826" s="11"/>
      <c r="D6826" s="11"/>
      <c r="E6826" s="13"/>
      <c r="F6826" s="11"/>
      <c r="G6826" s="11"/>
    </row>
    <row r="6827" spans="1:9">
      <c r="A6827" s="12"/>
      <c r="B6827" s="12" t="s">
        <v>2</v>
      </c>
      <c r="C6827" s="11" t="s">
        <v>3</v>
      </c>
      <c r="D6827" s="11" t="s">
        <v>4</v>
      </c>
      <c r="E6827" s="13" t="s">
        <v>959</v>
      </c>
      <c r="F6827" s="14">
        <f>VLOOKUP(B6827,'HSD ME&amp;PLUMBING'!$B$6:E7175,4,FALSE)</f>
        <v>100000</v>
      </c>
      <c r="G6827" s="23">
        <f>F6827*E6827</f>
        <v>19000</v>
      </c>
    </row>
    <row r="6828" spans="1:9" ht="30">
      <c r="A6828" s="12"/>
      <c r="B6828" s="16" t="s">
        <v>70</v>
      </c>
      <c r="C6828" s="17" t="s">
        <v>71</v>
      </c>
      <c r="D6828" s="17" t="s">
        <v>4</v>
      </c>
      <c r="E6828" s="18" t="s">
        <v>960</v>
      </c>
      <c r="F6828" s="14">
        <f>VLOOKUP(B6828,'HSD ME&amp;PLUMBING'!$B$6:E7176,4,FALSE)</f>
        <v>150000</v>
      </c>
      <c r="G6828" s="23">
        <f>F6828*E6828</f>
        <v>47700</v>
      </c>
    </row>
    <row r="6829" spans="1:9">
      <c r="A6829" s="12"/>
      <c r="B6829" s="12" t="s">
        <v>7</v>
      </c>
      <c r="C6829" s="11" t="s">
        <v>8</v>
      </c>
      <c r="D6829" s="11" t="s">
        <v>4</v>
      </c>
      <c r="E6829" s="13" t="s">
        <v>209</v>
      </c>
      <c r="F6829" s="14">
        <f>VLOOKUP(B6829,'HSD ME&amp;PLUMBING'!$B$6:E7177,4,FALSE)</f>
        <v>150000</v>
      </c>
      <c r="G6829" s="23">
        <f>F6829*E6829</f>
        <v>4800</v>
      </c>
    </row>
    <row r="6830" spans="1:9">
      <c r="A6830" s="12"/>
      <c r="B6830" s="12" t="s">
        <v>10</v>
      </c>
      <c r="C6830" s="11" t="s">
        <v>11</v>
      </c>
      <c r="D6830" s="11" t="s">
        <v>4</v>
      </c>
      <c r="E6830" s="13" t="s">
        <v>9</v>
      </c>
      <c r="F6830" s="19">
        <f>VLOOKUP(B6830,'HSD ME&amp;PLUMBING'!$B$6:E7178,4,FALSE)</f>
        <v>200000</v>
      </c>
      <c r="G6830" s="23">
        <f>F6830*E6830</f>
        <v>2200</v>
      </c>
    </row>
    <row r="6831" spans="1:9" s="21" customFormat="1">
      <c r="A6831" s="494" t="s">
        <v>13</v>
      </c>
      <c r="B6831" s="494"/>
      <c r="C6831" s="494"/>
      <c r="D6831" s="494"/>
      <c r="E6831" s="494"/>
      <c r="F6831" s="494"/>
      <c r="G6831" s="20">
        <f>SUM(G6827:G6830)</f>
        <v>73700</v>
      </c>
    </row>
    <row r="6832" spans="1:9">
      <c r="A6832" s="11" t="s">
        <v>14</v>
      </c>
      <c r="B6832" s="12" t="s">
        <v>15</v>
      </c>
      <c r="C6832" s="11"/>
      <c r="D6832" s="11"/>
      <c r="E6832" s="13"/>
      <c r="F6832" s="11"/>
      <c r="G6832" s="11"/>
    </row>
    <row r="6833" spans="1:9" ht="30">
      <c r="A6833" s="12"/>
      <c r="B6833" s="16" t="s">
        <v>1096</v>
      </c>
      <c r="C6833" s="11"/>
      <c r="D6833" s="17" t="s">
        <v>858</v>
      </c>
      <c r="E6833" s="18">
        <v>16.5</v>
      </c>
      <c r="F6833" s="108">
        <f>VLOOKUP(B6833,'HSD ME&amp;PLUMBING'!$B$6:E7181,4,FALSE)</f>
        <v>10000</v>
      </c>
      <c r="G6833" s="29">
        <f>F6833*E6833</f>
        <v>165000</v>
      </c>
    </row>
    <row r="6834" spans="1:9">
      <c r="A6834" s="12"/>
      <c r="B6834" s="12" t="s">
        <v>861</v>
      </c>
      <c r="C6834" s="11"/>
      <c r="D6834" s="11" t="s">
        <v>432</v>
      </c>
      <c r="E6834" s="13" t="s">
        <v>862</v>
      </c>
      <c r="F6834" s="108">
        <f>VLOOKUP(B6834,'HSD ME&amp;PLUMBING'!$B$6:E7182,4,FALSE)</f>
        <v>10000</v>
      </c>
      <c r="G6834" s="29">
        <f>F6834*E6834</f>
        <v>10000</v>
      </c>
    </row>
    <row r="6835" spans="1:9">
      <c r="A6835" s="12"/>
      <c r="B6835" s="12" t="s">
        <v>870</v>
      </c>
      <c r="C6835" s="11"/>
      <c r="D6835" s="11" t="s">
        <v>858</v>
      </c>
      <c r="E6835" s="13" t="s">
        <v>871</v>
      </c>
      <c r="F6835" s="108">
        <f>VLOOKUP(B6835,'HSD ME&amp;PLUMBING'!$B$6:E7183,4,FALSE)</f>
        <v>10000</v>
      </c>
      <c r="G6835" s="29">
        <f>F6835*E6835</f>
        <v>5000</v>
      </c>
    </row>
    <row r="6836" spans="1:9">
      <c r="A6836" s="12"/>
      <c r="B6836" s="12" t="s">
        <v>872</v>
      </c>
      <c r="C6836" s="11"/>
      <c r="D6836" s="11" t="s">
        <v>432</v>
      </c>
      <c r="E6836" s="13" t="s">
        <v>1097</v>
      </c>
      <c r="F6836" s="108">
        <f>VLOOKUP(B6836,'HSD ME&amp;PLUMBING'!$B$6:E7184,4,FALSE)</f>
        <v>10000</v>
      </c>
      <c r="G6836" s="29">
        <f>F6836*E6836</f>
        <v>30000</v>
      </c>
    </row>
    <row r="6837" spans="1:9" s="2" customFormat="1" ht="15.75" customHeight="1">
      <c r="A6837" s="494" t="s">
        <v>16</v>
      </c>
      <c r="B6837" s="494"/>
      <c r="C6837" s="494"/>
      <c r="D6837" s="494"/>
      <c r="E6837" s="494"/>
      <c r="F6837" s="494"/>
      <c r="G6837" s="20">
        <f>SUM(G6833:G6836)</f>
        <v>210000</v>
      </c>
    </row>
    <row r="6838" spans="1:9">
      <c r="A6838" s="11" t="s">
        <v>17</v>
      </c>
      <c r="B6838" s="12" t="s">
        <v>18</v>
      </c>
      <c r="C6838" s="11"/>
      <c r="D6838" s="11"/>
      <c r="E6838" s="13"/>
      <c r="F6838" s="11"/>
      <c r="G6838" s="11"/>
    </row>
    <row r="6839" spans="1:9">
      <c r="A6839" s="492" t="s">
        <v>19</v>
      </c>
      <c r="B6839" s="492"/>
      <c r="C6839" s="492"/>
      <c r="D6839" s="492"/>
      <c r="E6839" s="492"/>
      <c r="F6839" s="492"/>
      <c r="G6839" s="20">
        <f>SUM(G6838)</f>
        <v>0</v>
      </c>
    </row>
    <row r="6840" spans="1:9">
      <c r="A6840" s="11" t="s">
        <v>20</v>
      </c>
      <c r="B6840" s="493" t="s">
        <v>21</v>
      </c>
      <c r="C6840" s="493"/>
      <c r="D6840" s="493"/>
      <c r="E6840" s="493"/>
      <c r="F6840" s="493"/>
      <c r="G6840" s="15">
        <f>SUM(G6827:G6839)/2</f>
        <v>283700</v>
      </c>
    </row>
    <row r="6841" spans="1:9" ht="15.75" customHeight="1">
      <c r="A6841" s="11" t="s">
        <v>22</v>
      </c>
      <c r="B6841" s="493" t="s">
        <v>77</v>
      </c>
      <c r="C6841" s="493"/>
      <c r="D6841" s="493"/>
      <c r="E6841" s="493"/>
      <c r="F6841" s="24">
        <v>0.1</v>
      </c>
      <c r="G6841" s="15">
        <f>G6840*10%</f>
        <v>28370</v>
      </c>
    </row>
    <row r="6842" spans="1:9">
      <c r="A6842" s="11" t="s">
        <v>23</v>
      </c>
      <c r="B6842" s="493" t="s">
        <v>24</v>
      </c>
      <c r="C6842" s="493"/>
      <c r="D6842" s="493"/>
      <c r="E6842" s="493"/>
      <c r="F6842" s="493"/>
      <c r="G6842" s="15">
        <f>G6840+G6841</f>
        <v>312070</v>
      </c>
    </row>
    <row r="6843" spans="1:9">
      <c r="A6843" s="25"/>
      <c r="B6843" s="26"/>
      <c r="C6843" s="25"/>
      <c r="D6843" s="25"/>
      <c r="E6843" s="27"/>
      <c r="F6843" s="25"/>
      <c r="G6843" s="25"/>
    </row>
    <row r="6844" spans="1:9">
      <c r="A6844" s="115" t="s">
        <v>1098</v>
      </c>
      <c r="B6844" s="101"/>
      <c r="C6844" s="121"/>
      <c r="D6844" s="121"/>
      <c r="E6844" s="122"/>
      <c r="F6844" s="121"/>
      <c r="G6844" s="121"/>
      <c r="H6844" s="101"/>
      <c r="I6844" s="101"/>
    </row>
    <row r="6845" spans="1:9">
      <c r="A6845" s="115" t="s">
        <v>1099</v>
      </c>
      <c r="B6845" s="101"/>
      <c r="C6845" s="121"/>
      <c r="D6845" s="121"/>
      <c r="E6845" s="122"/>
      <c r="F6845" s="121"/>
      <c r="G6845" s="121"/>
      <c r="H6845" s="101"/>
      <c r="I6845" s="101"/>
    </row>
    <row r="6846" spans="1:9" ht="45">
      <c r="A6846" s="9" t="s">
        <v>62</v>
      </c>
      <c r="B6846" s="9" t="s">
        <v>63</v>
      </c>
      <c r="C6846" s="9" t="s">
        <v>64</v>
      </c>
      <c r="D6846" s="9" t="s">
        <v>65</v>
      </c>
      <c r="E6846" s="9" t="s">
        <v>66</v>
      </c>
      <c r="F6846" s="9" t="s">
        <v>67</v>
      </c>
      <c r="G6846" s="9" t="s">
        <v>68</v>
      </c>
    </row>
    <row r="6847" spans="1:9">
      <c r="A6847" s="11" t="s">
        <v>0</v>
      </c>
      <c r="B6847" s="12" t="s">
        <v>1</v>
      </c>
      <c r="C6847" s="11"/>
      <c r="D6847" s="11"/>
      <c r="E6847" s="13"/>
      <c r="F6847" s="11"/>
      <c r="G6847" s="11"/>
    </row>
    <row r="6848" spans="1:9">
      <c r="A6848" s="12"/>
      <c r="B6848" s="12" t="s">
        <v>2</v>
      </c>
      <c r="C6848" s="11" t="s">
        <v>3</v>
      </c>
      <c r="D6848" s="11" t="s">
        <v>4</v>
      </c>
      <c r="E6848" s="13" t="s">
        <v>959</v>
      </c>
      <c r="F6848" s="14">
        <f>VLOOKUP(B6848,'HSD ME&amp;PLUMBING'!$B$6:E7196,4,FALSE)</f>
        <v>100000</v>
      </c>
      <c r="G6848" s="23">
        <f>F6848*E6848</f>
        <v>19000</v>
      </c>
    </row>
    <row r="6849" spans="1:7" ht="30">
      <c r="A6849" s="12"/>
      <c r="B6849" s="16" t="s">
        <v>70</v>
      </c>
      <c r="C6849" s="17" t="s">
        <v>71</v>
      </c>
      <c r="D6849" s="17" t="s">
        <v>4</v>
      </c>
      <c r="E6849" s="18" t="s">
        <v>960</v>
      </c>
      <c r="F6849" s="14">
        <f>VLOOKUP(B6849,'HSD ME&amp;PLUMBING'!$B$6:E7197,4,FALSE)</f>
        <v>150000</v>
      </c>
      <c r="G6849" s="23">
        <f>F6849*E6849</f>
        <v>47700</v>
      </c>
    </row>
    <row r="6850" spans="1:7">
      <c r="A6850" s="12"/>
      <c r="B6850" s="12" t="s">
        <v>7</v>
      </c>
      <c r="C6850" s="11" t="s">
        <v>8</v>
      </c>
      <c r="D6850" s="11" t="s">
        <v>4</v>
      </c>
      <c r="E6850" s="13" t="s">
        <v>209</v>
      </c>
      <c r="F6850" s="14">
        <f>VLOOKUP(B6850,'HSD ME&amp;PLUMBING'!$B$6:E7198,4,FALSE)</f>
        <v>150000</v>
      </c>
      <c r="G6850" s="23">
        <f>F6850*E6850</f>
        <v>4800</v>
      </c>
    </row>
    <row r="6851" spans="1:7">
      <c r="A6851" s="12"/>
      <c r="B6851" s="12" t="s">
        <v>10</v>
      </c>
      <c r="C6851" s="11" t="s">
        <v>11</v>
      </c>
      <c r="D6851" s="11" t="s">
        <v>4</v>
      </c>
      <c r="E6851" s="13" t="s">
        <v>9</v>
      </c>
      <c r="F6851" s="19">
        <f>VLOOKUP(B6851,'HSD ME&amp;PLUMBING'!$B$6:E7199,4,FALSE)</f>
        <v>200000</v>
      </c>
      <c r="G6851" s="23">
        <f>F6851*E6851</f>
        <v>2200</v>
      </c>
    </row>
    <row r="6852" spans="1:7" s="21" customFormat="1">
      <c r="A6852" s="494" t="s">
        <v>13</v>
      </c>
      <c r="B6852" s="494"/>
      <c r="C6852" s="494"/>
      <c r="D6852" s="494"/>
      <c r="E6852" s="494"/>
      <c r="F6852" s="494"/>
      <c r="G6852" s="20">
        <f>SUM(G6848:G6851)</f>
        <v>73700</v>
      </c>
    </row>
    <row r="6853" spans="1:7">
      <c r="A6853" s="11" t="s">
        <v>14</v>
      </c>
      <c r="B6853" s="12" t="s">
        <v>15</v>
      </c>
      <c r="C6853" s="11"/>
      <c r="D6853" s="11"/>
      <c r="E6853" s="13"/>
      <c r="F6853" s="11"/>
      <c r="G6853" s="11"/>
    </row>
    <row r="6854" spans="1:7" ht="30">
      <c r="A6854" s="12"/>
      <c r="B6854" s="16" t="s">
        <v>1100</v>
      </c>
      <c r="C6854" s="11"/>
      <c r="D6854" s="17" t="s">
        <v>858</v>
      </c>
      <c r="E6854" s="18" t="s">
        <v>1101</v>
      </c>
      <c r="F6854" s="108">
        <f>VLOOKUP(B6854,'HSD ME&amp;PLUMBING'!$B$6:E7202,4,FALSE)</f>
        <v>10000</v>
      </c>
      <c r="G6854" s="29">
        <f t="shared" ref="G6854:G6860" si="6">F6854*E6854</f>
        <v>165000</v>
      </c>
    </row>
    <row r="6855" spans="1:7">
      <c r="A6855" s="12"/>
      <c r="B6855" s="12" t="s">
        <v>860</v>
      </c>
      <c r="C6855" s="11"/>
      <c r="D6855" s="11" t="s">
        <v>858</v>
      </c>
      <c r="E6855" s="13" t="s">
        <v>1101</v>
      </c>
      <c r="F6855" s="108">
        <f>VLOOKUP(B6855,'HSD ME&amp;PLUMBING'!$B$6:E7203,4,FALSE)</f>
        <v>10000</v>
      </c>
      <c r="G6855" s="29">
        <f t="shared" si="6"/>
        <v>165000</v>
      </c>
    </row>
    <row r="6856" spans="1:7">
      <c r="A6856" s="12"/>
      <c r="B6856" s="12" t="s">
        <v>861</v>
      </c>
      <c r="C6856" s="11"/>
      <c r="D6856" s="11" t="s">
        <v>432</v>
      </c>
      <c r="E6856" s="13" t="s">
        <v>862</v>
      </c>
      <c r="F6856" s="108">
        <f>VLOOKUP(B6856,'HSD ME&amp;PLUMBING'!$B$6:E7204,4,FALSE)</f>
        <v>10000</v>
      </c>
      <c r="G6856" s="29">
        <f t="shared" si="6"/>
        <v>10000</v>
      </c>
    </row>
    <row r="6857" spans="1:7" ht="30">
      <c r="A6857" s="12"/>
      <c r="B6857" s="16" t="s">
        <v>863</v>
      </c>
      <c r="C6857" s="11"/>
      <c r="D6857" s="17" t="s">
        <v>432</v>
      </c>
      <c r="E6857" s="18" t="s">
        <v>1020</v>
      </c>
      <c r="F6857" s="108">
        <f>VLOOKUP(B6857,'HSD ME&amp;PLUMBING'!$B$6:E7205,4,FALSE)</f>
        <v>10000</v>
      </c>
      <c r="G6857" s="29">
        <f t="shared" si="6"/>
        <v>50000</v>
      </c>
    </row>
    <row r="6858" spans="1:7">
      <c r="A6858" s="12"/>
      <c r="B6858" s="12" t="s">
        <v>868</v>
      </c>
      <c r="C6858" s="11"/>
      <c r="D6858" s="11" t="s">
        <v>432</v>
      </c>
      <c r="E6858" s="13" t="s">
        <v>869</v>
      </c>
      <c r="F6858" s="108">
        <f>VLOOKUP(B6858,'HSD ME&amp;PLUMBING'!$B$6:E7206,4,FALSE)</f>
        <v>10000</v>
      </c>
      <c r="G6858" s="29">
        <f t="shared" si="6"/>
        <v>40000</v>
      </c>
    </row>
    <row r="6859" spans="1:7">
      <c r="A6859" s="12"/>
      <c r="B6859" s="12" t="s">
        <v>870</v>
      </c>
      <c r="C6859" s="11"/>
      <c r="D6859" s="11" t="s">
        <v>858</v>
      </c>
      <c r="E6859" s="13" t="s">
        <v>871</v>
      </c>
      <c r="F6859" s="108">
        <f>VLOOKUP(B6859,'HSD ME&amp;PLUMBING'!$B$6:E7207,4,FALSE)</f>
        <v>10000</v>
      </c>
      <c r="G6859" s="29">
        <f t="shared" si="6"/>
        <v>5000</v>
      </c>
    </row>
    <row r="6860" spans="1:7">
      <c r="A6860" s="12"/>
      <c r="B6860" s="12" t="s">
        <v>872</v>
      </c>
      <c r="C6860" s="11"/>
      <c r="D6860" s="11" t="s">
        <v>432</v>
      </c>
      <c r="E6860" s="13" t="s">
        <v>1097</v>
      </c>
      <c r="F6860" s="108">
        <f>VLOOKUP(B6860,'HSD ME&amp;PLUMBING'!$B$6:E7208,4,FALSE)</f>
        <v>10000</v>
      </c>
      <c r="G6860" s="29">
        <f t="shared" si="6"/>
        <v>30000</v>
      </c>
    </row>
    <row r="6861" spans="1:7" s="2" customFormat="1" ht="15.75" customHeight="1">
      <c r="A6861" s="494" t="s">
        <v>16</v>
      </c>
      <c r="B6861" s="494"/>
      <c r="C6861" s="494"/>
      <c r="D6861" s="494"/>
      <c r="E6861" s="494"/>
      <c r="F6861" s="494"/>
      <c r="G6861" s="20">
        <f>SUM(G6854:G6860)</f>
        <v>465000</v>
      </c>
    </row>
    <row r="6862" spans="1:7">
      <c r="A6862" s="11" t="s">
        <v>17</v>
      </c>
      <c r="B6862" s="12" t="s">
        <v>18</v>
      </c>
      <c r="C6862" s="11"/>
      <c r="D6862" s="11"/>
      <c r="E6862" s="13"/>
      <c r="F6862" s="11"/>
      <c r="G6862" s="11"/>
    </row>
    <row r="6863" spans="1:7">
      <c r="A6863" s="492" t="s">
        <v>19</v>
      </c>
      <c r="B6863" s="492"/>
      <c r="C6863" s="492"/>
      <c r="D6863" s="492"/>
      <c r="E6863" s="492"/>
      <c r="F6863" s="492"/>
      <c r="G6863" s="20">
        <f>SUM(G6862)</f>
        <v>0</v>
      </c>
    </row>
    <row r="6864" spans="1:7">
      <c r="A6864" s="11" t="s">
        <v>20</v>
      </c>
      <c r="B6864" s="493" t="s">
        <v>21</v>
      </c>
      <c r="C6864" s="493"/>
      <c r="D6864" s="493"/>
      <c r="E6864" s="493"/>
      <c r="F6864" s="493"/>
      <c r="G6864" s="15">
        <f>SUM(G6848:G6863)/2</f>
        <v>538700</v>
      </c>
    </row>
    <row r="6865" spans="1:9" ht="15.75" customHeight="1">
      <c r="A6865" s="11" t="s">
        <v>22</v>
      </c>
      <c r="B6865" s="493" t="s">
        <v>77</v>
      </c>
      <c r="C6865" s="493"/>
      <c r="D6865" s="493"/>
      <c r="E6865" s="493"/>
      <c r="F6865" s="24">
        <v>0.1</v>
      </c>
      <c r="G6865" s="15">
        <f>G6864*10%</f>
        <v>53870</v>
      </c>
    </row>
    <row r="6866" spans="1:9">
      <c r="A6866" s="11" t="s">
        <v>23</v>
      </c>
      <c r="B6866" s="493" t="s">
        <v>24</v>
      </c>
      <c r="C6866" s="493"/>
      <c r="D6866" s="493"/>
      <c r="E6866" s="493"/>
      <c r="F6866" s="493"/>
      <c r="G6866" s="15">
        <f>G6864+G6865</f>
        <v>592570</v>
      </c>
    </row>
    <row r="6867" spans="1:9">
      <c r="A6867" s="25"/>
      <c r="B6867" s="26"/>
      <c r="C6867" s="25"/>
      <c r="D6867" s="25"/>
      <c r="E6867" s="27"/>
      <c r="F6867" s="25"/>
      <c r="G6867" s="25"/>
    </row>
    <row r="6868" spans="1:9">
      <c r="A6868" s="115" t="s">
        <v>1102</v>
      </c>
      <c r="B6868" s="101"/>
      <c r="C6868" s="121"/>
      <c r="D6868" s="121"/>
      <c r="E6868" s="122"/>
      <c r="F6868" s="121"/>
      <c r="G6868" s="121"/>
      <c r="H6868" s="101"/>
      <c r="I6868" s="101"/>
    </row>
    <row r="6869" spans="1:9">
      <c r="A6869" s="115" t="s">
        <v>1103</v>
      </c>
      <c r="B6869" s="101"/>
      <c r="C6869" s="121"/>
      <c r="D6869" s="121"/>
      <c r="E6869" s="122"/>
      <c r="F6869" s="121"/>
      <c r="G6869" s="121"/>
      <c r="H6869" s="101"/>
      <c r="I6869" s="101"/>
    </row>
    <row r="6870" spans="1:9" ht="45">
      <c r="A6870" s="9" t="s">
        <v>62</v>
      </c>
      <c r="B6870" s="9" t="s">
        <v>63</v>
      </c>
      <c r="C6870" s="9" t="s">
        <v>64</v>
      </c>
      <c r="D6870" s="9" t="s">
        <v>65</v>
      </c>
      <c r="E6870" s="9" t="s">
        <v>66</v>
      </c>
      <c r="F6870" s="9" t="s">
        <v>67</v>
      </c>
      <c r="G6870" s="9" t="s">
        <v>68</v>
      </c>
    </row>
    <row r="6871" spans="1:9">
      <c r="A6871" s="11" t="s">
        <v>0</v>
      </c>
      <c r="B6871" s="12" t="s">
        <v>1</v>
      </c>
      <c r="C6871" s="11"/>
      <c r="D6871" s="11"/>
      <c r="E6871" s="13"/>
      <c r="F6871" s="11"/>
      <c r="G6871" s="11"/>
    </row>
    <row r="6872" spans="1:9">
      <c r="A6872" s="12"/>
      <c r="B6872" s="12" t="s">
        <v>2</v>
      </c>
      <c r="C6872" s="11" t="s">
        <v>3</v>
      </c>
      <c r="D6872" s="11" t="s">
        <v>4</v>
      </c>
      <c r="E6872" s="13" t="s">
        <v>959</v>
      </c>
      <c r="F6872" s="14">
        <f>VLOOKUP(B6872,'HSD ME&amp;PLUMBING'!$B$6:E7220,4,FALSE)</f>
        <v>100000</v>
      </c>
      <c r="G6872" s="23">
        <f>F6872*E6872</f>
        <v>19000</v>
      </c>
    </row>
    <row r="6873" spans="1:9" ht="30">
      <c r="A6873" s="12"/>
      <c r="B6873" s="16" t="s">
        <v>70</v>
      </c>
      <c r="C6873" s="17" t="s">
        <v>71</v>
      </c>
      <c r="D6873" s="17" t="s">
        <v>4</v>
      </c>
      <c r="E6873" s="18" t="s">
        <v>960</v>
      </c>
      <c r="F6873" s="14">
        <f>VLOOKUP(B6873,'HSD ME&amp;PLUMBING'!$B$6:E7221,4,FALSE)</f>
        <v>150000</v>
      </c>
      <c r="G6873" s="23">
        <f>F6873*E6873</f>
        <v>47700</v>
      </c>
    </row>
    <row r="6874" spans="1:9">
      <c r="A6874" s="12"/>
      <c r="B6874" s="12" t="s">
        <v>7</v>
      </c>
      <c r="C6874" s="11" t="s">
        <v>8</v>
      </c>
      <c r="D6874" s="11" t="s">
        <v>4</v>
      </c>
      <c r="E6874" s="13" t="s">
        <v>209</v>
      </c>
      <c r="F6874" s="14">
        <f>VLOOKUP(B6874,'HSD ME&amp;PLUMBING'!$B$6:E7222,4,FALSE)</f>
        <v>150000</v>
      </c>
      <c r="G6874" s="23">
        <f>F6874*E6874</f>
        <v>4800</v>
      </c>
    </row>
    <row r="6875" spans="1:9">
      <c r="A6875" s="12"/>
      <c r="B6875" s="12" t="s">
        <v>10</v>
      </c>
      <c r="C6875" s="11" t="s">
        <v>11</v>
      </c>
      <c r="D6875" s="11" t="s">
        <v>4</v>
      </c>
      <c r="E6875" s="13" t="s">
        <v>9</v>
      </c>
      <c r="F6875" s="19">
        <f>VLOOKUP(B6875,'HSD ME&amp;PLUMBING'!$B$6:E7223,4,FALSE)</f>
        <v>200000</v>
      </c>
      <c r="G6875" s="23">
        <f>F6875*E6875</f>
        <v>2200</v>
      </c>
    </row>
    <row r="6876" spans="1:9" s="21" customFormat="1">
      <c r="A6876" s="494" t="s">
        <v>13</v>
      </c>
      <c r="B6876" s="494"/>
      <c r="C6876" s="494"/>
      <c r="D6876" s="494"/>
      <c r="E6876" s="494"/>
      <c r="F6876" s="494"/>
      <c r="G6876" s="20">
        <f>SUM(G6872:G6875)</f>
        <v>73700</v>
      </c>
    </row>
    <row r="6877" spans="1:9">
      <c r="A6877" s="11" t="s">
        <v>14</v>
      </c>
      <c r="B6877" s="12" t="s">
        <v>15</v>
      </c>
      <c r="C6877" s="11"/>
      <c r="D6877" s="11"/>
      <c r="E6877" s="13"/>
      <c r="F6877" s="11"/>
      <c r="G6877" s="11"/>
    </row>
    <row r="6878" spans="1:9" ht="30">
      <c r="A6878" s="12"/>
      <c r="B6878" s="16" t="s">
        <v>857</v>
      </c>
      <c r="C6878" s="11"/>
      <c r="D6878" s="17" t="s">
        <v>858</v>
      </c>
      <c r="E6878" s="18" t="s">
        <v>1104</v>
      </c>
      <c r="F6878" s="108">
        <f>VLOOKUP(B6878,'HSD ME&amp;PLUMBING'!$B$6:E7226,4,FALSE)</f>
        <v>10000</v>
      </c>
      <c r="G6878" s="29">
        <f>F6878*E6878</f>
        <v>33000</v>
      </c>
    </row>
    <row r="6879" spans="1:9">
      <c r="A6879" s="12"/>
      <c r="B6879" s="12" t="s">
        <v>870</v>
      </c>
      <c r="C6879" s="11"/>
      <c r="D6879" s="11" t="s">
        <v>858</v>
      </c>
      <c r="E6879" s="13" t="s">
        <v>871</v>
      </c>
      <c r="F6879" s="108">
        <f>VLOOKUP(B6879,'HSD ME&amp;PLUMBING'!$B$6:E7227,4,FALSE)</f>
        <v>10000</v>
      </c>
      <c r="G6879" s="29">
        <f>F6879*E6879</f>
        <v>5000</v>
      </c>
    </row>
    <row r="6880" spans="1:9">
      <c r="A6880" s="12"/>
      <c r="B6880" s="12" t="s">
        <v>872</v>
      </c>
      <c r="C6880" s="11"/>
      <c r="D6880" s="11" t="s">
        <v>432</v>
      </c>
      <c r="E6880" s="13" t="s">
        <v>1097</v>
      </c>
      <c r="F6880" s="108">
        <f>VLOOKUP(B6880,'HSD ME&amp;PLUMBING'!$B$6:E7228,4,FALSE)</f>
        <v>10000</v>
      </c>
      <c r="G6880" s="29">
        <f>F6880*E6880</f>
        <v>30000</v>
      </c>
    </row>
    <row r="6881" spans="1:9" s="2" customFormat="1" ht="15.75" customHeight="1">
      <c r="A6881" s="494" t="s">
        <v>16</v>
      </c>
      <c r="B6881" s="494"/>
      <c r="C6881" s="494"/>
      <c r="D6881" s="494"/>
      <c r="E6881" s="494"/>
      <c r="F6881" s="494"/>
      <c r="G6881" s="20">
        <f>SUM(G6878:G6880)</f>
        <v>68000</v>
      </c>
    </row>
    <row r="6882" spans="1:9">
      <c r="A6882" s="11" t="s">
        <v>17</v>
      </c>
      <c r="B6882" s="12" t="s">
        <v>18</v>
      </c>
      <c r="C6882" s="11"/>
      <c r="D6882" s="11"/>
      <c r="E6882" s="13"/>
      <c r="F6882" s="11"/>
      <c r="G6882" s="11"/>
    </row>
    <row r="6883" spans="1:9">
      <c r="A6883" s="492" t="s">
        <v>19</v>
      </c>
      <c r="B6883" s="492"/>
      <c r="C6883" s="492"/>
      <c r="D6883" s="492"/>
      <c r="E6883" s="492"/>
      <c r="F6883" s="492"/>
      <c r="G6883" s="20">
        <f>SUM(G6882)</f>
        <v>0</v>
      </c>
    </row>
    <row r="6884" spans="1:9">
      <c r="A6884" s="11" t="s">
        <v>20</v>
      </c>
      <c r="B6884" s="493" t="s">
        <v>21</v>
      </c>
      <c r="C6884" s="493"/>
      <c r="D6884" s="493"/>
      <c r="E6884" s="493"/>
      <c r="F6884" s="493"/>
      <c r="G6884" s="15">
        <f>SUM(G6868:G6883)/2</f>
        <v>141700</v>
      </c>
    </row>
    <row r="6885" spans="1:9" ht="15.75" customHeight="1">
      <c r="A6885" s="11" t="s">
        <v>22</v>
      </c>
      <c r="B6885" s="493" t="s">
        <v>77</v>
      </c>
      <c r="C6885" s="493"/>
      <c r="D6885" s="493"/>
      <c r="E6885" s="493"/>
      <c r="F6885" s="24">
        <v>0.1</v>
      </c>
      <c r="G6885" s="15">
        <f>G6884*10%</f>
        <v>14170</v>
      </c>
    </row>
    <row r="6886" spans="1:9">
      <c r="A6886" s="11" t="s">
        <v>23</v>
      </c>
      <c r="B6886" s="493" t="s">
        <v>24</v>
      </c>
      <c r="C6886" s="493"/>
      <c r="D6886" s="493"/>
      <c r="E6886" s="493"/>
      <c r="F6886" s="493"/>
      <c r="G6886" s="15">
        <f>G6884+G6885</f>
        <v>155870</v>
      </c>
    </row>
    <row r="6887" spans="1:9">
      <c r="A6887" s="25"/>
      <c r="B6887" s="26"/>
      <c r="C6887" s="25"/>
      <c r="D6887" s="25"/>
      <c r="E6887" s="27"/>
      <c r="F6887" s="25"/>
      <c r="G6887" s="25"/>
    </row>
    <row r="6888" spans="1:9">
      <c r="A6888" s="115" t="s">
        <v>1105</v>
      </c>
      <c r="B6888" s="101"/>
      <c r="C6888" s="121"/>
      <c r="D6888" s="121"/>
      <c r="E6888" s="122"/>
      <c r="F6888" s="121"/>
      <c r="G6888" s="121"/>
      <c r="H6888" s="101"/>
      <c r="I6888" s="101"/>
    </row>
    <row r="6889" spans="1:9" ht="45">
      <c r="A6889" s="9" t="s">
        <v>62</v>
      </c>
      <c r="B6889" s="9" t="s">
        <v>63</v>
      </c>
      <c r="C6889" s="9" t="s">
        <v>64</v>
      </c>
      <c r="D6889" s="9" t="s">
        <v>65</v>
      </c>
      <c r="E6889" s="9" t="s">
        <v>66</v>
      </c>
      <c r="F6889" s="9" t="s">
        <v>67</v>
      </c>
      <c r="G6889" s="9" t="s">
        <v>68</v>
      </c>
    </row>
    <row r="6890" spans="1:9">
      <c r="A6890" s="11" t="s">
        <v>0</v>
      </c>
      <c r="B6890" s="12" t="s">
        <v>1</v>
      </c>
      <c r="C6890" s="11"/>
      <c r="D6890" s="11"/>
      <c r="E6890" s="13"/>
      <c r="F6890" s="11"/>
      <c r="G6890" s="11"/>
    </row>
    <row r="6891" spans="1:9">
      <c r="A6891" s="12"/>
      <c r="B6891" s="12" t="s">
        <v>2</v>
      </c>
      <c r="C6891" s="11" t="s">
        <v>3</v>
      </c>
      <c r="D6891" s="11" t="s">
        <v>4</v>
      </c>
      <c r="E6891" s="13" t="s">
        <v>959</v>
      </c>
      <c r="F6891" s="14">
        <f>VLOOKUP(B6891,'HSD ME&amp;PLUMBING'!$B$6:E7239,4,FALSE)</f>
        <v>100000</v>
      </c>
      <c r="G6891" s="23">
        <f>F6891*E6891</f>
        <v>19000</v>
      </c>
    </row>
    <row r="6892" spans="1:9" ht="30">
      <c r="A6892" s="12"/>
      <c r="B6892" s="16" t="s">
        <v>70</v>
      </c>
      <c r="C6892" s="17" t="s">
        <v>71</v>
      </c>
      <c r="D6892" s="17" t="s">
        <v>4</v>
      </c>
      <c r="E6892" s="18" t="s">
        <v>960</v>
      </c>
      <c r="F6892" s="14">
        <f>VLOOKUP(B6892,'HSD ME&amp;PLUMBING'!$B$6:E7240,4,FALSE)</f>
        <v>150000</v>
      </c>
      <c r="G6892" s="23">
        <f>F6892*E6892</f>
        <v>47700</v>
      </c>
    </row>
    <row r="6893" spans="1:9">
      <c r="A6893" s="12"/>
      <c r="B6893" s="12" t="s">
        <v>7</v>
      </c>
      <c r="C6893" s="11" t="s">
        <v>8</v>
      </c>
      <c r="D6893" s="11" t="s">
        <v>4</v>
      </c>
      <c r="E6893" s="13" t="s">
        <v>209</v>
      </c>
      <c r="F6893" s="14">
        <f>VLOOKUP(B6893,'HSD ME&amp;PLUMBING'!$B$6:E7241,4,FALSE)</f>
        <v>150000</v>
      </c>
      <c r="G6893" s="23">
        <f>F6893*E6893</f>
        <v>4800</v>
      </c>
    </row>
    <row r="6894" spans="1:9">
      <c r="A6894" s="12"/>
      <c r="B6894" s="12" t="s">
        <v>10</v>
      </c>
      <c r="C6894" s="11" t="s">
        <v>11</v>
      </c>
      <c r="D6894" s="11" t="s">
        <v>4</v>
      </c>
      <c r="E6894" s="13" t="s">
        <v>9</v>
      </c>
      <c r="F6894" s="19">
        <f>VLOOKUP(B6894,'HSD ME&amp;PLUMBING'!$B$6:E7242,4,FALSE)</f>
        <v>200000</v>
      </c>
      <c r="G6894" s="23">
        <f>F6894*E6894</f>
        <v>2200</v>
      </c>
    </row>
    <row r="6895" spans="1:9" s="21" customFormat="1">
      <c r="A6895" s="494" t="s">
        <v>13</v>
      </c>
      <c r="B6895" s="494"/>
      <c r="C6895" s="494"/>
      <c r="D6895" s="494"/>
      <c r="E6895" s="494"/>
      <c r="F6895" s="494"/>
      <c r="G6895" s="20">
        <f>SUM(G6891:G6894)</f>
        <v>73700</v>
      </c>
    </row>
    <row r="6896" spans="1:9">
      <c r="A6896" s="11" t="s">
        <v>14</v>
      </c>
      <c r="B6896" s="12" t="s">
        <v>15</v>
      </c>
      <c r="C6896" s="11"/>
      <c r="D6896" s="11"/>
      <c r="E6896" s="13"/>
      <c r="F6896" s="11"/>
      <c r="G6896" s="11"/>
    </row>
    <row r="6897" spans="1:9" ht="30">
      <c r="A6897" s="12"/>
      <c r="B6897" s="16" t="s">
        <v>1096</v>
      </c>
      <c r="C6897" s="11"/>
      <c r="D6897" s="17" t="s">
        <v>858</v>
      </c>
      <c r="E6897" s="18" t="s">
        <v>1106</v>
      </c>
      <c r="F6897" s="108">
        <f>VLOOKUP(B6897,'HSD ME&amp;PLUMBING'!$B$6:E7245,4,FALSE)</f>
        <v>10000</v>
      </c>
      <c r="G6897" s="29">
        <f>F6897*E6897</f>
        <v>330000</v>
      </c>
    </row>
    <row r="6898" spans="1:9">
      <c r="A6898" s="12"/>
      <c r="B6898" s="12" t="s">
        <v>861</v>
      </c>
      <c r="C6898" s="11"/>
      <c r="D6898" s="11" t="s">
        <v>432</v>
      </c>
      <c r="E6898" s="13" t="s">
        <v>862</v>
      </c>
      <c r="F6898" s="108">
        <f>VLOOKUP(B6898,'HSD ME&amp;PLUMBING'!$B$6:E7246,4,FALSE)</f>
        <v>10000</v>
      </c>
      <c r="G6898" s="29">
        <f>F6898*E6898</f>
        <v>10000</v>
      </c>
    </row>
    <row r="6899" spans="1:9">
      <c r="A6899" s="12"/>
      <c r="B6899" s="12" t="s">
        <v>870</v>
      </c>
      <c r="C6899" s="11"/>
      <c r="D6899" s="11" t="s">
        <v>858</v>
      </c>
      <c r="E6899" s="13" t="s">
        <v>871</v>
      </c>
      <c r="F6899" s="108">
        <f>VLOOKUP(B6899,'HSD ME&amp;PLUMBING'!$B$6:E7247,4,FALSE)</f>
        <v>10000</v>
      </c>
      <c r="G6899" s="29">
        <f>F6899*E6899</f>
        <v>5000</v>
      </c>
    </row>
    <row r="6900" spans="1:9">
      <c r="A6900" s="12"/>
      <c r="B6900" s="12" t="s">
        <v>872</v>
      </c>
      <c r="C6900" s="11"/>
      <c r="D6900" s="11" t="s">
        <v>432</v>
      </c>
      <c r="E6900" s="13" t="s">
        <v>1097</v>
      </c>
      <c r="F6900" s="108">
        <f>VLOOKUP(B6900,'HSD ME&amp;PLUMBING'!$B$6:E7248,4,FALSE)</f>
        <v>10000</v>
      </c>
      <c r="G6900" s="29">
        <f>F6900*E6900</f>
        <v>30000</v>
      </c>
    </row>
    <row r="6901" spans="1:9" s="2" customFormat="1" ht="15.75" customHeight="1">
      <c r="A6901" s="494" t="s">
        <v>16</v>
      </c>
      <c r="B6901" s="494"/>
      <c r="C6901" s="494"/>
      <c r="D6901" s="494"/>
      <c r="E6901" s="494"/>
      <c r="F6901" s="494"/>
      <c r="G6901" s="20">
        <f>SUM(G6897:G6900)</f>
        <v>375000</v>
      </c>
    </row>
    <row r="6902" spans="1:9">
      <c r="A6902" s="11" t="s">
        <v>17</v>
      </c>
      <c r="B6902" s="12" t="s">
        <v>18</v>
      </c>
      <c r="C6902" s="11"/>
      <c r="D6902" s="11"/>
      <c r="E6902" s="13"/>
      <c r="F6902" s="11"/>
      <c r="G6902" s="11"/>
    </row>
    <row r="6903" spans="1:9">
      <c r="A6903" s="492" t="s">
        <v>19</v>
      </c>
      <c r="B6903" s="492"/>
      <c r="C6903" s="492"/>
      <c r="D6903" s="492"/>
      <c r="E6903" s="492"/>
      <c r="F6903" s="492"/>
      <c r="G6903" s="20">
        <f>SUM(G6902)</f>
        <v>0</v>
      </c>
    </row>
    <row r="6904" spans="1:9">
      <c r="A6904" s="11" t="s">
        <v>20</v>
      </c>
      <c r="B6904" s="493" t="s">
        <v>21</v>
      </c>
      <c r="C6904" s="493"/>
      <c r="D6904" s="493"/>
      <c r="E6904" s="493"/>
      <c r="F6904" s="493"/>
      <c r="G6904" s="15">
        <f>SUM(G6888:G6903)/2</f>
        <v>448700</v>
      </c>
    </row>
    <row r="6905" spans="1:9" ht="15.75" customHeight="1">
      <c r="A6905" s="11" t="s">
        <v>22</v>
      </c>
      <c r="B6905" s="493" t="s">
        <v>77</v>
      </c>
      <c r="C6905" s="493"/>
      <c r="D6905" s="493"/>
      <c r="E6905" s="493"/>
      <c r="F6905" s="24">
        <v>0.1</v>
      </c>
      <c r="G6905" s="15">
        <f>G6904*10%</f>
        <v>44870</v>
      </c>
    </row>
    <row r="6906" spans="1:9">
      <c r="A6906" s="11" t="s">
        <v>23</v>
      </c>
      <c r="B6906" s="493" t="s">
        <v>24</v>
      </c>
      <c r="C6906" s="493"/>
      <c r="D6906" s="493"/>
      <c r="E6906" s="493"/>
      <c r="F6906" s="493"/>
      <c r="G6906" s="15">
        <f>G6904+G6905</f>
        <v>493570</v>
      </c>
    </row>
    <row r="6907" spans="1:9">
      <c r="A6907" s="25"/>
      <c r="B6907" s="26"/>
      <c r="C6907" s="25"/>
      <c r="D6907" s="25"/>
      <c r="E6907" s="27"/>
      <c r="F6907" s="25"/>
      <c r="G6907" s="25"/>
    </row>
    <row r="6908" spans="1:9">
      <c r="A6908" s="115" t="s">
        <v>1107</v>
      </c>
      <c r="B6908" s="101"/>
      <c r="C6908" s="121"/>
      <c r="D6908" s="121"/>
      <c r="E6908" s="122"/>
      <c r="F6908" s="121"/>
      <c r="G6908" s="121"/>
      <c r="H6908" s="101"/>
      <c r="I6908" s="101"/>
    </row>
    <row r="6909" spans="1:9" ht="45">
      <c r="A6909" s="9" t="s">
        <v>62</v>
      </c>
      <c r="B6909" s="9" t="s">
        <v>63</v>
      </c>
      <c r="C6909" s="9" t="s">
        <v>64</v>
      </c>
      <c r="D6909" s="9" t="s">
        <v>65</v>
      </c>
      <c r="E6909" s="9" t="s">
        <v>66</v>
      </c>
      <c r="F6909" s="9" t="s">
        <v>67</v>
      </c>
      <c r="G6909" s="9" t="s">
        <v>68</v>
      </c>
    </row>
    <row r="6910" spans="1:9">
      <c r="A6910" s="11" t="s">
        <v>0</v>
      </c>
      <c r="B6910" s="12" t="s">
        <v>1</v>
      </c>
      <c r="C6910" s="11"/>
      <c r="D6910" s="11"/>
      <c r="E6910" s="13"/>
      <c r="F6910" s="11"/>
      <c r="G6910" s="11"/>
    </row>
    <row r="6911" spans="1:9">
      <c r="A6911" s="12"/>
      <c r="B6911" s="12" t="s">
        <v>2</v>
      </c>
      <c r="C6911" s="11" t="s">
        <v>3</v>
      </c>
      <c r="D6911" s="11" t="s">
        <v>4</v>
      </c>
      <c r="E6911" s="13" t="s">
        <v>959</v>
      </c>
      <c r="F6911" s="14">
        <f>VLOOKUP(B6911,'HSD ME&amp;PLUMBING'!$B$6:E7259,4,FALSE)</f>
        <v>100000</v>
      </c>
      <c r="G6911" s="23">
        <f>F6911*E6911</f>
        <v>19000</v>
      </c>
    </row>
    <row r="6912" spans="1:9" ht="30">
      <c r="A6912" s="12"/>
      <c r="B6912" s="16" t="s">
        <v>70</v>
      </c>
      <c r="C6912" s="17" t="s">
        <v>71</v>
      </c>
      <c r="D6912" s="17" t="s">
        <v>4</v>
      </c>
      <c r="E6912" s="18" t="s">
        <v>960</v>
      </c>
      <c r="F6912" s="14">
        <f>VLOOKUP(B6912,'HSD ME&amp;PLUMBING'!$B$6:E7260,4,FALSE)</f>
        <v>150000</v>
      </c>
      <c r="G6912" s="23">
        <f>F6912*E6912</f>
        <v>47700</v>
      </c>
    </row>
    <row r="6913" spans="1:9">
      <c r="A6913" s="12"/>
      <c r="B6913" s="12" t="s">
        <v>7</v>
      </c>
      <c r="C6913" s="11" t="s">
        <v>8</v>
      </c>
      <c r="D6913" s="11" t="s">
        <v>4</v>
      </c>
      <c r="E6913" s="13" t="s">
        <v>209</v>
      </c>
      <c r="F6913" s="14">
        <f>VLOOKUP(B6913,'HSD ME&amp;PLUMBING'!$B$6:E7261,4,FALSE)</f>
        <v>150000</v>
      </c>
      <c r="G6913" s="23">
        <f>F6913*E6913</f>
        <v>4800</v>
      </c>
    </row>
    <row r="6914" spans="1:9">
      <c r="A6914" s="12"/>
      <c r="B6914" s="12" t="s">
        <v>10</v>
      </c>
      <c r="C6914" s="11" t="s">
        <v>11</v>
      </c>
      <c r="D6914" s="11" t="s">
        <v>4</v>
      </c>
      <c r="E6914" s="13" t="s">
        <v>9</v>
      </c>
      <c r="F6914" s="19">
        <f>VLOOKUP(B6914,'HSD ME&amp;PLUMBING'!$B$6:E7262,4,FALSE)</f>
        <v>200000</v>
      </c>
      <c r="G6914" s="23">
        <f>F6914*E6914</f>
        <v>2200</v>
      </c>
    </row>
    <row r="6915" spans="1:9" s="21" customFormat="1">
      <c r="A6915" s="494" t="s">
        <v>13</v>
      </c>
      <c r="B6915" s="494"/>
      <c r="C6915" s="494"/>
      <c r="D6915" s="494"/>
      <c r="E6915" s="494"/>
      <c r="F6915" s="494"/>
      <c r="G6915" s="20">
        <f>SUM(G6911:G6914)</f>
        <v>73700</v>
      </c>
    </row>
    <row r="6916" spans="1:9">
      <c r="A6916" s="11" t="s">
        <v>14</v>
      </c>
      <c r="B6916" s="12" t="s">
        <v>15</v>
      </c>
      <c r="C6916" s="11"/>
      <c r="D6916" s="11"/>
      <c r="E6916" s="13"/>
      <c r="F6916" s="11"/>
      <c r="G6916" s="11"/>
    </row>
    <row r="6917" spans="1:9" ht="30">
      <c r="A6917" s="12"/>
      <c r="B6917" s="16" t="s">
        <v>1100</v>
      </c>
      <c r="C6917" s="11"/>
      <c r="D6917" s="17" t="s">
        <v>858</v>
      </c>
      <c r="E6917" s="18" t="s">
        <v>1106</v>
      </c>
      <c r="F6917" s="108">
        <f>VLOOKUP(B6917,'HSD ME&amp;PLUMBING'!$B$6:E7265,4,FALSE)</f>
        <v>10000</v>
      </c>
      <c r="G6917" s="29">
        <f t="shared" ref="G6917:G6923" si="7">F6917*E6917</f>
        <v>330000</v>
      </c>
      <c r="I6917" s="131">
        <f>G6915+G6924</f>
        <v>868700</v>
      </c>
    </row>
    <row r="6918" spans="1:9">
      <c r="A6918" s="12"/>
      <c r="B6918" s="12" t="s">
        <v>860</v>
      </c>
      <c r="C6918" s="11"/>
      <c r="D6918" s="11" t="s">
        <v>858</v>
      </c>
      <c r="E6918" s="13" t="s">
        <v>1106</v>
      </c>
      <c r="F6918" s="108">
        <f>VLOOKUP(B6918,'HSD ME&amp;PLUMBING'!$B$6:E7266,4,FALSE)</f>
        <v>10000</v>
      </c>
      <c r="G6918" s="29">
        <f t="shared" si="7"/>
        <v>330000</v>
      </c>
    </row>
    <row r="6919" spans="1:9">
      <c r="A6919" s="12"/>
      <c r="B6919" s="12" t="s">
        <v>861</v>
      </c>
      <c r="C6919" s="11"/>
      <c r="D6919" s="11" t="s">
        <v>432</v>
      </c>
      <c r="E6919" s="13" t="s">
        <v>862</v>
      </c>
      <c r="F6919" s="108">
        <f>VLOOKUP(B6919,'HSD ME&amp;PLUMBING'!$B$6:E7267,4,FALSE)</f>
        <v>10000</v>
      </c>
      <c r="G6919" s="29">
        <f t="shared" si="7"/>
        <v>10000</v>
      </c>
    </row>
    <row r="6920" spans="1:9" ht="30">
      <c r="A6920" s="12"/>
      <c r="B6920" s="16" t="s">
        <v>863</v>
      </c>
      <c r="C6920" s="11"/>
      <c r="D6920" s="17" t="s">
        <v>432</v>
      </c>
      <c r="E6920" s="18" t="s">
        <v>1020</v>
      </c>
      <c r="F6920" s="108">
        <f>VLOOKUP(B6920,'HSD ME&amp;PLUMBING'!$B$6:E7268,4,FALSE)</f>
        <v>10000</v>
      </c>
      <c r="G6920" s="29">
        <f t="shared" si="7"/>
        <v>50000</v>
      </c>
    </row>
    <row r="6921" spans="1:9">
      <c r="A6921" s="12"/>
      <c r="B6921" s="12" t="s">
        <v>868</v>
      </c>
      <c r="C6921" s="11"/>
      <c r="D6921" s="11" t="s">
        <v>432</v>
      </c>
      <c r="E6921" s="13" t="s">
        <v>869</v>
      </c>
      <c r="F6921" s="108">
        <f>VLOOKUP(B6921,'HSD ME&amp;PLUMBING'!$B$6:E7269,4,FALSE)</f>
        <v>10000</v>
      </c>
      <c r="G6921" s="29">
        <f t="shared" si="7"/>
        <v>40000</v>
      </c>
    </row>
    <row r="6922" spans="1:9">
      <c r="A6922" s="12"/>
      <c r="B6922" s="12" t="s">
        <v>870</v>
      </c>
      <c r="C6922" s="11"/>
      <c r="D6922" s="11" t="s">
        <v>858</v>
      </c>
      <c r="E6922" s="13" t="s">
        <v>871</v>
      </c>
      <c r="F6922" s="108">
        <f>VLOOKUP(B6922,'HSD ME&amp;PLUMBING'!$B$6:E7270,4,FALSE)</f>
        <v>10000</v>
      </c>
      <c r="G6922" s="29">
        <f t="shared" si="7"/>
        <v>5000</v>
      </c>
    </row>
    <row r="6923" spans="1:9">
      <c r="A6923" s="12"/>
      <c r="B6923" s="12" t="s">
        <v>872</v>
      </c>
      <c r="C6923" s="11"/>
      <c r="D6923" s="11" t="s">
        <v>432</v>
      </c>
      <c r="E6923" s="13" t="s">
        <v>1097</v>
      </c>
      <c r="F6923" s="108">
        <f>VLOOKUP(B6923,'HSD ME&amp;PLUMBING'!$B$6:E7271,4,FALSE)</f>
        <v>10000</v>
      </c>
      <c r="G6923" s="29">
        <f t="shared" si="7"/>
        <v>30000</v>
      </c>
    </row>
    <row r="6924" spans="1:9" s="2" customFormat="1" ht="15.75" customHeight="1">
      <c r="A6924" s="494" t="s">
        <v>16</v>
      </c>
      <c r="B6924" s="494"/>
      <c r="C6924" s="494"/>
      <c r="D6924" s="494"/>
      <c r="E6924" s="494"/>
      <c r="F6924" s="494"/>
      <c r="G6924" s="20">
        <f>SUM(G6917:G6923)</f>
        <v>795000</v>
      </c>
    </row>
    <row r="6925" spans="1:9">
      <c r="A6925" s="11" t="s">
        <v>17</v>
      </c>
      <c r="B6925" s="12" t="s">
        <v>18</v>
      </c>
      <c r="C6925" s="11"/>
      <c r="D6925" s="11"/>
      <c r="E6925" s="13"/>
      <c r="F6925" s="11"/>
      <c r="G6925" s="11"/>
    </row>
    <row r="6926" spans="1:9">
      <c r="A6926" s="492" t="s">
        <v>19</v>
      </c>
      <c r="B6926" s="492"/>
      <c r="C6926" s="492"/>
      <c r="D6926" s="492"/>
      <c r="E6926" s="492"/>
      <c r="F6926" s="492"/>
      <c r="G6926" s="20">
        <f>SUM(G6925)</f>
        <v>0</v>
      </c>
    </row>
    <row r="6927" spans="1:9">
      <c r="A6927" s="11" t="s">
        <v>20</v>
      </c>
      <c r="B6927" s="493" t="s">
        <v>21</v>
      </c>
      <c r="C6927" s="493"/>
      <c r="D6927" s="493"/>
      <c r="E6927" s="493"/>
      <c r="F6927" s="493"/>
      <c r="G6927" s="15">
        <f>SUM(G6911:G6926)/2</f>
        <v>868700</v>
      </c>
    </row>
    <row r="6928" spans="1:9" ht="15.75" customHeight="1">
      <c r="A6928" s="11" t="s">
        <v>22</v>
      </c>
      <c r="B6928" s="493" t="s">
        <v>77</v>
      </c>
      <c r="C6928" s="493"/>
      <c r="D6928" s="493"/>
      <c r="E6928" s="493"/>
      <c r="F6928" s="24">
        <v>0.1</v>
      </c>
      <c r="G6928" s="15">
        <f>G6927*10%</f>
        <v>86870</v>
      </c>
    </row>
    <row r="6929" spans="1:9">
      <c r="A6929" s="11" t="s">
        <v>23</v>
      </c>
      <c r="B6929" s="493" t="s">
        <v>24</v>
      </c>
      <c r="C6929" s="493"/>
      <c r="D6929" s="493"/>
      <c r="E6929" s="493"/>
      <c r="F6929" s="493"/>
      <c r="G6929" s="15">
        <f>G6927+G6928</f>
        <v>955570</v>
      </c>
    </row>
    <row r="6930" spans="1:9">
      <c r="A6930" s="25"/>
      <c r="B6930" s="26"/>
      <c r="C6930" s="25"/>
      <c r="D6930" s="25"/>
      <c r="E6930" s="27"/>
      <c r="F6930" s="25"/>
      <c r="G6930" s="25"/>
    </row>
    <row r="6931" spans="1:9">
      <c r="A6931" s="115" t="s">
        <v>1108</v>
      </c>
      <c r="B6931" s="101"/>
      <c r="C6931" s="121"/>
      <c r="D6931" s="121"/>
      <c r="E6931" s="122"/>
      <c r="F6931" s="121"/>
      <c r="G6931" s="121"/>
      <c r="H6931" s="101"/>
      <c r="I6931" s="101"/>
    </row>
    <row r="6932" spans="1:9">
      <c r="A6932" s="115" t="s">
        <v>1103</v>
      </c>
      <c r="B6932" s="101"/>
      <c r="C6932" s="121"/>
      <c r="D6932" s="121"/>
      <c r="E6932" s="122"/>
      <c r="F6932" s="121"/>
      <c r="G6932" s="121"/>
      <c r="H6932" s="101"/>
      <c r="I6932" s="101"/>
    </row>
    <row r="6933" spans="1:9" ht="45">
      <c r="A6933" s="9" t="s">
        <v>62</v>
      </c>
      <c r="B6933" s="9" t="s">
        <v>63</v>
      </c>
      <c r="C6933" s="9" t="s">
        <v>64</v>
      </c>
      <c r="D6933" s="9" t="s">
        <v>65</v>
      </c>
      <c r="E6933" s="9" t="s">
        <v>66</v>
      </c>
      <c r="F6933" s="9" t="s">
        <v>67</v>
      </c>
      <c r="G6933" s="9" t="s">
        <v>68</v>
      </c>
    </row>
    <row r="6934" spans="1:9">
      <c r="A6934" s="11" t="s">
        <v>0</v>
      </c>
      <c r="B6934" s="12" t="s">
        <v>1</v>
      </c>
      <c r="C6934" s="11"/>
      <c r="D6934" s="11"/>
      <c r="E6934" s="13"/>
      <c r="F6934" s="11"/>
      <c r="G6934" s="11"/>
    </row>
    <row r="6935" spans="1:9">
      <c r="A6935" s="12"/>
      <c r="B6935" s="12" t="s">
        <v>2</v>
      </c>
      <c r="C6935" s="11" t="s">
        <v>3</v>
      </c>
      <c r="D6935" s="11" t="s">
        <v>4</v>
      </c>
      <c r="E6935" s="13" t="s">
        <v>959</v>
      </c>
      <c r="F6935" s="14">
        <f>VLOOKUP(B6935,'HSD ME&amp;PLUMBING'!$B$6:E7283,4,FALSE)</f>
        <v>100000</v>
      </c>
      <c r="G6935" s="23">
        <f>F6935*E6935</f>
        <v>19000</v>
      </c>
    </row>
    <row r="6936" spans="1:9" ht="30">
      <c r="A6936" s="12"/>
      <c r="B6936" s="16" t="s">
        <v>70</v>
      </c>
      <c r="C6936" s="17" t="s">
        <v>71</v>
      </c>
      <c r="D6936" s="17" t="s">
        <v>4</v>
      </c>
      <c r="E6936" s="18" t="s">
        <v>960</v>
      </c>
      <c r="F6936" s="14">
        <f>VLOOKUP(B6936,'HSD ME&amp;PLUMBING'!$B$6:E7284,4,FALSE)</f>
        <v>150000</v>
      </c>
      <c r="G6936" s="23">
        <f>F6936*E6936</f>
        <v>47700</v>
      </c>
    </row>
    <row r="6937" spans="1:9">
      <c r="A6937" s="12"/>
      <c r="B6937" s="12" t="s">
        <v>7</v>
      </c>
      <c r="C6937" s="11" t="s">
        <v>8</v>
      </c>
      <c r="D6937" s="11" t="s">
        <v>4</v>
      </c>
      <c r="E6937" s="13" t="s">
        <v>209</v>
      </c>
      <c r="F6937" s="14">
        <f>VLOOKUP(B6937,'HSD ME&amp;PLUMBING'!$B$6:E7285,4,FALSE)</f>
        <v>150000</v>
      </c>
      <c r="G6937" s="23">
        <f>F6937*E6937</f>
        <v>4800</v>
      </c>
    </row>
    <row r="6938" spans="1:9">
      <c r="A6938" s="12"/>
      <c r="B6938" s="12" t="s">
        <v>10</v>
      </c>
      <c r="C6938" s="11" t="s">
        <v>11</v>
      </c>
      <c r="D6938" s="11" t="s">
        <v>4</v>
      </c>
      <c r="E6938" s="13" t="s">
        <v>9</v>
      </c>
      <c r="F6938" s="19">
        <f>VLOOKUP(B6938,'HSD ME&amp;PLUMBING'!$B$6:E7286,4,FALSE)</f>
        <v>200000</v>
      </c>
      <c r="G6938" s="23">
        <f>F6938*E6938</f>
        <v>2200</v>
      </c>
    </row>
    <row r="6939" spans="1:9" s="21" customFormat="1">
      <c r="A6939" s="494" t="s">
        <v>13</v>
      </c>
      <c r="B6939" s="494"/>
      <c r="C6939" s="494"/>
      <c r="D6939" s="494"/>
      <c r="E6939" s="494"/>
      <c r="F6939" s="494"/>
      <c r="G6939" s="20">
        <f>SUM(G6935:G6938)</f>
        <v>73700</v>
      </c>
    </row>
    <row r="6940" spans="1:9">
      <c r="A6940" s="11" t="s">
        <v>14</v>
      </c>
      <c r="B6940" s="12" t="s">
        <v>15</v>
      </c>
      <c r="C6940" s="11"/>
      <c r="D6940" s="11"/>
      <c r="E6940" s="13"/>
      <c r="F6940" s="11"/>
      <c r="G6940" s="11"/>
    </row>
    <row r="6941" spans="1:9" ht="30">
      <c r="A6941" s="12"/>
      <c r="B6941" s="16" t="s">
        <v>857</v>
      </c>
      <c r="C6941" s="11"/>
      <c r="D6941" s="17" t="s">
        <v>858</v>
      </c>
      <c r="E6941" s="18" t="s">
        <v>1019</v>
      </c>
      <c r="F6941" s="108">
        <f>VLOOKUP(B6941,'HSD ME&amp;PLUMBING'!$B$6:E7289,4,FALSE)</f>
        <v>10000</v>
      </c>
      <c r="G6941" s="29">
        <f>F6941*E6941</f>
        <v>88000</v>
      </c>
    </row>
    <row r="6942" spans="1:9">
      <c r="A6942" s="12"/>
      <c r="B6942" s="12" t="s">
        <v>870</v>
      </c>
      <c r="C6942" s="11"/>
      <c r="D6942" s="11" t="s">
        <v>858</v>
      </c>
      <c r="E6942" s="13" t="s">
        <v>871</v>
      </c>
      <c r="F6942" s="108">
        <f>VLOOKUP(B6942,'HSD ME&amp;PLUMBING'!$B$6:E7290,4,FALSE)</f>
        <v>10000</v>
      </c>
      <c r="G6942" s="29">
        <f>F6942*E6942</f>
        <v>5000</v>
      </c>
    </row>
    <row r="6943" spans="1:9">
      <c r="A6943" s="12"/>
      <c r="B6943" s="12" t="s">
        <v>872</v>
      </c>
      <c r="C6943" s="11"/>
      <c r="D6943" s="11" t="s">
        <v>432</v>
      </c>
      <c r="E6943" s="13" t="s">
        <v>1097</v>
      </c>
      <c r="F6943" s="108">
        <f>VLOOKUP(B6943,'HSD ME&amp;PLUMBING'!$B$6:E7291,4,FALSE)</f>
        <v>10000</v>
      </c>
      <c r="G6943" s="29">
        <f>F6943*E6943</f>
        <v>30000</v>
      </c>
    </row>
    <row r="6944" spans="1:9" s="2" customFormat="1" ht="15.75" customHeight="1">
      <c r="A6944" s="494" t="s">
        <v>16</v>
      </c>
      <c r="B6944" s="494"/>
      <c r="C6944" s="494"/>
      <c r="D6944" s="494"/>
      <c r="E6944" s="494"/>
      <c r="F6944" s="494"/>
      <c r="G6944" s="20">
        <f>SUM(G6941:G6943)</f>
        <v>123000</v>
      </c>
    </row>
    <row r="6945" spans="1:9">
      <c r="A6945" s="11" t="s">
        <v>17</v>
      </c>
      <c r="B6945" s="12" t="s">
        <v>18</v>
      </c>
      <c r="C6945" s="11"/>
      <c r="D6945" s="11"/>
      <c r="E6945" s="13"/>
      <c r="F6945" s="11"/>
      <c r="G6945" s="11"/>
    </row>
    <row r="6946" spans="1:9">
      <c r="A6946" s="492" t="s">
        <v>19</v>
      </c>
      <c r="B6946" s="492"/>
      <c r="C6946" s="492"/>
      <c r="D6946" s="492"/>
      <c r="E6946" s="492"/>
      <c r="F6946" s="492"/>
      <c r="G6946" s="20">
        <f>SUM(G6945)</f>
        <v>0</v>
      </c>
    </row>
    <row r="6947" spans="1:9">
      <c r="A6947" s="11" t="s">
        <v>20</v>
      </c>
      <c r="B6947" s="493" t="s">
        <v>21</v>
      </c>
      <c r="C6947" s="493"/>
      <c r="D6947" s="493"/>
      <c r="E6947" s="493"/>
      <c r="F6947" s="493"/>
      <c r="G6947" s="15">
        <f>SUM(G6931:G6946)/2</f>
        <v>196700</v>
      </c>
    </row>
    <row r="6948" spans="1:9" ht="15.75" customHeight="1">
      <c r="A6948" s="11" t="s">
        <v>22</v>
      </c>
      <c r="B6948" s="493" t="s">
        <v>77</v>
      </c>
      <c r="C6948" s="493"/>
      <c r="D6948" s="493"/>
      <c r="E6948" s="493"/>
      <c r="F6948" s="24">
        <v>0.1</v>
      </c>
      <c r="G6948" s="15">
        <f>G6947*10%</f>
        <v>19670</v>
      </c>
    </row>
    <row r="6949" spans="1:9">
      <c r="A6949" s="11" t="s">
        <v>23</v>
      </c>
      <c r="B6949" s="493" t="s">
        <v>24</v>
      </c>
      <c r="C6949" s="493"/>
      <c r="D6949" s="493"/>
      <c r="E6949" s="493"/>
      <c r="F6949" s="493"/>
      <c r="G6949" s="15">
        <f>G6947+G6948</f>
        <v>216370</v>
      </c>
    </row>
    <row r="6950" spans="1:9">
      <c r="A6950" s="25"/>
      <c r="B6950" s="26"/>
      <c r="C6950" s="25"/>
      <c r="D6950" s="25"/>
      <c r="E6950" s="27"/>
      <c r="F6950" s="25"/>
      <c r="G6950" s="25"/>
    </row>
    <row r="6951" spans="1:9" ht="24" customHeight="1">
      <c r="A6951" s="115" t="s">
        <v>1109</v>
      </c>
      <c r="B6951" s="101"/>
      <c r="C6951" s="121"/>
      <c r="D6951" s="121"/>
      <c r="E6951" s="122"/>
      <c r="F6951" s="121"/>
      <c r="G6951" s="121"/>
      <c r="H6951" s="101"/>
      <c r="I6951" s="101"/>
    </row>
    <row r="6952" spans="1:9">
      <c r="A6952" s="115" t="s">
        <v>1103</v>
      </c>
      <c r="B6952" s="101"/>
      <c r="C6952" s="121"/>
      <c r="D6952" s="121"/>
      <c r="E6952" s="122"/>
      <c r="F6952" s="121"/>
      <c r="G6952" s="121"/>
      <c r="H6952" s="101"/>
      <c r="I6952" s="101"/>
    </row>
    <row r="6953" spans="1:9" ht="45">
      <c r="A6953" s="9" t="s">
        <v>62</v>
      </c>
      <c r="B6953" s="9" t="s">
        <v>63</v>
      </c>
      <c r="C6953" s="9" t="s">
        <v>64</v>
      </c>
      <c r="D6953" s="9" t="s">
        <v>65</v>
      </c>
      <c r="E6953" s="9" t="s">
        <v>66</v>
      </c>
      <c r="F6953" s="9" t="s">
        <v>67</v>
      </c>
      <c r="G6953" s="9" t="s">
        <v>68</v>
      </c>
    </row>
    <row r="6954" spans="1:9">
      <c r="A6954" s="11" t="s">
        <v>0</v>
      </c>
      <c r="B6954" s="12" t="s">
        <v>1</v>
      </c>
      <c r="C6954" s="11"/>
      <c r="D6954" s="11"/>
      <c r="E6954" s="13"/>
      <c r="F6954" s="11"/>
      <c r="G6954" s="11"/>
    </row>
    <row r="6955" spans="1:9">
      <c r="A6955" s="12"/>
      <c r="B6955" s="12" t="s">
        <v>2</v>
      </c>
      <c r="C6955" s="11" t="s">
        <v>3</v>
      </c>
      <c r="D6955" s="11" t="s">
        <v>4</v>
      </c>
      <c r="E6955" s="13" t="s">
        <v>959</v>
      </c>
      <c r="F6955" s="14">
        <f>VLOOKUP(B6955,'HSD ME&amp;PLUMBING'!$B$6:E7303,4,FALSE)</f>
        <v>100000</v>
      </c>
      <c r="G6955" s="23">
        <f>F6955*E6955</f>
        <v>19000</v>
      </c>
    </row>
    <row r="6956" spans="1:9" ht="30">
      <c r="A6956" s="12"/>
      <c r="B6956" s="16" t="s">
        <v>70</v>
      </c>
      <c r="C6956" s="17" t="s">
        <v>71</v>
      </c>
      <c r="D6956" s="17" t="s">
        <v>4</v>
      </c>
      <c r="E6956" s="18" t="s">
        <v>960</v>
      </c>
      <c r="F6956" s="14">
        <f>VLOOKUP(B6956,'HSD ME&amp;PLUMBING'!$B$6:E7304,4,FALSE)</f>
        <v>150000</v>
      </c>
      <c r="G6956" s="23">
        <f>F6956*E6956</f>
        <v>47700</v>
      </c>
    </row>
    <row r="6957" spans="1:9">
      <c r="A6957" s="12"/>
      <c r="B6957" s="12" t="s">
        <v>7</v>
      </c>
      <c r="C6957" s="11" t="s">
        <v>8</v>
      </c>
      <c r="D6957" s="11" t="s">
        <v>4</v>
      </c>
      <c r="E6957" s="13" t="s">
        <v>209</v>
      </c>
      <c r="F6957" s="14">
        <f>VLOOKUP(B6957,'HSD ME&amp;PLUMBING'!$B$6:E7305,4,FALSE)</f>
        <v>150000</v>
      </c>
      <c r="G6957" s="23">
        <f>F6957*E6957</f>
        <v>4800</v>
      </c>
    </row>
    <row r="6958" spans="1:9">
      <c r="A6958" s="12"/>
      <c r="B6958" s="12" t="s">
        <v>10</v>
      </c>
      <c r="C6958" s="11" t="s">
        <v>11</v>
      </c>
      <c r="D6958" s="11" t="s">
        <v>4</v>
      </c>
      <c r="E6958" s="13" t="s">
        <v>9</v>
      </c>
      <c r="F6958" s="19">
        <f>VLOOKUP(B6958,'HSD ME&amp;PLUMBING'!$B$6:E7306,4,FALSE)</f>
        <v>200000</v>
      </c>
      <c r="G6958" s="23">
        <f>F6958*E6958</f>
        <v>2200</v>
      </c>
    </row>
    <row r="6959" spans="1:9" s="21" customFormat="1">
      <c r="A6959" s="494" t="s">
        <v>13</v>
      </c>
      <c r="B6959" s="494"/>
      <c r="C6959" s="494"/>
      <c r="D6959" s="494"/>
      <c r="E6959" s="494"/>
      <c r="F6959" s="494"/>
      <c r="G6959" s="20">
        <f>SUM(G6955:G6958)</f>
        <v>73700</v>
      </c>
    </row>
    <row r="6960" spans="1:9">
      <c r="A6960" s="11" t="s">
        <v>14</v>
      </c>
      <c r="B6960" s="12" t="s">
        <v>15</v>
      </c>
      <c r="C6960" s="11"/>
      <c r="D6960" s="11"/>
      <c r="E6960" s="13"/>
      <c r="F6960" s="11"/>
      <c r="G6960" s="11"/>
    </row>
    <row r="6961" spans="1:9" ht="30">
      <c r="A6961" s="12"/>
      <c r="B6961" s="16" t="s">
        <v>857</v>
      </c>
      <c r="C6961" s="11"/>
      <c r="D6961" s="17" t="s">
        <v>858</v>
      </c>
      <c r="E6961" s="18" t="s">
        <v>1110</v>
      </c>
      <c r="F6961" s="108">
        <f>VLOOKUP(B6961,'HSD ME&amp;PLUMBING'!$B$6:E7309,4,FALSE)</f>
        <v>10000</v>
      </c>
      <c r="G6961" s="29">
        <f>F6961*E6961</f>
        <v>110000</v>
      </c>
    </row>
    <row r="6962" spans="1:9">
      <c r="A6962" s="12"/>
      <c r="B6962" s="12" t="s">
        <v>870</v>
      </c>
      <c r="C6962" s="11"/>
      <c r="D6962" s="11" t="s">
        <v>858</v>
      </c>
      <c r="E6962" s="13" t="s">
        <v>871</v>
      </c>
      <c r="F6962" s="108">
        <f>VLOOKUP(B6962,'HSD ME&amp;PLUMBING'!$B$6:E7310,4,FALSE)</f>
        <v>10000</v>
      </c>
      <c r="G6962" s="29">
        <f>F6962*E6962</f>
        <v>5000</v>
      </c>
    </row>
    <row r="6963" spans="1:9">
      <c r="A6963" s="12"/>
      <c r="B6963" s="12" t="s">
        <v>872</v>
      </c>
      <c r="C6963" s="11"/>
      <c r="D6963" s="11" t="s">
        <v>432</v>
      </c>
      <c r="E6963" s="13" t="s">
        <v>1097</v>
      </c>
      <c r="F6963" s="108">
        <f>VLOOKUP(B6963,'HSD ME&amp;PLUMBING'!$B$6:E7311,4,FALSE)</f>
        <v>10000</v>
      </c>
      <c r="G6963" s="29">
        <f>F6963*E6963</f>
        <v>30000</v>
      </c>
    </row>
    <row r="6964" spans="1:9" s="2" customFormat="1" ht="15.75" customHeight="1">
      <c r="A6964" s="494" t="s">
        <v>16</v>
      </c>
      <c r="B6964" s="494"/>
      <c r="C6964" s="494"/>
      <c r="D6964" s="494"/>
      <c r="E6964" s="494"/>
      <c r="F6964" s="494"/>
      <c r="G6964" s="20">
        <f>SUM(G6961:G6963)</f>
        <v>145000</v>
      </c>
    </row>
    <row r="6965" spans="1:9">
      <c r="A6965" s="11" t="s">
        <v>17</v>
      </c>
      <c r="B6965" s="12" t="s">
        <v>18</v>
      </c>
      <c r="C6965" s="11"/>
      <c r="D6965" s="11"/>
      <c r="E6965" s="13"/>
      <c r="F6965" s="11"/>
      <c r="G6965" s="11"/>
    </row>
    <row r="6966" spans="1:9">
      <c r="A6966" s="492" t="s">
        <v>19</v>
      </c>
      <c r="B6966" s="492"/>
      <c r="C6966" s="492"/>
      <c r="D6966" s="492"/>
      <c r="E6966" s="492"/>
      <c r="F6966" s="492"/>
      <c r="G6966" s="20">
        <f>SUM(G6965)</f>
        <v>0</v>
      </c>
    </row>
    <row r="6967" spans="1:9">
      <c r="A6967" s="11" t="s">
        <v>20</v>
      </c>
      <c r="B6967" s="493" t="s">
        <v>21</v>
      </c>
      <c r="C6967" s="493"/>
      <c r="D6967" s="493"/>
      <c r="E6967" s="493"/>
      <c r="F6967" s="493"/>
      <c r="G6967" s="15">
        <f>SUM(G6951:G6966)/2</f>
        <v>218700</v>
      </c>
    </row>
    <row r="6968" spans="1:9" ht="15.75" customHeight="1">
      <c r="A6968" s="11" t="s">
        <v>22</v>
      </c>
      <c r="B6968" s="493" t="s">
        <v>77</v>
      </c>
      <c r="C6968" s="493"/>
      <c r="D6968" s="493"/>
      <c r="E6968" s="493"/>
      <c r="F6968" s="24">
        <v>0.1</v>
      </c>
      <c r="G6968" s="15">
        <f>G6967*10%</f>
        <v>21870</v>
      </c>
    </row>
    <row r="6969" spans="1:9">
      <c r="A6969" s="11" t="s">
        <v>23</v>
      </c>
      <c r="B6969" s="493" t="s">
        <v>24</v>
      </c>
      <c r="C6969" s="493"/>
      <c r="D6969" s="493"/>
      <c r="E6969" s="493"/>
      <c r="F6969" s="493"/>
      <c r="G6969" s="15">
        <f>G6967+G6968</f>
        <v>240570</v>
      </c>
    </row>
    <row r="6970" spans="1:9">
      <c r="A6970" s="25"/>
      <c r="B6970" s="26"/>
      <c r="C6970" s="25"/>
      <c r="D6970" s="25"/>
      <c r="E6970" s="27"/>
      <c r="F6970" s="25"/>
      <c r="G6970" s="25"/>
    </row>
    <row r="6971" spans="1:9">
      <c r="A6971" s="115" t="s">
        <v>1111</v>
      </c>
      <c r="B6971" s="101"/>
      <c r="C6971" s="121"/>
      <c r="D6971" s="121"/>
      <c r="E6971" s="122"/>
      <c r="F6971" s="121"/>
      <c r="G6971" s="121"/>
      <c r="H6971" s="101"/>
      <c r="I6971" s="101"/>
    </row>
    <row r="6972" spans="1:9">
      <c r="A6972" s="115" t="s">
        <v>1112</v>
      </c>
      <c r="B6972" s="101"/>
      <c r="C6972" s="121"/>
      <c r="D6972" s="121"/>
      <c r="E6972" s="122"/>
      <c r="F6972" s="121"/>
      <c r="G6972" s="121"/>
      <c r="H6972" s="101"/>
      <c r="I6972" s="101"/>
    </row>
    <row r="6973" spans="1:9">
      <c r="A6973" s="115" t="s">
        <v>1113</v>
      </c>
      <c r="B6973" s="101"/>
      <c r="C6973" s="121"/>
      <c r="D6973" s="121"/>
      <c r="E6973" s="122"/>
      <c r="F6973" s="121"/>
      <c r="G6973" s="121"/>
      <c r="H6973" s="101"/>
      <c r="I6973" s="101"/>
    </row>
    <row r="6974" spans="1:9" ht="45">
      <c r="A6974" s="9" t="s">
        <v>62</v>
      </c>
      <c r="B6974" s="9" t="s">
        <v>63</v>
      </c>
      <c r="C6974" s="9" t="s">
        <v>64</v>
      </c>
      <c r="D6974" s="9" t="s">
        <v>65</v>
      </c>
      <c r="E6974" s="9" t="s">
        <v>66</v>
      </c>
      <c r="F6974" s="9" t="s">
        <v>67</v>
      </c>
      <c r="G6974" s="9" t="s">
        <v>68</v>
      </c>
    </row>
    <row r="6975" spans="1:9">
      <c r="A6975" s="11" t="s">
        <v>0</v>
      </c>
      <c r="B6975" s="12" t="s">
        <v>1</v>
      </c>
      <c r="C6975" s="11"/>
      <c r="D6975" s="11"/>
      <c r="E6975" s="13"/>
      <c r="F6975" s="11"/>
      <c r="G6975" s="11"/>
    </row>
    <row r="6976" spans="1:9">
      <c r="A6976" s="12"/>
      <c r="B6976" s="12" t="s">
        <v>2</v>
      </c>
      <c r="C6976" s="11" t="s">
        <v>3</v>
      </c>
      <c r="D6976" s="11" t="s">
        <v>4</v>
      </c>
      <c r="E6976" s="13" t="s">
        <v>1114</v>
      </c>
      <c r="F6976" s="14">
        <f>VLOOKUP(B6976,'HSD ME&amp;PLUMBING'!$B$6:E7324,4,FALSE)</f>
        <v>100000</v>
      </c>
      <c r="G6976" s="23">
        <f>F6976*E6976</f>
        <v>60000</v>
      </c>
    </row>
    <row r="6977" spans="1:9" ht="30">
      <c r="A6977" s="12"/>
      <c r="B6977" s="16" t="s">
        <v>70</v>
      </c>
      <c r="C6977" s="17" t="s">
        <v>71</v>
      </c>
      <c r="D6977" s="17" t="s">
        <v>4</v>
      </c>
      <c r="E6977" s="13" t="s">
        <v>1115</v>
      </c>
      <c r="F6977" s="14">
        <f>VLOOKUP(B6977,'HSD ME&amp;PLUMBING'!$B$6:E7325,4,FALSE)</f>
        <v>150000</v>
      </c>
      <c r="G6977" s="23">
        <f>F6977*E6977</f>
        <v>150300</v>
      </c>
    </row>
    <row r="6978" spans="1:9">
      <c r="A6978" s="12"/>
      <c r="B6978" s="12" t="s">
        <v>7</v>
      </c>
      <c r="C6978" s="11" t="s">
        <v>8</v>
      </c>
      <c r="D6978" s="11" t="s">
        <v>4</v>
      </c>
      <c r="E6978" s="13" t="s">
        <v>1116</v>
      </c>
      <c r="F6978" s="14">
        <f>VLOOKUP(B6978,'HSD ME&amp;PLUMBING'!$B$6:E7326,4,FALSE)</f>
        <v>150000</v>
      </c>
      <c r="G6978" s="23">
        <f>F6978*E6978</f>
        <v>15000</v>
      </c>
    </row>
    <row r="6979" spans="1:9">
      <c r="A6979" s="12"/>
      <c r="B6979" s="12" t="s">
        <v>10</v>
      </c>
      <c r="C6979" s="11" t="s">
        <v>11</v>
      </c>
      <c r="D6979" s="11" t="s">
        <v>4</v>
      </c>
      <c r="E6979" s="13" t="s">
        <v>1117</v>
      </c>
      <c r="F6979" s="19">
        <f>VLOOKUP(B6979,'HSD ME&amp;PLUMBING'!$B$6:E7327,4,FALSE)</f>
        <v>200000</v>
      </c>
      <c r="G6979" s="23">
        <f>F6979*E6979</f>
        <v>6600</v>
      </c>
    </row>
    <row r="6980" spans="1:9" s="21" customFormat="1">
      <c r="A6980" s="494" t="s">
        <v>13</v>
      </c>
      <c r="B6980" s="494"/>
      <c r="C6980" s="494"/>
      <c r="D6980" s="494"/>
      <c r="E6980" s="494"/>
      <c r="F6980" s="494"/>
      <c r="G6980" s="20">
        <f>SUM(G6976:G6979)</f>
        <v>231900</v>
      </c>
    </row>
    <row r="6981" spans="1:9">
      <c r="A6981" s="11" t="s">
        <v>14</v>
      </c>
      <c r="B6981" s="12" t="s">
        <v>15</v>
      </c>
      <c r="C6981" s="11"/>
      <c r="D6981" s="11"/>
      <c r="E6981" s="13"/>
      <c r="F6981" s="11"/>
      <c r="G6981" s="11"/>
    </row>
    <row r="6982" spans="1:9" ht="105">
      <c r="A6982" s="12"/>
      <c r="B6982" s="16" t="s">
        <v>1118</v>
      </c>
      <c r="C6982" s="11"/>
      <c r="D6982" s="17" t="s">
        <v>432</v>
      </c>
      <c r="E6982" s="18" t="s">
        <v>430</v>
      </c>
      <c r="F6982" s="108">
        <f>VLOOKUP(B6982,'HSD ME&amp;PLUMBING'!$B$6:E7330,4,FALSE)</f>
        <v>10000</v>
      </c>
      <c r="G6982" s="29">
        <f>F6982*E6982</f>
        <v>11000</v>
      </c>
    </row>
    <row r="6983" spans="1:9">
      <c r="A6983" s="12"/>
      <c r="B6983" s="12" t="s">
        <v>1119</v>
      </c>
      <c r="C6983" s="11"/>
      <c r="D6983" s="11" t="s">
        <v>432</v>
      </c>
      <c r="E6983" s="13">
        <v>1</v>
      </c>
      <c r="F6983" s="108">
        <f>VLOOKUP(B6983,'HSD ME&amp;PLUMBING'!$B$6:E7331,4,FALSE)</f>
        <v>10000</v>
      </c>
      <c r="G6983" s="29">
        <f>F6983*E6983</f>
        <v>10000</v>
      </c>
    </row>
    <row r="6984" spans="1:9" s="2" customFormat="1" ht="15.75" customHeight="1">
      <c r="A6984" s="494" t="s">
        <v>16</v>
      </c>
      <c r="B6984" s="494"/>
      <c r="C6984" s="494"/>
      <c r="D6984" s="494"/>
      <c r="E6984" s="494"/>
      <c r="F6984" s="494"/>
      <c r="G6984" s="20">
        <f>SUM(G6982:G6983)</f>
        <v>21000</v>
      </c>
    </row>
    <row r="6985" spans="1:9">
      <c r="A6985" s="11" t="s">
        <v>17</v>
      </c>
      <c r="B6985" s="12" t="s">
        <v>18</v>
      </c>
      <c r="C6985" s="11"/>
      <c r="D6985" s="11"/>
      <c r="E6985" s="13"/>
      <c r="F6985" s="11"/>
      <c r="G6985" s="11"/>
    </row>
    <row r="6986" spans="1:9">
      <c r="A6986" s="12"/>
      <c r="B6986" s="12" t="s">
        <v>1120</v>
      </c>
      <c r="C6986" s="11"/>
      <c r="D6986" s="11" t="s">
        <v>778</v>
      </c>
      <c r="E6986" s="13" t="s">
        <v>1121</v>
      </c>
      <c r="F6986" s="108">
        <f>VLOOKUP(B6986,'HSD ME&amp;PLUMBING'!$B$6:E7334,4,FALSE)</f>
        <v>10000</v>
      </c>
      <c r="G6986" s="29">
        <f>F6986*E6986</f>
        <v>2859.9999999999995</v>
      </c>
    </row>
    <row r="6987" spans="1:9">
      <c r="A6987" s="492" t="s">
        <v>19</v>
      </c>
      <c r="B6987" s="492"/>
      <c r="C6987" s="492"/>
      <c r="D6987" s="492"/>
      <c r="E6987" s="492"/>
      <c r="F6987" s="492"/>
      <c r="G6987" s="20">
        <f>SUM(G6986)</f>
        <v>2859.9999999999995</v>
      </c>
    </row>
    <row r="6988" spans="1:9">
      <c r="A6988" s="11" t="s">
        <v>20</v>
      </c>
      <c r="B6988" s="493" t="s">
        <v>21</v>
      </c>
      <c r="C6988" s="493"/>
      <c r="D6988" s="493"/>
      <c r="E6988" s="493"/>
      <c r="F6988" s="493"/>
      <c r="G6988" s="15">
        <f>SUM(G6972:G6987)/2</f>
        <v>255760</v>
      </c>
    </row>
    <row r="6989" spans="1:9" ht="15.75" customHeight="1">
      <c r="A6989" s="11" t="s">
        <v>22</v>
      </c>
      <c r="B6989" s="493" t="s">
        <v>77</v>
      </c>
      <c r="C6989" s="493"/>
      <c r="D6989" s="493"/>
      <c r="E6989" s="493"/>
      <c r="F6989" s="24">
        <v>0.1</v>
      </c>
      <c r="G6989" s="15">
        <f>G6988*10%</f>
        <v>25576</v>
      </c>
    </row>
    <row r="6990" spans="1:9">
      <c r="A6990" s="11" t="s">
        <v>23</v>
      </c>
      <c r="B6990" s="493" t="s">
        <v>24</v>
      </c>
      <c r="C6990" s="493"/>
      <c r="D6990" s="493"/>
      <c r="E6990" s="493"/>
      <c r="F6990" s="493"/>
      <c r="G6990" s="15">
        <f>G6988+G6989</f>
        <v>281336</v>
      </c>
    </row>
    <row r="6991" spans="1:9">
      <c r="A6991" s="25"/>
      <c r="B6991" s="26"/>
      <c r="C6991" s="25"/>
      <c r="D6991" s="25"/>
      <c r="E6991" s="27"/>
      <c r="F6991" s="25"/>
      <c r="G6991" s="25"/>
    </row>
    <row r="6992" spans="1:9">
      <c r="A6992" s="115" t="s">
        <v>1122</v>
      </c>
      <c r="B6992" s="101"/>
      <c r="C6992" s="121"/>
      <c r="D6992" s="121"/>
      <c r="E6992" s="122"/>
      <c r="F6992" s="121"/>
      <c r="G6992" s="121"/>
      <c r="H6992" s="101"/>
      <c r="I6992" s="101"/>
    </row>
    <row r="6993" spans="1:7" ht="45">
      <c r="A6993" s="9" t="s">
        <v>62</v>
      </c>
      <c r="B6993" s="9" t="s">
        <v>63</v>
      </c>
      <c r="C6993" s="9" t="s">
        <v>64</v>
      </c>
      <c r="D6993" s="9" t="s">
        <v>65</v>
      </c>
      <c r="E6993" s="9" t="s">
        <v>66</v>
      </c>
      <c r="F6993" s="9" t="s">
        <v>67</v>
      </c>
      <c r="G6993" s="9" t="s">
        <v>68</v>
      </c>
    </row>
    <row r="6994" spans="1:7">
      <c r="A6994" s="11" t="s">
        <v>0</v>
      </c>
      <c r="B6994" s="12" t="s">
        <v>1</v>
      </c>
      <c r="C6994" s="11"/>
      <c r="D6994" s="11"/>
      <c r="E6994" s="13"/>
      <c r="F6994" s="11"/>
      <c r="G6994" s="11"/>
    </row>
    <row r="6995" spans="1:7">
      <c r="A6995" s="12"/>
      <c r="B6995" s="12" t="s">
        <v>2</v>
      </c>
      <c r="C6995" s="11" t="s">
        <v>3</v>
      </c>
      <c r="D6995" s="11" t="s">
        <v>4</v>
      </c>
      <c r="E6995" s="13" t="s">
        <v>1123</v>
      </c>
      <c r="F6995" s="14">
        <f>VLOOKUP(B6995,'HSD ME&amp;PLUMBING'!$B$6:E7343,4,FALSE)</f>
        <v>100000</v>
      </c>
      <c r="G6995" s="23">
        <f>F6995*E6995</f>
        <v>8600</v>
      </c>
    </row>
    <row r="6996" spans="1:7" ht="30">
      <c r="A6996" s="12"/>
      <c r="B6996" s="16" t="s">
        <v>70</v>
      </c>
      <c r="C6996" s="17" t="s">
        <v>71</v>
      </c>
      <c r="D6996" s="17" t="s">
        <v>4</v>
      </c>
      <c r="E6996" s="13" t="s">
        <v>128</v>
      </c>
      <c r="F6996" s="14">
        <f>VLOOKUP(B6996,'HSD ME&amp;PLUMBING'!$B$6:E7344,4,FALSE)</f>
        <v>150000</v>
      </c>
      <c r="G6996" s="23">
        <f>F6996*E6996</f>
        <v>21450</v>
      </c>
    </row>
    <row r="6997" spans="1:7">
      <c r="A6997" s="12"/>
      <c r="B6997" s="12" t="s">
        <v>7</v>
      </c>
      <c r="C6997" s="11" t="s">
        <v>8</v>
      </c>
      <c r="D6997" s="11" t="s">
        <v>4</v>
      </c>
      <c r="E6997" s="13" t="s">
        <v>53</v>
      </c>
      <c r="F6997" s="14">
        <f>VLOOKUP(B6997,'HSD ME&amp;PLUMBING'!$B$6:E7345,4,FALSE)</f>
        <v>150000</v>
      </c>
      <c r="G6997" s="23">
        <f>F6997*E6997</f>
        <v>2100</v>
      </c>
    </row>
    <row r="6998" spans="1:7">
      <c r="A6998" s="12"/>
      <c r="B6998" s="12" t="s">
        <v>10</v>
      </c>
      <c r="C6998" s="11" t="s">
        <v>11</v>
      </c>
      <c r="D6998" s="11" t="s">
        <v>4</v>
      </c>
      <c r="E6998" s="13" t="s">
        <v>87</v>
      </c>
      <c r="F6998" s="19">
        <f>VLOOKUP(B6998,'HSD ME&amp;PLUMBING'!$B$6:E7346,4,FALSE)</f>
        <v>200000</v>
      </c>
      <c r="G6998" s="23">
        <f>F6998*E6998</f>
        <v>1000</v>
      </c>
    </row>
    <row r="6999" spans="1:7" s="21" customFormat="1">
      <c r="A6999" s="494" t="s">
        <v>13</v>
      </c>
      <c r="B6999" s="494"/>
      <c r="C6999" s="494"/>
      <c r="D6999" s="494"/>
      <c r="E6999" s="494"/>
      <c r="F6999" s="494"/>
      <c r="G6999" s="20">
        <f>SUM(G6995:G6998)</f>
        <v>33150</v>
      </c>
    </row>
    <row r="7000" spans="1:7">
      <c r="A7000" s="11" t="s">
        <v>14</v>
      </c>
      <c r="B7000" s="12" t="s">
        <v>15</v>
      </c>
      <c r="C7000" s="11"/>
      <c r="D7000" s="11"/>
      <c r="E7000" s="13"/>
      <c r="F7000" s="11"/>
      <c r="G7000" s="11"/>
    </row>
    <row r="7001" spans="1:7" ht="45">
      <c r="A7001" s="12"/>
      <c r="B7001" s="16" t="s">
        <v>1124</v>
      </c>
      <c r="C7001" s="11"/>
      <c r="D7001" s="17" t="s">
        <v>432</v>
      </c>
      <c r="E7001" s="18" t="s">
        <v>430</v>
      </c>
      <c r="F7001" s="108">
        <f>VLOOKUP(B7001,'HSD ME&amp;PLUMBING'!$B$6:E7349,4,FALSE)</f>
        <v>10000</v>
      </c>
      <c r="G7001" s="29">
        <f>F7001*E7001</f>
        <v>11000</v>
      </c>
    </row>
    <row r="7002" spans="1:7" s="2" customFormat="1" ht="15.75" customHeight="1">
      <c r="A7002" s="494" t="s">
        <v>16</v>
      </c>
      <c r="B7002" s="494"/>
      <c r="C7002" s="494"/>
      <c r="D7002" s="494"/>
      <c r="E7002" s="494"/>
      <c r="F7002" s="494"/>
      <c r="G7002" s="20">
        <f>SUM(G7001)</f>
        <v>11000</v>
      </c>
    </row>
    <row r="7003" spans="1:7">
      <c r="A7003" s="11" t="s">
        <v>17</v>
      </c>
      <c r="B7003" s="12" t="s">
        <v>18</v>
      </c>
      <c r="C7003" s="11"/>
      <c r="D7003" s="11"/>
      <c r="E7003" s="13"/>
      <c r="F7003" s="11"/>
      <c r="G7003" s="11"/>
    </row>
    <row r="7004" spans="1:7">
      <c r="A7004" s="492" t="s">
        <v>19</v>
      </c>
      <c r="B7004" s="492"/>
      <c r="C7004" s="492"/>
      <c r="D7004" s="492"/>
      <c r="E7004" s="492"/>
      <c r="F7004" s="492"/>
      <c r="G7004" s="20">
        <f>SUM(G7003)</f>
        <v>0</v>
      </c>
    </row>
    <row r="7005" spans="1:7">
      <c r="A7005" s="11" t="s">
        <v>20</v>
      </c>
      <c r="B7005" s="493" t="s">
        <v>21</v>
      </c>
      <c r="C7005" s="493"/>
      <c r="D7005" s="493"/>
      <c r="E7005" s="493"/>
      <c r="F7005" s="493"/>
      <c r="G7005" s="15">
        <f>SUM(G6995:G7004)/2</f>
        <v>44150</v>
      </c>
    </row>
    <row r="7006" spans="1:7" ht="15.75" customHeight="1">
      <c r="A7006" s="11" t="s">
        <v>22</v>
      </c>
      <c r="B7006" s="493" t="s">
        <v>77</v>
      </c>
      <c r="C7006" s="493"/>
      <c r="D7006" s="493"/>
      <c r="E7006" s="493"/>
      <c r="F7006" s="24">
        <v>0.1</v>
      </c>
      <c r="G7006" s="15">
        <f>G7005*10%</f>
        <v>4415</v>
      </c>
    </row>
    <row r="7007" spans="1:7">
      <c r="A7007" s="11" t="s">
        <v>23</v>
      </c>
      <c r="B7007" s="493" t="s">
        <v>24</v>
      </c>
      <c r="C7007" s="493"/>
      <c r="D7007" s="493"/>
      <c r="E7007" s="493"/>
      <c r="F7007" s="493"/>
      <c r="G7007" s="15">
        <f>G7005+G7006</f>
        <v>48565</v>
      </c>
    </row>
    <row r="7008" spans="1:7">
      <c r="A7008" s="25"/>
      <c r="B7008" s="26"/>
      <c r="C7008" s="25"/>
      <c r="D7008" s="25"/>
      <c r="E7008" s="27"/>
      <c r="F7008" s="25"/>
      <c r="G7008" s="25"/>
    </row>
    <row r="7009" spans="1:9">
      <c r="A7009" s="115" t="s">
        <v>1125</v>
      </c>
      <c r="B7009" s="101"/>
      <c r="C7009" s="121"/>
      <c r="D7009" s="121"/>
      <c r="E7009" s="122"/>
      <c r="F7009" s="121"/>
      <c r="G7009" s="121"/>
      <c r="H7009" s="101"/>
      <c r="I7009" s="101"/>
    </row>
    <row r="7010" spans="1:9" ht="45">
      <c r="A7010" s="9" t="s">
        <v>62</v>
      </c>
      <c r="B7010" s="9" t="s">
        <v>63</v>
      </c>
      <c r="C7010" s="9" t="s">
        <v>64</v>
      </c>
      <c r="D7010" s="9" t="s">
        <v>65</v>
      </c>
      <c r="E7010" s="9" t="s">
        <v>66</v>
      </c>
      <c r="F7010" s="9" t="s">
        <v>67</v>
      </c>
      <c r="G7010" s="9" t="s">
        <v>68</v>
      </c>
    </row>
    <row r="7011" spans="1:9">
      <c r="A7011" s="11" t="s">
        <v>0</v>
      </c>
      <c r="B7011" s="12" t="s">
        <v>1</v>
      </c>
      <c r="C7011" s="11"/>
      <c r="D7011" s="11"/>
      <c r="E7011" s="13"/>
      <c r="F7011" s="11"/>
      <c r="G7011" s="11"/>
    </row>
    <row r="7012" spans="1:9">
      <c r="A7012" s="12"/>
      <c r="B7012" s="12" t="s">
        <v>2</v>
      </c>
      <c r="C7012" s="11" t="s">
        <v>3</v>
      </c>
      <c r="D7012" s="11" t="s">
        <v>4</v>
      </c>
      <c r="E7012" s="13" t="s">
        <v>1126</v>
      </c>
      <c r="F7012" s="14">
        <f>VLOOKUP(B7012,'HSD ME&amp;PLUMBING'!$B$6:E7360,4,FALSE)</f>
        <v>100000</v>
      </c>
      <c r="G7012" s="23">
        <f>F7012*E7012</f>
        <v>76900</v>
      </c>
    </row>
    <row r="7013" spans="1:9">
      <c r="A7013" s="12"/>
      <c r="B7013" s="12" t="s">
        <v>1127</v>
      </c>
      <c r="C7013" s="17" t="s">
        <v>1128</v>
      </c>
      <c r="D7013" s="17" t="s">
        <v>4</v>
      </c>
      <c r="E7013" s="13" t="s">
        <v>1129</v>
      </c>
      <c r="F7013" s="14">
        <f>VLOOKUP(B7013,'HSD ME&amp;PLUMBING'!$B$6:E7361,4,FALSE)</f>
        <v>200000</v>
      </c>
      <c r="G7013" s="23">
        <f>F7013*E7013</f>
        <v>46200</v>
      </c>
    </row>
    <row r="7014" spans="1:9">
      <c r="A7014" s="12"/>
      <c r="B7014" s="12" t="s">
        <v>1130</v>
      </c>
      <c r="C7014" s="11" t="s">
        <v>1131</v>
      </c>
      <c r="D7014" s="11" t="s">
        <v>4</v>
      </c>
      <c r="E7014" s="13" t="s">
        <v>1132</v>
      </c>
      <c r="F7014" s="132">
        <f>VLOOKUP(B7014,'HSD ME&amp;PLUMBING'!$B$6:E7362,4,FALSE)</f>
        <v>250000</v>
      </c>
      <c r="G7014" s="23">
        <f>F7014*E7014</f>
        <v>28750</v>
      </c>
    </row>
    <row r="7015" spans="1:9" s="21" customFormat="1">
      <c r="A7015" s="494" t="s">
        <v>13</v>
      </c>
      <c r="B7015" s="494"/>
      <c r="C7015" s="494"/>
      <c r="D7015" s="494"/>
      <c r="E7015" s="494"/>
      <c r="F7015" s="494"/>
      <c r="G7015" s="20">
        <f>SUM(G7011:G7014)</f>
        <v>151850</v>
      </c>
    </row>
    <row r="7016" spans="1:9">
      <c r="A7016" s="11" t="s">
        <v>14</v>
      </c>
      <c r="B7016" s="12" t="s">
        <v>15</v>
      </c>
      <c r="C7016" s="11"/>
      <c r="D7016" s="11"/>
      <c r="E7016" s="13"/>
      <c r="F7016" s="11"/>
      <c r="G7016" s="11"/>
    </row>
    <row r="7017" spans="1:9">
      <c r="A7017" s="506" t="s">
        <v>16</v>
      </c>
      <c r="B7017" s="506"/>
      <c r="C7017" s="506"/>
      <c r="D7017" s="506"/>
      <c r="E7017" s="506"/>
      <c r="F7017" s="506"/>
      <c r="G7017" s="11"/>
    </row>
    <row r="7018" spans="1:9">
      <c r="A7018" s="11" t="s">
        <v>17</v>
      </c>
      <c r="B7018" s="12" t="s">
        <v>18</v>
      </c>
      <c r="C7018" s="11"/>
      <c r="D7018" s="11"/>
      <c r="E7018" s="13"/>
      <c r="F7018" s="11"/>
      <c r="G7018" s="11"/>
    </row>
    <row r="7019" spans="1:9">
      <c r="A7019" s="492" t="s">
        <v>19</v>
      </c>
      <c r="B7019" s="492"/>
      <c r="C7019" s="492"/>
      <c r="D7019" s="492"/>
      <c r="E7019" s="492"/>
      <c r="F7019" s="492"/>
      <c r="G7019" s="20">
        <f>SUM(G7018)</f>
        <v>0</v>
      </c>
    </row>
    <row r="7020" spans="1:9">
      <c r="A7020" s="11" t="s">
        <v>20</v>
      </c>
      <c r="B7020" s="493" t="s">
        <v>21</v>
      </c>
      <c r="C7020" s="493"/>
      <c r="D7020" s="493"/>
      <c r="E7020" s="493"/>
      <c r="F7020" s="493"/>
      <c r="G7020" s="15">
        <f>SUM(G7010:G7019)/2</f>
        <v>151850</v>
      </c>
    </row>
    <row r="7021" spans="1:9" ht="15.75" customHeight="1">
      <c r="A7021" s="11" t="s">
        <v>22</v>
      </c>
      <c r="B7021" s="493" t="s">
        <v>77</v>
      </c>
      <c r="C7021" s="493"/>
      <c r="D7021" s="493"/>
      <c r="E7021" s="493"/>
      <c r="F7021" s="24">
        <v>0.1</v>
      </c>
      <c r="G7021" s="15">
        <f>G7020*10%</f>
        <v>15185</v>
      </c>
    </row>
    <row r="7022" spans="1:9">
      <c r="A7022" s="11" t="s">
        <v>23</v>
      </c>
      <c r="B7022" s="493" t="s">
        <v>24</v>
      </c>
      <c r="C7022" s="493"/>
      <c r="D7022" s="493"/>
      <c r="E7022" s="493"/>
      <c r="F7022" s="493"/>
      <c r="G7022" s="15">
        <f>G7020+G7021</f>
        <v>167035</v>
      </c>
    </row>
    <row r="7023" spans="1:9">
      <c r="A7023" s="25"/>
      <c r="B7023" s="26"/>
      <c r="C7023" s="25"/>
      <c r="D7023" s="25"/>
      <c r="E7023" s="27"/>
      <c r="F7023" s="25"/>
      <c r="G7023" s="25"/>
    </row>
    <row r="7024" spans="1:9">
      <c r="A7024" s="115" t="s">
        <v>1133</v>
      </c>
      <c r="B7024" s="101"/>
      <c r="C7024" s="121"/>
      <c r="D7024" s="121"/>
      <c r="E7024" s="122"/>
      <c r="F7024" s="121"/>
      <c r="G7024" s="121"/>
      <c r="H7024" s="101"/>
      <c r="I7024" s="101"/>
    </row>
    <row r="7025" spans="1:9">
      <c r="A7025" s="115" t="s">
        <v>1134</v>
      </c>
      <c r="B7025" s="101"/>
      <c r="C7025" s="121"/>
      <c r="D7025" s="121"/>
      <c r="E7025" s="122"/>
      <c r="F7025" s="121"/>
      <c r="G7025" s="121"/>
      <c r="H7025" s="101"/>
      <c r="I7025" s="101"/>
    </row>
    <row r="7026" spans="1:9" ht="45">
      <c r="A7026" s="9" t="s">
        <v>62</v>
      </c>
      <c r="B7026" s="9" t="s">
        <v>63</v>
      </c>
      <c r="C7026" s="9" t="s">
        <v>64</v>
      </c>
      <c r="D7026" s="9" t="s">
        <v>65</v>
      </c>
      <c r="E7026" s="9" t="s">
        <v>66</v>
      </c>
      <c r="F7026" s="9" t="s">
        <v>67</v>
      </c>
      <c r="G7026" s="9" t="s">
        <v>68</v>
      </c>
    </row>
    <row r="7027" spans="1:9">
      <c r="A7027" s="11" t="s">
        <v>0</v>
      </c>
      <c r="B7027" s="12" t="s">
        <v>1</v>
      </c>
      <c r="C7027" s="11"/>
      <c r="D7027" s="11"/>
      <c r="E7027" s="13"/>
      <c r="F7027" s="11"/>
      <c r="G7027" s="11"/>
    </row>
    <row r="7028" spans="1:9">
      <c r="A7028" s="12"/>
      <c r="B7028" s="12" t="s">
        <v>2</v>
      </c>
      <c r="C7028" s="11" t="s">
        <v>3</v>
      </c>
      <c r="D7028" s="11" t="s">
        <v>4</v>
      </c>
      <c r="E7028" s="13" t="s">
        <v>69</v>
      </c>
      <c r="F7028" s="14">
        <f>VLOOKUP(B7028,'HSD ME&amp;PLUMBING'!$B$6:E7376,4,FALSE)</f>
        <v>100000</v>
      </c>
      <c r="G7028" s="23">
        <f>F7028*E7028</f>
        <v>2400</v>
      </c>
    </row>
    <row r="7029" spans="1:9" ht="30">
      <c r="A7029" s="12"/>
      <c r="B7029" s="16" t="s">
        <v>70</v>
      </c>
      <c r="C7029" s="17" t="s">
        <v>71</v>
      </c>
      <c r="D7029" s="17" t="s">
        <v>4</v>
      </c>
      <c r="E7029" s="13" t="s">
        <v>72</v>
      </c>
      <c r="F7029" s="14">
        <f>VLOOKUP(B7029,'HSD ME&amp;PLUMBING'!$B$6:E7377,4,FALSE)</f>
        <v>150000</v>
      </c>
      <c r="G7029" s="23">
        <f>F7029*E7029</f>
        <v>6000</v>
      </c>
    </row>
    <row r="7030" spans="1:9">
      <c r="A7030" s="12"/>
      <c r="B7030" s="12" t="s">
        <v>7</v>
      </c>
      <c r="C7030" s="11" t="s">
        <v>8</v>
      </c>
      <c r="D7030" s="11" t="s">
        <v>4</v>
      </c>
      <c r="E7030" s="13" t="s">
        <v>12</v>
      </c>
      <c r="F7030" s="14">
        <f>VLOOKUP(B7030,'HSD ME&amp;PLUMBING'!$B$6:E7378,4,FALSE)</f>
        <v>150000</v>
      </c>
      <c r="G7030" s="23">
        <f>F7030*E7030</f>
        <v>600</v>
      </c>
    </row>
    <row r="7031" spans="1:9">
      <c r="A7031" s="12"/>
      <c r="B7031" s="12" t="s">
        <v>10</v>
      </c>
      <c r="C7031" s="11" t="s">
        <v>11</v>
      </c>
      <c r="D7031" s="11" t="s">
        <v>4</v>
      </c>
      <c r="E7031" s="13" t="s">
        <v>73</v>
      </c>
      <c r="F7031" s="19">
        <f>VLOOKUP(B7031,'HSD ME&amp;PLUMBING'!$B$6:E7379,4,FALSE)</f>
        <v>200000</v>
      </c>
      <c r="G7031" s="23">
        <f>F7031*E7031</f>
        <v>200</v>
      </c>
    </row>
    <row r="7032" spans="1:9" s="21" customFormat="1">
      <c r="A7032" s="494" t="s">
        <v>13</v>
      </c>
      <c r="B7032" s="494"/>
      <c r="C7032" s="494"/>
      <c r="D7032" s="494"/>
      <c r="E7032" s="494"/>
      <c r="F7032" s="494"/>
      <c r="G7032" s="20">
        <f>SUM(G7028:G7031)</f>
        <v>9200</v>
      </c>
    </row>
    <row r="7033" spans="1:9">
      <c r="A7033" s="11" t="s">
        <v>14</v>
      </c>
      <c r="B7033" s="12" t="s">
        <v>15</v>
      </c>
      <c r="C7033" s="11"/>
      <c r="D7033" s="11"/>
      <c r="E7033" s="13"/>
      <c r="F7033" s="11"/>
      <c r="G7033" s="11"/>
    </row>
    <row r="7034" spans="1:9" ht="45">
      <c r="A7034" s="12"/>
      <c r="B7034" s="16" t="s">
        <v>1135</v>
      </c>
      <c r="C7034" s="11"/>
      <c r="D7034" s="17" t="s">
        <v>75</v>
      </c>
      <c r="E7034" s="18" t="s">
        <v>430</v>
      </c>
      <c r="F7034" s="108">
        <f>VLOOKUP(B7034,'HSD ME&amp;PLUMBING'!$B$6:E7382,4,FALSE)</f>
        <v>10000</v>
      </c>
      <c r="G7034" s="29">
        <f>F7034*E7034</f>
        <v>11000</v>
      </c>
    </row>
    <row r="7035" spans="1:9" ht="30">
      <c r="A7035" s="12"/>
      <c r="B7035" s="16" t="s">
        <v>1136</v>
      </c>
      <c r="C7035" s="11"/>
      <c r="D7035" s="17" t="s">
        <v>75</v>
      </c>
      <c r="E7035" s="18" t="s">
        <v>430</v>
      </c>
      <c r="F7035" s="108">
        <f>VLOOKUP(B7035,'HSD ME&amp;PLUMBING'!$B$6:E7383,4,FALSE)</f>
        <v>10000</v>
      </c>
      <c r="G7035" s="29">
        <f>F7035*E7035</f>
        <v>11000</v>
      </c>
    </row>
    <row r="7036" spans="1:9" s="2" customFormat="1" ht="15.75" customHeight="1">
      <c r="A7036" s="494" t="s">
        <v>16</v>
      </c>
      <c r="B7036" s="494"/>
      <c r="C7036" s="494"/>
      <c r="D7036" s="494"/>
      <c r="E7036" s="494"/>
      <c r="F7036" s="494"/>
      <c r="G7036" s="20">
        <f>SUM(G7034:G7035)</f>
        <v>22000</v>
      </c>
    </row>
    <row r="7037" spans="1:9">
      <c r="A7037" s="11" t="s">
        <v>17</v>
      </c>
      <c r="B7037" s="12" t="s">
        <v>18</v>
      </c>
      <c r="C7037" s="11"/>
      <c r="D7037" s="11"/>
      <c r="E7037" s="13"/>
      <c r="F7037" s="11"/>
      <c r="G7037" s="11"/>
    </row>
    <row r="7038" spans="1:9">
      <c r="A7038" s="492" t="s">
        <v>19</v>
      </c>
      <c r="B7038" s="492"/>
      <c r="C7038" s="492"/>
      <c r="D7038" s="492"/>
      <c r="E7038" s="492"/>
      <c r="F7038" s="492"/>
      <c r="G7038" s="20">
        <f>SUM(G7037)</f>
        <v>0</v>
      </c>
    </row>
    <row r="7039" spans="1:9">
      <c r="A7039" s="11" t="s">
        <v>20</v>
      </c>
      <c r="B7039" s="493" t="s">
        <v>21</v>
      </c>
      <c r="C7039" s="493"/>
      <c r="D7039" s="493"/>
      <c r="E7039" s="493"/>
      <c r="F7039" s="493"/>
      <c r="G7039" s="15">
        <f>SUM(G7028:G7038)/2</f>
        <v>31200</v>
      </c>
    </row>
    <row r="7040" spans="1:9" ht="15.75" customHeight="1">
      <c r="A7040" s="11" t="s">
        <v>22</v>
      </c>
      <c r="B7040" s="493" t="s">
        <v>77</v>
      </c>
      <c r="C7040" s="493"/>
      <c r="D7040" s="493"/>
      <c r="E7040" s="493"/>
      <c r="F7040" s="24">
        <v>0.1</v>
      </c>
      <c r="G7040" s="15">
        <f>G7039*10%</f>
        <v>3120</v>
      </c>
    </row>
    <row r="7041" spans="1:9">
      <c r="A7041" s="11" t="s">
        <v>23</v>
      </c>
      <c r="B7041" s="493" t="s">
        <v>24</v>
      </c>
      <c r="C7041" s="493"/>
      <c r="D7041" s="493"/>
      <c r="E7041" s="493"/>
      <c r="F7041" s="493"/>
      <c r="G7041" s="15">
        <f>G7039+G7040</f>
        <v>34320</v>
      </c>
    </row>
    <row r="7042" spans="1:9">
      <c r="A7042" s="25"/>
      <c r="B7042" s="26"/>
      <c r="C7042" s="25"/>
      <c r="D7042" s="25"/>
      <c r="E7042" s="27"/>
      <c r="F7042" s="25"/>
      <c r="G7042" s="25"/>
    </row>
    <row r="7043" spans="1:9">
      <c r="A7043" s="115" t="s">
        <v>1137</v>
      </c>
      <c r="B7043" s="101"/>
      <c r="C7043" s="121"/>
      <c r="D7043" s="121"/>
      <c r="E7043" s="122"/>
      <c r="F7043" s="121"/>
      <c r="G7043" s="121"/>
      <c r="H7043" s="101"/>
      <c r="I7043" s="101"/>
    </row>
    <row r="7044" spans="1:9" ht="45">
      <c r="A7044" s="9" t="s">
        <v>62</v>
      </c>
      <c r="B7044" s="9" t="s">
        <v>63</v>
      </c>
      <c r="C7044" s="9" t="s">
        <v>64</v>
      </c>
      <c r="D7044" s="9" t="s">
        <v>65</v>
      </c>
      <c r="E7044" s="9" t="s">
        <v>66</v>
      </c>
      <c r="F7044" s="9" t="s">
        <v>67</v>
      </c>
      <c r="G7044" s="9" t="s">
        <v>68</v>
      </c>
    </row>
    <row r="7045" spans="1:9">
      <c r="A7045" s="11" t="s">
        <v>0</v>
      </c>
      <c r="B7045" s="12" t="s">
        <v>1</v>
      </c>
      <c r="C7045" s="11"/>
      <c r="D7045" s="11"/>
      <c r="E7045" s="13"/>
      <c r="F7045" s="11"/>
      <c r="G7045" s="11"/>
    </row>
    <row r="7046" spans="1:9">
      <c r="A7046" s="12"/>
      <c r="B7046" s="12" t="s">
        <v>2</v>
      </c>
      <c r="C7046" s="11" t="s">
        <v>3</v>
      </c>
      <c r="D7046" s="11" t="s">
        <v>4</v>
      </c>
      <c r="E7046" s="13" t="s">
        <v>1138</v>
      </c>
      <c r="F7046" s="14">
        <f>VLOOKUP(B7046,'HSD ME&amp;PLUMBING'!$B$6:E7394,4,FALSE)</f>
        <v>100000</v>
      </c>
      <c r="G7046" s="23">
        <f>F7046*E7046</f>
        <v>68100</v>
      </c>
    </row>
    <row r="7047" spans="1:9" ht="30">
      <c r="A7047" s="12"/>
      <c r="B7047" s="16" t="s">
        <v>70</v>
      </c>
      <c r="C7047" s="17" t="s">
        <v>71</v>
      </c>
      <c r="D7047" s="17" t="s">
        <v>4</v>
      </c>
      <c r="E7047" s="13" t="s">
        <v>1139</v>
      </c>
      <c r="F7047" s="14">
        <f>VLOOKUP(B7047,'HSD ME&amp;PLUMBING'!$B$6:E7395,4,FALSE)</f>
        <v>150000</v>
      </c>
      <c r="G7047" s="23">
        <f>F7047*E7047</f>
        <v>170550</v>
      </c>
    </row>
    <row r="7048" spans="1:9">
      <c r="A7048" s="12"/>
      <c r="B7048" s="12" t="s">
        <v>7</v>
      </c>
      <c r="C7048" s="11" t="s">
        <v>8</v>
      </c>
      <c r="D7048" s="11" t="s">
        <v>4</v>
      </c>
      <c r="E7048" s="13" t="s">
        <v>29</v>
      </c>
      <c r="F7048" s="14">
        <f>VLOOKUP(B7048,'HSD ME&amp;PLUMBING'!$B$6:E7396,4,FALSE)</f>
        <v>150000</v>
      </c>
      <c r="G7048" s="23">
        <f>F7048*E7048</f>
        <v>17100</v>
      </c>
    </row>
    <row r="7049" spans="1:9">
      <c r="A7049" s="12"/>
      <c r="B7049" s="12" t="s">
        <v>10</v>
      </c>
      <c r="C7049" s="11" t="s">
        <v>11</v>
      </c>
      <c r="D7049" s="11" t="s">
        <v>4</v>
      </c>
      <c r="E7049" s="13" t="s">
        <v>851</v>
      </c>
      <c r="F7049" s="19">
        <f>VLOOKUP(B7049,'HSD ME&amp;PLUMBING'!$B$6:E7397,4,FALSE)</f>
        <v>200000</v>
      </c>
      <c r="G7049" s="23">
        <f>F7049*E7049</f>
        <v>7600</v>
      </c>
    </row>
    <row r="7050" spans="1:9" s="21" customFormat="1">
      <c r="A7050" s="494" t="s">
        <v>13</v>
      </c>
      <c r="B7050" s="494"/>
      <c r="C7050" s="494"/>
      <c r="D7050" s="494"/>
      <c r="E7050" s="494"/>
      <c r="F7050" s="494"/>
      <c r="G7050" s="20">
        <f>SUM(G7046:G7049)</f>
        <v>263350</v>
      </c>
    </row>
    <row r="7051" spans="1:9">
      <c r="A7051" s="11" t="s">
        <v>14</v>
      </c>
      <c r="B7051" s="12" t="s">
        <v>15</v>
      </c>
      <c r="C7051" s="11"/>
      <c r="D7051" s="11"/>
      <c r="E7051" s="13"/>
      <c r="F7051" s="11"/>
      <c r="G7051" s="11"/>
    </row>
    <row r="7052" spans="1:9" ht="30">
      <c r="A7052" s="12"/>
      <c r="B7052" s="16" t="s">
        <v>1140</v>
      </c>
      <c r="C7052" s="11"/>
      <c r="D7052" s="17" t="s">
        <v>432</v>
      </c>
      <c r="E7052" s="18" t="s">
        <v>430</v>
      </c>
      <c r="F7052" s="108">
        <f>VLOOKUP(B7052,'HSD ME&amp;PLUMBING'!$B$6:E7400,4,FALSE)</f>
        <v>10000</v>
      </c>
      <c r="G7052" s="29">
        <f>F7052*E7052</f>
        <v>11000</v>
      </c>
    </row>
    <row r="7053" spans="1:9" s="2" customFormat="1" ht="15.75" customHeight="1">
      <c r="A7053" s="494" t="s">
        <v>16</v>
      </c>
      <c r="B7053" s="494"/>
      <c r="C7053" s="494"/>
      <c r="D7053" s="494"/>
      <c r="E7053" s="494"/>
      <c r="F7053" s="494"/>
      <c r="G7053" s="20">
        <f>SUM(G7051:G7052)</f>
        <v>11000</v>
      </c>
    </row>
    <row r="7054" spans="1:9">
      <c r="A7054" s="11" t="s">
        <v>17</v>
      </c>
      <c r="B7054" s="12" t="s">
        <v>18</v>
      </c>
      <c r="C7054" s="11"/>
      <c r="D7054" s="11"/>
      <c r="E7054" s="13"/>
      <c r="F7054" s="11"/>
      <c r="G7054" s="11"/>
    </row>
    <row r="7055" spans="1:9">
      <c r="A7055" s="492" t="s">
        <v>19</v>
      </c>
      <c r="B7055" s="492"/>
      <c r="C7055" s="492"/>
      <c r="D7055" s="492"/>
      <c r="E7055" s="492"/>
      <c r="F7055" s="492"/>
      <c r="G7055" s="20">
        <f>SUM(G7054)</f>
        <v>0</v>
      </c>
    </row>
    <row r="7056" spans="1:9">
      <c r="A7056" s="11" t="s">
        <v>20</v>
      </c>
      <c r="B7056" s="493" t="s">
        <v>21</v>
      </c>
      <c r="C7056" s="493"/>
      <c r="D7056" s="493"/>
      <c r="E7056" s="493"/>
      <c r="F7056" s="493"/>
      <c r="G7056" s="15">
        <f>SUM(G7045:G7055)/2</f>
        <v>274350</v>
      </c>
    </row>
    <row r="7057" spans="1:7" ht="15.75" customHeight="1">
      <c r="A7057" s="11" t="s">
        <v>22</v>
      </c>
      <c r="B7057" s="493" t="s">
        <v>77</v>
      </c>
      <c r="C7057" s="493"/>
      <c r="D7057" s="493"/>
      <c r="E7057" s="493"/>
      <c r="F7057" s="24">
        <v>0.1</v>
      </c>
      <c r="G7057" s="15">
        <f>G7056*10%</f>
        <v>27435</v>
      </c>
    </row>
    <row r="7058" spans="1:7">
      <c r="A7058" s="11" t="s">
        <v>23</v>
      </c>
      <c r="B7058" s="493" t="s">
        <v>24</v>
      </c>
      <c r="C7058" s="493"/>
      <c r="D7058" s="493"/>
      <c r="E7058" s="493"/>
      <c r="F7058" s="493"/>
      <c r="G7058" s="15">
        <f>G7056+G7057</f>
        <v>301785</v>
      </c>
    </row>
    <row r="7059" spans="1:7">
      <c r="A7059" s="25"/>
      <c r="B7059" s="26"/>
      <c r="C7059" s="25"/>
      <c r="D7059" s="25"/>
      <c r="E7059" s="27"/>
      <c r="F7059" s="25"/>
      <c r="G7059" s="25"/>
    </row>
    <row r="7060" spans="1:7" s="278" customFormat="1">
      <c r="A7060" s="220" t="s">
        <v>1141</v>
      </c>
      <c r="B7060" s="220"/>
      <c r="C7060" s="220"/>
      <c r="D7060" s="220"/>
      <c r="E7060" s="220"/>
      <c r="F7060" s="220"/>
      <c r="G7060" s="220"/>
    </row>
    <row r="7061" spans="1:7" s="278" customFormat="1" ht="45">
      <c r="A7061" s="133" t="s">
        <v>62</v>
      </c>
      <c r="B7061" s="133" t="s">
        <v>63</v>
      </c>
      <c r="C7061" s="133" t="s">
        <v>64</v>
      </c>
      <c r="D7061" s="133" t="s">
        <v>65</v>
      </c>
      <c r="E7061" s="133" t="s">
        <v>66</v>
      </c>
      <c r="F7061" s="133" t="s">
        <v>67</v>
      </c>
      <c r="G7061" s="133" t="s">
        <v>68</v>
      </c>
    </row>
    <row r="7062" spans="1:7" s="278" customFormat="1">
      <c r="A7062" s="279" t="s">
        <v>0</v>
      </c>
      <c r="B7062" s="280" t="s">
        <v>1</v>
      </c>
      <c r="C7062" s="281"/>
      <c r="D7062" s="281"/>
      <c r="E7062" s="281"/>
      <c r="F7062" s="281"/>
      <c r="G7062" s="281"/>
    </row>
    <row r="7063" spans="1:7" s="278" customFormat="1">
      <c r="A7063" s="281"/>
      <c r="B7063" s="134" t="s">
        <v>2</v>
      </c>
      <c r="C7063" s="135" t="s">
        <v>3</v>
      </c>
      <c r="D7063" s="135" t="s">
        <v>4</v>
      </c>
      <c r="E7063" s="280" t="s">
        <v>5</v>
      </c>
      <c r="F7063" s="59">
        <f>VLOOKUP(B7063,'HSD ME&amp;PLUMBING'!$B$6:E7676,4,FALSE)</f>
        <v>100000</v>
      </c>
      <c r="G7063" s="136">
        <f>F7063*E7063</f>
        <v>6400</v>
      </c>
    </row>
    <row r="7064" spans="1:7" s="278" customFormat="1" ht="30">
      <c r="A7064" s="281"/>
      <c r="B7064" s="137" t="s">
        <v>70</v>
      </c>
      <c r="C7064" s="138" t="s">
        <v>71</v>
      </c>
      <c r="D7064" s="138" t="s">
        <v>4</v>
      </c>
      <c r="E7064" s="280" t="s">
        <v>6</v>
      </c>
      <c r="F7064" s="59">
        <f>VLOOKUP(B7064,'HSD ME&amp;PLUMBING'!$B$6:E7677,4,FALSE)</f>
        <v>150000</v>
      </c>
      <c r="G7064" s="136">
        <f>F7064*E7064</f>
        <v>16050</v>
      </c>
    </row>
    <row r="7065" spans="1:7" s="278" customFormat="1">
      <c r="A7065" s="281"/>
      <c r="B7065" s="134" t="s">
        <v>7</v>
      </c>
      <c r="C7065" s="135" t="s">
        <v>8</v>
      </c>
      <c r="D7065" s="135" t="s">
        <v>4</v>
      </c>
      <c r="E7065" s="280" t="s">
        <v>9</v>
      </c>
      <c r="F7065" s="59">
        <f>VLOOKUP(B7065,'HSD ME&amp;PLUMBING'!$B$6:E7678,4,FALSE)</f>
        <v>150000</v>
      </c>
      <c r="G7065" s="136">
        <f>F7065*E7065</f>
        <v>1650</v>
      </c>
    </row>
    <row r="7066" spans="1:7" s="278" customFormat="1">
      <c r="A7066" s="281"/>
      <c r="B7066" s="134" t="s">
        <v>10</v>
      </c>
      <c r="C7066" s="135" t="s">
        <v>11</v>
      </c>
      <c r="D7066" s="135" t="s">
        <v>4</v>
      </c>
      <c r="E7066" s="280" t="s">
        <v>12</v>
      </c>
      <c r="F7066" s="64">
        <f>VLOOKUP(B7066,'HSD ME&amp;PLUMBING'!$B$6:E7679,4,FALSE)</f>
        <v>200000</v>
      </c>
      <c r="G7066" s="136">
        <f>F7066*E7066</f>
        <v>800</v>
      </c>
    </row>
    <row r="7067" spans="1:7" s="278" customFormat="1">
      <c r="A7067" s="497" t="s">
        <v>13</v>
      </c>
      <c r="B7067" s="497"/>
      <c r="C7067" s="497"/>
      <c r="D7067" s="497"/>
      <c r="E7067" s="497"/>
      <c r="F7067" s="497"/>
      <c r="G7067" s="139">
        <f>SUM(G7063:G7066)</f>
        <v>24900</v>
      </c>
    </row>
    <row r="7068" spans="1:7" s="278" customFormat="1">
      <c r="A7068" s="279" t="s">
        <v>14</v>
      </c>
      <c r="B7068" s="280" t="s">
        <v>15</v>
      </c>
      <c r="C7068" s="281"/>
      <c r="D7068" s="281"/>
      <c r="E7068" s="281"/>
      <c r="F7068" s="281"/>
      <c r="G7068" s="281"/>
    </row>
    <row r="7069" spans="1:7" s="278" customFormat="1" ht="45">
      <c r="A7069" s="281"/>
      <c r="B7069" s="282" t="s">
        <v>1142</v>
      </c>
      <c r="C7069" s="281"/>
      <c r="D7069" s="282" t="s">
        <v>432</v>
      </c>
      <c r="E7069" s="282" t="s">
        <v>430</v>
      </c>
      <c r="F7069" s="59">
        <f>VLOOKUP(B7069,'HSD ME&amp;PLUMBING'!$B$6:E7682,4,FALSE)</f>
        <v>10000</v>
      </c>
      <c r="G7069" s="136">
        <f>F7069*E7069</f>
        <v>11000</v>
      </c>
    </row>
    <row r="7070" spans="1:7" s="278" customFormat="1">
      <c r="A7070" s="497" t="s">
        <v>16</v>
      </c>
      <c r="B7070" s="497"/>
      <c r="C7070" s="497"/>
      <c r="D7070" s="497"/>
      <c r="E7070" s="497"/>
      <c r="F7070" s="497"/>
      <c r="G7070" s="139">
        <f>SUM(G7069)</f>
        <v>11000</v>
      </c>
    </row>
    <row r="7071" spans="1:7" s="278" customFormat="1">
      <c r="A7071" s="279" t="s">
        <v>17</v>
      </c>
      <c r="B7071" s="280" t="s">
        <v>18</v>
      </c>
      <c r="C7071" s="281"/>
      <c r="D7071" s="281"/>
      <c r="E7071" s="281"/>
      <c r="F7071" s="281"/>
      <c r="G7071" s="281"/>
    </row>
    <row r="7072" spans="1:7" s="278" customFormat="1">
      <c r="A7072" s="498" t="s">
        <v>19</v>
      </c>
      <c r="B7072" s="498"/>
      <c r="C7072" s="498"/>
      <c r="D7072" s="498"/>
      <c r="E7072" s="498"/>
      <c r="F7072" s="498"/>
      <c r="G7072" s="139">
        <f>SUM(G7071)</f>
        <v>0</v>
      </c>
    </row>
    <row r="7073" spans="1:7" s="278" customFormat="1">
      <c r="A7073" s="135" t="s">
        <v>20</v>
      </c>
      <c r="B7073" s="495" t="s">
        <v>21</v>
      </c>
      <c r="C7073" s="495"/>
      <c r="D7073" s="495"/>
      <c r="E7073" s="495"/>
      <c r="F7073" s="495"/>
      <c r="G7073" s="140">
        <f>G7066+G7069+G7072</f>
        <v>11800</v>
      </c>
    </row>
    <row r="7074" spans="1:7" s="278" customFormat="1">
      <c r="A7074" s="135" t="s">
        <v>22</v>
      </c>
      <c r="B7074" s="495" t="s">
        <v>77</v>
      </c>
      <c r="C7074" s="495"/>
      <c r="D7074" s="495"/>
      <c r="E7074" s="495"/>
      <c r="F7074" s="141">
        <v>0.1</v>
      </c>
      <c r="G7074" s="140">
        <f>G7073*10%</f>
        <v>1180</v>
      </c>
    </row>
    <row r="7075" spans="1:7" s="278" customFormat="1">
      <c r="A7075" s="135" t="s">
        <v>23</v>
      </c>
      <c r="B7075" s="495" t="s">
        <v>24</v>
      </c>
      <c r="C7075" s="495"/>
      <c r="D7075" s="495"/>
      <c r="E7075" s="495"/>
      <c r="F7075" s="495"/>
      <c r="G7075" s="140">
        <f>G7073+G7074</f>
        <v>12980</v>
      </c>
    </row>
    <row r="7076" spans="1:7" s="278" customFormat="1">
      <c r="A7076" s="142"/>
      <c r="B7076" s="143"/>
      <c r="C7076" s="143"/>
      <c r="D7076" s="143"/>
      <c r="E7076" s="143"/>
      <c r="F7076" s="143"/>
      <c r="G7076" s="144"/>
    </row>
    <row r="7077" spans="1:7" s="278" customFormat="1">
      <c r="A7077" s="220" t="s">
        <v>1143</v>
      </c>
      <c r="B7077" s="283"/>
      <c r="C7077" s="283"/>
      <c r="D7077" s="283"/>
      <c r="E7077" s="283"/>
      <c r="F7077" s="283"/>
      <c r="G7077" s="284"/>
    </row>
    <row r="7078" spans="1:7" s="278" customFormat="1" ht="45">
      <c r="A7078" s="133" t="s">
        <v>62</v>
      </c>
      <c r="B7078" s="133" t="s">
        <v>63</v>
      </c>
      <c r="C7078" s="133" t="s">
        <v>64</v>
      </c>
      <c r="D7078" s="133" t="s">
        <v>65</v>
      </c>
      <c r="E7078" s="133" t="s">
        <v>66</v>
      </c>
      <c r="F7078" s="133" t="s">
        <v>67</v>
      </c>
      <c r="G7078" s="133" t="s">
        <v>68</v>
      </c>
    </row>
    <row r="7079" spans="1:7" s="278" customFormat="1">
      <c r="A7079" s="279" t="s">
        <v>0</v>
      </c>
      <c r="B7079" s="280" t="s">
        <v>1</v>
      </c>
      <c r="C7079" s="281"/>
      <c r="D7079" s="281"/>
      <c r="E7079" s="281"/>
      <c r="F7079" s="281"/>
      <c r="G7079" s="281"/>
    </row>
    <row r="7080" spans="1:7" s="278" customFormat="1">
      <c r="A7080" s="281"/>
      <c r="B7080" s="134" t="s">
        <v>2</v>
      </c>
      <c r="C7080" s="135" t="s">
        <v>3</v>
      </c>
      <c r="D7080" s="135" t="s">
        <v>4</v>
      </c>
      <c r="E7080" s="280" t="s">
        <v>5</v>
      </c>
      <c r="F7080" s="59">
        <f>VLOOKUP(B7080,'HSD ME&amp;PLUMBING'!$B$6:E7692,4,FALSE)</f>
        <v>100000</v>
      </c>
      <c r="G7080" s="136">
        <f>F7080*E7080</f>
        <v>6400</v>
      </c>
    </row>
    <row r="7081" spans="1:7" s="278" customFormat="1" ht="30">
      <c r="A7081" s="281"/>
      <c r="B7081" s="137" t="s">
        <v>70</v>
      </c>
      <c r="C7081" s="138" t="s">
        <v>71</v>
      </c>
      <c r="D7081" s="138" t="s">
        <v>4</v>
      </c>
      <c r="E7081" s="280" t="s">
        <v>6</v>
      </c>
      <c r="F7081" s="59">
        <f>VLOOKUP(B7081,'HSD ME&amp;PLUMBING'!$B$6:E7693,4,FALSE)</f>
        <v>150000</v>
      </c>
      <c r="G7081" s="136">
        <f>F7081*E7081</f>
        <v>16050</v>
      </c>
    </row>
    <row r="7082" spans="1:7" s="278" customFormat="1">
      <c r="A7082" s="281"/>
      <c r="B7082" s="134" t="s">
        <v>7</v>
      </c>
      <c r="C7082" s="135" t="s">
        <v>8</v>
      </c>
      <c r="D7082" s="135" t="s">
        <v>4</v>
      </c>
      <c r="E7082" s="280" t="s">
        <v>9</v>
      </c>
      <c r="F7082" s="59">
        <f>VLOOKUP(B7082,'HSD ME&amp;PLUMBING'!$B$6:E7694,4,FALSE)</f>
        <v>150000</v>
      </c>
      <c r="G7082" s="136">
        <f>F7082*E7082</f>
        <v>1650</v>
      </c>
    </row>
    <row r="7083" spans="1:7" s="278" customFormat="1">
      <c r="A7083" s="281"/>
      <c r="B7083" s="134" t="s">
        <v>10</v>
      </c>
      <c r="C7083" s="135" t="s">
        <v>11</v>
      </c>
      <c r="D7083" s="135" t="s">
        <v>4</v>
      </c>
      <c r="E7083" s="280" t="s">
        <v>12</v>
      </c>
      <c r="F7083" s="64">
        <f>VLOOKUP(B7083,'HSD ME&amp;PLUMBING'!$B$6:E7695,4,FALSE)</f>
        <v>200000</v>
      </c>
      <c r="G7083" s="136">
        <f>F7083*E7083</f>
        <v>800</v>
      </c>
    </row>
    <row r="7084" spans="1:7" s="278" customFormat="1">
      <c r="A7084" s="497" t="s">
        <v>13</v>
      </c>
      <c r="B7084" s="497"/>
      <c r="C7084" s="497"/>
      <c r="D7084" s="497"/>
      <c r="E7084" s="497"/>
      <c r="F7084" s="497"/>
      <c r="G7084" s="139">
        <f>SUM(G7080:G7083)</f>
        <v>24900</v>
      </c>
    </row>
    <row r="7085" spans="1:7" s="278" customFormat="1">
      <c r="A7085" s="279" t="s">
        <v>14</v>
      </c>
      <c r="B7085" s="280" t="s">
        <v>15</v>
      </c>
      <c r="C7085" s="281"/>
      <c r="D7085" s="281"/>
      <c r="E7085" s="281"/>
      <c r="F7085" s="281"/>
      <c r="G7085" s="281"/>
    </row>
    <row r="7086" spans="1:7" s="278" customFormat="1" ht="45">
      <c r="A7086" s="281"/>
      <c r="B7086" s="282" t="s">
        <v>1144</v>
      </c>
      <c r="C7086" s="281"/>
      <c r="D7086" s="282" t="s">
        <v>432</v>
      </c>
      <c r="E7086" s="282" t="s">
        <v>430</v>
      </c>
      <c r="F7086" s="145">
        <f>VLOOKUP(B7086,'HSD ME&amp;PLUMBING'!$B$6:E7698,4,FALSE)</f>
        <v>10000</v>
      </c>
      <c r="G7086" s="136">
        <f>F7086*E7086</f>
        <v>11000</v>
      </c>
    </row>
    <row r="7087" spans="1:7" s="278" customFormat="1">
      <c r="A7087" s="497" t="s">
        <v>16</v>
      </c>
      <c r="B7087" s="497"/>
      <c r="C7087" s="497"/>
      <c r="D7087" s="497"/>
      <c r="E7087" s="497"/>
      <c r="F7087" s="497"/>
      <c r="G7087" s="139">
        <f>SUM(G7086)</f>
        <v>11000</v>
      </c>
    </row>
    <row r="7088" spans="1:7" s="278" customFormat="1">
      <c r="A7088" s="279" t="s">
        <v>17</v>
      </c>
      <c r="B7088" s="280" t="s">
        <v>18</v>
      </c>
      <c r="C7088" s="281"/>
      <c r="D7088" s="281"/>
      <c r="E7088" s="281"/>
      <c r="F7088" s="281"/>
      <c r="G7088" s="281"/>
    </row>
    <row r="7089" spans="1:7" s="278" customFormat="1">
      <c r="A7089" s="498" t="s">
        <v>19</v>
      </c>
      <c r="B7089" s="498"/>
      <c r="C7089" s="498"/>
      <c r="D7089" s="498"/>
      <c r="E7089" s="498"/>
      <c r="F7089" s="498"/>
      <c r="G7089" s="139">
        <f>SUM(G7088)</f>
        <v>0</v>
      </c>
    </row>
    <row r="7090" spans="1:7" s="278" customFormat="1">
      <c r="A7090" s="135" t="s">
        <v>20</v>
      </c>
      <c r="B7090" s="495" t="s">
        <v>21</v>
      </c>
      <c r="C7090" s="495"/>
      <c r="D7090" s="495"/>
      <c r="E7090" s="495"/>
      <c r="F7090" s="495"/>
      <c r="G7090" s="140">
        <f>G7083+G7086+G7089</f>
        <v>11800</v>
      </c>
    </row>
    <row r="7091" spans="1:7" s="278" customFormat="1">
      <c r="A7091" s="135" t="s">
        <v>22</v>
      </c>
      <c r="B7091" s="495" t="s">
        <v>77</v>
      </c>
      <c r="C7091" s="495"/>
      <c r="D7091" s="495"/>
      <c r="E7091" s="495"/>
      <c r="F7091" s="141">
        <v>0.1</v>
      </c>
      <c r="G7091" s="140">
        <f>G7090*10%</f>
        <v>1180</v>
      </c>
    </row>
    <row r="7092" spans="1:7" s="278" customFormat="1">
      <c r="A7092" s="146" t="s">
        <v>23</v>
      </c>
      <c r="B7092" s="499" t="s">
        <v>24</v>
      </c>
      <c r="C7092" s="499"/>
      <c r="D7092" s="499"/>
      <c r="E7092" s="499"/>
      <c r="F7092" s="499"/>
      <c r="G7092" s="147">
        <f>G7090+G7091</f>
        <v>12980</v>
      </c>
    </row>
    <row r="7093" spans="1:7" s="285" customFormat="1">
      <c r="A7093" s="148"/>
      <c r="B7093" s="149"/>
      <c r="C7093" s="149"/>
      <c r="D7093" s="149"/>
      <c r="E7093" s="149"/>
      <c r="F7093" s="149"/>
      <c r="G7093" s="150"/>
    </row>
    <row r="7094" spans="1:7" s="278" customFormat="1">
      <c r="A7094" s="220" t="s">
        <v>1145</v>
      </c>
      <c r="B7094" s="283"/>
      <c r="C7094" s="283"/>
      <c r="D7094" s="283"/>
      <c r="E7094" s="283"/>
      <c r="F7094" s="283"/>
      <c r="G7094" s="284"/>
    </row>
    <row r="7095" spans="1:7" s="278" customFormat="1" ht="45">
      <c r="A7095" s="133" t="s">
        <v>62</v>
      </c>
      <c r="B7095" s="133" t="s">
        <v>63</v>
      </c>
      <c r="C7095" s="133" t="s">
        <v>64</v>
      </c>
      <c r="D7095" s="133" t="s">
        <v>65</v>
      </c>
      <c r="E7095" s="133" t="s">
        <v>66</v>
      </c>
      <c r="F7095" s="133" t="s">
        <v>67</v>
      </c>
      <c r="G7095" s="133" t="s">
        <v>68</v>
      </c>
    </row>
    <row r="7096" spans="1:7" s="278" customFormat="1">
      <c r="A7096" s="279" t="s">
        <v>0</v>
      </c>
      <c r="B7096" s="280" t="s">
        <v>1</v>
      </c>
      <c r="C7096" s="281"/>
      <c r="D7096" s="281"/>
      <c r="E7096" s="281"/>
      <c r="F7096" s="281"/>
      <c r="G7096" s="281"/>
    </row>
    <row r="7097" spans="1:7" s="278" customFormat="1">
      <c r="A7097" s="281"/>
      <c r="B7097" s="134" t="s">
        <v>2</v>
      </c>
      <c r="C7097" s="135" t="s">
        <v>3</v>
      </c>
      <c r="D7097" s="135" t="s">
        <v>4</v>
      </c>
      <c r="E7097" s="280" t="s">
        <v>5</v>
      </c>
      <c r="F7097" s="59">
        <f>VLOOKUP(B7097,'HSD ME&amp;PLUMBING'!$B$6:E7708,4,FALSE)</f>
        <v>100000</v>
      </c>
      <c r="G7097" s="136">
        <f>F7097*E7097</f>
        <v>6400</v>
      </c>
    </row>
    <row r="7098" spans="1:7" s="278" customFormat="1" ht="30">
      <c r="A7098" s="281"/>
      <c r="B7098" s="137" t="s">
        <v>70</v>
      </c>
      <c r="C7098" s="138" t="s">
        <v>71</v>
      </c>
      <c r="D7098" s="138" t="s">
        <v>4</v>
      </c>
      <c r="E7098" s="280" t="s">
        <v>6</v>
      </c>
      <c r="F7098" s="59">
        <f>VLOOKUP(B7098,'HSD ME&amp;PLUMBING'!$B$6:E7709,4,FALSE)</f>
        <v>150000</v>
      </c>
      <c r="G7098" s="136">
        <f>F7098*E7098</f>
        <v>16050</v>
      </c>
    </row>
    <row r="7099" spans="1:7" s="278" customFormat="1">
      <c r="A7099" s="281"/>
      <c r="B7099" s="134" t="s">
        <v>7</v>
      </c>
      <c r="C7099" s="135" t="s">
        <v>8</v>
      </c>
      <c r="D7099" s="135" t="s">
        <v>4</v>
      </c>
      <c r="E7099" s="280" t="s">
        <v>9</v>
      </c>
      <c r="F7099" s="59">
        <f>VLOOKUP(B7099,'HSD ME&amp;PLUMBING'!$B$6:E7710,4,FALSE)</f>
        <v>150000</v>
      </c>
      <c r="G7099" s="136">
        <f>F7099*E7099</f>
        <v>1650</v>
      </c>
    </row>
    <row r="7100" spans="1:7" s="278" customFormat="1">
      <c r="A7100" s="281"/>
      <c r="B7100" s="134" t="s">
        <v>10</v>
      </c>
      <c r="C7100" s="135" t="s">
        <v>11</v>
      </c>
      <c r="D7100" s="135" t="s">
        <v>4</v>
      </c>
      <c r="E7100" s="280" t="s">
        <v>12</v>
      </c>
      <c r="F7100" s="64">
        <f>VLOOKUP(B7100,'HSD ME&amp;PLUMBING'!$B$6:E7711,4,FALSE)</f>
        <v>200000</v>
      </c>
      <c r="G7100" s="136">
        <f>F7100*E7100</f>
        <v>800</v>
      </c>
    </row>
    <row r="7101" spans="1:7" s="278" customFormat="1">
      <c r="A7101" s="497" t="s">
        <v>13</v>
      </c>
      <c r="B7101" s="497"/>
      <c r="C7101" s="497"/>
      <c r="D7101" s="497"/>
      <c r="E7101" s="497"/>
      <c r="F7101" s="497"/>
      <c r="G7101" s="139">
        <f>SUM(G7097:G7100)</f>
        <v>24900</v>
      </c>
    </row>
    <row r="7102" spans="1:7" s="278" customFormat="1">
      <c r="A7102" s="279" t="s">
        <v>14</v>
      </c>
      <c r="B7102" s="280" t="s">
        <v>15</v>
      </c>
      <c r="C7102" s="281"/>
      <c r="D7102" s="281"/>
      <c r="E7102" s="281"/>
      <c r="F7102" s="281"/>
      <c r="G7102" s="281"/>
    </row>
    <row r="7103" spans="1:7" s="278" customFormat="1" ht="45">
      <c r="A7103" s="281"/>
      <c r="B7103" s="282" t="s">
        <v>1146</v>
      </c>
      <c r="C7103" s="281"/>
      <c r="D7103" s="282" t="s">
        <v>432</v>
      </c>
      <c r="E7103" s="282" t="s">
        <v>430</v>
      </c>
      <c r="F7103" s="59">
        <f>VLOOKUP(B7103,'HSD ME&amp;PLUMBING'!$B$6:E7714,4,FALSE)</f>
        <v>10000</v>
      </c>
      <c r="G7103" s="136">
        <f>F7103*E7103</f>
        <v>11000</v>
      </c>
    </row>
    <row r="7104" spans="1:7" s="278" customFormat="1">
      <c r="A7104" s="497" t="s">
        <v>16</v>
      </c>
      <c r="B7104" s="497"/>
      <c r="C7104" s="497"/>
      <c r="D7104" s="497"/>
      <c r="E7104" s="497"/>
      <c r="F7104" s="497"/>
      <c r="G7104" s="139">
        <f>SUM(G7103)</f>
        <v>11000</v>
      </c>
    </row>
    <row r="7105" spans="1:7" s="278" customFormat="1">
      <c r="A7105" s="279" t="s">
        <v>17</v>
      </c>
      <c r="B7105" s="280" t="s">
        <v>18</v>
      </c>
      <c r="C7105" s="281"/>
      <c r="D7105" s="281"/>
      <c r="E7105" s="281"/>
      <c r="F7105" s="281"/>
      <c r="G7105" s="281"/>
    </row>
    <row r="7106" spans="1:7" s="278" customFormat="1">
      <c r="A7106" s="498" t="s">
        <v>19</v>
      </c>
      <c r="B7106" s="498"/>
      <c r="C7106" s="498"/>
      <c r="D7106" s="498"/>
      <c r="E7106" s="498"/>
      <c r="F7106" s="498"/>
      <c r="G7106" s="139">
        <f>SUM(G7105)</f>
        <v>0</v>
      </c>
    </row>
    <row r="7107" spans="1:7" s="278" customFormat="1">
      <c r="A7107" s="135" t="s">
        <v>20</v>
      </c>
      <c r="B7107" s="495" t="s">
        <v>21</v>
      </c>
      <c r="C7107" s="495"/>
      <c r="D7107" s="495"/>
      <c r="E7107" s="495"/>
      <c r="F7107" s="495"/>
      <c r="G7107" s="140">
        <f>G7100+G7103+G7106</f>
        <v>11800</v>
      </c>
    </row>
    <row r="7108" spans="1:7" s="278" customFormat="1">
      <c r="A7108" s="135" t="s">
        <v>22</v>
      </c>
      <c r="B7108" s="495" t="s">
        <v>77</v>
      </c>
      <c r="C7108" s="495"/>
      <c r="D7108" s="495"/>
      <c r="E7108" s="495"/>
      <c r="F7108" s="141">
        <v>0.1</v>
      </c>
      <c r="G7108" s="140">
        <f>G7107*10%</f>
        <v>1180</v>
      </c>
    </row>
    <row r="7109" spans="1:7" s="278" customFormat="1">
      <c r="A7109" s="151" t="s">
        <v>23</v>
      </c>
      <c r="B7109" s="496" t="s">
        <v>24</v>
      </c>
      <c r="C7109" s="496"/>
      <c r="D7109" s="496"/>
      <c r="E7109" s="496"/>
      <c r="F7109" s="496"/>
      <c r="G7109" s="152">
        <f>G7107+G7108</f>
        <v>12980</v>
      </c>
    </row>
    <row r="7110" spans="1:7" s="278" customFormat="1">
      <c r="A7110" s="153"/>
      <c r="B7110" s="154"/>
      <c r="C7110" s="154"/>
      <c r="D7110" s="154"/>
      <c r="E7110" s="154"/>
      <c r="F7110" s="154"/>
      <c r="G7110" s="155"/>
    </row>
    <row r="7111" spans="1:7" s="278" customFormat="1">
      <c r="A7111" s="286" t="s">
        <v>1147</v>
      </c>
      <c r="B7111" s="287"/>
      <c r="C7111" s="287"/>
      <c r="D7111" s="287"/>
      <c r="E7111" s="287"/>
      <c r="F7111" s="287"/>
      <c r="G7111" s="288"/>
    </row>
    <row r="7112" spans="1:7" s="278" customFormat="1" ht="45">
      <c r="A7112" s="156" t="s">
        <v>62</v>
      </c>
      <c r="B7112" s="156" t="s">
        <v>63</v>
      </c>
      <c r="C7112" s="156" t="s">
        <v>64</v>
      </c>
      <c r="D7112" s="156" t="s">
        <v>65</v>
      </c>
      <c r="E7112" s="156" t="s">
        <v>66</v>
      </c>
      <c r="F7112" s="156" t="s">
        <v>67</v>
      </c>
      <c r="G7112" s="156" t="s">
        <v>68</v>
      </c>
    </row>
    <row r="7113" spans="1:7" s="278" customFormat="1">
      <c r="A7113" s="279" t="s">
        <v>0</v>
      </c>
      <c r="B7113" s="280" t="s">
        <v>1</v>
      </c>
      <c r="C7113" s="281"/>
      <c r="D7113" s="281"/>
      <c r="E7113" s="281"/>
      <c r="F7113" s="281"/>
      <c r="G7113" s="281"/>
    </row>
    <row r="7114" spans="1:7" s="278" customFormat="1">
      <c r="A7114" s="281"/>
      <c r="B7114" s="134" t="s">
        <v>2</v>
      </c>
      <c r="C7114" s="135" t="s">
        <v>3</v>
      </c>
      <c r="D7114" s="135" t="s">
        <v>4</v>
      </c>
      <c r="E7114" s="280" t="s">
        <v>5</v>
      </c>
      <c r="F7114" s="59">
        <f>VLOOKUP(B7114,'HSD ME&amp;PLUMBING'!$B$6:E7724,4,FALSE)</f>
        <v>100000</v>
      </c>
      <c r="G7114" s="136">
        <f>F7114*E7114</f>
        <v>6400</v>
      </c>
    </row>
    <row r="7115" spans="1:7" s="278" customFormat="1" ht="30">
      <c r="A7115" s="281"/>
      <c r="B7115" s="137" t="s">
        <v>70</v>
      </c>
      <c r="C7115" s="138" t="s">
        <v>71</v>
      </c>
      <c r="D7115" s="138" t="s">
        <v>4</v>
      </c>
      <c r="E7115" s="280" t="s">
        <v>6</v>
      </c>
      <c r="F7115" s="59">
        <f>VLOOKUP(B7115,'HSD ME&amp;PLUMBING'!$B$6:E7725,4,FALSE)</f>
        <v>150000</v>
      </c>
      <c r="G7115" s="136">
        <f>F7115*E7115</f>
        <v>16050</v>
      </c>
    </row>
    <row r="7116" spans="1:7" s="278" customFormat="1">
      <c r="A7116" s="281"/>
      <c r="B7116" s="134" t="s">
        <v>7</v>
      </c>
      <c r="C7116" s="135" t="s">
        <v>8</v>
      </c>
      <c r="D7116" s="135" t="s">
        <v>4</v>
      </c>
      <c r="E7116" s="280" t="s">
        <v>9</v>
      </c>
      <c r="F7116" s="59">
        <f>VLOOKUP(B7116,'HSD ME&amp;PLUMBING'!$B$6:E7726,4,FALSE)</f>
        <v>150000</v>
      </c>
      <c r="G7116" s="136">
        <f>F7116*E7116</f>
        <v>1650</v>
      </c>
    </row>
    <row r="7117" spans="1:7" s="278" customFormat="1">
      <c r="A7117" s="281"/>
      <c r="B7117" s="134" t="s">
        <v>10</v>
      </c>
      <c r="C7117" s="135" t="s">
        <v>11</v>
      </c>
      <c r="D7117" s="135" t="s">
        <v>4</v>
      </c>
      <c r="E7117" s="280" t="s">
        <v>12</v>
      </c>
      <c r="F7117" s="64">
        <f>VLOOKUP(B7117,'HSD ME&amp;PLUMBING'!$B$6:E7727,4,FALSE)</f>
        <v>200000</v>
      </c>
      <c r="G7117" s="136">
        <f>F7117*E7117</f>
        <v>800</v>
      </c>
    </row>
    <row r="7118" spans="1:7" s="278" customFormat="1">
      <c r="A7118" s="497" t="s">
        <v>13</v>
      </c>
      <c r="B7118" s="497"/>
      <c r="C7118" s="497"/>
      <c r="D7118" s="497"/>
      <c r="E7118" s="497"/>
      <c r="F7118" s="497"/>
      <c r="G7118" s="139">
        <f>SUM(G7114:G7117)</f>
        <v>24900</v>
      </c>
    </row>
    <row r="7119" spans="1:7" s="278" customFormat="1">
      <c r="A7119" s="279" t="s">
        <v>14</v>
      </c>
      <c r="B7119" s="280" t="s">
        <v>15</v>
      </c>
      <c r="C7119" s="281"/>
      <c r="D7119" s="281"/>
      <c r="E7119" s="281"/>
      <c r="F7119" s="281"/>
      <c r="G7119" s="281"/>
    </row>
    <row r="7120" spans="1:7" s="278" customFormat="1" ht="30">
      <c r="A7120" s="281"/>
      <c r="B7120" s="282" t="s">
        <v>1148</v>
      </c>
      <c r="C7120" s="281"/>
      <c r="D7120" s="282" t="s">
        <v>432</v>
      </c>
      <c r="E7120" s="282" t="s">
        <v>430</v>
      </c>
      <c r="F7120" s="59">
        <f>VLOOKUP(B7120,'HSD ME&amp;PLUMBING'!$B$6:E7730,4,FALSE)</f>
        <v>10000</v>
      </c>
      <c r="G7120" s="136">
        <f>F7120*E7120</f>
        <v>11000</v>
      </c>
    </row>
    <row r="7121" spans="1:7" s="278" customFormat="1">
      <c r="A7121" s="497" t="s">
        <v>16</v>
      </c>
      <c r="B7121" s="497"/>
      <c r="C7121" s="497"/>
      <c r="D7121" s="497"/>
      <c r="E7121" s="497"/>
      <c r="F7121" s="497"/>
      <c r="G7121" s="139">
        <f>SUM(G7120)</f>
        <v>11000</v>
      </c>
    </row>
    <row r="7122" spans="1:7" s="278" customFormat="1">
      <c r="A7122" s="279" t="s">
        <v>17</v>
      </c>
      <c r="B7122" s="280" t="s">
        <v>18</v>
      </c>
      <c r="C7122" s="281"/>
      <c r="D7122" s="281"/>
      <c r="E7122" s="281"/>
      <c r="F7122" s="281"/>
      <c r="G7122" s="281"/>
    </row>
    <row r="7123" spans="1:7" s="278" customFormat="1">
      <c r="A7123" s="498" t="s">
        <v>19</v>
      </c>
      <c r="B7123" s="498"/>
      <c r="C7123" s="498"/>
      <c r="D7123" s="498"/>
      <c r="E7123" s="498"/>
      <c r="F7123" s="498"/>
      <c r="G7123" s="139">
        <f>SUM(G7122)</f>
        <v>0</v>
      </c>
    </row>
    <row r="7124" spans="1:7" s="278" customFormat="1">
      <c r="A7124" s="135" t="s">
        <v>20</v>
      </c>
      <c r="B7124" s="495" t="s">
        <v>21</v>
      </c>
      <c r="C7124" s="495"/>
      <c r="D7124" s="495"/>
      <c r="E7124" s="495"/>
      <c r="F7124" s="495"/>
      <c r="G7124" s="140">
        <f>G7117+G7120+G7123</f>
        <v>11800</v>
      </c>
    </row>
    <row r="7125" spans="1:7" s="278" customFormat="1">
      <c r="A7125" s="135" t="s">
        <v>22</v>
      </c>
      <c r="B7125" s="495" t="s">
        <v>77</v>
      </c>
      <c r="C7125" s="495"/>
      <c r="D7125" s="495"/>
      <c r="E7125" s="495"/>
      <c r="F7125" s="141">
        <v>0.1</v>
      </c>
      <c r="G7125" s="140">
        <f>G7124*10%</f>
        <v>1180</v>
      </c>
    </row>
    <row r="7126" spans="1:7" s="278" customFormat="1">
      <c r="A7126" s="151" t="s">
        <v>23</v>
      </c>
      <c r="B7126" s="496" t="s">
        <v>24</v>
      </c>
      <c r="C7126" s="496"/>
      <c r="D7126" s="496"/>
      <c r="E7126" s="496"/>
      <c r="F7126" s="496"/>
      <c r="G7126" s="152">
        <f>G7124+G7125</f>
        <v>12980</v>
      </c>
    </row>
    <row r="7127" spans="1:7" s="278" customFormat="1">
      <c r="A7127" s="153"/>
      <c r="B7127" s="154"/>
      <c r="C7127" s="154"/>
      <c r="D7127" s="154"/>
      <c r="E7127" s="154"/>
      <c r="F7127" s="154"/>
      <c r="G7127" s="155"/>
    </row>
    <row r="7128" spans="1:7" s="278" customFormat="1">
      <c r="A7128" s="286" t="s">
        <v>1149</v>
      </c>
      <c r="B7128" s="287"/>
      <c r="C7128" s="287"/>
      <c r="D7128" s="287"/>
      <c r="E7128" s="287"/>
      <c r="F7128" s="287"/>
      <c r="G7128" s="288"/>
    </row>
    <row r="7129" spans="1:7" s="278" customFormat="1" ht="45">
      <c r="A7129" s="156" t="s">
        <v>62</v>
      </c>
      <c r="B7129" s="156" t="s">
        <v>63</v>
      </c>
      <c r="C7129" s="156" t="s">
        <v>64</v>
      </c>
      <c r="D7129" s="156" t="s">
        <v>65</v>
      </c>
      <c r="E7129" s="156" t="s">
        <v>66</v>
      </c>
      <c r="F7129" s="156" t="s">
        <v>67</v>
      </c>
      <c r="G7129" s="156" t="s">
        <v>68</v>
      </c>
    </row>
    <row r="7130" spans="1:7" s="278" customFormat="1">
      <c r="A7130" s="279" t="s">
        <v>0</v>
      </c>
      <c r="B7130" s="280" t="s">
        <v>1</v>
      </c>
      <c r="C7130" s="281"/>
      <c r="D7130" s="281"/>
      <c r="E7130" s="281"/>
      <c r="F7130" s="281"/>
      <c r="G7130" s="281"/>
    </row>
    <row r="7131" spans="1:7" s="278" customFormat="1">
      <c r="A7131" s="281"/>
      <c r="B7131" s="134" t="s">
        <v>2</v>
      </c>
      <c r="C7131" s="135" t="s">
        <v>3</v>
      </c>
      <c r="D7131" s="135" t="s">
        <v>4</v>
      </c>
      <c r="E7131" s="280" t="s">
        <v>5</v>
      </c>
      <c r="F7131" s="59">
        <f>VLOOKUP(B7131,'HSD ME&amp;PLUMBING'!$B$6:E7740,4,FALSE)</f>
        <v>100000</v>
      </c>
      <c r="G7131" s="136">
        <f>F7131*E7131</f>
        <v>6400</v>
      </c>
    </row>
    <row r="7132" spans="1:7" s="278" customFormat="1" ht="30">
      <c r="A7132" s="281"/>
      <c r="B7132" s="137" t="s">
        <v>70</v>
      </c>
      <c r="C7132" s="138" t="s">
        <v>71</v>
      </c>
      <c r="D7132" s="138" t="s">
        <v>4</v>
      </c>
      <c r="E7132" s="280" t="s">
        <v>6</v>
      </c>
      <c r="F7132" s="59">
        <f>VLOOKUP(B7132,'HSD ME&amp;PLUMBING'!$B$6:E7741,4,FALSE)</f>
        <v>150000</v>
      </c>
      <c r="G7132" s="136">
        <f>F7132*E7132</f>
        <v>16050</v>
      </c>
    </row>
    <row r="7133" spans="1:7" s="278" customFormat="1">
      <c r="A7133" s="281"/>
      <c r="B7133" s="134" t="s">
        <v>7</v>
      </c>
      <c r="C7133" s="135" t="s">
        <v>8</v>
      </c>
      <c r="D7133" s="135" t="s">
        <v>4</v>
      </c>
      <c r="E7133" s="280" t="s">
        <v>9</v>
      </c>
      <c r="F7133" s="59">
        <f>VLOOKUP(B7133,'HSD ME&amp;PLUMBING'!$B$6:E7742,4,FALSE)</f>
        <v>150000</v>
      </c>
      <c r="G7133" s="136">
        <f>F7133*E7133</f>
        <v>1650</v>
      </c>
    </row>
    <row r="7134" spans="1:7" s="278" customFormat="1">
      <c r="A7134" s="281"/>
      <c r="B7134" s="134" t="s">
        <v>10</v>
      </c>
      <c r="C7134" s="135" t="s">
        <v>11</v>
      </c>
      <c r="D7134" s="135" t="s">
        <v>4</v>
      </c>
      <c r="E7134" s="280" t="s">
        <v>12</v>
      </c>
      <c r="F7134" s="64">
        <f>VLOOKUP(B7134,'HSD ME&amp;PLUMBING'!$B$6:E7743,4,FALSE)</f>
        <v>200000</v>
      </c>
      <c r="G7134" s="136">
        <f>F7134*E7134</f>
        <v>800</v>
      </c>
    </row>
    <row r="7135" spans="1:7" s="278" customFormat="1">
      <c r="A7135" s="497" t="s">
        <v>13</v>
      </c>
      <c r="B7135" s="497"/>
      <c r="C7135" s="497"/>
      <c r="D7135" s="497"/>
      <c r="E7135" s="497"/>
      <c r="F7135" s="497"/>
      <c r="G7135" s="139">
        <f>SUM(G7131:G7134)</f>
        <v>24900</v>
      </c>
    </row>
    <row r="7136" spans="1:7" s="278" customFormat="1">
      <c r="A7136" s="279" t="s">
        <v>14</v>
      </c>
      <c r="B7136" s="280" t="s">
        <v>15</v>
      </c>
      <c r="C7136" s="281"/>
      <c r="D7136" s="281"/>
      <c r="E7136" s="281"/>
      <c r="F7136" s="281"/>
      <c r="G7136" s="281"/>
    </row>
    <row r="7137" spans="1:7" s="278" customFormat="1" ht="30">
      <c r="A7137" s="281"/>
      <c r="B7137" s="282" t="s">
        <v>1150</v>
      </c>
      <c r="C7137" s="281"/>
      <c r="D7137" s="282" t="s">
        <v>432</v>
      </c>
      <c r="E7137" s="282" t="s">
        <v>430</v>
      </c>
      <c r="F7137" s="59">
        <f>VLOOKUP(B7137,'HSD ME&amp;PLUMBING'!$B$6:E7746,4,FALSE)</f>
        <v>10000</v>
      </c>
      <c r="G7137" s="136">
        <f>F7137*E7137</f>
        <v>11000</v>
      </c>
    </row>
    <row r="7138" spans="1:7" s="278" customFormat="1">
      <c r="A7138" s="497" t="s">
        <v>16</v>
      </c>
      <c r="B7138" s="497"/>
      <c r="C7138" s="497"/>
      <c r="D7138" s="497"/>
      <c r="E7138" s="497"/>
      <c r="F7138" s="497"/>
      <c r="G7138" s="139">
        <f>SUM(G7137)</f>
        <v>11000</v>
      </c>
    </row>
    <row r="7139" spans="1:7" s="278" customFormat="1">
      <c r="A7139" s="279" t="s">
        <v>17</v>
      </c>
      <c r="B7139" s="280" t="s">
        <v>18</v>
      </c>
      <c r="C7139" s="281"/>
      <c r="D7139" s="281"/>
      <c r="E7139" s="281"/>
      <c r="F7139" s="281"/>
      <c r="G7139" s="281"/>
    </row>
    <row r="7140" spans="1:7" s="278" customFormat="1">
      <c r="A7140" s="498" t="s">
        <v>19</v>
      </c>
      <c r="B7140" s="498"/>
      <c r="C7140" s="498"/>
      <c r="D7140" s="498"/>
      <c r="E7140" s="498"/>
      <c r="F7140" s="498"/>
      <c r="G7140" s="139">
        <f>SUM(G7139)</f>
        <v>0</v>
      </c>
    </row>
    <row r="7141" spans="1:7" s="278" customFormat="1">
      <c r="A7141" s="135" t="s">
        <v>20</v>
      </c>
      <c r="B7141" s="495" t="s">
        <v>21</v>
      </c>
      <c r="C7141" s="495"/>
      <c r="D7141" s="495"/>
      <c r="E7141" s="495"/>
      <c r="F7141" s="495"/>
      <c r="G7141" s="140">
        <f>G7134+G7137+G7140</f>
        <v>11800</v>
      </c>
    </row>
    <row r="7142" spans="1:7" s="278" customFormat="1">
      <c r="A7142" s="135" t="s">
        <v>22</v>
      </c>
      <c r="B7142" s="495" t="s">
        <v>77</v>
      </c>
      <c r="C7142" s="495"/>
      <c r="D7142" s="495"/>
      <c r="E7142" s="495"/>
      <c r="F7142" s="141">
        <v>0.1</v>
      </c>
      <c r="G7142" s="140">
        <f>G7141*10%</f>
        <v>1180</v>
      </c>
    </row>
    <row r="7143" spans="1:7" s="278" customFormat="1">
      <c r="A7143" s="151" t="s">
        <v>23</v>
      </c>
      <c r="B7143" s="496" t="s">
        <v>24</v>
      </c>
      <c r="C7143" s="496"/>
      <c r="D7143" s="496"/>
      <c r="E7143" s="496"/>
      <c r="F7143" s="496"/>
      <c r="G7143" s="152">
        <f>G7141+G7142</f>
        <v>12980</v>
      </c>
    </row>
    <row r="7144" spans="1:7" s="278" customFormat="1">
      <c r="A7144" s="153"/>
      <c r="B7144" s="154"/>
      <c r="C7144" s="154"/>
      <c r="D7144" s="154"/>
      <c r="E7144" s="154"/>
      <c r="F7144" s="154"/>
      <c r="G7144" s="155"/>
    </row>
    <row r="7145" spans="1:7" s="278" customFormat="1">
      <c r="A7145" s="286" t="s">
        <v>1151</v>
      </c>
      <c r="B7145" s="287"/>
      <c r="C7145" s="287"/>
      <c r="D7145" s="287"/>
      <c r="E7145" s="287"/>
      <c r="F7145" s="287"/>
      <c r="G7145" s="288"/>
    </row>
    <row r="7146" spans="1:7" s="278" customFormat="1" ht="45">
      <c r="A7146" s="156" t="s">
        <v>62</v>
      </c>
      <c r="B7146" s="156" t="s">
        <v>63</v>
      </c>
      <c r="C7146" s="156" t="s">
        <v>64</v>
      </c>
      <c r="D7146" s="156" t="s">
        <v>65</v>
      </c>
      <c r="E7146" s="156" t="s">
        <v>66</v>
      </c>
      <c r="F7146" s="156" t="s">
        <v>67</v>
      </c>
      <c r="G7146" s="156" t="s">
        <v>68</v>
      </c>
    </row>
    <row r="7147" spans="1:7" s="278" customFormat="1">
      <c r="A7147" s="279" t="s">
        <v>0</v>
      </c>
      <c r="B7147" s="280" t="s">
        <v>1</v>
      </c>
      <c r="C7147" s="281"/>
      <c r="D7147" s="281"/>
      <c r="E7147" s="281"/>
      <c r="F7147" s="281"/>
      <c r="G7147" s="281"/>
    </row>
    <row r="7148" spans="1:7" s="278" customFormat="1">
      <c r="A7148" s="281"/>
      <c r="B7148" s="134" t="s">
        <v>2</v>
      </c>
      <c r="C7148" s="135" t="s">
        <v>3</v>
      </c>
      <c r="D7148" s="135" t="s">
        <v>4</v>
      </c>
      <c r="E7148" s="280" t="s">
        <v>5</v>
      </c>
      <c r="F7148" s="59">
        <f>VLOOKUP(B7148,'HSD ME&amp;PLUMBING'!$B$6:E7756,4,FALSE)</f>
        <v>100000</v>
      </c>
      <c r="G7148" s="136">
        <f>F7148*E7148</f>
        <v>6400</v>
      </c>
    </row>
    <row r="7149" spans="1:7" s="278" customFormat="1" ht="30">
      <c r="A7149" s="281"/>
      <c r="B7149" s="137" t="s">
        <v>70</v>
      </c>
      <c r="C7149" s="138" t="s">
        <v>71</v>
      </c>
      <c r="D7149" s="138" t="s">
        <v>4</v>
      </c>
      <c r="E7149" s="280" t="s">
        <v>6</v>
      </c>
      <c r="F7149" s="59">
        <f>VLOOKUP(B7149,'HSD ME&amp;PLUMBING'!$B$6:E7757,4,FALSE)</f>
        <v>150000</v>
      </c>
      <c r="G7149" s="136">
        <f>F7149*E7149</f>
        <v>16050</v>
      </c>
    </row>
    <row r="7150" spans="1:7" s="278" customFormat="1">
      <c r="A7150" s="281"/>
      <c r="B7150" s="134" t="s">
        <v>7</v>
      </c>
      <c r="C7150" s="135" t="s">
        <v>8</v>
      </c>
      <c r="D7150" s="135" t="s">
        <v>4</v>
      </c>
      <c r="E7150" s="280" t="s">
        <v>9</v>
      </c>
      <c r="F7150" s="59">
        <f>VLOOKUP(B7150,'HSD ME&amp;PLUMBING'!$B$6:E7758,4,FALSE)</f>
        <v>150000</v>
      </c>
      <c r="G7150" s="136">
        <f>F7150*E7150</f>
        <v>1650</v>
      </c>
    </row>
    <row r="7151" spans="1:7" s="278" customFormat="1">
      <c r="A7151" s="281"/>
      <c r="B7151" s="134" t="s">
        <v>10</v>
      </c>
      <c r="C7151" s="135" t="s">
        <v>11</v>
      </c>
      <c r="D7151" s="135" t="s">
        <v>4</v>
      </c>
      <c r="E7151" s="280" t="s">
        <v>12</v>
      </c>
      <c r="F7151" s="64">
        <f>VLOOKUP(B7151,'HSD ME&amp;PLUMBING'!$B$6:E7759,4,FALSE)</f>
        <v>200000</v>
      </c>
      <c r="G7151" s="136">
        <f>F7151*E7151</f>
        <v>800</v>
      </c>
    </row>
    <row r="7152" spans="1:7" s="278" customFormat="1">
      <c r="A7152" s="497" t="s">
        <v>13</v>
      </c>
      <c r="B7152" s="497"/>
      <c r="C7152" s="497"/>
      <c r="D7152" s="497"/>
      <c r="E7152" s="497"/>
      <c r="F7152" s="497"/>
      <c r="G7152" s="139">
        <f>SUM(G7148:G7151)</f>
        <v>24900</v>
      </c>
    </row>
    <row r="7153" spans="1:7" s="278" customFormat="1">
      <c r="A7153" s="279" t="s">
        <v>14</v>
      </c>
      <c r="B7153" s="280" t="s">
        <v>15</v>
      </c>
      <c r="C7153" s="281"/>
      <c r="D7153" s="281"/>
      <c r="E7153" s="281"/>
      <c r="F7153" s="281"/>
      <c r="G7153" s="281"/>
    </row>
    <row r="7154" spans="1:7" s="278" customFormat="1" ht="30">
      <c r="A7154" s="281"/>
      <c r="B7154" s="282" t="s">
        <v>1152</v>
      </c>
      <c r="C7154" s="281"/>
      <c r="D7154" s="282" t="s">
        <v>432</v>
      </c>
      <c r="E7154" s="282" t="s">
        <v>430</v>
      </c>
      <c r="F7154" s="59">
        <f>VLOOKUP(B7154,'HSD ME&amp;PLUMBING'!$B$6:E7762,4,FALSE)</f>
        <v>10000</v>
      </c>
      <c r="G7154" s="136">
        <f>F7154*E7154</f>
        <v>11000</v>
      </c>
    </row>
    <row r="7155" spans="1:7" s="278" customFormat="1">
      <c r="A7155" s="497" t="s">
        <v>16</v>
      </c>
      <c r="B7155" s="497"/>
      <c r="C7155" s="497"/>
      <c r="D7155" s="497"/>
      <c r="E7155" s="497"/>
      <c r="F7155" s="497"/>
      <c r="G7155" s="139">
        <f>SUM(G7154)</f>
        <v>11000</v>
      </c>
    </row>
    <row r="7156" spans="1:7" s="278" customFormat="1">
      <c r="A7156" s="279" t="s">
        <v>17</v>
      </c>
      <c r="B7156" s="280" t="s">
        <v>18</v>
      </c>
      <c r="C7156" s="281"/>
      <c r="D7156" s="281"/>
      <c r="E7156" s="281"/>
      <c r="F7156" s="281"/>
      <c r="G7156" s="281"/>
    </row>
    <row r="7157" spans="1:7" s="278" customFormat="1">
      <c r="A7157" s="498" t="s">
        <v>19</v>
      </c>
      <c r="B7157" s="498"/>
      <c r="C7157" s="498"/>
      <c r="D7157" s="498"/>
      <c r="E7157" s="498"/>
      <c r="F7157" s="498"/>
      <c r="G7157" s="139">
        <f>SUM(G7156)</f>
        <v>0</v>
      </c>
    </row>
    <row r="7158" spans="1:7" s="278" customFormat="1">
      <c r="A7158" s="135" t="s">
        <v>20</v>
      </c>
      <c r="B7158" s="495" t="s">
        <v>21</v>
      </c>
      <c r="C7158" s="495"/>
      <c r="D7158" s="495"/>
      <c r="E7158" s="495"/>
      <c r="F7158" s="495"/>
      <c r="G7158" s="140">
        <f>G7151+G7154+G7157</f>
        <v>11800</v>
      </c>
    </row>
    <row r="7159" spans="1:7" s="278" customFormat="1">
      <c r="A7159" s="135" t="s">
        <v>22</v>
      </c>
      <c r="B7159" s="495" t="s">
        <v>77</v>
      </c>
      <c r="C7159" s="495"/>
      <c r="D7159" s="495"/>
      <c r="E7159" s="495"/>
      <c r="F7159" s="141">
        <v>0.1</v>
      </c>
      <c r="G7159" s="140">
        <f>G7158*10%</f>
        <v>1180</v>
      </c>
    </row>
    <row r="7160" spans="1:7" s="278" customFormat="1">
      <c r="A7160" s="151" t="s">
        <v>23</v>
      </c>
      <c r="B7160" s="496" t="s">
        <v>24</v>
      </c>
      <c r="C7160" s="496"/>
      <c r="D7160" s="496"/>
      <c r="E7160" s="496"/>
      <c r="F7160" s="496"/>
      <c r="G7160" s="152">
        <f>G7158+G7159</f>
        <v>12980</v>
      </c>
    </row>
    <row r="7161" spans="1:7" s="278" customFormat="1">
      <c r="A7161" s="153"/>
      <c r="B7161" s="154"/>
      <c r="C7161" s="154"/>
      <c r="D7161" s="154"/>
      <c r="E7161" s="154"/>
      <c r="F7161" s="154"/>
      <c r="G7161" s="155"/>
    </row>
    <row r="7162" spans="1:7" s="278" customFormat="1">
      <c r="A7162" s="286" t="s">
        <v>1153</v>
      </c>
      <c r="B7162" s="287"/>
      <c r="C7162" s="287"/>
      <c r="D7162" s="287"/>
      <c r="E7162" s="287"/>
      <c r="F7162" s="287"/>
      <c r="G7162" s="288"/>
    </row>
    <row r="7163" spans="1:7" s="278" customFormat="1" ht="45">
      <c r="A7163" s="156" t="s">
        <v>62</v>
      </c>
      <c r="B7163" s="156" t="s">
        <v>63</v>
      </c>
      <c r="C7163" s="156" t="s">
        <v>64</v>
      </c>
      <c r="D7163" s="156" t="s">
        <v>65</v>
      </c>
      <c r="E7163" s="156" t="s">
        <v>66</v>
      </c>
      <c r="F7163" s="156" t="s">
        <v>67</v>
      </c>
      <c r="G7163" s="156" t="s">
        <v>68</v>
      </c>
    </row>
    <row r="7164" spans="1:7" s="278" customFormat="1">
      <c r="A7164" s="279" t="s">
        <v>0</v>
      </c>
      <c r="B7164" s="280" t="s">
        <v>1</v>
      </c>
      <c r="C7164" s="281"/>
      <c r="D7164" s="281"/>
      <c r="E7164" s="281"/>
      <c r="F7164" s="281"/>
      <c r="G7164" s="281"/>
    </row>
    <row r="7165" spans="1:7" s="278" customFormat="1">
      <c r="A7165" s="281"/>
      <c r="B7165" s="134" t="s">
        <v>2</v>
      </c>
      <c r="C7165" s="135" t="s">
        <v>3</v>
      </c>
      <c r="D7165" s="135" t="s">
        <v>4</v>
      </c>
      <c r="E7165" s="280" t="s">
        <v>5</v>
      </c>
      <c r="F7165" s="59">
        <f>VLOOKUP(B7165,'HSD ME&amp;PLUMBING'!$B$6:E7772,4,FALSE)</f>
        <v>100000</v>
      </c>
      <c r="G7165" s="136">
        <f>F7165*E7165</f>
        <v>6400</v>
      </c>
    </row>
    <row r="7166" spans="1:7" s="278" customFormat="1" ht="30">
      <c r="A7166" s="281"/>
      <c r="B7166" s="137" t="s">
        <v>70</v>
      </c>
      <c r="C7166" s="138" t="s">
        <v>71</v>
      </c>
      <c r="D7166" s="138" t="s">
        <v>4</v>
      </c>
      <c r="E7166" s="280" t="s">
        <v>6</v>
      </c>
      <c r="F7166" s="59">
        <f>VLOOKUP(B7166,'HSD ME&amp;PLUMBING'!$B$6:E7773,4,FALSE)</f>
        <v>150000</v>
      </c>
      <c r="G7166" s="136">
        <f>F7166*E7166</f>
        <v>16050</v>
      </c>
    </row>
    <row r="7167" spans="1:7" s="278" customFormat="1">
      <c r="A7167" s="281"/>
      <c r="B7167" s="134" t="s">
        <v>7</v>
      </c>
      <c r="C7167" s="135" t="s">
        <v>8</v>
      </c>
      <c r="D7167" s="135" t="s">
        <v>4</v>
      </c>
      <c r="E7167" s="280" t="s">
        <v>9</v>
      </c>
      <c r="F7167" s="59">
        <f>VLOOKUP(B7167,'HSD ME&amp;PLUMBING'!$B$6:E7774,4,FALSE)</f>
        <v>150000</v>
      </c>
      <c r="G7167" s="136">
        <f>F7167*E7167</f>
        <v>1650</v>
      </c>
    </row>
    <row r="7168" spans="1:7" s="278" customFormat="1">
      <c r="A7168" s="281"/>
      <c r="B7168" s="134" t="s">
        <v>10</v>
      </c>
      <c r="C7168" s="135" t="s">
        <v>11</v>
      </c>
      <c r="D7168" s="135" t="s">
        <v>4</v>
      </c>
      <c r="E7168" s="280" t="s">
        <v>12</v>
      </c>
      <c r="F7168" s="64">
        <f>VLOOKUP(B7168,'HSD ME&amp;PLUMBING'!$B$6:E7775,4,FALSE)</f>
        <v>200000</v>
      </c>
      <c r="G7168" s="136">
        <f>F7168*E7168</f>
        <v>800</v>
      </c>
    </row>
    <row r="7169" spans="1:7" s="278" customFormat="1">
      <c r="A7169" s="497" t="s">
        <v>13</v>
      </c>
      <c r="B7169" s="497"/>
      <c r="C7169" s="497"/>
      <c r="D7169" s="497"/>
      <c r="E7169" s="497"/>
      <c r="F7169" s="497"/>
      <c r="G7169" s="139">
        <f>SUM(G7165:G7168)</f>
        <v>24900</v>
      </c>
    </row>
    <row r="7170" spans="1:7" s="278" customFormat="1">
      <c r="A7170" s="279" t="s">
        <v>14</v>
      </c>
      <c r="B7170" s="280" t="s">
        <v>15</v>
      </c>
      <c r="C7170" s="281"/>
      <c r="D7170" s="281"/>
      <c r="E7170" s="281"/>
      <c r="F7170" s="281"/>
      <c r="G7170" s="281"/>
    </row>
    <row r="7171" spans="1:7" s="278" customFormat="1" ht="30">
      <c r="A7171" s="281"/>
      <c r="B7171" s="282" t="s">
        <v>1154</v>
      </c>
      <c r="C7171" s="281"/>
      <c r="D7171" s="282" t="s">
        <v>432</v>
      </c>
      <c r="E7171" s="282" t="s">
        <v>430</v>
      </c>
      <c r="F7171" s="59">
        <f>VLOOKUP(B7171,'HSD ME&amp;PLUMBING'!$B$6:E7778,4,FALSE)</f>
        <v>10000</v>
      </c>
      <c r="G7171" s="136">
        <f>F7171*E7171</f>
        <v>11000</v>
      </c>
    </row>
    <row r="7172" spans="1:7" s="278" customFormat="1">
      <c r="A7172" s="497" t="s">
        <v>16</v>
      </c>
      <c r="B7172" s="497"/>
      <c r="C7172" s="497"/>
      <c r="D7172" s="497"/>
      <c r="E7172" s="497"/>
      <c r="F7172" s="497"/>
      <c r="G7172" s="139">
        <f>SUM(G7171)</f>
        <v>11000</v>
      </c>
    </row>
    <row r="7173" spans="1:7" s="278" customFormat="1">
      <c r="A7173" s="279" t="s">
        <v>17</v>
      </c>
      <c r="B7173" s="280" t="s">
        <v>18</v>
      </c>
      <c r="C7173" s="281"/>
      <c r="D7173" s="281"/>
      <c r="E7173" s="281"/>
      <c r="F7173" s="281"/>
      <c r="G7173" s="281"/>
    </row>
    <row r="7174" spans="1:7" s="278" customFormat="1">
      <c r="A7174" s="498" t="s">
        <v>19</v>
      </c>
      <c r="B7174" s="498"/>
      <c r="C7174" s="498"/>
      <c r="D7174" s="498"/>
      <c r="E7174" s="498"/>
      <c r="F7174" s="498"/>
      <c r="G7174" s="139">
        <f>SUM(G7173)</f>
        <v>0</v>
      </c>
    </row>
    <row r="7175" spans="1:7" s="278" customFormat="1">
      <c r="A7175" s="135" t="s">
        <v>20</v>
      </c>
      <c r="B7175" s="495" t="s">
        <v>21</v>
      </c>
      <c r="C7175" s="495"/>
      <c r="D7175" s="495"/>
      <c r="E7175" s="495"/>
      <c r="F7175" s="495"/>
      <c r="G7175" s="140">
        <f>G7168+G7171+G7174</f>
        <v>11800</v>
      </c>
    </row>
    <row r="7176" spans="1:7" s="278" customFormat="1">
      <c r="A7176" s="135" t="s">
        <v>22</v>
      </c>
      <c r="B7176" s="495" t="s">
        <v>77</v>
      </c>
      <c r="C7176" s="495"/>
      <c r="D7176" s="495"/>
      <c r="E7176" s="495"/>
      <c r="F7176" s="141">
        <v>0.1</v>
      </c>
      <c r="G7176" s="140">
        <f>G7175*10%</f>
        <v>1180</v>
      </c>
    </row>
    <row r="7177" spans="1:7" s="278" customFormat="1">
      <c r="A7177" s="151" t="s">
        <v>23</v>
      </c>
      <c r="B7177" s="496" t="s">
        <v>24</v>
      </c>
      <c r="C7177" s="496"/>
      <c r="D7177" s="496"/>
      <c r="E7177" s="496"/>
      <c r="F7177" s="496"/>
      <c r="G7177" s="152">
        <f>G7175+G7176</f>
        <v>12980</v>
      </c>
    </row>
    <row r="7178" spans="1:7" s="278" customFormat="1">
      <c r="A7178" s="153"/>
      <c r="B7178" s="154"/>
      <c r="C7178" s="154"/>
      <c r="D7178" s="154"/>
      <c r="E7178" s="154"/>
      <c r="F7178" s="154"/>
      <c r="G7178" s="155"/>
    </row>
    <row r="7179" spans="1:7" s="278" customFormat="1">
      <c r="A7179" s="286" t="s">
        <v>1155</v>
      </c>
      <c r="B7179" s="287"/>
      <c r="C7179" s="287"/>
      <c r="D7179" s="287"/>
      <c r="E7179" s="287"/>
      <c r="F7179" s="287"/>
      <c r="G7179" s="288"/>
    </row>
    <row r="7180" spans="1:7" s="278" customFormat="1" ht="45">
      <c r="A7180" s="156" t="s">
        <v>62</v>
      </c>
      <c r="B7180" s="156" t="s">
        <v>63</v>
      </c>
      <c r="C7180" s="156" t="s">
        <v>64</v>
      </c>
      <c r="D7180" s="156" t="s">
        <v>65</v>
      </c>
      <c r="E7180" s="156" t="s">
        <v>66</v>
      </c>
      <c r="F7180" s="156" t="s">
        <v>67</v>
      </c>
      <c r="G7180" s="156" t="s">
        <v>68</v>
      </c>
    </row>
    <row r="7181" spans="1:7" s="278" customFormat="1">
      <c r="A7181" s="279" t="s">
        <v>0</v>
      </c>
      <c r="B7181" s="280" t="s">
        <v>1</v>
      </c>
      <c r="C7181" s="281"/>
      <c r="D7181" s="281"/>
      <c r="E7181" s="281"/>
      <c r="F7181" s="281"/>
      <c r="G7181" s="281"/>
    </row>
    <row r="7182" spans="1:7" s="278" customFormat="1">
      <c r="A7182" s="281"/>
      <c r="B7182" s="134" t="s">
        <v>2</v>
      </c>
      <c r="C7182" s="135" t="s">
        <v>3</v>
      </c>
      <c r="D7182" s="135" t="s">
        <v>4</v>
      </c>
      <c r="E7182" s="280" t="s">
        <v>5</v>
      </c>
      <c r="F7182" s="59">
        <f>VLOOKUP(B7182,'HSD ME&amp;PLUMBING'!$B$6:E7788,4,FALSE)</f>
        <v>100000</v>
      </c>
      <c r="G7182" s="136">
        <f>F7182*E7182</f>
        <v>6400</v>
      </c>
    </row>
    <row r="7183" spans="1:7" s="278" customFormat="1" ht="30">
      <c r="A7183" s="281"/>
      <c r="B7183" s="137" t="s">
        <v>70</v>
      </c>
      <c r="C7183" s="138" t="s">
        <v>71</v>
      </c>
      <c r="D7183" s="138" t="s">
        <v>4</v>
      </c>
      <c r="E7183" s="280" t="s">
        <v>6</v>
      </c>
      <c r="F7183" s="59">
        <f>VLOOKUP(B7183,'HSD ME&amp;PLUMBING'!$B$6:E7789,4,FALSE)</f>
        <v>150000</v>
      </c>
      <c r="G7183" s="136">
        <f>F7183*E7183</f>
        <v>16050</v>
      </c>
    </row>
    <row r="7184" spans="1:7" s="278" customFormat="1">
      <c r="A7184" s="281"/>
      <c r="B7184" s="134" t="s">
        <v>7</v>
      </c>
      <c r="C7184" s="135" t="s">
        <v>8</v>
      </c>
      <c r="D7184" s="135" t="s">
        <v>4</v>
      </c>
      <c r="E7184" s="280" t="s">
        <v>9</v>
      </c>
      <c r="F7184" s="59">
        <f>VLOOKUP(B7184,'HSD ME&amp;PLUMBING'!$B$6:E7790,4,FALSE)</f>
        <v>150000</v>
      </c>
      <c r="G7184" s="136">
        <f>F7184*E7184</f>
        <v>1650</v>
      </c>
    </row>
    <row r="7185" spans="1:7" s="278" customFormat="1">
      <c r="A7185" s="281"/>
      <c r="B7185" s="134" t="s">
        <v>10</v>
      </c>
      <c r="C7185" s="135" t="s">
        <v>11</v>
      </c>
      <c r="D7185" s="135" t="s">
        <v>4</v>
      </c>
      <c r="E7185" s="280" t="s">
        <v>12</v>
      </c>
      <c r="F7185" s="64">
        <f>VLOOKUP(B7185,'HSD ME&amp;PLUMBING'!$B$6:E7791,4,FALSE)</f>
        <v>200000</v>
      </c>
      <c r="G7185" s="136">
        <f>F7185*E7185</f>
        <v>800</v>
      </c>
    </row>
    <row r="7186" spans="1:7" s="278" customFormat="1">
      <c r="A7186" s="497" t="s">
        <v>13</v>
      </c>
      <c r="B7186" s="497"/>
      <c r="C7186" s="497"/>
      <c r="D7186" s="497"/>
      <c r="E7186" s="497"/>
      <c r="F7186" s="497"/>
      <c r="G7186" s="139">
        <f>SUM(G7182:G7185)</f>
        <v>24900</v>
      </c>
    </row>
    <row r="7187" spans="1:7" s="278" customFormat="1">
      <c r="A7187" s="279" t="s">
        <v>14</v>
      </c>
      <c r="B7187" s="280" t="s">
        <v>15</v>
      </c>
      <c r="C7187" s="281"/>
      <c r="D7187" s="281"/>
      <c r="E7187" s="281"/>
      <c r="F7187" s="281"/>
      <c r="G7187" s="281"/>
    </row>
    <row r="7188" spans="1:7" s="278" customFormat="1">
      <c r="A7188" s="281"/>
      <c r="B7188" s="280" t="s">
        <v>1156</v>
      </c>
      <c r="C7188" s="281"/>
      <c r="D7188" s="282" t="s">
        <v>432</v>
      </c>
      <c r="E7188" s="282" t="s">
        <v>430</v>
      </c>
      <c r="F7188" s="59">
        <f>VLOOKUP(B7188,'HSD ME&amp;PLUMBING'!$B$6:E7794,4,FALSE)</f>
        <v>10000</v>
      </c>
      <c r="G7188" s="136">
        <f>F7188*E7188</f>
        <v>11000</v>
      </c>
    </row>
    <row r="7189" spans="1:7" s="278" customFormat="1">
      <c r="A7189" s="497" t="s">
        <v>16</v>
      </c>
      <c r="B7189" s="497"/>
      <c r="C7189" s="497"/>
      <c r="D7189" s="497"/>
      <c r="E7189" s="497"/>
      <c r="F7189" s="497"/>
      <c r="G7189" s="139">
        <f>SUM(G7188)</f>
        <v>11000</v>
      </c>
    </row>
    <row r="7190" spans="1:7" s="278" customFormat="1">
      <c r="A7190" s="279" t="s">
        <v>17</v>
      </c>
      <c r="B7190" s="280" t="s">
        <v>18</v>
      </c>
      <c r="C7190" s="281"/>
      <c r="D7190" s="281"/>
      <c r="E7190" s="281"/>
      <c r="F7190" s="281"/>
      <c r="G7190" s="281"/>
    </row>
    <row r="7191" spans="1:7" s="278" customFormat="1">
      <c r="A7191" s="498" t="s">
        <v>19</v>
      </c>
      <c r="B7191" s="498"/>
      <c r="C7191" s="498"/>
      <c r="D7191" s="498"/>
      <c r="E7191" s="498"/>
      <c r="F7191" s="498"/>
      <c r="G7191" s="139">
        <f>SUM(G7190)</f>
        <v>0</v>
      </c>
    </row>
    <row r="7192" spans="1:7" s="278" customFormat="1">
      <c r="A7192" s="135" t="s">
        <v>20</v>
      </c>
      <c r="B7192" s="495" t="s">
        <v>21</v>
      </c>
      <c r="C7192" s="495"/>
      <c r="D7192" s="495"/>
      <c r="E7192" s="495"/>
      <c r="F7192" s="495"/>
      <c r="G7192" s="140">
        <f>G7185+G7188+G7191</f>
        <v>11800</v>
      </c>
    </row>
    <row r="7193" spans="1:7" s="278" customFormat="1">
      <c r="A7193" s="135" t="s">
        <v>22</v>
      </c>
      <c r="B7193" s="495" t="s">
        <v>77</v>
      </c>
      <c r="C7193" s="495"/>
      <c r="D7193" s="495"/>
      <c r="E7193" s="495"/>
      <c r="F7193" s="141">
        <v>0.1</v>
      </c>
      <c r="G7193" s="140">
        <f>G7192*10%</f>
        <v>1180</v>
      </c>
    </row>
    <row r="7194" spans="1:7" s="278" customFormat="1">
      <c r="A7194" s="151" t="s">
        <v>23</v>
      </c>
      <c r="B7194" s="496" t="s">
        <v>24</v>
      </c>
      <c r="C7194" s="496"/>
      <c r="D7194" s="496"/>
      <c r="E7194" s="496"/>
      <c r="F7194" s="496"/>
      <c r="G7194" s="152">
        <f>G7192+G7193</f>
        <v>12980</v>
      </c>
    </row>
    <row r="7195" spans="1:7" s="278" customFormat="1">
      <c r="A7195" s="153"/>
      <c r="B7195" s="154"/>
      <c r="C7195" s="154"/>
      <c r="D7195" s="154"/>
      <c r="E7195" s="154"/>
      <c r="F7195" s="154"/>
      <c r="G7195" s="155"/>
    </row>
    <row r="7196" spans="1:7" s="278" customFormat="1">
      <c r="A7196" s="286" t="s">
        <v>1157</v>
      </c>
      <c r="B7196" s="287"/>
      <c r="C7196" s="287"/>
      <c r="D7196" s="287"/>
      <c r="E7196" s="287"/>
      <c r="F7196" s="287"/>
      <c r="G7196" s="288"/>
    </row>
    <row r="7197" spans="1:7" s="278" customFormat="1" ht="45">
      <c r="A7197" s="156" t="s">
        <v>62</v>
      </c>
      <c r="B7197" s="156" t="s">
        <v>63</v>
      </c>
      <c r="C7197" s="156" t="s">
        <v>64</v>
      </c>
      <c r="D7197" s="156" t="s">
        <v>65</v>
      </c>
      <c r="E7197" s="156" t="s">
        <v>66</v>
      </c>
      <c r="F7197" s="156" t="s">
        <v>67</v>
      </c>
      <c r="G7197" s="156" t="s">
        <v>68</v>
      </c>
    </row>
    <row r="7198" spans="1:7" s="278" customFormat="1">
      <c r="A7198" s="279" t="s">
        <v>0</v>
      </c>
      <c r="B7198" s="280" t="s">
        <v>1</v>
      </c>
      <c r="C7198" s="281"/>
      <c r="D7198" s="281"/>
      <c r="E7198" s="281"/>
      <c r="F7198" s="281"/>
      <c r="G7198" s="281"/>
    </row>
    <row r="7199" spans="1:7" s="278" customFormat="1">
      <c r="A7199" s="281"/>
      <c r="B7199" s="134" t="s">
        <v>2</v>
      </c>
      <c r="C7199" s="135" t="s">
        <v>3</v>
      </c>
      <c r="D7199" s="135" t="s">
        <v>4</v>
      </c>
      <c r="E7199" s="280" t="s">
        <v>25</v>
      </c>
      <c r="F7199" s="59">
        <f>VLOOKUP(B7199,'HSD ME&amp;PLUMBING'!$B$6:E7804,4,FALSE)</f>
        <v>100000</v>
      </c>
      <c r="G7199" s="136">
        <f>F7199*E7199</f>
        <v>12900</v>
      </c>
    </row>
    <row r="7200" spans="1:7" s="278" customFormat="1" ht="30">
      <c r="A7200" s="281"/>
      <c r="B7200" s="137" t="s">
        <v>70</v>
      </c>
      <c r="C7200" s="138" t="s">
        <v>71</v>
      </c>
      <c r="D7200" s="138" t="s">
        <v>4</v>
      </c>
      <c r="E7200" s="280" t="s">
        <v>26</v>
      </c>
      <c r="F7200" s="59">
        <f>VLOOKUP(B7200,'HSD ME&amp;PLUMBING'!$B$6:E7805,4,FALSE)</f>
        <v>150000</v>
      </c>
      <c r="G7200" s="136">
        <f>F7200*E7200</f>
        <v>32250</v>
      </c>
    </row>
    <row r="7201" spans="1:7" s="278" customFormat="1">
      <c r="A7201" s="281"/>
      <c r="B7201" s="134" t="s">
        <v>7</v>
      </c>
      <c r="C7201" s="135" t="s">
        <v>8</v>
      </c>
      <c r="D7201" s="135" t="s">
        <v>4</v>
      </c>
      <c r="E7201" s="280" t="s">
        <v>27</v>
      </c>
      <c r="F7201" s="59">
        <f>VLOOKUP(B7201,'HSD ME&amp;PLUMBING'!$B$6:E7806,4,FALSE)</f>
        <v>150000</v>
      </c>
      <c r="G7201" s="136">
        <f>F7201*E7201</f>
        <v>3150</v>
      </c>
    </row>
    <row r="7202" spans="1:7" s="278" customFormat="1">
      <c r="A7202" s="281"/>
      <c r="B7202" s="134" t="s">
        <v>10</v>
      </c>
      <c r="C7202" s="135" t="s">
        <v>11</v>
      </c>
      <c r="D7202" s="135" t="s">
        <v>4</v>
      </c>
      <c r="E7202" s="280" t="s">
        <v>28</v>
      </c>
      <c r="F7202" s="64">
        <f>VLOOKUP(B7202,'HSD ME&amp;PLUMBING'!$B$6:E7807,4,FALSE)</f>
        <v>200000</v>
      </c>
      <c r="G7202" s="136">
        <f>F7202*E7202</f>
        <v>1400</v>
      </c>
    </row>
    <row r="7203" spans="1:7" s="278" customFormat="1">
      <c r="A7203" s="497" t="s">
        <v>13</v>
      </c>
      <c r="B7203" s="497"/>
      <c r="C7203" s="497"/>
      <c r="D7203" s="497"/>
      <c r="E7203" s="497"/>
      <c r="F7203" s="497"/>
      <c r="G7203" s="139">
        <f>SUM(G7199:G7202)</f>
        <v>49700</v>
      </c>
    </row>
    <row r="7204" spans="1:7" s="278" customFormat="1">
      <c r="A7204" s="279" t="s">
        <v>14</v>
      </c>
      <c r="B7204" s="280" t="s">
        <v>15</v>
      </c>
      <c r="C7204" s="281"/>
      <c r="D7204" s="281"/>
      <c r="E7204" s="281"/>
      <c r="F7204" s="281"/>
      <c r="G7204" s="281"/>
    </row>
    <row r="7205" spans="1:7" s="278" customFormat="1" ht="30">
      <c r="A7205" s="281"/>
      <c r="B7205" s="282" t="s">
        <v>1158</v>
      </c>
      <c r="C7205" s="281"/>
      <c r="D7205" s="282" t="s">
        <v>49</v>
      </c>
      <c r="E7205" s="282" t="s">
        <v>430</v>
      </c>
      <c r="F7205" s="59">
        <f>VLOOKUP(B7205,'HSD ME&amp;PLUMBING'!$B$6:E7810,4,FALSE)</f>
        <v>10000</v>
      </c>
      <c r="G7205" s="136">
        <f>F7205*E7205</f>
        <v>11000</v>
      </c>
    </row>
    <row r="7206" spans="1:7" s="278" customFormat="1">
      <c r="A7206" s="497" t="s">
        <v>16</v>
      </c>
      <c r="B7206" s="497"/>
      <c r="C7206" s="497"/>
      <c r="D7206" s="497"/>
      <c r="E7206" s="497"/>
      <c r="F7206" s="497"/>
      <c r="G7206" s="139">
        <f>SUM(G7205)</f>
        <v>11000</v>
      </c>
    </row>
    <row r="7207" spans="1:7" s="278" customFormat="1">
      <c r="A7207" s="279" t="s">
        <v>17</v>
      </c>
      <c r="B7207" s="280" t="s">
        <v>18</v>
      </c>
      <c r="C7207" s="281"/>
      <c r="D7207" s="281"/>
      <c r="E7207" s="281"/>
      <c r="F7207" s="281"/>
      <c r="G7207" s="281"/>
    </row>
    <row r="7208" spans="1:7" s="278" customFormat="1">
      <c r="A7208" s="498" t="s">
        <v>19</v>
      </c>
      <c r="B7208" s="498"/>
      <c r="C7208" s="498"/>
      <c r="D7208" s="498"/>
      <c r="E7208" s="498"/>
      <c r="F7208" s="498"/>
      <c r="G7208" s="139">
        <f>SUM(G7207)</f>
        <v>0</v>
      </c>
    </row>
    <row r="7209" spans="1:7" s="278" customFormat="1">
      <c r="A7209" s="135" t="s">
        <v>20</v>
      </c>
      <c r="B7209" s="495" t="s">
        <v>21</v>
      </c>
      <c r="C7209" s="495"/>
      <c r="D7209" s="495"/>
      <c r="E7209" s="495"/>
      <c r="F7209" s="495"/>
      <c r="G7209" s="140">
        <f>G7202+G7205+G7208</f>
        <v>12400</v>
      </c>
    </row>
    <row r="7210" spans="1:7" s="278" customFormat="1">
      <c r="A7210" s="135" t="s">
        <v>22</v>
      </c>
      <c r="B7210" s="495" t="s">
        <v>77</v>
      </c>
      <c r="C7210" s="495"/>
      <c r="D7210" s="495"/>
      <c r="E7210" s="495"/>
      <c r="F7210" s="141">
        <v>0.1</v>
      </c>
      <c r="G7210" s="140">
        <f>G7209*10%</f>
        <v>1240</v>
      </c>
    </row>
    <row r="7211" spans="1:7" s="278" customFormat="1">
      <c r="A7211" s="151" t="s">
        <v>23</v>
      </c>
      <c r="B7211" s="496" t="s">
        <v>24</v>
      </c>
      <c r="C7211" s="496"/>
      <c r="D7211" s="496"/>
      <c r="E7211" s="496"/>
      <c r="F7211" s="496"/>
      <c r="G7211" s="152">
        <f>G7209+G7210</f>
        <v>13640</v>
      </c>
    </row>
    <row r="7212" spans="1:7" s="278" customFormat="1">
      <c r="A7212" s="153"/>
      <c r="B7212" s="154"/>
      <c r="C7212" s="154"/>
      <c r="D7212" s="154"/>
      <c r="E7212" s="154"/>
      <c r="F7212" s="154"/>
      <c r="G7212" s="155"/>
    </row>
    <row r="7213" spans="1:7" s="278" customFormat="1">
      <c r="A7213" s="286" t="s">
        <v>1159</v>
      </c>
      <c r="B7213" s="287"/>
      <c r="C7213" s="287"/>
      <c r="D7213" s="287"/>
      <c r="E7213" s="287"/>
      <c r="F7213" s="287"/>
      <c r="G7213" s="288"/>
    </row>
    <row r="7214" spans="1:7" s="278" customFormat="1" ht="45">
      <c r="A7214" s="156" t="s">
        <v>62</v>
      </c>
      <c r="B7214" s="156" t="s">
        <v>63</v>
      </c>
      <c r="C7214" s="156" t="s">
        <v>64</v>
      </c>
      <c r="D7214" s="156" t="s">
        <v>65</v>
      </c>
      <c r="E7214" s="156" t="s">
        <v>66</v>
      </c>
      <c r="F7214" s="156" t="s">
        <v>67</v>
      </c>
      <c r="G7214" s="156" t="s">
        <v>68</v>
      </c>
    </row>
    <row r="7215" spans="1:7" s="278" customFormat="1">
      <c r="A7215" s="279" t="s">
        <v>0</v>
      </c>
      <c r="B7215" s="280" t="s">
        <v>1</v>
      </c>
      <c r="C7215" s="281"/>
      <c r="D7215" s="281"/>
      <c r="E7215" s="281"/>
      <c r="F7215" s="281"/>
      <c r="G7215" s="281"/>
    </row>
    <row r="7216" spans="1:7" s="278" customFormat="1">
      <c r="A7216" s="281"/>
      <c r="B7216" s="134" t="s">
        <v>2</v>
      </c>
      <c r="C7216" s="135" t="s">
        <v>3</v>
      </c>
      <c r="D7216" s="135" t="s">
        <v>4</v>
      </c>
      <c r="E7216" s="280" t="s">
        <v>5</v>
      </c>
      <c r="F7216" s="59">
        <f>VLOOKUP(B7216,'HSD ME&amp;PLUMBING'!$B$6:E7820,4,FALSE)</f>
        <v>100000</v>
      </c>
      <c r="G7216" s="136">
        <f>F7216*E7216</f>
        <v>6400</v>
      </c>
    </row>
    <row r="7217" spans="1:7" s="278" customFormat="1" ht="30">
      <c r="A7217" s="281"/>
      <c r="B7217" s="137" t="s">
        <v>70</v>
      </c>
      <c r="C7217" s="138" t="s">
        <v>71</v>
      </c>
      <c r="D7217" s="138" t="s">
        <v>4</v>
      </c>
      <c r="E7217" s="280" t="s">
        <v>6</v>
      </c>
      <c r="F7217" s="59">
        <f>VLOOKUP(B7217,'HSD ME&amp;PLUMBING'!$B$6:E7821,4,FALSE)</f>
        <v>150000</v>
      </c>
      <c r="G7217" s="136">
        <f>F7217*E7217</f>
        <v>16050</v>
      </c>
    </row>
    <row r="7218" spans="1:7" s="278" customFormat="1">
      <c r="A7218" s="281"/>
      <c r="B7218" s="134" t="s">
        <v>7</v>
      </c>
      <c r="C7218" s="135" t="s">
        <v>8</v>
      </c>
      <c r="D7218" s="135" t="s">
        <v>4</v>
      </c>
      <c r="E7218" s="280" t="s">
        <v>9</v>
      </c>
      <c r="F7218" s="59">
        <f>VLOOKUP(B7218,'HSD ME&amp;PLUMBING'!$B$6:E7822,4,FALSE)</f>
        <v>150000</v>
      </c>
      <c r="G7218" s="136">
        <f>F7218*E7218</f>
        <v>1650</v>
      </c>
    </row>
    <row r="7219" spans="1:7" s="278" customFormat="1">
      <c r="A7219" s="281"/>
      <c r="B7219" s="134" t="s">
        <v>10</v>
      </c>
      <c r="C7219" s="135" t="s">
        <v>11</v>
      </c>
      <c r="D7219" s="135" t="s">
        <v>4</v>
      </c>
      <c r="E7219" s="280" t="s">
        <v>12</v>
      </c>
      <c r="F7219" s="64">
        <f>VLOOKUP(B7219,'HSD ME&amp;PLUMBING'!$B$6:E7823,4,FALSE)</f>
        <v>200000</v>
      </c>
      <c r="G7219" s="136">
        <f>F7219*E7219</f>
        <v>800</v>
      </c>
    </row>
    <row r="7220" spans="1:7" s="278" customFormat="1">
      <c r="A7220" s="497" t="s">
        <v>13</v>
      </c>
      <c r="B7220" s="497"/>
      <c r="C7220" s="497"/>
      <c r="D7220" s="497"/>
      <c r="E7220" s="497"/>
      <c r="F7220" s="497"/>
      <c r="G7220" s="139">
        <f>SUM(G7216:G7219)</f>
        <v>24900</v>
      </c>
    </row>
    <row r="7221" spans="1:7" s="278" customFormat="1">
      <c r="A7221" s="279" t="s">
        <v>14</v>
      </c>
      <c r="B7221" s="280" t="s">
        <v>15</v>
      </c>
      <c r="C7221" s="281"/>
      <c r="D7221" s="281"/>
      <c r="E7221" s="281"/>
      <c r="F7221" s="281"/>
      <c r="G7221" s="281"/>
    </row>
    <row r="7222" spans="1:7" s="278" customFormat="1" ht="30">
      <c r="A7222" s="281"/>
      <c r="B7222" s="282" t="s">
        <v>1160</v>
      </c>
      <c r="C7222" s="281"/>
      <c r="D7222" s="282" t="s">
        <v>49</v>
      </c>
      <c r="E7222" s="282" t="s">
        <v>430</v>
      </c>
      <c r="F7222" s="59">
        <f>VLOOKUP(B7222,'HSD ME&amp;PLUMBING'!$B$6:E7826,4,FALSE)</f>
        <v>10000</v>
      </c>
      <c r="G7222" s="136">
        <f>F7222*E7222</f>
        <v>11000</v>
      </c>
    </row>
    <row r="7223" spans="1:7" s="278" customFormat="1">
      <c r="A7223" s="497" t="s">
        <v>16</v>
      </c>
      <c r="B7223" s="497"/>
      <c r="C7223" s="497"/>
      <c r="D7223" s="497"/>
      <c r="E7223" s="497"/>
      <c r="F7223" s="497"/>
      <c r="G7223" s="139">
        <f>SUM(G7222)</f>
        <v>11000</v>
      </c>
    </row>
    <row r="7224" spans="1:7" s="278" customFormat="1">
      <c r="A7224" s="279" t="s">
        <v>17</v>
      </c>
      <c r="B7224" s="280" t="s">
        <v>18</v>
      </c>
      <c r="C7224" s="281"/>
      <c r="D7224" s="281"/>
      <c r="E7224" s="281"/>
      <c r="F7224" s="281"/>
      <c r="G7224" s="281"/>
    </row>
    <row r="7225" spans="1:7" s="278" customFormat="1">
      <c r="A7225" s="498" t="s">
        <v>19</v>
      </c>
      <c r="B7225" s="498"/>
      <c r="C7225" s="498"/>
      <c r="D7225" s="498"/>
      <c r="E7225" s="498"/>
      <c r="F7225" s="498"/>
      <c r="G7225" s="139">
        <f>SUM(G7224)</f>
        <v>0</v>
      </c>
    </row>
    <row r="7226" spans="1:7" s="278" customFormat="1">
      <c r="A7226" s="135" t="s">
        <v>20</v>
      </c>
      <c r="B7226" s="495" t="s">
        <v>21</v>
      </c>
      <c r="C7226" s="495"/>
      <c r="D7226" s="495"/>
      <c r="E7226" s="495"/>
      <c r="F7226" s="495"/>
      <c r="G7226" s="140">
        <f>G7219+G7222+G7225</f>
        <v>11800</v>
      </c>
    </row>
    <row r="7227" spans="1:7" s="278" customFormat="1">
      <c r="A7227" s="135" t="s">
        <v>22</v>
      </c>
      <c r="B7227" s="495" t="s">
        <v>77</v>
      </c>
      <c r="C7227" s="495"/>
      <c r="D7227" s="495"/>
      <c r="E7227" s="495"/>
      <c r="F7227" s="141">
        <v>0.1</v>
      </c>
      <c r="G7227" s="140">
        <f>G7226*10%</f>
        <v>1180</v>
      </c>
    </row>
    <row r="7228" spans="1:7" s="278" customFormat="1">
      <c r="A7228" s="151" t="s">
        <v>23</v>
      </c>
      <c r="B7228" s="496" t="s">
        <v>24</v>
      </c>
      <c r="C7228" s="496"/>
      <c r="D7228" s="496"/>
      <c r="E7228" s="496"/>
      <c r="F7228" s="496"/>
      <c r="G7228" s="152">
        <f>G7226+G7227</f>
        <v>12980</v>
      </c>
    </row>
    <row r="7229" spans="1:7" s="278" customFormat="1">
      <c r="A7229" s="153"/>
      <c r="B7229" s="154"/>
      <c r="C7229" s="154"/>
      <c r="D7229" s="154"/>
      <c r="E7229" s="154"/>
      <c r="F7229" s="154"/>
      <c r="G7229" s="155"/>
    </row>
    <row r="7230" spans="1:7" s="278" customFormat="1">
      <c r="A7230" s="286" t="s">
        <v>1161</v>
      </c>
      <c r="B7230" s="287"/>
      <c r="C7230" s="287"/>
      <c r="D7230" s="287"/>
      <c r="E7230" s="287"/>
      <c r="F7230" s="287"/>
      <c r="G7230" s="288"/>
    </row>
    <row r="7231" spans="1:7" s="278" customFormat="1" ht="45">
      <c r="A7231" s="156" t="s">
        <v>62</v>
      </c>
      <c r="B7231" s="156" t="s">
        <v>63</v>
      </c>
      <c r="C7231" s="156" t="s">
        <v>64</v>
      </c>
      <c r="D7231" s="156" t="s">
        <v>65</v>
      </c>
      <c r="E7231" s="156" t="s">
        <v>66</v>
      </c>
      <c r="F7231" s="156" t="s">
        <v>67</v>
      </c>
      <c r="G7231" s="156" t="s">
        <v>68</v>
      </c>
    </row>
    <row r="7232" spans="1:7" s="278" customFormat="1">
      <c r="A7232" s="279" t="s">
        <v>0</v>
      </c>
      <c r="B7232" s="280" t="s">
        <v>1</v>
      </c>
      <c r="C7232" s="281"/>
      <c r="D7232" s="281"/>
      <c r="E7232" s="281"/>
      <c r="F7232" s="281"/>
      <c r="G7232" s="281"/>
    </row>
    <row r="7233" spans="1:7" s="278" customFormat="1">
      <c r="A7233" s="281"/>
      <c r="B7233" s="134" t="s">
        <v>2</v>
      </c>
      <c r="C7233" s="135" t="s">
        <v>3</v>
      </c>
      <c r="D7233" s="135" t="s">
        <v>4</v>
      </c>
      <c r="E7233" s="280" t="s">
        <v>29</v>
      </c>
      <c r="F7233" s="59">
        <f>VLOOKUP(B7233,'HSD ME&amp;PLUMBING'!$B$6:E7836,4,FALSE)</f>
        <v>100000</v>
      </c>
      <c r="G7233" s="136">
        <f>F7233*E7233</f>
        <v>11400</v>
      </c>
    </row>
    <row r="7234" spans="1:7" s="278" customFormat="1" ht="30">
      <c r="A7234" s="281"/>
      <c r="B7234" s="137" t="s">
        <v>70</v>
      </c>
      <c r="C7234" s="138" t="s">
        <v>71</v>
      </c>
      <c r="D7234" s="138" t="s">
        <v>4</v>
      </c>
      <c r="E7234" s="280" t="s">
        <v>30</v>
      </c>
      <c r="F7234" s="59">
        <f>VLOOKUP(B7234,'HSD ME&amp;PLUMBING'!$B$6:E7837,4,FALSE)</f>
        <v>150000</v>
      </c>
      <c r="G7234" s="136">
        <f>F7234*E7234</f>
        <v>28650</v>
      </c>
    </row>
    <row r="7235" spans="1:7" s="278" customFormat="1">
      <c r="A7235" s="281"/>
      <c r="B7235" s="134" t="s">
        <v>7</v>
      </c>
      <c r="C7235" s="135" t="s">
        <v>8</v>
      </c>
      <c r="D7235" s="135" t="s">
        <v>4</v>
      </c>
      <c r="E7235" s="280" t="s">
        <v>31</v>
      </c>
      <c r="F7235" s="59">
        <f>VLOOKUP(B7235,'HSD ME&amp;PLUMBING'!$B$6:E7838,4,FALSE)</f>
        <v>150000</v>
      </c>
      <c r="G7235" s="136">
        <f>F7235*E7235</f>
        <v>2850</v>
      </c>
    </row>
    <row r="7236" spans="1:7" s="278" customFormat="1">
      <c r="A7236" s="281"/>
      <c r="B7236" s="134" t="s">
        <v>10</v>
      </c>
      <c r="C7236" s="135" t="s">
        <v>11</v>
      </c>
      <c r="D7236" s="135" t="s">
        <v>4</v>
      </c>
      <c r="E7236" s="280" t="s">
        <v>32</v>
      </c>
      <c r="F7236" s="64">
        <f>VLOOKUP(B7236,'HSD ME&amp;PLUMBING'!$B$6:E7839,4,FALSE)</f>
        <v>200000</v>
      </c>
      <c r="G7236" s="136">
        <f>F7236*E7236</f>
        <v>1200</v>
      </c>
    </row>
    <row r="7237" spans="1:7" s="278" customFormat="1">
      <c r="A7237" s="497" t="s">
        <v>13</v>
      </c>
      <c r="B7237" s="497"/>
      <c r="C7237" s="497"/>
      <c r="D7237" s="497"/>
      <c r="E7237" s="497"/>
      <c r="F7237" s="497"/>
      <c r="G7237" s="139">
        <f>SUM(G7233:G7236)</f>
        <v>44100</v>
      </c>
    </row>
    <row r="7238" spans="1:7" s="278" customFormat="1">
      <c r="A7238" s="279" t="s">
        <v>14</v>
      </c>
      <c r="B7238" s="280" t="s">
        <v>15</v>
      </c>
      <c r="C7238" s="281"/>
      <c r="D7238" s="281"/>
      <c r="E7238" s="281"/>
      <c r="F7238" s="281"/>
      <c r="G7238" s="281"/>
    </row>
    <row r="7239" spans="1:7" s="278" customFormat="1" ht="30">
      <c r="A7239" s="281"/>
      <c r="B7239" s="282" t="s">
        <v>1162</v>
      </c>
      <c r="C7239" s="281"/>
      <c r="D7239" s="282" t="s">
        <v>432</v>
      </c>
      <c r="E7239" s="282" t="s">
        <v>430</v>
      </c>
      <c r="F7239" s="59">
        <f>VLOOKUP(B7239,'HSD ME&amp;PLUMBING'!$B$6:E7842,4,FALSE)</f>
        <v>10000</v>
      </c>
      <c r="G7239" s="136">
        <f>F7239*E7239</f>
        <v>11000</v>
      </c>
    </row>
    <row r="7240" spans="1:7" s="278" customFormat="1">
      <c r="A7240" s="497" t="s">
        <v>16</v>
      </c>
      <c r="B7240" s="497"/>
      <c r="C7240" s="497"/>
      <c r="D7240" s="497"/>
      <c r="E7240" s="497"/>
      <c r="F7240" s="497"/>
      <c r="G7240" s="139">
        <f>SUM(G7239)</f>
        <v>11000</v>
      </c>
    </row>
    <row r="7241" spans="1:7" s="278" customFormat="1">
      <c r="A7241" s="279" t="s">
        <v>17</v>
      </c>
      <c r="B7241" s="280" t="s">
        <v>18</v>
      </c>
      <c r="C7241" s="281"/>
      <c r="D7241" s="281"/>
      <c r="E7241" s="281"/>
      <c r="F7241" s="281"/>
      <c r="G7241" s="281"/>
    </row>
    <row r="7242" spans="1:7" s="278" customFormat="1">
      <c r="A7242" s="498" t="s">
        <v>19</v>
      </c>
      <c r="B7242" s="498"/>
      <c r="C7242" s="498"/>
      <c r="D7242" s="498"/>
      <c r="E7242" s="498"/>
      <c r="F7242" s="498"/>
      <c r="G7242" s="139">
        <f>SUM(G7241)</f>
        <v>0</v>
      </c>
    </row>
    <row r="7243" spans="1:7" s="278" customFormat="1">
      <c r="A7243" s="135" t="s">
        <v>20</v>
      </c>
      <c r="B7243" s="495" t="s">
        <v>21</v>
      </c>
      <c r="C7243" s="495"/>
      <c r="D7243" s="495"/>
      <c r="E7243" s="495"/>
      <c r="F7243" s="495"/>
      <c r="G7243" s="140">
        <f>G7236+G7239+G7242</f>
        <v>12200</v>
      </c>
    </row>
    <row r="7244" spans="1:7" s="278" customFormat="1">
      <c r="A7244" s="135" t="s">
        <v>22</v>
      </c>
      <c r="B7244" s="495" t="s">
        <v>77</v>
      </c>
      <c r="C7244" s="495"/>
      <c r="D7244" s="495"/>
      <c r="E7244" s="495"/>
      <c r="F7244" s="141">
        <v>0.1</v>
      </c>
      <c r="G7244" s="140">
        <f>G7243*10%</f>
        <v>1220</v>
      </c>
    </row>
    <row r="7245" spans="1:7" s="278" customFormat="1">
      <c r="A7245" s="151" t="s">
        <v>23</v>
      </c>
      <c r="B7245" s="496" t="s">
        <v>24</v>
      </c>
      <c r="C7245" s="496"/>
      <c r="D7245" s="496"/>
      <c r="E7245" s="496"/>
      <c r="F7245" s="496"/>
      <c r="G7245" s="152">
        <f>G7243+G7244</f>
        <v>13420</v>
      </c>
    </row>
    <row r="7246" spans="1:7" s="278" customFormat="1">
      <c r="A7246" s="153"/>
      <c r="B7246" s="154"/>
      <c r="C7246" s="154"/>
      <c r="D7246" s="154"/>
      <c r="E7246" s="154"/>
      <c r="F7246" s="154"/>
      <c r="G7246" s="155"/>
    </row>
    <row r="7247" spans="1:7" s="278" customFormat="1">
      <c r="A7247" s="286" t="s">
        <v>1163</v>
      </c>
      <c r="B7247" s="287"/>
      <c r="C7247" s="287"/>
      <c r="D7247" s="287"/>
      <c r="E7247" s="287"/>
      <c r="F7247" s="287"/>
      <c r="G7247" s="288"/>
    </row>
    <row r="7248" spans="1:7" s="278" customFormat="1" ht="45">
      <c r="A7248" s="156" t="s">
        <v>62</v>
      </c>
      <c r="B7248" s="156" t="s">
        <v>63</v>
      </c>
      <c r="C7248" s="156" t="s">
        <v>64</v>
      </c>
      <c r="D7248" s="156" t="s">
        <v>65</v>
      </c>
      <c r="E7248" s="156" t="s">
        <v>66</v>
      </c>
      <c r="F7248" s="156" t="s">
        <v>67</v>
      </c>
      <c r="G7248" s="156" t="s">
        <v>68</v>
      </c>
    </row>
    <row r="7249" spans="1:7" s="278" customFormat="1">
      <c r="A7249" s="279" t="s">
        <v>0</v>
      </c>
      <c r="B7249" s="280" t="s">
        <v>1</v>
      </c>
      <c r="C7249" s="281"/>
      <c r="D7249" s="281"/>
      <c r="E7249" s="281"/>
      <c r="F7249" s="281"/>
      <c r="G7249" s="281"/>
    </row>
    <row r="7250" spans="1:7" s="278" customFormat="1">
      <c r="A7250" s="281"/>
      <c r="B7250" s="134" t="s">
        <v>2</v>
      </c>
      <c r="C7250" s="135" t="s">
        <v>3</v>
      </c>
      <c r="D7250" s="135" t="s">
        <v>4</v>
      </c>
      <c r="E7250" s="280" t="s">
        <v>33</v>
      </c>
      <c r="F7250" s="59">
        <f>VLOOKUP(B7250,'HSD ME&amp;PLUMBING'!$B$6:E7852,4,FALSE)</f>
        <v>100000</v>
      </c>
      <c r="G7250" s="136">
        <f>F7250*E7250</f>
        <v>16700</v>
      </c>
    </row>
    <row r="7251" spans="1:7" s="278" customFormat="1" ht="30">
      <c r="A7251" s="281"/>
      <c r="B7251" s="137" t="s">
        <v>70</v>
      </c>
      <c r="C7251" s="138" t="s">
        <v>71</v>
      </c>
      <c r="D7251" s="138" t="s">
        <v>4</v>
      </c>
      <c r="E7251" s="280" t="s">
        <v>34</v>
      </c>
      <c r="F7251" s="59">
        <f>VLOOKUP(B7251,'HSD ME&amp;PLUMBING'!$B$6:E7853,4,FALSE)</f>
        <v>150000</v>
      </c>
      <c r="G7251" s="136">
        <f>F7251*E7251</f>
        <v>41700.000000000007</v>
      </c>
    </row>
    <row r="7252" spans="1:7" s="278" customFormat="1">
      <c r="A7252" s="281"/>
      <c r="B7252" s="134" t="s">
        <v>7</v>
      </c>
      <c r="C7252" s="135" t="s">
        <v>8</v>
      </c>
      <c r="D7252" s="135" t="s">
        <v>4</v>
      </c>
      <c r="E7252" s="280" t="s">
        <v>35</v>
      </c>
      <c r="F7252" s="59">
        <f>VLOOKUP(B7252,'HSD ME&amp;PLUMBING'!$B$6:E7854,4,FALSE)</f>
        <v>150000</v>
      </c>
      <c r="G7252" s="136">
        <f>F7252*E7252</f>
        <v>4200</v>
      </c>
    </row>
    <row r="7253" spans="1:7" s="278" customFormat="1">
      <c r="A7253" s="281"/>
      <c r="B7253" s="134" t="s">
        <v>10</v>
      </c>
      <c r="C7253" s="135" t="s">
        <v>11</v>
      </c>
      <c r="D7253" s="135" t="s">
        <v>4</v>
      </c>
      <c r="E7253" s="280" t="s">
        <v>36</v>
      </c>
      <c r="F7253" s="64">
        <f>VLOOKUP(B7253,'HSD ME&amp;PLUMBING'!$B$6:E7855,4,FALSE)</f>
        <v>200000</v>
      </c>
      <c r="G7253" s="136">
        <f>F7253*E7253</f>
        <v>1799.9999999999998</v>
      </c>
    </row>
    <row r="7254" spans="1:7" s="278" customFormat="1">
      <c r="A7254" s="497" t="s">
        <v>13</v>
      </c>
      <c r="B7254" s="497"/>
      <c r="C7254" s="497"/>
      <c r="D7254" s="497"/>
      <c r="E7254" s="497"/>
      <c r="F7254" s="497"/>
      <c r="G7254" s="139">
        <f>SUM(G7250:G7253)</f>
        <v>64400.000000000007</v>
      </c>
    </row>
    <row r="7255" spans="1:7" s="278" customFormat="1">
      <c r="A7255" s="279" t="s">
        <v>14</v>
      </c>
      <c r="B7255" s="280" t="s">
        <v>15</v>
      </c>
      <c r="C7255" s="281"/>
      <c r="D7255" s="281"/>
      <c r="E7255" s="281"/>
      <c r="F7255" s="289"/>
      <c r="G7255" s="281"/>
    </row>
    <row r="7256" spans="1:7" s="278" customFormat="1">
      <c r="A7256" s="281"/>
      <c r="B7256" s="280" t="s">
        <v>1164</v>
      </c>
      <c r="C7256" s="281"/>
      <c r="D7256" s="282" t="s">
        <v>432</v>
      </c>
      <c r="E7256" s="282" t="s">
        <v>430</v>
      </c>
      <c r="F7256" s="157">
        <f>VLOOKUP(B7256,'HSD ME&amp;PLUMBING'!$B$6:E7858,4,FALSE)</f>
        <v>10000</v>
      </c>
      <c r="G7256" s="136">
        <f>F7256*E7256</f>
        <v>11000</v>
      </c>
    </row>
    <row r="7257" spans="1:7" s="278" customFormat="1">
      <c r="A7257" s="497" t="s">
        <v>16</v>
      </c>
      <c r="B7257" s="497"/>
      <c r="C7257" s="497"/>
      <c r="D7257" s="497"/>
      <c r="E7257" s="497"/>
      <c r="F7257" s="497"/>
      <c r="G7257" s="139">
        <f>SUM(G7256)</f>
        <v>11000</v>
      </c>
    </row>
    <row r="7258" spans="1:7" s="278" customFormat="1">
      <c r="A7258" s="279" t="s">
        <v>17</v>
      </c>
      <c r="B7258" s="280" t="s">
        <v>18</v>
      </c>
      <c r="C7258" s="281"/>
      <c r="D7258" s="281"/>
      <c r="E7258" s="281"/>
      <c r="F7258" s="281"/>
      <c r="G7258" s="281"/>
    </row>
    <row r="7259" spans="1:7" s="278" customFormat="1">
      <c r="A7259" s="498" t="s">
        <v>19</v>
      </c>
      <c r="B7259" s="498"/>
      <c r="C7259" s="498"/>
      <c r="D7259" s="498"/>
      <c r="E7259" s="498"/>
      <c r="F7259" s="498"/>
      <c r="G7259" s="139">
        <f>SUM(G7258)</f>
        <v>0</v>
      </c>
    </row>
    <row r="7260" spans="1:7" s="278" customFormat="1">
      <c r="A7260" s="135" t="s">
        <v>20</v>
      </c>
      <c r="B7260" s="495" t="s">
        <v>21</v>
      </c>
      <c r="C7260" s="495"/>
      <c r="D7260" s="495"/>
      <c r="E7260" s="495"/>
      <c r="F7260" s="495"/>
      <c r="G7260" s="140">
        <f>G7253+G7256+G7259</f>
        <v>12800</v>
      </c>
    </row>
    <row r="7261" spans="1:7" s="278" customFormat="1">
      <c r="A7261" s="135" t="s">
        <v>22</v>
      </c>
      <c r="B7261" s="495" t="s">
        <v>77</v>
      </c>
      <c r="C7261" s="495"/>
      <c r="D7261" s="495"/>
      <c r="E7261" s="495"/>
      <c r="F7261" s="141">
        <v>0.1</v>
      </c>
      <c r="G7261" s="140">
        <f>G7260*10%</f>
        <v>1280</v>
      </c>
    </row>
    <row r="7262" spans="1:7" s="278" customFormat="1">
      <c r="A7262" s="151" t="s">
        <v>23</v>
      </c>
      <c r="B7262" s="496" t="s">
        <v>24</v>
      </c>
      <c r="C7262" s="496"/>
      <c r="D7262" s="496"/>
      <c r="E7262" s="496"/>
      <c r="F7262" s="496"/>
      <c r="G7262" s="152">
        <f>G7260+G7261</f>
        <v>14080</v>
      </c>
    </row>
    <row r="7263" spans="1:7" s="278" customFormat="1">
      <c r="A7263" s="153"/>
      <c r="B7263" s="154"/>
      <c r="C7263" s="154"/>
      <c r="D7263" s="154"/>
      <c r="E7263" s="154"/>
      <c r="F7263" s="154"/>
      <c r="G7263" s="155"/>
    </row>
    <row r="7264" spans="1:7" s="278" customFormat="1">
      <c r="A7264" s="286" t="s">
        <v>1165</v>
      </c>
      <c r="B7264" s="287"/>
      <c r="C7264" s="287"/>
      <c r="D7264" s="287"/>
      <c r="E7264" s="287"/>
      <c r="F7264" s="287"/>
      <c r="G7264" s="288"/>
    </row>
    <row r="7265" spans="1:7" s="278" customFormat="1" ht="45">
      <c r="A7265" s="156" t="s">
        <v>62</v>
      </c>
      <c r="B7265" s="156" t="s">
        <v>63</v>
      </c>
      <c r="C7265" s="156" t="s">
        <v>64</v>
      </c>
      <c r="D7265" s="156" t="s">
        <v>65</v>
      </c>
      <c r="E7265" s="156" t="s">
        <v>66</v>
      </c>
      <c r="F7265" s="156" t="s">
        <v>67</v>
      </c>
      <c r="G7265" s="156" t="s">
        <v>68</v>
      </c>
    </row>
    <row r="7266" spans="1:7" s="278" customFormat="1">
      <c r="A7266" s="279" t="s">
        <v>0</v>
      </c>
      <c r="B7266" s="280" t="s">
        <v>1</v>
      </c>
      <c r="C7266" s="281"/>
      <c r="D7266" s="281"/>
      <c r="E7266" s="281"/>
      <c r="F7266" s="281"/>
      <c r="G7266" s="281"/>
    </row>
    <row r="7267" spans="1:7" s="278" customFormat="1">
      <c r="A7267" s="281"/>
      <c r="B7267" s="134" t="s">
        <v>2</v>
      </c>
      <c r="C7267" s="135" t="s">
        <v>3</v>
      </c>
      <c r="D7267" s="135" t="s">
        <v>4</v>
      </c>
      <c r="E7267" s="280" t="s">
        <v>37</v>
      </c>
      <c r="F7267" s="59">
        <f>VLOOKUP(B7267,'HSD ME&amp;PLUMBING'!$B$6:E7868,4,FALSE)</f>
        <v>100000</v>
      </c>
      <c r="G7267" s="136">
        <f>F7267*E7267</f>
        <v>51000</v>
      </c>
    </row>
    <row r="7268" spans="1:7" s="278" customFormat="1" ht="30">
      <c r="A7268" s="281"/>
      <c r="B7268" s="137" t="s">
        <v>70</v>
      </c>
      <c r="C7268" s="138" t="s">
        <v>71</v>
      </c>
      <c r="D7268" s="138" t="s">
        <v>4</v>
      </c>
      <c r="E7268" s="280" t="s">
        <v>38</v>
      </c>
      <c r="F7268" s="59">
        <f>VLOOKUP(B7268,'HSD ME&amp;PLUMBING'!$B$6:E7869,4,FALSE)</f>
        <v>150000</v>
      </c>
      <c r="G7268" s="136">
        <f>F7268*E7268</f>
        <v>127650</v>
      </c>
    </row>
    <row r="7269" spans="1:7" s="278" customFormat="1">
      <c r="A7269" s="281"/>
      <c r="B7269" s="134" t="s">
        <v>7</v>
      </c>
      <c r="C7269" s="135" t="s">
        <v>8</v>
      </c>
      <c r="D7269" s="135" t="s">
        <v>4</v>
      </c>
      <c r="E7269" s="280" t="s">
        <v>39</v>
      </c>
      <c r="F7269" s="59">
        <f>VLOOKUP(B7269,'HSD ME&amp;PLUMBING'!$B$6:E7870,4,FALSE)</f>
        <v>150000</v>
      </c>
      <c r="G7269" s="136">
        <f>F7269*E7269</f>
        <v>12750.000000000002</v>
      </c>
    </row>
    <row r="7270" spans="1:7" s="278" customFormat="1">
      <c r="A7270" s="281"/>
      <c r="B7270" s="134" t="s">
        <v>10</v>
      </c>
      <c r="C7270" s="135" t="s">
        <v>11</v>
      </c>
      <c r="D7270" s="135" t="s">
        <v>4</v>
      </c>
      <c r="E7270" s="280" t="s">
        <v>35</v>
      </c>
      <c r="F7270" s="64">
        <f>VLOOKUP(B7270,'HSD ME&amp;PLUMBING'!$B$6:E7871,4,FALSE)</f>
        <v>200000</v>
      </c>
      <c r="G7270" s="136">
        <f>F7270*E7270</f>
        <v>5600</v>
      </c>
    </row>
    <row r="7271" spans="1:7" s="278" customFormat="1">
      <c r="A7271" s="497" t="s">
        <v>13</v>
      </c>
      <c r="B7271" s="497"/>
      <c r="C7271" s="497"/>
      <c r="D7271" s="497"/>
      <c r="E7271" s="497"/>
      <c r="F7271" s="497"/>
      <c r="G7271" s="139">
        <f>SUM(G7267:G7270)</f>
        <v>197000</v>
      </c>
    </row>
    <row r="7272" spans="1:7" s="278" customFormat="1">
      <c r="A7272" s="279" t="s">
        <v>14</v>
      </c>
      <c r="B7272" s="280" t="s">
        <v>15</v>
      </c>
      <c r="C7272" s="281"/>
      <c r="D7272" s="281"/>
      <c r="E7272" s="281"/>
      <c r="F7272" s="289"/>
      <c r="G7272" s="281"/>
    </row>
    <row r="7273" spans="1:7" s="278" customFormat="1" ht="45">
      <c r="A7273" s="281"/>
      <c r="B7273" s="282" t="s">
        <v>1166</v>
      </c>
      <c r="C7273" s="281"/>
      <c r="D7273" s="282" t="s">
        <v>432</v>
      </c>
      <c r="E7273" s="282" t="s">
        <v>430</v>
      </c>
      <c r="F7273" s="157">
        <f>VLOOKUP(B7273,'HSD ME&amp;PLUMBING'!$B$6:E7874,4,FALSE)</f>
        <v>10000</v>
      </c>
      <c r="G7273" s="136">
        <f>F7273*E7273</f>
        <v>11000</v>
      </c>
    </row>
    <row r="7274" spans="1:7" s="278" customFormat="1">
      <c r="A7274" s="497" t="s">
        <v>16</v>
      </c>
      <c r="B7274" s="497"/>
      <c r="C7274" s="497"/>
      <c r="D7274" s="497"/>
      <c r="E7274" s="497"/>
      <c r="F7274" s="497"/>
      <c r="G7274" s="139">
        <f>SUM(G7273)</f>
        <v>11000</v>
      </c>
    </row>
    <row r="7275" spans="1:7" s="278" customFormat="1">
      <c r="A7275" s="279" t="s">
        <v>17</v>
      </c>
      <c r="B7275" s="280" t="s">
        <v>18</v>
      </c>
      <c r="C7275" s="281"/>
      <c r="D7275" s="281"/>
      <c r="E7275" s="281"/>
      <c r="F7275" s="281"/>
      <c r="G7275" s="281"/>
    </row>
    <row r="7276" spans="1:7" s="278" customFormat="1">
      <c r="A7276" s="498" t="s">
        <v>19</v>
      </c>
      <c r="B7276" s="498"/>
      <c r="C7276" s="498"/>
      <c r="D7276" s="498"/>
      <c r="E7276" s="498"/>
      <c r="F7276" s="498"/>
      <c r="G7276" s="139">
        <f>SUM(G7275)</f>
        <v>0</v>
      </c>
    </row>
    <row r="7277" spans="1:7" s="278" customFormat="1">
      <c r="A7277" s="135" t="s">
        <v>20</v>
      </c>
      <c r="B7277" s="495" t="s">
        <v>21</v>
      </c>
      <c r="C7277" s="495"/>
      <c r="D7277" s="495"/>
      <c r="E7277" s="495"/>
      <c r="F7277" s="495"/>
      <c r="G7277" s="140">
        <f>G7270+G7273+G7276</f>
        <v>16600</v>
      </c>
    </row>
    <row r="7278" spans="1:7" s="278" customFormat="1">
      <c r="A7278" s="135" t="s">
        <v>22</v>
      </c>
      <c r="B7278" s="495" t="s">
        <v>77</v>
      </c>
      <c r="C7278" s="495"/>
      <c r="D7278" s="495"/>
      <c r="E7278" s="495"/>
      <c r="F7278" s="141">
        <v>0.1</v>
      </c>
      <c r="G7278" s="140">
        <f>G7277*10%</f>
        <v>1660</v>
      </c>
    </row>
    <row r="7279" spans="1:7" s="278" customFormat="1">
      <c r="A7279" s="151" t="s">
        <v>23</v>
      </c>
      <c r="B7279" s="496" t="s">
        <v>24</v>
      </c>
      <c r="C7279" s="496"/>
      <c r="D7279" s="496"/>
      <c r="E7279" s="496"/>
      <c r="F7279" s="496"/>
      <c r="G7279" s="152">
        <f>G7277+G7278</f>
        <v>18260</v>
      </c>
    </row>
    <row r="7280" spans="1:7" s="278" customFormat="1">
      <c r="A7280" s="153"/>
      <c r="B7280" s="154"/>
      <c r="C7280" s="154"/>
      <c r="D7280" s="154"/>
      <c r="E7280" s="154"/>
      <c r="F7280" s="154"/>
      <c r="G7280" s="155"/>
    </row>
    <row r="7281" spans="1:7" s="278" customFormat="1">
      <c r="A7281" s="286" t="s">
        <v>1167</v>
      </c>
      <c r="B7281" s="287"/>
      <c r="C7281" s="287"/>
      <c r="D7281" s="287"/>
      <c r="E7281" s="287"/>
      <c r="F7281" s="287"/>
      <c r="G7281" s="288"/>
    </row>
    <row r="7282" spans="1:7" s="278" customFormat="1" ht="45">
      <c r="A7282" s="156" t="s">
        <v>62</v>
      </c>
      <c r="B7282" s="156" t="s">
        <v>63</v>
      </c>
      <c r="C7282" s="156" t="s">
        <v>64</v>
      </c>
      <c r="D7282" s="156" t="s">
        <v>65</v>
      </c>
      <c r="E7282" s="156" t="s">
        <v>66</v>
      </c>
      <c r="F7282" s="156" t="s">
        <v>67</v>
      </c>
      <c r="G7282" s="156" t="s">
        <v>68</v>
      </c>
    </row>
    <row r="7283" spans="1:7" s="278" customFormat="1">
      <c r="A7283" s="279" t="s">
        <v>0</v>
      </c>
      <c r="B7283" s="280" t="s">
        <v>1</v>
      </c>
      <c r="C7283" s="281"/>
      <c r="D7283" s="281"/>
      <c r="E7283" s="281"/>
      <c r="F7283" s="281"/>
      <c r="G7283" s="281"/>
    </row>
    <row r="7284" spans="1:7" s="278" customFormat="1">
      <c r="A7284" s="281"/>
      <c r="B7284" s="134" t="s">
        <v>2</v>
      </c>
      <c r="C7284" s="135" t="s">
        <v>3</v>
      </c>
      <c r="D7284" s="135" t="s">
        <v>4</v>
      </c>
      <c r="E7284" s="280" t="s">
        <v>37</v>
      </c>
      <c r="F7284" s="59">
        <f>VLOOKUP(B7284,'HSD ME&amp;PLUMBING'!$B$6:E7884,4,FALSE)</f>
        <v>100000</v>
      </c>
      <c r="G7284" s="136">
        <f>F7284*E7284</f>
        <v>51000</v>
      </c>
    </row>
    <row r="7285" spans="1:7" s="278" customFormat="1" ht="30">
      <c r="A7285" s="281"/>
      <c r="B7285" s="137" t="s">
        <v>70</v>
      </c>
      <c r="C7285" s="138" t="s">
        <v>71</v>
      </c>
      <c r="D7285" s="138" t="s">
        <v>4</v>
      </c>
      <c r="E7285" s="280" t="s">
        <v>38</v>
      </c>
      <c r="F7285" s="59">
        <f>VLOOKUP(B7285,'HSD ME&amp;PLUMBING'!$B$6:E7885,4,FALSE)</f>
        <v>150000</v>
      </c>
      <c r="G7285" s="136">
        <f>F7285*E7285</f>
        <v>127650</v>
      </c>
    </row>
    <row r="7286" spans="1:7" s="278" customFormat="1">
      <c r="A7286" s="281"/>
      <c r="B7286" s="134" t="s">
        <v>7</v>
      </c>
      <c r="C7286" s="135" t="s">
        <v>8</v>
      </c>
      <c r="D7286" s="135" t="s">
        <v>4</v>
      </c>
      <c r="E7286" s="280" t="s">
        <v>39</v>
      </c>
      <c r="F7286" s="59">
        <f>VLOOKUP(B7286,'HSD ME&amp;PLUMBING'!$B$6:E7886,4,FALSE)</f>
        <v>150000</v>
      </c>
      <c r="G7286" s="136">
        <f>F7286*E7286</f>
        <v>12750.000000000002</v>
      </c>
    </row>
    <row r="7287" spans="1:7" s="278" customFormat="1">
      <c r="A7287" s="281"/>
      <c r="B7287" s="134" t="s">
        <v>10</v>
      </c>
      <c r="C7287" s="135" t="s">
        <v>11</v>
      </c>
      <c r="D7287" s="135" t="s">
        <v>4</v>
      </c>
      <c r="E7287" s="280" t="s">
        <v>35</v>
      </c>
      <c r="F7287" s="64">
        <f>VLOOKUP(B7287,'HSD ME&amp;PLUMBING'!$B$6:E7887,4,FALSE)</f>
        <v>200000</v>
      </c>
      <c r="G7287" s="136">
        <f>F7287*E7287</f>
        <v>5600</v>
      </c>
    </row>
    <row r="7288" spans="1:7" s="278" customFormat="1">
      <c r="A7288" s="497" t="s">
        <v>13</v>
      </c>
      <c r="B7288" s="497"/>
      <c r="C7288" s="497"/>
      <c r="D7288" s="497"/>
      <c r="E7288" s="497"/>
      <c r="F7288" s="497"/>
      <c r="G7288" s="139">
        <f>SUM(G7284:G7287)</f>
        <v>197000</v>
      </c>
    </row>
    <row r="7289" spans="1:7" s="278" customFormat="1">
      <c r="A7289" s="279" t="s">
        <v>14</v>
      </c>
      <c r="B7289" s="280" t="s">
        <v>15</v>
      </c>
      <c r="C7289" s="281"/>
      <c r="D7289" s="281"/>
      <c r="E7289" s="281"/>
      <c r="F7289" s="289"/>
      <c r="G7289" s="281"/>
    </row>
    <row r="7290" spans="1:7" s="278" customFormat="1" ht="45">
      <c r="A7290" s="281"/>
      <c r="B7290" s="282" t="s">
        <v>1168</v>
      </c>
      <c r="C7290" s="281"/>
      <c r="D7290" s="282" t="s">
        <v>432</v>
      </c>
      <c r="E7290" s="282" t="s">
        <v>430</v>
      </c>
      <c r="F7290" s="157">
        <f>VLOOKUP(B7290,'HSD ME&amp;PLUMBING'!$B$6:E7890,4,FALSE)</f>
        <v>10000</v>
      </c>
      <c r="G7290" s="136">
        <f>F7290*E7290</f>
        <v>11000</v>
      </c>
    </row>
    <row r="7291" spans="1:7" s="278" customFormat="1">
      <c r="A7291" s="497" t="s">
        <v>16</v>
      </c>
      <c r="B7291" s="497"/>
      <c r="C7291" s="497"/>
      <c r="D7291" s="497"/>
      <c r="E7291" s="497"/>
      <c r="F7291" s="497"/>
      <c r="G7291" s="139">
        <f>SUM(G7290)</f>
        <v>11000</v>
      </c>
    </row>
    <row r="7292" spans="1:7" s="278" customFormat="1">
      <c r="A7292" s="279" t="s">
        <v>17</v>
      </c>
      <c r="B7292" s="280" t="s">
        <v>18</v>
      </c>
      <c r="C7292" s="281"/>
      <c r="D7292" s="281"/>
      <c r="E7292" s="281"/>
      <c r="F7292" s="281"/>
      <c r="G7292" s="281"/>
    </row>
    <row r="7293" spans="1:7" s="278" customFormat="1">
      <c r="A7293" s="498" t="s">
        <v>19</v>
      </c>
      <c r="B7293" s="498"/>
      <c r="C7293" s="498"/>
      <c r="D7293" s="498"/>
      <c r="E7293" s="498"/>
      <c r="F7293" s="498"/>
      <c r="G7293" s="139">
        <f>SUM(G7292)</f>
        <v>0</v>
      </c>
    </row>
    <row r="7294" spans="1:7" s="278" customFormat="1">
      <c r="A7294" s="135" t="s">
        <v>20</v>
      </c>
      <c r="B7294" s="495" t="s">
        <v>21</v>
      </c>
      <c r="C7294" s="495"/>
      <c r="D7294" s="495"/>
      <c r="E7294" s="495"/>
      <c r="F7294" s="495"/>
      <c r="G7294" s="140">
        <f>G7287+G7290+G7293</f>
        <v>16600</v>
      </c>
    </row>
    <row r="7295" spans="1:7" s="278" customFormat="1">
      <c r="A7295" s="135" t="s">
        <v>22</v>
      </c>
      <c r="B7295" s="495" t="s">
        <v>77</v>
      </c>
      <c r="C7295" s="495"/>
      <c r="D7295" s="495"/>
      <c r="E7295" s="495"/>
      <c r="F7295" s="141">
        <v>0.1</v>
      </c>
      <c r="G7295" s="140">
        <f>G7294*10%</f>
        <v>1660</v>
      </c>
    </row>
    <row r="7296" spans="1:7" s="278" customFormat="1">
      <c r="A7296" s="151" t="s">
        <v>23</v>
      </c>
      <c r="B7296" s="496" t="s">
        <v>24</v>
      </c>
      <c r="C7296" s="496"/>
      <c r="D7296" s="496"/>
      <c r="E7296" s="496"/>
      <c r="F7296" s="496"/>
      <c r="G7296" s="152">
        <f>G7294+G7295</f>
        <v>18260</v>
      </c>
    </row>
    <row r="7297" spans="1:7" s="278" customFormat="1">
      <c r="A7297" s="153"/>
      <c r="B7297" s="154"/>
      <c r="C7297" s="154"/>
      <c r="D7297" s="154"/>
      <c r="E7297" s="154"/>
      <c r="F7297" s="154"/>
      <c r="G7297" s="155"/>
    </row>
    <row r="7298" spans="1:7" s="278" customFormat="1">
      <c r="A7298" s="286" t="s">
        <v>1169</v>
      </c>
      <c r="B7298" s="287"/>
      <c r="C7298" s="287"/>
      <c r="D7298" s="287"/>
      <c r="E7298" s="287"/>
      <c r="F7298" s="287"/>
      <c r="G7298" s="288"/>
    </row>
    <row r="7299" spans="1:7" s="278" customFormat="1" ht="45">
      <c r="A7299" s="156" t="s">
        <v>62</v>
      </c>
      <c r="B7299" s="156" t="s">
        <v>63</v>
      </c>
      <c r="C7299" s="156" t="s">
        <v>64</v>
      </c>
      <c r="D7299" s="156" t="s">
        <v>65</v>
      </c>
      <c r="E7299" s="156" t="s">
        <v>66</v>
      </c>
      <c r="F7299" s="156" t="s">
        <v>67</v>
      </c>
      <c r="G7299" s="156" t="s">
        <v>68</v>
      </c>
    </row>
    <row r="7300" spans="1:7" s="278" customFormat="1">
      <c r="A7300" s="279" t="s">
        <v>0</v>
      </c>
      <c r="B7300" s="280" t="s">
        <v>1</v>
      </c>
      <c r="C7300" s="281"/>
      <c r="D7300" s="281"/>
      <c r="E7300" s="281"/>
      <c r="F7300" s="281"/>
      <c r="G7300" s="281"/>
    </row>
    <row r="7301" spans="1:7" s="278" customFormat="1">
      <c r="A7301" s="281"/>
      <c r="B7301" s="134" t="s">
        <v>2</v>
      </c>
      <c r="C7301" s="135" t="s">
        <v>3</v>
      </c>
      <c r="D7301" s="135" t="s">
        <v>4</v>
      </c>
      <c r="E7301" s="280" t="s">
        <v>5</v>
      </c>
      <c r="F7301" s="59">
        <f>VLOOKUP(B7301,'HSD ME&amp;PLUMBING'!$B$6:E7900,4,FALSE)</f>
        <v>100000</v>
      </c>
      <c r="G7301" s="136">
        <f>F7301*E7301</f>
        <v>6400</v>
      </c>
    </row>
    <row r="7302" spans="1:7" s="278" customFormat="1" ht="30">
      <c r="A7302" s="281"/>
      <c r="B7302" s="137" t="s">
        <v>70</v>
      </c>
      <c r="C7302" s="138" t="s">
        <v>71</v>
      </c>
      <c r="D7302" s="138" t="s">
        <v>4</v>
      </c>
      <c r="E7302" s="280" t="s">
        <v>6</v>
      </c>
      <c r="F7302" s="59">
        <f>VLOOKUP(B7302,'HSD ME&amp;PLUMBING'!$B$6:E7901,4,FALSE)</f>
        <v>150000</v>
      </c>
      <c r="G7302" s="136">
        <f>F7302*E7302</f>
        <v>16050</v>
      </c>
    </row>
    <row r="7303" spans="1:7" s="278" customFormat="1">
      <c r="A7303" s="281"/>
      <c r="B7303" s="134" t="s">
        <v>7</v>
      </c>
      <c r="C7303" s="135" t="s">
        <v>8</v>
      </c>
      <c r="D7303" s="135" t="s">
        <v>4</v>
      </c>
      <c r="E7303" s="280" t="s">
        <v>9</v>
      </c>
      <c r="F7303" s="59">
        <f>VLOOKUP(B7303,'HSD ME&amp;PLUMBING'!$B$6:E7902,4,FALSE)</f>
        <v>150000</v>
      </c>
      <c r="G7303" s="136">
        <f>F7303*E7303</f>
        <v>1650</v>
      </c>
    </row>
    <row r="7304" spans="1:7" s="278" customFormat="1">
      <c r="A7304" s="281"/>
      <c r="B7304" s="134" t="s">
        <v>10</v>
      </c>
      <c r="C7304" s="135" t="s">
        <v>11</v>
      </c>
      <c r="D7304" s="135" t="s">
        <v>4</v>
      </c>
      <c r="E7304" s="280" t="s">
        <v>12</v>
      </c>
      <c r="F7304" s="64">
        <f>VLOOKUP(B7304,'HSD ME&amp;PLUMBING'!$B$6:E7903,4,FALSE)</f>
        <v>200000</v>
      </c>
      <c r="G7304" s="136">
        <f>F7304*E7304</f>
        <v>800</v>
      </c>
    </row>
    <row r="7305" spans="1:7" s="278" customFormat="1">
      <c r="A7305" s="497" t="s">
        <v>13</v>
      </c>
      <c r="B7305" s="497"/>
      <c r="C7305" s="497"/>
      <c r="D7305" s="497"/>
      <c r="E7305" s="497"/>
      <c r="F7305" s="497"/>
      <c r="G7305" s="139">
        <f>SUM(G7301:G7304)</f>
        <v>24900</v>
      </c>
    </row>
    <row r="7306" spans="1:7" s="278" customFormat="1">
      <c r="A7306" s="279" t="s">
        <v>14</v>
      </c>
      <c r="B7306" s="280" t="s">
        <v>15</v>
      </c>
      <c r="C7306" s="281"/>
      <c r="D7306" s="281"/>
      <c r="E7306" s="281"/>
      <c r="F7306" s="281"/>
      <c r="G7306" s="281"/>
    </row>
    <row r="7307" spans="1:7" s="278" customFormat="1">
      <c r="A7307" s="281"/>
      <c r="B7307" s="280" t="s">
        <v>1170</v>
      </c>
      <c r="C7307" s="281"/>
      <c r="D7307" s="282" t="s">
        <v>432</v>
      </c>
      <c r="E7307" s="282" t="s">
        <v>430</v>
      </c>
      <c r="F7307" s="59">
        <f>VLOOKUP(B7307,'HSD ME&amp;PLUMBING'!$B$6:E7906,4,FALSE)</f>
        <v>10000</v>
      </c>
      <c r="G7307" s="136">
        <f>F7307*E7307</f>
        <v>11000</v>
      </c>
    </row>
    <row r="7308" spans="1:7" s="278" customFormat="1">
      <c r="A7308" s="497" t="s">
        <v>16</v>
      </c>
      <c r="B7308" s="497"/>
      <c r="C7308" s="497"/>
      <c r="D7308" s="497"/>
      <c r="E7308" s="497"/>
      <c r="F7308" s="497"/>
      <c r="G7308" s="139">
        <f>SUM(G7307)</f>
        <v>11000</v>
      </c>
    </row>
    <row r="7309" spans="1:7" s="278" customFormat="1">
      <c r="A7309" s="279" t="s">
        <v>17</v>
      </c>
      <c r="B7309" s="280" t="s">
        <v>18</v>
      </c>
      <c r="C7309" s="281"/>
      <c r="D7309" s="281"/>
      <c r="E7309" s="281"/>
      <c r="F7309" s="281"/>
      <c r="G7309" s="281"/>
    </row>
    <row r="7310" spans="1:7" s="278" customFormat="1">
      <c r="A7310" s="498" t="s">
        <v>19</v>
      </c>
      <c r="B7310" s="498"/>
      <c r="C7310" s="498"/>
      <c r="D7310" s="498"/>
      <c r="E7310" s="498"/>
      <c r="F7310" s="498"/>
      <c r="G7310" s="139">
        <f>SUM(G7309)</f>
        <v>0</v>
      </c>
    </row>
    <row r="7311" spans="1:7" s="278" customFormat="1">
      <c r="A7311" s="135" t="s">
        <v>20</v>
      </c>
      <c r="B7311" s="495" t="s">
        <v>21</v>
      </c>
      <c r="C7311" s="495"/>
      <c r="D7311" s="495"/>
      <c r="E7311" s="495"/>
      <c r="F7311" s="495"/>
      <c r="G7311" s="140">
        <f>G7304+G7307+G7310</f>
        <v>11800</v>
      </c>
    </row>
    <row r="7312" spans="1:7" s="278" customFormat="1">
      <c r="A7312" s="135" t="s">
        <v>22</v>
      </c>
      <c r="B7312" s="495" t="s">
        <v>77</v>
      </c>
      <c r="C7312" s="495"/>
      <c r="D7312" s="495"/>
      <c r="E7312" s="495"/>
      <c r="F7312" s="141">
        <v>0.1</v>
      </c>
      <c r="G7312" s="140">
        <f>G7311*10%</f>
        <v>1180</v>
      </c>
    </row>
    <row r="7313" spans="1:7" s="278" customFormat="1">
      <c r="A7313" s="151" t="s">
        <v>23</v>
      </c>
      <c r="B7313" s="496" t="s">
        <v>24</v>
      </c>
      <c r="C7313" s="496"/>
      <c r="D7313" s="496"/>
      <c r="E7313" s="496"/>
      <c r="F7313" s="496"/>
      <c r="G7313" s="152">
        <f>G7311+G7312</f>
        <v>12980</v>
      </c>
    </row>
    <row r="7314" spans="1:7" s="278" customFormat="1">
      <c r="A7314" s="153"/>
      <c r="B7314" s="154"/>
      <c r="C7314" s="154"/>
      <c r="D7314" s="154"/>
      <c r="E7314" s="154"/>
      <c r="F7314" s="154"/>
      <c r="G7314" s="155"/>
    </row>
    <row r="7315" spans="1:7" s="278" customFormat="1">
      <c r="A7315" s="286" t="s">
        <v>1171</v>
      </c>
      <c r="B7315" s="287"/>
      <c r="C7315" s="287"/>
      <c r="D7315" s="287"/>
      <c r="E7315" s="287"/>
      <c r="F7315" s="287"/>
      <c r="G7315" s="288"/>
    </row>
    <row r="7316" spans="1:7" s="278" customFormat="1" ht="45">
      <c r="A7316" s="156" t="s">
        <v>62</v>
      </c>
      <c r="B7316" s="156" t="s">
        <v>63</v>
      </c>
      <c r="C7316" s="156" t="s">
        <v>64</v>
      </c>
      <c r="D7316" s="156" t="s">
        <v>65</v>
      </c>
      <c r="E7316" s="156" t="s">
        <v>66</v>
      </c>
      <c r="F7316" s="156" t="s">
        <v>67</v>
      </c>
      <c r="G7316" s="156" t="s">
        <v>68</v>
      </c>
    </row>
    <row r="7317" spans="1:7" s="278" customFormat="1">
      <c r="A7317" s="279" t="s">
        <v>0</v>
      </c>
      <c r="B7317" s="280" t="s">
        <v>1</v>
      </c>
      <c r="C7317" s="281"/>
      <c r="D7317" s="281"/>
      <c r="E7317" s="281"/>
      <c r="F7317" s="281"/>
      <c r="G7317" s="281"/>
    </row>
    <row r="7318" spans="1:7" s="278" customFormat="1">
      <c r="A7318" s="281"/>
      <c r="B7318" s="134" t="s">
        <v>2</v>
      </c>
      <c r="C7318" s="135" t="s">
        <v>3</v>
      </c>
      <c r="D7318" s="135" t="s">
        <v>4</v>
      </c>
      <c r="E7318" s="280" t="s">
        <v>5</v>
      </c>
      <c r="F7318" s="59">
        <f>VLOOKUP(B7318,'HSD ME&amp;PLUMBING'!$B$6:E7916,4,FALSE)</f>
        <v>100000</v>
      </c>
      <c r="G7318" s="136">
        <f>F7318*E7318</f>
        <v>6400</v>
      </c>
    </row>
    <row r="7319" spans="1:7" s="278" customFormat="1" ht="30">
      <c r="A7319" s="281"/>
      <c r="B7319" s="137" t="s">
        <v>70</v>
      </c>
      <c r="C7319" s="138" t="s">
        <v>71</v>
      </c>
      <c r="D7319" s="138" t="s">
        <v>4</v>
      </c>
      <c r="E7319" s="280" t="s">
        <v>6</v>
      </c>
      <c r="F7319" s="59">
        <f>VLOOKUP(B7319,'HSD ME&amp;PLUMBING'!$B$6:E7917,4,FALSE)</f>
        <v>150000</v>
      </c>
      <c r="G7319" s="136">
        <f>F7319*E7319</f>
        <v>16050</v>
      </c>
    </row>
    <row r="7320" spans="1:7" s="278" customFormat="1">
      <c r="A7320" s="281"/>
      <c r="B7320" s="134" t="s">
        <v>7</v>
      </c>
      <c r="C7320" s="135" t="s">
        <v>8</v>
      </c>
      <c r="D7320" s="135" t="s">
        <v>4</v>
      </c>
      <c r="E7320" s="280" t="s">
        <v>9</v>
      </c>
      <c r="F7320" s="59">
        <f>VLOOKUP(B7320,'HSD ME&amp;PLUMBING'!$B$6:E7918,4,FALSE)</f>
        <v>150000</v>
      </c>
      <c r="G7320" s="136">
        <f>F7320*E7320</f>
        <v>1650</v>
      </c>
    </row>
    <row r="7321" spans="1:7" s="278" customFormat="1">
      <c r="A7321" s="281"/>
      <c r="B7321" s="134" t="s">
        <v>10</v>
      </c>
      <c r="C7321" s="135" t="s">
        <v>11</v>
      </c>
      <c r="D7321" s="135" t="s">
        <v>4</v>
      </c>
      <c r="E7321" s="280" t="s">
        <v>12</v>
      </c>
      <c r="F7321" s="64">
        <f>VLOOKUP(B7321,'HSD ME&amp;PLUMBING'!$B$6:E7919,4,FALSE)</f>
        <v>200000</v>
      </c>
      <c r="G7321" s="136">
        <f>F7321*E7321</f>
        <v>800</v>
      </c>
    </row>
    <row r="7322" spans="1:7" s="278" customFormat="1">
      <c r="A7322" s="497" t="s">
        <v>13</v>
      </c>
      <c r="B7322" s="497"/>
      <c r="C7322" s="497"/>
      <c r="D7322" s="497"/>
      <c r="E7322" s="497"/>
      <c r="F7322" s="497"/>
      <c r="G7322" s="139">
        <f>SUM(G7318:G7321)</f>
        <v>24900</v>
      </c>
    </row>
    <row r="7323" spans="1:7" s="278" customFormat="1">
      <c r="A7323" s="279" t="s">
        <v>14</v>
      </c>
      <c r="B7323" s="280" t="s">
        <v>15</v>
      </c>
      <c r="C7323" s="281"/>
      <c r="D7323" s="281"/>
      <c r="E7323" s="281"/>
      <c r="F7323" s="281"/>
      <c r="G7323" s="281"/>
    </row>
    <row r="7324" spans="1:7" s="278" customFormat="1" ht="45">
      <c r="A7324" s="281"/>
      <c r="B7324" s="282" t="s">
        <v>1172</v>
      </c>
      <c r="C7324" s="281"/>
      <c r="D7324" s="282" t="s">
        <v>432</v>
      </c>
      <c r="E7324" s="282" t="s">
        <v>430</v>
      </c>
      <c r="F7324" s="59">
        <f>VLOOKUP(B7324,'HSD ME&amp;PLUMBING'!$B$6:E7922,4,FALSE)</f>
        <v>10000</v>
      </c>
      <c r="G7324" s="136">
        <f>F7324*E7324</f>
        <v>11000</v>
      </c>
    </row>
    <row r="7325" spans="1:7" s="278" customFormat="1">
      <c r="A7325" s="497" t="s">
        <v>16</v>
      </c>
      <c r="B7325" s="497"/>
      <c r="C7325" s="497"/>
      <c r="D7325" s="497"/>
      <c r="E7325" s="497"/>
      <c r="F7325" s="497"/>
      <c r="G7325" s="139">
        <f>SUM(G7324)</f>
        <v>11000</v>
      </c>
    </row>
    <row r="7326" spans="1:7" s="278" customFormat="1">
      <c r="A7326" s="279" t="s">
        <v>17</v>
      </c>
      <c r="B7326" s="280" t="s">
        <v>18</v>
      </c>
      <c r="C7326" s="281"/>
      <c r="D7326" s="281"/>
      <c r="E7326" s="281"/>
      <c r="F7326" s="281"/>
      <c r="G7326" s="281"/>
    </row>
    <row r="7327" spans="1:7" s="278" customFormat="1">
      <c r="A7327" s="498" t="s">
        <v>19</v>
      </c>
      <c r="B7327" s="498"/>
      <c r="C7327" s="498"/>
      <c r="D7327" s="498"/>
      <c r="E7327" s="498"/>
      <c r="F7327" s="498"/>
      <c r="G7327" s="139">
        <f>SUM(G7326)</f>
        <v>0</v>
      </c>
    </row>
    <row r="7328" spans="1:7" s="278" customFormat="1">
      <c r="A7328" s="135" t="s">
        <v>20</v>
      </c>
      <c r="B7328" s="495" t="s">
        <v>21</v>
      </c>
      <c r="C7328" s="495"/>
      <c r="D7328" s="495"/>
      <c r="E7328" s="495"/>
      <c r="F7328" s="495"/>
      <c r="G7328" s="140">
        <f>G7321+G7324+G7327</f>
        <v>11800</v>
      </c>
    </row>
    <row r="7329" spans="1:7" s="278" customFormat="1">
      <c r="A7329" s="135" t="s">
        <v>22</v>
      </c>
      <c r="B7329" s="495" t="s">
        <v>77</v>
      </c>
      <c r="C7329" s="495"/>
      <c r="D7329" s="495"/>
      <c r="E7329" s="495"/>
      <c r="F7329" s="141">
        <v>0.1</v>
      </c>
      <c r="G7329" s="140">
        <f>G7328*10%</f>
        <v>1180</v>
      </c>
    </row>
    <row r="7330" spans="1:7" s="278" customFormat="1">
      <c r="A7330" s="151" t="s">
        <v>23</v>
      </c>
      <c r="B7330" s="496" t="s">
        <v>24</v>
      </c>
      <c r="C7330" s="496"/>
      <c r="D7330" s="496"/>
      <c r="E7330" s="496"/>
      <c r="F7330" s="496"/>
      <c r="G7330" s="152">
        <f>G7328+G7329</f>
        <v>12980</v>
      </c>
    </row>
    <row r="7331" spans="1:7" s="278" customFormat="1">
      <c r="A7331" s="153"/>
      <c r="B7331" s="154"/>
      <c r="C7331" s="154"/>
      <c r="D7331" s="154"/>
      <c r="E7331" s="154"/>
      <c r="F7331" s="154"/>
      <c r="G7331" s="155"/>
    </row>
    <row r="7332" spans="1:7" s="278" customFormat="1">
      <c r="A7332" s="286" t="s">
        <v>1173</v>
      </c>
      <c r="B7332" s="287"/>
      <c r="C7332" s="287"/>
      <c r="D7332" s="287"/>
      <c r="E7332" s="287"/>
      <c r="F7332" s="287"/>
      <c r="G7332" s="288"/>
    </row>
    <row r="7333" spans="1:7" s="278" customFormat="1" ht="45">
      <c r="A7333" s="156" t="s">
        <v>62</v>
      </c>
      <c r="B7333" s="156" t="s">
        <v>63</v>
      </c>
      <c r="C7333" s="156" t="s">
        <v>64</v>
      </c>
      <c r="D7333" s="156" t="s">
        <v>65</v>
      </c>
      <c r="E7333" s="156" t="s">
        <v>66</v>
      </c>
      <c r="F7333" s="156" t="s">
        <v>67</v>
      </c>
      <c r="G7333" s="156" t="s">
        <v>68</v>
      </c>
    </row>
    <row r="7334" spans="1:7" s="278" customFormat="1">
      <c r="A7334" s="279" t="s">
        <v>0</v>
      </c>
      <c r="B7334" s="280" t="s">
        <v>1</v>
      </c>
      <c r="C7334" s="281"/>
      <c r="D7334" s="281"/>
      <c r="E7334" s="281"/>
      <c r="F7334" s="281"/>
      <c r="G7334" s="281"/>
    </row>
    <row r="7335" spans="1:7" s="278" customFormat="1">
      <c r="A7335" s="281"/>
      <c r="B7335" s="134" t="s">
        <v>2</v>
      </c>
      <c r="C7335" s="135" t="s">
        <v>3</v>
      </c>
      <c r="D7335" s="135" t="s">
        <v>4</v>
      </c>
      <c r="E7335" s="280" t="s">
        <v>40</v>
      </c>
      <c r="F7335" s="59">
        <f>VLOOKUP(B7335,'HSD ME&amp;PLUMBING'!$B$6:E7932,4,FALSE)</f>
        <v>100000</v>
      </c>
      <c r="G7335" s="136">
        <f>F7335*E7335</f>
        <v>139500</v>
      </c>
    </row>
    <row r="7336" spans="1:7" s="278" customFormat="1" ht="30">
      <c r="A7336" s="281"/>
      <c r="B7336" s="137" t="s">
        <v>70</v>
      </c>
      <c r="C7336" s="138" t="s">
        <v>71</v>
      </c>
      <c r="D7336" s="138" t="s">
        <v>4</v>
      </c>
      <c r="E7336" s="280" t="s">
        <v>41</v>
      </c>
      <c r="F7336" s="59">
        <f>VLOOKUP(B7336,'HSD ME&amp;PLUMBING'!$B$6:E7933,4,FALSE)</f>
        <v>150000</v>
      </c>
      <c r="G7336" s="136">
        <f>F7336*E7336</f>
        <v>349500</v>
      </c>
    </row>
    <row r="7337" spans="1:7" s="278" customFormat="1">
      <c r="A7337" s="281"/>
      <c r="B7337" s="134" t="s">
        <v>7</v>
      </c>
      <c r="C7337" s="135" t="s">
        <v>8</v>
      </c>
      <c r="D7337" s="135" t="s">
        <v>4</v>
      </c>
      <c r="E7337" s="280" t="s">
        <v>42</v>
      </c>
      <c r="F7337" s="59">
        <f>VLOOKUP(B7337,'HSD ME&amp;PLUMBING'!$B$6:E7934,4,FALSE)</f>
        <v>150000</v>
      </c>
      <c r="G7337" s="136">
        <f>F7337*E7337</f>
        <v>34950</v>
      </c>
    </row>
    <row r="7338" spans="1:7" s="278" customFormat="1">
      <c r="A7338" s="281"/>
      <c r="B7338" s="134" t="s">
        <v>10</v>
      </c>
      <c r="C7338" s="135" t="s">
        <v>11</v>
      </c>
      <c r="D7338" s="135" t="s">
        <v>4</v>
      </c>
      <c r="E7338" s="280" t="s">
        <v>43</v>
      </c>
      <c r="F7338" s="64">
        <f>VLOOKUP(B7338,'HSD ME&amp;PLUMBING'!$B$6:E7935,4,FALSE)</f>
        <v>200000</v>
      </c>
      <c r="G7338" s="136">
        <f>F7338*E7338</f>
        <v>15600</v>
      </c>
    </row>
    <row r="7339" spans="1:7" s="278" customFormat="1">
      <c r="A7339" s="497" t="s">
        <v>13</v>
      </c>
      <c r="B7339" s="497"/>
      <c r="C7339" s="497"/>
      <c r="D7339" s="497"/>
      <c r="E7339" s="497"/>
      <c r="F7339" s="497"/>
      <c r="G7339" s="139">
        <f>SUM(G7335:G7338)</f>
        <v>539550</v>
      </c>
    </row>
    <row r="7340" spans="1:7" s="278" customFormat="1">
      <c r="A7340" s="279" t="s">
        <v>14</v>
      </c>
      <c r="B7340" s="280" t="s">
        <v>15</v>
      </c>
      <c r="C7340" s="281"/>
      <c r="D7340" s="281"/>
      <c r="E7340" s="281"/>
      <c r="F7340" s="281"/>
      <c r="G7340" s="281"/>
    </row>
    <row r="7341" spans="1:7" s="278" customFormat="1">
      <c r="A7341" s="281"/>
      <c r="B7341" s="280" t="s">
        <v>1174</v>
      </c>
      <c r="C7341" s="281"/>
      <c r="D7341" s="282" t="s">
        <v>432</v>
      </c>
      <c r="E7341" s="282" t="s">
        <v>898</v>
      </c>
      <c r="F7341" s="59">
        <f>VLOOKUP(B7341,'HSD ME&amp;PLUMBING'!$B$6:E7938,4,FALSE)</f>
        <v>10000</v>
      </c>
      <c r="G7341" s="136">
        <f>F7341*E7341</f>
        <v>10500</v>
      </c>
    </row>
    <row r="7342" spans="1:7" s="278" customFormat="1" ht="45">
      <c r="A7342" s="281"/>
      <c r="B7342" s="282" t="s">
        <v>1175</v>
      </c>
      <c r="C7342" s="281"/>
      <c r="D7342" s="282" t="s">
        <v>432</v>
      </c>
      <c r="E7342" s="282" t="s">
        <v>898</v>
      </c>
      <c r="F7342" s="59">
        <f>VLOOKUP(B7342,'HSD ME&amp;PLUMBING'!$B$6:E7939,4,FALSE)</f>
        <v>10000</v>
      </c>
      <c r="G7342" s="136">
        <f>F7342*E7342</f>
        <v>10500</v>
      </c>
    </row>
    <row r="7343" spans="1:7" s="278" customFormat="1">
      <c r="A7343" s="497" t="s">
        <v>16</v>
      </c>
      <c r="B7343" s="497"/>
      <c r="C7343" s="497"/>
      <c r="D7343" s="497"/>
      <c r="E7343" s="497"/>
      <c r="F7343" s="497"/>
      <c r="G7343" s="139">
        <f>SUM(G7341:G7342)</f>
        <v>21000</v>
      </c>
    </row>
    <row r="7344" spans="1:7" s="278" customFormat="1">
      <c r="A7344" s="279" t="s">
        <v>17</v>
      </c>
      <c r="B7344" s="280" t="s">
        <v>18</v>
      </c>
      <c r="C7344" s="281"/>
      <c r="D7344" s="281"/>
      <c r="E7344" s="281"/>
      <c r="F7344" s="281"/>
      <c r="G7344" s="281"/>
    </row>
    <row r="7345" spans="1:7" s="278" customFormat="1">
      <c r="A7345" s="498" t="s">
        <v>19</v>
      </c>
      <c r="B7345" s="498"/>
      <c r="C7345" s="498"/>
      <c r="D7345" s="498"/>
      <c r="E7345" s="498"/>
      <c r="F7345" s="498"/>
      <c r="G7345" s="139">
        <f>SUM(G7344)</f>
        <v>0</v>
      </c>
    </row>
    <row r="7346" spans="1:7" s="278" customFormat="1">
      <c r="A7346" s="135" t="s">
        <v>20</v>
      </c>
      <c r="B7346" s="495" t="s">
        <v>21</v>
      </c>
      <c r="C7346" s="495"/>
      <c r="D7346" s="495"/>
      <c r="E7346" s="495"/>
      <c r="F7346" s="495"/>
      <c r="G7346" s="140">
        <f>G7339+G7342+G7345</f>
        <v>550050</v>
      </c>
    </row>
    <row r="7347" spans="1:7" s="278" customFormat="1">
      <c r="A7347" s="135" t="s">
        <v>22</v>
      </c>
      <c r="B7347" s="495" t="s">
        <v>77</v>
      </c>
      <c r="C7347" s="495"/>
      <c r="D7347" s="495"/>
      <c r="E7347" s="495"/>
      <c r="F7347" s="141">
        <v>0.1</v>
      </c>
      <c r="G7347" s="140">
        <f>G7346*10%</f>
        <v>55005</v>
      </c>
    </row>
    <row r="7348" spans="1:7" s="278" customFormat="1">
      <c r="A7348" s="151" t="s">
        <v>23</v>
      </c>
      <c r="B7348" s="496" t="s">
        <v>24</v>
      </c>
      <c r="C7348" s="496"/>
      <c r="D7348" s="496"/>
      <c r="E7348" s="496"/>
      <c r="F7348" s="496"/>
      <c r="G7348" s="152">
        <f>G7346+G7347</f>
        <v>605055</v>
      </c>
    </row>
    <row r="7349" spans="1:7" s="278" customFormat="1">
      <c r="A7349" s="153"/>
      <c r="B7349" s="154"/>
      <c r="C7349" s="154"/>
      <c r="D7349" s="154"/>
      <c r="E7349" s="154"/>
      <c r="F7349" s="154"/>
      <c r="G7349" s="155"/>
    </row>
    <row r="7350" spans="1:7" s="278" customFormat="1">
      <c r="A7350" s="286" t="s">
        <v>1176</v>
      </c>
      <c r="B7350" s="287"/>
      <c r="C7350" s="287"/>
      <c r="D7350" s="287"/>
      <c r="E7350" s="287"/>
      <c r="F7350" s="287"/>
      <c r="G7350" s="288"/>
    </row>
    <row r="7351" spans="1:7" s="278" customFormat="1" ht="45">
      <c r="A7351" s="156" t="s">
        <v>62</v>
      </c>
      <c r="B7351" s="156" t="s">
        <v>63</v>
      </c>
      <c r="C7351" s="156" t="s">
        <v>64</v>
      </c>
      <c r="D7351" s="156" t="s">
        <v>65</v>
      </c>
      <c r="E7351" s="156" t="s">
        <v>66</v>
      </c>
      <c r="F7351" s="156" t="s">
        <v>67</v>
      </c>
      <c r="G7351" s="156" t="s">
        <v>68</v>
      </c>
    </row>
    <row r="7352" spans="1:7" s="278" customFormat="1">
      <c r="A7352" s="279" t="s">
        <v>0</v>
      </c>
      <c r="B7352" s="280" t="s">
        <v>1</v>
      </c>
      <c r="C7352" s="281"/>
      <c r="D7352" s="281"/>
      <c r="E7352" s="281"/>
      <c r="F7352" s="281"/>
      <c r="G7352" s="281"/>
    </row>
    <row r="7353" spans="1:7" s="278" customFormat="1">
      <c r="A7353" s="281"/>
      <c r="B7353" s="134" t="s">
        <v>2</v>
      </c>
      <c r="C7353" s="135" t="s">
        <v>3</v>
      </c>
      <c r="D7353" s="135" t="s">
        <v>4</v>
      </c>
      <c r="E7353" s="280" t="s">
        <v>44</v>
      </c>
      <c r="F7353" s="59">
        <f>VLOOKUP(B7353,'HSD ME&amp;PLUMBING'!$B$6:E7949,4,FALSE)</f>
        <v>100000</v>
      </c>
      <c r="G7353" s="136">
        <f>F7353*E7353</f>
        <v>167400</v>
      </c>
    </row>
    <row r="7354" spans="1:7" s="278" customFormat="1" ht="30">
      <c r="A7354" s="281"/>
      <c r="B7354" s="137" t="s">
        <v>70</v>
      </c>
      <c r="C7354" s="138" t="s">
        <v>71</v>
      </c>
      <c r="D7354" s="138" t="s">
        <v>4</v>
      </c>
      <c r="E7354" s="280" t="s">
        <v>45</v>
      </c>
      <c r="F7354" s="59">
        <f>VLOOKUP(B7354,'HSD ME&amp;PLUMBING'!$B$6:E7950,4,FALSE)</f>
        <v>150000</v>
      </c>
      <c r="G7354" s="136">
        <f>F7354*E7354</f>
        <v>419400</v>
      </c>
    </row>
    <row r="7355" spans="1:7" s="278" customFormat="1">
      <c r="A7355" s="281"/>
      <c r="B7355" s="134" t="s">
        <v>7</v>
      </c>
      <c r="C7355" s="135" t="s">
        <v>8</v>
      </c>
      <c r="D7355" s="135" t="s">
        <v>4</v>
      </c>
      <c r="E7355" s="280" t="s">
        <v>46</v>
      </c>
      <c r="F7355" s="59">
        <f>VLOOKUP(B7355,'HSD ME&amp;PLUMBING'!$B$6:E7951,4,FALSE)</f>
        <v>150000</v>
      </c>
      <c r="G7355" s="136">
        <f>F7355*E7355</f>
        <v>42000.000000000007</v>
      </c>
    </row>
    <row r="7356" spans="1:7" s="278" customFormat="1">
      <c r="A7356" s="281"/>
      <c r="B7356" s="134" t="s">
        <v>10</v>
      </c>
      <c r="C7356" s="135" t="s">
        <v>11</v>
      </c>
      <c r="D7356" s="135" t="s">
        <v>4</v>
      </c>
      <c r="E7356" s="280" t="s">
        <v>47</v>
      </c>
      <c r="F7356" s="64">
        <f>VLOOKUP(B7356,'HSD ME&amp;PLUMBING'!$B$6:E7952,4,FALSE)</f>
        <v>200000</v>
      </c>
      <c r="G7356" s="136">
        <f>F7356*E7356</f>
        <v>18600</v>
      </c>
    </row>
    <row r="7357" spans="1:7" s="278" customFormat="1">
      <c r="A7357" s="497" t="s">
        <v>13</v>
      </c>
      <c r="B7357" s="497"/>
      <c r="C7357" s="497"/>
      <c r="D7357" s="497"/>
      <c r="E7357" s="497"/>
      <c r="F7357" s="497"/>
      <c r="G7357" s="139">
        <f>SUM(G7353:G7356)</f>
        <v>647400</v>
      </c>
    </row>
    <row r="7358" spans="1:7" s="278" customFormat="1">
      <c r="A7358" s="279" t="s">
        <v>14</v>
      </c>
      <c r="B7358" s="280" t="s">
        <v>15</v>
      </c>
      <c r="C7358" s="281"/>
      <c r="D7358" s="281"/>
      <c r="E7358" s="281"/>
      <c r="F7358" s="281"/>
      <c r="G7358" s="281"/>
    </row>
    <row r="7359" spans="1:7" s="278" customFormat="1">
      <c r="A7359" s="281"/>
      <c r="B7359" s="280" t="s">
        <v>1174</v>
      </c>
      <c r="C7359" s="281"/>
      <c r="D7359" s="282" t="s">
        <v>432</v>
      </c>
      <c r="E7359" s="282" t="s">
        <v>898</v>
      </c>
      <c r="F7359" s="59">
        <f>VLOOKUP(B7359,'HSD ME&amp;PLUMBING'!$B$6:E7955,4,FALSE)</f>
        <v>10000</v>
      </c>
      <c r="G7359" s="136">
        <f>F7359*E7359</f>
        <v>10500</v>
      </c>
    </row>
    <row r="7360" spans="1:7" s="278" customFormat="1">
      <c r="A7360" s="281"/>
      <c r="B7360" s="280" t="s">
        <v>1177</v>
      </c>
      <c r="C7360" s="281"/>
      <c r="D7360" s="282" t="s">
        <v>432</v>
      </c>
      <c r="E7360" s="282" t="s">
        <v>898</v>
      </c>
      <c r="F7360" s="59">
        <f>VLOOKUP(B7360,'HSD ME&amp;PLUMBING'!$B$6:E7956,4,FALSE)</f>
        <v>10000</v>
      </c>
      <c r="G7360" s="136">
        <f>F7360*E7360</f>
        <v>10500</v>
      </c>
    </row>
    <row r="7361" spans="1:7" s="278" customFormat="1">
      <c r="A7361" s="497" t="s">
        <v>16</v>
      </c>
      <c r="B7361" s="497"/>
      <c r="C7361" s="497"/>
      <c r="D7361" s="497"/>
      <c r="E7361" s="497"/>
      <c r="F7361" s="497"/>
      <c r="G7361" s="139">
        <f>SUM(G7359:G7360)</f>
        <v>21000</v>
      </c>
    </row>
    <row r="7362" spans="1:7" s="278" customFormat="1">
      <c r="A7362" s="279" t="s">
        <v>17</v>
      </c>
      <c r="B7362" s="280" t="s">
        <v>18</v>
      </c>
      <c r="C7362" s="281"/>
      <c r="D7362" s="281"/>
      <c r="E7362" s="281"/>
      <c r="F7362" s="281"/>
      <c r="G7362" s="281"/>
    </row>
    <row r="7363" spans="1:7" s="278" customFormat="1">
      <c r="A7363" s="498" t="s">
        <v>19</v>
      </c>
      <c r="B7363" s="498"/>
      <c r="C7363" s="498"/>
      <c r="D7363" s="498"/>
      <c r="E7363" s="498"/>
      <c r="F7363" s="498"/>
      <c r="G7363" s="139">
        <f>SUM(G7362)</f>
        <v>0</v>
      </c>
    </row>
    <row r="7364" spans="1:7" s="278" customFormat="1">
      <c r="A7364" s="135" t="s">
        <v>20</v>
      </c>
      <c r="B7364" s="495" t="s">
        <v>21</v>
      </c>
      <c r="C7364" s="495"/>
      <c r="D7364" s="495"/>
      <c r="E7364" s="495"/>
      <c r="F7364" s="495"/>
      <c r="G7364" s="140">
        <f>G7357+G7360+G7363</f>
        <v>657900</v>
      </c>
    </row>
    <row r="7365" spans="1:7" s="278" customFormat="1">
      <c r="A7365" s="135" t="s">
        <v>22</v>
      </c>
      <c r="B7365" s="495" t="s">
        <v>77</v>
      </c>
      <c r="C7365" s="495"/>
      <c r="D7365" s="495"/>
      <c r="E7365" s="495"/>
      <c r="F7365" s="141">
        <v>0.1</v>
      </c>
      <c r="G7365" s="140">
        <f>G7364*10%</f>
        <v>65790</v>
      </c>
    </row>
    <row r="7366" spans="1:7" s="278" customFormat="1">
      <c r="A7366" s="151" t="s">
        <v>23</v>
      </c>
      <c r="B7366" s="496" t="s">
        <v>24</v>
      </c>
      <c r="C7366" s="496"/>
      <c r="D7366" s="496"/>
      <c r="E7366" s="496"/>
      <c r="F7366" s="496"/>
      <c r="G7366" s="152">
        <f>G7364+G7365</f>
        <v>723690</v>
      </c>
    </row>
    <row r="7367" spans="1:7" s="278" customFormat="1">
      <c r="A7367" s="153"/>
      <c r="B7367" s="154"/>
      <c r="C7367" s="154"/>
      <c r="D7367" s="154"/>
      <c r="E7367" s="154"/>
      <c r="F7367" s="154"/>
      <c r="G7367" s="155"/>
    </row>
    <row r="7368" spans="1:7" s="278" customFormat="1">
      <c r="A7368" s="286" t="s">
        <v>1178</v>
      </c>
      <c r="B7368" s="287"/>
      <c r="C7368" s="287"/>
      <c r="D7368" s="287"/>
      <c r="E7368" s="287"/>
      <c r="F7368" s="287"/>
      <c r="G7368" s="288"/>
    </row>
    <row r="7369" spans="1:7" s="278" customFormat="1" ht="45">
      <c r="A7369" s="156" t="s">
        <v>62</v>
      </c>
      <c r="B7369" s="156" t="s">
        <v>63</v>
      </c>
      <c r="C7369" s="156" t="s">
        <v>64</v>
      </c>
      <c r="D7369" s="156" t="s">
        <v>65</v>
      </c>
      <c r="E7369" s="156" t="s">
        <v>66</v>
      </c>
      <c r="F7369" s="156" t="s">
        <v>67</v>
      </c>
      <c r="G7369" s="156" t="s">
        <v>68</v>
      </c>
    </row>
    <row r="7370" spans="1:7" s="278" customFormat="1">
      <c r="A7370" s="279" t="s">
        <v>0</v>
      </c>
      <c r="B7370" s="280" t="s">
        <v>1</v>
      </c>
      <c r="C7370" s="281"/>
      <c r="D7370" s="281"/>
      <c r="E7370" s="281"/>
      <c r="F7370" s="281"/>
      <c r="G7370" s="281"/>
    </row>
    <row r="7371" spans="1:7" s="278" customFormat="1">
      <c r="A7371" s="281"/>
      <c r="B7371" s="134" t="s">
        <v>2</v>
      </c>
      <c r="C7371" s="135" t="s">
        <v>3</v>
      </c>
      <c r="D7371" s="135" t="s">
        <v>4</v>
      </c>
      <c r="E7371" s="280" t="s">
        <v>5</v>
      </c>
      <c r="F7371" s="59">
        <f>VLOOKUP(B7371,'HSD ME&amp;PLUMBING'!$B$6:E7966,4,FALSE)</f>
        <v>100000</v>
      </c>
      <c r="G7371" s="136">
        <f>F7371*E7371</f>
        <v>6400</v>
      </c>
    </row>
    <row r="7372" spans="1:7" s="278" customFormat="1" ht="30">
      <c r="A7372" s="281"/>
      <c r="B7372" s="137" t="s">
        <v>70</v>
      </c>
      <c r="C7372" s="138" t="s">
        <v>71</v>
      </c>
      <c r="D7372" s="138" t="s">
        <v>4</v>
      </c>
      <c r="E7372" s="280" t="s">
        <v>6</v>
      </c>
      <c r="F7372" s="59">
        <f>VLOOKUP(B7372,'HSD ME&amp;PLUMBING'!$B$6:E7967,4,FALSE)</f>
        <v>150000</v>
      </c>
      <c r="G7372" s="136">
        <f>F7372*E7372</f>
        <v>16050</v>
      </c>
    </row>
    <row r="7373" spans="1:7" s="278" customFormat="1">
      <c r="A7373" s="281"/>
      <c r="B7373" s="134" t="s">
        <v>7</v>
      </c>
      <c r="C7373" s="135" t="s">
        <v>8</v>
      </c>
      <c r="D7373" s="135" t="s">
        <v>4</v>
      </c>
      <c r="E7373" s="280" t="s">
        <v>9</v>
      </c>
      <c r="F7373" s="59">
        <f>VLOOKUP(B7373,'HSD ME&amp;PLUMBING'!$B$6:E7968,4,FALSE)</f>
        <v>150000</v>
      </c>
      <c r="G7373" s="136">
        <f>F7373*E7373</f>
        <v>1650</v>
      </c>
    </row>
    <row r="7374" spans="1:7" s="278" customFormat="1">
      <c r="A7374" s="281"/>
      <c r="B7374" s="134" t="s">
        <v>10</v>
      </c>
      <c r="C7374" s="135" t="s">
        <v>11</v>
      </c>
      <c r="D7374" s="135" t="s">
        <v>4</v>
      </c>
      <c r="E7374" s="280" t="s">
        <v>12</v>
      </c>
      <c r="F7374" s="64">
        <f>VLOOKUP(B7374,'HSD ME&amp;PLUMBING'!$B$6:E7969,4,FALSE)</f>
        <v>200000</v>
      </c>
      <c r="G7374" s="136">
        <f>F7374*E7374</f>
        <v>800</v>
      </c>
    </row>
    <row r="7375" spans="1:7" s="278" customFormat="1">
      <c r="A7375" s="497" t="s">
        <v>13</v>
      </c>
      <c r="B7375" s="497"/>
      <c r="C7375" s="497"/>
      <c r="D7375" s="497"/>
      <c r="E7375" s="497"/>
      <c r="F7375" s="497"/>
      <c r="G7375" s="139">
        <f>SUM(G7371:G7374)</f>
        <v>24900</v>
      </c>
    </row>
    <row r="7376" spans="1:7" s="278" customFormat="1">
      <c r="A7376" s="279" t="s">
        <v>14</v>
      </c>
      <c r="B7376" s="280" t="s">
        <v>15</v>
      </c>
      <c r="C7376" s="281"/>
      <c r="D7376" s="281"/>
      <c r="E7376" s="281"/>
      <c r="F7376" s="281"/>
      <c r="G7376" s="281"/>
    </row>
    <row r="7377" spans="1:7" s="278" customFormat="1">
      <c r="A7377" s="281"/>
      <c r="B7377" s="280" t="s">
        <v>1179</v>
      </c>
      <c r="C7377" s="281"/>
      <c r="D7377" s="282" t="s">
        <v>432</v>
      </c>
      <c r="E7377" s="282" t="s">
        <v>430</v>
      </c>
      <c r="F7377" s="59">
        <f>VLOOKUP(B7377,'HSD ME&amp;PLUMBING'!$B$6:E7972,4,FALSE)</f>
        <v>10000</v>
      </c>
      <c r="G7377" s="136">
        <f>F7377*E7377</f>
        <v>11000</v>
      </c>
    </row>
    <row r="7378" spans="1:7" s="278" customFormat="1">
      <c r="A7378" s="497" t="s">
        <v>16</v>
      </c>
      <c r="B7378" s="497"/>
      <c r="C7378" s="497"/>
      <c r="D7378" s="497"/>
      <c r="E7378" s="497"/>
      <c r="F7378" s="497"/>
      <c r="G7378" s="139">
        <f>SUM(G7377)</f>
        <v>11000</v>
      </c>
    </row>
    <row r="7379" spans="1:7" s="278" customFormat="1">
      <c r="A7379" s="279" t="s">
        <v>17</v>
      </c>
      <c r="B7379" s="280" t="s">
        <v>18</v>
      </c>
      <c r="C7379" s="281"/>
      <c r="D7379" s="281"/>
      <c r="E7379" s="281"/>
      <c r="F7379" s="281"/>
      <c r="G7379" s="281"/>
    </row>
    <row r="7380" spans="1:7" s="278" customFormat="1">
      <c r="A7380" s="498" t="s">
        <v>19</v>
      </c>
      <c r="B7380" s="498"/>
      <c r="C7380" s="498"/>
      <c r="D7380" s="498"/>
      <c r="E7380" s="498"/>
      <c r="F7380" s="498"/>
      <c r="G7380" s="139">
        <f>SUM(G7379)</f>
        <v>0</v>
      </c>
    </row>
    <row r="7381" spans="1:7" s="278" customFormat="1">
      <c r="A7381" s="135" t="s">
        <v>20</v>
      </c>
      <c r="B7381" s="495" t="s">
        <v>21</v>
      </c>
      <c r="C7381" s="495"/>
      <c r="D7381" s="495"/>
      <c r="E7381" s="495"/>
      <c r="F7381" s="495"/>
      <c r="G7381" s="140">
        <f>G7374+G7377+G7380</f>
        <v>11800</v>
      </c>
    </row>
    <row r="7382" spans="1:7" s="278" customFormat="1">
      <c r="A7382" s="135" t="s">
        <v>22</v>
      </c>
      <c r="B7382" s="495" t="s">
        <v>77</v>
      </c>
      <c r="C7382" s="495"/>
      <c r="D7382" s="495"/>
      <c r="E7382" s="495"/>
      <c r="F7382" s="141">
        <v>0.1</v>
      </c>
      <c r="G7382" s="140">
        <f>G7381*10%</f>
        <v>1180</v>
      </c>
    </row>
    <row r="7383" spans="1:7" s="278" customFormat="1">
      <c r="A7383" s="151" t="s">
        <v>23</v>
      </c>
      <c r="B7383" s="496" t="s">
        <v>24</v>
      </c>
      <c r="C7383" s="496"/>
      <c r="D7383" s="496"/>
      <c r="E7383" s="496"/>
      <c r="F7383" s="496"/>
      <c r="G7383" s="152">
        <f>G7381+G7382</f>
        <v>12980</v>
      </c>
    </row>
    <row r="7384" spans="1:7" s="278" customFormat="1">
      <c r="A7384" s="153"/>
      <c r="B7384" s="154"/>
      <c r="C7384" s="154"/>
      <c r="D7384" s="154"/>
      <c r="E7384" s="154"/>
      <c r="F7384" s="154"/>
      <c r="G7384" s="155"/>
    </row>
    <row r="7385" spans="1:7" s="278" customFormat="1">
      <c r="A7385" s="286" t="s">
        <v>1180</v>
      </c>
      <c r="B7385" s="287"/>
      <c r="C7385" s="287"/>
      <c r="D7385" s="287"/>
      <c r="E7385" s="287"/>
      <c r="F7385" s="287"/>
      <c r="G7385" s="288"/>
    </row>
    <row r="7386" spans="1:7" s="278" customFormat="1" ht="45">
      <c r="A7386" s="156" t="s">
        <v>62</v>
      </c>
      <c r="B7386" s="156" t="s">
        <v>63</v>
      </c>
      <c r="C7386" s="156" t="s">
        <v>64</v>
      </c>
      <c r="D7386" s="156" t="s">
        <v>65</v>
      </c>
      <c r="E7386" s="156" t="s">
        <v>66</v>
      </c>
      <c r="F7386" s="156" t="s">
        <v>67</v>
      </c>
      <c r="G7386" s="156" t="s">
        <v>68</v>
      </c>
    </row>
    <row r="7387" spans="1:7" s="278" customFormat="1">
      <c r="A7387" s="279" t="s">
        <v>0</v>
      </c>
      <c r="B7387" s="280" t="s">
        <v>1</v>
      </c>
      <c r="C7387" s="281"/>
      <c r="D7387" s="281"/>
      <c r="E7387" s="281"/>
      <c r="F7387" s="281"/>
      <c r="G7387" s="281"/>
    </row>
    <row r="7388" spans="1:7" s="278" customFormat="1">
      <c r="A7388" s="281"/>
      <c r="B7388" s="134" t="s">
        <v>2</v>
      </c>
      <c r="C7388" s="135" t="s">
        <v>3</v>
      </c>
      <c r="D7388" s="135" t="s">
        <v>4</v>
      </c>
      <c r="E7388" s="280" t="s">
        <v>5</v>
      </c>
      <c r="F7388" s="59">
        <f>VLOOKUP(B7388,'HSD ME&amp;PLUMBING'!$B$6:E7982,4,FALSE)</f>
        <v>100000</v>
      </c>
      <c r="G7388" s="136">
        <f>F7388*E7388</f>
        <v>6400</v>
      </c>
    </row>
    <row r="7389" spans="1:7" s="278" customFormat="1" ht="30">
      <c r="A7389" s="281"/>
      <c r="B7389" s="137" t="s">
        <v>70</v>
      </c>
      <c r="C7389" s="138" t="s">
        <v>71</v>
      </c>
      <c r="D7389" s="138" t="s">
        <v>4</v>
      </c>
      <c r="E7389" s="280" t="s">
        <v>6</v>
      </c>
      <c r="F7389" s="59">
        <f>VLOOKUP(B7389,'HSD ME&amp;PLUMBING'!$B$6:E7983,4,FALSE)</f>
        <v>150000</v>
      </c>
      <c r="G7389" s="136">
        <f>F7389*E7389</f>
        <v>16050</v>
      </c>
    </row>
    <row r="7390" spans="1:7" s="278" customFormat="1">
      <c r="A7390" s="281"/>
      <c r="B7390" s="134" t="s">
        <v>7</v>
      </c>
      <c r="C7390" s="135" t="s">
        <v>8</v>
      </c>
      <c r="D7390" s="135" t="s">
        <v>4</v>
      </c>
      <c r="E7390" s="280" t="s">
        <v>9</v>
      </c>
      <c r="F7390" s="59">
        <f>VLOOKUP(B7390,'HSD ME&amp;PLUMBING'!$B$6:E7984,4,FALSE)</f>
        <v>150000</v>
      </c>
      <c r="G7390" s="136">
        <f>F7390*E7390</f>
        <v>1650</v>
      </c>
    </row>
    <row r="7391" spans="1:7" s="278" customFormat="1">
      <c r="A7391" s="281"/>
      <c r="B7391" s="134" t="s">
        <v>10</v>
      </c>
      <c r="C7391" s="135" t="s">
        <v>11</v>
      </c>
      <c r="D7391" s="135" t="s">
        <v>4</v>
      </c>
      <c r="E7391" s="280" t="s">
        <v>12</v>
      </c>
      <c r="F7391" s="64">
        <f>VLOOKUP(B7391,'HSD ME&amp;PLUMBING'!$B$6:E7985,4,FALSE)</f>
        <v>200000</v>
      </c>
      <c r="G7391" s="136">
        <f>F7391*E7391</f>
        <v>800</v>
      </c>
    </row>
    <row r="7392" spans="1:7" s="278" customFormat="1">
      <c r="A7392" s="497" t="s">
        <v>13</v>
      </c>
      <c r="B7392" s="497"/>
      <c r="C7392" s="497"/>
      <c r="D7392" s="497"/>
      <c r="E7392" s="497"/>
      <c r="F7392" s="497"/>
      <c r="G7392" s="139">
        <f>SUM(G7388:G7391)</f>
        <v>24900</v>
      </c>
    </row>
    <row r="7393" spans="1:7" s="278" customFormat="1">
      <c r="A7393" s="279" t="s">
        <v>14</v>
      </c>
      <c r="B7393" s="280" t="s">
        <v>15</v>
      </c>
      <c r="C7393" s="281"/>
      <c r="D7393" s="281"/>
      <c r="E7393" s="281"/>
      <c r="F7393" s="281"/>
      <c r="G7393" s="281"/>
    </row>
    <row r="7394" spans="1:7" s="278" customFormat="1" ht="45">
      <c r="A7394" s="281"/>
      <c r="B7394" s="282" t="s">
        <v>1181</v>
      </c>
      <c r="C7394" s="281"/>
      <c r="D7394" s="282" t="s">
        <v>432</v>
      </c>
      <c r="E7394" s="282" t="s">
        <v>430</v>
      </c>
      <c r="F7394" s="59">
        <f>VLOOKUP(B7394,'HSD ME&amp;PLUMBING'!$B$6:E7988,4,FALSE)</f>
        <v>10000</v>
      </c>
      <c r="G7394" s="136">
        <f>F7394*E7394</f>
        <v>11000</v>
      </c>
    </row>
    <row r="7395" spans="1:7" s="278" customFormat="1">
      <c r="A7395" s="497" t="s">
        <v>16</v>
      </c>
      <c r="B7395" s="497"/>
      <c r="C7395" s="497"/>
      <c r="D7395" s="497"/>
      <c r="E7395" s="497"/>
      <c r="F7395" s="497"/>
      <c r="G7395" s="139">
        <f>SUM(G7394)</f>
        <v>11000</v>
      </c>
    </row>
    <row r="7396" spans="1:7" s="278" customFormat="1">
      <c r="A7396" s="279" t="s">
        <v>17</v>
      </c>
      <c r="B7396" s="280" t="s">
        <v>18</v>
      </c>
      <c r="C7396" s="281"/>
      <c r="D7396" s="281"/>
      <c r="E7396" s="281"/>
      <c r="F7396" s="281"/>
      <c r="G7396" s="281"/>
    </row>
    <row r="7397" spans="1:7" s="278" customFormat="1">
      <c r="A7397" s="498" t="s">
        <v>19</v>
      </c>
      <c r="B7397" s="498"/>
      <c r="C7397" s="498"/>
      <c r="D7397" s="498"/>
      <c r="E7397" s="498"/>
      <c r="F7397" s="498"/>
      <c r="G7397" s="139">
        <f>SUM(G7396)</f>
        <v>0</v>
      </c>
    </row>
    <row r="7398" spans="1:7" s="278" customFormat="1">
      <c r="A7398" s="135" t="s">
        <v>20</v>
      </c>
      <c r="B7398" s="495" t="s">
        <v>21</v>
      </c>
      <c r="C7398" s="495"/>
      <c r="D7398" s="495"/>
      <c r="E7398" s="495"/>
      <c r="F7398" s="495"/>
      <c r="G7398" s="140">
        <f>G7391+G7394+G7397</f>
        <v>11800</v>
      </c>
    </row>
    <row r="7399" spans="1:7" s="278" customFormat="1">
      <c r="A7399" s="135" t="s">
        <v>22</v>
      </c>
      <c r="B7399" s="495" t="s">
        <v>77</v>
      </c>
      <c r="C7399" s="495"/>
      <c r="D7399" s="495"/>
      <c r="E7399" s="495"/>
      <c r="F7399" s="141">
        <v>0.1</v>
      </c>
      <c r="G7399" s="140">
        <f>G7398*10%</f>
        <v>1180</v>
      </c>
    </row>
    <row r="7400" spans="1:7" s="278" customFormat="1">
      <c r="A7400" s="151" t="s">
        <v>23</v>
      </c>
      <c r="B7400" s="496" t="s">
        <v>24</v>
      </c>
      <c r="C7400" s="496"/>
      <c r="D7400" s="496"/>
      <c r="E7400" s="496"/>
      <c r="F7400" s="496"/>
      <c r="G7400" s="152">
        <f>G7398+G7399</f>
        <v>12980</v>
      </c>
    </row>
    <row r="7401" spans="1:7" s="278" customFormat="1">
      <c r="A7401" s="153"/>
      <c r="B7401" s="154"/>
      <c r="C7401" s="154"/>
      <c r="D7401" s="154"/>
      <c r="E7401" s="154"/>
      <c r="F7401" s="154"/>
      <c r="G7401" s="155"/>
    </row>
    <row r="7402" spans="1:7" s="278" customFormat="1">
      <c r="A7402" s="286" t="s">
        <v>1182</v>
      </c>
      <c r="B7402" s="287"/>
      <c r="C7402" s="287"/>
      <c r="D7402" s="287"/>
      <c r="E7402" s="287"/>
      <c r="F7402" s="287"/>
      <c r="G7402" s="288"/>
    </row>
    <row r="7403" spans="1:7" s="278" customFormat="1" ht="45">
      <c r="A7403" s="156" t="s">
        <v>62</v>
      </c>
      <c r="B7403" s="156" t="s">
        <v>63</v>
      </c>
      <c r="C7403" s="156" t="s">
        <v>64</v>
      </c>
      <c r="D7403" s="156" t="s">
        <v>65</v>
      </c>
      <c r="E7403" s="156" t="s">
        <v>66</v>
      </c>
      <c r="F7403" s="156" t="s">
        <v>67</v>
      </c>
      <c r="G7403" s="156" t="s">
        <v>68</v>
      </c>
    </row>
    <row r="7404" spans="1:7" s="278" customFormat="1">
      <c r="A7404" s="279" t="s">
        <v>0</v>
      </c>
      <c r="B7404" s="280" t="s">
        <v>1</v>
      </c>
      <c r="C7404" s="281"/>
      <c r="D7404" s="281"/>
      <c r="E7404" s="281"/>
      <c r="F7404" s="281"/>
      <c r="G7404" s="281"/>
    </row>
    <row r="7405" spans="1:7" s="278" customFormat="1">
      <c r="A7405" s="281"/>
      <c r="B7405" s="134" t="s">
        <v>2</v>
      </c>
      <c r="C7405" s="135" t="s">
        <v>3</v>
      </c>
      <c r="D7405" s="135" t="s">
        <v>4</v>
      </c>
      <c r="E7405" s="280" t="s">
        <v>5</v>
      </c>
      <c r="F7405" s="59">
        <f>VLOOKUP(B7405,'HSD ME&amp;PLUMBING'!$B$6:E7998,4,FALSE)</f>
        <v>100000</v>
      </c>
      <c r="G7405" s="136">
        <f>F7405*E7405</f>
        <v>6400</v>
      </c>
    </row>
    <row r="7406" spans="1:7" s="278" customFormat="1" ht="30">
      <c r="A7406" s="281"/>
      <c r="B7406" s="137" t="s">
        <v>70</v>
      </c>
      <c r="C7406" s="138" t="s">
        <v>71</v>
      </c>
      <c r="D7406" s="138" t="s">
        <v>4</v>
      </c>
      <c r="E7406" s="280" t="s">
        <v>6</v>
      </c>
      <c r="F7406" s="59">
        <f>VLOOKUP(B7406,'HSD ME&amp;PLUMBING'!$B$6:E7999,4,FALSE)</f>
        <v>150000</v>
      </c>
      <c r="G7406" s="136">
        <f>F7406*E7406</f>
        <v>16050</v>
      </c>
    </row>
    <row r="7407" spans="1:7" s="278" customFormat="1">
      <c r="A7407" s="281"/>
      <c r="B7407" s="134" t="s">
        <v>7</v>
      </c>
      <c r="C7407" s="135" t="s">
        <v>8</v>
      </c>
      <c r="D7407" s="135" t="s">
        <v>4</v>
      </c>
      <c r="E7407" s="280" t="s">
        <v>9</v>
      </c>
      <c r="F7407" s="59">
        <f>VLOOKUP(B7407,'HSD ME&amp;PLUMBING'!$B$6:E8000,4,FALSE)</f>
        <v>150000</v>
      </c>
      <c r="G7407" s="136">
        <f>F7407*E7407</f>
        <v>1650</v>
      </c>
    </row>
    <row r="7408" spans="1:7" s="278" customFormat="1">
      <c r="A7408" s="281"/>
      <c r="B7408" s="134" t="s">
        <v>10</v>
      </c>
      <c r="C7408" s="135" t="s">
        <v>11</v>
      </c>
      <c r="D7408" s="135" t="s">
        <v>4</v>
      </c>
      <c r="E7408" s="280" t="s">
        <v>12</v>
      </c>
      <c r="F7408" s="64">
        <f>VLOOKUP(B7408,'HSD ME&amp;PLUMBING'!$B$6:E8001,4,FALSE)</f>
        <v>200000</v>
      </c>
      <c r="G7408" s="136">
        <f>F7408*E7408</f>
        <v>800</v>
      </c>
    </row>
    <row r="7409" spans="1:7" s="278" customFormat="1">
      <c r="A7409" s="497" t="s">
        <v>13</v>
      </c>
      <c r="B7409" s="497"/>
      <c r="C7409" s="497"/>
      <c r="D7409" s="497"/>
      <c r="E7409" s="497"/>
      <c r="F7409" s="497"/>
      <c r="G7409" s="139">
        <f>SUM(G7405:G7408)</f>
        <v>24900</v>
      </c>
    </row>
    <row r="7410" spans="1:7" s="278" customFormat="1">
      <c r="A7410" s="279" t="s">
        <v>14</v>
      </c>
      <c r="B7410" s="280" t="s">
        <v>15</v>
      </c>
      <c r="C7410" s="281"/>
      <c r="D7410" s="281"/>
      <c r="E7410" s="281"/>
      <c r="F7410" s="281"/>
      <c r="G7410" s="281"/>
    </row>
    <row r="7411" spans="1:7" s="278" customFormat="1" ht="30">
      <c r="A7411" s="281"/>
      <c r="B7411" s="282" t="s">
        <v>1183</v>
      </c>
      <c r="C7411" s="281"/>
      <c r="D7411" s="282" t="s">
        <v>49</v>
      </c>
      <c r="E7411" s="282" t="s">
        <v>430</v>
      </c>
      <c r="F7411" s="59">
        <f>VLOOKUP(B7411,'HSD ME&amp;PLUMBING'!$B$6:E8004,4,FALSE)</f>
        <v>10000</v>
      </c>
      <c r="G7411" s="136">
        <f>F7411*E7411</f>
        <v>11000</v>
      </c>
    </row>
    <row r="7412" spans="1:7" s="278" customFormat="1">
      <c r="A7412" s="497" t="s">
        <v>16</v>
      </c>
      <c r="B7412" s="497"/>
      <c r="C7412" s="497"/>
      <c r="D7412" s="497"/>
      <c r="E7412" s="497"/>
      <c r="F7412" s="497"/>
      <c r="G7412" s="139">
        <f>SUM(G7411)</f>
        <v>11000</v>
      </c>
    </row>
    <row r="7413" spans="1:7" s="278" customFormat="1">
      <c r="A7413" s="279" t="s">
        <v>17</v>
      </c>
      <c r="B7413" s="280" t="s">
        <v>18</v>
      </c>
      <c r="C7413" s="281"/>
      <c r="D7413" s="281"/>
      <c r="E7413" s="281"/>
      <c r="F7413" s="281"/>
      <c r="G7413" s="281"/>
    </row>
    <row r="7414" spans="1:7" s="278" customFormat="1">
      <c r="A7414" s="498" t="s">
        <v>19</v>
      </c>
      <c r="B7414" s="498"/>
      <c r="C7414" s="498"/>
      <c r="D7414" s="498"/>
      <c r="E7414" s="498"/>
      <c r="F7414" s="498"/>
      <c r="G7414" s="139">
        <f>SUM(G7413)</f>
        <v>0</v>
      </c>
    </row>
    <row r="7415" spans="1:7" s="278" customFormat="1">
      <c r="A7415" s="135" t="s">
        <v>20</v>
      </c>
      <c r="B7415" s="495" t="s">
        <v>21</v>
      </c>
      <c r="C7415" s="495"/>
      <c r="D7415" s="495"/>
      <c r="E7415" s="495"/>
      <c r="F7415" s="495"/>
      <c r="G7415" s="140">
        <f>G7408+G7411+G7414</f>
        <v>11800</v>
      </c>
    </row>
    <row r="7416" spans="1:7" s="278" customFormat="1">
      <c r="A7416" s="135" t="s">
        <v>22</v>
      </c>
      <c r="B7416" s="495" t="s">
        <v>77</v>
      </c>
      <c r="C7416" s="495"/>
      <c r="D7416" s="495"/>
      <c r="E7416" s="495"/>
      <c r="F7416" s="141">
        <v>0.1</v>
      </c>
      <c r="G7416" s="140">
        <f>G7415*10%</f>
        <v>1180</v>
      </c>
    </row>
    <row r="7417" spans="1:7" s="278" customFormat="1">
      <c r="A7417" s="151" t="s">
        <v>23</v>
      </c>
      <c r="B7417" s="496" t="s">
        <v>24</v>
      </c>
      <c r="C7417" s="496"/>
      <c r="D7417" s="496"/>
      <c r="E7417" s="496"/>
      <c r="F7417" s="496"/>
      <c r="G7417" s="152">
        <f>G7415+G7416</f>
        <v>12980</v>
      </c>
    </row>
    <row r="7418" spans="1:7" s="278" customFormat="1">
      <c r="A7418" s="153"/>
      <c r="B7418" s="154"/>
      <c r="C7418" s="154"/>
      <c r="D7418" s="154"/>
      <c r="E7418" s="154"/>
      <c r="F7418" s="154"/>
      <c r="G7418" s="155"/>
    </row>
    <row r="7419" spans="1:7" s="278" customFormat="1">
      <c r="A7419" s="286" t="s">
        <v>1184</v>
      </c>
      <c r="B7419" s="287"/>
      <c r="C7419" s="287"/>
      <c r="D7419" s="287"/>
      <c r="E7419" s="287"/>
      <c r="F7419" s="287"/>
      <c r="G7419" s="288"/>
    </row>
    <row r="7420" spans="1:7" s="278" customFormat="1" ht="45">
      <c r="A7420" s="156" t="s">
        <v>62</v>
      </c>
      <c r="B7420" s="156" t="s">
        <v>63</v>
      </c>
      <c r="C7420" s="156" t="s">
        <v>64</v>
      </c>
      <c r="D7420" s="156" t="s">
        <v>65</v>
      </c>
      <c r="E7420" s="156" t="s">
        <v>66</v>
      </c>
      <c r="F7420" s="156" t="s">
        <v>67</v>
      </c>
      <c r="G7420" s="156" t="s">
        <v>68</v>
      </c>
    </row>
    <row r="7421" spans="1:7" s="278" customFormat="1">
      <c r="A7421" s="279" t="s">
        <v>0</v>
      </c>
      <c r="B7421" s="280" t="s">
        <v>1</v>
      </c>
      <c r="C7421" s="281"/>
      <c r="D7421" s="281"/>
      <c r="E7421" s="281"/>
      <c r="F7421" s="281"/>
      <c r="G7421" s="281"/>
    </row>
    <row r="7422" spans="1:7" s="278" customFormat="1">
      <c r="A7422" s="281"/>
      <c r="B7422" s="134" t="s">
        <v>2</v>
      </c>
      <c r="C7422" s="135" t="s">
        <v>3</v>
      </c>
      <c r="D7422" s="135" t="s">
        <v>4</v>
      </c>
      <c r="E7422" s="280" t="s">
        <v>5</v>
      </c>
      <c r="F7422" s="59">
        <f>VLOOKUP(B7422,'HSD ME&amp;PLUMBING'!$B$6:E8014,4,FALSE)</f>
        <v>100000</v>
      </c>
      <c r="G7422" s="136">
        <f>F7422*E7422</f>
        <v>6400</v>
      </c>
    </row>
    <row r="7423" spans="1:7" s="278" customFormat="1" ht="30">
      <c r="A7423" s="281"/>
      <c r="B7423" s="137" t="s">
        <v>70</v>
      </c>
      <c r="C7423" s="138" t="s">
        <v>71</v>
      </c>
      <c r="D7423" s="138" t="s">
        <v>4</v>
      </c>
      <c r="E7423" s="280" t="s">
        <v>6</v>
      </c>
      <c r="F7423" s="59">
        <f>VLOOKUP(B7423,'HSD ME&amp;PLUMBING'!$B$6:E8015,4,FALSE)</f>
        <v>150000</v>
      </c>
      <c r="G7423" s="136">
        <f>F7423*E7423</f>
        <v>16050</v>
      </c>
    </row>
    <row r="7424" spans="1:7" s="278" customFormat="1">
      <c r="A7424" s="281"/>
      <c r="B7424" s="134" t="s">
        <v>7</v>
      </c>
      <c r="C7424" s="135" t="s">
        <v>8</v>
      </c>
      <c r="D7424" s="135" t="s">
        <v>4</v>
      </c>
      <c r="E7424" s="280" t="s">
        <v>9</v>
      </c>
      <c r="F7424" s="59">
        <f>VLOOKUP(B7424,'HSD ME&amp;PLUMBING'!$B$6:E8016,4,FALSE)</f>
        <v>150000</v>
      </c>
      <c r="G7424" s="136">
        <f>F7424*E7424</f>
        <v>1650</v>
      </c>
    </row>
    <row r="7425" spans="1:7" s="278" customFormat="1">
      <c r="A7425" s="281"/>
      <c r="B7425" s="134" t="s">
        <v>10</v>
      </c>
      <c r="C7425" s="135" t="s">
        <v>11</v>
      </c>
      <c r="D7425" s="135" t="s">
        <v>4</v>
      </c>
      <c r="E7425" s="280" t="s">
        <v>12</v>
      </c>
      <c r="F7425" s="64">
        <f>VLOOKUP(B7425,'HSD ME&amp;PLUMBING'!$B$6:E8017,4,FALSE)</f>
        <v>200000</v>
      </c>
      <c r="G7425" s="136">
        <f>F7425*E7425</f>
        <v>800</v>
      </c>
    </row>
    <row r="7426" spans="1:7" s="278" customFormat="1">
      <c r="A7426" s="497" t="s">
        <v>13</v>
      </c>
      <c r="B7426" s="497"/>
      <c r="C7426" s="497"/>
      <c r="D7426" s="497"/>
      <c r="E7426" s="497"/>
      <c r="F7426" s="497"/>
      <c r="G7426" s="139">
        <f>SUM(G7422:G7425)</f>
        <v>24900</v>
      </c>
    </row>
    <row r="7427" spans="1:7" s="278" customFormat="1">
      <c r="A7427" s="279" t="s">
        <v>14</v>
      </c>
      <c r="B7427" s="280" t="s">
        <v>15</v>
      </c>
      <c r="C7427" s="281"/>
      <c r="D7427" s="281"/>
      <c r="E7427" s="281"/>
      <c r="F7427" s="281"/>
      <c r="G7427" s="281"/>
    </row>
    <row r="7428" spans="1:7" s="278" customFormat="1" ht="30">
      <c r="A7428" s="281"/>
      <c r="B7428" s="282" t="s">
        <v>1185</v>
      </c>
      <c r="C7428" s="281"/>
      <c r="D7428" s="282" t="s">
        <v>49</v>
      </c>
      <c r="E7428" s="282">
        <v>1.1000000000000001</v>
      </c>
      <c r="F7428" s="59">
        <f>VLOOKUP(B7428,'HSD ME&amp;PLUMBING'!$B$6:E8020,4,FALSE)</f>
        <v>10000</v>
      </c>
      <c r="G7428" s="136">
        <f>F7428*E7428</f>
        <v>11000</v>
      </c>
    </row>
    <row r="7429" spans="1:7" s="278" customFormat="1">
      <c r="A7429" s="281"/>
      <c r="B7429" s="280" t="s">
        <v>48</v>
      </c>
      <c r="C7429" s="281"/>
      <c r="D7429" s="279" t="s">
        <v>49</v>
      </c>
      <c r="E7429" s="279">
        <v>1</v>
      </c>
      <c r="F7429" s="59">
        <f>VLOOKUP(B7429,'HSD ME&amp;PLUMBING'!$B$6:E8021,4,FALSE)</f>
        <v>10000</v>
      </c>
      <c r="G7429" s="136">
        <f>F7429*E7429</f>
        <v>10000</v>
      </c>
    </row>
    <row r="7430" spans="1:7" s="278" customFormat="1">
      <c r="A7430" s="497" t="s">
        <v>16</v>
      </c>
      <c r="B7430" s="497"/>
      <c r="C7430" s="497"/>
      <c r="D7430" s="497"/>
      <c r="E7430" s="497"/>
      <c r="F7430" s="497"/>
      <c r="G7430" s="139">
        <f>SUM(G7428:G7429)</f>
        <v>21000</v>
      </c>
    </row>
    <row r="7431" spans="1:7" s="278" customFormat="1">
      <c r="A7431" s="279" t="s">
        <v>17</v>
      </c>
      <c r="B7431" s="280" t="s">
        <v>18</v>
      </c>
      <c r="C7431" s="281"/>
      <c r="D7431" s="281"/>
      <c r="E7431" s="281"/>
      <c r="F7431" s="281"/>
      <c r="G7431" s="281"/>
    </row>
    <row r="7432" spans="1:7" s="278" customFormat="1">
      <c r="A7432" s="498" t="s">
        <v>19</v>
      </c>
      <c r="B7432" s="498"/>
      <c r="C7432" s="498"/>
      <c r="D7432" s="498"/>
      <c r="E7432" s="498"/>
      <c r="F7432" s="498"/>
      <c r="G7432" s="139">
        <f>SUM(G7431)</f>
        <v>0</v>
      </c>
    </row>
    <row r="7433" spans="1:7" s="278" customFormat="1">
      <c r="A7433" s="135" t="s">
        <v>20</v>
      </c>
      <c r="B7433" s="495" t="s">
        <v>21</v>
      </c>
      <c r="C7433" s="495"/>
      <c r="D7433" s="495"/>
      <c r="E7433" s="495"/>
      <c r="F7433" s="495"/>
      <c r="G7433" s="140">
        <f>G7426+G7429+G7432</f>
        <v>34900</v>
      </c>
    </row>
    <row r="7434" spans="1:7" s="278" customFormat="1">
      <c r="A7434" s="135" t="s">
        <v>22</v>
      </c>
      <c r="B7434" s="495" t="s">
        <v>77</v>
      </c>
      <c r="C7434" s="495"/>
      <c r="D7434" s="495"/>
      <c r="E7434" s="495"/>
      <c r="F7434" s="141">
        <v>0.1</v>
      </c>
      <c r="G7434" s="140">
        <f>G7433*10%</f>
        <v>3490</v>
      </c>
    </row>
    <row r="7435" spans="1:7" s="278" customFormat="1">
      <c r="A7435" s="151" t="s">
        <v>23</v>
      </c>
      <c r="B7435" s="496" t="s">
        <v>24</v>
      </c>
      <c r="C7435" s="496"/>
      <c r="D7435" s="496"/>
      <c r="E7435" s="496"/>
      <c r="F7435" s="496"/>
      <c r="G7435" s="152">
        <f>G7433+G7434</f>
        <v>38390</v>
      </c>
    </row>
    <row r="7436" spans="1:7" s="278" customFormat="1">
      <c r="A7436" s="153"/>
      <c r="B7436" s="154"/>
      <c r="C7436" s="154"/>
      <c r="D7436" s="154"/>
      <c r="E7436" s="154"/>
      <c r="F7436" s="154"/>
      <c r="G7436" s="155"/>
    </row>
    <row r="7437" spans="1:7" s="278" customFormat="1">
      <c r="A7437" s="286" t="s">
        <v>1186</v>
      </c>
      <c r="B7437" s="287"/>
      <c r="C7437" s="287"/>
      <c r="D7437" s="287"/>
      <c r="E7437" s="287"/>
      <c r="F7437" s="287"/>
      <c r="G7437" s="288"/>
    </row>
    <row r="7438" spans="1:7" s="278" customFormat="1" ht="45">
      <c r="A7438" s="156" t="s">
        <v>62</v>
      </c>
      <c r="B7438" s="156" t="s">
        <v>63</v>
      </c>
      <c r="C7438" s="156" t="s">
        <v>64</v>
      </c>
      <c r="D7438" s="156" t="s">
        <v>65</v>
      </c>
      <c r="E7438" s="156" t="s">
        <v>66</v>
      </c>
      <c r="F7438" s="156" t="s">
        <v>67</v>
      </c>
      <c r="G7438" s="156" t="s">
        <v>68</v>
      </c>
    </row>
    <row r="7439" spans="1:7" s="278" customFormat="1">
      <c r="A7439" s="279" t="s">
        <v>0</v>
      </c>
      <c r="B7439" s="280" t="s">
        <v>1</v>
      </c>
      <c r="C7439" s="281"/>
      <c r="D7439" s="281"/>
      <c r="E7439" s="281"/>
      <c r="F7439" s="281"/>
      <c r="G7439" s="281"/>
    </row>
    <row r="7440" spans="1:7" s="278" customFormat="1">
      <c r="A7440" s="281"/>
      <c r="B7440" s="134" t="s">
        <v>2</v>
      </c>
      <c r="C7440" s="135" t="s">
        <v>3</v>
      </c>
      <c r="D7440" s="135" t="s">
        <v>4</v>
      </c>
      <c r="E7440" s="280" t="s">
        <v>50</v>
      </c>
      <c r="F7440" s="59">
        <f>VLOOKUP(B7440,'HSD ME&amp;PLUMBING'!$B$6:E8031,4,FALSE)</f>
        <v>100000</v>
      </c>
      <c r="G7440" s="136">
        <f>F7440*E7440</f>
        <v>25500</v>
      </c>
    </row>
    <row r="7441" spans="1:7" s="278" customFormat="1" ht="30">
      <c r="A7441" s="281"/>
      <c r="B7441" s="137" t="s">
        <v>70</v>
      </c>
      <c r="C7441" s="138" t="s">
        <v>71</v>
      </c>
      <c r="D7441" s="138" t="s">
        <v>4</v>
      </c>
      <c r="E7441" s="280" t="s">
        <v>51</v>
      </c>
      <c r="F7441" s="59">
        <f>VLOOKUP(B7441,'HSD ME&amp;PLUMBING'!$B$6:E8032,4,FALSE)</f>
        <v>150000</v>
      </c>
      <c r="G7441" s="136">
        <f>F7441*E7441</f>
        <v>63750</v>
      </c>
    </row>
    <row r="7442" spans="1:7" s="278" customFormat="1">
      <c r="A7442" s="281"/>
      <c r="B7442" s="134" t="s">
        <v>7</v>
      </c>
      <c r="C7442" s="135" t="s">
        <v>8</v>
      </c>
      <c r="D7442" s="135" t="s">
        <v>4</v>
      </c>
      <c r="E7442" s="280" t="s">
        <v>52</v>
      </c>
      <c r="F7442" s="59">
        <f>VLOOKUP(B7442,'HSD ME&amp;PLUMBING'!$B$6:E8033,4,FALSE)</f>
        <v>150000</v>
      </c>
      <c r="G7442" s="136">
        <f>F7442*E7442</f>
        <v>6449.9999999999991</v>
      </c>
    </row>
    <row r="7443" spans="1:7" s="278" customFormat="1">
      <c r="A7443" s="281"/>
      <c r="B7443" s="134" t="s">
        <v>10</v>
      </c>
      <c r="C7443" s="135" t="s">
        <v>11</v>
      </c>
      <c r="D7443" s="135" t="s">
        <v>4</v>
      </c>
      <c r="E7443" s="280" t="s">
        <v>53</v>
      </c>
      <c r="F7443" s="64">
        <f>VLOOKUP(B7443,'HSD ME&amp;PLUMBING'!$B$6:E8034,4,FALSE)</f>
        <v>200000</v>
      </c>
      <c r="G7443" s="136">
        <f>F7443*E7443</f>
        <v>2800</v>
      </c>
    </row>
    <row r="7444" spans="1:7" s="278" customFormat="1">
      <c r="A7444" s="497" t="s">
        <v>13</v>
      </c>
      <c r="B7444" s="497"/>
      <c r="C7444" s="497"/>
      <c r="D7444" s="497"/>
      <c r="E7444" s="497"/>
      <c r="F7444" s="497"/>
      <c r="G7444" s="139">
        <f>SUM(G7440:G7443)</f>
        <v>98500</v>
      </c>
    </row>
    <row r="7445" spans="1:7" s="278" customFormat="1">
      <c r="A7445" s="279" t="s">
        <v>14</v>
      </c>
      <c r="B7445" s="280" t="s">
        <v>15</v>
      </c>
      <c r="C7445" s="281"/>
      <c r="D7445" s="281"/>
      <c r="E7445" s="281"/>
      <c r="F7445" s="281"/>
      <c r="G7445" s="281"/>
    </row>
    <row r="7446" spans="1:7" s="278" customFormat="1" ht="30">
      <c r="A7446" s="281"/>
      <c r="B7446" s="282" t="s">
        <v>1187</v>
      </c>
      <c r="C7446" s="281"/>
      <c r="D7446" s="282" t="s">
        <v>432</v>
      </c>
      <c r="E7446" s="282" t="s">
        <v>430</v>
      </c>
      <c r="F7446" s="59">
        <f>VLOOKUP(B7446,'HSD ME&amp;PLUMBING'!$B$6:E8037,4,FALSE)</f>
        <v>10000</v>
      </c>
      <c r="G7446" s="136">
        <f>F7446*E7446</f>
        <v>11000</v>
      </c>
    </row>
    <row r="7447" spans="1:7" s="278" customFormat="1">
      <c r="A7447" s="497" t="s">
        <v>16</v>
      </c>
      <c r="B7447" s="497"/>
      <c r="C7447" s="497"/>
      <c r="D7447" s="497"/>
      <c r="E7447" s="497"/>
      <c r="F7447" s="497"/>
      <c r="G7447" s="139">
        <f>SUM(G7446)</f>
        <v>11000</v>
      </c>
    </row>
    <row r="7448" spans="1:7" s="278" customFormat="1">
      <c r="A7448" s="279" t="s">
        <v>17</v>
      </c>
      <c r="B7448" s="280" t="s">
        <v>18</v>
      </c>
      <c r="C7448" s="281"/>
      <c r="D7448" s="281"/>
      <c r="E7448" s="281"/>
      <c r="F7448" s="281"/>
      <c r="G7448" s="281"/>
    </row>
    <row r="7449" spans="1:7" s="278" customFormat="1">
      <c r="A7449" s="498" t="s">
        <v>19</v>
      </c>
      <c r="B7449" s="498"/>
      <c r="C7449" s="498"/>
      <c r="D7449" s="498"/>
      <c r="E7449" s="498"/>
      <c r="F7449" s="498"/>
      <c r="G7449" s="139">
        <f>SUM(G7448)</f>
        <v>0</v>
      </c>
    </row>
    <row r="7450" spans="1:7" s="278" customFormat="1">
      <c r="A7450" s="135" t="s">
        <v>20</v>
      </c>
      <c r="B7450" s="495" t="s">
        <v>21</v>
      </c>
      <c r="C7450" s="495"/>
      <c r="D7450" s="495"/>
      <c r="E7450" s="495"/>
      <c r="F7450" s="495"/>
      <c r="G7450" s="140">
        <f>G7443+G7446+G7449</f>
        <v>13800</v>
      </c>
    </row>
    <row r="7451" spans="1:7" s="278" customFormat="1">
      <c r="A7451" s="135" t="s">
        <v>22</v>
      </c>
      <c r="B7451" s="495" t="s">
        <v>77</v>
      </c>
      <c r="C7451" s="495"/>
      <c r="D7451" s="495"/>
      <c r="E7451" s="495"/>
      <c r="F7451" s="141">
        <v>0.1</v>
      </c>
      <c r="G7451" s="140">
        <f>G7450*10%</f>
        <v>1380</v>
      </c>
    </row>
    <row r="7452" spans="1:7" s="278" customFormat="1">
      <c r="A7452" s="151" t="s">
        <v>23</v>
      </c>
      <c r="B7452" s="496" t="s">
        <v>24</v>
      </c>
      <c r="C7452" s="496"/>
      <c r="D7452" s="496"/>
      <c r="E7452" s="496"/>
      <c r="F7452" s="496"/>
      <c r="G7452" s="152">
        <f>G7450+G7451</f>
        <v>15180</v>
      </c>
    </row>
    <row r="7453" spans="1:7" s="278" customFormat="1">
      <c r="A7453" s="153"/>
      <c r="B7453" s="154"/>
      <c r="C7453" s="154"/>
      <c r="D7453" s="154"/>
      <c r="E7453" s="154"/>
      <c r="F7453" s="154"/>
      <c r="G7453" s="155"/>
    </row>
    <row r="7454" spans="1:7" s="278" customFormat="1">
      <c r="A7454" s="286" t="s">
        <v>1188</v>
      </c>
      <c r="B7454" s="287"/>
      <c r="C7454" s="287"/>
      <c r="D7454" s="287"/>
      <c r="E7454" s="287"/>
      <c r="F7454" s="287"/>
      <c r="G7454" s="288"/>
    </row>
    <row r="7455" spans="1:7" s="278" customFormat="1" ht="45">
      <c r="A7455" s="156" t="s">
        <v>62</v>
      </c>
      <c r="B7455" s="156" t="s">
        <v>63</v>
      </c>
      <c r="C7455" s="156" t="s">
        <v>64</v>
      </c>
      <c r="D7455" s="156" t="s">
        <v>65</v>
      </c>
      <c r="E7455" s="156" t="s">
        <v>66</v>
      </c>
      <c r="F7455" s="156" t="s">
        <v>67</v>
      </c>
      <c r="G7455" s="156" t="s">
        <v>68</v>
      </c>
    </row>
    <row r="7456" spans="1:7" s="278" customFormat="1">
      <c r="A7456" s="279" t="s">
        <v>0</v>
      </c>
      <c r="B7456" s="280" t="s">
        <v>1</v>
      </c>
      <c r="C7456" s="281"/>
      <c r="D7456" s="281"/>
      <c r="E7456" s="281"/>
      <c r="F7456" s="281"/>
      <c r="G7456" s="281"/>
    </row>
    <row r="7457" spans="1:7" s="278" customFormat="1">
      <c r="A7457" s="281"/>
      <c r="B7457" s="134" t="s">
        <v>2</v>
      </c>
      <c r="C7457" s="135" t="s">
        <v>3</v>
      </c>
      <c r="D7457" s="135" t="s">
        <v>4</v>
      </c>
      <c r="E7457" s="280" t="s">
        <v>50</v>
      </c>
      <c r="F7457" s="59">
        <f>VLOOKUP(B7457,'HSD ME&amp;PLUMBING'!$B$6:E8047,4,FALSE)</f>
        <v>100000</v>
      </c>
      <c r="G7457" s="136">
        <f>F7457*E7457</f>
        <v>25500</v>
      </c>
    </row>
    <row r="7458" spans="1:7" s="278" customFormat="1" ht="30">
      <c r="A7458" s="281"/>
      <c r="B7458" s="137" t="s">
        <v>70</v>
      </c>
      <c r="C7458" s="138" t="s">
        <v>71</v>
      </c>
      <c r="D7458" s="138" t="s">
        <v>4</v>
      </c>
      <c r="E7458" s="280" t="s">
        <v>51</v>
      </c>
      <c r="F7458" s="59">
        <f>VLOOKUP(B7458,'HSD ME&amp;PLUMBING'!$B$6:E8048,4,FALSE)</f>
        <v>150000</v>
      </c>
      <c r="G7458" s="136">
        <f>F7458*E7458</f>
        <v>63750</v>
      </c>
    </row>
    <row r="7459" spans="1:7" s="278" customFormat="1">
      <c r="A7459" s="281"/>
      <c r="B7459" s="134" t="s">
        <v>7</v>
      </c>
      <c r="C7459" s="135" t="s">
        <v>8</v>
      </c>
      <c r="D7459" s="135" t="s">
        <v>4</v>
      </c>
      <c r="E7459" s="280" t="s">
        <v>52</v>
      </c>
      <c r="F7459" s="59">
        <f>VLOOKUP(B7459,'HSD ME&amp;PLUMBING'!$B$6:E8049,4,FALSE)</f>
        <v>150000</v>
      </c>
      <c r="G7459" s="136">
        <f>F7459*E7459</f>
        <v>6449.9999999999991</v>
      </c>
    </row>
    <row r="7460" spans="1:7" s="278" customFormat="1">
      <c r="A7460" s="281"/>
      <c r="B7460" s="134" t="s">
        <v>10</v>
      </c>
      <c r="C7460" s="135" t="s">
        <v>11</v>
      </c>
      <c r="D7460" s="135" t="s">
        <v>4</v>
      </c>
      <c r="E7460" s="280" t="s">
        <v>53</v>
      </c>
      <c r="F7460" s="64">
        <f>VLOOKUP(B7460,'HSD ME&amp;PLUMBING'!$B$6:E8050,4,FALSE)</f>
        <v>200000</v>
      </c>
      <c r="G7460" s="136">
        <f>F7460*E7460</f>
        <v>2800</v>
      </c>
    </row>
    <row r="7461" spans="1:7" s="278" customFormat="1">
      <c r="A7461" s="497" t="s">
        <v>13</v>
      </c>
      <c r="B7461" s="497"/>
      <c r="C7461" s="497"/>
      <c r="D7461" s="497"/>
      <c r="E7461" s="497"/>
      <c r="F7461" s="497"/>
      <c r="G7461" s="139">
        <f>SUM(G7457:G7460)</f>
        <v>98500</v>
      </c>
    </row>
    <row r="7462" spans="1:7" s="278" customFormat="1">
      <c r="A7462" s="279" t="s">
        <v>14</v>
      </c>
      <c r="B7462" s="280" t="s">
        <v>15</v>
      </c>
      <c r="C7462" s="281"/>
      <c r="D7462" s="281"/>
      <c r="E7462" s="281"/>
      <c r="F7462" s="281"/>
      <c r="G7462" s="281"/>
    </row>
    <row r="7463" spans="1:7" s="278" customFormat="1" ht="45">
      <c r="A7463" s="281"/>
      <c r="B7463" s="282" t="s">
        <v>1189</v>
      </c>
      <c r="C7463" s="281"/>
      <c r="D7463" s="282" t="s">
        <v>432</v>
      </c>
      <c r="E7463" s="282" t="s">
        <v>430</v>
      </c>
      <c r="F7463" s="59">
        <f>VLOOKUP(B7463,'HSD ME&amp;PLUMBING'!$B$6:E8053,4,FALSE)</f>
        <v>10000</v>
      </c>
      <c r="G7463" s="136">
        <f>F7463*E7463</f>
        <v>11000</v>
      </c>
    </row>
    <row r="7464" spans="1:7" s="278" customFormat="1">
      <c r="A7464" s="497" t="s">
        <v>16</v>
      </c>
      <c r="B7464" s="497"/>
      <c r="C7464" s="497"/>
      <c r="D7464" s="497"/>
      <c r="E7464" s="497"/>
      <c r="F7464" s="497"/>
      <c r="G7464" s="139">
        <f>SUM(G7463)</f>
        <v>11000</v>
      </c>
    </row>
    <row r="7465" spans="1:7" s="278" customFormat="1">
      <c r="A7465" s="279" t="s">
        <v>17</v>
      </c>
      <c r="B7465" s="280" t="s">
        <v>18</v>
      </c>
      <c r="C7465" s="281"/>
      <c r="D7465" s="281"/>
      <c r="E7465" s="281"/>
      <c r="F7465" s="281"/>
      <c r="G7465" s="281"/>
    </row>
    <row r="7466" spans="1:7" s="278" customFormat="1">
      <c r="A7466" s="498" t="s">
        <v>19</v>
      </c>
      <c r="B7466" s="498"/>
      <c r="C7466" s="498"/>
      <c r="D7466" s="498"/>
      <c r="E7466" s="498"/>
      <c r="F7466" s="498"/>
      <c r="G7466" s="139">
        <f>SUM(G7465)</f>
        <v>0</v>
      </c>
    </row>
    <row r="7467" spans="1:7" s="278" customFormat="1">
      <c r="A7467" s="135" t="s">
        <v>20</v>
      </c>
      <c r="B7467" s="495" t="s">
        <v>21</v>
      </c>
      <c r="C7467" s="495"/>
      <c r="D7467" s="495"/>
      <c r="E7467" s="495"/>
      <c r="F7467" s="495"/>
      <c r="G7467" s="140">
        <f>G7460+G7463+G7466</f>
        <v>13800</v>
      </c>
    </row>
    <row r="7468" spans="1:7" s="278" customFormat="1">
      <c r="A7468" s="135" t="s">
        <v>22</v>
      </c>
      <c r="B7468" s="495" t="s">
        <v>77</v>
      </c>
      <c r="C7468" s="495"/>
      <c r="D7468" s="495"/>
      <c r="E7468" s="495"/>
      <c r="F7468" s="141">
        <v>0.1</v>
      </c>
      <c r="G7468" s="140">
        <f>G7467*10%</f>
        <v>1380</v>
      </c>
    </row>
    <row r="7469" spans="1:7" s="278" customFormat="1">
      <c r="A7469" s="151" t="s">
        <v>23</v>
      </c>
      <c r="B7469" s="496" t="s">
        <v>24</v>
      </c>
      <c r="C7469" s="496"/>
      <c r="D7469" s="496"/>
      <c r="E7469" s="496"/>
      <c r="F7469" s="496"/>
      <c r="G7469" s="152">
        <f>G7467+G7468</f>
        <v>15180</v>
      </c>
    </row>
    <row r="7470" spans="1:7" s="278" customFormat="1">
      <c r="A7470" s="153"/>
      <c r="B7470" s="154"/>
      <c r="C7470" s="154"/>
      <c r="D7470" s="154"/>
      <c r="E7470" s="154"/>
      <c r="F7470" s="154"/>
      <c r="G7470" s="155"/>
    </row>
    <row r="7471" spans="1:7" s="278" customFormat="1">
      <c r="A7471" s="286" t="s">
        <v>1190</v>
      </c>
      <c r="B7471" s="287"/>
      <c r="C7471" s="287"/>
      <c r="D7471" s="287"/>
      <c r="E7471" s="287"/>
      <c r="F7471" s="287"/>
      <c r="G7471" s="288"/>
    </row>
    <row r="7472" spans="1:7" s="278" customFormat="1" ht="45">
      <c r="A7472" s="156" t="s">
        <v>62</v>
      </c>
      <c r="B7472" s="156" t="s">
        <v>63</v>
      </c>
      <c r="C7472" s="156" t="s">
        <v>64</v>
      </c>
      <c r="D7472" s="156" t="s">
        <v>65</v>
      </c>
      <c r="E7472" s="156" t="s">
        <v>66</v>
      </c>
      <c r="F7472" s="156" t="s">
        <v>67</v>
      </c>
      <c r="G7472" s="156" t="s">
        <v>68</v>
      </c>
    </row>
    <row r="7473" spans="1:7" s="278" customFormat="1">
      <c r="A7473" s="279" t="s">
        <v>0</v>
      </c>
      <c r="B7473" s="280" t="s">
        <v>1</v>
      </c>
      <c r="C7473" s="281"/>
      <c r="D7473" s="281"/>
      <c r="E7473" s="281"/>
      <c r="F7473" s="281"/>
      <c r="G7473" s="281"/>
    </row>
    <row r="7474" spans="1:7" s="278" customFormat="1">
      <c r="A7474" s="281"/>
      <c r="B7474" s="134" t="s">
        <v>2</v>
      </c>
      <c r="C7474" s="135" t="s">
        <v>3</v>
      </c>
      <c r="D7474" s="135" t="s">
        <v>4</v>
      </c>
      <c r="E7474" s="280" t="s">
        <v>29</v>
      </c>
      <c r="F7474" s="59">
        <f>VLOOKUP(B7474,'HSD ME&amp;PLUMBING'!$B$6:E8063,4,FALSE)</f>
        <v>100000</v>
      </c>
      <c r="G7474" s="136">
        <f>F7474*E7474</f>
        <v>11400</v>
      </c>
    </row>
    <row r="7475" spans="1:7" s="278" customFormat="1" ht="30">
      <c r="A7475" s="281"/>
      <c r="B7475" s="137" t="s">
        <v>70</v>
      </c>
      <c r="C7475" s="138" t="s">
        <v>71</v>
      </c>
      <c r="D7475" s="138" t="s">
        <v>4</v>
      </c>
      <c r="E7475" s="280" t="s">
        <v>30</v>
      </c>
      <c r="F7475" s="59">
        <f>VLOOKUP(B7475,'HSD ME&amp;PLUMBING'!$B$6:E8064,4,FALSE)</f>
        <v>150000</v>
      </c>
      <c r="G7475" s="136">
        <f>F7475*E7475</f>
        <v>28650</v>
      </c>
    </row>
    <row r="7476" spans="1:7" s="278" customFormat="1">
      <c r="A7476" s="281"/>
      <c r="B7476" s="134" t="s">
        <v>7</v>
      </c>
      <c r="C7476" s="135" t="s">
        <v>8</v>
      </c>
      <c r="D7476" s="135" t="s">
        <v>4</v>
      </c>
      <c r="E7476" s="280" t="s">
        <v>31</v>
      </c>
      <c r="F7476" s="59">
        <f>VLOOKUP(B7476,'HSD ME&amp;PLUMBING'!$B$6:E8065,4,FALSE)</f>
        <v>150000</v>
      </c>
      <c r="G7476" s="136">
        <f>F7476*E7476</f>
        <v>2850</v>
      </c>
    </row>
    <row r="7477" spans="1:7" s="278" customFormat="1">
      <c r="A7477" s="281"/>
      <c r="B7477" s="134" t="s">
        <v>10</v>
      </c>
      <c r="C7477" s="135" t="s">
        <v>11</v>
      </c>
      <c r="D7477" s="135" t="s">
        <v>4</v>
      </c>
      <c r="E7477" s="280" t="s">
        <v>32</v>
      </c>
      <c r="F7477" s="64">
        <f>VLOOKUP(B7477,'HSD ME&amp;PLUMBING'!$B$6:E8066,4,FALSE)</f>
        <v>200000</v>
      </c>
      <c r="G7477" s="136">
        <f>F7477*E7477</f>
        <v>1200</v>
      </c>
    </row>
    <row r="7478" spans="1:7" s="278" customFormat="1">
      <c r="A7478" s="497" t="s">
        <v>13</v>
      </c>
      <c r="B7478" s="497"/>
      <c r="C7478" s="497"/>
      <c r="D7478" s="497"/>
      <c r="E7478" s="497"/>
      <c r="F7478" s="497"/>
      <c r="G7478" s="139">
        <f>SUM(G7474:G7477)</f>
        <v>44100</v>
      </c>
    </row>
    <row r="7479" spans="1:7" s="278" customFormat="1">
      <c r="A7479" s="279" t="s">
        <v>14</v>
      </c>
      <c r="B7479" s="280" t="s">
        <v>15</v>
      </c>
      <c r="C7479" s="281"/>
      <c r="D7479" s="281"/>
      <c r="E7479" s="281"/>
      <c r="F7479" s="281"/>
      <c r="G7479" s="281"/>
    </row>
    <row r="7480" spans="1:7" s="278" customFormat="1" ht="30">
      <c r="A7480" s="281"/>
      <c r="B7480" s="282" t="s">
        <v>1191</v>
      </c>
      <c r="C7480" s="281"/>
      <c r="D7480" s="282" t="s">
        <v>432</v>
      </c>
      <c r="E7480" s="282" t="s">
        <v>430</v>
      </c>
      <c r="F7480" s="59">
        <f>VLOOKUP(B7480,'HSD ME&amp;PLUMBING'!$B$6:E8069,4,FALSE)</f>
        <v>10000</v>
      </c>
      <c r="G7480" s="136">
        <f>F7480*E7480</f>
        <v>11000</v>
      </c>
    </row>
    <row r="7481" spans="1:7" s="278" customFormat="1">
      <c r="A7481" s="497" t="s">
        <v>16</v>
      </c>
      <c r="B7481" s="497"/>
      <c r="C7481" s="497"/>
      <c r="D7481" s="497"/>
      <c r="E7481" s="497"/>
      <c r="F7481" s="497"/>
      <c r="G7481" s="139">
        <f>SUM(G7480)</f>
        <v>11000</v>
      </c>
    </row>
    <row r="7482" spans="1:7" s="278" customFormat="1">
      <c r="A7482" s="279" t="s">
        <v>17</v>
      </c>
      <c r="B7482" s="280" t="s">
        <v>18</v>
      </c>
      <c r="C7482" s="281"/>
      <c r="D7482" s="281"/>
      <c r="E7482" s="281"/>
      <c r="F7482" s="281"/>
      <c r="G7482" s="281"/>
    </row>
    <row r="7483" spans="1:7" s="278" customFormat="1">
      <c r="A7483" s="498" t="s">
        <v>19</v>
      </c>
      <c r="B7483" s="498"/>
      <c r="C7483" s="498"/>
      <c r="D7483" s="498"/>
      <c r="E7483" s="498"/>
      <c r="F7483" s="498"/>
      <c r="G7483" s="139">
        <f>SUM(G7482)</f>
        <v>0</v>
      </c>
    </row>
    <row r="7484" spans="1:7" s="278" customFormat="1">
      <c r="A7484" s="135" t="s">
        <v>20</v>
      </c>
      <c r="B7484" s="495" t="s">
        <v>21</v>
      </c>
      <c r="C7484" s="495"/>
      <c r="D7484" s="495"/>
      <c r="E7484" s="495"/>
      <c r="F7484" s="495"/>
      <c r="G7484" s="140">
        <f>G7477+G7480+G7483</f>
        <v>12200</v>
      </c>
    </row>
    <row r="7485" spans="1:7" s="278" customFormat="1">
      <c r="A7485" s="135" t="s">
        <v>22</v>
      </c>
      <c r="B7485" s="495" t="s">
        <v>77</v>
      </c>
      <c r="C7485" s="495"/>
      <c r="D7485" s="495"/>
      <c r="E7485" s="495"/>
      <c r="F7485" s="141">
        <v>0.1</v>
      </c>
      <c r="G7485" s="140">
        <f>G7484*10%</f>
        <v>1220</v>
      </c>
    </row>
    <row r="7486" spans="1:7" s="278" customFormat="1">
      <c r="A7486" s="151" t="s">
        <v>23</v>
      </c>
      <c r="B7486" s="496" t="s">
        <v>24</v>
      </c>
      <c r="C7486" s="496"/>
      <c r="D7486" s="496"/>
      <c r="E7486" s="496"/>
      <c r="F7486" s="496"/>
      <c r="G7486" s="152">
        <f>G7484+G7485</f>
        <v>13420</v>
      </c>
    </row>
    <row r="7487" spans="1:7" s="278" customFormat="1">
      <c r="A7487" s="153"/>
      <c r="B7487" s="154"/>
      <c r="C7487" s="154"/>
      <c r="D7487" s="154"/>
      <c r="E7487" s="154"/>
      <c r="F7487" s="154"/>
      <c r="G7487" s="155"/>
    </row>
    <row r="7488" spans="1:7" s="278" customFormat="1">
      <c r="A7488" s="286" t="s">
        <v>1192</v>
      </c>
      <c r="B7488" s="287"/>
      <c r="C7488" s="287"/>
      <c r="D7488" s="287"/>
      <c r="E7488" s="287"/>
      <c r="F7488" s="287"/>
      <c r="G7488" s="288"/>
    </row>
    <row r="7489" spans="1:7" s="278" customFormat="1" ht="45">
      <c r="A7489" s="156" t="s">
        <v>62</v>
      </c>
      <c r="B7489" s="156" t="s">
        <v>63</v>
      </c>
      <c r="C7489" s="156" t="s">
        <v>64</v>
      </c>
      <c r="D7489" s="156" t="s">
        <v>65</v>
      </c>
      <c r="E7489" s="156" t="s">
        <v>66</v>
      </c>
      <c r="F7489" s="156" t="s">
        <v>67</v>
      </c>
      <c r="G7489" s="156" t="s">
        <v>68</v>
      </c>
    </row>
    <row r="7490" spans="1:7" s="278" customFormat="1">
      <c r="A7490" s="279" t="s">
        <v>0</v>
      </c>
      <c r="B7490" s="280" t="s">
        <v>1</v>
      </c>
      <c r="C7490" s="281"/>
      <c r="D7490" s="281"/>
      <c r="E7490" s="281"/>
      <c r="F7490" s="281"/>
      <c r="G7490" s="281"/>
    </row>
    <row r="7491" spans="1:7" s="278" customFormat="1">
      <c r="A7491" s="281"/>
      <c r="B7491" s="134" t="s">
        <v>2</v>
      </c>
      <c r="C7491" s="135" t="s">
        <v>3</v>
      </c>
      <c r="D7491" s="135" t="s">
        <v>4</v>
      </c>
      <c r="E7491" s="280" t="s">
        <v>29</v>
      </c>
      <c r="F7491" s="59">
        <f>VLOOKUP(B7491,'HSD ME&amp;PLUMBING'!$B$6:E8079,4,FALSE)</f>
        <v>100000</v>
      </c>
      <c r="G7491" s="136">
        <f>F7491*E7491</f>
        <v>11400</v>
      </c>
    </row>
    <row r="7492" spans="1:7" s="278" customFormat="1" ht="30">
      <c r="A7492" s="281"/>
      <c r="B7492" s="137" t="s">
        <v>70</v>
      </c>
      <c r="C7492" s="138" t="s">
        <v>71</v>
      </c>
      <c r="D7492" s="138" t="s">
        <v>4</v>
      </c>
      <c r="E7492" s="280" t="s">
        <v>30</v>
      </c>
      <c r="F7492" s="59">
        <f>VLOOKUP(B7492,'HSD ME&amp;PLUMBING'!$B$6:E8080,4,FALSE)</f>
        <v>150000</v>
      </c>
      <c r="G7492" s="136">
        <f>F7492*E7492</f>
        <v>28650</v>
      </c>
    </row>
    <row r="7493" spans="1:7" s="278" customFormat="1">
      <c r="A7493" s="281"/>
      <c r="B7493" s="134" t="s">
        <v>7</v>
      </c>
      <c r="C7493" s="135" t="s">
        <v>8</v>
      </c>
      <c r="D7493" s="135" t="s">
        <v>4</v>
      </c>
      <c r="E7493" s="280" t="s">
        <v>31</v>
      </c>
      <c r="F7493" s="59">
        <f>VLOOKUP(B7493,'HSD ME&amp;PLUMBING'!$B$6:E8081,4,FALSE)</f>
        <v>150000</v>
      </c>
      <c r="G7493" s="136">
        <f>F7493*E7493</f>
        <v>2850</v>
      </c>
    </row>
    <row r="7494" spans="1:7" s="278" customFormat="1">
      <c r="A7494" s="281"/>
      <c r="B7494" s="134" t="s">
        <v>10</v>
      </c>
      <c r="C7494" s="135" t="s">
        <v>11</v>
      </c>
      <c r="D7494" s="135" t="s">
        <v>4</v>
      </c>
      <c r="E7494" s="280" t="s">
        <v>32</v>
      </c>
      <c r="F7494" s="64">
        <f>VLOOKUP(B7494,'HSD ME&amp;PLUMBING'!$B$6:E8082,4,FALSE)</f>
        <v>200000</v>
      </c>
      <c r="G7494" s="136">
        <f>F7494*E7494</f>
        <v>1200</v>
      </c>
    </row>
    <row r="7495" spans="1:7" s="278" customFormat="1">
      <c r="A7495" s="497" t="s">
        <v>13</v>
      </c>
      <c r="B7495" s="497"/>
      <c r="C7495" s="497"/>
      <c r="D7495" s="497"/>
      <c r="E7495" s="497"/>
      <c r="F7495" s="497"/>
      <c r="G7495" s="139">
        <f>SUM(G7491:G7494)</f>
        <v>44100</v>
      </c>
    </row>
    <row r="7496" spans="1:7" s="278" customFormat="1">
      <c r="A7496" s="279" t="s">
        <v>14</v>
      </c>
      <c r="B7496" s="280" t="s">
        <v>15</v>
      </c>
      <c r="C7496" s="281"/>
      <c r="D7496" s="281"/>
      <c r="E7496" s="281"/>
      <c r="F7496" s="281"/>
      <c r="G7496" s="281"/>
    </row>
    <row r="7497" spans="1:7" s="278" customFormat="1" ht="30">
      <c r="A7497" s="281"/>
      <c r="B7497" s="282" t="s">
        <v>1193</v>
      </c>
      <c r="C7497" s="281"/>
      <c r="D7497" s="282" t="s">
        <v>432</v>
      </c>
      <c r="E7497" s="282" t="s">
        <v>430</v>
      </c>
      <c r="F7497" s="59">
        <f>VLOOKUP(B7497,'HSD ME&amp;PLUMBING'!$B$6:E8085,4,FALSE)</f>
        <v>10000</v>
      </c>
      <c r="G7497" s="136">
        <f>F7497*E7497</f>
        <v>11000</v>
      </c>
    </row>
    <row r="7498" spans="1:7" s="278" customFormat="1">
      <c r="A7498" s="497" t="s">
        <v>16</v>
      </c>
      <c r="B7498" s="497"/>
      <c r="C7498" s="497"/>
      <c r="D7498" s="497"/>
      <c r="E7498" s="497"/>
      <c r="F7498" s="497"/>
      <c r="G7498" s="139">
        <f>SUM(G7497)</f>
        <v>11000</v>
      </c>
    </row>
    <row r="7499" spans="1:7" s="278" customFormat="1">
      <c r="A7499" s="279" t="s">
        <v>17</v>
      </c>
      <c r="B7499" s="280" t="s">
        <v>18</v>
      </c>
      <c r="C7499" s="281"/>
      <c r="D7499" s="281"/>
      <c r="E7499" s="281"/>
      <c r="F7499" s="281"/>
      <c r="G7499" s="281"/>
    </row>
    <row r="7500" spans="1:7" s="278" customFormat="1">
      <c r="A7500" s="498" t="s">
        <v>19</v>
      </c>
      <c r="B7500" s="498"/>
      <c r="C7500" s="498"/>
      <c r="D7500" s="498"/>
      <c r="E7500" s="498"/>
      <c r="F7500" s="498"/>
      <c r="G7500" s="139">
        <f>SUM(G7499)</f>
        <v>0</v>
      </c>
    </row>
    <row r="7501" spans="1:7" s="278" customFormat="1">
      <c r="A7501" s="135" t="s">
        <v>20</v>
      </c>
      <c r="B7501" s="495" t="s">
        <v>21</v>
      </c>
      <c r="C7501" s="495"/>
      <c r="D7501" s="495"/>
      <c r="E7501" s="495"/>
      <c r="F7501" s="495"/>
      <c r="G7501" s="140">
        <f>G7494+G7497+G7500</f>
        <v>12200</v>
      </c>
    </row>
    <row r="7502" spans="1:7" s="278" customFormat="1">
      <c r="A7502" s="135" t="s">
        <v>22</v>
      </c>
      <c r="B7502" s="495" t="s">
        <v>77</v>
      </c>
      <c r="C7502" s="495"/>
      <c r="D7502" s="495"/>
      <c r="E7502" s="495"/>
      <c r="F7502" s="141">
        <v>0.1</v>
      </c>
      <c r="G7502" s="140">
        <f>G7501*10%</f>
        <v>1220</v>
      </c>
    </row>
    <row r="7503" spans="1:7" s="278" customFormat="1">
      <c r="A7503" s="151" t="s">
        <v>23</v>
      </c>
      <c r="B7503" s="496" t="s">
        <v>24</v>
      </c>
      <c r="C7503" s="496"/>
      <c r="D7503" s="496"/>
      <c r="E7503" s="496"/>
      <c r="F7503" s="496"/>
      <c r="G7503" s="152">
        <f>G7501+G7502</f>
        <v>13420</v>
      </c>
    </row>
    <row r="7504" spans="1:7" s="278" customFormat="1">
      <c r="A7504" s="153"/>
      <c r="B7504" s="154"/>
      <c r="C7504" s="154"/>
      <c r="D7504" s="154"/>
      <c r="E7504" s="154"/>
      <c r="F7504" s="154"/>
      <c r="G7504" s="155"/>
    </row>
    <row r="7505" spans="1:7" s="278" customFormat="1">
      <c r="A7505" s="286" t="s">
        <v>1194</v>
      </c>
      <c r="B7505" s="287"/>
      <c r="C7505" s="287"/>
      <c r="D7505" s="287"/>
      <c r="E7505" s="287"/>
      <c r="F7505" s="287"/>
      <c r="G7505" s="288"/>
    </row>
    <row r="7506" spans="1:7" s="278" customFormat="1" ht="45">
      <c r="A7506" s="156" t="s">
        <v>62</v>
      </c>
      <c r="B7506" s="156" t="s">
        <v>63</v>
      </c>
      <c r="C7506" s="156" t="s">
        <v>64</v>
      </c>
      <c r="D7506" s="156" t="s">
        <v>65</v>
      </c>
      <c r="E7506" s="156" t="s">
        <v>66</v>
      </c>
      <c r="F7506" s="156" t="s">
        <v>67</v>
      </c>
      <c r="G7506" s="156" t="s">
        <v>68</v>
      </c>
    </row>
    <row r="7507" spans="1:7" s="278" customFormat="1">
      <c r="A7507" s="279" t="s">
        <v>0</v>
      </c>
      <c r="B7507" s="280" t="s">
        <v>1</v>
      </c>
      <c r="C7507" s="281"/>
      <c r="D7507" s="281"/>
      <c r="E7507" s="281"/>
      <c r="F7507" s="281"/>
      <c r="G7507" s="281"/>
    </row>
    <row r="7508" spans="1:7" s="278" customFormat="1">
      <c r="A7508" s="281"/>
      <c r="B7508" s="134" t="s">
        <v>2</v>
      </c>
      <c r="C7508" s="135" t="s">
        <v>3</v>
      </c>
      <c r="D7508" s="135" t="s">
        <v>4</v>
      </c>
      <c r="E7508" s="280" t="s">
        <v>29</v>
      </c>
      <c r="F7508" s="59">
        <f>VLOOKUP(B7508,'HSD ME&amp;PLUMBING'!$B$6:E8095,4,FALSE)</f>
        <v>100000</v>
      </c>
      <c r="G7508" s="136">
        <f>F7508*E7508</f>
        <v>11400</v>
      </c>
    </row>
    <row r="7509" spans="1:7" s="278" customFormat="1" ht="30">
      <c r="A7509" s="281"/>
      <c r="B7509" s="137" t="s">
        <v>70</v>
      </c>
      <c r="C7509" s="138" t="s">
        <v>71</v>
      </c>
      <c r="D7509" s="138" t="s">
        <v>4</v>
      </c>
      <c r="E7509" s="280" t="s">
        <v>30</v>
      </c>
      <c r="F7509" s="59">
        <f>VLOOKUP(B7509,'HSD ME&amp;PLUMBING'!$B$6:E8096,4,FALSE)</f>
        <v>150000</v>
      </c>
      <c r="G7509" s="136">
        <f>F7509*E7509</f>
        <v>28650</v>
      </c>
    </row>
    <row r="7510" spans="1:7" s="278" customFormat="1">
      <c r="A7510" s="281"/>
      <c r="B7510" s="134" t="s">
        <v>7</v>
      </c>
      <c r="C7510" s="135" t="s">
        <v>8</v>
      </c>
      <c r="D7510" s="135" t="s">
        <v>4</v>
      </c>
      <c r="E7510" s="280" t="s">
        <v>31</v>
      </c>
      <c r="F7510" s="59">
        <f>VLOOKUP(B7510,'HSD ME&amp;PLUMBING'!$B$6:E8097,4,FALSE)</f>
        <v>150000</v>
      </c>
      <c r="G7510" s="136">
        <f>F7510*E7510</f>
        <v>2850</v>
      </c>
    </row>
    <row r="7511" spans="1:7" s="278" customFormat="1">
      <c r="A7511" s="281"/>
      <c r="B7511" s="134" t="s">
        <v>10</v>
      </c>
      <c r="C7511" s="135" t="s">
        <v>11</v>
      </c>
      <c r="D7511" s="135" t="s">
        <v>4</v>
      </c>
      <c r="E7511" s="280" t="s">
        <v>32</v>
      </c>
      <c r="F7511" s="64">
        <f>VLOOKUP(B7511,'HSD ME&amp;PLUMBING'!$B$6:E8098,4,FALSE)</f>
        <v>200000</v>
      </c>
      <c r="G7511" s="136">
        <f>F7511*E7511</f>
        <v>1200</v>
      </c>
    </row>
    <row r="7512" spans="1:7" s="278" customFormat="1">
      <c r="A7512" s="497" t="s">
        <v>13</v>
      </c>
      <c r="B7512" s="497"/>
      <c r="C7512" s="497"/>
      <c r="D7512" s="497"/>
      <c r="E7512" s="497"/>
      <c r="F7512" s="497"/>
      <c r="G7512" s="139">
        <f>SUM(G7508:G7511)</f>
        <v>44100</v>
      </c>
    </row>
    <row r="7513" spans="1:7" s="278" customFormat="1">
      <c r="A7513" s="279" t="s">
        <v>14</v>
      </c>
      <c r="B7513" s="280" t="s">
        <v>15</v>
      </c>
      <c r="C7513" s="281"/>
      <c r="D7513" s="281"/>
      <c r="E7513" s="281"/>
      <c r="F7513" s="281"/>
      <c r="G7513" s="281"/>
    </row>
    <row r="7514" spans="1:7" s="278" customFormat="1" ht="30">
      <c r="A7514" s="281"/>
      <c r="B7514" s="282" t="s">
        <v>1195</v>
      </c>
      <c r="C7514" s="281"/>
      <c r="D7514" s="282" t="s">
        <v>432</v>
      </c>
      <c r="E7514" s="282" t="s">
        <v>430</v>
      </c>
      <c r="F7514" s="59">
        <f>VLOOKUP(B7514,'HSD ME&amp;PLUMBING'!$B$6:E8101,4,FALSE)</f>
        <v>10000</v>
      </c>
      <c r="G7514" s="136">
        <f>F7514*E7514</f>
        <v>11000</v>
      </c>
    </row>
    <row r="7515" spans="1:7" s="278" customFormat="1">
      <c r="A7515" s="497" t="s">
        <v>16</v>
      </c>
      <c r="B7515" s="497"/>
      <c r="C7515" s="497"/>
      <c r="D7515" s="497"/>
      <c r="E7515" s="497"/>
      <c r="F7515" s="497"/>
      <c r="G7515" s="139">
        <f>SUM(G7514)</f>
        <v>11000</v>
      </c>
    </row>
    <row r="7516" spans="1:7" s="278" customFormat="1">
      <c r="A7516" s="279" t="s">
        <v>17</v>
      </c>
      <c r="B7516" s="280" t="s">
        <v>18</v>
      </c>
      <c r="C7516" s="281"/>
      <c r="D7516" s="281"/>
      <c r="E7516" s="281"/>
      <c r="F7516" s="281"/>
      <c r="G7516" s="281"/>
    </row>
    <row r="7517" spans="1:7" s="278" customFormat="1">
      <c r="A7517" s="498" t="s">
        <v>19</v>
      </c>
      <c r="B7517" s="498"/>
      <c r="C7517" s="498"/>
      <c r="D7517" s="498"/>
      <c r="E7517" s="498"/>
      <c r="F7517" s="498"/>
      <c r="G7517" s="139">
        <f>SUM(G7516)</f>
        <v>0</v>
      </c>
    </row>
    <row r="7518" spans="1:7" s="278" customFormat="1">
      <c r="A7518" s="135" t="s">
        <v>20</v>
      </c>
      <c r="B7518" s="495" t="s">
        <v>21</v>
      </c>
      <c r="C7518" s="495"/>
      <c r="D7518" s="495"/>
      <c r="E7518" s="495"/>
      <c r="F7518" s="495"/>
      <c r="G7518" s="140">
        <f>G7511+G7514+G7517</f>
        <v>12200</v>
      </c>
    </row>
    <row r="7519" spans="1:7" s="278" customFormat="1">
      <c r="A7519" s="135" t="s">
        <v>22</v>
      </c>
      <c r="B7519" s="495" t="s">
        <v>77</v>
      </c>
      <c r="C7519" s="495"/>
      <c r="D7519" s="495"/>
      <c r="E7519" s="495"/>
      <c r="F7519" s="141">
        <v>0.1</v>
      </c>
      <c r="G7519" s="140">
        <f>G7518*10%</f>
        <v>1220</v>
      </c>
    </row>
    <row r="7520" spans="1:7" s="278" customFormat="1">
      <c r="A7520" s="151" t="s">
        <v>23</v>
      </c>
      <c r="B7520" s="496" t="s">
        <v>24</v>
      </c>
      <c r="C7520" s="496"/>
      <c r="D7520" s="496"/>
      <c r="E7520" s="496"/>
      <c r="F7520" s="496"/>
      <c r="G7520" s="152">
        <f>G7518+G7519</f>
        <v>13420</v>
      </c>
    </row>
    <row r="7521" spans="1:7" s="278" customFormat="1">
      <c r="A7521" s="153"/>
      <c r="B7521" s="154"/>
      <c r="C7521" s="154"/>
      <c r="D7521" s="154"/>
      <c r="E7521" s="154"/>
      <c r="F7521" s="154"/>
      <c r="G7521" s="155"/>
    </row>
    <row r="7522" spans="1:7" s="278" customFormat="1">
      <c r="A7522" s="286" t="s">
        <v>1196</v>
      </c>
      <c r="B7522" s="287"/>
      <c r="C7522" s="287"/>
      <c r="D7522" s="287"/>
      <c r="E7522" s="287"/>
      <c r="F7522" s="287"/>
      <c r="G7522" s="288"/>
    </row>
    <row r="7523" spans="1:7" s="278" customFormat="1" ht="45">
      <c r="A7523" s="156" t="s">
        <v>62</v>
      </c>
      <c r="B7523" s="156" t="s">
        <v>63</v>
      </c>
      <c r="C7523" s="156" t="s">
        <v>64</v>
      </c>
      <c r="D7523" s="156" t="s">
        <v>65</v>
      </c>
      <c r="E7523" s="156" t="s">
        <v>66</v>
      </c>
      <c r="F7523" s="156" t="s">
        <v>67</v>
      </c>
      <c r="G7523" s="156" t="s">
        <v>68</v>
      </c>
    </row>
    <row r="7524" spans="1:7" s="278" customFormat="1">
      <c r="A7524" s="279" t="s">
        <v>0</v>
      </c>
      <c r="B7524" s="280" t="s">
        <v>1</v>
      </c>
      <c r="C7524" s="281"/>
      <c r="D7524" s="281"/>
      <c r="E7524" s="281"/>
      <c r="F7524" s="281"/>
      <c r="G7524" s="281"/>
    </row>
    <row r="7525" spans="1:7" s="278" customFormat="1">
      <c r="A7525" s="281"/>
      <c r="B7525" s="134" t="s">
        <v>2</v>
      </c>
      <c r="C7525" s="135" t="s">
        <v>3</v>
      </c>
      <c r="D7525" s="135" t="s">
        <v>4</v>
      </c>
      <c r="E7525" s="280" t="s">
        <v>5</v>
      </c>
      <c r="F7525" s="59">
        <f>VLOOKUP(B7525,'HSD ME&amp;PLUMBING'!$B$6:E8111,4,FALSE)</f>
        <v>100000</v>
      </c>
      <c r="G7525" s="136">
        <f>F7525*E7525</f>
        <v>6400</v>
      </c>
    </row>
    <row r="7526" spans="1:7" s="278" customFormat="1" ht="30">
      <c r="A7526" s="281"/>
      <c r="B7526" s="137" t="s">
        <v>70</v>
      </c>
      <c r="C7526" s="138" t="s">
        <v>71</v>
      </c>
      <c r="D7526" s="138" t="s">
        <v>4</v>
      </c>
      <c r="E7526" s="280" t="s">
        <v>6</v>
      </c>
      <c r="F7526" s="59">
        <f>VLOOKUP(B7526,'HSD ME&amp;PLUMBING'!$B$6:E8112,4,FALSE)</f>
        <v>150000</v>
      </c>
      <c r="G7526" s="136">
        <f>F7526*E7526</f>
        <v>16050</v>
      </c>
    </row>
    <row r="7527" spans="1:7" s="278" customFormat="1">
      <c r="A7527" s="281"/>
      <c r="B7527" s="134" t="s">
        <v>7</v>
      </c>
      <c r="C7527" s="135" t="s">
        <v>8</v>
      </c>
      <c r="D7527" s="135" t="s">
        <v>4</v>
      </c>
      <c r="E7527" s="280" t="s">
        <v>9</v>
      </c>
      <c r="F7527" s="59">
        <f>VLOOKUP(B7527,'HSD ME&amp;PLUMBING'!$B$6:E8113,4,FALSE)</f>
        <v>150000</v>
      </c>
      <c r="G7527" s="136">
        <f>F7527*E7527</f>
        <v>1650</v>
      </c>
    </row>
    <row r="7528" spans="1:7" s="278" customFormat="1">
      <c r="A7528" s="281"/>
      <c r="B7528" s="134" t="s">
        <v>10</v>
      </c>
      <c r="C7528" s="135" t="s">
        <v>11</v>
      </c>
      <c r="D7528" s="135" t="s">
        <v>4</v>
      </c>
      <c r="E7528" s="280" t="s">
        <v>12</v>
      </c>
      <c r="F7528" s="64">
        <f>VLOOKUP(B7528,'HSD ME&amp;PLUMBING'!$B$6:E8114,4,FALSE)</f>
        <v>200000</v>
      </c>
      <c r="G7528" s="136">
        <f>F7528*E7528</f>
        <v>800</v>
      </c>
    </row>
    <row r="7529" spans="1:7" s="278" customFormat="1">
      <c r="A7529" s="497" t="s">
        <v>13</v>
      </c>
      <c r="B7529" s="497"/>
      <c r="C7529" s="497"/>
      <c r="D7529" s="497"/>
      <c r="E7529" s="497"/>
      <c r="F7529" s="497"/>
      <c r="G7529" s="139">
        <f>SUM(G7525:G7528)</f>
        <v>24900</v>
      </c>
    </row>
    <row r="7530" spans="1:7" s="278" customFormat="1">
      <c r="A7530" s="279" t="s">
        <v>14</v>
      </c>
      <c r="B7530" s="280" t="s">
        <v>15</v>
      </c>
      <c r="C7530" s="281"/>
      <c r="D7530" s="281"/>
      <c r="E7530" s="281"/>
      <c r="F7530" s="281"/>
      <c r="G7530" s="281"/>
    </row>
    <row r="7531" spans="1:7" s="278" customFormat="1">
      <c r="A7531" s="281"/>
      <c r="B7531" s="280" t="s">
        <v>1197</v>
      </c>
      <c r="C7531" s="281"/>
      <c r="D7531" s="282" t="s">
        <v>432</v>
      </c>
      <c r="E7531" s="282" t="s">
        <v>430</v>
      </c>
      <c r="F7531" s="59">
        <f>VLOOKUP(B7531,'HSD ME&amp;PLUMBING'!$B$6:E8117,4,FALSE)</f>
        <v>10000</v>
      </c>
      <c r="G7531" s="136">
        <f>F7531*E7531</f>
        <v>11000</v>
      </c>
    </row>
    <row r="7532" spans="1:7" s="278" customFormat="1">
      <c r="A7532" s="497" t="s">
        <v>16</v>
      </c>
      <c r="B7532" s="497"/>
      <c r="C7532" s="497"/>
      <c r="D7532" s="497"/>
      <c r="E7532" s="497"/>
      <c r="F7532" s="497"/>
      <c r="G7532" s="139">
        <f>SUM(G7531)</f>
        <v>11000</v>
      </c>
    </row>
    <row r="7533" spans="1:7" s="278" customFormat="1">
      <c r="A7533" s="279" t="s">
        <v>17</v>
      </c>
      <c r="B7533" s="280" t="s">
        <v>18</v>
      </c>
      <c r="C7533" s="281"/>
      <c r="D7533" s="281"/>
      <c r="E7533" s="281"/>
      <c r="F7533" s="281"/>
      <c r="G7533" s="281"/>
    </row>
    <row r="7534" spans="1:7" s="278" customFormat="1">
      <c r="A7534" s="498" t="s">
        <v>19</v>
      </c>
      <c r="B7534" s="498"/>
      <c r="C7534" s="498"/>
      <c r="D7534" s="498"/>
      <c r="E7534" s="498"/>
      <c r="F7534" s="498"/>
      <c r="G7534" s="139">
        <f>SUM(G7533)</f>
        <v>0</v>
      </c>
    </row>
    <row r="7535" spans="1:7" s="278" customFormat="1">
      <c r="A7535" s="135" t="s">
        <v>20</v>
      </c>
      <c r="B7535" s="495" t="s">
        <v>21</v>
      </c>
      <c r="C7535" s="495"/>
      <c r="D7535" s="495"/>
      <c r="E7535" s="495"/>
      <c r="F7535" s="495"/>
      <c r="G7535" s="140">
        <f>G7528+G7531+G7534</f>
        <v>11800</v>
      </c>
    </row>
    <row r="7536" spans="1:7" s="278" customFormat="1">
      <c r="A7536" s="135" t="s">
        <v>22</v>
      </c>
      <c r="B7536" s="495" t="s">
        <v>77</v>
      </c>
      <c r="C7536" s="495"/>
      <c r="D7536" s="495"/>
      <c r="E7536" s="495"/>
      <c r="F7536" s="141">
        <v>0.1</v>
      </c>
      <c r="G7536" s="140">
        <f>G7535*10%</f>
        <v>1180</v>
      </c>
    </row>
    <row r="7537" spans="1:7" s="278" customFormat="1">
      <c r="A7537" s="151" t="s">
        <v>23</v>
      </c>
      <c r="B7537" s="496" t="s">
        <v>24</v>
      </c>
      <c r="C7537" s="496"/>
      <c r="D7537" s="496"/>
      <c r="E7537" s="496"/>
      <c r="F7537" s="496"/>
      <c r="G7537" s="152">
        <f>G7535+G7536</f>
        <v>12980</v>
      </c>
    </row>
    <row r="7538" spans="1:7" s="278" customFormat="1">
      <c r="A7538" s="290"/>
      <c r="B7538" s="290"/>
      <c r="C7538" s="290"/>
      <c r="D7538" s="290"/>
      <c r="E7538" s="290"/>
      <c r="F7538" s="290"/>
      <c r="G7538" s="290"/>
    </row>
    <row r="7539" spans="1:7" s="278" customFormat="1">
      <c r="A7539" s="220" t="s">
        <v>1198</v>
      </c>
      <c r="B7539" s="283"/>
      <c r="C7539" s="283"/>
      <c r="D7539" s="283"/>
      <c r="E7539" s="283"/>
      <c r="F7539" s="283"/>
      <c r="G7539" s="284"/>
    </row>
    <row r="7540" spans="1:7" s="278" customFormat="1" ht="45">
      <c r="A7540" s="133" t="s">
        <v>62</v>
      </c>
      <c r="B7540" s="133" t="s">
        <v>63</v>
      </c>
      <c r="C7540" s="133" t="s">
        <v>64</v>
      </c>
      <c r="D7540" s="133" t="s">
        <v>65</v>
      </c>
      <c r="E7540" s="133" t="s">
        <v>66</v>
      </c>
      <c r="F7540" s="133" t="s">
        <v>67</v>
      </c>
      <c r="G7540" s="133" t="s">
        <v>68</v>
      </c>
    </row>
    <row r="7541" spans="1:7" s="278" customFormat="1">
      <c r="A7541" s="279" t="s">
        <v>0</v>
      </c>
      <c r="B7541" s="280" t="s">
        <v>1</v>
      </c>
      <c r="C7541" s="281"/>
      <c r="D7541" s="281"/>
      <c r="E7541" s="281"/>
      <c r="F7541" s="281"/>
      <c r="G7541" s="281"/>
    </row>
    <row r="7542" spans="1:7" s="278" customFormat="1">
      <c r="A7542" s="281"/>
      <c r="B7542" s="134" t="s">
        <v>2</v>
      </c>
      <c r="C7542" s="135" t="s">
        <v>3</v>
      </c>
      <c r="D7542" s="135" t="s">
        <v>4</v>
      </c>
      <c r="E7542" s="280" t="s">
        <v>5</v>
      </c>
      <c r="F7542" s="59">
        <f>VLOOKUP(B7542,'HSD ME&amp;PLUMBING'!$B$6:E8128,4,FALSE)</f>
        <v>100000</v>
      </c>
      <c r="G7542" s="136">
        <f>F7542*E7542</f>
        <v>6400</v>
      </c>
    </row>
    <row r="7543" spans="1:7" s="278" customFormat="1" ht="30">
      <c r="A7543" s="281"/>
      <c r="B7543" s="137" t="s">
        <v>70</v>
      </c>
      <c r="C7543" s="138" t="s">
        <v>71</v>
      </c>
      <c r="D7543" s="138" t="s">
        <v>4</v>
      </c>
      <c r="E7543" s="280" t="s">
        <v>6</v>
      </c>
      <c r="F7543" s="59">
        <f>VLOOKUP(B7543,'HSD ME&amp;PLUMBING'!$B$6:E8129,4,FALSE)</f>
        <v>150000</v>
      </c>
      <c r="G7543" s="136">
        <f>F7543*E7543</f>
        <v>16050</v>
      </c>
    </row>
    <row r="7544" spans="1:7" s="278" customFormat="1">
      <c r="A7544" s="281"/>
      <c r="B7544" s="134" t="s">
        <v>7</v>
      </c>
      <c r="C7544" s="135" t="s">
        <v>8</v>
      </c>
      <c r="D7544" s="135" t="s">
        <v>4</v>
      </c>
      <c r="E7544" s="280" t="s">
        <v>9</v>
      </c>
      <c r="F7544" s="59">
        <f>VLOOKUP(B7544,'HSD ME&amp;PLUMBING'!$B$6:E8130,4,FALSE)</f>
        <v>150000</v>
      </c>
      <c r="G7544" s="136">
        <f>F7544*E7544</f>
        <v>1650</v>
      </c>
    </row>
    <row r="7545" spans="1:7" s="278" customFormat="1">
      <c r="A7545" s="281"/>
      <c r="B7545" s="134" t="s">
        <v>10</v>
      </c>
      <c r="C7545" s="135" t="s">
        <v>11</v>
      </c>
      <c r="D7545" s="135" t="s">
        <v>4</v>
      </c>
      <c r="E7545" s="280" t="s">
        <v>12</v>
      </c>
      <c r="F7545" s="64">
        <f>VLOOKUP(B7545,'HSD ME&amp;PLUMBING'!$B$6:E8131,4,FALSE)</f>
        <v>200000</v>
      </c>
      <c r="G7545" s="136">
        <f>F7545*E7545</f>
        <v>800</v>
      </c>
    </row>
    <row r="7546" spans="1:7" s="278" customFormat="1">
      <c r="A7546" s="497" t="s">
        <v>13</v>
      </c>
      <c r="B7546" s="497"/>
      <c r="C7546" s="497"/>
      <c r="D7546" s="497"/>
      <c r="E7546" s="497"/>
      <c r="F7546" s="497"/>
      <c r="G7546" s="139">
        <f>SUM(G7542:G7545)</f>
        <v>24900</v>
      </c>
    </row>
    <row r="7547" spans="1:7" s="278" customFormat="1">
      <c r="A7547" s="279" t="s">
        <v>14</v>
      </c>
      <c r="B7547" s="280" t="s">
        <v>15</v>
      </c>
      <c r="C7547" s="281"/>
      <c r="D7547" s="281"/>
      <c r="E7547" s="281"/>
      <c r="F7547" s="281"/>
      <c r="G7547" s="281"/>
    </row>
    <row r="7548" spans="1:7" s="278" customFormat="1">
      <c r="A7548" s="281"/>
      <c r="B7548" s="280" t="s">
        <v>1199</v>
      </c>
      <c r="C7548" s="281"/>
      <c r="D7548" s="282" t="s">
        <v>432</v>
      </c>
      <c r="E7548" s="282" t="s">
        <v>430</v>
      </c>
      <c r="F7548" s="59">
        <f>VLOOKUP(B7548,'HSD ME&amp;PLUMBING'!$B$6:E8134,4,FALSE)</f>
        <v>10000</v>
      </c>
      <c r="G7548" s="136">
        <f>F7548*E7548</f>
        <v>11000</v>
      </c>
    </row>
    <row r="7549" spans="1:7" s="278" customFormat="1">
      <c r="A7549" s="497" t="s">
        <v>16</v>
      </c>
      <c r="B7549" s="497"/>
      <c r="C7549" s="497"/>
      <c r="D7549" s="497"/>
      <c r="E7549" s="497"/>
      <c r="F7549" s="497"/>
      <c r="G7549" s="139">
        <f>SUM(G7548)</f>
        <v>11000</v>
      </c>
    </row>
    <row r="7550" spans="1:7" s="278" customFormat="1">
      <c r="A7550" s="279" t="s">
        <v>17</v>
      </c>
      <c r="B7550" s="280" t="s">
        <v>18</v>
      </c>
      <c r="C7550" s="281"/>
      <c r="D7550" s="281"/>
      <c r="E7550" s="281"/>
      <c r="F7550" s="281"/>
      <c r="G7550" s="281"/>
    </row>
    <row r="7551" spans="1:7" s="278" customFormat="1">
      <c r="A7551" s="498" t="s">
        <v>19</v>
      </c>
      <c r="B7551" s="498"/>
      <c r="C7551" s="498"/>
      <c r="D7551" s="498"/>
      <c r="E7551" s="498"/>
      <c r="F7551" s="498"/>
      <c r="G7551" s="139">
        <f>SUM(G7550)</f>
        <v>0</v>
      </c>
    </row>
    <row r="7552" spans="1:7" s="278" customFormat="1">
      <c r="A7552" s="135" t="s">
        <v>20</v>
      </c>
      <c r="B7552" s="495" t="s">
        <v>21</v>
      </c>
      <c r="C7552" s="495"/>
      <c r="D7552" s="495"/>
      <c r="E7552" s="495"/>
      <c r="F7552" s="495"/>
      <c r="G7552" s="140">
        <f>G7545+G7548+G7551</f>
        <v>11800</v>
      </c>
    </row>
    <row r="7553" spans="1:9" s="278" customFormat="1">
      <c r="A7553" s="135" t="s">
        <v>22</v>
      </c>
      <c r="B7553" s="495" t="s">
        <v>77</v>
      </c>
      <c r="C7553" s="495"/>
      <c r="D7553" s="495"/>
      <c r="E7553" s="495"/>
      <c r="F7553" s="141">
        <v>0.1</v>
      </c>
      <c r="G7553" s="140">
        <f>G7552*10%</f>
        <v>1180</v>
      </c>
    </row>
    <row r="7554" spans="1:9" s="278" customFormat="1">
      <c r="A7554" s="135" t="s">
        <v>23</v>
      </c>
      <c r="B7554" s="495" t="s">
        <v>24</v>
      </c>
      <c r="C7554" s="495"/>
      <c r="D7554" s="495"/>
      <c r="E7554" s="495"/>
      <c r="F7554" s="495"/>
      <c r="G7554" s="140">
        <f>G7552+G7553</f>
        <v>12980</v>
      </c>
    </row>
    <row r="7555" spans="1:9" s="278" customFormat="1">
      <c r="A7555" s="220"/>
      <c r="B7555" s="220"/>
      <c r="C7555" s="220"/>
      <c r="D7555" s="220"/>
      <c r="E7555" s="220"/>
      <c r="F7555" s="220"/>
      <c r="G7555" s="220"/>
    </row>
    <row r="7556" spans="1:9" s="6" customFormat="1" ht="15.75">
      <c r="A7556" s="115" t="s">
        <v>1200</v>
      </c>
      <c r="B7556" s="101"/>
      <c r="C7556" s="121"/>
      <c r="D7556" s="121"/>
      <c r="E7556" s="122"/>
      <c r="F7556" s="121"/>
      <c r="G7556" s="121"/>
      <c r="H7556" s="127"/>
      <c r="I7556" s="127"/>
    </row>
    <row r="7557" spans="1:9">
      <c r="A7557" s="115" t="s">
        <v>1201</v>
      </c>
      <c r="B7557" s="101"/>
      <c r="C7557" s="121"/>
      <c r="D7557" s="121"/>
      <c r="E7557" s="122"/>
      <c r="F7557" s="121"/>
      <c r="G7557" s="121"/>
      <c r="H7557" s="101"/>
      <c r="I7557" s="101"/>
    </row>
    <row r="7558" spans="1:9" ht="45">
      <c r="A7558" s="9" t="s">
        <v>62</v>
      </c>
      <c r="B7558" s="9" t="s">
        <v>63</v>
      </c>
      <c r="C7558" s="9" t="s">
        <v>64</v>
      </c>
      <c r="D7558" s="9" t="s">
        <v>65</v>
      </c>
      <c r="E7558" s="9" t="s">
        <v>66</v>
      </c>
      <c r="F7558" s="9" t="s">
        <v>67</v>
      </c>
      <c r="G7558" s="9" t="s">
        <v>68</v>
      </c>
    </row>
    <row r="7559" spans="1:9">
      <c r="A7559" s="11" t="s">
        <v>0</v>
      </c>
      <c r="B7559" s="12" t="s">
        <v>1</v>
      </c>
      <c r="C7559" s="11"/>
      <c r="D7559" s="11"/>
      <c r="E7559" s="13"/>
      <c r="F7559" s="11"/>
      <c r="G7559" s="11"/>
    </row>
    <row r="7560" spans="1:9">
      <c r="A7560" s="12"/>
      <c r="B7560" s="12" t="s">
        <v>2</v>
      </c>
      <c r="C7560" s="11" t="s">
        <v>3</v>
      </c>
      <c r="D7560" s="11" t="s">
        <v>4</v>
      </c>
      <c r="E7560" s="13" t="s">
        <v>5</v>
      </c>
      <c r="F7560" s="14">
        <f>VLOOKUP(B7560,'HSD ME&amp;PLUMBING'!$B$6:E7412,4,FALSE)</f>
        <v>100000</v>
      </c>
      <c r="G7560" s="23">
        <f>F7560*E7560</f>
        <v>6400</v>
      </c>
    </row>
    <row r="7561" spans="1:9" ht="30">
      <c r="A7561" s="12"/>
      <c r="B7561" s="16" t="s">
        <v>70</v>
      </c>
      <c r="C7561" s="17" t="s">
        <v>71</v>
      </c>
      <c r="D7561" s="17" t="s">
        <v>4</v>
      </c>
      <c r="E7561" s="18" t="s">
        <v>6</v>
      </c>
      <c r="F7561" s="14">
        <f>VLOOKUP(B7561,'HSD ME&amp;PLUMBING'!$B$6:E7413,4,FALSE)</f>
        <v>150000</v>
      </c>
      <c r="G7561" s="23">
        <f>F7561*E7561</f>
        <v>16050</v>
      </c>
    </row>
    <row r="7562" spans="1:9">
      <c r="A7562" s="12"/>
      <c r="B7562" s="12" t="s">
        <v>7</v>
      </c>
      <c r="C7562" s="11" t="s">
        <v>8</v>
      </c>
      <c r="D7562" s="11" t="s">
        <v>4</v>
      </c>
      <c r="E7562" s="13" t="s">
        <v>9</v>
      </c>
      <c r="F7562" s="14">
        <f>VLOOKUP(B7562,'HSD ME&amp;PLUMBING'!$B$6:E7414,4,FALSE)</f>
        <v>150000</v>
      </c>
      <c r="G7562" s="23">
        <f>F7562*E7562</f>
        <v>1650</v>
      </c>
    </row>
    <row r="7563" spans="1:9">
      <c r="A7563" s="12"/>
      <c r="B7563" s="12" t="s">
        <v>10</v>
      </c>
      <c r="C7563" s="11" t="s">
        <v>11</v>
      </c>
      <c r="D7563" s="11" t="s">
        <v>4</v>
      </c>
      <c r="E7563" s="13" t="s">
        <v>12</v>
      </c>
      <c r="F7563" s="19">
        <f>VLOOKUP(B7563,'HSD ME&amp;PLUMBING'!$B$6:E7415,4,FALSE)</f>
        <v>200000</v>
      </c>
      <c r="G7563" s="23">
        <f>F7563*E7563</f>
        <v>800</v>
      </c>
    </row>
    <row r="7564" spans="1:9" s="21" customFormat="1">
      <c r="A7564" s="494" t="s">
        <v>13</v>
      </c>
      <c r="B7564" s="494"/>
      <c r="C7564" s="494"/>
      <c r="D7564" s="494"/>
      <c r="E7564" s="494"/>
      <c r="F7564" s="494"/>
      <c r="G7564" s="20">
        <f>SUM(G7560:G7563)</f>
        <v>24900</v>
      </c>
    </row>
    <row r="7565" spans="1:9">
      <c r="A7565" s="11" t="s">
        <v>14</v>
      </c>
      <c r="B7565" s="12" t="s">
        <v>15</v>
      </c>
      <c r="C7565" s="11"/>
      <c r="D7565" s="11"/>
      <c r="E7565" s="13"/>
      <c r="F7565" s="11"/>
      <c r="G7565" s="11"/>
    </row>
    <row r="7566" spans="1:9" ht="30">
      <c r="A7566" s="12"/>
      <c r="B7566" s="16" t="s">
        <v>1202</v>
      </c>
      <c r="C7566" s="11"/>
      <c r="D7566" s="17" t="s">
        <v>432</v>
      </c>
      <c r="E7566" s="18" t="s">
        <v>802</v>
      </c>
      <c r="F7566" s="108">
        <f>VLOOKUP(B7566,'HSD ME&amp;PLUMBING'!$B$6:E7418,4,FALSE)</f>
        <v>10000</v>
      </c>
      <c r="G7566" s="29">
        <f>F7566*E7566</f>
        <v>11000</v>
      </c>
    </row>
    <row r="7567" spans="1:9" s="2" customFormat="1" ht="15.75" customHeight="1">
      <c r="A7567" s="494" t="s">
        <v>16</v>
      </c>
      <c r="B7567" s="494"/>
      <c r="C7567" s="494"/>
      <c r="D7567" s="494"/>
      <c r="E7567" s="494"/>
      <c r="F7567" s="494"/>
      <c r="G7567" s="20">
        <f>SUM(G7565:G7566)</f>
        <v>11000</v>
      </c>
    </row>
    <row r="7568" spans="1:9">
      <c r="A7568" s="11" t="s">
        <v>17</v>
      </c>
      <c r="B7568" s="12" t="s">
        <v>18</v>
      </c>
      <c r="C7568" s="11"/>
      <c r="D7568" s="11"/>
      <c r="E7568" s="13"/>
      <c r="F7568" s="11"/>
      <c r="G7568" s="11"/>
    </row>
    <row r="7569" spans="1:9">
      <c r="A7569" s="492" t="s">
        <v>19</v>
      </c>
      <c r="B7569" s="492"/>
      <c r="C7569" s="492"/>
      <c r="D7569" s="492"/>
      <c r="E7569" s="492"/>
      <c r="F7569" s="492"/>
      <c r="G7569" s="20">
        <f>SUM(G7568)</f>
        <v>0</v>
      </c>
    </row>
    <row r="7570" spans="1:9">
      <c r="A7570" s="11" t="s">
        <v>20</v>
      </c>
      <c r="B7570" s="493" t="s">
        <v>21</v>
      </c>
      <c r="C7570" s="493"/>
      <c r="D7570" s="493"/>
      <c r="E7570" s="493"/>
      <c r="F7570" s="493"/>
      <c r="G7570" s="15">
        <f>SUM(G7559:G7569)/2</f>
        <v>35900</v>
      </c>
    </row>
    <row r="7571" spans="1:9" ht="15.75" customHeight="1">
      <c r="A7571" s="11" t="s">
        <v>22</v>
      </c>
      <c r="B7571" s="493" t="s">
        <v>77</v>
      </c>
      <c r="C7571" s="493"/>
      <c r="D7571" s="493"/>
      <c r="E7571" s="493"/>
      <c r="F7571" s="24">
        <v>0.1</v>
      </c>
      <c r="G7571" s="15">
        <f>G7570*10%</f>
        <v>3590</v>
      </c>
    </row>
    <row r="7572" spans="1:9">
      <c r="A7572" s="11" t="s">
        <v>23</v>
      </c>
      <c r="B7572" s="493" t="s">
        <v>24</v>
      </c>
      <c r="C7572" s="493"/>
      <c r="D7572" s="493"/>
      <c r="E7572" s="493"/>
      <c r="F7572" s="493"/>
      <c r="G7572" s="15">
        <f>G7570+G7571</f>
        <v>39490</v>
      </c>
    </row>
    <row r="7573" spans="1:9">
      <c r="A7573" s="25"/>
      <c r="B7573" s="26"/>
      <c r="C7573" s="25"/>
      <c r="D7573" s="25"/>
      <c r="E7573" s="27"/>
      <c r="F7573" s="25"/>
      <c r="G7573" s="25"/>
    </row>
    <row r="7574" spans="1:9">
      <c r="A7574" s="115" t="s">
        <v>1203</v>
      </c>
      <c r="B7574" s="101"/>
      <c r="C7574" s="121"/>
      <c r="D7574" s="121"/>
      <c r="E7574" s="122"/>
      <c r="F7574" s="121"/>
      <c r="G7574" s="121"/>
      <c r="H7574" s="101"/>
      <c r="I7574" s="101"/>
    </row>
    <row r="7575" spans="1:9" ht="45">
      <c r="A7575" s="9" t="s">
        <v>62</v>
      </c>
      <c r="B7575" s="9" t="s">
        <v>63</v>
      </c>
      <c r="C7575" s="9" t="s">
        <v>64</v>
      </c>
      <c r="D7575" s="9" t="s">
        <v>65</v>
      </c>
      <c r="E7575" s="9" t="s">
        <v>66</v>
      </c>
      <c r="F7575" s="9" t="s">
        <v>67</v>
      </c>
      <c r="G7575" s="9" t="s">
        <v>68</v>
      </c>
    </row>
    <row r="7576" spans="1:9">
      <c r="A7576" s="11" t="s">
        <v>0</v>
      </c>
      <c r="B7576" s="12" t="s">
        <v>1</v>
      </c>
      <c r="C7576" s="11"/>
      <c r="D7576" s="11"/>
      <c r="E7576" s="13"/>
      <c r="F7576" s="11"/>
      <c r="G7576" s="11"/>
    </row>
    <row r="7577" spans="1:9">
      <c r="A7577" s="12"/>
      <c r="B7577" s="12" t="s">
        <v>2</v>
      </c>
      <c r="C7577" s="11" t="s">
        <v>3</v>
      </c>
      <c r="D7577" s="11" t="s">
        <v>4</v>
      </c>
      <c r="E7577" s="13" t="s">
        <v>5</v>
      </c>
      <c r="F7577" s="14">
        <f>VLOOKUP(B7577,'HSD ME&amp;PLUMBING'!$B$6:E7429,4,FALSE)</f>
        <v>100000</v>
      </c>
      <c r="G7577" s="23">
        <f>F7577*E7577</f>
        <v>6400</v>
      </c>
    </row>
    <row r="7578" spans="1:9" ht="30">
      <c r="A7578" s="12"/>
      <c r="B7578" s="16" t="s">
        <v>70</v>
      </c>
      <c r="C7578" s="17" t="s">
        <v>71</v>
      </c>
      <c r="D7578" s="17" t="s">
        <v>4</v>
      </c>
      <c r="E7578" s="18" t="s">
        <v>6</v>
      </c>
      <c r="F7578" s="14">
        <f>VLOOKUP(B7578,'HSD ME&amp;PLUMBING'!$B$6:E7430,4,FALSE)</f>
        <v>150000</v>
      </c>
      <c r="G7578" s="23">
        <f>F7578*E7578</f>
        <v>16050</v>
      </c>
    </row>
    <row r="7579" spans="1:9">
      <c r="A7579" s="12"/>
      <c r="B7579" s="12" t="s">
        <v>7</v>
      </c>
      <c r="C7579" s="11" t="s">
        <v>8</v>
      </c>
      <c r="D7579" s="11" t="s">
        <v>4</v>
      </c>
      <c r="E7579" s="13" t="s">
        <v>9</v>
      </c>
      <c r="F7579" s="14">
        <f>VLOOKUP(B7579,'HSD ME&amp;PLUMBING'!$B$6:E7431,4,FALSE)</f>
        <v>150000</v>
      </c>
      <c r="G7579" s="23">
        <f>F7579*E7579</f>
        <v>1650</v>
      </c>
    </row>
    <row r="7580" spans="1:9">
      <c r="A7580" s="12"/>
      <c r="B7580" s="12" t="s">
        <v>10</v>
      </c>
      <c r="C7580" s="11" t="s">
        <v>11</v>
      </c>
      <c r="D7580" s="11" t="s">
        <v>4</v>
      </c>
      <c r="E7580" s="13" t="s">
        <v>12</v>
      </c>
      <c r="F7580" s="19">
        <f>VLOOKUP(B7580,'HSD ME&amp;PLUMBING'!$B$6:E7432,4,FALSE)</f>
        <v>200000</v>
      </c>
      <c r="G7580" s="23">
        <f>F7580*E7580</f>
        <v>800</v>
      </c>
    </row>
    <row r="7581" spans="1:9" s="21" customFormat="1">
      <c r="A7581" s="494" t="s">
        <v>13</v>
      </c>
      <c r="B7581" s="494"/>
      <c r="C7581" s="494"/>
      <c r="D7581" s="494"/>
      <c r="E7581" s="494"/>
      <c r="F7581" s="494"/>
      <c r="G7581" s="20">
        <f>SUM(G7577:G7580)</f>
        <v>24900</v>
      </c>
    </row>
    <row r="7582" spans="1:9">
      <c r="A7582" s="11" t="s">
        <v>14</v>
      </c>
      <c r="B7582" s="12" t="s">
        <v>15</v>
      </c>
      <c r="C7582" s="11"/>
      <c r="D7582" s="11"/>
      <c r="E7582" s="13"/>
      <c r="F7582" s="11"/>
      <c r="G7582" s="11"/>
    </row>
    <row r="7583" spans="1:9" ht="30">
      <c r="A7583" s="12"/>
      <c r="B7583" s="16" t="s">
        <v>1204</v>
      </c>
      <c r="C7583" s="11"/>
      <c r="D7583" s="17" t="s">
        <v>432</v>
      </c>
      <c r="E7583" s="18" t="s">
        <v>802</v>
      </c>
      <c r="F7583" s="108">
        <f>VLOOKUP(B7583,'HSD ME&amp;PLUMBING'!$B$6:E7435,4,FALSE)</f>
        <v>10000</v>
      </c>
      <c r="G7583" s="29">
        <f>F7583*E7583</f>
        <v>11000</v>
      </c>
    </row>
    <row r="7584" spans="1:9" s="2" customFormat="1" ht="15.75" customHeight="1">
      <c r="A7584" s="494" t="s">
        <v>16</v>
      </c>
      <c r="B7584" s="494"/>
      <c r="C7584" s="494"/>
      <c r="D7584" s="494"/>
      <c r="E7584" s="494"/>
      <c r="F7584" s="494"/>
      <c r="G7584" s="20">
        <f>SUM(G7582:G7583)</f>
        <v>11000</v>
      </c>
    </row>
    <row r="7585" spans="1:9">
      <c r="A7585" s="11" t="s">
        <v>17</v>
      </c>
      <c r="B7585" s="12" t="s">
        <v>18</v>
      </c>
      <c r="C7585" s="11"/>
      <c r="D7585" s="11"/>
      <c r="E7585" s="13"/>
      <c r="F7585" s="11"/>
      <c r="G7585" s="11"/>
    </row>
    <row r="7586" spans="1:9">
      <c r="A7586" s="492" t="s">
        <v>19</v>
      </c>
      <c r="B7586" s="492"/>
      <c r="C7586" s="492"/>
      <c r="D7586" s="492"/>
      <c r="E7586" s="492"/>
      <c r="F7586" s="492"/>
      <c r="G7586" s="20">
        <f>SUM(G7585)</f>
        <v>0</v>
      </c>
    </row>
    <row r="7587" spans="1:9">
      <c r="A7587" s="11" t="s">
        <v>20</v>
      </c>
      <c r="B7587" s="493" t="s">
        <v>21</v>
      </c>
      <c r="C7587" s="493"/>
      <c r="D7587" s="493"/>
      <c r="E7587" s="493"/>
      <c r="F7587" s="493"/>
      <c r="G7587" s="15">
        <f>SUM(G7576:G7586)/2</f>
        <v>35900</v>
      </c>
    </row>
    <row r="7588" spans="1:9" ht="15.75" customHeight="1">
      <c r="A7588" s="11" t="s">
        <v>22</v>
      </c>
      <c r="B7588" s="493" t="s">
        <v>77</v>
      </c>
      <c r="C7588" s="493"/>
      <c r="D7588" s="493"/>
      <c r="E7588" s="493"/>
      <c r="F7588" s="24">
        <v>0.1</v>
      </c>
      <c r="G7588" s="15">
        <f>G7587*10%</f>
        <v>3590</v>
      </c>
    </row>
    <row r="7589" spans="1:9">
      <c r="A7589" s="11" t="s">
        <v>23</v>
      </c>
      <c r="B7589" s="493" t="s">
        <v>24</v>
      </c>
      <c r="C7589" s="493"/>
      <c r="D7589" s="493"/>
      <c r="E7589" s="493"/>
      <c r="F7589" s="493"/>
      <c r="G7589" s="15">
        <f>G7587+G7588</f>
        <v>39490</v>
      </c>
    </row>
    <row r="7590" spans="1:9">
      <c r="A7590" s="25"/>
      <c r="B7590" s="26"/>
      <c r="C7590" s="25"/>
      <c r="D7590" s="25"/>
      <c r="E7590" s="27"/>
      <c r="F7590" s="25"/>
      <c r="G7590" s="25"/>
    </row>
    <row r="7591" spans="1:9" s="5" customFormat="1" ht="18.75">
      <c r="A7591" s="115" t="s">
        <v>1205</v>
      </c>
      <c r="B7591" s="101"/>
      <c r="C7591" s="121"/>
      <c r="D7591" s="121"/>
      <c r="E7591" s="122"/>
      <c r="F7591" s="121"/>
      <c r="G7591" s="121"/>
      <c r="H7591" s="158"/>
      <c r="I7591" s="158"/>
    </row>
    <row r="7592" spans="1:9" s="6" customFormat="1" ht="15.75">
      <c r="A7592" s="115" t="s">
        <v>1206</v>
      </c>
      <c r="B7592" s="101"/>
      <c r="C7592" s="121"/>
      <c r="D7592" s="121"/>
      <c r="E7592" s="122"/>
      <c r="F7592" s="121"/>
      <c r="G7592" s="121"/>
      <c r="H7592" s="127"/>
      <c r="I7592" s="127"/>
    </row>
    <row r="7593" spans="1:9">
      <c r="A7593" s="115" t="s">
        <v>1207</v>
      </c>
      <c r="B7593" s="101"/>
      <c r="C7593" s="121"/>
      <c r="D7593" s="121"/>
      <c r="E7593" s="122"/>
      <c r="F7593" s="121"/>
      <c r="G7593" s="121"/>
      <c r="H7593" s="101"/>
      <c r="I7593" s="101"/>
    </row>
    <row r="7594" spans="1:9" ht="45">
      <c r="A7594" s="9" t="s">
        <v>62</v>
      </c>
      <c r="B7594" s="9" t="s">
        <v>63</v>
      </c>
      <c r="C7594" s="9" t="s">
        <v>64</v>
      </c>
      <c r="D7594" s="9" t="s">
        <v>65</v>
      </c>
      <c r="E7594" s="9" t="s">
        <v>66</v>
      </c>
      <c r="F7594" s="9" t="s">
        <v>67</v>
      </c>
      <c r="G7594" s="9" t="s">
        <v>68</v>
      </c>
    </row>
    <row r="7595" spans="1:9">
      <c r="A7595" s="11" t="s">
        <v>0</v>
      </c>
      <c r="B7595" s="12" t="s">
        <v>1</v>
      </c>
      <c r="C7595" s="11"/>
      <c r="D7595" s="11"/>
      <c r="E7595" s="13"/>
      <c r="F7595" s="11"/>
      <c r="G7595" s="11"/>
    </row>
    <row r="7596" spans="1:9">
      <c r="A7596" s="12"/>
      <c r="B7596" s="12" t="s">
        <v>2</v>
      </c>
      <c r="C7596" s="11" t="s">
        <v>3</v>
      </c>
      <c r="D7596" s="11" t="s">
        <v>4</v>
      </c>
      <c r="E7596" s="13" t="s">
        <v>1208</v>
      </c>
      <c r="F7596" s="14">
        <f>VLOOKUP(B7596,'HSD ME&amp;PLUMBING'!$B$6:E7448,4,FALSE)</f>
        <v>100000</v>
      </c>
      <c r="G7596" s="23">
        <f>F7596*E7596</f>
        <v>633300</v>
      </c>
    </row>
    <row r="7597" spans="1:9" ht="30">
      <c r="A7597" s="12"/>
      <c r="B7597" s="16" t="s">
        <v>70</v>
      </c>
      <c r="C7597" s="17" t="s">
        <v>71</v>
      </c>
      <c r="D7597" s="17" t="s">
        <v>4</v>
      </c>
      <c r="E7597" s="18" t="s">
        <v>1209</v>
      </c>
      <c r="F7597" s="14">
        <f>VLOOKUP(B7597,'HSD ME&amp;PLUMBING'!$B$6:E7449,4,FALSE)</f>
        <v>150000</v>
      </c>
      <c r="G7597" s="23">
        <f>F7597*E7597</f>
        <v>1586550</v>
      </c>
    </row>
    <row r="7598" spans="1:9">
      <c r="A7598" s="12"/>
      <c r="B7598" s="12" t="s">
        <v>7</v>
      </c>
      <c r="C7598" s="11" t="s">
        <v>8</v>
      </c>
      <c r="D7598" s="11" t="s">
        <v>4</v>
      </c>
      <c r="E7598" s="13" t="s">
        <v>1210</v>
      </c>
      <c r="F7598" s="14">
        <f>VLOOKUP(B7598,'HSD ME&amp;PLUMBING'!$B$6:E7450,4,FALSE)</f>
        <v>150000</v>
      </c>
      <c r="G7598" s="23">
        <f>F7598*E7598</f>
        <v>158700</v>
      </c>
    </row>
    <row r="7599" spans="1:9">
      <c r="A7599" s="12"/>
      <c r="B7599" s="12" t="s">
        <v>10</v>
      </c>
      <c r="C7599" s="11" t="s">
        <v>11</v>
      </c>
      <c r="D7599" s="11" t="s">
        <v>4</v>
      </c>
      <c r="E7599" s="13" t="s">
        <v>1211</v>
      </c>
      <c r="F7599" s="19">
        <f>VLOOKUP(B7599,'HSD ME&amp;PLUMBING'!$B$6:E7451,4,FALSE)</f>
        <v>200000</v>
      </c>
      <c r="G7599" s="23">
        <f>F7599*E7599</f>
        <v>70600</v>
      </c>
    </row>
    <row r="7600" spans="1:9" s="21" customFormat="1">
      <c r="A7600" s="494" t="s">
        <v>13</v>
      </c>
      <c r="B7600" s="494"/>
      <c r="C7600" s="494"/>
      <c r="D7600" s="494"/>
      <c r="E7600" s="494"/>
      <c r="F7600" s="494"/>
      <c r="G7600" s="20">
        <f>SUM(G7596:G7599)</f>
        <v>2449150</v>
      </c>
    </row>
    <row r="7601" spans="1:9">
      <c r="A7601" s="11" t="s">
        <v>14</v>
      </c>
      <c r="B7601" s="12" t="s">
        <v>15</v>
      </c>
      <c r="C7601" s="11"/>
      <c r="D7601" s="11"/>
      <c r="E7601" s="13"/>
      <c r="F7601" s="11"/>
      <c r="G7601" s="11"/>
    </row>
    <row r="7602" spans="1:9" ht="45">
      <c r="A7602" s="12"/>
      <c r="B7602" s="16" t="s">
        <v>1212</v>
      </c>
      <c r="C7602" s="11"/>
      <c r="D7602" s="17" t="s">
        <v>674</v>
      </c>
      <c r="E7602" s="18" t="s">
        <v>802</v>
      </c>
      <c r="F7602" s="108">
        <f>VLOOKUP(B7602,'HSD ME&amp;PLUMBING'!$B$6:E7454,4,FALSE)</f>
        <v>10000</v>
      </c>
      <c r="G7602" s="29">
        <f>F7602*E7602</f>
        <v>11000</v>
      </c>
    </row>
    <row r="7603" spans="1:9" s="2" customFormat="1" ht="15.75" customHeight="1">
      <c r="A7603" s="494" t="s">
        <v>16</v>
      </c>
      <c r="B7603" s="494"/>
      <c r="C7603" s="494"/>
      <c r="D7603" s="494"/>
      <c r="E7603" s="494"/>
      <c r="F7603" s="494"/>
      <c r="G7603" s="20">
        <f>SUM(G7602:G7602)</f>
        <v>11000</v>
      </c>
    </row>
    <row r="7604" spans="1:9">
      <c r="A7604" s="11" t="s">
        <v>17</v>
      </c>
      <c r="B7604" s="12" t="s">
        <v>18</v>
      </c>
      <c r="C7604" s="11"/>
      <c r="D7604" s="11"/>
      <c r="E7604" s="13"/>
      <c r="F7604" s="11"/>
      <c r="G7604" s="11"/>
    </row>
    <row r="7605" spans="1:9">
      <c r="A7605" s="492" t="s">
        <v>19</v>
      </c>
      <c r="B7605" s="492"/>
      <c r="C7605" s="492"/>
      <c r="D7605" s="492"/>
      <c r="E7605" s="492"/>
      <c r="F7605" s="492"/>
      <c r="G7605" s="20">
        <f>SUM(G7604)</f>
        <v>0</v>
      </c>
    </row>
    <row r="7606" spans="1:9">
      <c r="A7606" s="11" t="s">
        <v>20</v>
      </c>
      <c r="B7606" s="493" t="s">
        <v>21</v>
      </c>
      <c r="C7606" s="493"/>
      <c r="D7606" s="493"/>
      <c r="E7606" s="493"/>
      <c r="F7606" s="493"/>
      <c r="G7606" s="15">
        <f>SUM(G7596:G7605)/2</f>
        <v>2460150</v>
      </c>
    </row>
    <row r="7607" spans="1:9" ht="15.75" customHeight="1">
      <c r="A7607" s="11" t="s">
        <v>22</v>
      </c>
      <c r="B7607" s="493" t="s">
        <v>77</v>
      </c>
      <c r="C7607" s="493"/>
      <c r="D7607" s="493"/>
      <c r="E7607" s="493"/>
      <c r="F7607" s="24">
        <v>0.1</v>
      </c>
      <c r="G7607" s="15">
        <f>G7606*10%</f>
        <v>246015</v>
      </c>
    </row>
    <row r="7608" spans="1:9">
      <c r="A7608" s="11" t="s">
        <v>23</v>
      </c>
      <c r="B7608" s="493" t="s">
        <v>24</v>
      </c>
      <c r="C7608" s="493"/>
      <c r="D7608" s="493"/>
      <c r="E7608" s="493"/>
      <c r="F7608" s="493"/>
      <c r="G7608" s="15">
        <f>G7606+G7607</f>
        <v>2706165</v>
      </c>
    </row>
    <row r="7609" spans="1:9">
      <c r="A7609" s="25"/>
      <c r="B7609" s="26"/>
      <c r="C7609" s="25"/>
      <c r="D7609" s="25"/>
      <c r="E7609" s="27"/>
      <c r="F7609" s="25"/>
      <c r="G7609" s="25"/>
    </row>
    <row r="7610" spans="1:9">
      <c r="A7610" s="115" t="s">
        <v>1213</v>
      </c>
      <c r="B7610" s="101"/>
      <c r="C7610" s="121"/>
      <c r="D7610" s="121"/>
      <c r="E7610" s="122"/>
      <c r="F7610" s="121"/>
      <c r="G7610" s="121"/>
      <c r="H7610" s="101"/>
      <c r="I7610" s="101"/>
    </row>
    <row r="7611" spans="1:9" ht="45">
      <c r="A7611" s="9" t="s">
        <v>62</v>
      </c>
      <c r="B7611" s="9" t="s">
        <v>63</v>
      </c>
      <c r="C7611" s="9" t="s">
        <v>64</v>
      </c>
      <c r="D7611" s="9" t="s">
        <v>65</v>
      </c>
      <c r="E7611" s="9" t="s">
        <v>66</v>
      </c>
      <c r="F7611" s="9" t="s">
        <v>67</v>
      </c>
      <c r="G7611" s="9" t="s">
        <v>68</v>
      </c>
    </row>
    <row r="7612" spans="1:9">
      <c r="A7612" s="11" t="s">
        <v>0</v>
      </c>
      <c r="B7612" s="12" t="s">
        <v>1</v>
      </c>
      <c r="C7612" s="11"/>
      <c r="D7612" s="11"/>
      <c r="E7612" s="13"/>
      <c r="F7612" s="11"/>
      <c r="G7612" s="11"/>
    </row>
    <row r="7613" spans="1:9">
      <c r="A7613" s="12"/>
      <c r="B7613" s="12" t="s">
        <v>2</v>
      </c>
      <c r="C7613" s="11" t="s">
        <v>3</v>
      </c>
      <c r="D7613" s="11" t="s">
        <v>4</v>
      </c>
      <c r="E7613" s="13" t="s">
        <v>1214</v>
      </c>
      <c r="F7613" s="14">
        <f>VLOOKUP(B7613,'HSD ME&amp;PLUMBING'!$B$6:E7466,4,FALSE)</f>
        <v>100000</v>
      </c>
      <c r="G7613" s="23">
        <f>F7613*E7613</f>
        <v>41700</v>
      </c>
    </row>
    <row r="7614" spans="1:9" ht="30">
      <c r="A7614" s="12"/>
      <c r="B7614" s="16" t="s">
        <v>70</v>
      </c>
      <c r="C7614" s="17" t="s">
        <v>71</v>
      </c>
      <c r="D7614" s="17" t="s">
        <v>4</v>
      </c>
      <c r="E7614" s="18" t="s">
        <v>1215</v>
      </c>
      <c r="F7614" s="14">
        <f>VLOOKUP(B7614,'HSD ME&amp;PLUMBING'!$B$6:E7467,4,FALSE)</f>
        <v>150000</v>
      </c>
      <c r="G7614" s="23">
        <f>F7614*E7614</f>
        <v>104400</v>
      </c>
    </row>
    <row r="7615" spans="1:9">
      <c r="A7615" s="12"/>
      <c r="B7615" s="12" t="s">
        <v>7</v>
      </c>
      <c r="C7615" s="11" t="s">
        <v>8</v>
      </c>
      <c r="D7615" s="11" t="s">
        <v>4</v>
      </c>
      <c r="E7615" s="13" t="s">
        <v>1216</v>
      </c>
      <c r="F7615" s="14">
        <f>VLOOKUP(B7615,'HSD ME&amp;PLUMBING'!$B$6:E7468,4,FALSE)</f>
        <v>150000</v>
      </c>
      <c r="G7615" s="23">
        <f>F7615*E7615</f>
        <v>10500.000000000002</v>
      </c>
    </row>
    <row r="7616" spans="1:9">
      <c r="A7616" s="12"/>
      <c r="B7616" s="12" t="s">
        <v>10</v>
      </c>
      <c r="C7616" s="11" t="s">
        <v>11</v>
      </c>
      <c r="D7616" s="11" t="s">
        <v>4</v>
      </c>
      <c r="E7616" s="13" t="s">
        <v>1217</v>
      </c>
      <c r="F7616" s="19">
        <f>VLOOKUP(B7616,'HSD ME&amp;PLUMBING'!$B$6:E7469,4,FALSE)</f>
        <v>200000</v>
      </c>
      <c r="G7616" s="23">
        <f>F7616*E7616</f>
        <v>4600</v>
      </c>
    </row>
    <row r="7617" spans="1:9" s="21" customFormat="1">
      <c r="A7617" s="494" t="s">
        <v>13</v>
      </c>
      <c r="B7617" s="494"/>
      <c r="C7617" s="494"/>
      <c r="D7617" s="494"/>
      <c r="E7617" s="494"/>
      <c r="F7617" s="494"/>
      <c r="G7617" s="20">
        <f>SUM(G7613:G7616)</f>
        <v>161200</v>
      </c>
    </row>
    <row r="7618" spans="1:9">
      <c r="A7618" s="11" t="s">
        <v>14</v>
      </c>
      <c r="B7618" s="12" t="s">
        <v>15</v>
      </c>
      <c r="C7618" s="11"/>
      <c r="D7618" s="11"/>
      <c r="E7618" s="13"/>
      <c r="F7618" s="11"/>
      <c r="G7618" s="11"/>
    </row>
    <row r="7619" spans="1:9" ht="30">
      <c r="A7619" s="12"/>
      <c r="B7619" s="16" t="s">
        <v>1218</v>
      </c>
      <c r="C7619" s="11"/>
      <c r="D7619" s="17" t="s">
        <v>674</v>
      </c>
      <c r="E7619" s="18" t="s">
        <v>898</v>
      </c>
      <c r="F7619" s="108">
        <f>VLOOKUP(B7619,'HSD ME&amp;PLUMBING'!$B$6:E7472,4,FALSE)</f>
        <v>10000</v>
      </c>
      <c r="G7619" s="29">
        <f>F7619*E7619</f>
        <v>10500</v>
      </c>
    </row>
    <row r="7620" spans="1:9" s="2" customFormat="1" ht="15.75" customHeight="1">
      <c r="A7620" s="494" t="s">
        <v>16</v>
      </c>
      <c r="B7620" s="494"/>
      <c r="C7620" s="494"/>
      <c r="D7620" s="494"/>
      <c r="E7620" s="494"/>
      <c r="F7620" s="494"/>
      <c r="G7620" s="20">
        <f>SUM(G7618:G7619)</f>
        <v>10500</v>
      </c>
    </row>
    <row r="7621" spans="1:9">
      <c r="A7621" s="11" t="s">
        <v>17</v>
      </c>
      <c r="B7621" s="12" t="s">
        <v>18</v>
      </c>
      <c r="C7621" s="11"/>
      <c r="D7621" s="11"/>
      <c r="E7621" s="13"/>
      <c r="F7621" s="11"/>
      <c r="G7621" s="11"/>
    </row>
    <row r="7622" spans="1:9">
      <c r="A7622" s="492" t="s">
        <v>19</v>
      </c>
      <c r="B7622" s="492"/>
      <c r="C7622" s="492"/>
      <c r="D7622" s="492"/>
      <c r="E7622" s="492"/>
      <c r="F7622" s="492"/>
      <c r="G7622" s="20">
        <f>SUM(G7621)</f>
        <v>0</v>
      </c>
    </row>
    <row r="7623" spans="1:9">
      <c r="A7623" s="11" t="s">
        <v>20</v>
      </c>
      <c r="B7623" s="493" t="s">
        <v>21</v>
      </c>
      <c r="C7623" s="493"/>
      <c r="D7623" s="493"/>
      <c r="E7623" s="493"/>
      <c r="F7623" s="493"/>
      <c r="G7623" s="15">
        <f>SUM(G7612:G7622)/2</f>
        <v>171700</v>
      </c>
    </row>
    <row r="7624" spans="1:9" ht="15.75" customHeight="1">
      <c r="A7624" s="11" t="s">
        <v>22</v>
      </c>
      <c r="B7624" s="493" t="s">
        <v>77</v>
      </c>
      <c r="C7624" s="493"/>
      <c r="D7624" s="493"/>
      <c r="E7624" s="493"/>
      <c r="F7624" s="24">
        <v>0.1</v>
      </c>
      <c r="G7624" s="15">
        <f>G7623*10%</f>
        <v>17170</v>
      </c>
    </row>
    <row r="7625" spans="1:9">
      <c r="A7625" s="11" t="s">
        <v>23</v>
      </c>
      <c r="B7625" s="493" t="s">
        <v>24</v>
      </c>
      <c r="C7625" s="493"/>
      <c r="D7625" s="493"/>
      <c r="E7625" s="493"/>
      <c r="F7625" s="493"/>
      <c r="G7625" s="15">
        <f>G7623+G7624</f>
        <v>188870</v>
      </c>
    </row>
    <row r="7626" spans="1:9">
      <c r="A7626" s="25"/>
      <c r="B7626" s="26"/>
      <c r="C7626" s="25"/>
      <c r="D7626" s="25"/>
      <c r="E7626" s="27"/>
      <c r="F7626" s="25"/>
      <c r="G7626" s="25"/>
    </row>
    <row r="7627" spans="1:9">
      <c r="A7627" s="115" t="s">
        <v>1219</v>
      </c>
      <c r="B7627" s="101"/>
      <c r="C7627" s="121"/>
      <c r="D7627" s="121"/>
      <c r="E7627" s="122"/>
      <c r="F7627" s="121"/>
      <c r="G7627" s="121"/>
      <c r="H7627" s="101"/>
      <c r="I7627" s="101"/>
    </row>
    <row r="7628" spans="1:9" ht="45">
      <c r="A7628" s="9" t="s">
        <v>62</v>
      </c>
      <c r="B7628" s="9" t="s">
        <v>63</v>
      </c>
      <c r="C7628" s="9" t="s">
        <v>64</v>
      </c>
      <c r="D7628" s="9" t="s">
        <v>65</v>
      </c>
      <c r="E7628" s="9" t="s">
        <v>66</v>
      </c>
      <c r="F7628" s="9" t="s">
        <v>67</v>
      </c>
      <c r="G7628" s="9" t="s">
        <v>68</v>
      </c>
    </row>
    <row r="7629" spans="1:9">
      <c r="A7629" s="11" t="s">
        <v>0</v>
      </c>
      <c r="B7629" s="12" t="s">
        <v>1</v>
      </c>
      <c r="C7629" s="11"/>
      <c r="D7629" s="11"/>
      <c r="E7629" s="13"/>
      <c r="F7629" s="11"/>
      <c r="G7629" s="11"/>
    </row>
    <row r="7630" spans="1:9">
      <c r="A7630" s="12"/>
      <c r="B7630" s="12" t="s">
        <v>2</v>
      </c>
      <c r="C7630" s="11" t="s">
        <v>3</v>
      </c>
      <c r="D7630" s="11" t="s">
        <v>4</v>
      </c>
      <c r="E7630" s="13" t="s">
        <v>1010</v>
      </c>
      <c r="F7630" s="14">
        <f>VLOOKUP(B7630,'HSD ME&amp;PLUMBING'!$B$6:E7483,4,FALSE)</f>
        <v>100000</v>
      </c>
      <c r="G7630" s="23">
        <f>F7630*E7630</f>
        <v>30200</v>
      </c>
    </row>
    <row r="7631" spans="1:9" ht="30">
      <c r="A7631" s="12"/>
      <c r="B7631" s="16" t="s">
        <v>70</v>
      </c>
      <c r="C7631" s="17" t="s">
        <v>71</v>
      </c>
      <c r="D7631" s="17" t="s">
        <v>4</v>
      </c>
      <c r="E7631" s="18" t="s">
        <v>1220</v>
      </c>
      <c r="F7631" s="14">
        <f>VLOOKUP(B7631,'HSD ME&amp;PLUMBING'!$B$6:E7484,4,FALSE)</f>
        <v>150000</v>
      </c>
      <c r="G7631" s="23">
        <f>F7631*E7631</f>
        <v>75750</v>
      </c>
    </row>
    <row r="7632" spans="1:9">
      <c r="A7632" s="12"/>
      <c r="B7632" s="12" t="s">
        <v>7</v>
      </c>
      <c r="C7632" s="11" t="s">
        <v>8</v>
      </c>
      <c r="D7632" s="11" t="s">
        <v>4</v>
      </c>
      <c r="E7632" s="13" t="s">
        <v>703</v>
      </c>
      <c r="F7632" s="14">
        <f>VLOOKUP(B7632,'HSD ME&amp;PLUMBING'!$B$6:E7485,4,FALSE)</f>
        <v>150000</v>
      </c>
      <c r="G7632" s="23">
        <f>F7632*E7632</f>
        <v>7500</v>
      </c>
    </row>
    <row r="7633" spans="1:9">
      <c r="A7633" s="12"/>
      <c r="B7633" s="12" t="s">
        <v>10</v>
      </c>
      <c r="C7633" s="11" t="s">
        <v>11</v>
      </c>
      <c r="D7633" s="11" t="s">
        <v>4</v>
      </c>
      <c r="E7633" s="13" t="s">
        <v>768</v>
      </c>
      <c r="F7633" s="19">
        <f>VLOOKUP(B7633,'HSD ME&amp;PLUMBING'!$B$6:E7486,4,FALSE)</f>
        <v>200000</v>
      </c>
      <c r="G7633" s="23">
        <f>F7633*E7633</f>
        <v>3400.0000000000005</v>
      </c>
    </row>
    <row r="7634" spans="1:9" s="21" customFormat="1">
      <c r="A7634" s="494" t="s">
        <v>13</v>
      </c>
      <c r="B7634" s="494"/>
      <c r="C7634" s="494"/>
      <c r="D7634" s="494"/>
      <c r="E7634" s="494"/>
      <c r="F7634" s="494"/>
      <c r="G7634" s="20">
        <f>SUM(G7630:G7633)</f>
        <v>116850</v>
      </c>
    </row>
    <row r="7635" spans="1:9">
      <c r="A7635" s="11" t="s">
        <v>14</v>
      </c>
      <c r="B7635" s="12" t="s">
        <v>15</v>
      </c>
      <c r="C7635" s="11"/>
      <c r="D7635" s="11"/>
      <c r="E7635" s="13"/>
      <c r="F7635" s="11"/>
      <c r="G7635" s="11"/>
    </row>
    <row r="7636" spans="1:9" ht="30">
      <c r="A7636" s="12"/>
      <c r="B7636" s="16" t="s">
        <v>1221</v>
      </c>
      <c r="C7636" s="11"/>
      <c r="D7636" s="17" t="s">
        <v>674</v>
      </c>
      <c r="E7636" s="18" t="s">
        <v>898</v>
      </c>
      <c r="F7636" s="108">
        <f>VLOOKUP(B7636,'HSD ME&amp;PLUMBING'!$B$6:E7489,4,FALSE)</f>
        <v>10000</v>
      </c>
      <c r="G7636" s="29">
        <f>F7636*E7636</f>
        <v>10500</v>
      </c>
    </row>
    <row r="7637" spans="1:9" s="2" customFormat="1" ht="15.75" customHeight="1">
      <c r="A7637" s="494" t="s">
        <v>16</v>
      </c>
      <c r="B7637" s="494"/>
      <c r="C7637" s="494"/>
      <c r="D7637" s="494"/>
      <c r="E7637" s="494"/>
      <c r="F7637" s="494"/>
      <c r="G7637" s="20">
        <f>SUM(G7635:G7636)</f>
        <v>10500</v>
      </c>
    </row>
    <row r="7638" spans="1:9">
      <c r="A7638" s="11" t="s">
        <v>17</v>
      </c>
      <c r="B7638" s="12" t="s">
        <v>18</v>
      </c>
      <c r="C7638" s="11"/>
      <c r="D7638" s="11"/>
      <c r="E7638" s="13"/>
      <c r="F7638" s="11"/>
      <c r="G7638" s="11"/>
    </row>
    <row r="7639" spans="1:9">
      <c r="A7639" s="492" t="s">
        <v>19</v>
      </c>
      <c r="B7639" s="492"/>
      <c r="C7639" s="492"/>
      <c r="D7639" s="492"/>
      <c r="E7639" s="492"/>
      <c r="F7639" s="492"/>
      <c r="G7639" s="20">
        <f>SUM(G7638)</f>
        <v>0</v>
      </c>
    </row>
    <row r="7640" spans="1:9">
      <c r="A7640" s="11" t="s">
        <v>20</v>
      </c>
      <c r="B7640" s="493" t="s">
        <v>21</v>
      </c>
      <c r="C7640" s="493"/>
      <c r="D7640" s="493"/>
      <c r="E7640" s="493"/>
      <c r="F7640" s="493"/>
      <c r="G7640" s="15">
        <f>SUM(G7629:G7639)/2</f>
        <v>127350</v>
      </c>
    </row>
    <row r="7641" spans="1:9" ht="15.75" customHeight="1">
      <c r="A7641" s="11" t="s">
        <v>22</v>
      </c>
      <c r="B7641" s="493" t="s">
        <v>77</v>
      </c>
      <c r="C7641" s="493"/>
      <c r="D7641" s="493"/>
      <c r="E7641" s="493"/>
      <c r="F7641" s="24">
        <v>0.1</v>
      </c>
      <c r="G7641" s="15">
        <f>G7640*10%</f>
        <v>12735</v>
      </c>
    </row>
    <row r="7642" spans="1:9">
      <c r="A7642" s="11" t="s">
        <v>23</v>
      </c>
      <c r="B7642" s="493" t="s">
        <v>24</v>
      </c>
      <c r="C7642" s="493"/>
      <c r="D7642" s="493"/>
      <c r="E7642" s="493"/>
      <c r="F7642" s="493"/>
      <c r="G7642" s="15">
        <f>G7640+G7641</f>
        <v>140085</v>
      </c>
    </row>
    <row r="7643" spans="1:9">
      <c r="A7643" s="25"/>
      <c r="B7643" s="26"/>
      <c r="C7643" s="25"/>
      <c r="D7643" s="25"/>
      <c r="E7643" s="27"/>
      <c r="F7643" s="25"/>
      <c r="G7643" s="25"/>
    </row>
    <row r="7644" spans="1:9">
      <c r="A7644" s="115" t="s">
        <v>1222</v>
      </c>
      <c r="B7644" s="101"/>
      <c r="C7644" s="121"/>
      <c r="D7644" s="121"/>
      <c r="E7644" s="122"/>
      <c r="F7644" s="121"/>
      <c r="G7644" s="121"/>
      <c r="H7644" s="101"/>
      <c r="I7644" s="101"/>
    </row>
    <row r="7645" spans="1:9" ht="45">
      <c r="A7645" s="9" t="s">
        <v>62</v>
      </c>
      <c r="B7645" s="9" t="s">
        <v>63</v>
      </c>
      <c r="C7645" s="9" t="s">
        <v>64</v>
      </c>
      <c r="D7645" s="9" t="s">
        <v>65</v>
      </c>
      <c r="E7645" s="9" t="s">
        <v>66</v>
      </c>
      <c r="F7645" s="9" t="s">
        <v>67</v>
      </c>
      <c r="G7645" s="9" t="s">
        <v>68</v>
      </c>
    </row>
    <row r="7646" spans="1:9">
      <c r="A7646" s="11" t="s">
        <v>0</v>
      </c>
      <c r="B7646" s="12" t="s">
        <v>1</v>
      </c>
      <c r="C7646" s="11"/>
      <c r="D7646" s="11"/>
      <c r="E7646" s="13"/>
      <c r="F7646" s="11"/>
      <c r="G7646" s="11"/>
    </row>
    <row r="7647" spans="1:9">
      <c r="A7647" s="12"/>
      <c r="B7647" s="12" t="s">
        <v>2</v>
      </c>
      <c r="C7647" s="11" t="s">
        <v>3</v>
      </c>
      <c r="D7647" s="11" t="s">
        <v>4</v>
      </c>
      <c r="E7647" s="13" t="s">
        <v>1010</v>
      </c>
      <c r="F7647" s="14">
        <f>VLOOKUP(B7647,'HSD ME&amp;PLUMBING'!$B$6:E7500,4,FALSE)</f>
        <v>100000</v>
      </c>
      <c r="G7647" s="23">
        <f>F7647*E7647</f>
        <v>30200</v>
      </c>
    </row>
    <row r="7648" spans="1:9" ht="30">
      <c r="A7648" s="12"/>
      <c r="B7648" s="16" t="s">
        <v>70</v>
      </c>
      <c r="C7648" s="17" t="s">
        <v>71</v>
      </c>
      <c r="D7648" s="17" t="s">
        <v>4</v>
      </c>
      <c r="E7648" s="18" t="s">
        <v>1220</v>
      </c>
      <c r="F7648" s="14">
        <f>VLOOKUP(B7648,'HSD ME&amp;PLUMBING'!$B$6:E7501,4,FALSE)</f>
        <v>150000</v>
      </c>
      <c r="G7648" s="23">
        <f>F7648*E7648</f>
        <v>75750</v>
      </c>
    </row>
    <row r="7649" spans="1:9">
      <c r="A7649" s="12"/>
      <c r="B7649" s="12" t="s">
        <v>7</v>
      </c>
      <c r="C7649" s="11" t="s">
        <v>8</v>
      </c>
      <c r="D7649" s="11" t="s">
        <v>4</v>
      </c>
      <c r="E7649" s="13" t="s">
        <v>703</v>
      </c>
      <c r="F7649" s="14">
        <f>VLOOKUP(B7649,'HSD ME&amp;PLUMBING'!$B$6:E7502,4,FALSE)</f>
        <v>150000</v>
      </c>
      <c r="G7649" s="23">
        <f>F7649*E7649</f>
        <v>7500</v>
      </c>
    </row>
    <row r="7650" spans="1:9">
      <c r="A7650" s="12"/>
      <c r="B7650" s="12" t="s">
        <v>10</v>
      </c>
      <c r="C7650" s="11" t="s">
        <v>11</v>
      </c>
      <c r="D7650" s="11" t="s">
        <v>4</v>
      </c>
      <c r="E7650" s="13" t="s">
        <v>768</v>
      </c>
      <c r="F7650" s="19">
        <f>VLOOKUP(B7650,'HSD ME&amp;PLUMBING'!$B$6:E7503,4,FALSE)</f>
        <v>200000</v>
      </c>
      <c r="G7650" s="23">
        <f>F7650*E7650</f>
        <v>3400.0000000000005</v>
      </c>
    </row>
    <row r="7651" spans="1:9" s="21" customFormat="1">
      <c r="A7651" s="494" t="s">
        <v>13</v>
      </c>
      <c r="B7651" s="494"/>
      <c r="C7651" s="494"/>
      <c r="D7651" s="494"/>
      <c r="E7651" s="494"/>
      <c r="F7651" s="494"/>
      <c r="G7651" s="20">
        <f>SUM(G7647:G7650)</f>
        <v>116850</v>
      </c>
    </row>
    <row r="7652" spans="1:9">
      <c r="A7652" s="11" t="s">
        <v>14</v>
      </c>
      <c r="B7652" s="12" t="s">
        <v>15</v>
      </c>
      <c r="C7652" s="11"/>
      <c r="D7652" s="11"/>
      <c r="E7652" s="13"/>
      <c r="F7652" s="11"/>
      <c r="G7652" s="11"/>
    </row>
    <row r="7653" spans="1:9" ht="30">
      <c r="A7653" s="12"/>
      <c r="B7653" s="16" t="s">
        <v>1223</v>
      </c>
      <c r="C7653" s="11"/>
      <c r="D7653" s="17" t="s">
        <v>674</v>
      </c>
      <c r="E7653" s="18" t="s">
        <v>898</v>
      </c>
      <c r="F7653" s="108">
        <f>VLOOKUP(B7653,'HSD ME&amp;PLUMBING'!$B$6:E7506,4,FALSE)</f>
        <v>10000</v>
      </c>
      <c r="G7653" s="29">
        <f>F7653*E7653</f>
        <v>10500</v>
      </c>
    </row>
    <row r="7654" spans="1:9" s="2" customFormat="1" ht="15.75" customHeight="1">
      <c r="A7654" s="494" t="s">
        <v>16</v>
      </c>
      <c r="B7654" s="494"/>
      <c r="C7654" s="494"/>
      <c r="D7654" s="494"/>
      <c r="E7654" s="494"/>
      <c r="F7654" s="494"/>
      <c r="G7654" s="20">
        <f>SUM(G7652:G7653)</f>
        <v>10500</v>
      </c>
    </row>
    <row r="7655" spans="1:9">
      <c r="A7655" s="11" t="s">
        <v>17</v>
      </c>
      <c r="B7655" s="12" t="s">
        <v>18</v>
      </c>
      <c r="C7655" s="11"/>
      <c r="D7655" s="11"/>
      <c r="E7655" s="13"/>
      <c r="F7655" s="11"/>
      <c r="G7655" s="11"/>
    </row>
    <row r="7656" spans="1:9">
      <c r="A7656" s="492" t="s">
        <v>19</v>
      </c>
      <c r="B7656" s="492"/>
      <c r="C7656" s="492"/>
      <c r="D7656" s="492"/>
      <c r="E7656" s="492"/>
      <c r="F7656" s="492"/>
      <c r="G7656" s="20">
        <f>SUM(G7655)</f>
        <v>0</v>
      </c>
    </row>
    <row r="7657" spans="1:9">
      <c r="A7657" s="11" t="s">
        <v>20</v>
      </c>
      <c r="B7657" s="493" t="s">
        <v>21</v>
      </c>
      <c r="C7657" s="493"/>
      <c r="D7657" s="493"/>
      <c r="E7657" s="493"/>
      <c r="F7657" s="493"/>
      <c r="G7657" s="15">
        <f>SUM(G7646:G7656)/2</f>
        <v>127350</v>
      </c>
    </row>
    <row r="7658" spans="1:9" ht="15.75" customHeight="1">
      <c r="A7658" s="11" t="s">
        <v>22</v>
      </c>
      <c r="B7658" s="493" t="s">
        <v>77</v>
      </c>
      <c r="C7658" s="493"/>
      <c r="D7658" s="493"/>
      <c r="E7658" s="493"/>
      <c r="F7658" s="24">
        <v>0.1</v>
      </c>
      <c r="G7658" s="15">
        <f>G7657*10%</f>
        <v>12735</v>
      </c>
    </row>
    <row r="7659" spans="1:9">
      <c r="A7659" s="11" t="s">
        <v>23</v>
      </c>
      <c r="B7659" s="493" t="s">
        <v>24</v>
      </c>
      <c r="C7659" s="493"/>
      <c r="D7659" s="493"/>
      <c r="E7659" s="493"/>
      <c r="F7659" s="493"/>
      <c r="G7659" s="15">
        <f>G7657+G7658</f>
        <v>140085</v>
      </c>
    </row>
    <row r="7660" spans="1:9">
      <c r="A7660" s="25"/>
      <c r="B7660" s="26"/>
      <c r="C7660" s="25"/>
      <c r="D7660" s="25"/>
      <c r="E7660" s="27"/>
      <c r="F7660" s="25"/>
      <c r="G7660" s="25"/>
    </row>
    <row r="7661" spans="1:9">
      <c r="A7661" s="115" t="s">
        <v>1224</v>
      </c>
      <c r="B7661" s="101"/>
      <c r="C7661" s="121"/>
      <c r="D7661" s="121"/>
      <c r="E7661" s="122"/>
      <c r="F7661" s="121"/>
      <c r="G7661" s="121"/>
      <c r="H7661" s="101"/>
      <c r="I7661" s="101"/>
    </row>
    <row r="7662" spans="1:9" ht="45">
      <c r="A7662" s="9" t="s">
        <v>62</v>
      </c>
      <c r="B7662" s="9" t="s">
        <v>63</v>
      </c>
      <c r="C7662" s="9" t="s">
        <v>64</v>
      </c>
      <c r="D7662" s="9" t="s">
        <v>65</v>
      </c>
      <c r="E7662" s="9" t="s">
        <v>66</v>
      </c>
      <c r="F7662" s="9" t="s">
        <v>67</v>
      </c>
      <c r="G7662" s="9" t="s">
        <v>68</v>
      </c>
    </row>
    <row r="7663" spans="1:9">
      <c r="A7663" s="11" t="s">
        <v>0</v>
      </c>
      <c r="B7663" s="12" t="s">
        <v>1</v>
      </c>
      <c r="C7663" s="11"/>
      <c r="D7663" s="11"/>
      <c r="E7663" s="13"/>
      <c r="F7663" s="11"/>
      <c r="G7663" s="11"/>
    </row>
    <row r="7664" spans="1:9">
      <c r="A7664" s="12"/>
      <c r="B7664" s="12" t="s">
        <v>2</v>
      </c>
      <c r="C7664" s="11" t="s">
        <v>3</v>
      </c>
      <c r="D7664" s="11" t="s">
        <v>4</v>
      </c>
      <c r="E7664" s="13" t="s">
        <v>1225</v>
      </c>
      <c r="F7664" s="14">
        <f>VLOOKUP(B7664,'HSD ME&amp;PLUMBING'!$B$6:E7517,4,FALSE)</f>
        <v>100000</v>
      </c>
      <c r="G7664" s="23">
        <f>F7664*E7664</f>
        <v>100000</v>
      </c>
    </row>
    <row r="7665" spans="1:9" ht="30">
      <c r="A7665" s="12"/>
      <c r="B7665" s="16" t="s">
        <v>70</v>
      </c>
      <c r="C7665" s="17" t="s">
        <v>71</v>
      </c>
      <c r="D7665" s="17" t="s">
        <v>4</v>
      </c>
      <c r="E7665" s="18" t="s">
        <v>1226</v>
      </c>
      <c r="F7665" s="14">
        <f>VLOOKUP(B7665,'HSD ME&amp;PLUMBING'!$B$6:E7518,4,FALSE)</f>
        <v>150000</v>
      </c>
      <c r="G7665" s="23">
        <f>F7665*E7665</f>
        <v>250500</v>
      </c>
    </row>
    <row r="7666" spans="1:9">
      <c r="A7666" s="12"/>
      <c r="B7666" s="12" t="s">
        <v>7</v>
      </c>
      <c r="C7666" s="11" t="s">
        <v>8</v>
      </c>
      <c r="D7666" s="11" t="s">
        <v>4</v>
      </c>
      <c r="E7666" s="13" t="s">
        <v>33</v>
      </c>
      <c r="F7666" s="14">
        <f>VLOOKUP(B7666,'HSD ME&amp;PLUMBING'!$B$6:E7519,4,FALSE)</f>
        <v>150000</v>
      </c>
      <c r="G7666" s="23">
        <f>F7666*E7666</f>
        <v>25050</v>
      </c>
    </row>
    <row r="7667" spans="1:9">
      <c r="A7667" s="12"/>
      <c r="B7667" s="12" t="s">
        <v>10</v>
      </c>
      <c r="C7667" s="11" t="s">
        <v>11</v>
      </c>
      <c r="D7667" s="11" t="s">
        <v>4</v>
      </c>
      <c r="E7667" s="13" t="s">
        <v>1227</v>
      </c>
      <c r="F7667" s="19">
        <f>VLOOKUP(B7667,'HSD ME&amp;PLUMBING'!$B$6:E7520,4,FALSE)</f>
        <v>200000</v>
      </c>
      <c r="G7667" s="23">
        <f>F7667*E7667</f>
        <v>11200</v>
      </c>
    </row>
    <row r="7668" spans="1:9" s="21" customFormat="1">
      <c r="A7668" s="494" t="s">
        <v>13</v>
      </c>
      <c r="B7668" s="494"/>
      <c r="C7668" s="494"/>
      <c r="D7668" s="494"/>
      <c r="E7668" s="494"/>
      <c r="F7668" s="494"/>
      <c r="G7668" s="20">
        <f>SUM(G7664:G7667)</f>
        <v>386750</v>
      </c>
    </row>
    <row r="7669" spans="1:9">
      <c r="A7669" s="11" t="s">
        <v>14</v>
      </c>
      <c r="B7669" s="12" t="s">
        <v>15</v>
      </c>
      <c r="C7669" s="11"/>
      <c r="D7669" s="11"/>
      <c r="E7669" s="13"/>
      <c r="F7669" s="11"/>
      <c r="G7669" s="11"/>
    </row>
    <row r="7670" spans="1:9" ht="30">
      <c r="A7670" s="12"/>
      <c r="B7670" s="16" t="s">
        <v>1228</v>
      </c>
      <c r="C7670" s="11"/>
      <c r="D7670" s="17" t="s">
        <v>674</v>
      </c>
      <c r="E7670" s="18" t="s">
        <v>802</v>
      </c>
      <c r="F7670" s="108">
        <f>VLOOKUP(B7670,'HSD ME&amp;PLUMBING'!$B$6:E7523,4,FALSE)</f>
        <v>10000</v>
      </c>
      <c r="G7670" s="29">
        <f>F7670*E7670</f>
        <v>11000</v>
      </c>
    </row>
    <row r="7671" spans="1:9" s="2" customFormat="1" ht="15.75" customHeight="1">
      <c r="A7671" s="494" t="s">
        <v>16</v>
      </c>
      <c r="B7671" s="494"/>
      <c r="C7671" s="494"/>
      <c r="D7671" s="494"/>
      <c r="E7671" s="494"/>
      <c r="F7671" s="494"/>
      <c r="G7671" s="20">
        <f>SUM(G7669:G7670)</f>
        <v>11000</v>
      </c>
    </row>
    <row r="7672" spans="1:9">
      <c r="A7672" s="11" t="s">
        <v>17</v>
      </c>
      <c r="B7672" s="12" t="s">
        <v>18</v>
      </c>
      <c r="C7672" s="11"/>
      <c r="D7672" s="11"/>
      <c r="E7672" s="13"/>
      <c r="F7672" s="11"/>
      <c r="G7672" s="11"/>
    </row>
    <row r="7673" spans="1:9">
      <c r="A7673" s="492" t="s">
        <v>19</v>
      </c>
      <c r="B7673" s="492"/>
      <c r="C7673" s="492"/>
      <c r="D7673" s="492"/>
      <c r="E7673" s="492"/>
      <c r="F7673" s="492"/>
      <c r="G7673" s="20">
        <f>SUM(G7672)</f>
        <v>0</v>
      </c>
    </row>
    <row r="7674" spans="1:9">
      <c r="A7674" s="11" t="s">
        <v>20</v>
      </c>
      <c r="B7674" s="493" t="s">
        <v>21</v>
      </c>
      <c r="C7674" s="493"/>
      <c r="D7674" s="493"/>
      <c r="E7674" s="493"/>
      <c r="F7674" s="493"/>
      <c r="G7674" s="15">
        <f>SUM(G7663:G7673)/2</f>
        <v>397750</v>
      </c>
    </row>
    <row r="7675" spans="1:9" ht="15.75" customHeight="1">
      <c r="A7675" s="11" t="s">
        <v>22</v>
      </c>
      <c r="B7675" s="493" t="s">
        <v>77</v>
      </c>
      <c r="C7675" s="493"/>
      <c r="D7675" s="493"/>
      <c r="E7675" s="493"/>
      <c r="F7675" s="24">
        <v>0.1</v>
      </c>
      <c r="G7675" s="15">
        <f>G7674*10%</f>
        <v>39775</v>
      </c>
    </row>
    <row r="7676" spans="1:9">
      <c r="A7676" s="11" t="s">
        <v>23</v>
      </c>
      <c r="B7676" s="493" t="s">
        <v>24</v>
      </c>
      <c r="C7676" s="493"/>
      <c r="D7676" s="493"/>
      <c r="E7676" s="493"/>
      <c r="F7676" s="493"/>
      <c r="G7676" s="15">
        <f>G7674+G7675</f>
        <v>437525</v>
      </c>
    </row>
    <row r="7677" spans="1:9">
      <c r="A7677" s="25"/>
      <c r="B7677" s="26"/>
      <c r="C7677" s="25"/>
      <c r="D7677" s="25"/>
      <c r="E7677" s="27"/>
      <c r="F7677" s="25"/>
      <c r="G7677" s="25"/>
    </row>
    <row r="7678" spans="1:9">
      <c r="A7678" s="115" t="s">
        <v>1229</v>
      </c>
      <c r="B7678" s="101"/>
      <c r="C7678" s="121"/>
      <c r="D7678" s="121"/>
      <c r="E7678" s="122"/>
      <c r="F7678" s="121"/>
      <c r="G7678" s="121"/>
      <c r="H7678" s="101"/>
      <c r="I7678" s="101"/>
    </row>
    <row r="7679" spans="1:9">
      <c r="A7679" s="115" t="s">
        <v>1230</v>
      </c>
      <c r="B7679" s="101"/>
      <c r="C7679" s="121"/>
      <c r="D7679" s="121"/>
      <c r="E7679" s="122"/>
      <c r="F7679" s="121"/>
      <c r="G7679" s="121"/>
      <c r="H7679" s="101"/>
      <c r="I7679" s="101"/>
    </row>
    <row r="7680" spans="1:9" ht="45">
      <c r="A7680" s="9" t="s">
        <v>62</v>
      </c>
      <c r="B7680" s="9" t="s">
        <v>63</v>
      </c>
      <c r="C7680" s="9" t="s">
        <v>64</v>
      </c>
      <c r="D7680" s="9" t="s">
        <v>65</v>
      </c>
      <c r="E7680" s="9" t="s">
        <v>66</v>
      </c>
      <c r="F7680" s="9" t="s">
        <v>67</v>
      </c>
      <c r="G7680" s="9" t="s">
        <v>68</v>
      </c>
    </row>
    <row r="7681" spans="1:9">
      <c r="A7681" s="11" t="s">
        <v>0</v>
      </c>
      <c r="B7681" s="12" t="s">
        <v>1</v>
      </c>
      <c r="C7681" s="11"/>
      <c r="D7681" s="11"/>
      <c r="E7681" s="13"/>
      <c r="F7681" s="11"/>
      <c r="G7681" s="11"/>
    </row>
    <row r="7682" spans="1:9">
      <c r="A7682" s="12"/>
      <c r="B7682" s="12" t="s">
        <v>2</v>
      </c>
      <c r="C7682" s="11" t="s">
        <v>3</v>
      </c>
      <c r="D7682" s="11" t="s">
        <v>4</v>
      </c>
      <c r="E7682" s="13" t="s">
        <v>1225</v>
      </c>
      <c r="F7682" s="14">
        <f>VLOOKUP(B7682,'HSD ME&amp;PLUMBING'!$B$6:E7535,4,FALSE)</f>
        <v>100000</v>
      </c>
      <c r="G7682" s="23">
        <f>F7682*E7682</f>
        <v>100000</v>
      </c>
    </row>
    <row r="7683" spans="1:9" ht="30">
      <c r="A7683" s="12"/>
      <c r="B7683" s="16" t="s">
        <v>70</v>
      </c>
      <c r="C7683" s="17" t="s">
        <v>71</v>
      </c>
      <c r="D7683" s="17" t="s">
        <v>4</v>
      </c>
      <c r="E7683" s="18" t="s">
        <v>1226</v>
      </c>
      <c r="F7683" s="14">
        <f>VLOOKUP(B7683,'HSD ME&amp;PLUMBING'!$B$6:E7536,4,FALSE)</f>
        <v>150000</v>
      </c>
      <c r="G7683" s="23">
        <f>F7683*E7683</f>
        <v>250500</v>
      </c>
    </row>
    <row r="7684" spans="1:9">
      <c r="A7684" s="12"/>
      <c r="B7684" s="12" t="s">
        <v>7</v>
      </c>
      <c r="C7684" s="11" t="s">
        <v>8</v>
      </c>
      <c r="D7684" s="11" t="s">
        <v>4</v>
      </c>
      <c r="E7684" s="13" t="s">
        <v>33</v>
      </c>
      <c r="F7684" s="14">
        <f>VLOOKUP(B7684,'HSD ME&amp;PLUMBING'!$B$6:E7537,4,FALSE)</f>
        <v>150000</v>
      </c>
      <c r="G7684" s="23">
        <f>F7684*E7684</f>
        <v>25050</v>
      </c>
    </row>
    <row r="7685" spans="1:9">
      <c r="A7685" s="12"/>
      <c r="B7685" s="12" t="s">
        <v>10</v>
      </c>
      <c r="C7685" s="11" t="s">
        <v>11</v>
      </c>
      <c r="D7685" s="11" t="s">
        <v>4</v>
      </c>
      <c r="E7685" s="13" t="s">
        <v>1227</v>
      </c>
      <c r="F7685" s="19">
        <f>VLOOKUP(B7685,'HSD ME&amp;PLUMBING'!$B$6:E7538,4,FALSE)</f>
        <v>200000</v>
      </c>
      <c r="G7685" s="23">
        <f>F7685*E7685</f>
        <v>11200</v>
      </c>
    </row>
    <row r="7686" spans="1:9" s="21" customFormat="1">
      <c r="A7686" s="494" t="s">
        <v>13</v>
      </c>
      <c r="B7686" s="494"/>
      <c r="C7686" s="494"/>
      <c r="D7686" s="494"/>
      <c r="E7686" s="494"/>
      <c r="F7686" s="494"/>
      <c r="G7686" s="20">
        <f>SUM(G7682:G7685)</f>
        <v>386750</v>
      </c>
    </row>
    <row r="7687" spans="1:9">
      <c r="A7687" s="11" t="s">
        <v>14</v>
      </c>
      <c r="B7687" s="12" t="s">
        <v>15</v>
      </c>
      <c r="C7687" s="11"/>
      <c r="D7687" s="11"/>
      <c r="E7687" s="13"/>
      <c r="F7687" s="11"/>
      <c r="G7687" s="11"/>
    </row>
    <row r="7688" spans="1:9" ht="45">
      <c r="A7688" s="12"/>
      <c r="B7688" s="16" t="s">
        <v>1231</v>
      </c>
      <c r="C7688" s="11"/>
      <c r="D7688" s="17" t="s">
        <v>674</v>
      </c>
      <c r="E7688" s="18" t="s">
        <v>802</v>
      </c>
      <c r="F7688" s="108">
        <f>VLOOKUP(B7688,'HSD ME&amp;PLUMBING'!$B$6:E7541,4,FALSE)</f>
        <v>10000</v>
      </c>
      <c r="G7688" s="29">
        <f>F7688*E7688</f>
        <v>11000</v>
      </c>
    </row>
    <row r="7689" spans="1:9" s="2" customFormat="1" ht="15.75" customHeight="1">
      <c r="A7689" s="494" t="s">
        <v>16</v>
      </c>
      <c r="B7689" s="494"/>
      <c r="C7689" s="494"/>
      <c r="D7689" s="494"/>
      <c r="E7689" s="494"/>
      <c r="F7689" s="494"/>
      <c r="G7689" s="20">
        <f>SUM(G7687:G7688)</f>
        <v>11000</v>
      </c>
    </row>
    <row r="7690" spans="1:9">
      <c r="A7690" s="11" t="s">
        <v>17</v>
      </c>
      <c r="B7690" s="12" t="s">
        <v>18</v>
      </c>
      <c r="C7690" s="11"/>
      <c r="D7690" s="11"/>
      <c r="E7690" s="13"/>
      <c r="F7690" s="11"/>
      <c r="G7690" s="11"/>
    </row>
    <row r="7691" spans="1:9">
      <c r="A7691" s="492" t="s">
        <v>19</v>
      </c>
      <c r="B7691" s="492"/>
      <c r="C7691" s="492"/>
      <c r="D7691" s="492"/>
      <c r="E7691" s="492"/>
      <c r="F7691" s="492"/>
      <c r="G7691" s="20">
        <f>SUM(G7690)</f>
        <v>0</v>
      </c>
    </row>
    <row r="7692" spans="1:9">
      <c r="A7692" s="11" t="s">
        <v>20</v>
      </c>
      <c r="B7692" s="493" t="s">
        <v>21</v>
      </c>
      <c r="C7692" s="493"/>
      <c r="D7692" s="493"/>
      <c r="E7692" s="493"/>
      <c r="F7692" s="493"/>
      <c r="G7692" s="15">
        <f>SUM(G7681:G7691)/2</f>
        <v>397750</v>
      </c>
    </row>
    <row r="7693" spans="1:9" ht="15.75" customHeight="1">
      <c r="A7693" s="11" t="s">
        <v>22</v>
      </c>
      <c r="B7693" s="493" t="s">
        <v>77</v>
      </c>
      <c r="C7693" s="493"/>
      <c r="D7693" s="493"/>
      <c r="E7693" s="493"/>
      <c r="F7693" s="24">
        <v>0.1</v>
      </c>
      <c r="G7693" s="15">
        <f>G7692*10%</f>
        <v>39775</v>
      </c>
    </row>
    <row r="7694" spans="1:9">
      <c r="A7694" s="11" t="s">
        <v>23</v>
      </c>
      <c r="B7694" s="493" t="s">
        <v>24</v>
      </c>
      <c r="C7694" s="493"/>
      <c r="D7694" s="493"/>
      <c r="E7694" s="493"/>
      <c r="F7694" s="493"/>
      <c r="G7694" s="15">
        <f>G7692+G7693</f>
        <v>437525</v>
      </c>
    </row>
    <row r="7695" spans="1:9">
      <c r="A7695" s="25"/>
      <c r="B7695" s="26"/>
      <c r="C7695" s="25"/>
      <c r="D7695" s="25"/>
      <c r="E7695" s="27"/>
      <c r="F7695" s="25"/>
      <c r="G7695" s="25"/>
    </row>
    <row r="7696" spans="1:9">
      <c r="A7696" s="115" t="s">
        <v>1232</v>
      </c>
      <c r="B7696" s="101"/>
      <c r="C7696" s="121"/>
      <c r="D7696" s="121"/>
      <c r="E7696" s="122"/>
      <c r="F7696" s="121"/>
      <c r="G7696" s="121"/>
      <c r="H7696" s="101"/>
      <c r="I7696" s="101"/>
    </row>
    <row r="7697" spans="1:7" ht="45">
      <c r="A7697" s="9" t="s">
        <v>62</v>
      </c>
      <c r="B7697" s="9" t="s">
        <v>63</v>
      </c>
      <c r="C7697" s="9" t="s">
        <v>64</v>
      </c>
      <c r="D7697" s="9" t="s">
        <v>65</v>
      </c>
      <c r="E7697" s="9" t="s">
        <v>66</v>
      </c>
      <c r="F7697" s="9" t="s">
        <v>67</v>
      </c>
      <c r="G7697" s="9" t="s">
        <v>68</v>
      </c>
    </row>
    <row r="7698" spans="1:7">
      <c r="A7698" s="11" t="s">
        <v>0</v>
      </c>
      <c r="B7698" s="12" t="s">
        <v>1</v>
      </c>
      <c r="C7698" s="11"/>
      <c r="D7698" s="11"/>
      <c r="E7698" s="13"/>
      <c r="F7698" s="11"/>
      <c r="G7698" s="11"/>
    </row>
    <row r="7699" spans="1:7">
      <c r="A7699" s="12"/>
      <c r="B7699" s="12" t="s">
        <v>2</v>
      </c>
      <c r="C7699" s="11" t="s">
        <v>3</v>
      </c>
      <c r="D7699" s="11" t="s">
        <v>4</v>
      </c>
      <c r="E7699" s="13" t="s">
        <v>119</v>
      </c>
      <c r="F7699" s="14">
        <f>VLOOKUP(B7699,'HSD ME&amp;PLUMBING'!$B$6:E7552,4,FALSE)</f>
        <v>100000</v>
      </c>
      <c r="G7699" s="23">
        <f>F7699*E7699</f>
        <v>9500</v>
      </c>
    </row>
    <row r="7700" spans="1:7" ht="30">
      <c r="A7700" s="12"/>
      <c r="B7700" s="16" t="s">
        <v>70</v>
      </c>
      <c r="C7700" s="17" t="s">
        <v>71</v>
      </c>
      <c r="D7700" s="17" t="s">
        <v>4</v>
      </c>
      <c r="E7700" s="18" t="s">
        <v>120</v>
      </c>
      <c r="F7700" s="14">
        <f>VLOOKUP(B7700,'HSD ME&amp;PLUMBING'!$B$6:E7553,4,FALSE)</f>
        <v>150000</v>
      </c>
      <c r="G7700" s="23">
        <f>F7700*E7700</f>
        <v>23850</v>
      </c>
    </row>
    <row r="7701" spans="1:7">
      <c r="A7701" s="12"/>
      <c r="B7701" s="12" t="s">
        <v>7</v>
      </c>
      <c r="C7701" s="11" t="s">
        <v>8</v>
      </c>
      <c r="D7701" s="11" t="s">
        <v>4</v>
      </c>
      <c r="E7701" s="13" t="s">
        <v>121</v>
      </c>
      <c r="F7701" s="14">
        <f>VLOOKUP(B7701,'HSD ME&amp;PLUMBING'!$B$6:E7554,4,FALSE)</f>
        <v>150000</v>
      </c>
      <c r="G7701" s="23">
        <f>F7701*E7701</f>
        <v>2400</v>
      </c>
    </row>
    <row r="7702" spans="1:7">
      <c r="A7702" s="12"/>
      <c r="B7702" s="12" t="s">
        <v>10</v>
      </c>
      <c r="C7702" s="11" t="s">
        <v>11</v>
      </c>
      <c r="D7702" s="11" t="s">
        <v>4</v>
      </c>
      <c r="E7702" s="13" t="s">
        <v>87</v>
      </c>
      <c r="F7702" s="19">
        <f>VLOOKUP(B7702,'HSD ME&amp;PLUMBING'!$B$6:E7555,4,FALSE)</f>
        <v>200000</v>
      </c>
      <c r="G7702" s="23">
        <f>F7702*E7702</f>
        <v>1000</v>
      </c>
    </row>
    <row r="7703" spans="1:7" s="21" customFormat="1">
      <c r="A7703" s="494" t="s">
        <v>13</v>
      </c>
      <c r="B7703" s="494"/>
      <c r="C7703" s="494"/>
      <c r="D7703" s="494"/>
      <c r="E7703" s="494"/>
      <c r="F7703" s="494"/>
      <c r="G7703" s="20">
        <f>SUM(G7699:G7702)</f>
        <v>36750</v>
      </c>
    </row>
    <row r="7704" spans="1:7">
      <c r="A7704" s="11" t="s">
        <v>14</v>
      </c>
      <c r="B7704" s="12" t="s">
        <v>15</v>
      </c>
      <c r="C7704" s="11"/>
      <c r="D7704" s="11"/>
      <c r="E7704" s="13"/>
      <c r="F7704" s="11"/>
      <c r="G7704" s="11"/>
    </row>
    <row r="7705" spans="1:7" ht="30">
      <c r="A7705" s="12"/>
      <c r="B7705" s="16" t="s">
        <v>1233</v>
      </c>
      <c r="C7705" s="11"/>
      <c r="D7705" s="17" t="s">
        <v>674</v>
      </c>
      <c r="E7705" s="18" t="s">
        <v>898</v>
      </c>
      <c r="F7705" s="108">
        <f>VLOOKUP(B7705,'HSD ME&amp;PLUMBING'!$B$6:E7558,4,FALSE)</f>
        <v>10000</v>
      </c>
      <c r="G7705" s="29">
        <f>F7705*E7705</f>
        <v>10500</v>
      </c>
    </row>
    <row r="7706" spans="1:7" s="2" customFormat="1" ht="15.75" customHeight="1">
      <c r="A7706" s="494" t="s">
        <v>16</v>
      </c>
      <c r="B7706" s="494"/>
      <c r="C7706" s="494"/>
      <c r="D7706" s="494"/>
      <c r="E7706" s="494"/>
      <c r="F7706" s="494"/>
      <c r="G7706" s="20">
        <f>SUM(G7704:G7705)</f>
        <v>10500</v>
      </c>
    </row>
    <row r="7707" spans="1:7">
      <c r="A7707" s="11" t="s">
        <v>17</v>
      </c>
      <c r="B7707" s="12" t="s">
        <v>18</v>
      </c>
      <c r="C7707" s="11"/>
      <c r="D7707" s="11"/>
      <c r="E7707" s="13"/>
      <c r="F7707" s="11"/>
      <c r="G7707" s="11"/>
    </row>
    <row r="7708" spans="1:7">
      <c r="A7708" s="492" t="s">
        <v>19</v>
      </c>
      <c r="B7708" s="492"/>
      <c r="C7708" s="492"/>
      <c r="D7708" s="492"/>
      <c r="E7708" s="492"/>
      <c r="F7708" s="492"/>
      <c r="G7708" s="20">
        <f>SUM(G7707)</f>
        <v>0</v>
      </c>
    </row>
    <row r="7709" spans="1:7">
      <c r="A7709" s="11" t="s">
        <v>20</v>
      </c>
      <c r="B7709" s="493" t="s">
        <v>21</v>
      </c>
      <c r="C7709" s="493"/>
      <c r="D7709" s="493"/>
      <c r="E7709" s="493"/>
      <c r="F7709" s="493"/>
      <c r="G7709" s="15">
        <f>SUM(G7698:G7708)/2</f>
        <v>47250</v>
      </c>
    </row>
    <row r="7710" spans="1:7" ht="15.75" customHeight="1">
      <c r="A7710" s="11" t="s">
        <v>22</v>
      </c>
      <c r="B7710" s="493" t="s">
        <v>77</v>
      </c>
      <c r="C7710" s="493"/>
      <c r="D7710" s="493"/>
      <c r="E7710" s="493"/>
      <c r="F7710" s="24">
        <v>0.1</v>
      </c>
      <c r="G7710" s="15">
        <f>G7709*10%</f>
        <v>4725</v>
      </c>
    </row>
    <row r="7711" spans="1:7">
      <c r="A7711" s="11" t="s">
        <v>23</v>
      </c>
      <c r="B7711" s="493" t="s">
        <v>24</v>
      </c>
      <c r="C7711" s="493"/>
      <c r="D7711" s="493"/>
      <c r="E7711" s="493"/>
      <c r="F7711" s="493"/>
      <c r="G7711" s="15">
        <f>G7709+G7710</f>
        <v>51975</v>
      </c>
    </row>
    <row r="7712" spans="1:7">
      <c r="A7712" s="25"/>
      <c r="B7712" s="26"/>
      <c r="C7712" s="25"/>
      <c r="D7712" s="25"/>
      <c r="E7712" s="27"/>
      <c r="F7712" s="25"/>
      <c r="G7712" s="25"/>
    </row>
    <row r="7713" spans="1:9">
      <c r="A7713" s="115" t="s">
        <v>1234</v>
      </c>
      <c r="B7713" s="101"/>
      <c r="C7713" s="121"/>
      <c r="D7713" s="121"/>
      <c r="E7713" s="122"/>
      <c r="F7713" s="121"/>
      <c r="G7713" s="121"/>
      <c r="H7713" s="101"/>
      <c r="I7713" s="101"/>
    </row>
    <row r="7714" spans="1:9" ht="45">
      <c r="A7714" s="9" t="s">
        <v>62</v>
      </c>
      <c r="B7714" s="9" t="s">
        <v>63</v>
      </c>
      <c r="C7714" s="9" t="s">
        <v>64</v>
      </c>
      <c r="D7714" s="9" t="s">
        <v>65</v>
      </c>
      <c r="E7714" s="9" t="s">
        <v>66</v>
      </c>
      <c r="F7714" s="9" t="s">
        <v>67</v>
      </c>
      <c r="G7714" s="9" t="s">
        <v>68</v>
      </c>
    </row>
    <row r="7715" spans="1:9">
      <c r="A7715" s="11" t="s">
        <v>0</v>
      </c>
      <c r="B7715" s="12" t="s">
        <v>1</v>
      </c>
      <c r="C7715" s="11"/>
      <c r="D7715" s="11"/>
      <c r="E7715" s="13"/>
      <c r="F7715" s="11"/>
      <c r="G7715" s="11"/>
    </row>
    <row r="7716" spans="1:9">
      <c r="A7716" s="12"/>
      <c r="B7716" s="12" t="s">
        <v>2</v>
      </c>
      <c r="C7716" s="11" t="s">
        <v>3</v>
      </c>
      <c r="D7716" s="11" t="s">
        <v>4</v>
      </c>
      <c r="E7716" s="13" t="s">
        <v>119</v>
      </c>
      <c r="F7716" s="14">
        <f>VLOOKUP(B7716,'HSD ME&amp;PLUMBING'!$B$6:E7569,4,FALSE)</f>
        <v>100000</v>
      </c>
      <c r="G7716" s="23">
        <f>F7716*E7716</f>
        <v>9500</v>
      </c>
    </row>
    <row r="7717" spans="1:9" ht="30">
      <c r="A7717" s="12"/>
      <c r="B7717" s="16" t="s">
        <v>70</v>
      </c>
      <c r="C7717" s="17" t="s">
        <v>71</v>
      </c>
      <c r="D7717" s="17" t="s">
        <v>4</v>
      </c>
      <c r="E7717" s="18" t="s">
        <v>120</v>
      </c>
      <c r="F7717" s="14">
        <f>VLOOKUP(B7717,'HSD ME&amp;PLUMBING'!$B$6:E7570,4,FALSE)</f>
        <v>150000</v>
      </c>
      <c r="G7717" s="23">
        <f>F7717*E7717</f>
        <v>23850</v>
      </c>
    </row>
    <row r="7718" spans="1:9">
      <c r="A7718" s="12"/>
      <c r="B7718" s="12" t="s">
        <v>7</v>
      </c>
      <c r="C7718" s="11" t="s">
        <v>8</v>
      </c>
      <c r="D7718" s="11" t="s">
        <v>4</v>
      </c>
      <c r="E7718" s="13" t="s">
        <v>121</v>
      </c>
      <c r="F7718" s="14">
        <f>VLOOKUP(B7718,'HSD ME&amp;PLUMBING'!$B$6:E7571,4,FALSE)</f>
        <v>150000</v>
      </c>
      <c r="G7718" s="23">
        <f>F7718*E7718</f>
        <v>2400</v>
      </c>
    </row>
    <row r="7719" spans="1:9">
      <c r="A7719" s="12"/>
      <c r="B7719" s="12" t="s">
        <v>10</v>
      </c>
      <c r="C7719" s="11" t="s">
        <v>11</v>
      </c>
      <c r="D7719" s="11" t="s">
        <v>4</v>
      </c>
      <c r="E7719" s="13" t="s">
        <v>87</v>
      </c>
      <c r="F7719" s="19">
        <f>VLOOKUP(B7719,'HSD ME&amp;PLUMBING'!$B$6:E7572,4,FALSE)</f>
        <v>200000</v>
      </c>
      <c r="G7719" s="23">
        <f>F7719*E7719</f>
        <v>1000</v>
      </c>
    </row>
    <row r="7720" spans="1:9" s="21" customFormat="1">
      <c r="A7720" s="494" t="s">
        <v>13</v>
      </c>
      <c r="B7720" s="494"/>
      <c r="C7720" s="494"/>
      <c r="D7720" s="494"/>
      <c r="E7720" s="494"/>
      <c r="F7720" s="494"/>
      <c r="G7720" s="20">
        <f>SUM(G7716:G7719)</f>
        <v>36750</v>
      </c>
    </row>
    <row r="7721" spans="1:9">
      <c r="A7721" s="11" t="s">
        <v>14</v>
      </c>
      <c r="B7721" s="12" t="s">
        <v>15</v>
      </c>
      <c r="C7721" s="11"/>
      <c r="D7721" s="11"/>
      <c r="E7721" s="13"/>
      <c r="F7721" s="11"/>
      <c r="G7721" s="11"/>
    </row>
    <row r="7722" spans="1:9" ht="30">
      <c r="A7722" s="12"/>
      <c r="B7722" s="16" t="s">
        <v>1235</v>
      </c>
      <c r="C7722" s="11"/>
      <c r="D7722" s="17" t="s">
        <v>674</v>
      </c>
      <c r="E7722" s="18" t="s">
        <v>898</v>
      </c>
      <c r="F7722" s="108">
        <f>VLOOKUP(B7722,'HSD ME&amp;PLUMBING'!$B$6:E7575,4,FALSE)</f>
        <v>10000</v>
      </c>
      <c r="G7722" s="29">
        <f>F7722*E7722</f>
        <v>10500</v>
      </c>
    </row>
    <row r="7723" spans="1:9" s="2" customFormat="1" ht="15.75" customHeight="1">
      <c r="A7723" s="494" t="s">
        <v>16</v>
      </c>
      <c r="B7723" s="494"/>
      <c r="C7723" s="494"/>
      <c r="D7723" s="494"/>
      <c r="E7723" s="494"/>
      <c r="F7723" s="494"/>
      <c r="G7723" s="20">
        <f>SUM(G7721:G7722)</f>
        <v>10500</v>
      </c>
    </row>
    <row r="7724" spans="1:9">
      <c r="A7724" s="11" t="s">
        <v>17</v>
      </c>
      <c r="B7724" s="12" t="s">
        <v>18</v>
      </c>
      <c r="C7724" s="11"/>
      <c r="D7724" s="11"/>
      <c r="E7724" s="13"/>
      <c r="F7724" s="11"/>
      <c r="G7724" s="11"/>
    </row>
    <row r="7725" spans="1:9">
      <c r="A7725" s="492" t="s">
        <v>19</v>
      </c>
      <c r="B7725" s="492"/>
      <c r="C7725" s="492"/>
      <c r="D7725" s="492"/>
      <c r="E7725" s="492"/>
      <c r="F7725" s="492"/>
      <c r="G7725" s="20">
        <f>SUM(G7724)</f>
        <v>0</v>
      </c>
    </row>
    <row r="7726" spans="1:9">
      <c r="A7726" s="11" t="s">
        <v>20</v>
      </c>
      <c r="B7726" s="493" t="s">
        <v>21</v>
      </c>
      <c r="C7726" s="493"/>
      <c r="D7726" s="493"/>
      <c r="E7726" s="493"/>
      <c r="F7726" s="493"/>
      <c r="G7726" s="15">
        <f>SUM(G7715:G7725)/2</f>
        <v>47250</v>
      </c>
    </row>
    <row r="7727" spans="1:9" ht="15.75" customHeight="1">
      <c r="A7727" s="11" t="s">
        <v>22</v>
      </c>
      <c r="B7727" s="493" t="s">
        <v>77</v>
      </c>
      <c r="C7727" s="493"/>
      <c r="D7727" s="493"/>
      <c r="E7727" s="493"/>
      <c r="F7727" s="24">
        <v>0.1</v>
      </c>
      <c r="G7727" s="15">
        <f>G7726*10%</f>
        <v>4725</v>
      </c>
    </row>
    <row r="7728" spans="1:9">
      <c r="A7728" s="11" t="s">
        <v>23</v>
      </c>
      <c r="B7728" s="493" t="s">
        <v>24</v>
      </c>
      <c r="C7728" s="493"/>
      <c r="D7728" s="493"/>
      <c r="E7728" s="493"/>
      <c r="F7728" s="493"/>
      <c r="G7728" s="15">
        <f>G7726+G7727</f>
        <v>51975</v>
      </c>
    </row>
    <row r="7729" spans="1:9">
      <c r="A7729" s="25"/>
      <c r="B7729" s="26"/>
      <c r="C7729" s="25"/>
      <c r="D7729" s="25"/>
      <c r="E7729" s="27"/>
      <c r="F7729" s="25"/>
      <c r="G7729" s="25"/>
    </row>
    <row r="7730" spans="1:9">
      <c r="A7730" s="115" t="s">
        <v>1236</v>
      </c>
      <c r="B7730" s="101"/>
      <c r="C7730" s="121"/>
      <c r="D7730" s="121"/>
      <c r="E7730" s="122"/>
      <c r="F7730" s="121"/>
      <c r="G7730" s="121"/>
      <c r="H7730" s="101"/>
      <c r="I7730" s="101"/>
    </row>
    <row r="7731" spans="1:9" ht="45">
      <c r="A7731" s="9" t="s">
        <v>62</v>
      </c>
      <c r="B7731" s="9" t="s">
        <v>63</v>
      </c>
      <c r="C7731" s="9" t="s">
        <v>64</v>
      </c>
      <c r="D7731" s="9" t="s">
        <v>65</v>
      </c>
      <c r="E7731" s="9" t="s">
        <v>66</v>
      </c>
      <c r="F7731" s="9" t="s">
        <v>67</v>
      </c>
      <c r="G7731" s="9" t="s">
        <v>68</v>
      </c>
    </row>
    <row r="7732" spans="1:9">
      <c r="A7732" s="11" t="s">
        <v>0</v>
      </c>
      <c r="B7732" s="12" t="s">
        <v>1</v>
      </c>
      <c r="C7732" s="11"/>
      <c r="D7732" s="11"/>
      <c r="E7732" s="13"/>
      <c r="F7732" s="11"/>
      <c r="G7732" s="11"/>
    </row>
    <row r="7733" spans="1:9">
      <c r="A7733" s="12"/>
      <c r="B7733" s="12" t="s">
        <v>2</v>
      </c>
      <c r="C7733" s="11" t="s">
        <v>3</v>
      </c>
      <c r="D7733" s="11" t="s">
        <v>4</v>
      </c>
      <c r="E7733" s="13" t="s">
        <v>119</v>
      </c>
      <c r="F7733" s="14">
        <f>VLOOKUP(B7733,'HSD ME&amp;PLUMBING'!$B$6:E7586,4,FALSE)</f>
        <v>100000</v>
      </c>
      <c r="G7733" s="23">
        <f>F7733*E7733</f>
        <v>9500</v>
      </c>
    </row>
    <row r="7734" spans="1:9" ht="30">
      <c r="A7734" s="12"/>
      <c r="B7734" s="16" t="s">
        <v>70</v>
      </c>
      <c r="C7734" s="17" t="s">
        <v>71</v>
      </c>
      <c r="D7734" s="17" t="s">
        <v>4</v>
      </c>
      <c r="E7734" s="18" t="s">
        <v>120</v>
      </c>
      <c r="F7734" s="14">
        <f>VLOOKUP(B7734,'HSD ME&amp;PLUMBING'!$B$6:E7587,4,FALSE)</f>
        <v>150000</v>
      </c>
      <c r="G7734" s="23">
        <f>F7734*E7734</f>
        <v>23850</v>
      </c>
    </row>
    <row r="7735" spans="1:9">
      <c r="A7735" s="12"/>
      <c r="B7735" s="12" t="s">
        <v>7</v>
      </c>
      <c r="C7735" s="11" t="s">
        <v>8</v>
      </c>
      <c r="D7735" s="11" t="s">
        <v>4</v>
      </c>
      <c r="E7735" s="13" t="s">
        <v>121</v>
      </c>
      <c r="F7735" s="14">
        <f>VLOOKUP(B7735,'HSD ME&amp;PLUMBING'!$B$6:E7588,4,FALSE)</f>
        <v>150000</v>
      </c>
      <c r="G7735" s="23">
        <f>F7735*E7735</f>
        <v>2400</v>
      </c>
    </row>
    <row r="7736" spans="1:9">
      <c r="A7736" s="12"/>
      <c r="B7736" s="12" t="s">
        <v>10</v>
      </c>
      <c r="C7736" s="11" t="s">
        <v>11</v>
      </c>
      <c r="D7736" s="11" t="s">
        <v>4</v>
      </c>
      <c r="E7736" s="13" t="s">
        <v>87</v>
      </c>
      <c r="F7736" s="19">
        <f>VLOOKUP(B7736,'HSD ME&amp;PLUMBING'!$B$6:E7589,4,FALSE)</f>
        <v>200000</v>
      </c>
      <c r="G7736" s="23">
        <f>F7736*E7736</f>
        <v>1000</v>
      </c>
    </row>
    <row r="7737" spans="1:9" s="21" customFormat="1">
      <c r="A7737" s="494" t="s">
        <v>13</v>
      </c>
      <c r="B7737" s="494"/>
      <c r="C7737" s="494"/>
      <c r="D7737" s="494"/>
      <c r="E7737" s="494"/>
      <c r="F7737" s="494"/>
      <c r="G7737" s="20">
        <f>SUM(G7733:G7736)</f>
        <v>36750</v>
      </c>
    </row>
    <row r="7738" spans="1:9">
      <c r="A7738" s="11" t="s">
        <v>14</v>
      </c>
      <c r="B7738" s="12" t="s">
        <v>15</v>
      </c>
      <c r="C7738" s="11"/>
      <c r="D7738" s="11"/>
      <c r="E7738" s="13"/>
      <c r="F7738" s="11"/>
      <c r="G7738" s="11"/>
    </row>
    <row r="7739" spans="1:9" ht="30">
      <c r="A7739" s="12"/>
      <c r="B7739" s="16" t="s">
        <v>1237</v>
      </c>
      <c r="C7739" s="11"/>
      <c r="D7739" s="17" t="s">
        <v>674</v>
      </c>
      <c r="E7739" s="18" t="s">
        <v>898</v>
      </c>
      <c r="F7739" s="108">
        <f>VLOOKUP(B7739,'HSD ME&amp;PLUMBING'!$B$6:E7592,4,FALSE)</f>
        <v>10000</v>
      </c>
      <c r="G7739" s="29">
        <f>F7739*E7739</f>
        <v>10500</v>
      </c>
    </row>
    <row r="7740" spans="1:9" s="2" customFormat="1" ht="15.75" customHeight="1">
      <c r="A7740" s="494" t="s">
        <v>16</v>
      </c>
      <c r="B7740" s="494"/>
      <c r="C7740" s="494"/>
      <c r="D7740" s="494"/>
      <c r="E7740" s="494"/>
      <c r="F7740" s="494"/>
      <c r="G7740" s="20">
        <f>SUM(G7738:G7739)</f>
        <v>10500</v>
      </c>
    </row>
    <row r="7741" spans="1:9">
      <c r="A7741" s="11" t="s">
        <v>17</v>
      </c>
      <c r="B7741" s="12" t="s">
        <v>18</v>
      </c>
      <c r="C7741" s="11"/>
      <c r="D7741" s="11"/>
      <c r="E7741" s="13"/>
      <c r="F7741" s="11"/>
      <c r="G7741" s="11"/>
    </row>
    <row r="7742" spans="1:9">
      <c r="A7742" s="492" t="s">
        <v>19</v>
      </c>
      <c r="B7742" s="492"/>
      <c r="C7742" s="492"/>
      <c r="D7742" s="492"/>
      <c r="E7742" s="492"/>
      <c r="F7742" s="492"/>
      <c r="G7742" s="20">
        <f>SUM(G7741)</f>
        <v>0</v>
      </c>
    </row>
    <row r="7743" spans="1:9">
      <c r="A7743" s="11" t="s">
        <v>20</v>
      </c>
      <c r="B7743" s="493" t="s">
        <v>21</v>
      </c>
      <c r="C7743" s="493"/>
      <c r="D7743" s="493"/>
      <c r="E7743" s="493"/>
      <c r="F7743" s="493"/>
      <c r="G7743" s="15">
        <f>SUM(G7732:G7742)/2</f>
        <v>47250</v>
      </c>
    </row>
    <row r="7744" spans="1:9" ht="15.75" customHeight="1">
      <c r="A7744" s="11" t="s">
        <v>22</v>
      </c>
      <c r="B7744" s="493" t="s">
        <v>77</v>
      </c>
      <c r="C7744" s="493"/>
      <c r="D7744" s="493"/>
      <c r="E7744" s="493"/>
      <c r="F7744" s="24">
        <v>0.1</v>
      </c>
      <c r="G7744" s="15">
        <f>G7743*10%</f>
        <v>4725</v>
      </c>
    </row>
    <row r="7745" spans="1:9">
      <c r="A7745" s="11" t="s">
        <v>23</v>
      </c>
      <c r="B7745" s="493" t="s">
        <v>24</v>
      </c>
      <c r="C7745" s="493"/>
      <c r="D7745" s="493"/>
      <c r="E7745" s="493"/>
      <c r="F7745" s="493"/>
      <c r="G7745" s="15">
        <f>G7743+G7744</f>
        <v>51975</v>
      </c>
    </row>
    <row r="7746" spans="1:9">
      <c r="A7746" s="25"/>
      <c r="B7746" s="26"/>
      <c r="C7746" s="25"/>
      <c r="D7746" s="25"/>
      <c r="E7746" s="27"/>
      <c r="F7746" s="25"/>
      <c r="G7746" s="25"/>
    </row>
    <row r="7747" spans="1:9">
      <c r="A7747" s="115" t="s">
        <v>1238</v>
      </c>
      <c r="B7747" s="101"/>
      <c r="C7747" s="121"/>
      <c r="D7747" s="121"/>
      <c r="E7747" s="122"/>
      <c r="F7747" s="121"/>
      <c r="G7747" s="121"/>
      <c r="H7747" s="101"/>
      <c r="I7747" s="101"/>
    </row>
    <row r="7748" spans="1:9" ht="45">
      <c r="A7748" s="9" t="s">
        <v>62</v>
      </c>
      <c r="B7748" s="9" t="s">
        <v>63</v>
      </c>
      <c r="C7748" s="9" t="s">
        <v>64</v>
      </c>
      <c r="D7748" s="9" t="s">
        <v>65</v>
      </c>
      <c r="E7748" s="9" t="s">
        <v>66</v>
      </c>
      <c r="F7748" s="9" t="s">
        <v>67</v>
      </c>
      <c r="G7748" s="9" t="s">
        <v>68</v>
      </c>
    </row>
    <row r="7749" spans="1:9">
      <c r="A7749" s="11" t="s">
        <v>0</v>
      </c>
      <c r="B7749" s="12" t="s">
        <v>1</v>
      </c>
      <c r="C7749" s="11"/>
      <c r="D7749" s="11"/>
      <c r="E7749" s="13"/>
      <c r="F7749" s="11"/>
      <c r="G7749" s="11"/>
    </row>
    <row r="7750" spans="1:9">
      <c r="A7750" s="12"/>
      <c r="B7750" s="12" t="s">
        <v>2</v>
      </c>
      <c r="C7750" s="11" t="s">
        <v>3</v>
      </c>
      <c r="D7750" s="11" t="s">
        <v>4</v>
      </c>
      <c r="E7750" s="13" t="s">
        <v>119</v>
      </c>
      <c r="F7750" s="14">
        <f>VLOOKUP(B7750,'HSD ME&amp;PLUMBING'!$B$6:E7603,4,FALSE)</f>
        <v>100000</v>
      </c>
      <c r="G7750" s="23">
        <f>F7750*E7750</f>
        <v>9500</v>
      </c>
    </row>
    <row r="7751" spans="1:9" ht="30">
      <c r="A7751" s="12"/>
      <c r="B7751" s="16" t="s">
        <v>70</v>
      </c>
      <c r="C7751" s="17" t="s">
        <v>71</v>
      </c>
      <c r="D7751" s="17" t="s">
        <v>4</v>
      </c>
      <c r="E7751" s="18" t="s">
        <v>120</v>
      </c>
      <c r="F7751" s="14">
        <f>VLOOKUP(B7751,'HSD ME&amp;PLUMBING'!$B$6:E7604,4,FALSE)</f>
        <v>150000</v>
      </c>
      <c r="G7751" s="23">
        <f>F7751*E7751</f>
        <v>23850</v>
      </c>
    </row>
    <row r="7752" spans="1:9">
      <c r="A7752" s="12"/>
      <c r="B7752" s="12" t="s">
        <v>7</v>
      </c>
      <c r="C7752" s="11" t="s">
        <v>8</v>
      </c>
      <c r="D7752" s="11" t="s">
        <v>4</v>
      </c>
      <c r="E7752" s="13" t="s">
        <v>121</v>
      </c>
      <c r="F7752" s="14">
        <f>VLOOKUP(B7752,'HSD ME&amp;PLUMBING'!$B$6:E7605,4,FALSE)</f>
        <v>150000</v>
      </c>
      <c r="G7752" s="23">
        <f>F7752*E7752</f>
        <v>2400</v>
      </c>
    </row>
    <row r="7753" spans="1:9">
      <c r="A7753" s="12"/>
      <c r="B7753" s="12" t="s">
        <v>10</v>
      </c>
      <c r="C7753" s="11" t="s">
        <v>11</v>
      </c>
      <c r="D7753" s="11" t="s">
        <v>4</v>
      </c>
      <c r="E7753" s="13" t="s">
        <v>87</v>
      </c>
      <c r="F7753" s="19">
        <f>VLOOKUP(B7753,'HSD ME&amp;PLUMBING'!$B$6:E7606,4,FALSE)</f>
        <v>200000</v>
      </c>
      <c r="G7753" s="23">
        <f>F7753*E7753</f>
        <v>1000</v>
      </c>
    </row>
    <row r="7754" spans="1:9" s="21" customFormat="1">
      <c r="A7754" s="494" t="s">
        <v>13</v>
      </c>
      <c r="B7754" s="494"/>
      <c r="C7754" s="494"/>
      <c r="D7754" s="494"/>
      <c r="E7754" s="494"/>
      <c r="F7754" s="494"/>
      <c r="G7754" s="20">
        <f>SUM(G7750:G7753)</f>
        <v>36750</v>
      </c>
    </row>
    <row r="7755" spans="1:9">
      <c r="A7755" s="11" t="s">
        <v>14</v>
      </c>
      <c r="B7755" s="12" t="s">
        <v>15</v>
      </c>
      <c r="C7755" s="11"/>
      <c r="D7755" s="11"/>
      <c r="E7755" s="13"/>
      <c r="F7755" s="11"/>
      <c r="G7755" s="11"/>
    </row>
    <row r="7756" spans="1:9" ht="30">
      <c r="A7756" s="12"/>
      <c r="B7756" s="16" t="s">
        <v>1239</v>
      </c>
      <c r="C7756" s="11"/>
      <c r="D7756" s="17" t="s">
        <v>674</v>
      </c>
      <c r="E7756" s="18" t="s">
        <v>898</v>
      </c>
      <c r="F7756" s="108">
        <f>VLOOKUP(B7756,'HSD ME&amp;PLUMBING'!$B$6:E7609,4,FALSE)</f>
        <v>10000</v>
      </c>
      <c r="G7756" s="29">
        <f>F7756*E7756</f>
        <v>10500</v>
      </c>
    </row>
    <row r="7757" spans="1:9" s="2" customFormat="1" ht="15.75" customHeight="1">
      <c r="A7757" s="494" t="s">
        <v>16</v>
      </c>
      <c r="B7757" s="494"/>
      <c r="C7757" s="494"/>
      <c r="D7757" s="494"/>
      <c r="E7757" s="494"/>
      <c r="F7757" s="494"/>
      <c r="G7757" s="20">
        <f>SUM(G7755:G7756)</f>
        <v>10500</v>
      </c>
    </row>
    <row r="7758" spans="1:9">
      <c r="A7758" s="11" t="s">
        <v>17</v>
      </c>
      <c r="B7758" s="12" t="s">
        <v>18</v>
      </c>
      <c r="C7758" s="11"/>
      <c r="D7758" s="11"/>
      <c r="E7758" s="13"/>
      <c r="F7758" s="11"/>
      <c r="G7758" s="11"/>
    </row>
    <row r="7759" spans="1:9">
      <c r="A7759" s="492" t="s">
        <v>19</v>
      </c>
      <c r="B7759" s="492"/>
      <c r="C7759" s="492"/>
      <c r="D7759" s="492"/>
      <c r="E7759" s="492"/>
      <c r="F7759" s="492"/>
      <c r="G7759" s="20">
        <f>SUM(G7758)</f>
        <v>0</v>
      </c>
    </row>
    <row r="7760" spans="1:9">
      <c r="A7760" s="11" t="s">
        <v>20</v>
      </c>
      <c r="B7760" s="493" t="s">
        <v>21</v>
      </c>
      <c r="C7760" s="493"/>
      <c r="D7760" s="493"/>
      <c r="E7760" s="493"/>
      <c r="F7760" s="493"/>
      <c r="G7760" s="15">
        <f>SUM(G7749:G7759)/2</f>
        <v>47250</v>
      </c>
    </row>
    <row r="7761" spans="1:9" ht="15.75" customHeight="1">
      <c r="A7761" s="11" t="s">
        <v>22</v>
      </c>
      <c r="B7761" s="493" t="s">
        <v>77</v>
      </c>
      <c r="C7761" s="493"/>
      <c r="D7761" s="493"/>
      <c r="E7761" s="493"/>
      <c r="F7761" s="24">
        <v>0.1</v>
      </c>
      <c r="G7761" s="15">
        <f>G7760*10%</f>
        <v>4725</v>
      </c>
    </row>
    <row r="7762" spans="1:9">
      <c r="A7762" s="11" t="s">
        <v>23</v>
      </c>
      <c r="B7762" s="493" t="s">
        <v>24</v>
      </c>
      <c r="C7762" s="493"/>
      <c r="D7762" s="493"/>
      <c r="E7762" s="493"/>
      <c r="F7762" s="493"/>
      <c r="G7762" s="15">
        <f>G7760+G7761</f>
        <v>51975</v>
      </c>
    </row>
    <row r="7763" spans="1:9">
      <c r="A7763" s="25"/>
      <c r="B7763" s="26"/>
      <c r="C7763" s="25"/>
      <c r="D7763" s="25"/>
      <c r="E7763" s="27"/>
      <c r="F7763" s="25"/>
      <c r="G7763" s="25"/>
    </row>
    <row r="7764" spans="1:9">
      <c r="A7764" s="115" t="s">
        <v>1240</v>
      </c>
      <c r="B7764" s="101"/>
      <c r="C7764" s="121"/>
      <c r="D7764" s="121"/>
      <c r="E7764" s="122"/>
      <c r="F7764" s="121"/>
      <c r="G7764" s="121"/>
      <c r="H7764" s="101"/>
      <c r="I7764" s="101"/>
    </row>
    <row r="7765" spans="1:9" ht="45">
      <c r="A7765" s="9" t="s">
        <v>62</v>
      </c>
      <c r="B7765" s="9" t="s">
        <v>63</v>
      </c>
      <c r="C7765" s="9" t="s">
        <v>64</v>
      </c>
      <c r="D7765" s="9" t="s">
        <v>65</v>
      </c>
      <c r="E7765" s="9" t="s">
        <v>66</v>
      </c>
      <c r="F7765" s="9" t="s">
        <v>67</v>
      </c>
      <c r="G7765" s="9" t="s">
        <v>68</v>
      </c>
    </row>
    <row r="7766" spans="1:9">
      <c r="A7766" s="11" t="s">
        <v>0</v>
      </c>
      <c r="B7766" s="12" t="s">
        <v>1</v>
      </c>
      <c r="C7766" s="11"/>
      <c r="D7766" s="11"/>
      <c r="E7766" s="13"/>
      <c r="F7766" s="11"/>
      <c r="G7766" s="11"/>
    </row>
    <row r="7767" spans="1:9">
      <c r="A7767" s="12"/>
      <c r="B7767" s="12" t="s">
        <v>2</v>
      </c>
      <c r="C7767" s="11" t="s">
        <v>3</v>
      </c>
      <c r="D7767" s="11" t="s">
        <v>4</v>
      </c>
      <c r="E7767" s="13" t="s">
        <v>119</v>
      </c>
      <c r="F7767" s="14">
        <f>VLOOKUP(B7767,'HSD ME&amp;PLUMBING'!$B$6:E7620,4,FALSE)</f>
        <v>100000</v>
      </c>
      <c r="G7767" s="23">
        <f>F7767*E7767</f>
        <v>9500</v>
      </c>
    </row>
    <row r="7768" spans="1:9" ht="30">
      <c r="A7768" s="12"/>
      <c r="B7768" s="16" t="s">
        <v>70</v>
      </c>
      <c r="C7768" s="17" t="s">
        <v>71</v>
      </c>
      <c r="D7768" s="17" t="s">
        <v>4</v>
      </c>
      <c r="E7768" s="18" t="s">
        <v>120</v>
      </c>
      <c r="F7768" s="14">
        <f>VLOOKUP(B7768,'HSD ME&amp;PLUMBING'!$B$6:E7621,4,FALSE)</f>
        <v>150000</v>
      </c>
      <c r="G7768" s="23">
        <f>F7768*E7768</f>
        <v>23850</v>
      </c>
    </row>
    <row r="7769" spans="1:9">
      <c r="A7769" s="12"/>
      <c r="B7769" s="12" t="s">
        <v>7</v>
      </c>
      <c r="C7769" s="11" t="s">
        <v>8</v>
      </c>
      <c r="D7769" s="11" t="s">
        <v>4</v>
      </c>
      <c r="E7769" s="13" t="s">
        <v>121</v>
      </c>
      <c r="F7769" s="14">
        <f>VLOOKUP(B7769,'HSD ME&amp;PLUMBING'!$B$6:E7622,4,FALSE)</f>
        <v>150000</v>
      </c>
      <c r="G7769" s="23">
        <f>F7769*E7769</f>
        <v>2400</v>
      </c>
    </row>
    <row r="7770" spans="1:9">
      <c r="A7770" s="12"/>
      <c r="B7770" s="12" t="s">
        <v>10</v>
      </c>
      <c r="C7770" s="11" t="s">
        <v>11</v>
      </c>
      <c r="D7770" s="11" t="s">
        <v>4</v>
      </c>
      <c r="E7770" s="13" t="s">
        <v>87</v>
      </c>
      <c r="F7770" s="19">
        <f>VLOOKUP(B7770,'HSD ME&amp;PLUMBING'!$B$6:E7623,4,FALSE)</f>
        <v>200000</v>
      </c>
      <c r="G7770" s="23">
        <f>F7770*E7770</f>
        <v>1000</v>
      </c>
    </row>
    <row r="7771" spans="1:9" s="21" customFormat="1">
      <c r="A7771" s="494" t="s">
        <v>13</v>
      </c>
      <c r="B7771" s="494"/>
      <c r="C7771" s="494"/>
      <c r="D7771" s="494"/>
      <c r="E7771" s="494"/>
      <c r="F7771" s="494"/>
      <c r="G7771" s="20">
        <f>SUM(G7767:G7770)</f>
        <v>36750</v>
      </c>
    </row>
    <row r="7772" spans="1:9">
      <c r="A7772" s="11" t="s">
        <v>14</v>
      </c>
      <c r="B7772" s="12" t="s">
        <v>15</v>
      </c>
      <c r="C7772" s="11"/>
      <c r="D7772" s="11"/>
      <c r="E7772" s="13"/>
      <c r="F7772" s="11"/>
      <c r="G7772" s="11"/>
    </row>
    <row r="7773" spans="1:9" ht="30">
      <c r="A7773" s="12"/>
      <c r="B7773" s="16" t="s">
        <v>1241</v>
      </c>
      <c r="C7773" s="11"/>
      <c r="D7773" s="17" t="s">
        <v>674</v>
      </c>
      <c r="E7773" s="18" t="s">
        <v>898</v>
      </c>
      <c r="F7773" s="108">
        <f>VLOOKUP(B7773,'HSD ME&amp;PLUMBING'!$B$6:E7626,4,FALSE)</f>
        <v>10000</v>
      </c>
      <c r="G7773" s="29">
        <f>F7773*E7773</f>
        <v>10500</v>
      </c>
    </row>
    <row r="7774" spans="1:9" s="2" customFormat="1" ht="15.75" customHeight="1">
      <c r="A7774" s="494" t="s">
        <v>16</v>
      </c>
      <c r="B7774" s="494"/>
      <c r="C7774" s="494"/>
      <c r="D7774" s="494"/>
      <c r="E7774" s="494"/>
      <c r="F7774" s="494"/>
      <c r="G7774" s="20">
        <f>SUM(G7772:G7773)</f>
        <v>10500</v>
      </c>
    </row>
    <row r="7775" spans="1:9">
      <c r="A7775" s="11" t="s">
        <v>17</v>
      </c>
      <c r="B7775" s="12" t="s">
        <v>18</v>
      </c>
      <c r="C7775" s="11"/>
      <c r="D7775" s="11"/>
      <c r="E7775" s="13"/>
      <c r="F7775" s="11"/>
      <c r="G7775" s="11"/>
    </row>
    <row r="7776" spans="1:9">
      <c r="A7776" s="492" t="s">
        <v>19</v>
      </c>
      <c r="B7776" s="492"/>
      <c r="C7776" s="492"/>
      <c r="D7776" s="492"/>
      <c r="E7776" s="492"/>
      <c r="F7776" s="492"/>
      <c r="G7776" s="20">
        <f>SUM(G7775)</f>
        <v>0</v>
      </c>
    </row>
    <row r="7777" spans="1:9">
      <c r="A7777" s="11" t="s">
        <v>20</v>
      </c>
      <c r="B7777" s="493" t="s">
        <v>21</v>
      </c>
      <c r="C7777" s="493"/>
      <c r="D7777" s="493"/>
      <c r="E7777" s="493"/>
      <c r="F7777" s="493"/>
      <c r="G7777" s="15">
        <f>SUM(G7766:G7776)/2</f>
        <v>47250</v>
      </c>
    </row>
    <row r="7778" spans="1:9" ht="15.75" customHeight="1">
      <c r="A7778" s="11" t="s">
        <v>22</v>
      </c>
      <c r="B7778" s="493" t="s">
        <v>77</v>
      </c>
      <c r="C7778" s="493"/>
      <c r="D7778" s="493"/>
      <c r="E7778" s="493"/>
      <c r="F7778" s="24">
        <v>0.1</v>
      </c>
      <c r="G7778" s="15">
        <f>G7777*10%</f>
        <v>4725</v>
      </c>
    </row>
    <row r="7779" spans="1:9">
      <c r="A7779" s="11" t="s">
        <v>23</v>
      </c>
      <c r="B7779" s="493" t="s">
        <v>24</v>
      </c>
      <c r="C7779" s="493"/>
      <c r="D7779" s="493"/>
      <c r="E7779" s="493"/>
      <c r="F7779" s="493"/>
      <c r="G7779" s="15">
        <f>G7777+G7778</f>
        <v>51975</v>
      </c>
    </row>
    <row r="7780" spans="1:9">
      <c r="A7780" s="25"/>
      <c r="B7780" s="26"/>
      <c r="C7780" s="25"/>
      <c r="D7780" s="25"/>
      <c r="E7780" s="27"/>
      <c r="F7780" s="25"/>
      <c r="G7780" s="25"/>
    </row>
    <row r="7781" spans="1:9">
      <c r="A7781" s="115" t="s">
        <v>1242</v>
      </c>
      <c r="B7781" s="101"/>
      <c r="C7781" s="121"/>
      <c r="D7781" s="121"/>
      <c r="E7781" s="122"/>
      <c r="F7781" s="121"/>
      <c r="G7781" s="121"/>
      <c r="H7781" s="101"/>
      <c r="I7781" s="101"/>
    </row>
    <row r="7782" spans="1:9" ht="45">
      <c r="A7782" s="9" t="s">
        <v>62</v>
      </c>
      <c r="B7782" s="9" t="s">
        <v>63</v>
      </c>
      <c r="C7782" s="9" t="s">
        <v>64</v>
      </c>
      <c r="D7782" s="9" t="s">
        <v>65</v>
      </c>
      <c r="E7782" s="9" t="s">
        <v>66</v>
      </c>
      <c r="F7782" s="9" t="s">
        <v>67</v>
      </c>
      <c r="G7782" s="9" t="s">
        <v>68</v>
      </c>
    </row>
    <row r="7783" spans="1:9">
      <c r="A7783" s="11" t="s">
        <v>0</v>
      </c>
      <c r="B7783" s="12" t="s">
        <v>1</v>
      </c>
      <c r="C7783" s="11"/>
      <c r="D7783" s="11"/>
      <c r="E7783" s="13"/>
      <c r="F7783" s="11"/>
      <c r="G7783" s="11"/>
    </row>
    <row r="7784" spans="1:9">
      <c r="A7784" s="12"/>
      <c r="B7784" s="12" t="s">
        <v>2</v>
      </c>
      <c r="C7784" s="11" t="s">
        <v>3</v>
      </c>
      <c r="D7784" s="11" t="s">
        <v>4</v>
      </c>
      <c r="E7784" s="13" t="s">
        <v>119</v>
      </c>
      <c r="F7784" s="14">
        <f>VLOOKUP(B7784,'HSD ME&amp;PLUMBING'!$B$6:E7637,4,FALSE)</f>
        <v>100000</v>
      </c>
      <c r="G7784" s="23">
        <f>F7784*E7784</f>
        <v>9500</v>
      </c>
    </row>
    <row r="7785" spans="1:9" ht="30">
      <c r="A7785" s="12"/>
      <c r="B7785" s="16" t="s">
        <v>70</v>
      </c>
      <c r="C7785" s="17" t="s">
        <v>71</v>
      </c>
      <c r="D7785" s="17" t="s">
        <v>4</v>
      </c>
      <c r="E7785" s="18" t="s">
        <v>120</v>
      </c>
      <c r="F7785" s="14">
        <f>VLOOKUP(B7785,'HSD ME&amp;PLUMBING'!$B$6:E7638,4,FALSE)</f>
        <v>150000</v>
      </c>
      <c r="G7785" s="23">
        <f>F7785*E7785</f>
        <v>23850</v>
      </c>
    </row>
    <row r="7786" spans="1:9">
      <c r="A7786" s="12"/>
      <c r="B7786" s="12" t="s">
        <v>7</v>
      </c>
      <c r="C7786" s="11" t="s">
        <v>8</v>
      </c>
      <c r="D7786" s="11" t="s">
        <v>4</v>
      </c>
      <c r="E7786" s="13" t="s">
        <v>121</v>
      </c>
      <c r="F7786" s="14">
        <f>VLOOKUP(B7786,'HSD ME&amp;PLUMBING'!$B$6:E7639,4,FALSE)</f>
        <v>150000</v>
      </c>
      <c r="G7786" s="23">
        <f>F7786*E7786</f>
        <v>2400</v>
      </c>
    </row>
    <row r="7787" spans="1:9">
      <c r="A7787" s="12"/>
      <c r="B7787" s="12" t="s">
        <v>10</v>
      </c>
      <c r="C7787" s="11" t="s">
        <v>11</v>
      </c>
      <c r="D7787" s="11" t="s">
        <v>4</v>
      </c>
      <c r="E7787" s="13" t="s">
        <v>87</v>
      </c>
      <c r="F7787" s="19">
        <f>VLOOKUP(B7787,'HSD ME&amp;PLUMBING'!$B$6:E7640,4,FALSE)</f>
        <v>200000</v>
      </c>
      <c r="G7787" s="23">
        <f>F7787*E7787</f>
        <v>1000</v>
      </c>
    </row>
    <row r="7788" spans="1:9" s="21" customFormat="1">
      <c r="A7788" s="494" t="s">
        <v>13</v>
      </c>
      <c r="B7788" s="494"/>
      <c r="C7788" s="494"/>
      <c r="D7788" s="494"/>
      <c r="E7788" s="494"/>
      <c r="F7788" s="494"/>
      <c r="G7788" s="20">
        <f>SUM(G7784:G7787)</f>
        <v>36750</v>
      </c>
    </row>
    <row r="7789" spans="1:9">
      <c r="A7789" s="11" t="s">
        <v>14</v>
      </c>
      <c r="B7789" s="12" t="s">
        <v>15</v>
      </c>
      <c r="C7789" s="11"/>
      <c r="D7789" s="11"/>
      <c r="E7789" s="13"/>
      <c r="F7789" s="11"/>
      <c r="G7789" s="11"/>
    </row>
    <row r="7790" spans="1:9" ht="30">
      <c r="A7790" s="12"/>
      <c r="B7790" s="16" t="s">
        <v>1243</v>
      </c>
      <c r="C7790" s="11"/>
      <c r="D7790" s="17" t="s">
        <v>674</v>
      </c>
      <c r="E7790" s="18" t="s">
        <v>898</v>
      </c>
      <c r="F7790" s="108">
        <f>VLOOKUP(B7790,'HSD ME&amp;PLUMBING'!$B$6:E7643,4,FALSE)</f>
        <v>10000</v>
      </c>
      <c r="G7790" s="29">
        <f>F7790*E7790</f>
        <v>10500</v>
      </c>
    </row>
    <row r="7791" spans="1:9" s="2" customFormat="1" ht="15.75" customHeight="1">
      <c r="A7791" s="494" t="s">
        <v>16</v>
      </c>
      <c r="B7791" s="494"/>
      <c r="C7791" s="494"/>
      <c r="D7791" s="494"/>
      <c r="E7791" s="494"/>
      <c r="F7791" s="494"/>
      <c r="G7791" s="20">
        <f>SUM(G7789:G7790)</f>
        <v>10500</v>
      </c>
    </row>
    <row r="7792" spans="1:9">
      <c r="A7792" s="11" t="s">
        <v>17</v>
      </c>
      <c r="B7792" s="12" t="s">
        <v>18</v>
      </c>
      <c r="C7792" s="11"/>
      <c r="D7792" s="11"/>
      <c r="E7792" s="13"/>
      <c r="F7792" s="11"/>
      <c r="G7792" s="11"/>
    </row>
    <row r="7793" spans="1:9">
      <c r="A7793" s="492" t="s">
        <v>19</v>
      </c>
      <c r="B7793" s="492"/>
      <c r="C7793" s="492"/>
      <c r="D7793" s="492"/>
      <c r="E7793" s="492"/>
      <c r="F7793" s="492"/>
      <c r="G7793" s="20">
        <f>SUM(G7792)</f>
        <v>0</v>
      </c>
    </row>
    <row r="7794" spans="1:9">
      <c r="A7794" s="11" t="s">
        <v>20</v>
      </c>
      <c r="B7794" s="493" t="s">
        <v>21</v>
      </c>
      <c r="C7794" s="493"/>
      <c r="D7794" s="493"/>
      <c r="E7794" s="493"/>
      <c r="F7794" s="493"/>
      <c r="G7794" s="15">
        <f>SUM(G7783:G7793)/2</f>
        <v>47250</v>
      </c>
    </row>
    <row r="7795" spans="1:9" ht="15.75" customHeight="1">
      <c r="A7795" s="11" t="s">
        <v>22</v>
      </c>
      <c r="B7795" s="493" t="s">
        <v>77</v>
      </c>
      <c r="C7795" s="493"/>
      <c r="D7795" s="493"/>
      <c r="E7795" s="493"/>
      <c r="F7795" s="24">
        <v>0.1</v>
      </c>
      <c r="G7795" s="15">
        <f>G7794*10%</f>
        <v>4725</v>
      </c>
    </row>
    <row r="7796" spans="1:9">
      <c r="A7796" s="11" t="s">
        <v>23</v>
      </c>
      <c r="B7796" s="493" t="s">
        <v>24</v>
      </c>
      <c r="C7796" s="493"/>
      <c r="D7796" s="493"/>
      <c r="E7796" s="493"/>
      <c r="F7796" s="493"/>
      <c r="G7796" s="15">
        <f>G7794+G7795</f>
        <v>51975</v>
      </c>
    </row>
    <row r="7797" spans="1:9">
      <c r="A7797" s="25"/>
      <c r="B7797" s="26"/>
      <c r="C7797" s="25"/>
      <c r="D7797" s="25"/>
      <c r="E7797" s="27"/>
      <c r="F7797" s="25"/>
      <c r="G7797" s="25"/>
    </row>
    <row r="7798" spans="1:9">
      <c r="A7798" s="115" t="s">
        <v>1244</v>
      </c>
      <c r="B7798" s="101"/>
      <c r="C7798" s="121"/>
      <c r="D7798" s="121"/>
      <c r="E7798" s="122"/>
      <c r="F7798" s="121"/>
      <c r="G7798" s="121"/>
      <c r="H7798" s="101"/>
      <c r="I7798" s="101"/>
    </row>
    <row r="7799" spans="1:9" ht="45">
      <c r="A7799" s="9" t="s">
        <v>62</v>
      </c>
      <c r="B7799" s="9" t="s">
        <v>63</v>
      </c>
      <c r="C7799" s="9" t="s">
        <v>64</v>
      </c>
      <c r="D7799" s="9" t="s">
        <v>65</v>
      </c>
      <c r="E7799" s="9" t="s">
        <v>66</v>
      </c>
      <c r="F7799" s="9" t="s">
        <v>67</v>
      </c>
      <c r="G7799" s="9" t="s">
        <v>68</v>
      </c>
    </row>
    <row r="7800" spans="1:9">
      <c r="A7800" s="11" t="s">
        <v>0</v>
      </c>
      <c r="B7800" s="12" t="s">
        <v>1</v>
      </c>
      <c r="C7800" s="11"/>
      <c r="D7800" s="11"/>
      <c r="E7800" s="13"/>
      <c r="F7800" s="11"/>
      <c r="G7800" s="11"/>
    </row>
    <row r="7801" spans="1:9">
      <c r="A7801" s="12"/>
      <c r="B7801" s="12" t="s">
        <v>2</v>
      </c>
      <c r="C7801" s="11" t="s">
        <v>3</v>
      </c>
      <c r="D7801" s="11" t="s">
        <v>4</v>
      </c>
      <c r="E7801" s="13" t="s">
        <v>5</v>
      </c>
      <c r="F7801" s="14">
        <f>VLOOKUP(B7801,'HSD ME&amp;PLUMBING'!$B$6:E7654,4,FALSE)</f>
        <v>100000</v>
      </c>
      <c r="G7801" s="23">
        <f>F7801*E7801</f>
        <v>6400</v>
      </c>
    </row>
    <row r="7802" spans="1:9" ht="30">
      <c r="A7802" s="12"/>
      <c r="B7802" s="16" t="s">
        <v>70</v>
      </c>
      <c r="C7802" s="17" t="s">
        <v>71</v>
      </c>
      <c r="D7802" s="17" t="s">
        <v>4</v>
      </c>
      <c r="E7802" s="18" t="s">
        <v>6</v>
      </c>
      <c r="F7802" s="14">
        <f>VLOOKUP(B7802,'HSD ME&amp;PLUMBING'!$B$6:E7655,4,FALSE)</f>
        <v>150000</v>
      </c>
      <c r="G7802" s="23">
        <f>F7802*E7802</f>
        <v>16050</v>
      </c>
    </row>
    <row r="7803" spans="1:9">
      <c r="A7803" s="12"/>
      <c r="B7803" s="12" t="s">
        <v>7</v>
      </c>
      <c r="C7803" s="11" t="s">
        <v>8</v>
      </c>
      <c r="D7803" s="11" t="s">
        <v>4</v>
      </c>
      <c r="E7803" s="13" t="s">
        <v>9</v>
      </c>
      <c r="F7803" s="14">
        <f>VLOOKUP(B7803,'HSD ME&amp;PLUMBING'!$B$6:E7656,4,FALSE)</f>
        <v>150000</v>
      </c>
      <c r="G7803" s="23">
        <f>F7803*E7803</f>
        <v>1650</v>
      </c>
    </row>
    <row r="7804" spans="1:9">
      <c r="A7804" s="12"/>
      <c r="B7804" s="12" t="s">
        <v>10</v>
      </c>
      <c r="C7804" s="11" t="s">
        <v>11</v>
      </c>
      <c r="D7804" s="11" t="s">
        <v>4</v>
      </c>
      <c r="E7804" s="13" t="s">
        <v>12</v>
      </c>
      <c r="F7804" s="19">
        <f>VLOOKUP(B7804,'HSD ME&amp;PLUMBING'!$B$6:E7657,4,FALSE)</f>
        <v>200000</v>
      </c>
      <c r="G7804" s="23">
        <f>F7804*E7804</f>
        <v>800</v>
      </c>
    </row>
    <row r="7805" spans="1:9" s="21" customFormat="1">
      <c r="A7805" s="494" t="s">
        <v>13</v>
      </c>
      <c r="B7805" s="494"/>
      <c r="C7805" s="494"/>
      <c r="D7805" s="494"/>
      <c r="E7805" s="494"/>
      <c r="F7805" s="494"/>
      <c r="G7805" s="20">
        <f>SUM(G7801:G7804)</f>
        <v>24900</v>
      </c>
    </row>
    <row r="7806" spans="1:9">
      <c r="A7806" s="11" t="s">
        <v>14</v>
      </c>
      <c r="B7806" s="12" t="s">
        <v>15</v>
      </c>
      <c r="C7806" s="11"/>
      <c r="D7806" s="11"/>
      <c r="E7806" s="13"/>
      <c r="F7806" s="11"/>
      <c r="G7806" s="11"/>
    </row>
    <row r="7807" spans="1:9" ht="30">
      <c r="A7807" s="12"/>
      <c r="B7807" s="16" t="s">
        <v>1245</v>
      </c>
      <c r="C7807" s="11"/>
      <c r="D7807" s="17" t="s">
        <v>674</v>
      </c>
      <c r="E7807" s="18" t="s">
        <v>898</v>
      </c>
      <c r="F7807" s="108">
        <f>VLOOKUP(B7807,'HSD ME&amp;PLUMBING'!$B$6:E7660,4,FALSE)</f>
        <v>10000</v>
      </c>
      <c r="G7807" s="29">
        <f>F7807*E7807</f>
        <v>10500</v>
      </c>
    </row>
    <row r="7808" spans="1:9" s="2" customFormat="1" ht="15.75" customHeight="1">
      <c r="A7808" s="494" t="s">
        <v>16</v>
      </c>
      <c r="B7808" s="494"/>
      <c r="C7808" s="494"/>
      <c r="D7808" s="494"/>
      <c r="E7808" s="494"/>
      <c r="F7808" s="494"/>
      <c r="G7808" s="20">
        <f>SUM(G7806:G7807)</f>
        <v>10500</v>
      </c>
    </row>
    <row r="7809" spans="1:9">
      <c r="A7809" s="11" t="s">
        <v>17</v>
      </c>
      <c r="B7809" s="12" t="s">
        <v>18</v>
      </c>
      <c r="C7809" s="11"/>
      <c r="D7809" s="11"/>
      <c r="E7809" s="13"/>
      <c r="F7809" s="11"/>
      <c r="G7809" s="11"/>
    </row>
    <row r="7810" spans="1:9">
      <c r="A7810" s="492" t="s">
        <v>19</v>
      </c>
      <c r="B7810" s="492"/>
      <c r="C7810" s="492"/>
      <c r="D7810" s="492"/>
      <c r="E7810" s="492"/>
      <c r="F7810" s="492"/>
      <c r="G7810" s="20">
        <f>SUM(G7809)</f>
        <v>0</v>
      </c>
    </row>
    <row r="7811" spans="1:9">
      <c r="A7811" s="11" t="s">
        <v>20</v>
      </c>
      <c r="B7811" s="493" t="s">
        <v>21</v>
      </c>
      <c r="C7811" s="493"/>
      <c r="D7811" s="493"/>
      <c r="E7811" s="493"/>
      <c r="F7811" s="493"/>
      <c r="G7811" s="15">
        <f>SUM(G7800:G7810)/2</f>
        <v>35400</v>
      </c>
    </row>
    <row r="7812" spans="1:9" ht="15.75" customHeight="1">
      <c r="A7812" s="11" t="s">
        <v>22</v>
      </c>
      <c r="B7812" s="493" t="s">
        <v>77</v>
      </c>
      <c r="C7812" s="493"/>
      <c r="D7812" s="493"/>
      <c r="E7812" s="493"/>
      <c r="F7812" s="24">
        <v>0.1</v>
      </c>
      <c r="G7812" s="15">
        <f>G7811*10%</f>
        <v>3540</v>
      </c>
    </row>
    <row r="7813" spans="1:9">
      <c r="A7813" s="11" t="s">
        <v>23</v>
      </c>
      <c r="B7813" s="493" t="s">
        <v>24</v>
      </c>
      <c r="C7813" s="493"/>
      <c r="D7813" s="493"/>
      <c r="E7813" s="493"/>
      <c r="F7813" s="493"/>
      <c r="G7813" s="15">
        <f>G7811+G7812</f>
        <v>38940</v>
      </c>
    </row>
    <row r="7814" spans="1:9">
      <c r="A7814" s="25"/>
      <c r="B7814" s="26"/>
      <c r="C7814" s="25"/>
      <c r="D7814" s="25"/>
      <c r="E7814" s="27"/>
      <c r="F7814" s="25"/>
      <c r="G7814" s="25"/>
    </row>
    <row r="7815" spans="1:9">
      <c r="A7815" s="115" t="s">
        <v>1246</v>
      </c>
      <c r="B7815" s="101"/>
      <c r="C7815" s="121"/>
      <c r="D7815" s="121"/>
      <c r="E7815" s="122"/>
      <c r="F7815" s="121"/>
      <c r="G7815" s="121"/>
      <c r="H7815" s="101"/>
      <c r="I7815" s="101"/>
    </row>
    <row r="7816" spans="1:9" ht="45">
      <c r="A7816" s="9" t="s">
        <v>62</v>
      </c>
      <c r="B7816" s="9" t="s">
        <v>63</v>
      </c>
      <c r="C7816" s="9" t="s">
        <v>64</v>
      </c>
      <c r="D7816" s="9" t="s">
        <v>65</v>
      </c>
      <c r="E7816" s="9" t="s">
        <v>66</v>
      </c>
      <c r="F7816" s="9" t="s">
        <v>67</v>
      </c>
      <c r="G7816" s="9" t="s">
        <v>68</v>
      </c>
    </row>
    <row r="7817" spans="1:9">
      <c r="A7817" s="11" t="s">
        <v>0</v>
      </c>
      <c r="B7817" s="12" t="s">
        <v>1</v>
      </c>
      <c r="C7817" s="11"/>
      <c r="D7817" s="11"/>
      <c r="E7817" s="13"/>
      <c r="F7817" s="11"/>
      <c r="G7817" s="11"/>
    </row>
    <row r="7818" spans="1:9">
      <c r="A7818" s="12"/>
      <c r="B7818" s="12" t="s">
        <v>2</v>
      </c>
      <c r="C7818" s="11" t="s">
        <v>3</v>
      </c>
      <c r="D7818" s="11" t="s">
        <v>4</v>
      </c>
      <c r="E7818" s="13" t="s">
        <v>5</v>
      </c>
      <c r="F7818" s="14">
        <f>VLOOKUP(B7818,'HSD ME&amp;PLUMBING'!$B$6:E7671,4,FALSE)</f>
        <v>100000</v>
      </c>
      <c r="G7818" s="23">
        <f>F7818*E7818</f>
        <v>6400</v>
      </c>
    </row>
    <row r="7819" spans="1:9" ht="30">
      <c r="A7819" s="12"/>
      <c r="B7819" s="16" t="s">
        <v>70</v>
      </c>
      <c r="C7819" s="17" t="s">
        <v>71</v>
      </c>
      <c r="D7819" s="17" t="s">
        <v>4</v>
      </c>
      <c r="E7819" s="18" t="s">
        <v>6</v>
      </c>
      <c r="F7819" s="14">
        <f>VLOOKUP(B7819,'HSD ME&amp;PLUMBING'!$B$6:E7672,4,FALSE)</f>
        <v>150000</v>
      </c>
      <c r="G7819" s="23">
        <f>F7819*E7819</f>
        <v>16050</v>
      </c>
    </row>
    <row r="7820" spans="1:9">
      <c r="A7820" s="12"/>
      <c r="B7820" s="12" t="s">
        <v>7</v>
      </c>
      <c r="C7820" s="11" t="s">
        <v>8</v>
      </c>
      <c r="D7820" s="11" t="s">
        <v>4</v>
      </c>
      <c r="E7820" s="13" t="s">
        <v>9</v>
      </c>
      <c r="F7820" s="14">
        <f>VLOOKUP(B7820,'HSD ME&amp;PLUMBING'!$B$6:E7673,4,FALSE)</f>
        <v>150000</v>
      </c>
      <c r="G7820" s="23">
        <f>F7820*E7820</f>
        <v>1650</v>
      </c>
    </row>
    <row r="7821" spans="1:9">
      <c r="A7821" s="12"/>
      <c r="B7821" s="12" t="s">
        <v>10</v>
      </c>
      <c r="C7821" s="11" t="s">
        <v>11</v>
      </c>
      <c r="D7821" s="11" t="s">
        <v>4</v>
      </c>
      <c r="E7821" s="13" t="s">
        <v>12</v>
      </c>
      <c r="F7821" s="19">
        <f>VLOOKUP(B7821,'HSD ME&amp;PLUMBING'!$B$6:E7674,4,FALSE)</f>
        <v>200000</v>
      </c>
      <c r="G7821" s="23">
        <f>F7821*E7821</f>
        <v>800</v>
      </c>
    </row>
    <row r="7822" spans="1:9" s="21" customFormat="1">
      <c r="A7822" s="494" t="s">
        <v>13</v>
      </c>
      <c r="B7822" s="494"/>
      <c r="C7822" s="494"/>
      <c r="D7822" s="494"/>
      <c r="E7822" s="494"/>
      <c r="F7822" s="494"/>
      <c r="G7822" s="20">
        <f>SUM(G7818:G7821)</f>
        <v>24900</v>
      </c>
    </row>
    <row r="7823" spans="1:9">
      <c r="A7823" s="11" t="s">
        <v>14</v>
      </c>
      <c r="B7823" s="12" t="s">
        <v>15</v>
      </c>
      <c r="C7823" s="11"/>
      <c r="D7823" s="11"/>
      <c r="E7823" s="13"/>
      <c r="F7823" s="11"/>
      <c r="G7823" s="11"/>
    </row>
    <row r="7824" spans="1:9" ht="30">
      <c r="A7824" s="12"/>
      <c r="B7824" s="16" t="s">
        <v>1247</v>
      </c>
      <c r="C7824" s="11"/>
      <c r="D7824" s="17" t="s">
        <v>674</v>
      </c>
      <c r="E7824" s="18" t="s">
        <v>898</v>
      </c>
      <c r="F7824" s="108">
        <f>VLOOKUP(B7824,'HSD ME&amp;PLUMBING'!$B$6:E7677,4,FALSE)</f>
        <v>10000</v>
      </c>
      <c r="G7824" s="29">
        <f>F7824*E7824</f>
        <v>10500</v>
      </c>
    </row>
    <row r="7825" spans="1:9" s="2" customFormat="1" ht="15.75" customHeight="1">
      <c r="A7825" s="494" t="s">
        <v>16</v>
      </c>
      <c r="B7825" s="494"/>
      <c r="C7825" s="494"/>
      <c r="D7825" s="494"/>
      <c r="E7825" s="494"/>
      <c r="F7825" s="494"/>
      <c r="G7825" s="20">
        <f>SUM(G7823:G7824)</f>
        <v>10500</v>
      </c>
    </row>
    <row r="7826" spans="1:9">
      <c r="A7826" s="11" t="s">
        <v>17</v>
      </c>
      <c r="B7826" s="12" t="s">
        <v>18</v>
      </c>
      <c r="C7826" s="11"/>
      <c r="D7826" s="11"/>
      <c r="E7826" s="13"/>
      <c r="F7826" s="11"/>
      <c r="G7826" s="11"/>
    </row>
    <row r="7827" spans="1:9">
      <c r="A7827" s="492" t="s">
        <v>19</v>
      </c>
      <c r="B7827" s="492"/>
      <c r="C7827" s="492"/>
      <c r="D7827" s="492"/>
      <c r="E7827" s="492"/>
      <c r="F7827" s="492"/>
      <c r="G7827" s="20">
        <f>SUM(G7826)</f>
        <v>0</v>
      </c>
    </row>
    <row r="7828" spans="1:9">
      <c r="A7828" s="11" t="s">
        <v>20</v>
      </c>
      <c r="B7828" s="493" t="s">
        <v>21</v>
      </c>
      <c r="C7828" s="493"/>
      <c r="D7828" s="493"/>
      <c r="E7828" s="493"/>
      <c r="F7828" s="493"/>
      <c r="G7828" s="15">
        <f>SUM(G7817:G7827)/2</f>
        <v>35400</v>
      </c>
    </row>
    <row r="7829" spans="1:9" ht="15.75" customHeight="1">
      <c r="A7829" s="11" t="s">
        <v>22</v>
      </c>
      <c r="B7829" s="493" t="s">
        <v>77</v>
      </c>
      <c r="C7829" s="493"/>
      <c r="D7829" s="493"/>
      <c r="E7829" s="493"/>
      <c r="F7829" s="24">
        <v>0.1</v>
      </c>
      <c r="G7829" s="15">
        <f>G7828*10%</f>
        <v>3540</v>
      </c>
    </row>
    <row r="7830" spans="1:9">
      <c r="A7830" s="11" t="s">
        <v>23</v>
      </c>
      <c r="B7830" s="493" t="s">
        <v>24</v>
      </c>
      <c r="C7830" s="493"/>
      <c r="D7830" s="493"/>
      <c r="E7830" s="493"/>
      <c r="F7830" s="493"/>
      <c r="G7830" s="15">
        <f>G7828+G7829</f>
        <v>38940</v>
      </c>
    </row>
    <row r="7831" spans="1:9">
      <c r="A7831" s="25"/>
      <c r="B7831" s="26"/>
      <c r="C7831" s="25"/>
      <c r="D7831" s="25"/>
      <c r="E7831" s="27"/>
      <c r="F7831" s="25"/>
      <c r="G7831" s="25"/>
    </row>
    <row r="7832" spans="1:9">
      <c r="A7832" s="115" t="s">
        <v>1248</v>
      </c>
      <c r="B7832" s="101"/>
      <c r="C7832" s="121"/>
      <c r="D7832" s="121"/>
      <c r="E7832" s="122"/>
      <c r="F7832" s="121"/>
      <c r="G7832" s="121"/>
      <c r="H7832" s="101"/>
      <c r="I7832" s="101"/>
    </row>
    <row r="7833" spans="1:9" ht="45">
      <c r="A7833" s="9" t="s">
        <v>62</v>
      </c>
      <c r="B7833" s="9" t="s">
        <v>63</v>
      </c>
      <c r="C7833" s="9" t="s">
        <v>64</v>
      </c>
      <c r="D7833" s="9" t="s">
        <v>65</v>
      </c>
      <c r="E7833" s="9" t="s">
        <v>66</v>
      </c>
      <c r="F7833" s="9" t="s">
        <v>67</v>
      </c>
      <c r="G7833" s="9" t="s">
        <v>68</v>
      </c>
    </row>
    <row r="7834" spans="1:9">
      <c r="A7834" s="11" t="s">
        <v>0</v>
      </c>
      <c r="B7834" s="12" t="s">
        <v>1</v>
      </c>
      <c r="C7834" s="11"/>
      <c r="D7834" s="11"/>
      <c r="E7834" s="13"/>
      <c r="F7834" s="11"/>
      <c r="G7834" s="11"/>
    </row>
    <row r="7835" spans="1:9">
      <c r="A7835" s="12"/>
      <c r="B7835" s="12" t="s">
        <v>2</v>
      </c>
      <c r="C7835" s="11" t="s">
        <v>3</v>
      </c>
      <c r="D7835" s="11" t="s">
        <v>4</v>
      </c>
      <c r="E7835" s="13" t="s">
        <v>5</v>
      </c>
      <c r="F7835" s="14">
        <f>VLOOKUP(B7835,'HSD ME&amp;PLUMBING'!$B$6:E7688,4,FALSE)</f>
        <v>100000</v>
      </c>
      <c r="G7835" s="23">
        <f>F7835*E7835</f>
        <v>6400</v>
      </c>
    </row>
    <row r="7836" spans="1:9" ht="30">
      <c r="A7836" s="12"/>
      <c r="B7836" s="16" t="s">
        <v>70</v>
      </c>
      <c r="C7836" s="17" t="s">
        <v>71</v>
      </c>
      <c r="D7836" s="17" t="s">
        <v>4</v>
      </c>
      <c r="E7836" s="18" t="s">
        <v>6</v>
      </c>
      <c r="F7836" s="14">
        <f>VLOOKUP(B7836,'HSD ME&amp;PLUMBING'!$B$6:E7689,4,FALSE)</f>
        <v>150000</v>
      </c>
      <c r="G7836" s="23">
        <f>F7836*E7836</f>
        <v>16050</v>
      </c>
    </row>
    <row r="7837" spans="1:9">
      <c r="A7837" s="12"/>
      <c r="B7837" s="12" t="s">
        <v>7</v>
      </c>
      <c r="C7837" s="11" t="s">
        <v>8</v>
      </c>
      <c r="D7837" s="11" t="s">
        <v>4</v>
      </c>
      <c r="E7837" s="13" t="s">
        <v>9</v>
      </c>
      <c r="F7837" s="14">
        <f>VLOOKUP(B7837,'HSD ME&amp;PLUMBING'!$B$6:E7690,4,FALSE)</f>
        <v>150000</v>
      </c>
      <c r="G7837" s="23">
        <f>F7837*E7837</f>
        <v>1650</v>
      </c>
    </row>
    <row r="7838" spans="1:9">
      <c r="A7838" s="12"/>
      <c r="B7838" s="12" t="s">
        <v>10</v>
      </c>
      <c r="C7838" s="11" t="s">
        <v>11</v>
      </c>
      <c r="D7838" s="11" t="s">
        <v>4</v>
      </c>
      <c r="E7838" s="13" t="s">
        <v>12</v>
      </c>
      <c r="F7838" s="19">
        <f>VLOOKUP(B7838,'HSD ME&amp;PLUMBING'!$B$6:E7691,4,FALSE)</f>
        <v>200000</v>
      </c>
      <c r="G7838" s="23">
        <f>F7838*E7838</f>
        <v>800</v>
      </c>
    </row>
    <row r="7839" spans="1:9" s="21" customFormat="1">
      <c r="A7839" s="494" t="s">
        <v>13</v>
      </c>
      <c r="B7839" s="494"/>
      <c r="C7839" s="494"/>
      <c r="D7839" s="494"/>
      <c r="E7839" s="494"/>
      <c r="F7839" s="494"/>
      <c r="G7839" s="20">
        <f>SUM(G7835:G7838)</f>
        <v>24900</v>
      </c>
    </row>
    <row r="7840" spans="1:9">
      <c r="A7840" s="11" t="s">
        <v>14</v>
      </c>
      <c r="B7840" s="12" t="s">
        <v>15</v>
      </c>
      <c r="C7840" s="11"/>
      <c r="D7840" s="11"/>
      <c r="E7840" s="13"/>
      <c r="F7840" s="11"/>
      <c r="G7840" s="11"/>
    </row>
    <row r="7841" spans="1:9" ht="30">
      <c r="A7841" s="12"/>
      <c r="B7841" s="16" t="s">
        <v>1249</v>
      </c>
      <c r="C7841" s="11"/>
      <c r="D7841" s="17" t="s">
        <v>674</v>
      </c>
      <c r="E7841" s="18" t="s">
        <v>898</v>
      </c>
      <c r="F7841" s="108">
        <f>VLOOKUP(B7841,'HSD ME&amp;PLUMBING'!$B$6:E7694,4,FALSE)</f>
        <v>10000</v>
      </c>
      <c r="G7841" s="29">
        <f>F7841*E7841</f>
        <v>10500</v>
      </c>
    </row>
    <row r="7842" spans="1:9" s="2" customFormat="1" ht="15.75" customHeight="1">
      <c r="A7842" s="494" t="s">
        <v>16</v>
      </c>
      <c r="B7842" s="494"/>
      <c r="C7842" s="494"/>
      <c r="D7842" s="494"/>
      <c r="E7842" s="494"/>
      <c r="F7842" s="494"/>
      <c r="G7842" s="20">
        <f>SUM(G7840:G7841)</f>
        <v>10500</v>
      </c>
    </row>
    <row r="7843" spans="1:9">
      <c r="A7843" s="11" t="s">
        <v>17</v>
      </c>
      <c r="B7843" s="12" t="s">
        <v>18</v>
      </c>
      <c r="C7843" s="11"/>
      <c r="D7843" s="11"/>
      <c r="E7843" s="13"/>
      <c r="F7843" s="11"/>
      <c r="G7843" s="11"/>
    </row>
    <row r="7844" spans="1:9">
      <c r="A7844" s="492" t="s">
        <v>19</v>
      </c>
      <c r="B7844" s="492"/>
      <c r="C7844" s="492"/>
      <c r="D7844" s="492"/>
      <c r="E7844" s="492"/>
      <c r="F7844" s="492"/>
      <c r="G7844" s="20">
        <f>SUM(G7843)</f>
        <v>0</v>
      </c>
    </row>
    <row r="7845" spans="1:9">
      <c r="A7845" s="11" t="s">
        <v>20</v>
      </c>
      <c r="B7845" s="493" t="s">
        <v>21</v>
      </c>
      <c r="C7845" s="493"/>
      <c r="D7845" s="493"/>
      <c r="E7845" s="493"/>
      <c r="F7845" s="493"/>
      <c r="G7845" s="15">
        <f>SUM(G7834:G7844)/2</f>
        <v>35400</v>
      </c>
    </row>
    <row r="7846" spans="1:9" ht="15.75" customHeight="1">
      <c r="A7846" s="11" t="s">
        <v>22</v>
      </c>
      <c r="B7846" s="493" t="s">
        <v>77</v>
      </c>
      <c r="C7846" s="493"/>
      <c r="D7846" s="493"/>
      <c r="E7846" s="493"/>
      <c r="F7846" s="24">
        <v>0.1</v>
      </c>
      <c r="G7846" s="15">
        <f>G7845*10%</f>
        <v>3540</v>
      </c>
    </row>
    <row r="7847" spans="1:9">
      <c r="A7847" s="11" t="s">
        <v>23</v>
      </c>
      <c r="B7847" s="493" t="s">
        <v>24</v>
      </c>
      <c r="C7847" s="493"/>
      <c r="D7847" s="493"/>
      <c r="E7847" s="493"/>
      <c r="F7847" s="493"/>
      <c r="G7847" s="15">
        <f>G7845+G7846</f>
        <v>38940</v>
      </c>
    </row>
    <row r="7848" spans="1:9">
      <c r="A7848" s="25"/>
      <c r="B7848" s="26"/>
      <c r="C7848" s="25"/>
      <c r="D7848" s="25"/>
      <c r="E7848" s="27"/>
      <c r="F7848" s="25"/>
      <c r="G7848" s="25"/>
    </row>
    <row r="7849" spans="1:9">
      <c r="A7849" s="115" t="s">
        <v>1250</v>
      </c>
      <c r="B7849" s="101"/>
      <c r="C7849" s="121"/>
      <c r="D7849" s="121"/>
      <c r="E7849" s="122"/>
      <c r="F7849" s="121"/>
      <c r="G7849" s="121"/>
      <c r="H7849" s="101"/>
      <c r="I7849" s="101"/>
    </row>
    <row r="7850" spans="1:9" ht="45">
      <c r="A7850" s="9" t="s">
        <v>62</v>
      </c>
      <c r="B7850" s="9" t="s">
        <v>63</v>
      </c>
      <c r="C7850" s="9" t="s">
        <v>64</v>
      </c>
      <c r="D7850" s="9" t="s">
        <v>65</v>
      </c>
      <c r="E7850" s="9" t="s">
        <v>66</v>
      </c>
      <c r="F7850" s="9" t="s">
        <v>67</v>
      </c>
      <c r="G7850" s="9" t="s">
        <v>68</v>
      </c>
    </row>
    <row r="7851" spans="1:9">
      <c r="A7851" s="11" t="s">
        <v>0</v>
      </c>
      <c r="B7851" s="12" t="s">
        <v>1</v>
      </c>
      <c r="C7851" s="11"/>
      <c r="D7851" s="11"/>
      <c r="E7851" s="13"/>
      <c r="F7851" s="11"/>
      <c r="G7851" s="11"/>
    </row>
    <row r="7852" spans="1:9">
      <c r="A7852" s="12"/>
      <c r="B7852" s="12" t="s">
        <v>2</v>
      </c>
      <c r="C7852" s="11" t="s">
        <v>3</v>
      </c>
      <c r="D7852" s="11" t="s">
        <v>4</v>
      </c>
      <c r="E7852" s="13" t="s">
        <v>5</v>
      </c>
      <c r="F7852" s="14">
        <f>VLOOKUP(B7852,'HSD ME&amp;PLUMBING'!$B$6:E7705,4,FALSE)</f>
        <v>100000</v>
      </c>
      <c r="G7852" s="23">
        <f>F7852*E7852</f>
        <v>6400</v>
      </c>
    </row>
    <row r="7853" spans="1:9" ht="30">
      <c r="A7853" s="12"/>
      <c r="B7853" s="16" t="s">
        <v>70</v>
      </c>
      <c r="C7853" s="17" t="s">
        <v>71</v>
      </c>
      <c r="D7853" s="17" t="s">
        <v>4</v>
      </c>
      <c r="E7853" s="18" t="s">
        <v>6</v>
      </c>
      <c r="F7853" s="14">
        <f>VLOOKUP(B7853,'HSD ME&amp;PLUMBING'!$B$6:E7706,4,FALSE)</f>
        <v>150000</v>
      </c>
      <c r="G7853" s="23">
        <f>F7853*E7853</f>
        <v>16050</v>
      </c>
    </row>
    <row r="7854" spans="1:9">
      <c r="A7854" s="12"/>
      <c r="B7854" s="12" t="s">
        <v>7</v>
      </c>
      <c r="C7854" s="11" t="s">
        <v>8</v>
      </c>
      <c r="D7854" s="11" t="s">
        <v>4</v>
      </c>
      <c r="E7854" s="13" t="s">
        <v>9</v>
      </c>
      <c r="F7854" s="14">
        <f>VLOOKUP(B7854,'HSD ME&amp;PLUMBING'!$B$6:E7707,4,FALSE)</f>
        <v>150000</v>
      </c>
      <c r="G7854" s="23">
        <f>F7854*E7854</f>
        <v>1650</v>
      </c>
    </row>
    <row r="7855" spans="1:9">
      <c r="A7855" s="12"/>
      <c r="B7855" s="12" t="s">
        <v>10</v>
      </c>
      <c r="C7855" s="11" t="s">
        <v>11</v>
      </c>
      <c r="D7855" s="11" t="s">
        <v>4</v>
      </c>
      <c r="E7855" s="13" t="s">
        <v>12</v>
      </c>
      <c r="F7855" s="19">
        <f>VLOOKUP(B7855,'HSD ME&amp;PLUMBING'!$B$6:E7708,4,FALSE)</f>
        <v>200000</v>
      </c>
      <c r="G7855" s="23">
        <f>F7855*E7855</f>
        <v>800</v>
      </c>
    </row>
    <row r="7856" spans="1:9" s="21" customFormat="1">
      <c r="A7856" s="494" t="s">
        <v>13</v>
      </c>
      <c r="B7856" s="494"/>
      <c r="C7856" s="494"/>
      <c r="D7856" s="494"/>
      <c r="E7856" s="494"/>
      <c r="F7856" s="494"/>
      <c r="G7856" s="20">
        <f>SUM(G7852:G7855)</f>
        <v>24900</v>
      </c>
    </row>
    <row r="7857" spans="1:9">
      <c r="A7857" s="11" t="s">
        <v>14</v>
      </c>
      <c r="B7857" s="12" t="s">
        <v>15</v>
      </c>
      <c r="C7857" s="11"/>
      <c r="D7857" s="11"/>
      <c r="E7857" s="13"/>
      <c r="F7857" s="11"/>
      <c r="G7857" s="11"/>
    </row>
    <row r="7858" spans="1:9" ht="30">
      <c r="A7858" s="12"/>
      <c r="B7858" s="16" t="s">
        <v>1251</v>
      </c>
      <c r="C7858" s="11"/>
      <c r="D7858" s="17" t="s">
        <v>674</v>
      </c>
      <c r="E7858" s="18" t="s">
        <v>898</v>
      </c>
      <c r="F7858" s="108">
        <f>VLOOKUP(B7858,'HSD ME&amp;PLUMBING'!$B$6:E7711,4,FALSE)</f>
        <v>10000</v>
      </c>
      <c r="G7858" s="29">
        <f>F7858*E7858</f>
        <v>10500</v>
      </c>
    </row>
    <row r="7859" spans="1:9" s="2" customFormat="1" ht="15.75" customHeight="1">
      <c r="A7859" s="494" t="s">
        <v>16</v>
      </c>
      <c r="B7859" s="494"/>
      <c r="C7859" s="494"/>
      <c r="D7859" s="494"/>
      <c r="E7859" s="494"/>
      <c r="F7859" s="494"/>
      <c r="G7859" s="20">
        <f>SUM(G7857:G7858)</f>
        <v>10500</v>
      </c>
    </row>
    <row r="7860" spans="1:9">
      <c r="A7860" s="11" t="s">
        <v>17</v>
      </c>
      <c r="B7860" s="12" t="s">
        <v>18</v>
      </c>
      <c r="C7860" s="11"/>
      <c r="D7860" s="11"/>
      <c r="E7860" s="13"/>
      <c r="F7860" s="11"/>
      <c r="G7860" s="11"/>
    </row>
    <row r="7861" spans="1:9">
      <c r="A7861" s="492" t="s">
        <v>19</v>
      </c>
      <c r="B7861" s="492"/>
      <c r="C7861" s="492"/>
      <c r="D7861" s="492"/>
      <c r="E7861" s="492"/>
      <c r="F7861" s="492"/>
      <c r="G7861" s="20">
        <f>SUM(G7860)</f>
        <v>0</v>
      </c>
    </row>
    <row r="7862" spans="1:9">
      <c r="A7862" s="11" t="s">
        <v>20</v>
      </c>
      <c r="B7862" s="493" t="s">
        <v>21</v>
      </c>
      <c r="C7862" s="493"/>
      <c r="D7862" s="493"/>
      <c r="E7862" s="493"/>
      <c r="F7862" s="493"/>
      <c r="G7862" s="15">
        <f>SUM(G7851:G7861)/2</f>
        <v>35400</v>
      </c>
    </row>
    <row r="7863" spans="1:9" ht="15.75" customHeight="1">
      <c r="A7863" s="11" t="s">
        <v>22</v>
      </c>
      <c r="B7863" s="493" t="s">
        <v>77</v>
      </c>
      <c r="C7863" s="493"/>
      <c r="D7863" s="493"/>
      <c r="E7863" s="493"/>
      <c r="F7863" s="24">
        <v>0.1</v>
      </c>
      <c r="G7863" s="15">
        <f>G7862*10%</f>
        <v>3540</v>
      </c>
    </row>
    <row r="7864" spans="1:9">
      <c r="A7864" s="11" t="s">
        <v>23</v>
      </c>
      <c r="B7864" s="493" t="s">
        <v>24</v>
      </c>
      <c r="C7864" s="493"/>
      <c r="D7864" s="493"/>
      <c r="E7864" s="493"/>
      <c r="F7864" s="493"/>
      <c r="G7864" s="15">
        <f>G7862+G7863</f>
        <v>38940</v>
      </c>
    </row>
    <row r="7865" spans="1:9">
      <c r="A7865" s="25"/>
      <c r="B7865" s="26"/>
      <c r="C7865" s="25"/>
      <c r="D7865" s="25"/>
      <c r="E7865" s="27"/>
      <c r="F7865" s="25"/>
      <c r="G7865" s="25"/>
    </row>
    <row r="7866" spans="1:9">
      <c r="A7866" s="115" t="s">
        <v>1252</v>
      </c>
      <c r="B7866" s="101"/>
      <c r="C7866" s="121"/>
      <c r="D7866" s="121"/>
      <c r="E7866" s="122"/>
      <c r="F7866" s="121"/>
      <c r="G7866" s="121"/>
      <c r="H7866" s="101"/>
      <c r="I7866" s="101"/>
    </row>
    <row r="7867" spans="1:9" ht="45">
      <c r="A7867" s="9" t="s">
        <v>62</v>
      </c>
      <c r="B7867" s="9" t="s">
        <v>63</v>
      </c>
      <c r="C7867" s="9" t="s">
        <v>64</v>
      </c>
      <c r="D7867" s="9" t="s">
        <v>65</v>
      </c>
      <c r="E7867" s="9" t="s">
        <v>66</v>
      </c>
      <c r="F7867" s="9" t="s">
        <v>67</v>
      </c>
      <c r="G7867" s="9" t="s">
        <v>68</v>
      </c>
    </row>
    <row r="7868" spans="1:9">
      <c r="A7868" s="11" t="s">
        <v>0</v>
      </c>
      <c r="B7868" s="12" t="s">
        <v>1</v>
      </c>
      <c r="C7868" s="11"/>
      <c r="D7868" s="11"/>
      <c r="E7868" s="13"/>
      <c r="F7868" s="11"/>
      <c r="G7868" s="11"/>
    </row>
    <row r="7869" spans="1:9">
      <c r="A7869" s="12"/>
      <c r="B7869" s="12" t="s">
        <v>2</v>
      </c>
      <c r="C7869" s="11" t="s">
        <v>3</v>
      </c>
      <c r="D7869" s="11" t="s">
        <v>4</v>
      </c>
      <c r="E7869" s="13" t="s">
        <v>5</v>
      </c>
      <c r="F7869" s="14">
        <f>VLOOKUP(B7869,'HSD ME&amp;PLUMBING'!$B$6:E7722,4,FALSE)</f>
        <v>100000</v>
      </c>
      <c r="G7869" s="23">
        <f>F7869*E7869</f>
        <v>6400</v>
      </c>
    </row>
    <row r="7870" spans="1:9" ht="30">
      <c r="A7870" s="12"/>
      <c r="B7870" s="16" t="s">
        <v>70</v>
      </c>
      <c r="C7870" s="17" t="s">
        <v>71</v>
      </c>
      <c r="D7870" s="17" t="s">
        <v>4</v>
      </c>
      <c r="E7870" s="18" t="s">
        <v>6</v>
      </c>
      <c r="F7870" s="14">
        <f>VLOOKUP(B7870,'HSD ME&amp;PLUMBING'!$B$6:E7723,4,FALSE)</f>
        <v>150000</v>
      </c>
      <c r="G7870" s="23">
        <f>F7870*E7870</f>
        <v>16050</v>
      </c>
    </row>
    <row r="7871" spans="1:9">
      <c r="A7871" s="12"/>
      <c r="B7871" s="12" t="s">
        <v>7</v>
      </c>
      <c r="C7871" s="11" t="s">
        <v>8</v>
      </c>
      <c r="D7871" s="11" t="s">
        <v>4</v>
      </c>
      <c r="E7871" s="13" t="s">
        <v>9</v>
      </c>
      <c r="F7871" s="14">
        <f>VLOOKUP(B7871,'HSD ME&amp;PLUMBING'!$B$6:E7724,4,FALSE)</f>
        <v>150000</v>
      </c>
      <c r="G7871" s="23">
        <f>F7871*E7871</f>
        <v>1650</v>
      </c>
    </row>
    <row r="7872" spans="1:9">
      <c r="A7872" s="12"/>
      <c r="B7872" s="12" t="s">
        <v>10</v>
      </c>
      <c r="C7872" s="11" t="s">
        <v>11</v>
      </c>
      <c r="D7872" s="11" t="s">
        <v>4</v>
      </c>
      <c r="E7872" s="13" t="s">
        <v>12</v>
      </c>
      <c r="F7872" s="19">
        <f>VLOOKUP(B7872,'HSD ME&amp;PLUMBING'!$B$6:E7725,4,FALSE)</f>
        <v>200000</v>
      </c>
      <c r="G7872" s="23">
        <f>F7872*E7872</f>
        <v>800</v>
      </c>
    </row>
    <row r="7873" spans="1:9" s="21" customFormat="1">
      <c r="A7873" s="494" t="s">
        <v>13</v>
      </c>
      <c r="B7873" s="494"/>
      <c r="C7873" s="494"/>
      <c r="D7873" s="494"/>
      <c r="E7873" s="494"/>
      <c r="F7873" s="494"/>
      <c r="G7873" s="20">
        <f>SUM(G7869:G7872)</f>
        <v>24900</v>
      </c>
    </row>
    <row r="7874" spans="1:9">
      <c r="A7874" s="11" t="s">
        <v>14</v>
      </c>
      <c r="B7874" s="12" t="s">
        <v>15</v>
      </c>
      <c r="C7874" s="11"/>
      <c r="D7874" s="11"/>
      <c r="E7874" s="13"/>
      <c r="F7874" s="11"/>
      <c r="G7874" s="11"/>
    </row>
    <row r="7875" spans="1:9" ht="30">
      <c r="A7875" s="12"/>
      <c r="B7875" s="16" t="s">
        <v>1253</v>
      </c>
      <c r="C7875" s="11"/>
      <c r="D7875" s="17" t="s">
        <v>674</v>
      </c>
      <c r="E7875" s="18" t="s">
        <v>898</v>
      </c>
      <c r="F7875" s="108">
        <f>VLOOKUP(B7875,'HSD ME&amp;PLUMBING'!$B$6:E7728,4,FALSE)</f>
        <v>10000</v>
      </c>
      <c r="G7875" s="29">
        <f>F7875*E7875</f>
        <v>10500</v>
      </c>
    </row>
    <row r="7876" spans="1:9" s="2" customFormat="1" ht="15.75" customHeight="1">
      <c r="A7876" s="494" t="s">
        <v>16</v>
      </c>
      <c r="B7876" s="494"/>
      <c r="C7876" s="494"/>
      <c r="D7876" s="494"/>
      <c r="E7876" s="494"/>
      <c r="F7876" s="494"/>
      <c r="G7876" s="20">
        <f>SUM(G7874:G7875)</f>
        <v>10500</v>
      </c>
    </row>
    <row r="7877" spans="1:9">
      <c r="A7877" s="11" t="s">
        <v>17</v>
      </c>
      <c r="B7877" s="12" t="s">
        <v>18</v>
      </c>
      <c r="C7877" s="11"/>
      <c r="D7877" s="11"/>
      <c r="E7877" s="13"/>
      <c r="F7877" s="11"/>
      <c r="G7877" s="11"/>
    </row>
    <row r="7878" spans="1:9">
      <c r="A7878" s="492" t="s">
        <v>19</v>
      </c>
      <c r="B7878" s="492"/>
      <c r="C7878" s="492"/>
      <c r="D7878" s="492"/>
      <c r="E7878" s="492"/>
      <c r="F7878" s="492"/>
      <c r="G7878" s="20">
        <f>SUM(G7877)</f>
        <v>0</v>
      </c>
    </row>
    <row r="7879" spans="1:9">
      <c r="A7879" s="11" t="s">
        <v>20</v>
      </c>
      <c r="B7879" s="493" t="s">
        <v>21</v>
      </c>
      <c r="C7879" s="493"/>
      <c r="D7879" s="493"/>
      <c r="E7879" s="493"/>
      <c r="F7879" s="493"/>
      <c r="G7879" s="15">
        <f>SUM(G7868:G7878)/2</f>
        <v>35400</v>
      </c>
    </row>
    <row r="7880" spans="1:9" ht="15.75" customHeight="1">
      <c r="A7880" s="11" t="s">
        <v>22</v>
      </c>
      <c r="B7880" s="493" t="s">
        <v>77</v>
      </c>
      <c r="C7880" s="493"/>
      <c r="D7880" s="493"/>
      <c r="E7880" s="493"/>
      <c r="F7880" s="24">
        <v>0.1</v>
      </c>
      <c r="G7880" s="15">
        <f>G7879*10%</f>
        <v>3540</v>
      </c>
    </row>
    <row r="7881" spans="1:9">
      <c r="A7881" s="11" t="s">
        <v>23</v>
      </c>
      <c r="B7881" s="493" t="s">
        <v>24</v>
      </c>
      <c r="C7881" s="493"/>
      <c r="D7881" s="493"/>
      <c r="E7881" s="493"/>
      <c r="F7881" s="493"/>
      <c r="G7881" s="15">
        <f>G7879+G7880</f>
        <v>38940</v>
      </c>
    </row>
    <row r="7882" spans="1:9">
      <c r="A7882" s="25"/>
      <c r="B7882" s="26"/>
      <c r="C7882" s="25"/>
      <c r="D7882" s="25"/>
      <c r="E7882" s="27"/>
      <c r="F7882" s="25"/>
      <c r="G7882" s="25"/>
    </row>
    <row r="7883" spans="1:9">
      <c r="A7883" s="115" t="s">
        <v>1254</v>
      </c>
      <c r="B7883" s="101"/>
      <c r="C7883" s="121"/>
      <c r="D7883" s="121"/>
      <c r="E7883" s="122"/>
      <c r="F7883" s="121"/>
      <c r="G7883" s="121"/>
      <c r="H7883" s="101"/>
      <c r="I7883" s="101"/>
    </row>
    <row r="7884" spans="1:9" ht="45">
      <c r="A7884" s="9" t="s">
        <v>62</v>
      </c>
      <c r="B7884" s="9" t="s">
        <v>63</v>
      </c>
      <c r="C7884" s="9" t="s">
        <v>64</v>
      </c>
      <c r="D7884" s="9" t="s">
        <v>65</v>
      </c>
      <c r="E7884" s="9" t="s">
        <v>66</v>
      </c>
      <c r="F7884" s="9" t="s">
        <v>67</v>
      </c>
      <c r="G7884" s="9" t="s">
        <v>68</v>
      </c>
    </row>
    <row r="7885" spans="1:9">
      <c r="A7885" s="11" t="s">
        <v>0</v>
      </c>
      <c r="B7885" s="12" t="s">
        <v>1</v>
      </c>
      <c r="C7885" s="11"/>
      <c r="D7885" s="11"/>
      <c r="E7885" s="13"/>
      <c r="F7885" s="11"/>
      <c r="G7885" s="11"/>
    </row>
    <row r="7886" spans="1:9">
      <c r="A7886" s="12"/>
      <c r="B7886" s="12" t="s">
        <v>2</v>
      </c>
      <c r="C7886" s="11" t="s">
        <v>3</v>
      </c>
      <c r="D7886" s="11" t="s">
        <v>4</v>
      </c>
      <c r="E7886" s="13" t="s">
        <v>959</v>
      </c>
      <c r="F7886" s="14">
        <f>VLOOKUP(B7886,'HSD ME&amp;PLUMBING'!$B$6:E7739,4,FALSE)</f>
        <v>100000</v>
      </c>
      <c r="G7886" s="23">
        <f>F7886*E7886</f>
        <v>19000</v>
      </c>
    </row>
    <row r="7887" spans="1:9" ht="30">
      <c r="A7887" s="12"/>
      <c r="B7887" s="16" t="s">
        <v>70</v>
      </c>
      <c r="C7887" s="17" t="s">
        <v>71</v>
      </c>
      <c r="D7887" s="17" t="s">
        <v>4</v>
      </c>
      <c r="E7887" s="18" t="s">
        <v>960</v>
      </c>
      <c r="F7887" s="14">
        <f>VLOOKUP(B7887,'HSD ME&amp;PLUMBING'!$B$6:E7740,4,FALSE)</f>
        <v>150000</v>
      </c>
      <c r="G7887" s="23">
        <f>F7887*E7887</f>
        <v>47700</v>
      </c>
    </row>
    <row r="7888" spans="1:9">
      <c r="A7888" s="12"/>
      <c r="B7888" s="12" t="s">
        <v>7</v>
      </c>
      <c r="C7888" s="11" t="s">
        <v>8</v>
      </c>
      <c r="D7888" s="11" t="s">
        <v>4</v>
      </c>
      <c r="E7888" s="13" t="s">
        <v>209</v>
      </c>
      <c r="F7888" s="14">
        <f>VLOOKUP(B7888,'HSD ME&amp;PLUMBING'!$B$6:E7741,4,FALSE)</f>
        <v>150000</v>
      </c>
      <c r="G7888" s="23">
        <f>F7888*E7888</f>
        <v>4800</v>
      </c>
    </row>
    <row r="7889" spans="1:7">
      <c r="A7889" s="12"/>
      <c r="B7889" s="12" t="s">
        <v>10</v>
      </c>
      <c r="C7889" s="11" t="s">
        <v>11</v>
      </c>
      <c r="D7889" s="11" t="s">
        <v>4</v>
      </c>
      <c r="E7889" s="13" t="s">
        <v>9</v>
      </c>
      <c r="F7889" s="19">
        <f>VLOOKUP(B7889,'HSD ME&amp;PLUMBING'!$B$6:E7742,4,FALSE)</f>
        <v>200000</v>
      </c>
      <c r="G7889" s="23">
        <f>F7889*E7889</f>
        <v>2200</v>
      </c>
    </row>
    <row r="7890" spans="1:7" s="21" customFormat="1">
      <c r="A7890" s="494" t="s">
        <v>13</v>
      </c>
      <c r="B7890" s="494"/>
      <c r="C7890" s="494"/>
      <c r="D7890" s="494"/>
      <c r="E7890" s="494"/>
      <c r="F7890" s="494"/>
      <c r="G7890" s="20">
        <f>SUM(G7886:G7889)</f>
        <v>73700</v>
      </c>
    </row>
    <row r="7891" spans="1:7">
      <c r="A7891" s="11" t="s">
        <v>14</v>
      </c>
      <c r="B7891" s="12" t="s">
        <v>15</v>
      </c>
      <c r="C7891" s="11"/>
      <c r="D7891" s="11"/>
      <c r="E7891" s="13"/>
      <c r="F7891" s="11"/>
      <c r="G7891" s="11"/>
    </row>
    <row r="7892" spans="1:7" ht="30">
      <c r="A7892" s="12"/>
      <c r="B7892" s="16" t="s">
        <v>1255</v>
      </c>
      <c r="C7892" s="11"/>
      <c r="D7892" s="17" t="s">
        <v>858</v>
      </c>
      <c r="E7892" s="18" t="s">
        <v>1019</v>
      </c>
      <c r="F7892" s="108">
        <f>VLOOKUP(B7892,'HSD ME&amp;PLUMBING'!$B$6:E7745,4,FALSE)</f>
        <v>10000</v>
      </c>
      <c r="G7892" s="29">
        <f t="shared" ref="G7892:G7898" si="8">F7892*E7892</f>
        <v>88000</v>
      </c>
    </row>
    <row r="7893" spans="1:7">
      <c r="A7893" s="12"/>
      <c r="B7893" s="12" t="s">
        <v>1256</v>
      </c>
      <c r="C7893" s="11"/>
      <c r="D7893" s="11" t="s">
        <v>858</v>
      </c>
      <c r="E7893" s="13" t="s">
        <v>1019</v>
      </c>
      <c r="F7893" s="108">
        <f>VLOOKUP(B7893,'HSD ME&amp;PLUMBING'!$B$6:E7746,4,FALSE)</f>
        <v>10000</v>
      </c>
      <c r="G7893" s="29">
        <f t="shared" si="8"/>
        <v>88000</v>
      </c>
    </row>
    <row r="7894" spans="1:7">
      <c r="A7894" s="12"/>
      <c r="B7894" s="12" t="s">
        <v>861</v>
      </c>
      <c r="C7894" s="11"/>
      <c r="D7894" s="11" t="s">
        <v>432</v>
      </c>
      <c r="E7894" s="13" t="s">
        <v>862</v>
      </c>
      <c r="F7894" s="108">
        <f>VLOOKUP(B7894,'HSD ME&amp;PLUMBING'!$B$6:E7747,4,FALSE)</f>
        <v>10000</v>
      </c>
      <c r="G7894" s="29">
        <f t="shared" si="8"/>
        <v>10000</v>
      </c>
    </row>
    <row r="7895" spans="1:7" ht="30">
      <c r="A7895" s="12"/>
      <c r="B7895" s="16" t="s">
        <v>863</v>
      </c>
      <c r="C7895" s="11"/>
      <c r="D7895" s="17" t="s">
        <v>432</v>
      </c>
      <c r="E7895" s="18" t="s">
        <v>1020</v>
      </c>
      <c r="F7895" s="108">
        <f>VLOOKUP(B7895,'HSD ME&amp;PLUMBING'!$B$6:E7748,4,FALSE)</f>
        <v>10000</v>
      </c>
      <c r="G7895" s="29">
        <f t="shared" si="8"/>
        <v>50000</v>
      </c>
    </row>
    <row r="7896" spans="1:7">
      <c r="A7896" s="12"/>
      <c r="B7896" s="12" t="s">
        <v>865</v>
      </c>
      <c r="C7896" s="11"/>
      <c r="D7896" s="11" t="s">
        <v>432</v>
      </c>
      <c r="E7896" s="13" t="s">
        <v>1021</v>
      </c>
      <c r="F7896" s="108">
        <f>VLOOKUP(B7896,'HSD ME&amp;PLUMBING'!$B$6:E7749,4,FALSE)</f>
        <v>10000</v>
      </c>
      <c r="G7896" s="29">
        <f t="shared" si="8"/>
        <v>100000</v>
      </c>
    </row>
    <row r="7897" spans="1:7" ht="30">
      <c r="A7897" s="12"/>
      <c r="B7897" s="16" t="s">
        <v>1023</v>
      </c>
      <c r="C7897" s="11"/>
      <c r="D7897" s="17" t="s">
        <v>432</v>
      </c>
      <c r="E7897" s="18" t="s">
        <v>862</v>
      </c>
      <c r="F7897" s="108">
        <f>VLOOKUP(B7897,'HSD ME&amp;PLUMBING'!$B$6:E7750,4,FALSE)</f>
        <v>10000</v>
      </c>
      <c r="G7897" s="29">
        <f t="shared" si="8"/>
        <v>10000</v>
      </c>
    </row>
    <row r="7898" spans="1:7">
      <c r="A7898" s="12"/>
      <c r="B7898" s="12" t="s">
        <v>866</v>
      </c>
      <c r="C7898" s="11"/>
      <c r="D7898" s="11" t="s">
        <v>432</v>
      </c>
      <c r="E7898" s="13" t="s">
        <v>1022</v>
      </c>
      <c r="F7898" s="108">
        <f>VLOOKUP(B7898,'HSD ME&amp;PLUMBING'!$B$6:E7751,4,FALSE)</f>
        <v>10000</v>
      </c>
      <c r="G7898" s="29">
        <f t="shared" si="8"/>
        <v>150000</v>
      </c>
    </row>
    <row r="7899" spans="1:7" s="2" customFormat="1" ht="15.75" customHeight="1">
      <c r="A7899" s="494" t="s">
        <v>16</v>
      </c>
      <c r="B7899" s="494"/>
      <c r="C7899" s="494"/>
      <c r="D7899" s="494"/>
      <c r="E7899" s="494"/>
      <c r="F7899" s="494"/>
      <c r="G7899" s="20">
        <f>SUM(G7892:G7898)</f>
        <v>496000</v>
      </c>
    </row>
    <row r="7900" spans="1:7">
      <c r="A7900" s="11" t="s">
        <v>17</v>
      </c>
      <c r="B7900" s="12" t="s">
        <v>18</v>
      </c>
      <c r="C7900" s="11"/>
      <c r="D7900" s="11"/>
      <c r="E7900" s="13"/>
      <c r="F7900" s="11"/>
      <c r="G7900" s="11"/>
    </row>
    <row r="7901" spans="1:7">
      <c r="A7901" s="492" t="s">
        <v>19</v>
      </c>
      <c r="B7901" s="492"/>
      <c r="C7901" s="492"/>
      <c r="D7901" s="492"/>
      <c r="E7901" s="492"/>
      <c r="F7901" s="492"/>
      <c r="G7901" s="20">
        <f>SUM(G7900)</f>
        <v>0</v>
      </c>
    </row>
    <row r="7902" spans="1:7">
      <c r="A7902" s="11" t="s">
        <v>20</v>
      </c>
      <c r="B7902" s="493" t="s">
        <v>21</v>
      </c>
      <c r="C7902" s="493"/>
      <c r="D7902" s="493"/>
      <c r="E7902" s="493"/>
      <c r="F7902" s="493"/>
      <c r="G7902" s="15">
        <f>SUM(G7886:G7901)/2</f>
        <v>569700</v>
      </c>
    </row>
    <row r="7903" spans="1:7" ht="15.75" customHeight="1">
      <c r="A7903" s="11" t="s">
        <v>22</v>
      </c>
      <c r="B7903" s="493" t="s">
        <v>77</v>
      </c>
      <c r="C7903" s="493"/>
      <c r="D7903" s="493"/>
      <c r="E7903" s="493"/>
      <c r="F7903" s="24">
        <v>0.1</v>
      </c>
      <c r="G7903" s="15">
        <f>G7902*10%</f>
        <v>56970</v>
      </c>
    </row>
    <row r="7904" spans="1:7">
      <c r="A7904" s="11" t="s">
        <v>23</v>
      </c>
      <c r="B7904" s="493" t="s">
        <v>24</v>
      </c>
      <c r="C7904" s="493"/>
      <c r="D7904" s="493"/>
      <c r="E7904" s="493"/>
      <c r="F7904" s="493"/>
      <c r="G7904" s="15">
        <f>G7902+G7903</f>
        <v>626670</v>
      </c>
    </row>
    <row r="7905" spans="1:9">
      <c r="A7905" s="25"/>
      <c r="B7905" s="26"/>
      <c r="C7905" s="25"/>
      <c r="D7905" s="25"/>
      <c r="E7905" s="27"/>
      <c r="F7905" s="25"/>
      <c r="G7905" s="25"/>
    </row>
    <row r="7906" spans="1:9">
      <c r="A7906" s="115" t="s">
        <v>1257</v>
      </c>
      <c r="B7906" s="101"/>
      <c r="C7906" s="121"/>
      <c r="D7906" s="121"/>
      <c r="E7906" s="122"/>
      <c r="F7906" s="121"/>
      <c r="G7906" s="121"/>
      <c r="H7906" s="101"/>
      <c r="I7906" s="101"/>
    </row>
    <row r="7907" spans="1:9" ht="45">
      <c r="A7907" s="9" t="s">
        <v>62</v>
      </c>
      <c r="B7907" s="9" t="s">
        <v>63</v>
      </c>
      <c r="C7907" s="9" t="s">
        <v>64</v>
      </c>
      <c r="D7907" s="9" t="s">
        <v>65</v>
      </c>
      <c r="E7907" s="9" t="s">
        <v>66</v>
      </c>
      <c r="F7907" s="9" t="s">
        <v>67</v>
      </c>
      <c r="G7907" s="9" t="s">
        <v>68</v>
      </c>
    </row>
    <row r="7908" spans="1:9">
      <c r="A7908" s="11" t="s">
        <v>0</v>
      </c>
      <c r="B7908" s="12" t="s">
        <v>1</v>
      </c>
      <c r="C7908" s="11"/>
      <c r="D7908" s="11"/>
      <c r="E7908" s="13"/>
      <c r="F7908" s="11"/>
      <c r="G7908" s="11"/>
    </row>
    <row r="7909" spans="1:9">
      <c r="A7909" s="12"/>
      <c r="B7909" s="12" t="s">
        <v>2</v>
      </c>
      <c r="C7909" s="11" t="s">
        <v>3</v>
      </c>
      <c r="D7909" s="11" t="s">
        <v>4</v>
      </c>
      <c r="E7909" s="13" t="s">
        <v>959</v>
      </c>
      <c r="F7909" s="14">
        <f>VLOOKUP(B7909,'HSD ME&amp;PLUMBING'!$B$6:E7762,4,FALSE)</f>
        <v>100000</v>
      </c>
      <c r="G7909" s="23">
        <f>F7909*E7909</f>
        <v>19000</v>
      </c>
    </row>
    <row r="7910" spans="1:9" ht="30">
      <c r="A7910" s="12"/>
      <c r="B7910" s="16" t="s">
        <v>70</v>
      </c>
      <c r="C7910" s="17" t="s">
        <v>71</v>
      </c>
      <c r="D7910" s="17" t="s">
        <v>4</v>
      </c>
      <c r="E7910" s="18" t="s">
        <v>960</v>
      </c>
      <c r="F7910" s="14">
        <f>VLOOKUP(B7910,'HSD ME&amp;PLUMBING'!$B$6:E7763,4,FALSE)</f>
        <v>150000</v>
      </c>
      <c r="G7910" s="23">
        <f>F7910*E7910</f>
        <v>47700</v>
      </c>
    </row>
    <row r="7911" spans="1:9">
      <c r="A7911" s="12"/>
      <c r="B7911" s="12" t="s">
        <v>7</v>
      </c>
      <c r="C7911" s="11" t="s">
        <v>8</v>
      </c>
      <c r="D7911" s="11" t="s">
        <v>4</v>
      </c>
      <c r="E7911" s="13" t="s">
        <v>209</v>
      </c>
      <c r="F7911" s="14">
        <f>VLOOKUP(B7911,'HSD ME&amp;PLUMBING'!$B$6:E7764,4,FALSE)</f>
        <v>150000</v>
      </c>
      <c r="G7911" s="23">
        <f>F7911*E7911</f>
        <v>4800</v>
      </c>
    </row>
    <row r="7912" spans="1:9">
      <c r="A7912" s="12"/>
      <c r="B7912" s="12" t="s">
        <v>10</v>
      </c>
      <c r="C7912" s="11" t="s">
        <v>11</v>
      </c>
      <c r="D7912" s="11" t="s">
        <v>4</v>
      </c>
      <c r="E7912" s="13" t="s">
        <v>9</v>
      </c>
      <c r="F7912" s="19">
        <f>VLOOKUP(B7912,'HSD ME&amp;PLUMBING'!$B$6:E7765,4,FALSE)</f>
        <v>200000</v>
      </c>
      <c r="G7912" s="23">
        <f>F7912*E7912</f>
        <v>2200</v>
      </c>
    </row>
    <row r="7913" spans="1:9" s="21" customFormat="1">
      <c r="A7913" s="494" t="s">
        <v>13</v>
      </c>
      <c r="B7913" s="494"/>
      <c r="C7913" s="494"/>
      <c r="D7913" s="494"/>
      <c r="E7913" s="494"/>
      <c r="F7913" s="494"/>
      <c r="G7913" s="20">
        <f>SUM(G7909:G7912)</f>
        <v>73700</v>
      </c>
    </row>
    <row r="7914" spans="1:9">
      <c r="A7914" s="11" t="s">
        <v>14</v>
      </c>
      <c r="B7914" s="12" t="s">
        <v>15</v>
      </c>
      <c r="C7914" s="11"/>
      <c r="D7914" s="11"/>
      <c r="E7914" s="13"/>
      <c r="F7914" s="11"/>
      <c r="G7914" s="11"/>
    </row>
    <row r="7915" spans="1:9" ht="30">
      <c r="A7915" s="12"/>
      <c r="B7915" s="16" t="s">
        <v>1258</v>
      </c>
      <c r="C7915" s="11"/>
      <c r="D7915" s="17" t="s">
        <v>858</v>
      </c>
      <c r="E7915" s="18" t="s">
        <v>1019</v>
      </c>
      <c r="F7915" s="108">
        <f>VLOOKUP(B7915,'HSD ME&amp;PLUMBING'!$B$6:E7768,4,FALSE)</f>
        <v>10000</v>
      </c>
      <c r="G7915" s="29">
        <f t="shared" ref="G7915:G7921" si="9">F7915*E7915</f>
        <v>88000</v>
      </c>
    </row>
    <row r="7916" spans="1:9">
      <c r="A7916" s="12"/>
      <c r="B7916" s="12" t="s">
        <v>1256</v>
      </c>
      <c r="C7916" s="11"/>
      <c r="D7916" s="11" t="s">
        <v>858</v>
      </c>
      <c r="E7916" s="13" t="s">
        <v>1019</v>
      </c>
      <c r="F7916" s="108">
        <f>VLOOKUP(B7916,'HSD ME&amp;PLUMBING'!$B$6:E7769,4,FALSE)</f>
        <v>10000</v>
      </c>
      <c r="G7916" s="29">
        <f t="shared" si="9"/>
        <v>88000</v>
      </c>
    </row>
    <row r="7917" spans="1:9">
      <c r="A7917" s="12"/>
      <c r="B7917" s="12" t="s">
        <v>861</v>
      </c>
      <c r="C7917" s="11"/>
      <c r="D7917" s="11" t="s">
        <v>432</v>
      </c>
      <c r="E7917" s="13" t="s">
        <v>862</v>
      </c>
      <c r="F7917" s="108">
        <f>VLOOKUP(B7917,'HSD ME&amp;PLUMBING'!$B$6:E7770,4,FALSE)</f>
        <v>10000</v>
      </c>
      <c r="G7917" s="29">
        <f t="shared" si="9"/>
        <v>10000</v>
      </c>
    </row>
    <row r="7918" spans="1:9" ht="30">
      <c r="A7918" s="12"/>
      <c r="B7918" s="16" t="s">
        <v>863</v>
      </c>
      <c r="C7918" s="11"/>
      <c r="D7918" s="17" t="s">
        <v>432</v>
      </c>
      <c r="E7918" s="18" t="s">
        <v>1020</v>
      </c>
      <c r="F7918" s="108">
        <f>VLOOKUP(B7918,'HSD ME&amp;PLUMBING'!$B$6:E7771,4,FALSE)</f>
        <v>10000</v>
      </c>
      <c r="G7918" s="29">
        <f t="shared" si="9"/>
        <v>50000</v>
      </c>
    </row>
    <row r="7919" spans="1:9">
      <c r="A7919" s="12"/>
      <c r="B7919" s="12" t="s">
        <v>865</v>
      </c>
      <c r="C7919" s="11"/>
      <c r="D7919" s="11" t="s">
        <v>432</v>
      </c>
      <c r="E7919" s="13" t="s">
        <v>1021</v>
      </c>
      <c r="F7919" s="108">
        <f>VLOOKUP(B7919,'HSD ME&amp;PLUMBING'!$B$6:E7772,4,FALSE)</f>
        <v>10000</v>
      </c>
      <c r="G7919" s="29">
        <f t="shared" si="9"/>
        <v>100000</v>
      </c>
    </row>
    <row r="7920" spans="1:9" ht="30">
      <c r="A7920" s="12"/>
      <c r="B7920" s="16" t="s">
        <v>1023</v>
      </c>
      <c r="C7920" s="11"/>
      <c r="D7920" s="17" t="s">
        <v>432</v>
      </c>
      <c r="E7920" s="18" t="s">
        <v>862</v>
      </c>
      <c r="F7920" s="108">
        <f>VLOOKUP(B7920,'HSD ME&amp;PLUMBING'!$B$6:E7773,4,FALSE)</f>
        <v>10000</v>
      </c>
      <c r="G7920" s="29">
        <f t="shared" si="9"/>
        <v>10000</v>
      </c>
    </row>
    <row r="7921" spans="1:9">
      <c r="A7921" s="12"/>
      <c r="B7921" s="12" t="s">
        <v>866</v>
      </c>
      <c r="C7921" s="11"/>
      <c r="D7921" s="11" t="s">
        <v>432</v>
      </c>
      <c r="E7921" s="13" t="s">
        <v>1022</v>
      </c>
      <c r="F7921" s="108">
        <f>VLOOKUP(B7921,'HSD ME&amp;PLUMBING'!$B$6:E7774,4,FALSE)</f>
        <v>10000</v>
      </c>
      <c r="G7921" s="29">
        <f t="shared" si="9"/>
        <v>150000</v>
      </c>
    </row>
    <row r="7922" spans="1:9" s="2" customFormat="1" ht="15.75" customHeight="1">
      <c r="A7922" s="494" t="s">
        <v>16</v>
      </c>
      <c r="B7922" s="494"/>
      <c r="C7922" s="494"/>
      <c r="D7922" s="494"/>
      <c r="E7922" s="494"/>
      <c r="F7922" s="494"/>
      <c r="G7922" s="20">
        <f>SUM(G7915:G7921)</f>
        <v>496000</v>
      </c>
    </row>
    <row r="7923" spans="1:9">
      <c r="A7923" s="11" t="s">
        <v>17</v>
      </c>
      <c r="B7923" s="12" t="s">
        <v>18</v>
      </c>
      <c r="C7923" s="11"/>
      <c r="D7923" s="11"/>
      <c r="E7923" s="13"/>
      <c r="F7923" s="11"/>
      <c r="G7923" s="11"/>
    </row>
    <row r="7924" spans="1:9">
      <c r="A7924" s="492" t="s">
        <v>19</v>
      </c>
      <c r="B7924" s="492"/>
      <c r="C7924" s="492"/>
      <c r="D7924" s="492"/>
      <c r="E7924" s="492"/>
      <c r="F7924" s="492"/>
      <c r="G7924" s="20">
        <f>SUM(G7923)</f>
        <v>0</v>
      </c>
    </row>
    <row r="7925" spans="1:9">
      <c r="A7925" s="11" t="s">
        <v>20</v>
      </c>
      <c r="B7925" s="493" t="s">
        <v>21</v>
      </c>
      <c r="C7925" s="493"/>
      <c r="D7925" s="493"/>
      <c r="E7925" s="493"/>
      <c r="F7925" s="493"/>
      <c r="G7925" s="15">
        <f>SUM(G7909:G7924)/2</f>
        <v>569700</v>
      </c>
    </row>
    <row r="7926" spans="1:9" ht="15.75" customHeight="1">
      <c r="A7926" s="11" t="s">
        <v>22</v>
      </c>
      <c r="B7926" s="493" t="s">
        <v>77</v>
      </c>
      <c r="C7926" s="493"/>
      <c r="D7926" s="493"/>
      <c r="E7926" s="493"/>
      <c r="F7926" s="24">
        <v>0.1</v>
      </c>
      <c r="G7926" s="15">
        <f>G7925*10%</f>
        <v>56970</v>
      </c>
    </row>
    <row r="7927" spans="1:9">
      <c r="A7927" s="11" t="s">
        <v>23</v>
      </c>
      <c r="B7927" s="493" t="s">
        <v>24</v>
      </c>
      <c r="C7927" s="493"/>
      <c r="D7927" s="493"/>
      <c r="E7927" s="493"/>
      <c r="F7927" s="493"/>
      <c r="G7927" s="15">
        <f>G7925+G7926</f>
        <v>626670</v>
      </c>
    </row>
    <row r="7928" spans="1:9">
      <c r="A7928" s="25"/>
      <c r="B7928" s="26"/>
      <c r="C7928" s="25"/>
      <c r="D7928" s="25"/>
      <c r="E7928" s="27"/>
      <c r="F7928" s="25"/>
      <c r="G7928" s="25"/>
    </row>
    <row r="7929" spans="1:9">
      <c r="A7929" s="115" t="s">
        <v>1259</v>
      </c>
      <c r="B7929" s="101"/>
      <c r="C7929" s="121"/>
      <c r="D7929" s="121"/>
      <c r="E7929" s="122"/>
      <c r="F7929" s="121"/>
      <c r="G7929" s="121"/>
      <c r="H7929" s="101"/>
      <c r="I7929" s="101"/>
    </row>
    <row r="7930" spans="1:9" ht="45">
      <c r="A7930" s="9" t="s">
        <v>62</v>
      </c>
      <c r="B7930" s="9" t="s">
        <v>63</v>
      </c>
      <c r="C7930" s="9" t="s">
        <v>64</v>
      </c>
      <c r="D7930" s="9" t="s">
        <v>65</v>
      </c>
      <c r="E7930" s="9" t="s">
        <v>66</v>
      </c>
      <c r="F7930" s="9" t="s">
        <v>67</v>
      </c>
      <c r="G7930" s="9" t="s">
        <v>68</v>
      </c>
    </row>
    <row r="7931" spans="1:9">
      <c r="A7931" s="11" t="s">
        <v>0</v>
      </c>
      <c r="B7931" s="12" t="s">
        <v>1</v>
      </c>
      <c r="C7931" s="11"/>
      <c r="D7931" s="11"/>
      <c r="E7931" s="13"/>
      <c r="F7931" s="11"/>
      <c r="G7931" s="11"/>
    </row>
    <row r="7932" spans="1:9">
      <c r="A7932" s="12"/>
      <c r="B7932" s="12" t="s">
        <v>2</v>
      </c>
      <c r="C7932" s="11" t="s">
        <v>3</v>
      </c>
      <c r="D7932" s="11" t="s">
        <v>4</v>
      </c>
      <c r="E7932" s="13" t="s">
        <v>959</v>
      </c>
      <c r="F7932" s="14">
        <f>VLOOKUP(B7932,'HSD ME&amp;PLUMBING'!$B$6:E7785,4,FALSE)</f>
        <v>100000</v>
      </c>
      <c r="G7932" s="23">
        <f>F7932*E7932</f>
        <v>19000</v>
      </c>
    </row>
    <row r="7933" spans="1:9" ht="30">
      <c r="A7933" s="12"/>
      <c r="B7933" s="16" t="s">
        <v>70</v>
      </c>
      <c r="C7933" s="17" t="s">
        <v>71</v>
      </c>
      <c r="D7933" s="17" t="s">
        <v>4</v>
      </c>
      <c r="E7933" s="18" t="s">
        <v>960</v>
      </c>
      <c r="F7933" s="14">
        <f>VLOOKUP(B7933,'HSD ME&amp;PLUMBING'!$B$6:E7786,4,FALSE)</f>
        <v>150000</v>
      </c>
      <c r="G7933" s="23">
        <f>F7933*E7933</f>
        <v>47700</v>
      </c>
    </row>
    <row r="7934" spans="1:9">
      <c r="A7934" s="12"/>
      <c r="B7934" s="12" t="s">
        <v>7</v>
      </c>
      <c r="C7934" s="11" t="s">
        <v>8</v>
      </c>
      <c r="D7934" s="11" t="s">
        <v>4</v>
      </c>
      <c r="E7934" s="13" t="s">
        <v>209</v>
      </c>
      <c r="F7934" s="14">
        <f>VLOOKUP(B7934,'HSD ME&amp;PLUMBING'!$B$6:E7787,4,FALSE)</f>
        <v>150000</v>
      </c>
      <c r="G7934" s="23">
        <f>F7934*E7934</f>
        <v>4800</v>
      </c>
    </row>
    <row r="7935" spans="1:9">
      <c r="A7935" s="12"/>
      <c r="B7935" s="12" t="s">
        <v>10</v>
      </c>
      <c r="C7935" s="11" t="s">
        <v>11</v>
      </c>
      <c r="D7935" s="11" t="s">
        <v>4</v>
      </c>
      <c r="E7935" s="13" t="s">
        <v>9</v>
      </c>
      <c r="F7935" s="19">
        <f>VLOOKUP(B7935,'HSD ME&amp;PLUMBING'!$B$6:E7788,4,FALSE)</f>
        <v>200000</v>
      </c>
      <c r="G7935" s="23">
        <f>F7935*E7935</f>
        <v>2200</v>
      </c>
    </row>
    <row r="7936" spans="1:9" s="21" customFormat="1">
      <c r="A7936" s="494" t="s">
        <v>13</v>
      </c>
      <c r="B7936" s="494"/>
      <c r="C7936" s="494"/>
      <c r="D7936" s="494"/>
      <c r="E7936" s="494"/>
      <c r="F7936" s="494"/>
      <c r="G7936" s="20">
        <f>SUM(G7932:G7935)</f>
        <v>73700</v>
      </c>
    </row>
    <row r="7937" spans="1:9">
      <c r="A7937" s="11" t="s">
        <v>14</v>
      </c>
      <c r="B7937" s="12" t="s">
        <v>15</v>
      </c>
      <c r="C7937" s="11"/>
      <c r="D7937" s="11"/>
      <c r="E7937" s="13"/>
      <c r="F7937" s="11"/>
      <c r="G7937" s="11"/>
    </row>
    <row r="7938" spans="1:9" ht="30">
      <c r="A7938" s="12"/>
      <c r="B7938" s="16" t="s">
        <v>1258</v>
      </c>
      <c r="C7938" s="11"/>
      <c r="D7938" s="17" t="s">
        <v>858</v>
      </c>
      <c r="E7938" s="18" t="s">
        <v>1101</v>
      </c>
      <c r="F7938" s="108">
        <f>VLOOKUP(B7938,'HSD ME&amp;PLUMBING'!$B$6:E7791,4,FALSE)</f>
        <v>10000</v>
      </c>
      <c r="G7938" s="29">
        <f t="shared" ref="G7938:G7944" si="10">F7938*E7938</f>
        <v>165000</v>
      </c>
    </row>
    <row r="7939" spans="1:9">
      <c r="A7939" s="12"/>
      <c r="B7939" s="12" t="s">
        <v>1256</v>
      </c>
      <c r="C7939" s="11"/>
      <c r="D7939" s="11" t="s">
        <v>858</v>
      </c>
      <c r="E7939" s="13" t="s">
        <v>1101</v>
      </c>
      <c r="F7939" s="108">
        <f>VLOOKUP(B7939,'HSD ME&amp;PLUMBING'!$B$6:E7792,4,FALSE)</f>
        <v>10000</v>
      </c>
      <c r="G7939" s="29">
        <f t="shared" si="10"/>
        <v>165000</v>
      </c>
    </row>
    <row r="7940" spans="1:9">
      <c r="A7940" s="12"/>
      <c r="B7940" s="12" t="s">
        <v>861</v>
      </c>
      <c r="C7940" s="11"/>
      <c r="D7940" s="11" t="s">
        <v>432</v>
      </c>
      <c r="E7940" s="13" t="s">
        <v>862</v>
      </c>
      <c r="F7940" s="108">
        <f>VLOOKUP(B7940,'HSD ME&amp;PLUMBING'!$B$6:E7793,4,FALSE)</f>
        <v>10000</v>
      </c>
      <c r="G7940" s="29">
        <f t="shared" si="10"/>
        <v>10000</v>
      </c>
    </row>
    <row r="7941" spans="1:9" ht="30">
      <c r="A7941" s="12"/>
      <c r="B7941" s="16" t="s">
        <v>863</v>
      </c>
      <c r="C7941" s="11"/>
      <c r="D7941" s="17" t="s">
        <v>432</v>
      </c>
      <c r="E7941" s="18" t="s">
        <v>1260</v>
      </c>
      <c r="F7941" s="108">
        <f>VLOOKUP(B7941,'HSD ME&amp;PLUMBING'!$B$6:E7794,4,FALSE)</f>
        <v>10000</v>
      </c>
      <c r="G7941" s="29">
        <f t="shared" si="10"/>
        <v>90000</v>
      </c>
    </row>
    <row r="7942" spans="1:9">
      <c r="A7942" s="12"/>
      <c r="B7942" s="12" t="s">
        <v>865</v>
      </c>
      <c r="C7942" s="11"/>
      <c r="D7942" s="11" t="s">
        <v>432</v>
      </c>
      <c r="E7942" s="13" t="s">
        <v>1261</v>
      </c>
      <c r="F7942" s="108">
        <f>VLOOKUP(B7942,'HSD ME&amp;PLUMBING'!$B$6:E7795,4,FALSE)</f>
        <v>10000</v>
      </c>
      <c r="G7942" s="29">
        <f t="shared" si="10"/>
        <v>180000</v>
      </c>
    </row>
    <row r="7943" spans="1:9" ht="30">
      <c r="A7943" s="12"/>
      <c r="B7943" s="16" t="s">
        <v>1023</v>
      </c>
      <c r="C7943" s="11"/>
      <c r="D7943" s="17" t="s">
        <v>432</v>
      </c>
      <c r="E7943" s="18" t="s">
        <v>862</v>
      </c>
      <c r="F7943" s="108">
        <f>VLOOKUP(B7943,'HSD ME&amp;PLUMBING'!$B$6:E7796,4,FALSE)</f>
        <v>10000</v>
      </c>
      <c r="G7943" s="29">
        <f t="shared" si="10"/>
        <v>10000</v>
      </c>
    </row>
    <row r="7944" spans="1:9">
      <c r="A7944" s="12"/>
      <c r="B7944" s="12" t="s">
        <v>866</v>
      </c>
      <c r="C7944" s="11"/>
      <c r="D7944" s="11" t="s">
        <v>432</v>
      </c>
      <c r="E7944" s="13" t="s">
        <v>1262</v>
      </c>
      <c r="F7944" s="108">
        <f>VLOOKUP(B7944,'HSD ME&amp;PLUMBING'!$B$6:E7797,4,FALSE)</f>
        <v>10000</v>
      </c>
      <c r="G7944" s="29">
        <f t="shared" si="10"/>
        <v>270000</v>
      </c>
    </row>
    <row r="7945" spans="1:9" s="2" customFormat="1" ht="15.75" customHeight="1">
      <c r="A7945" s="494" t="s">
        <v>16</v>
      </c>
      <c r="B7945" s="494"/>
      <c r="C7945" s="494"/>
      <c r="D7945" s="494"/>
      <c r="E7945" s="494"/>
      <c r="F7945" s="494"/>
      <c r="G7945" s="20">
        <f>SUM(G7938:G7944)</f>
        <v>890000</v>
      </c>
    </row>
    <row r="7946" spans="1:9">
      <c r="A7946" s="11" t="s">
        <v>17</v>
      </c>
      <c r="B7946" s="12" t="s">
        <v>18</v>
      </c>
      <c r="C7946" s="11"/>
      <c r="D7946" s="11"/>
      <c r="E7946" s="13"/>
      <c r="F7946" s="11"/>
      <c r="G7946" s="11"/>
    </row>
    <row r="7947" spans="1:9">
      <c r="A7947" s="492" t="s">
        <v>19</v>
      </c>
      <c r="B7947" s="492"/>
      <c r="C7947" s="492"/>
      <c r="D7947" s="492"/>
      <c r="E7947" s="492"/>
      <c r="F7947" s="492"/>
      <c r="G7947" s="20">
        <f>SUM(G7946)</f>
        <v>0</v>
      </c>
    </row>
    <row r="7948" spans="1:9">
      <c r="A7948" s="11" t="s">
        <v>20</v>
      </c>
      <c r="B7948" s="493" t="s">
        <v>21</v>
      </c>
      <c r="C7948" s="493"/>
      <c r="D7948" s="493"/>
      <c r="E7948" s="493"/>
      <c r="F7948" s="493"/>
      <c r="G7948" s="15">
        <f>SUM(G7932:G7947)/2</f>
        <v>963700</v>
      </c>
    </row>
    <row r="7949" spans="1:9" ht="15.75" customHeight="1">
      <c r="A7949" s="11" t="s">
        <v>22</v>
      </c>
      <c r="B7949" s="493" t="s">
        <v>77</v>
      </c>
      <c r="C7949" s="493"/>
      <c r="D7949" s="493"/>
      <c r="E7949" s="493"/>
      <c r="F7949" s="24">
        <v>0.1</v>
      </c>
      <c r="G7949" s="15">
        <f>G7948*10%</f>
        <v>96370</v>
      </c>
    </row>
    <row r="7950" spans="1:9">
      <c r="A7950" s="11" t="s">
        <v>23</v>
      </c>
      <c r="B7950" s="493" t="s">
        <v>24</v>
      </c>
      <c r="C7950" s="493"/>
      <c r="D7950" s="493"/>
      <c r="E7950" s="493"/>
      <c r="F7950" s="493"/>
      <c r="G7950" s="15">
        <f>G7948+G7949</f>
        <v>1060070</v>
      </c>
    </row>
    <row r="7951" spans="1:9">
      <c r="A7951" s="25"/>
      <c r="B7951" s="26"/>
      <c r="C7951" s="25"/>
      <c r="D7951" s="25"/>
      <c r="E7951" s="27"/>
      <c r="F7951" s="25"/>
      <c r="G7951" s="25"/>
    </row>
    <row r="7952" spans="1:9">
      <c r="A7952" s="115" t="s">
        <v>1263</v>
      </c>
      <c r="B7952" s="101"/>
      <c r="C7952" s="121"/>
      <c r="D7952" s="121"/>
      <c r="E7952" s="122"/>
      <c r="F7952" s="121"/>
      <c r="G7952" s="121"/>
      <c r="H7952" s="101"/>
      <c r="I7952" s="101"/>
    </row>
    <row r="7953" spans="1:7" ht="45">
      <c r="A7953" s="9" t="s">
        <v>62</v>
      </c>
      <c r="B7953" s="9" t="s">
        <v>63</v>
      </c>
      <c r="C7953" s="9" t="s">
        <v>64</v>
      </c>
      <c r="D7953" s="9" t="s">
        <v>65</v>
      </c>
      <c r="E7953" s="9" t="s">
        <v>66</v>
      </c>
      <c r="F7953" s="9" t="s">
        <v>67</v>
      </c>
      <c r="G7953" s="9" t="s">
        <v>68</v>
      </c>
    </row>
    <row r="7954" spans="1:7">
      <c r="A7954" s="11" t="s">
        <v>0</v>
      </c>
      <c r="B7954" s="12" t="s">
        <v>1</v>
      </c>
      <c r="C7954" s="11"/>
      <c r="D7954" s="11"/>
      <c r="E7954" s="13"/>
      <c r="F7954" s="11"/>
      <c r="G7954" s="11"/>
    </row>
    <row r="7955" spans="1:7">
      <c r="A7955" s="12"/>
      <c r="B7955" s="12" t="s">
        <v>2</v>
      </c>
      <c r="C7955" s="11" t="s">
        <v>3</v>
      </c>
      <c r="D7955" s="11" t="s">
        <v>4</v>
      </c>
      <c r="E7955" s="13" t="s">
        <v>959</v>
      </c>
      <c r="F7955" s="14">
        <f>VLOOKUP(B7955,'HSD ME&amp;PLUMBING'!$B$6:E7808,4,FALSE)</f>
        <v>100000</v>
      </c>
      <c r="G7955" s="23">
        <f>F7955*E7955</f>
        <v>19000</v>
      </c>
    </row>
    <row r="7956" spans="1:7" ht="30">
      <c r="A7956" s="12"/>
      <c r="B7956" s="16" t="s">
        <v>70</v>
      </c>
      <c r="C7956" s="17" t="s">
        <v>71</v>
      </c>
      <c r="D7956" s="17" t="s">
        <v>4</v>
      </c>
      <c r="E7956" s="18" t="s">
        <v>960</v>
      </c>
      <c r="F7956" s="14">
        <f>VLOOKUP(B7956,'HSD ME&amp;PLUMBING'!$B$6:E7809,4,FALSE)</f>
        <v>150000</v>
      </c>
      <c r="G7956" s="23">
        <f>F7956*E7956</f>
        <v>47700</v>
      </c>
    </row>
    <row r="7957" spans="1:7">
      <c r="A7957" s="12"/>
      <c r="B7957" s="12" t="s">
        <v>7</v>
      </c>
      <c r="C7957" s="11" t="s">
        <v>8</v>
      </c>
      <c r="D7957" s="11" t="s">
        <v>4</v>
      </c>
      <c r="E7957" s="13" t="s">
        <v>209</v>
      </c>
      <c r="F7957" s="14">
        <f>VLOOKUP(B7957,'HSD ME&amp;PLUMBING'!$B$6:E7810,4,FALSE)</f>
        <v>150000</v>
      </c>
      <c r="G7957" s="23">
        <f>F7957*E7957</f>
        <v>4800</v>
      </c>
    </row>
    <row r="7958" spans="1:7">
      <c r="A7958" s="12"/>
      <c r="B7958" s="12" t="s">
        <v>10</v>
      </c>
      <c r="C7958" s="11" t="s">
        <v>11</v>
      </c>
      <c r="D7958" s="11" t="s">
        <v>4</v>
      </c>
      <c r="E7958" s="13" t="s">
        <v>9</v>
      </c>
      <c r="F7958" s="19">
        <f>VLOOKUP(B7958,'HSD ME&amp;PLUMBING'!$B$6:E7811,4,FALSE)</f>
        <v>200000</v>
      </c>
      <c r="G7958" s="23">
        <f>F7958*E7958</f>
        <v>2200</v>
      </c>
    </row>
    <row r="7959" spans="1:7" s="21" customFormat="1">
      <c r="A7959" s="494" t="s">
        <v>13</v>
      </c>
      <c r="B7959" s="494"/>
      <c r="C7959" s="494"/>
      <c r="D7959" s="494"/>
      <c r="E7959" s="494"/>
      <c r="F7959" s="494"/>
      <c r="G7959" s="20">
        <f>SUM(G7955:G7958)</f>
        <v>73700</v>
      </c>
    </row>
    <row r="7960" spans="1:7">
      <c r="A7960" s="11" t="s">
        <v>14</v>
      </c>
      <c r="B7960" s="12" t="s">
        <v>15</v>
      </c>
      <c r="C7960" s="11"/>
      <c r="D7960" s="11"/>
      <c r="E7960" s="13"/>
      <c r="F7960" s="11"/>
      <c r="G7960" s="11"/>
    </row>
    <row r="7961" spans="1:7" ht="30">
      <c r="A7961" s="12"/>
      <c r="B7961" s="16" t="s">
        <v>1264</v>
      </c>
      <c r="C7961" s="11"/>
      <c r="D7961" s="17" t="s">
        <v>858</v>
      </c>
      <c r="E7961" s="18" t="s">
        <v>1101</v>
      </c>
      <c r="F7961" s="108">
        <f>VLOOKUP(B7961,'HSD ME&amp;PLUMBING'!$B$6:E7814,4,FALSE)</f>
        <v>10000</v>
      </c>
      <c r="G7961" s="29">
        <f t="shared" ref="G7961:G7967" si="11">F7961*E7961</f>
        <v>165000</v>
      </c>
    </row>
    <row r="7962" spans="1:7">
      <c r="A7962" s="12"/>
      <c r="B7962" s="12" t="s">
        <v>1256</v>
      </c>
      <c r="C7962" s="11"/>
      <c r="D7962" s="11" t="s">
        <v>858</v>
      </c>
      <c r="E7962" s="13" t="s">
        <v>1101</v>
      </c>
      <c r="F7962" s="108">
        <f>VLOOKUP(B7962,'HSD ME&amp;PLUMBING'!$B$6:E7815,4,FALSE)</f>
        <v>10000</v>
      </c>
      <c r="G7962" s="29">
        <f t="shared" si="11"/>
        <v>165000</v>
      </c>
    </row>
    <row r="7963" spans="1:7">
      <c r="A7963" s="12"/>
      <c r="B7963" s="12" t="s">
        <v>861</v>
      </c>
      <c r="C7963" s="11"/>
      <c r="D7963" s="11" t="s">
        <v>432</v>
      </c>
      <c r="E7963" s="13" t="s">
        <v>862</v>
      </c>
      <c r="F7963" s="108">
        <f>VLOOKUP(B7963,'HSD ME&amp;PLUMBING'!$B$6:E7816,4,FALSE)</f>
        <v>10000</v>
      </c>
      <c r="G7963" s="29">
        <f t="shared" si="11"/>
        <v>10000</v>
      </c>
    </row>
    <row r="7964" spans="1:7" ht="30">
      <c r="A7964" s="12"/>
      <c r="B7964" s="16" t="s">
        <v>863</v>
      </c>
      <c r="C7964" s="11"/>
      <c r="D7964" s="17" t="s">
        <v>432</v>
      </c>
      <c r="E7964" s="18" t="s">
        <v>1260</v>
      </c>
      <c r="F7964" s="108">
        <f>VLOOKUP(B7964,'HSD ME&amp;PLUMBING'!$B$6:E7817,4,FALSE)</f>
        <v>10000</v>
      </c>
      <c r="G7964" s="29">
        <f t="shared" si="11"/>
        <v>90000</v>
      </c>
    </row>
    <row r="7965" spans="1:7">
      <c r="A7965" s="12"/>
      <c r="B7965" s="12" t="s">
        <v>865</v>
      </c>
      <c r="C7965" s="11"/>
      <c r="D7965" s="11" t="s">
        <v>432</v>
      </c>
      <c r="E7965" s="13" t="s">
        <v>1261</v>
      </c>
      <c r="F7965" s="108">
        <f>VLOOKUP(B7965,'HSD ME&amp;PLUMBING'!$B$6:E7818,4,FALSE)</f>
        <v>10000</v>
      </c>
      <c r="G7965" s="29">
        <f t="shared" si="11"/>
        <v>180000</v>
      </c>
    </row>
    <row r="7966" spans="1:7" ht="30">
      <c r="A7966" s="12"/>
      <c r="B7966" s="16" t="s">
        <v>1023</v>
      </c>
      <c r="C7966" s="11"/>
      <c r="D7966" s="17" t="s">
        <v>432</v>
      </c>
      <c r="E7966" s="18" t="s">
        <v>862</v>
      </c>
      <c r="F7966" s="108">
        <f>VLOOKUP(B7966,'HSD ME&amp;PLUMBING'!$B$6:E7819,4,FALSE)</f>
        <v>10000</v>
      </c>
      <c r="G7966" s="29">
        <f t="shared" si="11"/>
        <v>10000</v>
      </c>
    </row>
    <row r="7967" spans="1:7">
      <c r="A7967" s="12"/>
      <c r="B7967" s="12" t="s">
        <v>866</v>
      </c>
      <c r="C7967" s="11"/>
      <c r="D7967" s="11" t="s">
        <v>432</v>
      </c>
      <c r="E7967" s="13" t="s">
        <v>1262</v>
      </c>
      <c r="F7967" s="108">
        <f>VLOOKUP(B7967,'HSD ME&amp;PLUMBING'!$B$6:E7820,4,FALSE)</f>
        <v>10000</v>
      </c>
      <c r="G7967" s="29">
        <f t="shared" si="11"/>
        <v>270000</v>
      </c>
    </row>
    <row r="7968" spans="1:7" s="2" customFormat="1" ht="15.75" customHeight="1">
      <c r="A7968" s="494" t="s">
        <v>16</v>
      </c>
      <c r="B7968" s="494"/>
      <c r="C7968" s="494"/>
      <c r="D7968" s="494"/>
      <c r="E7968" s="494"/>
      <c r="F7968" s="494"/>
      <c r="G7968" s="20">
        <f>SUM(G7961:G7967)</f>
        <v>890000</v>
      </c>
    </row>
    <row r="7969" spans="1:9">
      <c r="A7969" s="11" t="s">
        <v>17</v>
      </c>
      <c r="B7969" s="12" t="s">
        <v>18</v>
      </c>
      <c r="C7969" s="11"/>
      <c r="D7969" s="11"/>
      <c r="E7969" s="13"/>
      <c r="F7969" s="11"/>
      <c r="G7969" s="11"/>
    </row>
    <row r="7970" spans="1:9">
      <c r="A7970" s="492" t="s">
        <v>19</v>
      </c>
      <c r="B7970" s="492"/>
      <c r="C7970" s="492"/>
      <c r="D7970" s="492"/>
      <c r="E7970" s="492"/>
      <c r="F7970" s="492"/>
      <c r="G7970" s="20">
        <f>SUM(G7969)</f>
        <v>0</v>
      </c>
    </row>
    <row r="7971" spans="1:9">
      <c r="A7971" s="11" t="s">
        <v>20</v>
      </c>
      <c r="B7971" s="493" t="s">
        <v>21</v>
      </c>
      <c r="C7971" s="493"/>
      <c r="D7971" s="493"/>
      <c r="E7971" s="493"/>
      <c r="F7971" s="493"/>
      <c r="G7971" s="15">
        <f>SUM(G7955:G7970)/2</f>
        <v>963700</v>
      </c>
    </row>
    <row r="7972" spans="1:9" ht="15.75" customHeight="1">
      <c r="A7972" s="11" t="s">
        <v>22</v>
      </c>
      <c r="B7972" s="493" t="s">
        <v>77</v>
      </c>
      <c r="C7972" s="493"/>
      <c r="D7972" s="493"/>
      <c r="E7972" s="493"/>
      <c r="F7972" s="24">
        <v>0.1</v>
      </c>
      <c r="G7972" s="15">
        <f>G7971*10%</f>
        <v>96370</v>
      </c>
    </row>
    <row r="7973" spans="1:9">
      <c r="A7973" s="11" t="s">
        <v>23</v>
      </c>
      <c r="B7973" s="493" t="s">
        <v>24</v>
      </c>
      <c r="C7973" s="493"/>
      <c r="D7973" s="493"/>
      <c r="E7973" s="493"/>
      <c r="F7973" s="493"/>
      <c r="G7973" s="15">
        <f>G7971+G7972</f>
        <v>1060070</v>
      </c>
    </row>
    <row r="7974" spans="1:9">
      <c r="A7974" s="25"/>
      <c r="B7974" s="26"/>
      <c r="C7974" s="25"/>
      <c r="D7974" s="25"/>
      <c r="E7974" s="27"/>
      <c r="F7974" s="25"/>
      <c r="G7974" s="25"/>
    </row>
    <row r="7975" spans="1:9">
      <c r="A7975" s="115" t="s">
        <v>1265</v>
      </c>
      <c r="B7975" s="101"/>
      <c r="C7975" s="121"/>
      <c r="D7975" s="121"/>
      <c r="E7975" s="122"/>
      <c r="F7975" s="121"/>
      <c r="G7975" s="121"/>
      <c r="H7975" s="101"/>
      <c r="I7975" s="101"/>
    </row>
    <row r="7976" spans="1:9" ht="45">
      <c r="A7976" s="9" t="s">
        <v>62</v>
      </c>
      <c r="B7976" s="9" t="s">
        <v>63</v>
      </c>
      <c r="C7976" s="9" t="s">
        <v>64</v>
      </c>
      <c r="D7976" s="9" t="s">
        <v>65</v>
      </c>
      <c r="E7976" s="9" t="s">
        <v>66</v>
      </c>
      <c r="F7976" s="9" t="s">
        <v>67</v>
      </c>
      <c r="G7976" s="9" t="s">
        <v>68</v>
      </c>
    </row>
    <row r="7977" spans="1:9">
      <c r="A7977" s="11" t="s">
        <v>0</v>
      </c>
      <c r="B7977" s="12" t="s">
        <v>1</v>
      </c>
      <c r="C7977" s="11"/>
      <c r="D7977" s="11"/>
      <c r="E7977" s="13"/>
      <c r="F7977" s="11"/>
      <c r="G7977" s="11"/>
    </row>
    <row r="7978" spans="1:9">
      <c r="A7978" s="12"/>
      <c r="B7978" s="12" t="s">
        <v>2</v>
      </c>
      <c r="C7978" s="11" t="s">
        <v>3</v>
      </c>
      <c r="D7978" s="11" t="s">
        <v>4</v>
      </c>
      <c r="E7978" s="13" t="s">
        <v>959</v>
      </c>
      <c r="F7978" s="14">
        <f>VLOOKUP(B7978,'HSD ME&amp;PLUMBING'!$B$6:E7831,4,FALSE)</f>
        <v>100000</v>
      </c>
      <c r="G7978" s="23">
        <f>F7978*E7978</f>
        <v>19000</v>
      </c>
    </row>
    <row r="7979" spans="1:9" ht="30">
      <c r="A7979" s="12"/>
      <c r="B7979" s="16" t="s">
        <v>70</v>
      </c>
      <c r="C7979" s="17" t="s">
        <v>71</v>
      </c>
      <c r="D7979" s="17" t="s">
        <v>4</v>
      </c>
      <c r="E7979" s="18" t="s">
        <v>960</v>
      </c>
      <c r="F7979" s="14">
        <f>VLOOKUP(B7979,'HSD ME&amp;PLUMBING'!$B$6:E7832,4,FALSE)</f>
        <v>150000</v>
      </c>
      <c r="G7979" s="23">
        <f>F7979*E7979</f>
        <v>47700</v>
      </c>
    </row>
    <row r="7980" spans="1:9">
      <c r="A7980" s="12"/>
      <c r="B7980" s="12" t="s">
        <v>7</v>
      </c>
      <c r="C7980" s="11" t="s">
        <v>8</v>
      </c>
      <c r="D7980" s="11" t="s">
        <v>4</v>
      </c>
      <c r="E7980" s="13" t="s">
        <v>209</v>
      </c>
      <c r="F7980" s="14">
        <f>VLOOKUP(B7980,'HSD ME&amp;PLUMBING'!$B$6:E7833,4,FALSE)</f>
        <v>150000</v>
      </c>
      <c r="G7980" s="23">
        <f>F7980*E7980</f>
        <v>4800</v>
      </c>
    </row>
    <row r="7981" spans="1:9">
      <c r="A7981" s="12"/>
      <c r="B7981" s="12" t="s">
        <v>10</v>
      </c>
      <c r="C7981" s="11" t="s">
        <v>11</v>
      </c>
      <c r="D7981" s="11" t="s">
        <v>4</v>
      </c>
      <c r="E7981" s="13" t="s">
        <v>9</v>
      </c>
      <c r="F7981" s="19">
        <f>VLOOKUP(B7981,'HSD ME&amp;PLUMBING'!$B$6:E7834,4,FALSE)</f>
        <v>200000</v>
      </c>
      <c r="G7981" s="23">
        <f>F7981*E7981</f>
        <v>2200</v>
      </c>
    </row>
    <row r="7982" spans="1:9" s="21" customFormat="1">
      <c r="A7982" s="494" t="s">
        <v>13</v>
      </c>
      <c r="B7982" s="494"/>
      <c r="C7982" s="494"/>
      <c r="D7982" s="494"/>
      <c r="E7982" s="494"/>
      <c r="F7982" s="494"/>
      <c r="G7982" s="20">
        <f>SUM(G7978:G7981)</f>
        <v>73700</v>
      </c>
    </row>
    <row r="7983" spans="1:9">
      <c r="A7983" s="11" t="s">
        <v>14</v>
      </c>
      <c r="B7983" s="12" t="s">
        <v>15</v>
      </c>
      <c r="C7983" s="11"/>
      <c r="D7983" s="11"/>
      <c r="E7983" s="13"/>
      <c r="F7983" s="11"/>
      <c r="G7983" s="11"/>
    </row>
    <row r="7984" spans="1:9" ht="30">
      <c r="A7984" s="12"/>
      <c r="B7984" s="16" t="s">
        <v>1258</v>
      </c>
      <c r="C7984" s="11"/>
      <c r="D7984" s="17" t="s">
        <v>858</v>
      </c>
      <c r="E7984" s="18" t="s">
        <v>1101</v>
      </c>
      <c r="F7984" s="108">
        <f>VLOOKUP(B7984,'HSD ME&amp;PLUMBING'!$B$6:E7837,4,FALSE)</f>
        <v>10000</v>
      </c>
      <c r="G7984" s="29">
        <f t="shared" ref="G7984:G7990" si="12">F7984*E7984</f>
        <v>165000</v>
      </c>
    </row>
    <row r="7985" spans="1:9">
      <c r="A7985" s="12"/>
      <c r="B7985" s="12" t="s">
        <v>1256</v>
      </c>
      <c r="C7985" s="11"/>
      <c r="D7985" s="11" t="s">
        <v>858</v>
      </c>
      <c r="E7985" s="13" t="s">
        <v>1101</v>
      </c>
      <c r="F7985" s="108">
        <f>VLOOKUP(B7985,'HSD ME&amp;PLUMBING'!$B$6:E7838,4,FALSE)</f>
        <v>10000</v>
      </c>
      <c r="G7985" s="29">
        <f t="shared" si="12"/>
        <v>165000</v>
      </c>
    </row>
    <row r="7986" spans="1:9">
      <c r="A7986" s="12"/>
      <c r="B7986" s="12" t="s">
        <v>861</v>
      </c>
      <c r="C7986" s="11"/>
      <c r="D7986" s="11" t="s">
        <v>432</v>
      </c>
      <c r="E7986" s="13" t="s">
        <v>862</v>
      </c>
      <c r="F7986" s="108">
        <f>VLOOKUP(B7986,'HSD ME&amp;PLUMBING'!$B$6:E7839,4,FALSE)</f>
        <v>10000</v>
      </c>
      <c r="G7986" s="29">
        <f t="shared" si="12"/>
        <v>10000</v>
      </c>
    </row>
    <row r="7987" spans="1:9" ht="30">
      <c r="A7987" s="12"/>
      <c r="B7987" s="16" t="s">
        <v>863</v>
      </c>
      <c r="C7987" s="11"/>
      <c r="D7987" s="17" t="s">
        <v>432</v>
      </c>
      <c r="E7987" s="18" t="s">
        <v>1260</v>
      </c>
      <c r="F7987" s="108">
        <f>VLOOKUP(B7987,'HSD ME&amp;PLUMBING'!$B$6:E7840,4,FALSE)</f>
        <v>10000</v>
      </c>
      <c r="G7987" s="29">
        <f t="shared" si="12"/>
        <v>90000</v>
      </c>
    </row>
    <row r="7988" spans="1:9">
      <c r="A7988" s="12"/>
      <c r="B7988" s="12" t="s">
        <v>865</v>
      </c>
      <c r="C7988" s="11"/>
      <c r="D7988" s="11" t="s">
        <v>432</v>
      </c>
      <c r="E7988" s="13" t="s">
        <v>1261</v>
      </c>
      <c r="F7988" s="108">
        <f>VLOOKUP(B7988,'HSD ME&amp;PLUMBING'!$B$6:E7841,4,FALSE)</f>
        <v>10000</v>
      </c>
      <c r="G7988" s="29">
        <f t="shared" si="12"/>
        <v>180000</v>
      </c>
    </row>
    <row r="7989" spans="1:9" ht="30">
      <c r="A7989" s="12"/>
      <c r="B7989" s="16" t="s">
        <v>1023</v>
      </c>
      <c r="C7989" s="11"/>
      <c r="D7989" s="17" t="s">
        <v>432</v>
      </c>
      <c r="E7989" s="18" t="s">
        <v>862</v>
      </c>
      <c r="F7989" s="108">
        <f>VLOOKUP(B7989,'HSD ME&amp;PLUMBING'!$B$6:E7842,4,FALSE)</f>
        <v>10000</v>
      </c>
      <c r="G7989" s="29">
        <f t="shared" si="12"/>
        <v>10000</v>
      </c>
    </row>
    <row r="7990" spans="1:9">
      <c r="A7990" s="12"/>
      <c r="B7990" s="12" t="s">
        <v>866</v>
      </c>
      <c r="C7990" s="11"/>
      <c r="D7990" s="11" t="s">
        <v>432</v>
      </c>
      <c r="E7990" s="13" t="s">
        <v>1262</v>
      </c>
      <c r="F7990" s="108">
        <f>VLOOKUP(B7990,'HSD ME&amp;PLUMBING'!$B$6:E7843,4,FALSE)</f>
        <v>10000</v>
      </c>
      <c r="G7990" s="29">
        <f t="shared" si="12"/>
        <v>270000</v>
      </c>
    </row>
    <row r="7991" spans="1:9" s="2" customFormat="1" ht="15.75" customHeight="1">
      <c r="A7991" s="494" t="s">
        <v>16</v>
      </c>
      <c r="B7991" s="494"/>
      <c r="C7991" s="494"/>
      <c r="D7991" s="494"/>
      <c r="E7991" s="494"/>
      <c r="F7991" s="494"/>
      <c r="G7991" s="20">
        <f>SUM(G7984:G7990)</f>
        <v>890000</v>
      </c>
    </row>
    <row r="7992" spans="1:9">
      <c r="A7992" s="11" t="s">
        <v>17</v>
      </c>
      <c r="B7992" s="12" t="s">
        <v>18</v>
      </c>
      <c r="C7992" s="11"/>
      <c r="D7992" s="11"/>
      <c r="E7992" s="13"/>
      <c r="F7992" s="11"/>
      <c r="G7992" s="11"/>
    </row>
    <row r="7993" spans="1:9">
      <c r="A7993" s="492" t="s">
        <v>19</v>
      </c>
      <c r="B7993" s="492"/>
      <c r="C7993" s="492"/>
      <c r="D7993" s="492"/>
      <c r="E7993" s="492"/>
      <c r="F7993" s="492"/>
      <c r="G7993" s="20">
        <f>SUM(G7992)</f>
        <v>0</v>
      </c>
    </row>
    <row r="7994" spans="1:9">
      <c r="A7994" s="11" t="s">
        <v>20</v>
      </c>
      <c r="B7994" s="493" t="s">
        <v>21</v>
      </c>
      <c r="C7994" s="493"/>
      <c r="D7994" s="493"/>
      <c r="E7994" s="493"/>
      <c r="F7994" s="493"/>
      <c r="G7994" s="15">
        <f>SUM(G7978:G7993)/2</f>
        <v>963700</v>
      </c>
    </row>
    <row r="7995" spans="1:9" ht="15.75" customHeight="1">
      <c r="A7995" s="11" t="s">
        <v>22</v>
      </c>
      <c r="B7995" s="493" t="s">
        <v>77</v>
      </c>
      <c r="C7995" s="493"/>
      <c r="D7995" s="493"/>
      <c r="E7995" s="493"/>
      <c r="F7995" s="24">
        <v>0.1</v>
      </c>
      <c r="G7995" s="15">
        <f>G7994*10%</f>
        <v>96370</v>
      </c>
    </row>
    <row r="7996" spans="1:9">
      <c r="A7996" s="11" t="s">
        <v>23</v>
      </c>
      <c r="B7996" s="493" t="s">
        <v>24</v>
      </c>
      <c r="C7996" s="493"/>
      <c r="D7996" s="493"/>
      <c r="E7996" s="493"/>
      <c r="F7996" s="493"/>
      <c r="G7996" s="15">
        <f>G7994+G7995</f>
        <v>1060070</v>
      </c>
    </row>
    <row r="7997" spans="1:9">
      <c r="A7997" s="25"/>
      <c r="B7997" s="26"/>
      <c r="C7997" s="25"/>
      <c r="D7997" s="25"/>
      <c r="E7997" s="27"/>
      <c r="F7997" s="25"/>
      <c r="G7997" s="25"/>
    </row>
    <row r="7998" spans="1:9">
      <c r="A7998" s="115" t="s">
        <v>1266</v>
      </c>
      <c r="B7998" s="101"/>
      <c r="C7998" s="121"/>
      <c r="D7998" s="121"/>
      <c r="E7998" s="122"/>
      <c r="F7998" s="121"/>
      <c r="G7998" s="121"/>
      <c r="H7998" s="101"/>
      <c r="I7998" s="101"/>
    </row>
    <row r="7999" spans="1:9" ht="45">
      <c r="A7999" s="9" t="s">
        <v>62</v>
      </c>
      <c r="B7999" s="9" t="s">
        <v>63</v>
      </c>
      <c r="C7999" s="9" t="s">
        <v>64</v>
      </c>
      <c r="D7999" s="9" t="s">
        <v>65</v>
      </c>
      <c r="E7999" s="9" t="s">
        <v>66</v>
      </c>
      <c r="F7999" s="9" t="s">
        <v>67</v>
      </c>
      <c r="G7999" s="9" t="s">
        <v>68</v>
      </c>
    </row>
    <row r="8000" spans="1:9">
      <c r="A8000" s="11" t="s">
        <v>0</v>
      </c>
      <c r="B8000" s="12" t="s">
        <v>1</v>
      </c>
      <c r="C8000" s="11"/>
      <c r="D8000" s="11"/>
      <c r="E8000" s="13"/>
      <c r="F8000" s="11"/>
      <c r="G8000" s="11"/>
    </row>
    <row r="8001" spans="1:7">
      <c r="A8001" s="12"/>
      <c r="B8001" s="12" t="s">
        <v>2</v>
      </c>
      <c r="C8001" s="11" t="s">
        <v>3</v>
      </c>
      <c r="D8001" s="11" t="s">
        <v>4</v>
      </c>
      <c r="E8001" s="13" t="s">
        <v>959</v>
      </c>
      <c r="F8001" s="14">
        <f>VLOOKUP(B8001,'HSD ME&amp;PLUMBING'!$B$6:E7854,4,FALSE)</f>
        <v>100000</v>
      </c>
      <c r="G8001" s="23">
        <f>F8001*E8001</f>
        <v>19000</v>
      </c>
    </row>
    <row r="8002" spans="1:7" ht="30">
      <c r="A8002" s="12"/>
      <c r="B8002" s="16" t="s">
        <v>70</v>
      </c>
      <c r="C8002" s="17" t="s">
        <v>71</v>
      </c>
      <c r="D8002" s="17" t="s">
        <v>4</v>
      </c>
      <c r="E8002" s="18" t="s">
        <v>960</v>
      </c>
      <c r="F8002" s="14">
        <f>VLOOKUP(B8002,'HSD ME&amp;PLUMBING'!$B$6:E7855,4,FALSE)</f>
        <v>150000</v>
      </c>
      <c r="G8002" s="23">
        <f>F8002*E8002</f>
        <v>47700</v>
      </c>
    </row>
    <row r="8003" spans="1:7">
      <c r="A8003" s="12"/>
      <c r="B8003" s="12" t="s">
        <v>7</v>
      </c>
      <c r="C8003" s="11" t="s">
        <v>8</v>
      </c>
      <c r="D8003" s="11" t="s">
        <v>4</v>
      </c>
      <c r="E8003" s="13" t="s">
        <v>209</v>
      </c>
      <c r="F8003" s="14">
        <f>VLOOKUP(B8003,'HSD ME&amp;PLUMBING'!$B$6:E7856,4,FALSE)</f>
        <v>150000</v>
      </c>
      <c r="G8003" s="23">
        <f>F8003*E8003</f>
        <v>4800</v>
      </c>
    </row>
    <row r="8004" spans="1:7">
      <c r="A8004" s="12"/>
      <c r="B8004" s="12" t="s">
        <v>10</v>
      </c>
      <c r="C8004" s="11" t="s">
        <v>11</v>
      </c>
      <c r="D8004" s="11" t="s">
        <v>4</v>
      </c>
      <c r="E8004" s="13" t="s">
        <v>9</v>
      </c>
      <c r="F8004" s="19">
        <f>VLOOKUP(B8004,'HSD ME&amp;PLUMBING'!$B$6:E7857,4,FALSE)</f>
        <v>200000</v>
      </c>
      <c r="G8004" s="23">
        <f>F8004*E8004</f>
        <v>2200</v>
      </c>
    </row>
    <row r="8005" spans="1:7" s="21" customFormat="1">
      <c r="A8005" s="494" t="s">
        <v>13</v>
      </c>
      <c r="B8005" s="494"/>
      <c r="C8005" s="494"/>
      <c r="D8005" s="494"/>
      <c r="E8005" s="494"/>
      <c r="F8005" s="494"/>
      <c r="G8005" s="20">
        <f>SUM(G8001:G8004)</f>
        <v>73700</v>
      </c>
    </row>
    <row r="8006" spans="1:7">
      <c r="A8006" s="11" t="s">
        <v>14</v>
      </c>
      <c r="B8006" s="12" t="s">
        <v>15</v>
      </c>
      <c r="C8006" s="11"/>
      <c r="D8006" s="11"/>
      <c r="E8006" s="13"/>
      <c r="F8006" s="11"/>
      <c r="G8006" s="11"/>
    </row>
    <row r="8007" spans="1:7" ht="30">
      <c r="A8007" s="12"/>
      <c r="B8007" s="16" t="s">
        <v>1264</v>
      </c>
      <c r="C8007" s="11"/>
      <c r="D8007" s="17" t="s">
        <v>858</v>
      </c>
      <c r="E8007" s="18" t="s">
        <v>1101</v>
      </c>
      <c r="F8007" s="108">
        <f>VLOOKUP(B8007,'HSD ME&amp;PLUMBING'!$B$6:E7860,4,FALSE)</f>
        <v>10000</v>
      </c>
      <c r="G8007" s="29">
        <f t="shared" ref="G8007:G8013" si="13">F8007*E8007</f>
        <v>165000</v>
      </c>
    </row>
    <row r="8008" spans="1:7">
      <c r="A8008" s="12"/>
      <c r="B8008" s="12" t="s">
        <v>1256</v>
      </c>
      <c r="C8008" s="11"/>
      <c r="D8008" s="11" t="s">
        <v>858</v>
      </c>
      <c r="E8008" s="13" t="s">
        <v>1101</v>
      </c>
      <c r="F8008" s="108">
        <f>VLOOKUP(B8008,'HSD ME&amp;PLUMBING'!$B$6:E7861,4,FALSE)</f>
        <v>10000</v>
      </c>
      <c r="G8008" s="29">
        <f t="shared" si="13"/>
        <v>165000</v>
      </c>
    </row>
    <row r="8009" spans="1:7">
      <c r="A8009" s="12"/>
      <c r="B8009" s="12" t="s">
        <v>861</v>
      </c>
      <c r="C8009" s="11"/>
      <c r="D8009" s="11" t="s">
        <v>432</v>
      </c>
      <c r="E8009" s="13" t="s">
        <v>862</v>
      </c>
      <c r="F8009" s="108">
        <f>VLOOKUP(B8009,'HSD ME&amp;PLUMBING'!$B$6:E7862,4,FALSE)</f>
        <v>10000</v>
      </c>
      <c r="G8009" s="29">
        <f t="shared" si="13"/>
        <v>10000</v>
      </c>
    </row>
    <row r="8010" spans="1:7" ht="30">
      <c r="A8010" s="12"/>
      <c r="B8010" s="16" t="s">
        <v>863</v>
      </c>
      <c r="C8010" s="11"/>
      <c r="D8010" s="17" t="s">
        <v>432</v>
      </c>
      <c r="E8010" s="18" t="s">
        <v>1260</v>
      </c>
      <c r="F8010" s="108">
        <f>VLOOKUP(B8010,'HSD ME&amp;PLUMBING'!$B$6:E7863,4,FALSE)</f>
        <v>10000</v>
      </c>
      <c r="G8010" s="29">
        <f t="shared" si="13"/>
        <v>90000</v>
      </c>
    </row>
    <row r="8011" spans="1:7">
      <c r="A8011" s="12"/>
      <c r="B8011" s="12" t="s">
        <v>865</v>
      </c>
      <c r="C8011" s="11"/>
      <c r="D8011" s="11" t="s">
        <v>432</v>
      </c>
      <c r="E8011" s="13" t="s">
        <v>1261</v>
      </c>
      <c r="F8011" s="108">
        <f>VLOOKUP(B8011,'HSD ME&amp;PLUMBING'!$B$6:E7864,4,FALSE)</f>
        <v>10000</v>
      </c>
      <c r="G8011" s="29">
        <f t="shared" si="13"/>
        <v>180000</v>
      </c>
    </row>
    <row r="8012" spans="1:7" ht="30">
      <c r="A8012" s="12"/>
      <c r="B8012" s="16" t="s">
        <v>1023</v>
      </c>
      <c r="C8012" s="11"/>
      <c r="D8012" s="17" t="s">
        <v>432</v>
      </c>
      <c r="E8012" s="18" t="s">
        <v>862</v>
      </c>
      <c r="F8012" s="108">
        <f>VLOOKUP(B8012,'HSD ME&amp;PLUMBING'!$B$6:E7865,4,FALSE)</f>
        <v>10000</v>
      </c>
      <c r="G8012" s="29">
        <f t="shared" si="13"/>
        <v>10000</v>
      </c>
    </row>
    <row r="8013" spans="1:7">
      <c r="A8013" s="12"/>
      <c r="B8013" s="12" t="s">
        <v>866</v>
      </c>
      <c r="C8013" s="11"/>
      <c r="D8013" s="11" t="s">
        <v>432</v>
      </c>
      <c r="E8013" s="13" t="s">
        <v>1262</v>
      </c>
      <c r="F8013" s="108">
        <f>VLOOKUP(B8013,'HSD ME&amp;PLUMBING'!$B$6:E7866,4,FALSE)</f>
        <v>10000</v>
      </c>
      <c r="G8013" s="29">
        <f t="shared" si="13"/>
        <v>270000</v>
      </c>
    </row>
    <row r="8014" spans="1:7" s="2" customFormat="1" ht="15.75" customHeight="1">
      <c r="A8014" s="494" t="s">
        <v>16</v>
      </c>
      <c r="B8014" s="494"/>
      <c r="C8014" s="494"/>
      <c r="D8014" s="494"/>
      <c r="E8014" s="494"/>
      <c r="F8014" s="494"/>
      <c r="G8014" s="20">
        <f>SUM(G8007:G8013)</f>
        <v>890000</v>
      </c>
    </row>
    <row r="8015" spans="1:7">
      <c r="A8015" s="11" t="s">
        <v>17</v>
      </c>
      <c r="B8015" s="12" t="s">
        <v>18</v>
      </c>
      <c r="C8015" s="11"/>
      <c r="D8015" s="11"/>
      <c r="E8015" s="13"/>
      <c r="F8015" s="11"/>
      <c r="G8015" s="11"/>
    </row>
    <row r="8016" spans="1:7">
      <c r="A8016" s="492" t="s">
        <v>19</v>
      </c>
      <c r="B8016" s="492"/>
      <c r="C8016" s="492"/>
      <c r="D8016" s="492"/>
      <c r="E8016" s="492"/>
      <c r="F8016" s="492"/>
      <c r="G8016" s="20">
        <f>SUM(G8015)</f>
        <v>0</v>
      </c>
    </row>
    <row r="8017" spans="1:9">
      <c r="A8017" s="11" t="s">
        <v>20</v>
      </c>
      <c r="B8017" s="493" t="s">
        <v>21</v>
      </c>
      <c r="C8017" s="493"/>
      <c r="D8017" s="493"/>
      <c r="E8017" s="493"/>
      <c r="F8017" s="493"/>
      <c r="G8017" s="15">
        <f>SUM(G8001:G8016)/2</f>
        <v>963700</v>
      </c>
    </row>
    <row r="8018" spans="1:9" ht="15.75" customHeight="1">
      <c r="A8018" s="11" t="s">
        <v>22</v>
      </c>
      <c r="B8018" s="493" t="s">
        <v>77</v>
      </c>
      <c r="C8018" s="493"/>
      <c r="D8018" s="493"/>
      <c r="E8018" s="493"/>
      <c r="F8018" s="24">
        <v>0.1</v>
      </c>
      <c r="G8018" s="15">
        <f>G8017*10%</f>
        <v>96370</v>
      </c>
    </row>
    <row r="8019" spans="1:9">
      <c r="A8019" s="11" t="s">
        <v>23</v>
      </c>
      <c r="B8019" s="493" t="s">
        <v>24</v>
      </c>
      <c r="C8019" s="493"/>
      <c r="D8019" s="493"/>
      <c r="E8019" s="493"/>
      <c r="F8019" s="493"/>
      <c r="G8019" s="15">
        <f>G8017+G8018</f>
        <v>1060070</v>
      </c>
    </row>
    <row r="8020" spans="1:9">
      <c r="A8020" s="25"/>
      <c r="B8020" s="26"/>
      <c r="C8020" s="25"/>
      <c r="D8020" s="25"/>
      <c r="E8020" s="27"/>
      <c r="F8020" s="25"/>
      <c r="G8020" s="25"/>
    </row>
    <row r="8021" spans="1:9">
      <c r="A8021" s="115" t="s">
        <v>1267</v>
      </c>
      <c r="B8021" s="101"/>
      <c r="C8021" s="121"/>
      <c r="D8021" s="121"/>
      <c r="E8021" s="122"/>
      <c r="F8021" s="121"/>
      <c r="G8021" s="121"/>
      <c r="H8021" s="101"/>
      <c r="I8021" s="101"/>
    </row>
    <row r="8022" spans="1:9" ht="45">
      <c r="A8022" s="9" t="s">
        <v>62</v>
      </c>
      <c r="B8022" s="9" t="s">
        <v>63</v>
      </c>
      <c r="C8022" s="9" t="s">
        <v>64</v>
      </c>
      <c r="D8022" s="9" t="s">
        <v>65</v>
      </c>
      <c r="E8022" s="9" t="s">
        <v>66</v>
      </c>
      <c r="F8022" s="9" t="s">
        <v>67</v>
      </c>
      <c r="G8022" s="9" t="s">
        <v>68</v>
      </c>
    </row>
    <row r="8023" spans="1:9">
      <c r="A8023" s="11" t="s">
        <v>0</v>
      </c>
      <c r="B8023" s="12" t="s">
        <v>1</v>
      </c>
      <c r="C8023" s="11"/>
      <c r="D8023" s="11"/>
      <c r="E8023" s="13"/>
      <c r="F8023" s="11"/>
      <c r="G8023" s="11"/>
    </row>
    <row r="8024" spans="1:9">
      <c r="A8024" s="12"/>
      <c r="B8024" s="12" t="s">
        <v>2</v>
      </c>
      <c r="C8024" s="11" t="s">
        <v>3</v>
      </c>
      <c r="D8024" s="11" t="s">
        <v>4</v>
      </c>
      <c r="E8024" s="13" t="s">
        <v>959</v>
      </c>
      <c r="F8024" s="14">
        <f>VLOOKUP(B8024,'HSD ME&amp;PLUMBING'!$B$6:E7877,4,FALSE)</f>
        <v>100000</v>
      </c>
      <c r="G8024" s="23">
        <f>F8024*E8024</f>
        <v>19000</v>
      </c>
    </row>
    <row r="8025" spans="1:9" ht="30">
      <c r="A8025" s="12"/>
      <c r="B8025" s="16" t="s">
        <v>70</v>
      </c>
      <c r="C8025" s="17" t="s">
        <v>71</v>
      </c>
      <c r="D8025" s="17" t="s">
        <v>4</v>
      </c>
      <c r="E8025" s="18" t="s">
        <v>960</v>
      </c>
      <c r="F8025" s="14">
        <f>VLOOKUP(B8025,'HSD ME&amp;PLUMBING'!$B$6:E7878,4,FALSE)</f>
        <v>150000</v>
      </c>
      <c r="G8025" s="23">
        <f>F8025*E8025</f>
        <v>47700</v>
      </c>
    </row>
    <row r="8026" spans="1:9">
      <c r="A8026" s="12"/>
      <c r="B8026" s="12" t="s">
        <v>7</v>
      </c>
      <c r="C8026" s="11" t="s">
        <v>8</v>
      </c>
      <c r="D8026" s="11" t="s">
        <v>4</v>
      </c>
      <c r="E8026" s="13" t="s">
        <v>209</v>
      </c>
      <c r="F8026" s="14">
        <f>VLOOKUP(B8026,'HSD ME&amp;PLUMBING'!$B$6:E7879,4,FALSE)</f>
        <v>150000</v>
      </c>
      <c r="G8026" s="23">
        <f>F8026*E8026</f>
        <v>4800</v>
      </c>
    </row>
    <row r="8027" spans="1:9">
      <c r="A8027" s="12"/>
      <c r="B8027" s="12" t="s">
        <v>10</v>
      </c>
      <c r="C8027" s="11" t="s">
        <v>11</v>
      </c>
      <c r="D8027" s="11" t="s">
        <v>4</v>
      </c>
      <c r="E8027" s="13" t="s">
        <v>9</v>
      </c>
      <c r="F8027" s="19">
        <f>VLOOKUP(B8027,'HSD ME&amp;PLUMBING'!$B$6:E7880,4,FALSE)</f>
        <v>200000</v>
      </c>
      <c r="G8027" s="23">
        <f>F8027*E8027</f>
        <v>2200</v>
      </c>
    </row>
    <row r="8028" spans="1:9" s="21" customFormat="1">
      <c r="A8028" s="494" t="s">
        <v>13</v>
      </c>
      <c r="B8028" s="494"/>
      <c r="C8028" s="494"/>
      <c r="D8028" s="494"/>
      <c r="E8028" s="494"/>
      <c r="F8028" s="494"/>
      <c r="G8028" s="20">
        <f>SUM(G8024:G8027)</f>
        <v>73700</v>
      </c>
    </row>
    <row r="8029" spans="1:9">
      <c r="A8029" s="11" t="s">
        <v>14</v>
      </c>
      <c r="B8029" s="12" t="s">
        <v>15</v>
      </c>
      <c r="C8029" s="11"/>
      <c r="D8029" s="11"/>
      <c r="E8029" s="13"/>
      <c r="F8029" s="11"/>
      <c r="G8029" s="11"/>
    </row>
    <row r="8030" spans="1:9" ht="30">
      <c r="A8030" s="12"/>
      <c r="B8030" s="16" t="s">
        <v>1268</v>
      </c>
      <c r="C8030" s="11"/>
      <c r="D8030" s="17" t="s">
        <v>875</v>
      </c>
      <c r="E8030" s="18" t="s">
        <v>1101</v>
      </c>
      <c r="F8030" s="108">
        <f>VLOOKUP(B8030,'HSD ME&amp;PLUMBING'!$B$6:E7883,4,FALSE)</f>
        <v>10000</v>
      </c>
      <c r="G8030" s="29">
        <f t="shared" ref="G8030:G8036" si="14">F8030*E8030</f>
        <v>165000</v>
      </c>
    </row>
    <row r="8031" spans="1:9">
      <c r="A8031" s="12"/>
      <c r="B8031" s="12" t="s">
        <v>1256</v>
      </c>
      <c r="C8031" s="11"/>
      <c r="D8031" s="11" t="s">
        <v>875</v>
      </c>
      <c r="E8031" s="13" t="s">
        <v>1101</v>
      </c>
      <c r="F8031" s="108">
        <f>VLOOKUP(B8031,'HSD ME&amp;PLUMBING'!$B$6:E7884,4,FALSE)</f>
        <v>10000</v>
      </c>
      <c r="G8031" s="29">
        <f t="shared" si="14"/>
        <v>165000</v>
      </c>
    </row>
    <row r="8032" spans="1:9">
      <c r="A8032" s="12"/>
      <c r="B8032" s="12" t="s">
        <v>861</v>
      </c>
      <c r="C8032" s="11"/>
      <c r="D8032" s="11" t="s">
        <v>432</v>
      </c>
      <c r="E8032" s="13" t="s">
        <v>862</v>
      </c>
      <c r="F8032" s="108">
        <f>VLOOKUP(B8032,'HSD ME&amp;PLUMBING'!$B$6:E7885,4,FALSE)</f>
        <v>10000</v>
      </c>
      <c r="G8032" s="29">
        <f t="shared" si="14"/>
        <v>10000</v>
      </c>
    </row>
    <row r="8033" spans="1:9" ht="30">
      <c r="A8033" s="12"/>
      <c r="B8033" s="16" t="s">
        <v>863</v>
      </c>
      <c r="C8033" s="11"/>
      <c r="D8033" s="17" t="s">
        <v>432</v>
      </c>
      <c r="E8033" s="18" t="s">
        <v>1260</v>
      </c>
      <c r="F8033" s="108">
        <f>VLOOKUP(B8033,'HSD ME&amp;PLUMBING'!$B$6:E7886,4,FALSE)</f>
        <v>10000</v>
      </c>
      <c r="G8033" s="29">
        <f t="shared" si="14"/>
        <v>90000</v>
      </c>
    </row>
    <row r="8034" spans="1:9">
      <c r="A8034" s="12"/>
      <c r="B8034" s="12" t="s">
        <v>865</v>
      </c>
      <c r="C8034" s="11"/>
      <c r="D8034" s="11" t="s">
        <v>432</v>
      </c>
      <c r="E8034" s="13" t="s">
        <v>1261</v>
      </c>
      <c r="F8034" s="108">
        <f>VLOOKUP(B8034,'HSD ME&amp;PLUMBING'!$B$6:E7887,4,FALSE)</f>
        <v>10000</v>
      </c>
      <c r="G8034" s="29">
        <f t="shared" si="14"/>
        <v>180000</v>
      </c>
    </row>
    <row r="8035" spans="1:9" ht="30">
      <c r="A8035" s="12"/>
      <c r="B8035" s="16" t="s">
        <v>1023</v>
      </c>
      <c r="C8035" s="11"/>
      <c r="D8035" s="17" t="s">
        <v>432</v>
      </c>
      <c r="E8035" s="18" t="s">
        <v>862</v>
      </c>
      <c r="F8035" s="108">
        <f>VLOOKUP(B8035,'HSD ME&amp;PLUMBING'!$B$6:E7888,4,FALSE)</f>
        <v>10000</v>
      </c>
      <c r="G8035" s="29">
        <f t="shared" si="14"/>
        <v>10000</v>
      </c>
    </row>
    <row r="8036" spans="1:9">
      <c r="A8036" s="12"/>
      <c r="B8036" s="12" t="s">
        <v>866</v>
      </c>
      <c r="C8036" s="11"/>
      <c r="D8036" s="11" t="s">
        <v>432</v>
      </c>
      <c r="E8036" s="13" t="s">
        <v>1262</v>
      </c>
      <c r="F8036" s="108">
        <f>VLOOKUP(B8036,'HSD ME&amp;PLUMBING'!$B$6:E7889,4,FALSE)</f>
        <v>10000</v>
      </c>
      <c r="G8036" s="29">
        <f t="shared" si="14"/>
        <v>270000</v>
      </c>
    </row>
    <row r="8037" spans="1:9" s="2" customFormat="1" ht="15.75" customHeight="1">
      <c r="A8037" s="494" t="s">
        <v>16</v>
      </c>
      <c r="B8037" s="494"/>
      <c r="C8037" s="494"/>
      <c r="D8037" s="494"/>
      <c r="E8037" s="494"/>
      <c r="F8037" s="494"/>
      <c r="G8037" s="20">
        <f>SUM(G8030:G8036)</f>
        <v>890000</v>
      </c>
    </row>
    <row r="8038" spans="1:9">
      <c r="A8038" s="11" t="s">
        <v>17</v>
      </c>
      <c r="B8038" s="12" t="s">
        <v>18</v>
      </c>
      <c r="C8038" s="11"/>
      <c r="D8038" s="11"/>
      <c r="E8038" s="13"/>
      <c r="F8038" s="11"/>
      <c r="G8038" s="11"/>
    </row>
    <row r="8039" spans="1:9">
      <c r="A8039" s="492" t="s">
        <v>19</v>
      </c>
      <c r="B8039" s="492"/>
      <c r="C8039" s="492"/>
      <c r="D8039" s="492"/>
      <c r="E8039" s="492"/>
      <c r="F8039" s="492"/>
      <c r="G8039" s="20">
        <f>SUM(G8038)</f>
        <v>0</v>
      </c>
    </row>
    <row r="8040" spans="1:9">
      <c r="A8040" s="11" t="s">
        <v>20</v>
      </c>
      <c r="B8040" s="493" t="s">
        <v>21</v>
      </c>
      <c r="C8040" s="493"/>
      <c r="D8040" s="493"/>
      <c r="E8040" s="493"/>
      <c r="F8040" s="493"/>
      <c r="G8040" s="15">
        <f>SUM(G8024:G8039)/2</f>
        <v>963700</v>
      </c>
    </row>
    <row r="8041" spans="1:9" ht="15.75" customHeight="1">
      <c r="A8041" s="11" t="s">
        <v>22</v>
      </c>
      <c r="B8041" s="493" t="s">
        <v>77</v>
      </c>
      <c r="C8041" s="493"/>
      <c r="D8041" s="493"/>
      <c r="E8041" s="493"/>
      <c r="F8041" s="24">
        <v>0.1</v>
      </c>
      <c r="G8041" s="15">
        <f>G8040*10%</f>
        <v>96370</v>
      </c>
    </row>
    <row r="8042" spans="1:9">
      <c r="A8042" s="11" t="s">
        <v>23</v>
      </c>
      <c r="B8042" s="493" t="s">
        <v>24</v>
      </c>
      <c r="C8042" s="493"/>
      <c r="D8042" s="493"/>
      <c r="E8042" s="493"/>
      <c r="F8042" s="493"/>
      <c r="G8042" s="15">
        <f>G8040+G8041</f>
        <v>1060070</v>
      </c>
    </row>
    <row r="8043" spans="1:9">
      <c r="A8043" s="25"/>
      <c r="B8043" s="26"/>
      <c r="C8043" s="25"/>
      <c r="D8043" s="25"/>
      <c r="E8043" s="27"/>
      <c r="F8043" s="25"/>
      <c r="G8043" s="25"/>
    </row>
    <row r="8044" spans="1:9">
      <c r="A8044" s="115" t="s">
        <v>1269</v>
      </c>
      <c r="B8044" s="101"/>
      <c r="C8044" s="121"/>
      <c r="D8044" s="121"/>
      <c r="E8044" s="122"/>
      <c r="F8044" s="121"/>
      <c r="G8044" s="121"/>
      <c r="H8044" s="101"/>
      <c r="I8044" s="101"/>
    </row>
    <row r="8045" spans="1:9" ht="45">
      <c r="A8045" s="9" t="s">
        <v>62</v>
      </c>
      <c r="B8045" s="9" t="s">
        <v>63</v>
      </c>
      <c r="C8045" s="9" t="s">
        <v>64</v>
      </c>
      <c r="D8045" s="9" t="s">
        <v>65</v>
      </c>
      <c r="E8045" s="9" t="s">
        <v>66</v>
      </c>
      <c r="F8045" s="9" t="s">
        <v>67</v>
      </c>
      <c r="G8045" s="9" t="s">
        <v>68</v>
      </c>
    </row>
    <row r="8046" spans="1:9">
      <c r="A8046" s="11" t="s">
        <v>0</v>
      </c>
      <c r="B8046" s="12" t="s">
        <v>1</v>
      </c>
      <c r="C8046" s="11"/>
      <c r="D8046" s="11"/>
      <c r="E8046" s="13"/>
      <c r="F8046" s="11"/>
      <c r="G8046" s="11"/>
    </row>
    <row r="8047" spans="1:9">
      <c r="A8047" s="12"/>
      <c r="B8047" s="12" t="s">
        <v>2</v>
      </c>
      <c r="C8047" s="11" t="s">
        <v>3</v>
      </c>
      <c r="D8047" s="11" t="s">
        <v>4</v>
      </c>
      <c r="E8047" s="13" t="s">
        <v>959</v>
      </c>
      <c r="F8047" s="14">
        <f>VLOOKUP(B8047,'HSD ME&amp;PLUMBING'!$B$6:E7900,4,FALSE)</f>
        <v>100000</v>
      </c>
      <c r="G8047" s="23">
        <f>F8047*E8047</f>
        <v>19000</v>
      </c>
    </row>
    <row r="8048" spans="1:9" ht="30">
      <c r="A8048" s="12"/>
      <c r="B8048" s="16" t="s">
        <v>70</v>
      </c>
      <c r="C8048" s="17" t="s">
        <v>71</v>
      </c>
      <c r="D8048" s="17" t="s">
        <v>4</v>
      </c>
      <c r="E8048" s="18" t="s">
        <v>960</v>
      </c>
      <c r="F8048" s="14">
        <f>VLOOKUP(B8048,'HSD ME&amp;PLUMBING'!$B$6:E7901,4,FALSE)</f>
        <v>150000</v>
      </c>
      <c r="G8048" s="23">
        <f>F8048*E8048</f>
        <v>47700</v>
      </c>
    </row>
    <row r="8049" spans="1:7">
      <c r="A8049" s="12"/>
      <c r="B8049" s="12" t="s">
        <v>7</v>
      </c>
      <c r="C8049" s="11" t="s">
        <v>8</v>
      </c>
      <c r="D8049" s="11" t="s">
        <v>4</v>
      </c>
      <c r="E8049" s="13" t="s">
        <v>209</v>
      </c>
      <c r="F8049" s="14">
        <f>VLOOKUP(B8049,'HSD ME&amp;PLUMBING'!$B$6:E7902,4,FALSE)</f>
        <v>150000</v>
      </c>
      <c r="G8049" s="23">
        <f>F8049*E8049</f>
        <v>4800</v>
      </c>
    </row>
    <row r="8050" spans="1:7">
      <c r="A8050" s="12"/>
      <c r="B8050" s="12" t="s">
        <v>10</v>
      </c>
      <c r="C8050" s="11" t="s">
        <v>11</v>
      </c>
      <c r="D8050" s="11" t="s">
        <v>4</v>
      </c>
      <c r="E8050" s="13" t="s">
        <v>9</v>
      </c>
      <c r="F8050" s="19">
        <f>VLOOKUP(B8050,'HSD ME&amp;PLUMBING'!$B$6:E7903,4,FALSE)</f>
        <v>200000</v>
      </c>
      <c r="G8050" s="23">
        <f>F8050*E8050</f>
        <v>2200</v>
      </c>
    </row>
    <row r="8051" spans="1:7" s="21" customFormat="1">
      <c r="A8051" s="494" t="s">
        <v>13</v>
      </c>
      <c r="B8051" s="494"/>
      <c r="C8051" s="494"/>
      <c r="D8051" s="494"/>
      <c r="E8051" s="494"/>
      <c r="F8051" s="494"/>
      <c r="G8051" s="20">
        <f>SUM(G8047:G8050)</f>
        <v>73700</v>
      </c>
    </row>
    <row r="8052" spans="1:7">
      <c r="A8052" s="11" t="s">
        <v>14</v>
      </c>
      <c r="B8052" s="12" t="s">
        <v>15</v>
      </c>
      <c r="C8052" s="11"/>
      <c r="D8052" s="11"/>
      <c r="E8052" s="13"/>
      <c r="F8052" s="11"/>
      <c r="G8052" s="11"/>
    </row>
    <row r="8053" spans="1:7" ht="30">
      <c r="A8053" s="12"/>
      <c r="B8053" s="16" t="s">
        <v>1258</v>
      </c>
      <c r="C8053" s="11"/>
      <c r="D8053" s="17" t="s">
        <v>875</v>
      </c>
      <c r="E8053" s="18" t="s">
        <v>1106</v>
      </c>
      <c r="F8053" s="108">
        <f>VLOOKUP(B8053,'HSD ME&amp;PLUMBING'!$B$6:E7906,4,FALSE)</f>
        <v>10000</v>
      </c>
      <c r="G8053" s="29">
        <f t="shared" ref="G8053:G8059" si="15">F8053*E8053</f>
        <v>330000</v>
      </c>
    </row>
    <row r="8054" spans="1:7">
      <c r="A8054" s="12"/>
      <c r="B8054" s="12" t="s">
        <v>1256</v>
      </c>
      <c r="C8054" s="11"/>
      <c r="D8054" s="11" t="s">
        <v>875</v>
      </c>
      <c r="E8054" s="13" t="s">
        <v>1106</v>
      </c>
      <c r="F8054" s="108">
        <f>VLOOKUP(B8054,'HSD ME&amp;PLUMBING'!$B$6:E7907,4,FALSE)</f>
        <v>10000</v>
      </c>
      <c r="G8054" s="29">
        <f t="shared" si="15"/>
        <v>330000</v>
      </c>
    </row>
    <row r="8055" spans="1:7">
      <c r="A8055" s="12"/>
      <c r="B8055" s="12" t="s">
        <v>861</v>
      </c>
      <c r="C8055" s="11"/>
      <c r="D8055" s="11" t="s">
        <v>432</v>
      </c>
      <c r="E8055" s="13" t="s">
        <v>862</v>
      </c>
      <c r="F8055" s="108">
        <f>VLOOKUP(B8055,'HSD ME&amp;PLUMBING'!$B$6:E7908,4,FALSE)</f>
        <v>10000</v>
      </c>
      <c r="G8055" s="29">
        <f t="shared" si="15"/>
        <v>10000</v>
      </c>
    </row>
    <row r="8056" spans="1:7" ht="30">
      <c r="A8056" s="12"/>
      <c r="B8056" s="16" t="s">
        <v>863</v>
      </c>
      <c r="C8056" s="11"/>
      <c r="D8056" s="17" t="s">
        <v>432</v>
      </c>
      <c r="E8056" s="18" t="s">
        <v>1270</v>
      </c>
      <c r="F8056" s="108">
        <f>VLOOKUP(B8056,'HSD ME&amp;PLUMBING'!$B$6:E7909,4,FALSE)</f>
        <v>10000</v>
      </c>
      <c r="G8056" s="29">
        <f t="shared" si="15"/>
        <v>170000</v>
      </c>
    </row>
    <row r="8057" spans="1:7">
      <c r="A8057" s="12"/>
      <c r="B8057" s="12" t="s">
        <v>865</v>
      </c>
      <c r="C8057" s="11"/>
      <c r="D8057" s="11" t="s">
        <v>432</v>
      </c>
      <c r="E8057" s="13" t="s">
        <v>1271</v>
      </c>
      <c r="F8057" s="108">
        <f>VLOOKUP(B8057,'HSD ME&amp;PLUMBING'!$B$6:E7910,4,FALSE)</f>
        <v>10000</v>
      </c>
      <c r="G8057" s="29">
        <f t="shared" si="15"/>
        <v>340000</v>
      </c>
    </row>
    <row r="8058" spans="1:7" ht="30">
      <c r="A8058" s="12"/>
      <c r="B8058" s="16" t="s">
        <v>1023</v>
      </c>
      <c r="C8058" s="11"/>
      <c r="D8058" s="17" t="s">
        <v>432</v>
      </c>
      <c r="E8058" s="18" t="s">
        <v>862</v>
      </c>
      <c r="F8058" s="108">
        <f>VLOOKUP(B8058,'HSD ME&amp;PLUMBING'!$B$6:E7911,4,FALSE)</f>
        <v>10000</v>
      </c>
      <c r="G8058" s="29">
        <f t="shared" si="15"/>
        <v>10000</v>
      </c>
    </row>
    <row r="8059" spans="1:7">
      <c r="A8059" s="12"/>
      <c r="B8059" s="12" t="s">
        <v>866</v>
      </c>
      <c r="C8059" s="11"/>
      <c r="D8059" s="11" t="s">
        <v>432</v>
      </c>
      <c r="E8059" s="13" t="s">
        <v>1272</v>
      </c>
      <c r="F8059" s="108">
        <f>VLOOKUP(B8059,'HSD ME&amp;PLUMBING'!$B$6:E7912,4,FALSE)</f>
        <v>10000</v>
      </c>
      <c r="G8059" s="29">
        <f t="shared" si="15"/>
        <v>510000</v>
      </c>
    </row>
    <row r="8060" spans="1:7" s="2" customFormat="1" ht="15.75" customHeight="1">
      <c r="A8060" s="494" t="s">
        <v>16</v>
      </c>
      <c r="B8060" s="494"/>
      <c r="C8060" s="494"/>
      <c r="D8060" s="494"/>
      <c r="E8060" s="494"/>
      <c r="F8060" s="494"/>
      <c r="G8060" s="20">
        <f>SUM(G8053:G8059)</f>
        <v>1700000</v>
      </c>
    </row>
    <row r="8061" spans="1:7">
      <c r="A8061" s="11" t="s">
        <v>17</v>
      </c>
      <c r="B8061" s="12" t="s">
        <v>18</v>
      </c>
      <c r="C8061" s="11"/>
      <c r="D8061" s="11"/>
      <c r="E8061" s="13"/>
      <c r="F8061" s="11"/>
      <c r="G8061" s="11"/>
    </row>
    <row r="8062" spans="1:7">
      <c r="A8062" s="492" t="s">
        <v>19</v>
      </c>
      <c r="B8062" s="492"/>
      <c r="C8062" s="492"/>
      <c r="D8062" s="492"/>
      <c r="E8062" s="492"/>
      <c r="F8062" s="492"/>
      <c r="G8062" s="20">
        <f>SUM(G8061)</f>
        <v>0</v>
      </c>
    </row>
    <row r="8063" spans="1:7">
      <c r="A8063" s="11" t="s">
        <v>20</v>
      </c>
      <c r="B8063" s="493" t="s">
        <v>21</v>
      </c>
      <c r="C8063" s="493"/>
      <c r="D8063" s="493"/>
      <c r="E8063" s="493"/>
      <c r="F8063" s="493"/>
      <c r="G8063" s="15">
        <f>SUM(G8047:G8062)/2</f>
        <v>1773700</v>
      </c>
    </row>
    <row r="8064" spans="1:7" ht="15.75" customHeight="1">
      <c r="A8064" s="11" t="s">
        <v>22</v>
      </c>
      <c r="B8064" s="493" t="s">
        <v>77</v>
      </c>
      <c r="C8064" s="493"/>
      <c r="D8064" s="493"/>
      <c r="E8064" s="493"/>
      <c r="F8064" s="24">
        <v>0.1</v>
      </c>
      <c r="G8064" s="15">
        <f>G8063*10%</f>
        <v>177370</v>
      </c>
    </row>
    <row r="8065" spans="1:9">
      <c r="A8065" s="11" t="s">
        <v>23</v>
      </c>
      <c r="B8065" s="493" t="s">
        <v>24</v>
      </c>
      <c r="C8065" s="493"/>
      <c r="D8065" s="493"/>
      <c r="E8065" s="493"/>
      <c r="F8065" s="493"/>
      <c r="G8065" s="15">
        <f>G8063+G8064</f>
        <v>1951070</v>
      </c>
    </row>
    <row r="8066" spans="1:9">
      <c r="A8066" s="25"/>
      <c r="B8066" s="26"/>
      <c r="C8066" s="25"/>
      <c r="D8066" s="25"/>
      <c r="E8066" s="27"/>
      <c r="F8066" s="25"/>
      <c r="G8066" s="25"/>
    </row>
    <row r="8067" spans="1:9">
      <c r="A8067" s="115" t="s">
        <v>1273</v>
      </c>
      <c r="B8067" s="101"/>
      <c r="C8067" s="121"/>
      <c r="D8067" s="121"/>
      <c r="E8067" s="122"/>
      <c r="F8067" s="121"/>
      <c r="G8067" s="121"/>
      <c r="H8067" s="101"/>
      <c r="I8067" s="101"/>
    </row>
    <row r="8068" spans="1:9" ht="45">
      <c r="A8068" s="9" t="s">
        <v>62</v>
      </c>
      <c r="B8068" s="9" t="s">
        <v>63</v>
      </c>
      <c r="C8068" s="9" t="s">
        <v>64</v>
      </c>
      <c r="D8068" s="9" t="s">
        <v>65</v>
      </c>
      <c r="E8068" s="9" t="s">
        <v>66</v>
      </c>
      <c r="F8068" s="9" t="s">
        <v>67</v>
      </c>
      <c r="G8068" s="9" t="s">
        <v>68</v>
      </c>
    </row>
    <row r="8069" spans="1:9">
      <c r="A8069" s="11" t="s">
        <v>0</v>
      </c>
      <c r="B8069" s="12" t="s">
        <v>1</v>
      </c>
      <c r="C8069" s="11"/>
      <c r="D8069" s="11"/>
      <c r="E8069" s="13"/>
      <c r="F8069" s="11"/>
      <c r="G8069" s="11"/>
    </row>
    <row r="8070" spans="1:9">
      <c r="A8070" s="12"/>
      <c r="B8070" s="12" t="s">
        <v>2</v>
      </c>
      <c r="C8070" s="11" t="s">
        <v>3</v>
      </c>
      <c r="D8070" s="11" t="s">
        <v>4</v>
      </c>
      <c r="E8070" s="13" t="s">
        <v>758</v>
      </c>
      <c r="F8070" s="14">
        <f>VLOOKUP(B8070,'HSD ME&amp;PLUMBING'!$B$6:E7923,4,FALSE)</f>
        <v>100000</v>
      </c>
      <c r="G8070" s="23">
        <f>F8070*E8070</f>
        <v>6900.0000000000009</v>
      </c>
    </row>
    <row r="8071" spans="1:9" ht="30">
      <c r="A8071" s="12"/>
      <c r="B8071" s="16" t="s">
        <v>70</v>
      </c>
      <c r="C8071" s="17" t="s">
        <v>71</v>
      </c>
      <c r="D8071" s="17" t="s">
        <v>4</v>
      </c>
      <c r="E8071" s="13" t="s">
        <v>1132</v>
      </c>
      <c r="F8071" s="14">
        <f>VLOOKUP(B8071,'HSD ME&amp;PLUMBING'!$B$6:E7924,4,FALSE)</f>
        <v>150000</v>
      </c>
      <c r="G8071" s="23">
        <f>F8071*E8071</f>
        <v>17250</v>
      </c>
    </row>
    <row r="8072" spans="1:9">
      <c r="A8072" s="12"/>
      <c r="B8072" s="12" t="s">
        <v>7</v>
      </c>
      <c r="C8072" s="11" t="s">
        <v>8</v>
      </c>
      <c r="D8072" s="11" t="s">
        <v>4</v>
      </c>
      <c r="E8072" s="13" t="s">
        <v>110</v>
      </c>
      <c r="F8072" s="14">
        <f>VLOOKUP(B8072,'HSD ME&amp;PLUMBING'!$B$6:E7925,4,FALSE)</f>
        <v>150000</v>
      </c>
      <c r="G8072" s="23">
        <f>F8072*E8072</f>
        <v>1800</v>
      </c>
    </row>
    <row r="8073" spans="1:9">
      <c r="A8073" s="12"/>
      <c r="B8073" s="12" t="s">
        <v>10</v>
      </c>
      <c r="C8073" s="11" t="s">
        <v>11</v>
      </c>
      <c r="D8073" s="11" t="s">
        <v>4</v>
      </c>
      <c r="E8073" s="13" t="s">
        <v>12</v>
      </c>
      <c r="F8073" s="19">
        <f>VLOOKUP(B8073,'HSD ME&amp;PLUMBING'!$B$6:E7926,4,FALSE)</f>
        <v>200000</v>
      </c>
      <c r="G8073" s="23">
        <f>F8073*E8073</f>
        <v>800</v>
      </c>
    </row>
    <row r="8074" spans="1:9" s="21" customFormat="1">
      <c r="A8074" s="494" t="s">
        <v>13</v>
      </c>
      <c r="B8074" s="494"/>
      <c r="C8074" s="494"/>
      <c r="D8074" s="494"/>
      <c r="E8074" s="494"/>
      <c r="F8074" s="494"/>
      <c r="G8074" s="20">
        <f>SUM(G8070:G8073)</f>
        <v>26750</v>
      </c>
    </row>
    <row r="8075" spans="1:9">
      <c r="A8075" s="11" t="s">
        <v>14</v>
      </c>
      <c r="B8075" s="12" t="s">
        <v>15</v>
      </c>
      <c r="C8075" s="11"/>
      <c r="D8075" s="11"/>
      <c r="E8075" s="13"/>
      <c r="F8075" s="11"/>
      <c r="G8075" s="11"/>
    </row>
    <row r="8076" spans="1:9" ht="30">
      <c r="A8076" s="12"/>
      <c r="B8076" s="16" t="s">
        <v>1274</v>
      </c>
      <c r="C8076" s="11"/>
      <c r="D8076" s="17" t="s">
        <v>432</v>
      </c>
      <c r="E8076" s="18" t="s">
        <v>430</v>
      </c>
      <c r="F8076" s="108">
        <f>VLOOKUP(B8076,'HSD ME&amp;PLUMBING'!$B$6:E7929,4,FALSE)</f>
        <v>10000</v>
      </c>
      <c r="G8076" s="29">
        <f>F8076*E8076</f>
        <v>11000</v>
      </c>
    </row>
    <row r="8077" spans="1:9" s="2" customFormat="1" ht="15.75" customHeight="1">
      <c r="A8077" s="494" t="s">
        <v>16</v>
      </c>
      <c r="B8077" s="494"/>
      <c r="C8077" s="494"/>
      <c r="D8077" s="494"/>
      <c r="E8077" s="494"/>
      <c r="F8077" s="494"/>
      <c r="G8077" s="20">
        <f>SUM(G8076)</f>
        <v>11000</v>
      </c>
    </row>
    <row r="8078" spans="1:9">
      <c r="A8078" s="11" t="s">
        <v>17</v>
      </c>
      <c r="B8078" s="12" t="s">
        <v>18</v>
      </c>
      <c r="C8078" s="11"/>
      <c r="D8078" s="11"/>
      <c r="E8078" s="13"/>
      <c r="F8078" s="11"/>
      <c r="G8078" s="11"/>
    </row>
    <row r="8079" spans="1:9">
      <c r="A8079" s="492" t="s">
        <v>19</v>
      </c>
      <c r="B8079" s="492"/>
      <c r="C8079" s="492"/>
      <c r="D8079" s="492"/>
      <c r="E8079" s="492"/>
      <c r="F8079" s="492"/>
      <c r="G8079" s="20">
        <f>SUM(G8078)</f>
        <v>0</v>
      </c>
    </row>
    <row r="8080" spans="1:9">
      <c r="A8080" s="11" t="s">
        <v>20</v>
      </c>
      <c r="B8080" s="493" t="s">
        <v>21</v>
      </c>
      <c r="C8080" s="493"/>
      <c r="D8080" s="493"/>
      <c r="E8080" s="493"/>
      <c r="F8080" s="493"/>
      <c r="G8080" s="15">
        <f>SUM(G8069:G8079)/2</f>
        <v>37750</v>
      </c>
    </row>
    <row r="8081" spans="1:9" ht="15.75" customHeight="1">
      <c r="A8081" s="11" t="s">
        <v>22</v>
      </c>
      <c r="B8081" s="493" t="s">
        <v>77</v>
      </c>
      <c r="C8081" s="493"/>
      <c r="D8081" s="493"/>
      <c r="E8081" s="493"/>
      <c r="F8081" s="24">
        <v>0.1</v>
      </c>
      <c r="G8081" s="15">
        <f>G8080*10%</f>
        <v>3775</v>
      </c>
    </row>
    <row r="8082" spans="1:9">
      <c r="A8082" s="11" t="s">
        <v>23</v>
      </c>
      <c r="B8082" s="493" t="s">
        <v>24</v>
      </c>
      <c r="C8082" s="493"/>
      <c r="D8082" s="493"/>
      <c r="E8082" s="493"/>
      <c r="F8082" s="493"/>
      <c r="G8082" s="15">
        <f>G8080+G8081</f>
        <v>41525</v>
      </c>
    </row>
    <row r="8083" spans="1:9">
      <c r="A8083" s="25"/>
      <c r="B8083" s="26"/>
      <c r="C8083" s="25"/>
      <c r="D8083" s="25"/>
      <c r="E8083" s="27"/>
      <c r="F8083" s="25"/>
      <c r="G8083" s="25"/>
    </row>
    <row r="8084" spans="1:9">
      <c r="A8084" s="115" t="s">
        <v>1275</v>
      </c>
      <c r="B8084" s="101"/>
      <c r="C8084" s="121"/>
      <c r="D8084" s="121"/>
      <c r="E8084" s="122"/>
      <c r="F8084" s="121"/>
      <c r="G8084" s="121"/>
      <c r="H8084" s="101"/>
      <c r="I8084" s="101"/>
    </row>
    <row r="8085" spans="1:9" ht="45">
      <c r="A8085" s="9" t="s">
        <v>62</v>
      </c>
      <c r="B8085" s="9" t="s">
        <v>63</v>
      </c>
      <c r="C8085" s="9" t="s">
        <v>64</v>
      </c>
      <c r="D8085" s="9" t="s">
        <v>65</v>
      </c>
      <c r="E8085" s="9" t="s">
        <v>66</v>
      </c>
      <c r="F8085" s="9" t="s">
        <v>67</v>
      </c>
      <c r="G8085" s="9" t="s">
        <v>68</v>
      </c>
    </row>
    <row r="8086" spans="1:9">
      <c r="A8086" s="11" t="s">
        <v>0</v>
      </c>
      <c r="B8086" s="12" t="s">
        <v>1</v>
      </c>
      <c r="C8086" s="11"/>
      <c r="D8086" s="11"/>
      <c r="E8086" s="13"/>
      <c r="F8086" s="11"/>
      <c r="G8086" s="11"/>
    </row>
    <row r="8087" spans="1:9">
      <c r="A8087" s="12"/>
      <c r="B8087" s="12" t="s">
        <v>2</v>
      </c>
      <c r="C8087" s="11" t="s">
        <v>3</v>
      </c>
      <c r="D8087" s="11" t="s">
        <v>4</v>
      </c>
      <c r="E8087" s="13" t="s">
        <v>758</v>
      </c>
      <c r="F8087" s="14">
        <f>VLOOKUP(B8087,'HSD ME&amp;PLUMBING'!$B$6:E7940,4,FALSE)</f>
        <v>100000</v>
      </c>
      <c r="G8087" s="23">
        <f>F8087*E8087</f>
        <v>6900.0000000000009</v>
      </c>
    </row>
    <row r="8088" spans="1:9" ht="30">
      <c r="A8088" s="12"/>
      <c r="B8088" s="16" t="s">
        <v>70</v>
      </c>
      <c r="C8088" s="17" t="s">
        <v>71</v>
      </c>
      <c r="D8088" s="17" t="s">
        <v>4</v>
      </c>
      <c r="E8088" s="13" t="s">
        <v>1132</v>
      </c>
      <c r="F8088" s="14">
        <f>VLOOKUP(B8088,'HSD ME&amp;PLUMBING'!$B$6:E7941,4,FALSE)</f>
        <v>150000</v>
      </c>
      <c r="G8088" s="23">
        <f>F8088*E8088</f>
        <v>17250</v>
      </c>
    </row>
    <row r="8089" spans="1:9">
      <c r="A8089" s="12"/>
      <c r="B8089" s="12" t="s">
        <v>7</v>
      </c>
      <c r="C8089" s="11" t="s">
        <v>8</v>
      </c>
      <c r="D8089" s="11" t="s">
        <v>4</v>
      </c>
      <c r="E8089" s="13" t="s">
        <v>110</v>
      </c>
      <c r="F8089" s="14">
        <f>VLOOKUP(B8089,'HSD ME&amp;PLUMBING'!$B$6:E7942,4,FALSE)</f>
        <v>150000</v>
      </c>
      <c r="G8089" s="23">
        <f>F8089*E8089</f>
        <v>1800</v>
      </c>
    </row>
    <row r="8090" spans="1:9">
      <c r="A8090" s="12"/>
      <c r="B8090" s="12" t="s">
        <v>10</v>
      </c>
      <c r="C8090" s="11" t="s">
        <v>11</v>
      </c>
      <c r="D8090" s="11" t="s">
        <v>4</v>
      </c>
      <c r="E8090" s="13" t="s">
        <v>12</v>
      </c>
      <c r="F8090" s="19">
        <f>VLOOKUP(B8090,'HSD ME&amp;PLUMBING'!$B$6:E7943,4,FALSE)</f>
        <v>200000</v>
      </c>
      <c r="G8090" s="23">
        <f>F8090*E8090</f>
        <v>800</v>
      </c>
    </row>
    <row r="8091" spans="1:9" s="21" customFormat="1">
      <c r="A8091" s="494" t="s">
        <v>13</v>
      </c>
      <c r="B8091" s="494"/>
      <c r="C8091" s="494"/>
      <c r="D8091" s="494"/>
      <c r="E8091" s="494"/>
      <c r="F8091" s="494"/>
      <c r="G8091" s="20">
        <f>SUM(G8087:G8090)</f>
        <v>26750</v>
      </c>
    </row>
    <row r="8092" spans="1:9">
      <c r="A8092" s="11" t="s">
        <v>14</v>
      </c>
      <c r="B8092" s="12" t="s">
        <v>15</v>
      </c>
      <c r="C8092" s="11"/>
      <c r="D8092" s="11"/>
      <c r="E8092" s="13"/>
      <c r="F8092" s="11"/>
      <c r="G8092" s="11"/>
    </row>
    <row r="8093" spans="1:9" ht="30">
      <c r="A8093" s="12"/>
      <c r="B8093" s="16" t="s">
        <v>1276</v>
      </c>
      <c r="C8093" s="11"/>
      <c r="D8093" s="17" t="s">
        <v>432</v>
      </c>
      <c r="E8093" s="18" t="s">
        <v>430</v>
      </c>
      <c r="F8093" s="108">
        <f>VLOOKUP(B8093,'HSD ME&amp;PLUMBING'!$B$6:E7946,4,FALSE)</f>
        <v>10000</v>
      </c>
      <c r="G8093" s="29">
        <f>F8093*E8093</f>
        <v>11000</v>
      </c>
    </row>
    <row r="8094" spans="1:9" s="2" customFormat="1" ht="15.75" customHeight="1">
      <c r="A8094" s="494" t="s">
        <v>16</v>
      </c>
      <c r="B8094" s="494"/>
      <c r="C8094" s="494"/>
      <c r="D8094" s="494"/>
      <c r="E8094" s="494"/>
      <c r="F8094" s="494"/>
      <c r="G8094" s="20">
        <f>SUM(G8093)</f>
        <v>11000</v>
      </c>
    </row>
    <row r="8095" spans="1:9">
      <c r="A8095" s="11" t="s">
        <v>17</v>
      </c>
      <c r="B8095" s="12" t="s">
        <v>18</v>
      </c>
      <c r="C8095" s="11"/>
      <c r="D8095" s="11"/>
      <c r="E8095" s="13"/>
      <c r="F8095" s="11"/>
      <c r="G8095" s="11"/>
    </row>
    <row r="8096" spans="1:9">
      <c r="A8096" s="492" t="s">
        <v>19</v>
      </c>
      <c r="B8096" s="492"/>
      <c r="C8096" s="492"/>
      <c r="D8096" s="492"/>
      <c r="E8096" s="492"/>
      <c r="F8096" s="492"/>
      <c r="G8096" s="20">
        <f>SUM(G8095)</f>
        <v>0</v>
      </c>
    </row>
    <row r="8097" spans="1:9">
      <c r="A8097" s="11" t="s">
        <v>20</v>
      </c>
      <c r="B8097" s="493" t="s">
        <v>21</v>
      </c>
      <c r="C8097" s="493"/>
      <c r="D8097" s="493"/>
      <c r="E8097" s="493"/>
      <c r="F8097" s="493"/>
      <c r="G8097" s="15">
        <f>SUM(G8086:G8096)/2</f>
        <v>37750</v>
      </c>
    </row>
    <row r="8098" spans="1:9" ht="15.75" customHeight="1">
      <c r="A8098" s="11" t="s">
        <v>22</v>
      </c>
      <c r="B8098" s="493" t="s">
        <v>77</v>
      </c>
      <c r="C8098" s="493"/>
      <c r="D8098" s="493"/>
      <c r="E8098" s="493"/>
      <c r="F8098" s="24">
        <v>0.1</v>
      </c>
      <c r="G8098" s="15">
        <f>G8097*10%</f>
        <v>3775</v>
      </c>
    </row>
    <row r="8099" spans="1:9">
      <c r="A8099" s="11" t="s">
        <v>23</v>
      </c>
      <c r="B8099" s="493" t="s">
        <v>24</v>
      </c>
      <c r="C8099" s="493"/>
      <c r="D8099" s="493"/>
      <c r="E8099" s="493"/>
      <c r="F8099" s="493"/>
      <c r="G8099" s="15">
        <f>G8097+G8098</f>
        <v>41525</v>
      </c>
    </row>
    <row r="8100" spans="1:9">
      <c r="A8100" s="25"/>
      <c r="B8100" s="26"/>
      <c r="C8100" s="25"/>
      <c r="D8100" s="25"/>
      <c r="E8100" s="27"/>
      <c r="F8100" s="25"/>
      <c r="G8100" s="25"/>
    </row>
    <row r="8101" spans="1:9">
      <c r="A8101" s="115" t="s">
        <v>1277</v>
      </c>
      <c r="B8101" s="101"/>
      <c r="C8101" s="121"/>
      <c r="D8101" s="121"/>
      <c r="E8101" s="122"/>
      <c r="F8101" s="121"/>
      <c r="G8101" s="121"/>
      <c r="H8101" s="101"/>
      <c r="I8101" s="101"/>
    </row>
    <row r="8102" spans="1:9" ht="45">
      <c r="A8102" s="9" t="s">
        <v>62</v>
      </c>
      <c r="B8102" s="9" t="s">
        <v>63</v>
      </c>
      <c r="C8102" s="9" t="s">
        <v>64</v>
      </c>
      <c r="D8102" s="9" t="s">
        <v>65</v>
      </c>
      <c r="E8102" s="9" t="s">
        <v>66</v>
      </c>
      <c r="F8102" s="9" t="s">
        <v>67</v>
      </c>
      <c r="G8102" s="9" t="s">
        <v>68</v>
      </c>
    </row>
    <row r="8103" spans="1:9">
      <c r="A8103" s="11" t="s">
        <v>0</v>
      </c>
      <c r="B8103" s="12" t="s">
        <v>1</v>
      </c>
      <c r="C8103" s="11"/>
      <c r="D8103" s="11"/>
      <c r="E8103" s="13"/>
      <c r="F8103" s="11"/>
      <c r="G8103" s="11"/>
    </row>
    <row r="8104" spans="1:9">
      <c r="A8104" s="12"/>
      <c r="B8104" s="12" t="s">
        <v>2</v>
      </c>
      <c r="C8104" s="11" t="s">
        <v>3</v>
      </c>
      <c r="D8104" s="11" t="s">
        <v>4</v>
      </c>
      <c r="E8104" s="13" t="s">
        <v>758</v>
      </c>
      <c r="F8104" s="14">
        <f>VLOOKUP(B8104,'HSD ME&amp;PLUMBING'!$B$6:E7957,4,FALSE)</f>
        <v>100000</v>
      </c>
      <c r="G8104" s="23">
        <f>F8104*E8104</f>
        <v>6900.0000000000009</v>
      </c>
    </row>
    <row r="8105" spans="1:9" ht="30">
      <c r="A8105" s="12"/>
      <c r="B8105" s="16" t="s">
        <v>70</v>
      </c>
      <c r="C8105" s="17" t="s">
        <v>71</v>
      </c>
      <c r="D8105" s="17" t="s">
        <v>4</v>
      </c>
      <c r="E8105" s="13" t="s">
        <v>1132</v>
      </c>
      <c r="F8105" s="14">
        <f>VLOOKUP(B8105,'HSD ME&amp;PLUMBING'!$B$6:E7958,4,FALSE)</f>
        <v>150000</v>
      </c>
      <c r="G8105" s="23">
        <f>F8105*E8105</f>
        <v>17250</v>
      </c>
    </row>
    <row r="8106" spans="1:9">
      <c r="A8106" s="12"/>
      <c r="B8106" s="12" t="s">
        <v>7</v>
      </c>
      <c r="C8106" s="11" t="s">
        <v>8</v>
      </c>
      <c r="D8106" s="11" t="s">
        <v>4</v>
      </c>
      <c r="E8106" s="13" t="s">
        <v>110</v>
      </c>
      <c r="F8106" s="14">
        <f>VLOOKUP(B8106,'HSD ME&amp;PLUMBING'!$B$6:E7959,4,FALSE)</f>
        <v>150000</v>
      </c>
      <c r="G8106" s="23">
        <f>F8106*E8106</f>
        <v>1800</v>
      </c>
    </row>
    <row r="8107" spans="1:9">
      <c r="A8107" s="12"/>
      <c r="B8107" s="12" t="s">
        <v>10</v>
      </c>
      <c r="C8107" s="11" t="s">
        <v>11</v>
      </c>
      <c r="D8107" s="11" t="s">
        <v>4</v>
      </c>
      <c r="E8107" s="13" t="s">
        <v>12</v>
      </c>
      <c r="F8107" s="19">
        <f>VLOOKUP(B8107,'HSD ME&amp;PLUMBING'!$B$6:E7960,4,FALSE)</f>
        <v>200000</v>
      </c>
      <c r="G8107" s="23">
        <f>F8107*E8107</f>
        <v>800</v>
      </c>
    </row>
    <row r="8108" spans="1:9" s="21" customFormat="1">
      <c r="A8108" s="494" t="s">
        <v>13</v>
      </c>
      <c r="B8108" s="494"/>
      <c r="C8108" s="494"/>
      <c r="D8108" s="494"/>
      <c r="E8108" s="494"/>
      <c r="F8108" s="494"/>
      <c r="G8108" s="20">
        <f>SUM(G8104:G8107)</f>
        <v>26750</v>
      </c>
    </row>
    <row r="8109" spans="1:9">
      <c r="A8109" s="11" t="s">
        <v>14</v>
      </c>
      <c r="B8109" s="12" t="s">
        <v>15</v>
      </c>
      <c r="C8109" s="11"/>
      <c r="D8109" s="11"/>
      <c r="E8109" s="13"/>
      <c r="F8109" s="11"/>
      <c r="G8109" s="11"/>
    </row>
    <row r="8110" spans="1:9" ht="30">
      <c r="A8110" s="12"/>
      <c r="B8110" s="16" t="s">
        <v>1278</v>
      </c>
      <c r="C8110" s="11"/>
      <c r="D8110" s="17" t="s">
        <v>432</v>
      </c>
      <c r="E8110" s="18" t="s">
        <v>430</v>
      </c>
      <c r="F8110" s="108">
        <f>VLOOKUP(B8110,'HSD ME&amp;PLUMBING'!$B$6:E7963,4,FALSE)</f>
        <v>10000</v>
      </c>
      <c r="G8110" s="29">
        <f>F8110*E8110</f>
        <v>11000</v>
      </c>
    </row>
    <row r="8111" spans="1:9" s="2" customFormat="1" ht="15.75" customHeight="1">
      <c r="A8111" s="494" t="s">
        <v>16</v>
      </c>
      <c r="B8111" s="494"/>
      <c r="C8111" s="494"/>
      <c r="D8111" s="494"/>
      <c r="E8111" s="494"/>
      <c r="F8111" s="494"/>
      <c r="G8111" s="20">
        <f>SUM(G8110)</f>
        <v>11000</v>
      </c>
    </row>
    <row r="8112" spans="1:9">
      <c r="A8112" s="11" t="s">
        <v>17</v>
      </c>
      <c r="B8112" s="12" t="s">
        <v>18</v>
      </c>
      <c r="C8112" s="11"/>
      <c r="D8112" s="11"/>
      <c r="E8112" s="13"/>
      <c r="F8112" s="11"/>
      <c r="G8112" s="11"/>
    </row>
    <row r="8113" spans="1:9">
      <c r="A8113" s="492" t="s">
        <v>19</v>
      </c>
      <c r="B8113" s="492"/>
      <c r="C8113" s="492"/>
      <c r="D8113" s="492"/>
      <c r="E8113" s="492"/>
      <c r="F8113" s="492"/>
      <c r="G8113" s="20">
        <f>SUM(G8112)</f>
        <v>0</v>
      </c>
    </row>
    <row r="8114" spans="1:9">
      <c r="A8114" s="11" t="s">
        <v>20</v>
      </c>
      <c r="B8114" s="493" t="s">
        <v>21</v>
      </c>
      <c r="C8114" s="493"/>
      <c r="D8114" s="493"/>
      <c r="E8114" s="493"/>
      <c r="F8114" s="493"/>
      <c r="G8114" s="15">
        <f>SUM(G8103:G8113)/2</f>
        <v>37750</v>
      </c>
    </row>
    <row r="8115" spans="1:9" ht="15.75" customHeight="1">
      <c r="A8115" s="11" t="s">
        <v>22</v>
      </c>
      <c r="B8115" s="493" t="s">
        <v>77</v>
      </c>
      <c r="C8115" s="493"/>
      <c r="D8115" s="493"/>
      <c r="E8115" s="493"/>
      <c r="F8115" s="24">
        <v>0.1</v>
      </c>
      <c r="G8115" s="15">
        <f>G8114*10%</f>
        <v>3775</v>
      </c>
    </row>
    <row r="8116" spans="1:9">
      <c r="A8116" s="11" t="s">
        <v>23</v>
      </c>
      <c r="B8116" s="493" t="s">
        <v>24</v>
      </c>
      <c r="C8116" s="493"/>
      <c r="D8116" s="493"/>
      <c r="E8116" s="493"/>
      <c r="F8116" s="493"/>
      <c r="G8116" s="15">
        <f>G8114+G8115</f>
        <v>41525</v>
      </c>
    </row>
    <row r="8117" spans="1:9">
      <c r="A8117" s="25"/>
      <c r="B8117" s="26"/>
      <c r="C8117" s="25"/>
      <c r="D8117" s="25"/>
      <c r="E8117" s="27"/>
      <c r="F8117" s="25"/>
      <c r="G8117" s="25"/>
    </row>
    <row r="8118" spans="1:9">
      <c r="A8118" s="115" t="s">
        <v>1279</v>
      </c>
      <c r="B8118" s="101"/>
      <c r="C8118" s="121"/>
      <c r="D8118" s="121"/>
      <c r="E8118" s="122"/>
      <c r="F8118" s="121"/>
      <c r="G8118" s="121"/>
      <c r="H8118" s="101"/>
      <c r="I8118" s="101"/>
    </row>
    <row r="8119" spans="1:9" ht="45">
      <c r="A8119" s="9" t="s">
        <v>62</v>
      </c>
      <c r="B8119" s="9" t="s">
        <v>63</v>
      </c>
      <c r="C8119" s="9" t="s">
        <v>64</v>
      </c>
      <c r="D8119" s="9" t="s">
        <v>65</v>
      </c>
      <c r="E8119" s="9" t="s">
        <v>66</v>
      </c>
      <c r="F8119" s="9" t="s">
        <v>67</v>
      </c>
      <c r="G8119" s="9" t="s">
        <v>68</v>
      </c>
    </row>
    <row r="8120" spans="1:9">
      <c r="A8120" s="11" t="s">
        <v>0</v>
      </c>
      <c r="B8120" s="12" t="s">
        <v>1</v>
      </c>
      <c r="C8120" s="11"/>
      <c r="D8120" s="11"/>
      <c r="E8120" s="13"/>
      <c r="F8120" s="11"/>
      <c r="G8120" s="11"/>
    </row>
    <row r="8121" spans="1:9">
      <c r="A8121" s="12"/>
      <c r="B8121" s="12" t="s">
        <v>2</v>
      </c>
      <c r="C8121" s="11" t="s">
        <v>3</v>
      </c>
      <c r="D8121" s="11" t="s">
        <v>4</v>
      </c>
      <c r="E8121" s="13" t="s">
        <v>758</v>
      </c>
      <c r="F8121" s="14">
        <f>VLOOKUP(B8121,'HSD ME&amp;PLUMBING'!$B$6:E7974,4,FALSE)</f>
        <v>100000</v>
      </c>
      <c r="G8121" s="23">
        <f>F8121*E8121</f>
        <v>6900.0000000000009</v>
      </c>
    </row>
    <row r="8122" spans="1:9" ht="30">
      <c r="A8122" s="12"/>
      <c r="B8122" s="16" t="s">
        <v>70</v>
      </c>
      <c r="C8122" s="17" t="s">
        <v>71</v>
      </c>
      <c r="D8122" s="17" t="s">
        <v>4</v>
      </c>
      <c r="E8122" s="13" t="s">
        <v>1132</v>
      </c>
      <c r="F8122" s="14">
        <f>VLOOKUP(B8122,'HSD ME&amp;PLUMBING'!$B$6:E7975,4,FALSE)</f>
        <v>150000</v>
      </c>
      <c r="G8122" s="23">
        <f>F8122*E8122</f>
        <v>17250</v>
      </c>
    </row>
    <row r="8123" spans="1:9">
      <c r="A8123" s="12"/>
      <c r="B8123" s="12" t="s">
        <v>7</v>
      </c>
      <c r="C8123" s="11" t="s">
        <v>8</v>
      </c>
      <c r="D8123" s="11" t="s">
        <v>4</v>
      </c>
      <c r="E8123" s="13" t="s">
        <v>110</v>
      </c>
      <c r="F8123" s="14">
        <f>VLOOKUP(B8123,'HSD ME&amp;PLUMBING'!$B$6:E7976,4,FALSE)</f>
        <v>150000</v>
      </c>
      <c r="G8123" s="23">
        <f>F8123*E8123</f>
        <v>1800</v>
      </c>
    </row>
    <row r="8124" spans="1:9">
      <c r="A8124" s="12"/>
      <c r="B8124" s="12" t="s">
        <v>10</v>
      </c>
      <c r="C8124" s="11" t="s">
        <v>11</v>
      </c>
      <c r="D8124" s="11" t="s">
        <v>4</v>
      </c>
      <c r="E8124" s="13" t="s">
        <v>12</v>
      </c>
      <c r="F8124" s="19">
        <f>VLOOKUP(B8124,'HSD ME&amp;PLUMBING'!$B$6:E7977,4,FALSE)</f>
        <v>200000</v>
      </c>
      <c r="G8124" s="23">
        <f>F8124*E8124</f>
        <v>800</v>
      </c>
    </row>
    <row r="8125" spans="1:9" s="21" customFormat="1">
      <c r="A8125" s="494" t="s">
        <v>13</v>
      </c>
      <c r="B8125" s="494"/>
      <c r="C8125" s="494"/>
      <c r="D8125" s="494"/>
      <c r="E8125" s="494"/>
      <c r="F8125" s="494"/>
      <c r="G8125" s="20">
        <f>SUM(G8121:G8124)</f>
        <v>26750</v>
      </c>
    </row>
    <row r="8126" spans="1:9">
      <c r="A8126" s="11" t="s">
        <v>14</v>
      </c>
      <c r="B8126" s="12" t="s">
        <v>15</v>
      </c>
      <c r="C8126" s="11"/>
      <c r="D8126" s="11"/>
      <c r="E8126" s="13"/>
      <c r="F8126" s="11"/>
      <c r="G8126" s="11"/>
    </row>
    <row r="8127" spans="1:9" ht="30">
      <c r="A8127" s="12"/>
      <c r="B8127" s="16" t="s">
        <v>1280</v>
      </c>
      <c r="C8127" s="11"/>
      <c r="D8127" s="17" t="s">
        <v>432</v>
      </c>
      <c r="E8127" s="18" t="s">
        <v>430</v>
      </c>
      <c r="F8127" s="108">
        <f>VLOOKUP(B8127,'HSD ME&amp;PLUMBING'!$B$6:E7980,4,FALSE)</f>
        <v>10000</v>
      </c>
      <c r="G8127" s="29">
        <f>F8127*E8127</f>
        <v>11000</v>
      </c>
    </row>
    <row r="8128" spans="1:9" s="2" customFormat="1" ht="15.75" customHeight="1">
      <c r="A8128" s="494" t="s">
        <v>16</v>
      </c>
      <c r="B8128" s="494"/>
      <c r="C8128" s="494"/>
      <c r="D8128" s="494"/>
      <c r="E8128" s="494"/>
      <c r="F8128" s="494"/>
      <c r="G8128" s="20">
        <f>SUM(G8127)</f>
        <v>11000</v>
      </c>
    </row>
    <row r="8129" spans="1:9">
      <c r="A8129" s="11" t="s">
        <v>17</v>
      </c>
      <c r="B8129" s="12" t="s">
        <v>18</v>
      </c>
      <c r="C8129" s="11"/>
      <c r="D8129" s="11"/>
      <c r="E8129" s="13"/>
      <c r="F8129" s="11"/>
      <c r="G8129" s="11"/>
    </row>
    <row r="8130" spans="1:9">
      <c r="A8130" s="492" t="s">
        <v>19</v>
      </c>
      <c r="B8130" s="492"/>
      <c r="C8130" s="492"/>
      <c r="D8130" s="492"/>
      <c r="E8130" s="492"/>
      <c r="F8130" s="492"/>
      <c r="G8130" s="20">
        <f>SUM(G8129)</f>
        <v>0</v>
      </c>
    </row>
    <row r="8131" spans="1:9">
      <c r="A8131" s="11" t="s">
        <v>20</v>
      </c>
      <c r="B8131" s="493" t="s">
        <v>21</v>
      </c>
      <c r="C8131" s="493"/>
      <c r="D8131" s="493"/>
      <c r="E8131" s="493"/>
      <c r="F8131" s="493"/>
      <c r="G8131" s="15">
        <f>SUM(G8120:G8130)/2</f>
        <v>37750</v>
      </c>
    </row>
    <row r="8132" spans="1:9" ht="15.75" customHeight="1">
      <c r="A8132" s="11" t="s">
        <v>22</v>
      </c>
      <c r="B8132" s="493" t="s">
        <v>77</v>
      </c>
      <c r="C8132" s="493"/>
      <c r="D8132" s="493"/>
      <c r="E8132" s="493"/>
      <c r="F8132" s="24">
        <v>0.1</v>
      </c>
      <c r="G8132" s="15">
        <f>G8131*10%</f>
        <v>3775</v>
      </c>
    </row>
    <row r="8133" spans="1:9">
      <c r="A8133" s="11" t="s">
        <v>23</v>
      </c>
      <c r="B8133" s="493" t="s">
        <v>24</v>
      </c>
      <c r="C8133" s="493"/>
      <c r="D8133" s="493"/>
      <c r="E8133" s="493"/>
      <c r="F8133" s="493"/>
      <c r="G8133" s="15">
        <f>G8131+G8132</f>
        <v>41525</v>
      </c>
    </row>
    <row r="8134" spans="1:9">
      <c r="A8134" s="25"/>
      <c r="B8134" s="26"/>
      <c r="C8134" s="25"/>
      <c r="D8134" s="25"/>
      <c r="E8134" s="27"/>
      <c r="F8134" s="25"/>
      <c r="G8134" s="25"/>
    </row>
    <row r="8135" spans="1:9">
      <c r="A8135" s="115" t="s">
        <v>1281</v>
      </c>
      <c r="B8135" s="101"/>
      <c r="C8135" s="121"/>
      <c r="D8135" s="121"/>
      <c r="E8135" s="122"/>
      <c r="F8135" s="121"/>
      <c r="G8135" s="121"/>
      <c r="H8135" s="101"/>
      <c r="I8135" s="101"/>
    </row>
    <row r="8136" spans="1:9" ht="45">
      <c r="A8136" s="9" t="s">
        <v>62</v>
      </c>
      <c r="B8136" s="9" t="s">
        <v>63</v>
      </c>
      <c r="C8136" s="9" t="s">
        <v>64</v>
      </c>
      <c r="D8136" s="9" t="s">
        <v>65</v>
      </c>
      <c r="E8136" s="9" t="s">
        <v>66</v>
      </c>
      <c r="F8136" s="9" t="s">
        <v>67</v>
      </c>
      <c r="G8136" s="9" t="s">
        <v>68</v>
      </c>
    </row>
    <row r="8137" spans="1:9">
      <c r="A8137" s="11" t="s">
        <v>0</v>
      </c>
      <c r="B8137" s="12" t="s">
        <v>1</v>
      </c>
      <c r="C8137" s="11"/>
      <c r="D8137" s="11"/>
      <c r="E8137" s="13"/>
      <c r="F8137" s="11"/>
      <c r="G8137" s="11"/>
    </row>
    <row r="8138" spans="1:9">
      <c r="A8138" s="12"/>
      <c r="B8138" s="12" t="s">
        <v>2</v>
      </c>
      <c r="C8138" s="11" t="s">
        <v>3</v>
      </c>
      <c r="D8138" s="11" t="s">
        <v>4</v>
      </c>
      <c r="E8138" s="13" t="s">
        <v>758</v>
      </c>
      <c r="F8138" s="14">
        <f>VLOOKUP(B8138,'HSD ME&amp;PLUMBING'!$B$6:E7991,4,FALSE)</f>
        <v>100000</v>
      </c>
      <c r="G8138" s="23">
        <f>F8138*E8138</f>
        <v>6900.0000000000009</v>
      </c>
    </row>
    <row r="8139" spans="1:9" ht="30">
      <c r="A8139" s="12"/>
      <c r="B8139" s="16" t="s">
        <v>70</v>
      </c>
      <c r="C8139" s="17" t="s">
        <v>71</v>
      </c>
      <c r="D8139" s="17" t="s">
        <v>4</v>
      </c>
      <c r="E8139" s="13" t="s">
        <v>1132</v>
      </c>
      <c r="F8139" s="14">
        <f>VLOOKUP(B8139,'HSD ME&amp;PLUMBING'!$B$6:E7992,4,FALSE)</f>
        <v>150000</v>
      </c>
      <c r="G8139" s="23">
        <f>F8139*E8139</f>
        <v>17250</v>
      </c>
    </row>
    <row r="8140" spans="1:9">
      <c r="A8140" s="12"/>
      <c r="B8140" s="12" t="s">
        <v>7</v>
      </c>
      <c r="C8140" s="11" t="s">
        <v>8</v>
      </c>
      <c r="D8140" s="11" t="s">
        <v>4</v>
      </c>
      <c r="E8140" s="13" t="s">
        <v>110</v>
      </c>
      <c r="F8140" s="14">
        <f>VLOOKUP(B8140,'HSD ME&amp;PLUMBING'!$B$6:E7993,4,FALSE)</f>
        <v>150000</v>
      </c>
      <c r="G8140" s="23">
        <f>F8140*E8140</f>
        <v>1800</v>
      </c>
    </row>
    <row r="8141" spans="1:9">
      <c r="A8141" s="12"/>
      <c r="B8141" s="12" t="s">
        <v>10</v>
      </c>
      <c r="C8141" s="11" t="s">
        <v>11</v>
      </c>
      <c r="D8141" s="11" t="s">
        <v>4</v>
      </c>
      <c r="E8141" s="13" t="s">
        <v>12</v>
      </c>
      <c r="F8141" s="19">
        <f>VLOOKUP(B8141,'HSD ME&amp;PLUMBING'!$B$6:E7994,4,FALSE)</f>
        <v>200000</v>
      </c>
      <c r="G8141" s="23">
        <f>F8141*E8141</f>
        <v>800</v>
      </c>
    </row>
    <row r="8142" spans="1:9" s="21" customFormat="1">
      <c r="A8142" s="494" t="s">
        <v>13</v>
      </c>
      <c r="B8142" s="494"/>
      <c r="C8142" s="494"/>
      <c r="D8142" s="494"/>
      <c r="E8142" s="494"/>
      <c r="F8142" s="494"/>
      <c r="G8142" s="20">
        <f>SUM(G8138:G8141)</f>
        <v>26750</v>
      </c>
    </row>
    <row r="8143" spans="1:9">
      <c r="A8143" s="11" t="s">
        <v>14</v>
      </c>
      <c r="B8143" s="12" t="s">
        <v>15</v>
      </c>
      <c r="C8143" s="11"/>
      <c r="D8143" s="11"/>
      <c r="E8143" s="13"/>
      <c r="F8143" s="11"/>
      <c r="G8143" s="11"/>
    </row>
    <row r="8144" spans="1:9" ht="30">
      <c r="A8144" s="12"/>
      <c r="B8144" s="16" t="s">
        <v>1282</v>
      </c>
      <c r="C8144" s="11"/>
      <c r="D8144" s="17" t="s">
        <v>432</v>
      </c>
      <c r="E8144" s="18" t="s">
        <v>430</v>
      </c>
      <c r="F8144" s="108">
        <f>VLOOKUP(B8144,'HSD ME&amp;PLUMBING'!$B$6:E7997,4,FALSE)</f>
        <v>10000</v>
      </c>
      <c r="G8144" s="29">
        <f>F8144*E8144</f>
        <v>11000</v>
      </c>
    </row>
    <row r="8145" spans="1:9" s="2" customFormat="1" ht="15.75" customHeight="1">
      <c r="A8145" s="494" t="s">
        <v>16</v>
      </c>
      <c r="B8145" s="494"/>
      <c r="C8145" s="494"/>
      <c r="D8145" s="494"/>
      <c r="E8145" s="494"/>
      <c r="F8145" s="494"/>
      <c r="G8145" s="20">
        <f>SUM(G8144)</f>
        <v>11000</v>
      </c>
    </row>
    <row r="8146" spans="1:9">
      <c r="A8146" s="11" t="s">
        <v>17</v>
      </c>
      <c r="B8146" s="12" t="s">
        <v>18</v>
      </c>
      <c r="C8146" s="11"/>
      <c r="D8146" s="11"/>
      <c r="E8146" s="13"/>
      <c r="F8146" s="11"/>
      <c r="G8146" s="11"/>
    </row>
    <row r="8147" spans="1:9">
      <c r="A8147" s="492" t="s">
        <v>19</v>
      </c>
      <c r="B8147" s="492"/>
      <c r="C8147" s="492"/>
      <c r="D8147" s="492"/>
      <c r="E8147" s="492"/>
      <c r="F8147" s="492"/>
      <c r="G8147" s="20">
        <f>SUM(G8146)</f>
        <v>0</v>
      </c>
    </row>
    <row r="8148" spans="1:9">
      <c r="A8148" s="11" t="s">
        <v>20</v>
      </c>
      <c r="B8148" s="493" t="s">
        <v>21</v>
      </c>
      <c r="C8148" s="493"/>
      <c r="D8148" s="493"/>
      <c r="E8148" s="493"/>
      <c r="F8148" s="493"/>
      <c r="G8148" s="15">
        <f>SUM(G8137:G8147)/2</f>
        <v>37750</v>
      </c>
    </row>
    <row r="8149" spans="1:9" ht="15.75" customHeight="1">
      <c r="A8149" s="11" t="s">
        <v>22</v>
      </c>
      <c r="B8149" s="493" t="s">
        <v>77</v>
      </c>
      <c r="C8149" s="493"/>
      <c r="D8149" s="493"/>
      <c r="E8149" s="493"/>
      <c r="F8149" s="24">
        <v>0.1</v>
      </c>
      <c r="G8149" s="15">
        <f>G8148*10%</f>
        <v>3775</v>
      </c>
    </row>
    <row r="8150" spans="1:9">
      <c r="A8150" s="11" t="s">
        <v>23</v>
      </c>
      <c r="B8150" s="493" t="s">
        <v>24</v>
      </c>
      <c r="C8150" s="493"/>
      <c r="D8150" s="493"/>
      <c r="E8150" s="493"/>
      <c r="F8150" s="493"/>
      <c r="G8150" s="15">
        <f>G8148+G8149</f>
        <v>41525</v>
      </c>
    </row>
    <row r="8151" spans="1:9">
      <c r="A8151" s="25"/>
      <c r="B8151" s="26"/>
      <c r="C8151" s="25"/>
      <c r="D8151" s="25"/>
      <c r="E8151" s="27"/>
      <c r="F8151" s="25"/>
      <c r="G8151" s="25"/>
    </row>
    <row r="8152" spans="1:9">
      <c r="A8152" s="115" t="s">
        <v>1283</v>
      </c>
      <c r="B8152" s="101"/>
      <c r="C8152" s="121"/>
      <c r="D8152" s="121"/>
      <c r="E8152" s="122"/>
      <c r="F8152" s="121"/>
      <c r="G8152" s="121"/>
      <c r="H8152" s="101"/>
      <c r="I8152" s="101"/>
    </row>
    <row r="8153" spans="1:9" ht="45">
      <c r="A8153" s="9" t="s">
        <v>62</v>
      </c>
      <c r="B8153" s="9" t="s">
        <v>63</v>
      </c>
      <c r="C8153" s="9" t="s">
        <v>64</v>
      </c>
      <c r="D8153" s="9" t="s">
        <v>65</v>
      </c>
      <c r="E8153" s="9" t="s">
        <v>66</v>
      </c>
      <c r="F8153" s="9" t="s">
        <v>67</v>
      </c>
      <c r="G8153" s="9" t="s">
        <v>68</v>
      </c>
    </row>
    <row r="8154" spans="1:9">
      <c r="A8154" s="11" t="s">
        <v>0</v>
      </c>
      <c r="B8154" s="12" t="s">
        <v>1</v>
      </c>
      <c r="C8154" s="11"/>
      <c r="D8154" s="11"/>
      <c r="E8154" s="13"/>
      <c r="F8154" s="11"/>
      <c r="G8154" s="11"/>
    </row>
    <row r="8155" spans="1:9">
      <c r="A8155" s="12"/>
      <c r="B8155" s="12" t="s">
        <v>2</v>
      </c>
      <c r="C8155" s="11" t="s">
        <v>3</v>
      </c>
      <c r="D8155" s="11" t="s">
        <v>4</v>
      </c>
      <c r="E8155" s="13" t="s">
        <v>25</v>
      </c>
      <c r="F8155" s="14">
        <f>VLOOKUP(B8155,'HSD ME&amp;PLUMBING'!$B$6:E8008,4,FALSE)</f>
        <v>100000</v>
      </c>
      <c r="G8155" s="23">
        <f>F8155*E8155</f>
        <v>12900</v>
      </c>
    </row>
    <row r="8156" spans="1:9" ht="30">
      <c r="A8156" s="12"/>
      <c r="B8156" s="16" t="s">
        <v>70</v>
      </c>
      <c r="C8156" s="17" t="s">
        <v>71</v>
      </c>
      <c r="D8156" s="17" t="s">
        <v>4</v>
      </c>
      <c r="E8156" s="13" t="s">
        <v>26</v>
      </c>
      <c r="F8156" s="14">
        <f>VLOOKUP(B8156,'HSD ME&amp;PLUMBING'!$B$6:E8009,4,FALSE)</f>
        <v>150000</v>
      </c>
      <c r="G8156" s="23">
        <f>F8156*E8156</f>
        <v>32250</v>
      </c>
    </row>
    <row r="8157" spans="1:9">
      <c r="A8157" s="12"/>
      <c r="B8157" s="12" t="s">
        <v>7</v>
      </c>
      <c r="C8157" s="11" t="s">
        <v>8</v>
      </c>
      <c r="D8157" s="11" t="s">
        <v>4</v>
      </c>
      <c r="E8157" s="13" t="s">
        <v>27</v>
      </c>
      <c r="F8157" s="14">
        <f>VLOOKUP(B8157,'HSD ME&amp;PLUMBING'!$B$6:E8010,4,FALSE)</f>
        <v>150000</v>
      </c>
      <c r="G8157" s="23">
        <f>F8157*E8157</f>
        <v>3150</v>
      </c>
    </row>
    <row r="8158" spans="1:9">
      <c r="A8158" s="12"/>
      <c r="B8158" s="12" t="s">
        <v>10</v>
      </c>
      <c r="C8158" s="11" t="s">
        <v>11</v>
      </c>
      <c r="D8158" s="11" t="s">
        <v>4</v>
      </c>
      <c r="E8158" s="13" t="s">
        <v>28</v>
      </c>
      <c r="F8158" s="19">
        <f>VLOOKUP(B8158,'HSD ME&amp;PLUMBING'!$B$6:E8011,4,FALSE)</f>
        <v>200000</v>
      </c>
      <c r="G8158" s="23">
        <f>F8158*E8158</f>
        <v>1400</v>
      </c>
    </row>
    <row r="8159" spans="1:9" s="21" customFormat="1">
      <c r="A8159" s="494" t="s">
        <v>13</v>
      </c>
      <c r="B8159" s="494"/>
      <c r="C8159" s="494"/>
      <c r="D8159" s="494"/>
      <c r="E8159" s="494"/>
      <c r="F8159" s="494"/>
      <c r="G8159" s="20">
        <f>SUM(G8155:G8158)</f>
        <v>49700</v>
      </c>
    </row>
    <row r="8160" spans="1:9">
      <c r="A8160" s="11" t="s">
        <v>14</v>
      </c>
      <c r="B8160" s="12" t="s">
        <v>15</v>
      </c>
      <c r="C8160" s="11"/>
      <c r="D8160" s="11"/>
      <c r="E8160" s="13"/>
      <c r="F8160" s="11"/>
      <c r="G8160" s="11"/>
    </row>
    <row r="8161" spans="1:9" ht="45">
      <c r="A8161" s="12"/>
      <c r="B8161" s="16" t="s">
        <v>1284</v>
      </c>
      <c r="C8161" s="11"/>
      <c r="D8161" s="17" t="s">
        <v>49</v>
      </c>
      <c r="E8161" s="18" t="s">
        <v>898</v>
      </c>
      <c r="F8161" s="108">
        <f>VLOOKUP(B8161,'HSD ME&amp;PLUMBING'!$B$6:E8014,4,FALSE)</f>
        <v>10000</v>
      </c>
      <c r="G8161" s="29">
        <f>F8161*E8161</f>
        <v>10500</v>
      </c>
    </row>
    <row r="8162" spans="1:9" s="2" customFormat="1" ht="15.75" customHeight="1">
      <c r="A8162" s="494" t="s">
        <v>16</v>
      </c>
      <c r="B8162" s="494"/>
      <c r="C8162" s="494"/>
      <c r="D8162" s="494"/>
      <c r="E8162" s="494"/>
      <c r="F8162" s="494"/>
      <c r="G8162" s="20">
        <f>SUM(G8161)</f>
        <v>10500</v>
      </c>
    </row>
    <row r="8163" spans="1:9">
      <c r="A8163" s="11" t="s">
        <v>17</v>
      </c>
      <c r="B8163" s="12" t="s">
        <v>18</v>
      </c>
      <c r="C8163" s="11"/>
      <c r="D8163" s="11"/>
      <c r="E8163" s="13"/>
      <c r="F8163" s="11"/>
      <c r="G8163" s="11"/>
    </row>
    <row r="8164" spans="1:9">
      <c r="A8164" s="492" t="s">
        <v>19</v>
      </c>
      <c r="B8164" s="492"/>
      <c r="C8164" s="492"/>
      <c r="D8164" s="492"/>
      <c r="E8164" s="492"/>
      <c r="F8164" s="492"/>
      <c r="G8164" s="20">
        <f>SUM(G8163)</f>
        <v>0</v>
      </c>
    </row>
    <row r="8165" spans="1:9">
      <c r="A8165" s="11" t="s">
        <v>20</v>
      </c>
      <c r="B8165" s="493" t="s">
        <v>21</v>
      </c>
      <c r="C8165" s="493"/>
      <c r="D8165" s="493"/>
      <c r="E8165" s="493"/>
      <c r="F8165" s="493"/>
      <c r="G8165" s="15">
        <f>SUM(G8154:G8164)/2</f>
        <v>60200</v>
      </c>
    </row>
    <row r="8166" spans="1:9" ht="15.75" customHeight="1">
      <c r="A8166" s="11" t="s">
        <v>22</v>
      </c>
      <c r="B8166" s="493" t="s">
        <v>77</v>
      </c>
      <c r="C8166" s="493"/>
      <c r="D8166" s="493"/>
      <c r="E8166" s="493"/>
      <c r="F8166" s="24">
        <v>0.1</v>
      </c>
      <c r="G8166" s="15">
        <f>G8165*10%</f>
        <v>6020</v>
      </c>
    </row>
    <row r="8167" spans="1:9">
      <c r="A8167" s="11" t="s">
        <v>23</v>
      </c>
      <c r="B8167" s="493" t="s">
        <v>24</v>
      </c>
      <c r="C8167" s="493"/>
      <c r="D8167" s="493"/>
      <c r="E8167" s="493"/>
      <c r="F8167" s="493"/>
      <c r="G8167" s="15">
        <f>G8165+G8166</f>
        <v>66220</v>
      </c>
    </row>
    <row r="8168" spans="1:9">
      <c r="A8168" s="25"/>
      <c r="B8168" s="26"/>
      <c r="C8168" s="25"/>
      <c r="D8168" s="25"/>
      <c r="E8168" s="27"/>
      <c r="F8168" s="25"/>
      <c r="G8168" s="25"/>
    </row>
    <row r="8169" spans="1:9">
      <c r="A8169" s="115" t="s">
        <v>1285</v>
      </c>
      <c r="B8169" s="101"/>
      <c r="C8169" s="121"/>
      <c r="D8169" s="121"/>
      <c r="E8169" s="122"/>
      <c r="F8169" s="121"/>
      <c r="G8169" s="121"/>
      <c r="H8169" s="101"/>
      <c r="I8169" s="101"/>
    </row>
    <row r="8170" spans="1:9" ht="45">
      <c r="A8170" s="9" t="s">
        <v>62</v>
      </c>
      <c r="B8170" s="9" t="s">
        <v>63</v>
      </c>
      <c r="C8170" s="9" t="s">
        <v>64</v>
      </c>
      <c r="D8170" s="9" t="s">
        <v>65</v>
      </c>
      <c r="E8170" s="9" t="s">
        <v>66</v>
      </c>
      <c r="F8170" s="9" t="s">
        <v>67</v>
      </c>
      <c r="G8170" s="9" t="s">
        <v>68</v>
      </c>
    </row>
    <row r="8171" spans="1:9">
      <c r="A8171" s="11" t="s">
        <v>0</v>
      </c>
      <c r="B8171" s="12" t="s">
        <v>1</v>
      </c>
      <c r="C8171" s="11"/>
      <c r="D8171" s="11"/>
      <c r="E8171" s="13"/>
      <c r="F8171" s="11"/>
      <c r="G8171" s="11"/>
    </row>
    <row r="8172" spans="1:9">
      <c r="A8172" s="12"/>
      <c r="B8172" s="12" t="s">
        <v>2</v>
      </c>
      <c r="C8172" s="11" t="s">
        <v>3</v>
      </c>
      <c r="D8172" s="11" t="s">
        <v>4</v>
      </c>
      <c r="E8172" s="13" t="s">
        <v>91</v>
      </c>
      <c r="F8172" s="14">
        <f>VLOOKUP(B8172,'HSD ME&amp;PLUMBING'!$B$6:E8025,4,FALSE)</f>
        <v>100000</v>
      </c>
      <c r="G8172" s="23">
        <f>F8172*E8172</f>
        <v>3599.9999999999995</v>
      </c>
    </row>
    <row r="8173" spans="1:9" ht="30">
      <c r="A8173" s="12"/>
      <c r="B8173" s="16" t="s">
        <v>70</v>
      </c>
      <c r="C8173" s="17" t="s">
        <v>71</v>
      </c>
      <c r="D8173" s="17" t="s">
        <v>4</v>
      </c>
      <c r="E8173" s="13" t="s">
        <v>92</v>
      </c>
      <c r="F8173" s="14">
        <f>VLOOKUP(B8173,'HSD ME&amp;PLUMBING'!$B$6:E8026,4,FALSE)</f>
        <v>150000</v>
      </c>
      <c r="G8173" s="23">
        <f>F8173*E8173</f>
        <v>9000</v>
      </c>
    </row>
    <row r="8174" spans="1:9">
      <c r="A8174" s="12"/>
      <c r="B8174" s="12" t="s">
        <v>7</v>
      </c>
      <c r="C8174" s="11" t="s">
        <v>8</v>
      </c>
      <c r="D8174" s="11" t="s">
        <v>4</v>
      </c>
      <c r="E8174" s="13" t="s">
        <v>32</v>
      </c>
      <c r="F8174" s="14">
        <f>VLOOKUP(B8174,'HSD ME&amp;PLUMBING'!$B$6:E8027,4,FALSE)</f>
        <v>150000</v>
      </c>
      <c r="G8174" s="23">
        <f>F8174*E8174</f>
        <v>900</v>
      </c>
    </row>
    <row r="8175" spans="1:9">
      <c r="A8175" s="12"/>
      <c r="B8175" s="12" t="s">
        <v>10</v>
      </c>
      <c r="C8175" s="11" t="s">
        <v>11</v>
      </c>
      <c r="D8175" s="11" t="s">
        <v>4</v>
      </c>
      <c r="E8175" s="13" t="s">
        <v>88</v>
      </c>
      <c r="F8175" s="19">
        <f>VLOOKUP(B8175,'HSD ME&amp;PLUMBING'!$B$6:E8028,4,FALSE)</f>
        <v>200000</v>
      </c>
      <c r="G8175" s="23">
        <f>F8175*E8175</f>
        <v>400</v>
      </c>
    </row>
    <row r="8176" spans="1:9" s="21" customFormat="1">
      <c r="A8176" s="494" t="s">
        <v>13</v>
      </c>
      <c r="B8176" s="494"/>
      <c r="C8176" s="494"/>
      <c r="D8176" s="494"/>
      <c r="E8176" s="494"/>
      <c r="F8176" s="494"/>
      <c r="G8176" s="20">
        <f>SUM(G8172:G8175)</f>
        <v>13900</v>
      </c>
    </row>
    <row r="8177" spans="1:9">
      <c r="A8177" s="11" t="s">
        <v>14</v>
      </c>
      <c r="B8177" s="12" t="s">
        <v>15</v>
      </c>
      <c r="C8177" s="11"/>
      <c r="D8177" s="11"/>
      <c r="E8177" s="13"/>
      <c r="F8177" s="11"/>
      <c r="G8177" s="11"/>
    </row>
    <row r="8178" spans="1:9" ht="30">
      <c r="A8178" s="12"/>
      <c r="B8178" s="16" t="s">
        <v>1286</v>
      </c>
      <c r="C8178" s="11"/>
      <c r="D8178" s="17" t="s">
        <v>75</v>
      </c>
      <c r="E8178" s="18" t="s">
        <v>76</v>
      </c>
      <c r="F8178" s="108">
        <f>VLOOKUP(B8178,'HSD ME&amp;PLUMBING'!$B$6:E8031,4,FALSE)</f>
        <v>10000</v>
      </c>
      <c r="G8178" s="29">
        <f>F8178*E8178</f>
        <v>11500</v>
      </c>
    </row>
    <row r="8179" spans="1:9" s="2" customFormat="1" ht="15.75" customHeight="1">
      <c r="A8179" s="494" t="s">
        <v>16</v>
      </c>
      <c r="B8179" s="494"/>
      <c r="C8179" s="494"/>
      <c r="D8179" s="494"/>
      <c r="E8179" s="494"/>
      <c r="F8179" s="494"/>
      <c r="G8179" s="20">
        <f>SUM(G8178)</f>
        <v>11500</v>
      </c>
    </row>
    <row r="8180" spans="1:9">
      <c r="A8180" s="11" t="s">
        <v>17</v>
      </c>
      <c r="B8180" s="12" t="s">
        <v>18</v>
      </c>
      <c r="C8180" s="11"/>
      <c r="D8180" s="11"/>
      <c r="E8180" s="13"/>
      <c r="F8180" s="11"/>
      <c r="G8180" s="11"/>
    </row>
    <row r="8181" spans="1:9">
      <c r="A8181" s="492" t="s">
        <v>19</v>
      </c>
      <c r="B8181" s="492"/>
      <c r="C8181" s="492"/>
      <c r="D8181" s="492"/>
      <c r="E8181" s="492"/>
      <c r="F8181" s="492"/>
      <c r="G8181" s="20">
        <f>SUM(G8180)</f>
        <v>0</v>
      </c>
    </row>
    <row r="8182" spans="1:9">
      <c r="A8182" s="11" t="s">
        <v>20</v>
      </c>
      <c r="B8182" s="493" t="s">
        <v>21</v>
      </c>
      <c r="C8182" s="493"/>
      <c r="D8182" s="493"/>
      <c r="E8182" s="493"/>
      <c r="F8182" s="493"/>
      <c r="G8182" s="15">
        <f>SUM(G8171:G8181)/2</f>
        <v>25400</v>
      </c>
    </row>
    <row r="8183" spans="1:9" ht="15.75" customHeight="1">
      <c r="A8183" s="11" t="s">
        <v>22</v>
      </c>
      <c r="B8183" s="493" t="s">
        <v>77</v>
      </c>
      <c r="C8183" s="493"/>
      <c r="D8183" s="493"/>
      <c r="E8183" s="493"/>
      <c r="F8183" s="24">
        <v>0.1</v>
      </c>
      <c r="G8183" s="15">
        <f>G8182*10%</f>
        <v>2540</v>
      </c>
    </row>
    <row r="8184" spans="1:9">
      <c r="A8184" s="11" t="s">
        <v>23</v>
      </c>
      <c r="B8184" s="493" t="s">
        <v>24</v>
      </c>
      <c r="C8184" s="493"/>
      <c r="D8184" s="493"/>
      <c r="E8184" s="493"/>
      <c r="F8184" s="493"/>
      <c r="G8184" s="15">
        <f>G8182+G8183</f>
        <v>27940</v>
      </c>
    </row>
    <row r="8185" spans="1:9">
      <c r="A8185" s="25"/>
      <c r="B8185" s="26"/>
      <c r="C8185" s="25"/>
      <c r="D8185" s="25"/>
      <c r="E8185" s="27"/>
      <c r="F8185" s="25"/>
      <c r="G8185" s="25"/>
    </row>
    <row r="8186" spans="1:9">
      <c r="A8186" s="115" t="s">
        <v>1287</v>
      </c>
      <c r="B8186" s="101"/>
      <c r="C8186" s="121"/>
      <c r="D8186" s="121"/>
      <c r="E8186" s="122"/>
      <c r="F8186" s="121"/>
      <c r="G8186" s="121"/>
      <c r="H8186" s="101"/>
      <c r="I8186" s="101"/>
    </row>
    <row r="8187" spans="1:9" ht="45">
      <c r="A8187" s="9" t="s">
        <v>62</v>
      </c>
      <c r="B8187" s="9" t="s">
        <v>63</v>
      </c>
      <c r="C8187" s="9" t="s">
        <v>64</v>
      </c>
      <c r="D8187" s="9" t="s">
        <v>65</v>
      </c>
      <c r="E8187" s="9" t="s">
        <v>66</v>
      </c>
      <c r="F8187" s="9" t="s">
        <v>67</v>
      </c>
      <c r="G8187" s="9" t="s">
        <v>68</v>
      </c>
    </row>
    <row r="8188" spans="1:9">
      <c r="A8188" s="11" t="s">
        <v>0</v>
      </c>
      <c r="B8188" s="12" t="s">
        <v>1</v>
      </c>
      <c r="C8188" s="11"/>
      <c r="D8188" s="11"/>
      <c r="E8188" s="13"/>
      <c r="F8188" s="11"/>
      <c r="G8188" s="11"/>
    </row>
    <row r="8189" spans="1:9">
      <c r="A8189" s="12"/>
      <c r="B8189" s="12" t="s">
        <v>2</v>
      </c>
      <c r="C8189" s="11" t="s">
        <v>3</v>
      </c>
      <c r="D8189" s="11" t="s">
        <v>4</v>
      </c>
      <c r="E8189" s="13" t="s">
        <v>69</v>
      </c>
      <c r="F8189" s="14">
        <f>VLOOKUP(B8189,'HSD ME&amp;PLUMBING'!$B$6:E8042,4,FALSE)</f>
        <v>100000</v>
      </c>
      <c r="G8189" s="23">
        <f>F8189*E8189</f>
        <v>2400</v>
      </c>
    </row>
    <row r="8190" spans="1:9" ht="30">
      <c r="A8190" s="12"/>
      <c r="B8190" s="16" t="s">
        <v>70</v>
      </c>
      <c r="C8190" s="17" t="s">
        <v>71</v>
      </c>
      <c r="D8190" s="17" t="s">
        <v>4</v>
      </c>
      <c r="E8190" s="13" t="s">
        <v>72</v>
      </c>
      <c r="F8190" s="14">
        <f>VLOOKUP(B8190,'HSD ME&amp;PLUMBING'!$B$6:E8043,4,FALSE)</f>
        <v>150000</v>
      </c>
      <c r="G8190" s="23">
        <f>F8190*E8190</f>
        <v>6000</v>
      </c>
    </row>
    <row r="8191" spans="1:9">
      <c r="A8191" s="12"/>
      <c r="B8191" s="12" t="s">
        <v>7</v>
      </c>
      <c r="C8191" s="11" t="s">
        <v>8</v>
      </c>
      <c r="D8191" s="11" t="s">
        <v>4</v>
      </c>
      <c r="E8191" s="13" t="s">
        <v>12</v>
      </c>
      <c r="F8191" s="14">
        <f>VLOOKUP(B8191,'HSD ME&amp;PLUMBING'!$B$6:E8044,4,FALSE)</f>
        <v>150000</v>
      </c>
      <c r="G8191" s="23">
        <f>F8191*E8191</f>
        <v>600</v>
      </c>
    </row>
    <row r="8192" spans="1:9">
      <c r="A8192" s="12"/>
      <c r="B8192" s="12" t="s">
        <v>10</v>
      </c>
      <c r="C8192" s="11" t="s">
        <v>11</v>
      </c>
      <c r="D8192" s="11" t="s">
        <v>4</v>
      </c>
      <c r="E8192" s="13" t="s">
        <v>73</v>
      </c>
      <c r="F8192" s="19">
        <f>VLOOKUP(B8192,'HSD ME&amp;PLUMBING'!$B$6:E8045,4,FALSE)</f>
        <v>200000</v>
      </c>
      <c r="G8192" s="23">
        <f>F8192*E8192</f>
        <v>200</v>
      </c>
    </row>
    <row r="8193" spans="1:9" s="21" customFormat="1">
      <c r="A8193" s="494" t="s">
        <v>13</v>
      </c>
      <c r="B8193" s="494"/>
      <c r="C8193" s="494"/>
      <c r="D8193" s="494"/>
      <c r="E8193" s="494"/>
      <c r="F8193" s="494"/>
      <c r="G8193" s="20">
        <f>SUM(G8189:G8192)</f>
        <v>9200</v>
      </c>
    </row>
    <row r="8194" spans="1:9">
      <c r="A8194" s="11" t="s">
        <v>14</v>
      </c>
      <c r="B8194" s="12" t="s">
        <v>15</v>
      </c>
      <c r="C8194" s="11"/>
      <c r="D8194" s="11"/>
      <c r="E8194" s="13"/>
      <c r="F8194" s="11"/>
      <c r="G8194" s="11"/>
    </row>
    <row r="8195" spans="1:9" ht="30">
      <c r="A8195" s="12"/>
      <c r="B8195" s="16" t="s">
        <v>1288</v>
      </c>
      <c r="C8195" s="11"/>
      <c r="D8195" s="17" t="s">
        <v>75</v>
      </c>
      <c r="E8195" s="18" t="s">
        <v>76</v>
      </c>
      <c r="F8195" s="108">
        <f>VLOOKUP(B8195,'HSD ME&amp;PLUMBING'!$B$6:E8048,4,FALSE)</f>
        <v>10000</v>
      </c>
      <c r="G8195" s="29">
        <f>F8195*E8195</f>
        <v>11500</v>
      </c>
    </row>
    <row r="8196" spans="1:9" s="2" customFormat="1" ht="15.75" customHeight="1">
      <c r="A8196" s="494" t="s">
        <v>16</v>
      </c>
      <c r="B8196" s="494"/>
      <c r="C8196" s="494"/>
      <c r="D8196" s="494"/>
      <c r="E8196" s="494"/>
      <c r="F8196" s="494"/>
      <c r="G8196" s="20">
        <f>SUM(G8195)</f>
        <v>11500</v>
      </c>
    </row>
    <row r="8197" spans="1:9">
      <c r="A8197" s="11" t="s">
        <v>17</v>
      </c>
      <c r="B8197" s="12" t="s">
        <v>18</v>
      </c>
      <c r="C8197" s="11"/>
      <c r="D8197" s="11"/>
      <c r="E8197" s="13"/>
      <c r="F8197" s="11"/>
      <c r="G8197" s="11"/>
    </row>
    <row r="8198" spans="1:9">
      <c r="A8198" s="492" t="s">
        <v>19</v>
      </c>
      <c r="B8198" s="492"/>
      <c r="C8198" s="492"/>
      <c r="D8198" s="492"/>
      <c r="E8198" s="492"/>
      <c r="F8198" s="492"/>
      <c r="G8198" s="20">
        <f>SUM(G8197)</f>
        <v>0</v>
      </c>
    </row>
    <row r="8199" spans="1:9">
      <c r="A8199" s="11" t="s">
        <v>20</v>
      </c>
      <c r="B8199" s="493" t="s">
        <v>21</v>
      </c>
      <c r="C8199" s="493"/>
      <c r="D8199" s="493"/>
      <c r="E8199" s="493"/>
      <c r="F8199" s="493"/>
      <c r="G8199" s="15">
        <f>SUM(G8188:G8198)/2</f>
        <v>20700</v>
      </c>
    </row>
    <row r="8200" spans="1:9" ht="15.75" customHeight="1">
      <c r="A8200" s="11" t="s">
        <v>22</v>
      </c>
      <c r="B8200" s="493" t="s">
        <v>77</v>
      </c>
      <c r="C8200" s="493"/>
      <c r="D8200" s="493"/>
      <c r="E8200" s="493"/>
      <c r="F8200" s="24">
        <v>0.1</v>
      </c>
      <c r="G8200" s="15">
        <f>G8199*10%</f>
        <v>2070</v>
      </c>
    </row>
    <row r="8201" spans="1:9">
      <c r="A8201" s="11" t="s">
        <v>23</v>
      </c>
      <c r="B8201" s="493" t="s">
        <v>24</v>
      </c>
      <c r="C8201" s="493"/>
      <c r="D8201" s="493"/>
      <c r="E8201" s="493"/>
      <c r="F8201" s="493"/>
      <c r="G8201" s="15">
        <f>G8199+G8200</f>
        <v>22770</v>
      </c>
    </row>
    <row r="8202" spans="1:9">
      <c r="A8202" s="25"/>
      <c r="B8202" s="26"/>
      <c r="C8202" s="25"/>
      <c r="D8202" s="25"/>
      <c r="E8202" s="27"/>
      <c r="F8202" s="25"/>
      <c r="G8202" s="25"/>
    </row>
    <row r="8203" spans="1:9">
      <c r="A8203" s="115" t="s">
        <v>1289</v>
      </c>
      <c r="B8203" s="101"/>
      <c r="C8203" s="121"/>
      <c r="D8203" s="121"/>
      <c r="E8203" s="122"/>
      <c r="F8203" s="121"/>
      <c r="G8203" s="121"/>
      <c r="H8203" s="101"/>
      <c r="I8203" s="101"/>
    </row>
    <row r="8204" spans="1:9" ht="45">
      <c r="A8204" s="9" t="s">
        <v>62</v>
      </c>
      <c r="B8204" s="9" t="s">
        <v>63</v>
      </c>
      <c r="C8204" s="9" t="s">
        <v>64</v>
      </c>
      <c r="D8204" s="9" t="s">
        <v>65</v>
      </c>
      <c r="E8204" s="9" t="s">
        <v>66</v>
      </c>
      <c r="F8204" s="9" t="s">
        <v>67</v>
      </c>
      <c r="G8204" s="9" t="s">
        <v>68</v>
      </c>
    </row>
    <row r="8205" spans="1:9">
      <c r="A8205" s="11" t="s">
        <v>0</v>
      </c>
      <c r="B8205" s="12" t="s">
        <v>1</v>
      </c>
      <c r="C8205" s="11"/>
      <c r="D8205" s="11"/>
      <c r="E8205" s="13"/>
      <c r="F8205" s="11"/>
      <c r="G8205" s="11"/>
    </row>
    <row r="8206" spans="1:9">
      <c r="A8206" s="12"/>
      <c r="B8206" s="12" t="s">
        <v>2</v>
      </c>
      <c r="C8206" s="11" t="s">
        <v>3</v>
      </c>
      <c r="D8206" s="11" t="s">
        <v>4</v>
      </c>
      <c r="E8206" s="13" t="s">
        <v>91</v>
      </c>
      <c r="F8206" s="14">
        <f>VLOOKUP(B8206,'HSD ME&amp;PLUMBING'!$B$6:E8059,4,FALSE)</f>
        <v>100000</v>
      </c>
      <c r="G8206" s="23">
        <f>F8206*E8206</f>
        <v>3599.9999999999995</v>
      </c>
    </row>
    <row r="8207" spans="1:9" ht="30">
      <c r="A8207" s="12"/>
      <c r="B8207" s="16" t="s">
        <v>70</v>
      </c>
      <c r="C8207" s="17" t="s">
        <v>71</v>
      </c>
      <c r="D8207" s="17" t="s">
        <v>4</v>
      </c>
      <c r="E8207" s="13" t="s">
        <v>92</v>
      </c>
      <c r="F8207" s="14">
        <f>VLOOKUP(B8207,'HSD ME&amp;PLUMBING'!$B$6:E8060,4,FALSE)</f>
        <v>150000</v>
      </c>
      <c r="G8207" s="23">
        <f>F8207*E8207</f>
        <v>9000</v>
      </c>
    </row>
    <row r="8208" spans="1:9">
      <c r="A8208" s="12"/>
      <c r="B8208" s="12" t="s">
        <v>7</v>
      </c>
      <c r="C8208" s="11" t="s">
        <v>8</v>
      </c>
      <c r="D8208" s="11" t="s">
        <v>4</v>
      </c>
      <c r="E8208" s="13" t="s">
        <v>32</v>
      </c>
      <c r="F8208" s="14">
        <f>VLOOKUP(B8208,'HSD ME&amp;PLUMBING'!$B$6:E8061,4,FALSE)</f>
        <v>150000</v>
      </c>
      <c r="G8208" s="23">
        <f>F8208*E8208</f>
        <v>900</v>
      </c>
    </row>
    <row r="8209" spans="1:9">
      <c r="A8209" s="12"/>
      <c r="B8209" s="12" t="s">
        <v>10</v>
      </c>
      <c r="C8209" s="11" t="s">
        <v>11</v>
      </c>
      <c r="D8209" s="11" t="s">
        <v>4</v>
      </c>
      <c r="E8209" s="13" t="s">
        <v>88</v>
      </c>
      <c r="F8209" s="19">
        <f>VLOOKUP(B8209,'HSD ME&amp;PLUMBING'!$B$6:E8062,4,FALSE)</f>
        <v>200000</v>
      </c>
      <c r="G8209" s="23">
        <f>F8209*E8209</f>
        <v>400</v>
      </c>
    </row>
    <row r="8210" spans="1:9" s="21" customFormat="1">
      <c r="A8210" s="494" t="s">
        <v>13</v>
      </c>
      <c r="B8210" s="494"/>
      <c r="C8210" s="494"/>
      <c r="D8210" s="494"/>
      <c r="E8210" s="494"/>
      <c r="F8210" s="494"/>
      <c r="G8210" s="20">
        <f>SUM(G8206:G8209)</f>
        <v>13900</v>
      </c>
    </row>
    <row r="8211" spans="1:9">
      <c r="A8211" s="11" t="s">
        <v>14</v>
      </c>
      <c r="B8211" s="12" t="s">
        <v>15</v>
      </c>
      <c r="C8211" s="11"/>
      <c r="D8211" s="11"/>
      <c r="E8211" s="13"/>
      <c r="F8211" s="11"/>
      <c r="G8211" s="11"/>
    </row>
    <row r="8212" spans="1:9" ht="30">
      <c r="A8212" s="12"/>
      <c r="B8212" s="16" t="s">
        <v>1290</v>
      </c>
      <c r="C8212" s="11"/>
      <c r="D8212" s="17" t="s">
        <v>75</v>
      </c>
      <c r="E8212" s="18" t="s">
        <v>76</v>
      </c>
      <c r="F8212" s="108">
        <f>VLOOKUP(B8212,'HSD ME&amp;PLUMBING'!$B$6:E8065,4,FALSE)</f>
        <v>10000</v>
      </c>
      <c r="G8212" s="29">
        <f>F8212*E8212</f>
        <v>11500</v>
      </c>
    </row>
    <row r="8213" spans="1:9" s="2" customFormat="1" ht="15.75" customHeight="1">
      <c r="A8213" s="494" t="s">
        <v>16</v>
      </c>
      <c r="B8213" s="494"/>
      <c r="C8213" s="494"/>
      <c r="D8213" s="494"/>
      <c r="E8213" s="494"/>
      <c r="F8213" s="494"/>
      <c r="G8213" s="20">
        <f>SUM(G8212)</f>
        <v>11500</v>
      </c>
    </row>
    <row r="8214" spans="1:9">
      <c r="A8214" s="11" t="s">
        <v>17</v>
      </c>
      <c r="B8214" s="12" t="s">
        <v>18</v>
      </c>
      <c r="C8214" s="11"/>
      <c r="D8214" s="11"/>
      <c r="E8214" s="13"/>
      <c r="F8214" s="11"/>
      <c r="G8214" s="11"/>
    </row>
    <row r="8215" spans="1:9">
      <c r="A8215" s="492" t="s">
        <v>19</v>
      </c>
      <c r="B8215" s="492"/>
      <c r="C8215" s="492"/>
      <c r="D8215" s="492"/>
      <c r="E8215" s="492"/>
      <c r="F8215" s="492"/>
      <c r="G8215" s="20">
        <f>SUM(G8214)</f>
        <v>0</v>
      </c>
    </row>
    <row r="8216" spans="1:9">
      <c r="A8216" s="11" t="s">
        <v>20</v>
      </c>
      <c r="B8216" s="493" t="s">
        <v>21</v>
      </c>
      <c r="C8216" s="493"/>
      <c r="D8216" s="493"/>
      <c r="E8216" s="493"/>
      <c r="F8216" s="493"/>
      <c r="G8216" s="15">
        <f>SUM(G8205:G8215)/2</f>
        <v>25400</v>
      </c>
    </row>
    <row r="8217" spans="1:9" ht="15.75" customHeight="1">
      <c r="A8217" s="11" t="s">
        <v>22</v>
      </c>
      <c r="B8217" s="493" t="s">
        <v>77</v>
      </c>
      <c r="C8217" s="493"/>
      <c r="D8217" s="493"/>
      <c r="E8217" s="493"/>
      <c r="F8217" s="24">
        <v>0.1</v>
      </c>
      <c r="G8217" s="15">
        <f>G8216*10%</f>
        <v>2540</v>
      </c>
    </row>
    <row r="8218" spans="1:9">
      <c r="A8218" s="11" t="s">
        <v>23</v>
      </c>
      <c r="B8218" s="493" t="s">
        <v>24</v>
      </c>
      <c r="C8218" s="493"/>
      <c r="D8218" s="493"/>
      <c r="E8218" s="493"/>
      <c r="F8218" s="493"/>
      <c r="G8218" s="15">
        <f>G8216+G8217</f>
        <v>27940</v>
      </c>
    </row>
    <row r="8219" spans="1:9">
      <c r="A8219" s="25"/>
      <c r="B8219" s="26"/>
      <c r="C8219" s="25"/>
      <c r="D8219" s="25"/>
      <c r="E8219" s="27"/>
      <c r="F8219" s="25"/>
      <c r="G8219" s="25"/>
    </row>
    <row r="8220" spans="1:9">
      <c r="A8220" s="115" t="s">
        <v>1291</v>
      </c>
      <c r="B8220" s="101"/>
      <c r="C8220" s="121"/>
      <c r="D8220" s="121"/>
      <c r="E8220" s="122"/>
      <c r="F8220" s="121"/>
      <c r="G8220" s="121"/>
      <c r="H8220" s="101"/>
      <c r="I8220" s="101"/>
    </row>
    <row r="8221" spans="1:9" ht="45">
      <c r="A8221" s="9" t="s">
        <v>62</v>
      </c>
      <c r="B8221" s="9" t="s">
        <v>63</v>
      </c>
      <c r="C8221" s="9" t="s">
        <v>64</v>
      </c>
      <c r="D8221" s="9" t="s">
        <v>65</v>
      </c>
      <c r="E8221" s="9" t="s">
        <v>66</v>
      </c>
      <c r="F8221" s="9" t="s">
        <v>67</v>
      </c>
      <c r="G8221" s="9" t="s">
        <v>68</v>
      </c>
    </row>
    <row r="8222" spans="1:9">
      <c r="A8222" s="11" t="s">
        <v>0</v>
      </c>
      <c r="B8222" s="12" t="s">
        <v>1</v>
      </c>
      <c r="C8222" s="11"/>
      <c r="D8222" s="11"/>
      <c r="E8222" s="13"/>
      <c r="F8222" s="11"/>
      <c r="G8222" s="11"/>
    </row>
    <row r="8223" spans="1:9">
      <c r="A8223" s="12"/>
      <c r="B8223" s="12" t="s">
        <v>2</v>
      </c>
      <c r="C8223" s="11" t="s">
        <v>3</v>
      </c>
      <c r="D8223" s="11" t="s">
        <v>4</v>
      </c>
      <c r="E8223" s="13" t="s">
        <v>1123</v>
      </c>
      <c r="F8223" s="14">
        <f>VLOOKUP(B8223,'HSD ME&amp;PLUMBING'!$B$6:E8076,4,FALSE)</f>
        <v>100000</v>
      </c>
      <c r="G8223" s="23">
        <f>F8223*E8223</f>
        <v>8600</v>
      </c>
    </row>
    <row r="8224" spans="1:9" ht="30">
      <c r="A8224" s="12"/>
      <c r="B8224" s="16" t="s">
        <v>70</v>
      </c>
      <c r="C8224" s="17" t="s">
        <v>71</v>
      </c>
      <c r="D8224" s="17" t="s">
        <v>4</v>
      </c>
      <c r="E8224" s="13" t="s">
        <v>128</v>
      </c>
      <c r="F8224" s="14">
        <f>VLOOKUP(B8224,'HSD ME&amp;PLUMBING'!$B$6:E8077,4,FALSE)</f>
        <v>150000</v>
      </c>
      <c r="G8224" s="23">
        <f>F8224*E8224</f>
        <v>21450</v>
      </c>
    </row>
    <row r="8225" spans="1:9">
      <c r="A8225" s="12"/>
      <c r="B8225" s="12" t="s">
        <v>7</v>
      </c>
      <c r="C8225" s="11" t="s">
        <v>8</v>
      </c>
      <c r="D8225" s="11" t="s">
        <v>4</v>
      </c>
      <c r="E8225" s="13" t="s">
        <v>53</v>
      </c>
      <c r="F8225" s="14">
        <f>VLOOKUP(B8225,'HSD ME&amp;PLUMBING'!$B$6:E8078,4,FALSE)</f>
        <v>150000</v>
      </c>
      <c r="G8225" s="23">
        <f>F8225*E8225</f>
        <v>2100</v>
      </c>
    </row>
    <row r="8226" spans="1:9">
      <c r="A8226" s="12"/>
      <c r="B8226" s="12" t="s">
        <v>10</v>
      </c>
      <c r="C8226" s="11" t="s">
        <v>11</v>
      </c>
      <c r="D8226" s="11" t="s">
        <v>4</v>
      </c>
      <c r="E8226" s="13" t="s">
        <v>87</v>
      </c>
      <c r="F8226" s="19">
        <f>VLOOKUP(B8226,'HSD ME&amp;PLUMBING'!$B$6:E8079,4,FALSE)</f>
        <v>200000</v>
      </c>
      <c r="G8226" s="23">
        <f>F8226*E8226</f>
        <v>1000</v>
      </c>
    </row>
    <row r="8227" spans="1:9" s="21" customFormat="1">
      <c r="A8227" s="494" t="s">
        <v>13</v>
      </c>
      <c r="B8227" s="494"/>
      <c r="C8227" s="494"/>
      <c r="D8227" s="494"/>
      <c r="E8227" s="494"/>
      <c r="F8227" s="494"/>
      <c r="G8227" s="20">
        <f>SUM(G8223:G8226)</f>
        <v>33150</v>
      </c>
    </row>
    <row r="8228" spans="1:9">
      <c r="A8228" s="11" t="s">
        <v>14</v>
      </c>
      <c r="B8228" s="12" t="s">
        <v>15</v>
      </c>
      <c r="C8228" s="11"/>
      <c r="D8228" s="11"/>
      <c r="E8228" s="13"/>
      <c r="F8228" s="11"/>
      <c r="G8228" s="11"/>
    </row>
    <row r="8229" spans="1:9" ht="30">
      <c r="A8229" s="12"/>
      <c r="B8229" s="16" t="s">
        <v>1292</v>
      </c>
      <c r="C8229" s="11"/>
      <c r="D8229" s="17" t="s">
        <v>49</v>
      </c>
      <c r="E8229" s="18" t="s">
        <v>430</v>
      </c>
      <c r="F8229" s="108">
        <f>VLOOKUP(B8229,'HSD ME&amp;PLUMBING'!$B$6:E8082,4,FALSE)</f>
        <v>10000</v>
      </c>
      <c r="G8229" s="29">
        <f>F8229*E8229</f>
        <v>11000</v>
      </c>
    </row>
    <row r="8230" spans="1:9" s="2" customFormat="1" ht="15.75" customHeight="1">
      <c r="A8230" s="494" t="s">
        <v>16</v>
      </c>
      <c r="B8230" s="494"/>
      <c r="C8230" s="494"/>
      <c r="D8230" s="494"/>
      <c r="E8230" s="494"/>
      <c r="F8230" s="494"/>
      <c r="G8230" s="20">
        <f>SUM(G8229)</f>
        <v>11000</v>
      </c>
    </row>
    <row r="8231" spans="1:9">
      <c r="A8231" s="11" t="s">
        <v>17</v>
      </c>
      <c r="B8231" s="12" t="s">
        <v>18</v>
      </c>
      <c r="C8231" s="11"/>
      <c r="D8231" s="11"/>
      <c r="E8231" s="13"/>
      <c r="F8231" s="11"/>
      <c r="G8231" s="11"/>
    </row>
    <row r="8232" spans="1:9">
      <c r="A8232" s="492" t="s">
        <v>19</v>
      </c>
      <c r="B8232" s="492"/>
      <c r="C8232" s="492"/>
      <c r="D8232" s="492"/>
      <c r="E8232" s="492"/>
      <c r="F8232" s="492"/>
      <c r="G8232" s="20">
        <f>SUM(G8231)</f>
        <v>0</v>
      </c>
    </row>
    <row r="8233" spans="1:9">
      <c r="A8233" s="11" t="s">
        <v>20</v>
      </c>
      <c r="B8233" s="493" t="s">
        <v>21</v>
      </c>
      <c r="C8233" s="493"/>
      <c r="D8233" s="493"/>
      <c r="E8233" s="493"/>
      <c r="F8233" s="493"/>
      <c r="G8233" s="15">
        <f>SUM(G8222:G8232)/2</f>
        <v>44150</v>
      </c>
    </row>
    <row r="8234" spans="1:9" ht="15.75" customHeight="1">
      <c r="A8234" s="11" t="s">
        <v>22</v>
      </c>
      <c r="B8234" s="493" t="s">
        <v>77</v>
      </c>
      <c r="C8234" s="493"/>
      <c r="D8234" s="493"/>
      <c r="E8234" s="493"/>
      <c r="F8234" s="24">
        <v>0.1</v>
      </c>
      <c r="G8234" s="15">
        <f>G8233*10%</f>
        <v>4415</v>
      </c>
    </row>
    <row r="8235" spans="1:9">
      <c r="A8235" s="11" t="s">
        <v>23</v>
      </c>
      <c r="B8235" s="493" t="s">
        <v>24</v>
      </c>
      <c r="C8235" s="493"/>
      <c r="D8235" s="493"/>
      <c r="E8235" s="493"/>
      <c r="F8235" s="493"/>
      <c r="G8235" s="15">
        <f>G8233+G8234</f>
        <v>48565</v>
      </c>
    </row>
    <row r="8236" spans="1:9">
      <c r="A8236" s="25"/>
      <c r="B8236" s="26"/>
      <c r="C8236" s="25"/>
      <c r="D8236" s="25"/>
      <c r="E8236" s="27"/>
      <c r="F8236" s="25"/>
      <c r="G8236" s="25"/>
    </row>
    <row r="8237" spans="1:9">
      <c r="A8237" s="115" t="s">
        <v>1293</v>
      </c>
      <c r="B8237" s="101"/>
      <c r="C8237" s="121"/>
      <c r="D8237" s="121"/>
      <c r="E8237" s="122"/>
      <c r="F8237" s="121"/>
      <c r="G8237" s="121"/>
      <c r="H8237" s="101"/>
      <c r="I8237" s="101"/>
    </row>
    <row r="8238" spans="1:9" ht="45">
      <c r="A8238" s="9" t="s">
        <v>62</v>
      </c>
      <c r="B8238" s="9" t="s">
        <v>63</v>
      </c>
      <c r="C8238" s="9" t="s">
        <v>64</v>
      </c>
      <c r="D8238" s="9" t="s">
        <v>65</v>
      </c>
      <c r="E8238" s="9" t="s">
        <v>66</v>
      </c>
      <c r="F8238" s="9" t="s">
        <v>67</v>
      </c>
      <c r="G8238" s="9" t="s">
        <v>68</v>
      </c>
    </row>
    <row r="8239" spans="1:9">
      <c r="A8239" s="11" t="s">
        <v>0</v>
      </c>
      <c r="B8239" s="12" t="s">
        <v>1</v>
      </c>
      <c r="C8239" s="11"/>
      <c r="D8239" s="11"/>
      <c r="E8239" s="13"/>
      <c r="F8239" s="11"/>
      <c r="G8239" s="11"/>
    </row>
    <row r="8240" spans="1:9">
      <c r="A8240" s="12"/>
      <c r="B8240" s="12" t="s">
        <v>2</v>
      </c>
      <c r="C8240" s="11" t="s">
        <v>3</v>
      </c>
      <c r="D8240" s="11" t="s">
        <v>4</v>
      </c>
      <c r="E8240" s="13" t="s">
        <v>1009</v>
      </c>
      <c r="F8240" s="14">
        <f>VLOOKUP(B8240,'HSD ME&amp;PLUMBING'!$B$6:E8093,4,FALSE)</f>
        <v>100000</v>
      </c>
      <c r="G8240" s="23">
        <f>F8240*E8240</f>
        <v>18100</v>
      </c>
    </row>
    <row r="8241" spans="1:9" ht="30">
      <c r="A8241" s="12"/>
      <c r="B8241" s="16" t="s">
        <v>70</v>
      </c>
      <c r="C8241" s="17" t="s">
        <v>71</v>
      </c>
      <c r="D8241" s="17" t="s">
        <v>4</v>
      </c>
      <c r="E8241" s="13" t="s">
        <v>1010</v>
      </c>
      <c r="F8241" s="14">
        <f>VLOOKUP(B8241,'HSD ME&amp;PLUMBING'!$B$6:E8094,4,FALSE)</f>
        <v>150000</v>
      </c>
      <c r="G8241" s="23">
        <f>F8241*E8241</f>
        <v>45300</v>
      </c>
    </row>
    <row r="8242" spans="1:9">
      <c r="A8242" s="12"/>
      <c r="B8242" s="12" t="s">
        <v>7</v>
      </c>
      <c r="C8242" s="11" t="s">
        <v>8</v>
      </c>
      <c r="D8242" s="11" t="s">
        <v>4</v>
      </c>
      <c r="E8242" s="13" t="s">
        <v>192</v>
      </c>
      <c r="F8242" s="14">
        <f>VLOOKUP(B8242,'HSD ME&amp;PLUMBING'!$B$6:E8095,4,FALSE)</f>
        <v>150000</v>
      </c>
      <c r="G8242" s="23">
        <f>F8242*E8242</f>
        <v>4500</v>
      </c>
    </row>
    <row r="8243" spans="1:9">
      <c r="A8243" s="12"/>
      <c r="B8243" s="12" t="s">
        <v>10</v>
      </c>
      <c r="C8243" s="11" t="s">
        <v>11</v>
      </c>
      <c r="D8243" s="11" t="s">
        <v>4</v>
      </c>
      <c r="E8243" s="13" t="s">
        <v>98</v>
      </c>
      <c r="F8243" s="19">
        <f>VLOOKUP(B8243,'HSD ME&amp;PLUMBING'!$B$6:E8096,4,FALSE)</f>
        <v>200000</v>
      </c>
      <c r="G8243" s="23">
        <f>F8243*E8243</f>
        <v>2000</v>
      </c>
    </row>
    <row r="8244" spans="1:9" s="21" customFormat="1">
      <c r="A8244" s="494" t="s">
        <v>13</v>
      </c>
      <c r="B8244" s="494"/>
      <c r="C8244" s="494"/>
      <c r="D8244" s="494"/>
      <c r="E8244" s="494"/>
      <c r="F8244" s="494"/>
      <c r="G8244" s="20">
        <f>SUM(G8240:G8243)</f>
        <v>69900</v>
      </c>
    </row>
    <row r="8245" spans="1:9">
      <c r="A8245" s="11" t="s">
        <v>14</v>
      </c>
      <c r="B8245" s="12" t="s">
        <v>15</v>
      </c>
      <c r="C8245" s="11"/>
      <c r="D8245" s="11"/>
      <c r="E8245" s="13"/>
      <c r="F8245" s="11"/>
      <c r="G8245" s="11"/>
    </row>
    <row r="8246" spans="1:9" ht="30">
      <c r="A8246" s="12"/>
      <c r="B8246" s="16" t="s">
        <v>1294</v>
      </c>
      <c r="C8246" s="11"/>
      <c r="D8246" s="17" t="s">
        <v>49</v>
      </c>
      <c r="E8246" s="18" t="s">
        <v>430</v>
      </c>
      <c r="F8246" s="108">
        <f>VLOOKUP(B8246,'HSD ME&amp;PLUMBING'!$B$6:E8099,4,FALSE)</f>
        <v>10000</v>
      </c>
      <c r="G8246" s="29">
        <f>F8246*E8246</f>
        <v>11000</v>
      </c>
    </row>
    <row r="8247" spans="1:9" s="2" customFormat="1" ht="15.75" customHeight="1">
      <c r="A8247" s="494" t="s">
        <v>16</v>
      </c>
      <c r="B8247" s="494"/>
      <c r="C8247" s="494"/>
      <c r="D8247" s="494"/>
      <c r="E8247" s="494"/>
      <c r="F8247" s="494"/>
      <c r="G8247" s="20">
        <f>SUM(G8246)</f>
        <v>11000</v>
      </c>
    </row>
    <row r="8248" spans="1:9">
      <c r="A8248" s="11" t="s">
        <v>17</v>
      </c>
      <c r="B8248" s="12" t="s">
        <v>18</v>
      </c>
      <c r="C8248" s="11"/>
      <c r="D8248" s="11"/>
      <c r="E8248" s="13"/>
      <c r="F8248" s="11"/>
      <c r="G8248" s="11"/>
    </row>
    <row r="8249" spans="1:9">
      <c r="A8249" s="492" t="s">
        <v>19</v>
      </c>
      <c r="B8249" s="492"/>
      <c r="C8249" s="492"/>
      <c r="D8249" s="492"/>
      <c r="E8249" s="492"/>
      <c r="F8249" s="492"/>
      <c r="G8249" s="20">
        <f>SUM(G8248)</f>
        <v>0</v>
      </c>
    </row>
    <row r="8250" spans="1:9">
      <c r="A8250" s="11" t="s">
        <v>20</v>
      </c>
      <c r="B8250" s="493" t="s">
        <v>21</v>
      </c>
      <c r="C8250" s="493"/>
      <c r="D8250" s="493"/>
      <c r="E8250" s="493"/>
      <c r="F8250" s="493"/>
      <c r="G8250" s="15">
        <f>SUM(G8239:G8249)/2</f>
        <v>80900</v>
      </c>
    </row>
    <row r="8251" spans="1:9" ht="15.75" customHeight="1">
      <c r="A8251" s="11" t="s">
        <v>22</v>
      </c>
      <c r="B8251" s="493" t="s">
        <v>77</v>
      </c>
      <c r="C8251" s="493"/>
      <c r="D8251" s="493"/>
      <c r="E8251" s="493"/>
      <c r="F8251" s="24">
        <v>0.1</v>
      </c>
      <c r="G8251" s="15">
        <f>G8250*10%</f>
        <v>8090</v>
      </c>
    </row>
    <row r="8252" spans="1:9">
      <c r="A8252" s="11" t="s">
        <v>23</v>
      </c>
      <c r="B8252" s="493" t="s">
        <v>24</v>
      </c>
      <c r="C8252" s="493"/>
      <c r="D8252" s="493"/>
      <c r="E8252" s="493"/>
      <c r="F8252" s="493"/>
      <c r="G8252" s="15">
        <f>G8250+G8251</f>
        <v>88990</v>
      </c>
    </row>
    <row r="8253" spans="1:9">
      <c r="A8253" s="25"/>
      <c r="B8253" s="26"/>
      <c r="C8253" s="25"/>
      <c r="D8253" s="25"/>
      <c r="E8253" s="27"/>
      <c r="F8253" s="25"/>
      <c r="G8253" s="25"/>
    </row>
    <row r="8254" spans="1:9">
      <c r="A8254" s="25"/>
      <c r="B8254" s="26"/>
      <c r="C8254" s="25"/>
      <c r="D8254" s="25"/>
      <c r="E8254" s="27"/>
      <c r="F8254" s="25"/>
      <c r="G8254" s="25"/>
    </row>
    <row r="8255" spans="1:9">
      <c r="A8255" s="115" t="s">
        <v>1295</v>
      </c>
      <c r="B8255" s="101"/>
      <c r="C8255" s="121"/>
      <c r="D8255" s="121"/>
      <c r="E8255" s="122"/>
      <c r="F8255" s="121"/>
      <c r="G8255" s="121"/>
      <c r="H8255" s="101"/>
      <c r="I8255" s="101"/>
    </row>
    <row r="8256" spans="1:9">
      <c r="A8256" s="115" t="s">
        <v>1296</v>
      </c>
      <c r="B8256" s="101"/>
      <c r="C8256" s="121"/>
      <c r="D8256" s="121"/>
      <c r="E8256" s="122"/>
      <c r="F8256" s="121"/>
      <c r="G8256" s="121"/>
      <c r="H8256" s="101"/>
      <c r="I8256" s="101"/>
    </row>
    <row r="8257" spans="1:7" ht="45">
      <c r="A8257" s="9" t="s">
        <v>62</v>
      </c>
      <c r="B8257" s="9" t="s">
        <v>63</v>
      </c>
      <c r="C8257" s="9" t="s">
        <v>64</v>
      </c>
      <c r="D8257" s="9" t="s">
        <v>65</v>
      </c>
      <c r="E8257" s="9" t="s">
        <v>66</v>
      </c>
      <c r="F8257" s="9" t="s">
        <v>67</v>
      </c>
      <c r="G8257" s="9" t="s">
        <v>68</v>
      </c>
    </row>
    <row r="8258" spans="1:7">
      <c r="A8258" s="11" t="s">
        <v>0</v>
      </c>
      <c r="B8258" s="12" t="s">
        <v>1</v>
      </c>
      <c r="C8258" s="11"/>
      <c r="D8258" s="11"/>
      <c r="E8258" s="13"/>
      <c r="F8258" s="11"/>
      <c r="G8258" s="11"/>
    </row>
    <row r="8259" spans="1:7">
      <c r="A8259" s="12"/>
      <c r="B8259" s="12" t="s">
        <v>2</v>
      </c>
      <c r="C8259" s="11" t="s">
        <v>3</v>
      </c>
      <c r="D8259" s="11" t="s">
        <v>4</v>
      </c>
      <c r="E8259" s="13" t="s">
        <v>1297</v>
      </c>
      <c r="F8259" s="14">
        <f>VLOOKUP(B8259,'HSD ME&amp;PLUMBING'!$B$6:E8112,4,FALSE)</f>
        <v>100000</v>
      </c>
      <c r="G8259" s="23">
        <f>F8259*E8259</f>
        <v>25000</v>
      </c>
    </row>
    <row r="8260" spans="1:7" ht="30">
      <c r="A8260" s="12"/>
      <c r="B8260" s="16" t="s">
        <v>70</v>
      </c>
      <c r="C8260" s="17" t="s">
        <v>71</v>
      </c>
      <c r="D8260" s="17" t="s">
        <v>4</v>
      </c>
      <c r="E8260" s="13" t="s">
        <v>1298</v>
      </c>
      <c r="F8260" s="14">
        <f>VLOOKUP(B8260,'HSD ME&amp;PLUMBING'!$B$6:E8113,4,FALSE)</f>
        <v>150000</v>
      </c>
      <c r="G8260" s="23">
        <f>F8260*E8260</f>
        <v>62700</v>
      </c>
    </row>
    <row r="8261" spans="1:7">
      <c r="A8261" s="12"/>
      <c r="B8261" s="12" t="s">
        <v>7</v>
      </c>
      <c r="C8261" s="11" t="s">
        <v>8</v>
      </c>
      <c r="D8261" s="11" t="s">
        <v>4</v>
      </c>
      <c r="E8261" s="13" t="s">
        <v>797</v>
      </c>
      <c r="F8261" s="14">
        <f>VLOOKUP(B8261,'HSD ME&amp;PLUMBING'!$B$6:E8114,4,FALSE)</f>
        <v>150000</v>
      </c>
      <c r="G8261" s="23">
        <f>F8261*E8261</f>
        <v>6300</v>
      </c>
    </row>
    <row r="8262" spans="1:7">
      <c r="A8262" s="12"/>
      <c r="B8262" s="12" t="s">
        <v>10</v>
      </c>
      <c r="C8262" s="11" t="s">
        <v>11</v>
      </c>
      <c r="D8262" s="11" t="s">
        <v>4</v>
      </c>
      <c r="E8262" s="13" t="s">
        <v>53</v>
      </c>
      <c r="F8262" s="19">
        <f>VLOOKUP(B8262,'HSD ME&amp;PLUMBING'!$B$6:E8115,4,FALSE)</f>
        <v>200000</v>
      </c>
      <c r="G8262" s="23">
        <f>F8262*E8262</f>
        <v>2800</v>
      </c>
    </row>
    <row r="8263" spans="1:7" s="21" customFormat="1">
      <c r="A8263" s="494" t="s">
        <v>13</v>
      </c>
      <c r="B8263" s="494"/>
      <c r="C8263" s="494"/>
      <c r="D8263" s="494"/>
      <c r="E8263" s="494"/>
      <c r="F8263" s="494"/>
      <c r="G8263" s="20">
        <f>SUM(G8259:G8262)</f>
        <v>96800</v>
      </c>
    </row>
    <row r="8264" spans="1:7">
      <c r="A8264" s="11" t="s">
        <v>14</v>
      </c>
      <c r="B8264" s="12" t="s">
        <v>15</v>
      </c>
      <c r="C8264" s="11"/>
      <c r="D8264" s="11"/>
      <c r="E8264" s="13"/>
      <c r="F8264" s="11"/>
      <c r="G8264" s="11"/>
    </row>
    <row r="8265" spans="1:7" ht="45">
      <c r="A8265" s="12"/>
      <c r="B8265" s="16" t="s">
        <v>1299</v>
      </c>
      <c r="C8265" s="11"/>
      <c r="D8265" s="17" t="s">
        <v>49</v>
      </c>
      <c r="E8265" s="18" t="s">
        <v>898</v>
      </c>
      <c r="F8265" s="108">
        <f>VLOOKUP(B8265,'HSD ME&amp;PLUMBING'!$B$6:E8118,4,FALSE)</f>
        <v>10000</v>
      </c>
      <c r="G8265" s="29">
        <f>F8265*E8265</f>
        <v>10500</v>
      </c>
    </row>
    <row r="8266" spans="1:7" s="2" customFormat="1" ht="15.75" customHeight="1">
      <c r="A8266" s="494" t="s">
        <v>16</v>
      </c>
      <c r="B8266" s="494"/>
      <c r="C8266" s="494"/>
      <c r="D8266" s="494"/>
      <c r="E8266" s="494"/>
      <c r="F8266" s="494"/>
      <c r="G8266" s="20">
        <f>SUM(G8265)</f>
        <v>10500</v>
      </c>
    </row>
    <row r="8267" spans="1:7">
      <c r="A8267" s="11" t="s">
        <v>17</v>
      </c>
      <c r="B8267" s="12" t="s">
        <v>18</v>
      </c>
      <c r="C8267" s="11"/>
      <c r="D8267" s="11"/>
      <c r="E8267" s="13"/>
      <c r="F8267" s="11"/>
      <c r="G8267" s="11"/>
    </row>
    <row r="8268" spans="1:7">
      <c r="A8268" s="492" t="s">
        <v>19</v>
      </c>
      <c r="B8268" s="492"/>
      <c r="C8268" s="492"/>
      <c r="D8268" s="492"/>
      <c r="E8268" s="492"/>
      <c r="F8268" s="492"/>
      <c r="G8268" s="20">
        <f>SUM(G8267)</f>
        <v>0</v>
      </c>
    </row>
    <row r="8269" spans="1:7">
      <c r="A8269" s="11" t="s">
        <v>20</v>
      </c>
      <c r="B8269" s="493" t="s">
        <v>21</v>
      </c>
      <c r="C8269" s="493"/>
      <c r="D8269" s="493"/>
      <c r="E8269" s="493"/>
      <c r="F8269" s="493"/>
      <c r="G8269" s="15">
        <f>SUM(G8258:G8268)/2</f>
        <v>107300</v>
      </c>
    </row>
    <row r="8270" spans="1:7" ht="15.75" customHeight="1">
      <c r="A8270" s="11" t="s">
        <v>22</v>
      </c>
      <c r="B8270" s="493" t="s">
        <v>77</v>
      </c>
      <c r="C8270" s="493"/>
      <c r="D8270" s="493"/>
      <c r="E8270" s="493"/>
      <c r="F8270" s="24">
        <v>0.1</v>
      </c>
      <c r="G8270" s="15">
        <f>G8269*10%</f>
        <v>10730</v>
      </c>
    </row>
    <row r="8271" spans="1:7">
      <c r="A8271" s="11" t="s">
        <v>23</v>
      </c>
      <c r="B8271" s="493" t="s">
        <v>24</v>
      </c>
      <c r="C8271" s="493"/>
      <c r="D8271" s="493"/>
      <c r="E8271" s="493"/>
      <c r="F8271" s="493"/>
      <c r="G8271" s="15">
        <f>G8269+G8270</f>
        <v>118030</v>
      </c>
    </row>
    <row r="8272" spans="1:7">
      <c r="A8272" s="25"/>
      <c r="B8272" s="26"/>
      <c r="C8272" s="25"/>
      <c r="D8272" s="25"/>
      <c r="E8272" s="27"/>
      <c r="F8272" s="25"/>
      <c r="G8272" s="25"/>
    </row>
    <row r="8273" spans="1:9" ht="16.5" customHeight="1">
      <c r="A8273" s="115" t="s">
        <v>1300</v>
      </c>
      <c r="B8273" s="101"/>
      <c r="C8273" s="121"/>
      <c r="D8273" s="121"/>
      <c r="E8273" s="122"/>
      <c r="F8273" s="121"/>
      <c r="G8273" s="121"/>
      <c r="H8273" s="101"/>
      <c r="I8273" s="101"/>
    </row>
    <row r="8274" spans="1:9">
      <c r="A8274" s="115" t="s">
        <v>1301</v>
      </c>
      <c r="B8274" s="101"/>
      <c r="C8274" s="121"/>
      <c r="D8274" s="121"/>
      <c r="E8274" s="122"/>
      <c r="F8274" s="121"/>
      <c r="G8274" s="121"/>
      <c r="H8274" s="101"/>
      <c r="I8274" s="101"/>
    </row>
    <row r="8275" spans="1:9" ht="45">
      <c r="A8275" s="9" t="s">
        <v>62</v>
      </c>
      <c r="B8275" s="9" t="s">
        <v>63</v>
      </c>
      <c r="C8275" s="9" t="s">
        <v>64</v>
      </c>
      <c r="D8275" s="9" t="s">
        <v>65</v>
      </c>
      <c r="E8275" s="9" t="s">
        <v>66</v>
      </c>
      <c r="F8275" s="9" t="s">
        <v>67</v>
      </c>
      <c r="G8275" s="9" t="s">
        <v>68</v>
      </c>
    </row>
    <row r="8276" spans="1:9">
      <c r="A8276" s="11" t="s">
        <v>0</v>
      </c>
      <c r="B8276" s="12" t="s">
        <v>1</v>
      </c>
      <c r="C8276" s="11"/>
      <c r="D8276" s="11"/>
      <c r="E8276" s="13"/>
      <c r="F8276" s="11"/>
      <c r="G8276" s="11"/>
    </row>
    <row r="8277" spans="1:9">
      <c r="A8277" s="12"/>
      <c r="B8277" s="12" t="s">
        <v>2</v>
      </c>
      <c r="C8277" s="11" t="s">
        <v>3</v>
      </c>
      <c r="D8277" s="11" t="s">
        <v>4</v>
      </c>
      <c r="E8277" s="13" t="s">
        <v>1297</v>
      </c>
      <c r="F8277" s="14">
        <f>VLOOKUP(B8277,'HSD ME&amp;PLUMBING'!$B$6:E8130,4,FALSE)</f>
        <v>100000</v>
      </c>
      <c r="G8277" s="23">
        <f>F8277*E8277</f>
        <v>25000</v>
      </c>
    </row>
    <row r="8278" spans="1:9" ht="30">
      <c r="A8278" s="12"/>
      <c r="B8278" s="16" t="s">
        <v>70</v>
      </c>
      <c r="C8278" s="17" t="s">
        <v>71</v>
      </c>
      <c r="D8278" s="17" t="s">
        <v>4</v>
      </c>
      <c r="E8278" s="13" t="s">
        <v>1298</v>
      </c>
      <c r="F8278" s="14">
        <f>VLOOKUP(B8278,'HSD ME&amp;PLUMBING'!$B$6:E8131,4,FALSE)</f>
        <v>150000</v>
      </c>
      <c r="G8278" s="23">
        <f>F8278*E8278</f>
        <v>62700</v>
      </c>
    </row>
    <row r="8279" spans="1:9">
      <c r="A8279" s="12"/>
      <c r="B8279" s="12" t="s">
        <v>7</v>
      </c>
      <c r="C8279" s="11" t="s">
        <v>8</v>
      </c>
      <c r="D8279" s="11" t="s">
        <v>4</v>
      </c>
      <c r="E8279" s="13" t="s">
        <v>797</v>
      </c>
      <c r="F8279" s="14">
        <f>VLOOKUP(B8279,'HSD ME&amp;PLUMBING'!$B$6:E8132,4,FALSE)</f>
        <v>150000</v>
      </c>
      <c r="G8279" s="23">
        <f>F8279*E8279</f>
        <v>6300</v>
      </c>
    </row>
    <row r="8280" spans="1:9">
      <c r="A8280" s="12"/>
      <c r="B8280" s="12" t="s">
        <v>10</v>
      </c>
      <c r="C8280" s="11" t="s">
        <v>11</v>
      </c>
      <c r="D8280" s="11" t="s">
        <v>4</v>
      </c>
      <c r="E8280" s="13" t="s">
        <v>53</v>
      </c>
      <c r="F8280" s="19">
        <f>VLOOKUP(B8280,'HSD ME&amp;PLUMBING'!$B$6:E8133,4,FALSE)</f>
        <v>200000</v>
      </c>
      <c r="G8280" s="23">
        <f>F8280*E8280</f>
        <v>2800</v>
      </c>
    </row>
    <row r="8281" spans="1:9" s="21" customFormat="1">
      <c r="A8281" s="494" t="s">
        <v>13</v>
      </c>
      <c r="B8281" s="494"/>
      <c r="C8281" s="494"/>
      <c r="D8281" s="494"/>
      <c r="E8281" s="494"/>
      <c r="F8281" s="494"/>
      <c r="G8281" s="20">
        <f>SUM(G8277:G8280)</f>
        <v>96800</v>
      </c>
    </row>
    <row r="8282" spans="1:9">
      <c r="A8282" s="11" t="s">
        <v>14</v>
      </c>
      <c r="B8282" s="12" t="s">
        <v>15</v>
      </c>
      <c r="C8282" s="11"/>
      <c r="D8282" s="11"/>
      <c r="E8282" s="13"/>
      <c r="F8282" s="11"/>
      <c r="G8282" s="11"/>
    </row>
    <row r="8283" spans="1:9" ht="45">
      <c r="A8283" s="12"/>
      <c r="B8283" s="16" t="s">
        <v>1302</v>
      </c>
      <c r="C8283" s="11"/>
      <c r="D8283" s="17" t="s">
        <v>49</v>
      </c>
      <c r="E8283" s="18" t="s">
        <v>898</v>
      </c>
      <c r="F8283" s="108">
        <f>VLOOKUP(B8283,'HSD ME&amp;PLUMBING'!$B$6:E8136,4,FALSE)</f>
        <v>10000</v>
      </c>
      <c r="G8283" s="29">
        <f>F8283*E8283</f>
        <v>10500</v>
      </c>
    </row>
    <row r="8284" spans="1:9" s="2" customFormat="1" ht="15.75" customHeight="1">
      <c r="A8284" s="494" t="s">
        <v>16</v>
      </c>
      <c r="B8284" s="494"/>
      <c r="C8284" s="494"/>
      <c r="D8284" s="494"/>
      <c r="E8284" s="494"/>
      <c r="F8284" s="494"/>
      <c r="G8284" s="20">
        <f>SUM(G8283)</f>
        <v>10500</v>
      </c>
    </row>
    <row r="8285" spans="1:9">
      <c r="A8285" s="11" t="s">
        <v>17</v>
      </c>
      <c r="B8285" s="12" t="s">
        <v>18</v>
      </c>
      <c r="C8285" s="11"/>
      <c r="D8285" s="11"/>
      <c r="E8285" s="13"/>
      <c r="F8285" s="11"/>
      <c r="G8285" s="11"/>
    </row>
    <row r="8286" spans="1:9">
      <c r="A8286" s="492" t="s">
        <v>19</v>
      </c>
      <c r="B8286" s="492"/>
      <c r="C8286" s="492"/>
      <c r="D8286" s="492"/>
      <c r="E8286" s="492"/>
      <c r="F8286" s="492"/>
      <c r="G8286" s="20">
        <f>SUM(G8285)</f>
        <v>0</v>
      </c>
    </row>
    <row r="8287" spans="1:9">
      <c r="A8287" s="11" t="s">
        <v>20</v>
      </c>
      <c r="B8287" s="493" t="s">
        <v>21</v>
      </c>
      <c r="C8287" s="493"/>
      <c r="D8287" s="493"/>
      <c r="E8287" s="493"/>
      <c r="F8287" s="493"/>
      <c r="G8287" s="15">
        <f>SUM(G8276:G8286)/2</f>
        <v>107300</v>
      </c>
    </row>
    <row r="8288" spans="1:9" ht="15.75" customHeight="1">
      <c r="A8288" s="11" t="s">
        <v>22</v>
      </c>
      <c r="B8288" s="493" t="s">
        <v>77</v>
      </c>
      <c r="C8288" s="493"/>
      <c r="D8288" s="493"/>
      <c r="E8288" s="493"/>
      <c r="F8288" s="24">
        <v>0.1</v>
      </c>
      <c r="G8288" s="15">
        <f>G8287*10%</f>
        <v>10730</v>
      </c>
    </row>
    <row r="8289" spans="1:9">
      <c r="A8289" s="11" t="s">
        <v>23</v>
      </c>
      <c r="B8289" s="493" t="s">
        <v>24</v>
      </c>
      <c r="C8289" s="493"/>
      <c r="D8289" s="493"/>
      <c r="E8289" s="493"/>
      <c r="F8289" s="493"/>
      <c r="G8289" s="15">
        <f>G8287+G8288</f>
        <v>118030</v>
      </c>
    </row>
    <row r="8290" spans="1:9">
      <c r="A8290" s="25"/>
      <c r="B8290" s="26"/>
      <c r="C8290" s="25"/>
      <c r="D8290" s="25"/>
      <c r="E8290" s="27"/>
      <c r="F8290" s="25"/>
      <c r="G8290" s="25"/>
    </row>
    <row r="8291" spans="1:9">
      <c r="A8291" s="115" t="s">
        <v>1303</v>
      </c>
      <c r="B8291" s="101"/>
      <c r="C8291" s="121"/>
      <c r="D8291" s="121"/>
      <c r="E8291" s="122"/>
      <c r="F8291" s="121"/>
      <c r="G8291" s="121"/>
      <c r="H8291" s="101"/>
      <c r="I8291" s="101"/>
    </row>
    <row r="8292" spans="1:9">
      <c r="A8292" s="115" t="s">
        <v>1304</v>
      </c>
      <c r="B8292" s="101"/>
      <c r="C8292" s="121"/>
      <c r="D8292" s="121"/>
      <c r="E8292" s="122"/>
      <c r="F8292" s="121"/>
      <c r="G8292" s="121"/>
      <c r="H8292" s="101"/>
      <c r="I8292" s="101"/>
    </row>
    <row r="8293" spans="1:9" ht="45">
      <c r="A8293" s="9" t="s">
        <v>62</v>
      </c>
      <c r="B8293" s="9" t="s">
        <v>63</v>
      </c>
      <c r="C8293" s="9" t="s">
        <v>64</v>
      </c>
      <c r="D8293" s="9" t="s">
        <v>65</v>
      </c>
      <c r="E8293" s="9" t="s">
        <v>66</v>
      </c>
      <c r="F8293" s="9" t="s">
        <v>67</v>
      </c>
      <c r="G8293" s="9" t="s">
        <v>68</v>
      </c>
    </row>
    <row r="8294" spans="1:9">
      <c r="A8294" s="11" t="s">
        <v>0</v>
      </c>
      <c r="B8294" s="12" t="s">
        <v>1</v>
      </c>
      <c r="C8294" s="11"/>
      <c r="D8294" s="11"/>
      <c r="E8294" s="13"/>
      <c r="F8294" s="11"/>
      <c r="G8294" s="11"/>
    </row>
    <row r="8295" spans="1:9">
      <c r="A8295" s="12"/>
      <c r="B8295" s="12" t="s">
        <v>2</v>
      </c>
      <c r="C8295" s="11" t="s">
        <v>3</v>
      </c>
      <c r="D8295" s="11" t="s">
        <v>4</v>
      </c>
      <c r="E8295" s="13" t="s">
        <v>1297</v>
      </c>
      <c r="F8295" s="14">
        <f>VLOOKUP(B8295,'HSD ME&amp;PLUMBING'!$B$6:E8148,4,FALSE)</f>
        <v>100000</v>
      </c>
      <c r="G8295" s="23">
        <f>F8295*E8295</f>
        <v>25000</v>
      </c>
    </row>
    <row r="8296" spans="1:9" ht="30">
      <c r="A8296" s="12"/>
      <c r="B8296" s="16" t="s">
        <v>70</v>
      </c>
      <c r="C8296" s="17" t="s">
        <v>71</v>
      </c>
      <c r="D8296" s="17" t="s">
        <v>4</v>
      </c>
      <c r="E8296" s="13" t="s">
        <v>1298</v>
      </c>
      <c r="F8296" s="14">
        <f>VLOOKUP(B8296,'HSD ME&amp;PLUMBING'!$B$6:E8149,4,FALSE)</f>
        <v>150000</v>
      </c>
      <c r="G8296" s="23">
        <f>F8296*E8296</f>
        <v>62700</v>
      </c>
    </row>
    <row r="8297" spans="1:9">
      <c r="A8297" s="12"/>
      <c r="B8297" s="12" t="s">
        <v>7</v>
      </c>
      <c r="C8297" s="11" t="s">
        <v>8</v>
      </c>
      <c r="D8297" s="11" t="s">
        <v>4</v>
      </c>
      <c r="E8297" s="13" t="s">
        <v>797</v>
      </c>
      <c r="F8297" s="14">
        <f>VLOOKUP(B8297,'HSD ME&amp;PLUMBING'!$B$6:E8150,4,FALSE)</f>
        <v>150000</v>
      </c>
      <c r="G8297" s="23">
        <f>F8297*E8297</f>
        <v>6300</v>
      </c>
    </row>
    <row r="8298" spans="1:9">
      <c r="A8298" s="12"/>
      <c r="B8298" s="12" t="s">
        <v>10</v>
      </c>
      <c r="C8298" s="11" t="s">
        <v>11</v>
      </c>
      <c r="D8298" s="11" t="s">
        <v>4</v>
      </c>
      <c r="E8298" s="13" t="s">
        <v>53</v>
      </c>
      <c r="F8298" s="19">
        <f>VLOOKUP(B8298,'HSD ME&amp;PLUMBING'!$B$6:E8151,4,FALSE)</f>
        <v>200000</v>
      </c>
      <c r="G8298" s="23">
        <f>F8298*E8298</f>
        <v>2800</v>
      </c>
    </row>
    <row r="8299" spans="1:9" s="21" customFormat="1">
      <c r="A8299" s="494" t="s">
        <v>13</v>
      </c>
      <c r="B8299" s="494"/>
      <c r="C8299" s="494"/>
      <c r="D8299" s="494"/>
      <c r="E8299" s="494"/>
      <c r="F8299" s="494"/>
      <c r="G8299" s="20">
        <f>SUM(G8295:G8298)</f>
        <v>96800</v>
      </c>
    </row>
    <row r="8300" spans="1:9">
      <c r="A8300" s="11" t="s">
        <v>14</v>
      </c>
      <c r="B8300" s="12" t="s">
        <v>15</v>
      </c>
      <c r="C8300" s="11"/>
      <c r="D8300" s="11"/>
      <c r="E8300" s="13"/>
      <c r="F8300" s="11"/>
      <c r="G8300" s="11"/>
    </row>
    <row r="8301" spans="1:9" ht="45">
      <c r="A8301" s="12"/>
      <c r="B8301" s="16" t="s">
        <v>1305</v>
      </c>
      <c r="C8301" s="11"/>
      <c r="D8301" s="17" t="s">
        <v>49</v>
      </c>
      <c r="E8301" s="18" t="s">
        <v>898</v>
      </c>
      <c r="F8301" s="108">
        <f>VLOOKUP(B8301,'HSD ME&amp;PLUMBING'!$B$6:E8154,4,FALSE)</f>
        <v>10000</v>
      </c>
      <c r="G8301" s="29">
        <f>F8301*E8301</f>
        <v>10500</v>
      </c>
    </row>
    <row r="8302" spans="1:9" s="2" customFormat="1" ht="15.75" customHeight="1">
      <c r="A8302" s="494" t="s">
        <v>16</v>
      </c>
      <c r="B8302" s="494"/>
      <c r="C8302" s="494"/>
      <c r="D8302" s="494"/>
      <c r="E8302" s="494"/>
      <c r="F8302" s="494"/>
      <c r="G8302" s="20">
        <f>SUM(G8301)</f>
        <v>10500</v>
      </c>
    </row>
    <row r="8303" spans="1:9">
      <c r="A8303" s="11" t="s">
        <v>17</v>
      </c>
      <c r="B8303" s="12" t="s">
        <v>18</v>
      </c>
      <c r="C8303" s="11"/>
      <c r="D8303" s="11"/>
      <c r="E8303" s="13"/>
      <c r="F8303" s="11"/>
      <c r="G8303" s="11"/>
    </row>
    <row r="8304" spans="1:9">
      <c r="A8304" s="492" t="s">
        <v>19</v>
      </c>
      <c r="B8304" s="492"/>
      <c r="C8304" s="492"/>
      <c r="D8304" s="492"/>
      <c r="E8304" s="492"/>
      <c r="F8304" s="492"/>
      <c r="G8304" s="20">
        <f>SUM(G8303)</f>
        <v>0</v>
      </c>
    </row>
    <row r="8305" spans="1:9">
      <c r="A8305" s="11" t="s">
        <v>20</v>
      </c>
      <c r="B8305" s="493" t="s">
        <v>21</v>
      </c>
      <c r="C8305" s="493"/>
      <c r="D8305" s="493"/>
      <c r="E8305" s="493"/>
      <c r="F8305" s="493"/>
      <c r="G8305" s="15">
        <f>SUM(G8294:G8304)/2</f>
        <v>107300</v>
      </c>
    </row>
    <row r="8306" spans="1:9" ht="15.75" customHeight="1">
      <c r="A8306" s="11" t="s">
        <v>22</v>
      </c>
      <c r="B8306" s="493" t="s">
        <v>77</v>
      </c>
      <c r="C8306" s="493"/>
      <c r="D8306" s="493"/>
      <c r="E8306" s="493"/>
      <c r="F8306" s="24">
        <v>0.1</v>
      </c>
      <c r="G8306" s="15">
        <f>G8305*10%</f>
        <v>10730</v>
      </c>
    </row>
    <row r="8307" spans="1:9">
      <c r="A8307" s="11" t="s">
        <v>23</v>
      </c>
      <c r="B8307" s="493" t="s">
        <v>24</v>
      </c>
      <c r="C8307" s="493"/>
      <c r="D8307" s="493"/>
      <c r="E8307" s="493"/>
      <c r="F8307" s="493"/>
      <c r="G8307" s="15">
        <f>G8305+G8306</f>
        <v>118030</v>
      </c>
    </row>
    <row r="8308" spans="1:9">
      <c r="A8308" s="25"/>
      <c r="B8308" s="26"/>
      <c r="C8308" s="25"/>
      <c r="D8308" s="25"/>
      <c r="E8308" s="27"/>
      <c r="F8308" s="25"/>
      <c r="G8308" s="25"/>
    </row>
    <row r="8309" spans="1:9">
      <c r="A8309" s="115" t="s">
        <v>1306</v>
      </c>
      <c r="B8309" s="101"/>
      <c r="C8309" s="121"/>
      <c r="D8309" s="121"/>
      <c r="E8309" s="122"/>
      <c r="F8309" s="121"/>
      <c r="G8309" s="121"/>
      <c r="H8309" s="101"/>
      <c r="I8309" s="101"/>
    </row>
    <row r="8310" spans="1:9">
      <c r="A8310" s="115" t="s">
        <v>1307</v>
      </c>
      <c r="B8310" s="101"/>
      <c r="C8310" s="121"/>
      <c r="D8310" s="121"/>
      <c r="E8310" s="122"/>
      <c r="F8310" s="121"/>
      <c r="G8310" s="121"/>
      <c r="H8310" s="101"/>
      <c r="I8310" s="101"/>
    </row>
    <row r="8311" spans="1:9" ht="45">
      <c r="A8311" s="9" t="s">
        <v>62</v>
      </c>
      <c r="B8311" s="9" t="s">
        <v>63</v>
      </c>
      <c r="C8311" s="9" t="s">
        <v>64</v>
      </c>
      <c r="D8311" s="9" t="s">
        <v>65</v>
      </c>
      <c r="E8311" s="9" t="s">
        <v>66</v>
      </c>
      <c r="F8311" s="9" t="s">
        <v>67</v>
      </c>
      <c r="G8311" s="9" t="s">
        <v>68</v>
      </c>
    </row>
    <row r="8312" spans="1:9">
      <c r="A8312" s="11" t="s">
        <v>0</v>
      </c>
      <c r="B8312" s="12" t="s">
        <v>1</v>
      </c>
      <c r="C8312" s="11"/>
      <c r="D8312" s="11"/>
      <c r="E8312" s="13"/>
      <c r="F8312" s="11"/>
      <c r="G8312" s="11"/>
    </row>
    <row r="8313" spans="1:9">
      <c r="A8313" s="12"/>
      <c r="B8313" s="12" t="s">
        <v>2</v>
      </c>
      <c r="C8313" s="11" t="s">
        <v>3</v>
      </c>
      <c r="D8313" s="11" t="s">
        <v>4</v>
      </c>
      <c r="E8313" s="13" t="s">
        <v>1297</v>
      </c>
      <c r="F8313" s="14">
        <f>VLOOKUP(B8313,'HSD ME&amp;PLUMBING'!$B$6:E8166,4,FALSE)</f>
        <v>100000</v>
      </c>
      <c r="G8313" s="23">
        <f>F8313*E8313</f>
        <v>25000</v>
      </c>
    </row>
    <row r="8314" spans="1:9" ht="30">
      <c r="A8314" s="12"/>
      <c r="B8314" s="16" t="s">
        <v>70</v>
      </c>
      <c r="C8314" s="17" t="s">
        <v>71</v>
      </c>
      <c r="D8314" s="17" t="s">
        <v>4</v>
      </c>
      <c r="E8314" s="13" t="s">
        <v>1298</v>
      </c>
      <c r="F8314" s="14">
        <f>VLOOKUP(B8314,'HSD ME&amp;PLUMBING'!$B$6:E8167,4,FALSE)</f>
        <v>150000</v>
      </c>
      <c r="G8314" s="23">
        <f>F8314*E8314</f>
        <v>62700</v>
      </c>
    </row>
    <row r="8315" spans="1:9">
      <c r="A8315" s="12"/>
      <c r="B8315" s="12" t="s">
        <v>7</v>
      </c>
      <c r="C8315" s="11" t="s">
        <v>8</v>
      </c>
      <c r="D8315" s="11" t="s">
        <v>4</v>
      </c>
      <c r="E8315" s="13" t="s">
        <v>797</v>
      </c>
      <c r="F8315" s="14">
        <f>VLOOKUP(B8315,'HSD ME&amp;PLUMBING'!$B$6:E8168,4,FALSE)</f>
        <v>150000</v>
      </c>
      <c r="G8315" s="23">
        <f>F8315*E8315</f>
        <v>6300</v>
      </c>
    </row>
    <row r="8316" spans="1:9">
      <c r="A8316" s="12"/>
      <c r="B8316" s="12" t="s">
        <v>10</v>
      </c>
      <c r="C8316" s="11" t="s">
        <v>11</v>
      </c>
      <c r="D8316" s="11" t="s">
        <v>4</v>
      </c>
      <c r="E8316" s="13" t="s">
        <v>53</v>
      </c>
      <c r="F8316" s="19">
        <f>VLOOKUP(B8316,'HSD ME&amp;PLUMBING'!$B$6:E8169,4,FALSE)</f>
        <v>200000</v>
      </c>
      <c r="G8316" s="23">
        <f>F8316*E8316</f>
        <v>2800</v>
      </c>
    </row>
    <row r="8317" spans="1:9" s="21" customFormat="1">
      <c r="A8317" s="494" t="s">
        <v>13</v>
      </c>
      <c r="B8317" s="494"/>
      <c r="C8317" s="494"/>
      <c r="D8317" s="494"/>
      <c r="E8317" s="494"/>
      <c r="F8317" s="494"/>
      <c r="G8317" s="20">
        <f>SUM(G8313:G8316)</f>
        <v>96800</v>
      </c>
    </row>
    <row r="8318" spans="1:9">
      <c r="A8318" s="11" t="s">
        <v>14</v>
      </c>
      <c r="B8318" s="12" t="s">
        <v>15</v>
      </c>
      <c r="C8318" s="11"/>
      <c r="D8318" s="11"/>
      <c r="E8318" s="13"/>
      <c r="F8318" s="11"/>
      <c r="G8318" s="11"/>
    </row>
    <row r="8319" spans="1:9" ht="45">
      <c r="A8319" s="12"/>
      <c r="B8319" s="16" t="s">
        <v>1308</v>
      </c>
      <c r="C8319" s="11"/>
      <c r="D8319" s="17" t="s">
        <v>49</v>
      </c>
      <c r="E8319" s="18" t="s">
        <v>898</v>
      </c>
      <c r="F8319" s="108">
        <f>VLOOKUP(B8319,'HSD ME&amp;PLUMBING'!$B$6:E8172,4,FALSE)</f>
        <v>10000</v>
      </c>
      <c r="G8319" s="29">
        <f>F8319*E8319</f>
        <v>10500</v>
      </c>
    </row>
    <row r="8320" spans="1:9" s="2" customFormat="1" ht="15.75" customHeight="1">
      <c r="A8320" s="494" t="s">
        <v>16</v>
      </c>
      <c r="B8320" s="494"/>
      <c r="C8320" s="494"/>
      <c r="D8320" s="494"/>
      <c r="E8320" s="494"/>
      <c r="F8320" s="494"/>
      <c r="G8320" s="20">
        <f>SUM(G8319)</f>
        <v>10500</v>
      </c>
    </row>
    <row r="8321" spans="1:9">
      <c r="A8321" s="11" t="s">
        <v>17</v>
      </c>
      <c r="B8321" s="12" t="s">
        <v>18</v>
      </c>
      <c r="C8321" s="11"/>
      <c r="D8321" s="11"/>
      <c r="E8321" s="13"/>
      <c r="F8321" s="11"/>
      <c r="G8321" s="11"/>
    </row>
    <row r="8322" spans="1:9">
      <c r="A8322" s="492" t="s">
        <v>19</v>
      </c>
      <c r="B8322" s="492"/>
      <c r="C8322" s="492"/>
      <c r="D8322" s="492"/>
      <c r="E8322" s="492"/>
      <c r="F8322" s="492"/>
      <c r="G8322" s="20">
        <f>SUM(G8321)</f>
        <v>0</v>
      </c>
    </row>
    <row r="8323" spans="1:9">
      <c r="A8323" s="11" t="s">
        <v>20</v>
      </c>
      <c r="B8323" s="493" t="s">
        <v>21</v>
      </c>
      <c r="C8323" s="493"/>
      <c r="D8323" s="493"/>
      <c r="E8323" s="493"/>
      <c r="F8323" s="493"/>
      <c r="G8323" s="15">
        <f>SUM(G8312:G8322)/2</f>
        <v>107300</v>
      </c>
    </row>
    <row r="8324" spans="1:9" ht="15.75" customHeight="1">
      <c r="A8324" s="11" t="s">
        <v>22</v>
      </c>
      <c r="B8324" s="493" t="s">
        <v>77</v>
      </c>
      <c r="C8324" s="493"/>
      <c r="D8324" s="493"/>
      <c r="E8324" s="493"/>
      <c r="F8324" s="24">
        <v>0.1</v>
      </c>
      <c r="G8324" s="15">
        <f>G8323*10%</f>
        <v>10730</v>
      </c>
    </row>
    <row r="8325" spans="1:9">
      <c r="A8325" s="11" t="s">
        <v>23</v>
      </c>
      <c r="B8325" s="493" t="s">
        <v>24</v>
      </c>
      <c r="C8325" s="493"/>
      <c r="D8325" s="493"/>
      <c r="E8325" s="493"/>
      <c r="F8325" s="493"/>
      <c r="G8325" s="15">
        <f>G8323+G8324</f>
        <v>118030</v>
      </c>
    </row>
    <row r="8326" spans="1:9">
      <c r="A8326" s="25"/>
      <c r="B8326" s="26"/>
      <c r="C8326" s="25"/>
      <c r="D8326" s="25"/>
      <c r="E8326" s="27"/>
      <c r="F8326" s="25"/>
      <c r="G8326" s="25"/>
    </row>
    <row r="8327" spans="1:9">
      <c r="A8327" s="25"/>
      <c r="B8327" s="26"/>
      <c r="C8327" s="25"/>
      <c r="D8327" s="25"/>
      <c r="E8327" s="27"/>
      <c r="F8327" s="25"/>
      <c r="G8327" s="25"/>
    </row>
    <row r="8328" spans="1:9">
      <c r="A8328" s="115" t="s">
        <v>1309</v>
      </c>
      <c r="B8328" s="101"/>
      <c r="C8328" s="121"/>
      <c r="D8328" s="121"/>
      <c r="E8328" s="122"/>
      <c r="F8328" s="121"/>
      <c r="G8328" s="121"/>
      <c r="H8328" s="101"/>
      <c r="I8328" s="101"/>
    </row>
    <row r="8329" spans="1:9">
      <c r="A8329" s="115" t="s">
        <v>1310</v>
      </c>
      <c r="B8329" s="101"/>
      <c r="C8329" s="121"/>
      <c r="D8329" s="121"/>
      <c r="E8329" s="122"/>
      <c r="F8329" s="121"/>
      <c r="G8329" s="121"/>
      <c r="H8329" s="101"/>
      <c r="I8329" s="101"/>
    </row>
    <row r="8330" spans="1:9" ht="45">
      <c r="A8330" s="9" t="s">
        <v>62</v>
      </c>
      <c r="B8330" s="9" t="s">
        <v>63</v>
      </c>
      <c r="C8330" s="9" t="s">
        <v>64</v>
      </c>
      <c r="D8330" s="9" t="s">
        <v>65</v>
      </c>
      <c r="E8330" s="9" t="s">
        <v>66</v>
      </c>
      <c r="F8330" s="9" t="s">
        <v>67</v>
      </c>
      <c r="G8330" s="9" t="s">
        <v>68</v>
      </c>
    </row>
    <row r="8331" spans="1:9">
      <c r="A8331" s="11" t="s">
        <v>0</v>
      </c>
      <c r="B8331" s="12" t="s">
        <v>1</v>
      </c>
      <c r="C8331" s="11"/>
      <c r="D8331" s="11"/>
      <c r="E8331" s="13"/>
      <c r="F8331" s="11"/>
      <c r="G8331" s="11"/>
    </row>
    <row r="8332" spans="1:9">
      <c r="A8332" s="12"/>
      <c r="B8332" s="12" t="s">
        <v>2</v>
      </c>
      <c r="C8332" s="11" t="s">
        <v>3</v>
      </c>
      <c r="D8332" s="11" t="s">
        <v>4</v>
      </c>
      <c r="E8332" s="13" t="s">
        <v>1297</v>
      </c>
      <c r="F8332" s="14">
        <f>VLOOKUP(B8332,'HSD ME&amp;PLUMBING'!$B$6:E8185,4,FALSE)</f>
        <v>100000</v>
      </c>
      <c r="G8332" s="23">
        <f>F8332*E8332</f>
        <v>25000</v>
      </c>
    </row>
    <row r="8333" spans="1:9" ht="30">
      <c r="A8333" s="12"/>
      <c r="B8333" s="16" t="s">
        <v>70</v>
      </c>
      <c r="C8333" s="17" t="s">
        <v>71</v>
      </c>
      <c r="D8333" s="17" t="s">
        <v>4</v>
      </c>
      <c r="E8333" s="13" t="s">
        <v>1298</v>
      </c>
      <c r="F8333" s="14">
        <f>VLOOKUP(B8333,'HSD ME&amp;PLUMBING'!$B$6:E8186,4,FALSE)</f>
        <v>150000</v>
      </c>
      <c r="G8333" s="23">
        <f>F8333*E8333</f>
        <v>62700</v>
      </c>
    </row>
    <row r="8334" spans="1:9">
      <c r="A8334" s="12"/>
      <c r="B8334" s="12" t="s">
        <v>7</v>
      </c>
      <c r="C8334" s="11" t="s">
        <v>8</v>
      </c>
      <c r="D8334" s="11" t="s">
        <v>4</v>
      </c>
      <c r="E8334" s="13" t="s">
        <v>797</v>
      </c>
      <c r="F8334" s="14">
        <f>VLOOKUP(B8334,'HSD ME&amp;PLUMBING'!$B$6:E8187,4,FALSE)</f>
        <v>150000</v>
      </c>
      <c r="G8334" s="23">
        <f>F8334*E8334</f>
        <v>6300</v>
      </c>
    </row>
    <row r="8335" spans="1:9">
      <c r="A8335" s="12"/>
      <c r="B8335" s="12" t="s">
        <v>10</v>
      </c>
      <c r="C8335" s="11" t="s">
        <v>11</v>
      </c>
      <c r="D8335" s="11" t="s">
        <v>4</v>
      </c>
      <c r="E8335" s="13" t="s">
        <v>53</v>
      </c>
      <c r="F8335" s="19">
        <f>VLOOKUP(B8335,'HSD ME&amp;PLUMBING'!$B$6:E8188,4,FALSE)</f>
        <v>200000</v>
      </c>
      <c r="G8335" s="23">
        <f>F8335*E8335</f>
        <v>2800</v>
      </c>
    </row>
    <row r="8336" spans="1:9" s="21" customFormat="1">
      <c r="A8336" s="494" t="s">
        <v>13</v>
      </c>
      <c r="B8336" s="494"/>
      <c r="C8336" s="494"/>
      <c r="D8336" s="494"/>
      <c r="E8336" s="494"/>
      <c r="F8336" s="494"/>
      <c r="G8336" s="20">
        <f>SUM(G8332:G8335)</f>
        <v>96800</v>
      </c>
    </row>
    <row r="8337" spans="1:9">
      <c r="A8337" s="11" t="s">
        <v>14</v>
      </c>
      <c r="B8337" s="12" t="s">
        <v>15</v>
      </c>
      <c r="C8337" s="11"/>
      <c r="D8337" s="11"/>
      <c r="E8337" s="13"/>
      <c r="F8337" s="11"/>
      <c r="G8337" s="11"/>
    </row>
    <row r="8338" spans="1:9" ht="45">
      <c r="A8338" s="12"/>
      <c r="B8338" s="16" t="s">
        <v>1311</v>
      </c>
      <c r="C8338" s="11"/>
      <c r="D8338" s="17" t="s">
        <v>49</v>
      </c>
      <c r="E8338" s="18" t="s">
        <v>898</v>
      </c>
      <c r="F8338" s="108">
        <f>VLOOKUP(B8338,'HSD ME&amp;PLUMBING'!$B$6:E8191,4,FALSE)</f>
        <v>10000</v>
      </c>
      <c r="G8338" s="29">
        <f>F8338*E8338</f>
        <v>10500</v>
      </c>
    </row>
    <row r="8339" spans="1:9" s="2" customFormat="1" ht="15.75" customHeight="1">
      <c r="A8339" s="494" t="s">
        <v>16</v>
      </c>
      <c r="B8339" s="494"/>
      <c r="C8339" s="494"/>
      <c r="D8339" s="494"/>
      <c r="E8339" s="494"/>
      <c r="F8339" s="494"/>
      <c r="G8339" s="20">
        <f>SUM(G8338)</f>
        <v>10500</v>
      </c>
    </row>
    <row r="8340" spans="1:9">
      <c r="A8340" s="11" t="s">
        <v>17</v>
      </c>
      <c r="B8340" s="12" t="s">
        <v>18</v>
      </c>
      <c r="C8340" s="11"/>
      <c r="D8340" s="11"/>
      <c r="E8340" s="13"/>
      <c r="F8340" s="11"/>
      <c r="G8340" s="11"/>
    </row>
    <row r="8341" spans="1:9">
      <c r="A8341" s="492" t="s">
        <v>19</v>
      </c>
      <c r="B8341" s="492"/>
      <c r="C8341" s="492"/>
      <c r="D8341" s="492"/>
      <c r="E8341" s="492"/>
      <c r="F8341" s="492"/>
      <c r="G8341" s="20">
        <f>SUM(G8340)</f>
        <v>0</v>
      </c>
    </row>
    <row r="8342" spans="1:9">
      <c r="A8342" s="11" t="s">
        <v>20</v>
      </c>
      <c r="B8342" s="493" t="s">
        <v>21</v>
      </c>
      <c r="C8342" s="493"/>
      <c r="D8342" s="493"/>
      <c r="E8342" s="493"/>
      <c r="F8342" s="493"/>
      <c r="G8342" s="15">
        <f>SUM(G8331:G8341)/2</f>
        <v>107300</v>
      </c>
    </row>
    <row r="8343" spans="1:9" ht="15.75" customHeight="1">
      <c r="A8343" s="11" t="s">
        <v>22</v>
      </c>
      <c r="B8343" s="493" t="s">
        <v>77</v>
      </c>
      <c r="C8343" s="493"/>
      <c r="D8343" s="493"/>
      <c r="E8343" s="493"/>
      <c r="F8343" s="24">
        <v>0.1</v>
      </c>
      <c r="G8343" s="15">
        <f>G8342*10%</f>
        <v>10730</v>
      </c>
    </row>
    <row r="8344" spans="1:9">
      <c r="A8344" s="11" t="s">
        <v>23</v>
      </c>
      <c r="B8344" s="493" t="s">
        <v>24</v>
      </c>
      <c r="C8344" s="493"/>
      <c r="D8344" s="493"/>
      <c r="E8344" s="493"/>
      <c r="F8344" s="493"/>
      <c r="G8344" s="15">
        <f>G8342+G8343</f>
        <v>118030</v>
      </c>
    </row>
    <row r="8345" spans="1:9">
      <c r="A8345" s="25"/>
      <c r="B8345" s="26"/>
      <c r="C8345" s="25"/>
      <c r="D8345" s="25"/>
      <c r="E8345" s="27"/>
      <c r="F8345" s="25"/>
      <c r="G8345" s="25"/>
    </row>
    <row r="8346" spans="1:9">
      <c r="A8346" s="115" t="s">
        <v>1312</v>
      </c>
      <c r="B8346" s="101"/>
      <c r="C8346" s="121"/>
      <c r="D8346" s="121"/>
      <c r="E8346" s="122"/>
      <c r="F8346" s="121"/>
      <c r="G8346" s="121"/>
      <c r="H8346" s="101"/>
      <c r="I8346" s="101"/>
    </row>
    <row r="8347" spans="1:9" ht="45">
      <c r="A8347" s="9" t="s">
        <v>62</v>
      </c>
      <c r="B8347" s="9" t="s">
        <v>63</v>
      </c>
      <c r="C8347" s="9" t="s">
        <v>64</v>
      </c>
      <c r="D8347" s="9" t="s">
        <v>65</v>
      </c>
      <c r="E8347" s="9" t="s">
        <v>66</v>
      </c>
      <c r="F8347" s="9" t="s">
        <v>67</v>
      </c>
      <c r="G8347" s="9" t="s">
        <v>68</v>
      </c>
    </row>
    <row r="8348" spans="1:9">
      <c r="A8348" s="11" t="s">
        <v>0</v>
      </c>
      <c r="B8348" s="12" t="s">
        <v>1</v>
      </c>
      <c r="C8348" s="11"/>
      <c r="D8348" s="11"/>
      <c r="E8348" s="13"/>
      <c r="F8348" s="11"/>
      <c r="G8348" s="11"/>
    </row>
    <row r="8349" spans="1:9">
      <c r="A8349" s="12"/>
      <c r="B8349" s="12" t="s">
        <v>2</v>
      </c>
      <c r="C8349" s="11" t="s">
        <v>3</v>
      </c>
      <c r="D8349" s="11" t="s">
        <v>4</v>
      </c>
      <c r="E8349" s="13" t="s">
        <v>768</v>
      </c>
      <c r="F8349" s="14">
        <f>VLOOKUP(B8349,'HSD ME&amp;PLUMBING'!$B$6:E8202,4,FALSE)</f>
        <v>100000</v>
      </c>
      <c r="G8349" s="23">
        <f>F8349*E8349</f>
        <v>1700.0000000000002</v>
      </c>
    </row>
    <row r="8350" spans="1:9" ht="30">
      <c r="A8350" s="12"/>
      <c r="B8350" s="16" t="s">
        <v>70</v>
      </c>
      <c r="C8350" s="17" t="s">
        <v>71</v>
      </c>
      <c r="D8350" s="17" t="s">
        <v>4</v>
      </c>
      <c r="E8350" s="13" t="s">
        <v>35</v>
      </c>
      <c r="F8350" s="14">
        <f>VLOOKUP(B8350,'HSD ME&amp;PLUMBING'!$B$6:E8203,4,FALSE)</f>
        <v>150000</v>
      </c>
      <c r="G8350" s="23">
        <f>F8350*E8350</f>
        <v>4200</v>
      </c>
    </row>
    <row r="8351" spans="1:9">
      <c r="A8351" s="12"/>
      <c r="B8351" s="12" t="s">
        <v>7</v>
      </c>
      <c r="C8351" s="11" t="s">
        <v>8</v>
      </c>
      <c r="D8351" s="11" t="s">
        <v>4</v>
      </c>
      <c r="E8351" s="13" t="s">
        <v>99</v>
      </c>
      <c r="F8351" s="14">
        <f>VLOOKUP(B8351,'HSD ME&amp;PLUMBING'!$B$6:E8204,4,FALSE)</f>
        <v>150000</v>
      </c>
      <c r="G8351" s="23">
        <f>F8351*E8351</f>
        <v>450</v>
      </c>
    </row>
    <row r="8352" spans="1:9">
      <c r="A8352" s="12"/>
      <c r="B8352" s="12" t="s">
        <v>10</v>
      </c>
      <c r="C8352" s="11" t="s">
        <v>11</v>
      </c>
      <c r="D8352" s="11" t="s">
        <v>4</v>
      </c>
      <c r="E8352" s="13" t="s">
        <v>73</v>
      </c>
      <c r="F8352" s="19">
        <f>VLOOKUP(B8352,'HSD ME&amp;PLUMBING'!$B$6:E8205,4,FALSE)</f>
        <v>200000</v>
      </c>
      <c r="G8352" s="23">
        <f>F8352*E8352</f>
        <v>200</v>
      </c>
    </row>
    <row r="8353" spans="1:9" s="21" customFormat="1">
      <c r="A8353" s="494" t="s">
        <v>13</v>
      </c>
      <c r="B8353" s="494"/>
      <c r="C8353" s="494"/>
      <c r="D8353" s="494"/>
      <c r="E8353" s="494"/>
      <c r="F8353" s="494"/>
      <c r="G8353" s="20">
        <f>SUM(G8349:G8352)</f>
        <v>6550</v>
      </c>
    </row>
    <row r="8354" spans="1:9">
      <c r="A8354" s="11" t="s">
        <v>14</v>
      </c>
      <c r="B8354" s="12" t="s">
        <v>15</v>
      </c>
      <c r="C8354" s="11"/>
      <c r="D8354" s="11"/>
      <c r="E8354" s="13"/>
      <c r="F8354" s="11"/>
      <c r="G8354" s="11"/>
    </row>
    <row r="8355" spans="1:9" ht="30">
      <c r="A8355" s="12"/>
      <c r="B8355" s="16" t="s">
        <v>1313</v>
      </c>
      <c r="C8355" s="11"/>
      <c r="D8355" s="17" t="s">
        <v>432</v>
      </c>
      <c r="E8355" s="18" t="s">
        <v>898</v>
      </c>
      <c r="F8355" s="108">
        <f>VLOOKUP(B8355,'HSD ME&amp;PLUMBING'!$B$6:E8208,4,FALSE)</f>
        <v>10000</v>
      </c>
      <c r="G8355" s="29">
        <f>F8355*E8355</f>
        <v>10500</v>
      </c>
    </row>
    <row r="8356" spans="1:9" s="2" customFormat="1" ht="15.75" customHeight="1">
      <c r="A8356" s="494" t="s">
        <v>16</v>
      </c>
      <c r="B8356" s="494"/>
      <c r="C8356" s="494"/>
      <c r="D8356" s="494"/>
      <c r="E8356" s="494"/>
      <c r="F8356" s="494"/>
      <c r="G8356" s="20">
        <f>SUM(G8355)</f>
        <v>10500</v>
      </c>
    </row>
    <row r="8357" spans="1:9">
      <c r="A8357" s="11" t="s">
        <v>17</v>
      </c>
      <c r="B8357" s="12" t="s">
        <v>18</v>
      </c>
      <c r="C8357" s="11"/>
      <c r="D8357" s="11"/>
      <c r="E8357" s="13"/>
      <c r="F8357" s="11"/>
      <c r="G8357" s="11"/>
    </row>
    <row r="8358" spans="1:9">
      <c r="A8358" s="492" t="s">
        <v>19</v>
      </c>
      <c r="B8358" s="492"/>
      <c r="C8358" s="492"/>
      <c r="D8358" s="492"/>
      <c r="E8358" s="492"/>
      <c r="F8358" s="492"/>
      <c r="G8358" s="20">
        <f>SUM(G8357)</f>
        <v>0</v>
      </c>
    </row>
    <row r="8359" spans="1:9">
      <c r="A8359" s="11" t="s">
        <v>20</v>
      </c>
      <c r="B8359" s="493" t="s">
        <v>21</v>
      </c>
      <c r="C8359" s="493"/>
      <c r="D8359" s="493"/>
      <c r="E8359" s="493"/>
      <c r="F8359" s="493"/>
      <c r="G8359" s="15">
        <f>SUM(G8348:G8358)/2</f>
        <v>17050</v>
      </c>
    </row>
    <row r="8360" spans="1:9" ht="15.75" customHeight="1">
      <c r="A8360" s="11" t="s">
        <v>22</v>
      </c>
      <c r="B8360" s="493" t="s">
        <v>77</v>
      </c>
      <c r="C8360" s="493"/>
      <c r="D8360" s="493"/>
      <c r="E8360" s="493"/>
      <c r="F8360" s="24">
        <v>0.1</v>
      </c>
      <c r="G8360" s="15">
        <f>G8359*10%</f>
        <v>1705</v>
      </c>
    </row>
    <row r="8361" spans="1:9">
      <c r="A8361" s="11" t="s">
        <v>23</v>
      </c>
      <c r="B8361" s="493" t="s">
        <v>24</v>
      </c>
      <c r="C8361" s="493"/>
      <c r="D8361" s="493"/>
      <c r="E8361" s="493"/>
      <c r="F8361" s="493"/>
      <c r="G8361" s="15">
        <f>G8359+G8360</f>
        <v>18755</v>
      </c>
    </row>
    <row r="8362" spans="1:9">
      <c r="A8362" s="25"/>
      <c r="B8362" s="26"/>
      <c r="C8362" s="25"/>
      <c r="D8362" s="25"/>
      <c r="E8362" s="27"/>
      <c r="F8362" s="25"/>
      <c r="G8362" s="25"/>
    </row>
    <row r="8363" spans="1:9" s="6" customFormat="1" ht="15.75">
      <c r="A8363" s="115" t="s">
        <v>1314</v>
      </c>
      <c r="B8363" s="101"/>
      <c r="C8363" s="121"/>
      <c r="D8363" s="121"/>
      <c r="E8363" s="122"/>
      <c r="F8363" s="121"/>
      <c r="G8363" s="121"/>
      <c r="H8363" s="127"/>
      <c r="I8363" s="127"/>
    </row>
    <row r="8364" spans="1:9">
      <c r="A8364" s="115" t="s">
        <v>1315</v>
      </c>
      <c r="B8364" s="101"/>
      <c r="C8364" s="121"/>
      <c r="D8364" s="121"/>
      <c r="E8364" s="122"/>
      <c r="F8364" s="121"/>
      <c r="G8364" s="121"/>
      <c r="H8364" s="101"/>
      <c r="I8364" s="101"/>
    </row>
    <row r="8365" spans="1:9" ht="45">
      <c r="A8365" s="9" t="s">
        <v>62</v>
      </c>
      <c r="B8365" s="9" t="s">
        <v>63</v>
      </c>
      <c r="C8365" s="9" t="s">
        <v>64</v>
      </c>
      <c r="D8365" s="9" t="s">
        <v>65</v>
      </c>
      <c r="E8365" s="9" t="s">
        <v>66</v>
      </c>
      <c r="F8365" s="9" t="s">
        <v>67</v>
      </c>
      <c r="G8365" s="9" t="s">
        <v>68</v>
      </c>
    </row>
    <row r="8366" spans="1:9">
      <c r="A8366" s="11" t="s">
        <v>0</v>
      </c>
      <c r="B8366" s="12" t="s">
        <v>1</v>
      </c>
      <c r="C8366" s="11"/>
      <c r="D8366" s="11"/>
      <c r="E8366" s="13"/>
      <c r="F8366" s="11"/>
      <c r="G8366" s="11"/>
    </row>
    <row r="8367" spans="1:9">
      <c r="A8367" s="12"/>
      <c r="B8367" s="12" t="s">
        <v>2</v>
      </c>
      <c r="C8367" s="11" t="s">
        <v>3</v>
      </c>
      <c r="D8367" s="11" t="s">
        <v>4</v>
      </c>
      <c r="E8367" s="13" t="s">
        <v>1297</v>
      </c>
      <c r="F8367" s="14">
        <f>VLOOKUP(B8367,'HSD ME&amp;PLUMBING'!$B$6:E8220,4,FALSE)</f>
        <v>100000</v>
      </c>
      <c r="G8367" s="23">
        <f>F8367*E8367</f>
        <v>25000</v>
      </c>
    </row>
    <row r="8368" spans="1:9" ht="30">
      <c r="A8368" s="12"/>
      <c r="B8368" s="16" t="s">
        <v>70</v>
      </c>
      <c r="C8368" s="17" t="s">
        <v>71</v>
      </c>
      <c r="D8368" s="17" t="s">
        <v>4</v>
      </c>
      <c r="E8368" s="18" t="s">
        <v>1298</v>
      </c>
      <c r="F8368" s="14">
        <f>VLOOKUP(B8368,'HSD ME&amp;PLUMBING'!$B$6:E8221,4,FALSE)</f>
        <v>150000</v>
      </c>
      <c r="G8368" s="23">
        <f>F8368*E8368</f>
        <v>62700</v>
      </c>
    </row>
    <row r="8369" spans="1:9">
      <c r="A8369" s="12"/>
      <c r="B8369" s="12" t="s">
        <v>7</v>
      </c>
      <c r="C8369" s="11" t="s">
        <v>8</v>
      </c>
      <c r="D8369" s="11" t="s">
        <v>4</v>
      </c>
      <c r="E8369" s="13" t="s">
        <v>797</v>
      </c>
      <c r="F8369" s="14">
        <f>VLOOKUP(B8369,'HSD ME&amp;PLUMBING'!$B$6:E8222,4,FALSE)</f>
        <v>150000</v>
      </c>
      <c r="G8369" s="23">
        <f>F8369*E8369</f>
        <v>6300</v>
      </c>
    </row>
    <row r="8370" spans="1:9">
      <c r="A8370" s="12"/>
      <c r="B8370" s="12" t="s">
        <v>10</v>
      </c>
      <c r="C8370" s="11" t="s">
        <v>11</v>
      </c>
      <c r="D8370" s="11" t="s">
        <v>4</v>
      </c>
      <c r="E8370" s="13" t="s">
        <v>53</v>
      </c>
      <c r="F8370" s="19">
        <f>VLOOKUP(B8370,'HSD ME&amp;PLUMBING'!$B$6:E8223,4,FALSE)</f>
        <v>200000</v>
      </c>
      <c r="G8370" s="23">
        <f>F8370*E8370</f>
        <v>2800</v>
      </c>
    </row>
    <row r="8371" spans="1:9" s="21" customFormat="1">
      <c r="A8371" s="494" t="s">
        <v>13</v>
      </c>
      <c r="B8371" s="494"/>
      <c r="C8371" s="494"/>
      <c r="D8371" s="494"/>
      <c r="E8371" s="494"/>
      <c r="F8371" s="494"/>
      <c r="G8371" s="20">
        <f>SUM(G8367:G8370)</f>
        <v>96800</v>
      </c>
    </row>
    <row r="8372" spans="1:9">
      <c r="A8372" s="11" t="s">
        <v>14</v>
      </c>
      <c r="B8372" s="12" t="s">
        <v>15</v>
      </c>
      <c r="C8372" s="11"/>
      <c r="D8372" s="11"/>
      <c r="E8372" s="13"/>
      <c r="F8372" s="11"/>
      <c r="G8372" s="11"/>
    </row>
    <row r="8373" spans="1:9" ht="30">
      <c r="A8373" s="12"/>
      <c r="B8373" s="16" t="s">
        <v>1316</v>
      </c>
      <c r="C8373" s="11"/>
      <c r="D8373" s="17" t="s">
        <v>674</v>
      </c>
      <c r="E8373" s="18" t="s">
        <v>898</v>
      </c>
      <c r="F8373" s="108">
        <f>VLOOKUP(B8373,'HSD ME&amp;PLUMBING'!$B$6:E8226,4,FALSE)</f>
        <v>10000</v>
      </c>
      <c r="G8373" s="29">
        <f>F8373*E8373</f>
        <v>10500</v>
      </c>
    </row>
    <row r="8374" spans="1:9" s="2" customFormat="1" ht="15.75" customHeight="1">
      <c r="A8374" s="494" t="s">
        <v>16</v>
      </c>
      <c r="B8374" s="494"/>
      <c r="C8374" s="494"/>
      <c r="D8374" s="494"/>
      <c r="E8374" s="494"/>
      <c r="F8374" s="494"/>
      <c r="G8374" s="20">
        <f>SUM(G8373)</f>
        <v>10500</v>
      </c>
    </row>
    <row r="8375" spans="1:9">
      <c r="A8375" s="11" t="s">
        <v>17</v>
      </c>
      <c r="B8375" s="12" t="s">
        <v>18</v>
      </c>
      <c r="C8375" s="11"/>
      <c r="D8375" s="11"/>
      <c r="E8375" s="13"/>
      <c r="F8375" s="11"/>
      <c r="G8375" s="11"/>
    </row>
    <row r="8376" spans="1:9">
      <c r="A8376" s="492" t="s">
        <v>19</v>
      </c>
      <c r="B8376" s="492"/>
      <c r="C8376" s="492"/>
      <c r="D8376" s="492"/>
      <c r="E8376" s="492"/>
      <c r="F8376" s="492"/>
      <c r="G8376" s="20">
        <f>SUM(G8375)</f>
        <v>0</v>
      </c>
    </row>
    <row r="8377" spans="1:9">
      <c r="A8377" s="11" t="s">
        <v>20</v>
      </c>
      <c r="B8377" s="493" t="s">
        <v>21</v>
      </c>
      <c r="C8377" s="493"/>
      <c r="D8377" s="493"/>
      <c r="E8377" s="493"/>
      <c r="F8377" s="493"/>
      <c r="G8377" s="15">
        <f>SUM(G8366:G8376)/2</f>
        <v>107300</v>
      </c>
    </row>
    <row r="8378" spans="1:9" ht="15.75" customHeight="1">
      <c r="A8378" s="11" t="s">
        <v>22</v>
      </c>
      <c r="B8378" s="493" t="s">
        <v>77</v>
      </c>
      <c r="C8378" s="493"/>
      <c r="D8378" s="493"/>
      <c r="E8378" s="493"/>
      <c r="F8378" s="24">
        <v>0.1</v>
      </c>
      <c r="G8378" s="15">
        <f>G8377*10%</f>
        <v>10730</v>
      </c>
    </row>
    <row r="8379" spans="1:9">
      <c r="A8379" s="11" t="s">
        <v>23</v>
      </c>
      <c r="B8379" s="493" t="s">
        <v>24</v>
      </c>
      <c r="C8379" s="493"/>
      <c r="D8379" s="493"/>
      <c r="E8379" s="493"/>
      <c r="F8379" s="493"/>
      <c r="G8379" s="15">
        <f>G8377+G8378</f>
        <v>118030</v>
      </c>
    </row>
    <row r="8380" spans="1:9">
      <c r="A8380" s="25"/>
      <c r="B8380" s="26"/>
      <c r="C8380" s="25"/>
      <c r="D8380" s="25"/>
      <c r="E8380" s="27"/>
      <c r="F8380" s="25"/>
      <c r="G8380" s="25"/>
    </row>
    <row r="8381" spans="1:9">
      <c r="A8381" s="115" t="s">
        <v>1317</v>
      </c>
      <c r="B8381" s="101"/>
      <c r="C8381" s="121"/>
      <c r="D8381" s="121"/>
      <c r="E8381" s="122"/>
      <c r="F8381" s="121"/>
      <c r="G8381" s="121"/>
      <c r="H8381" s="101"/>
      <c r="I8381" s="101"/>
    </row>
    <row r="8382" spans="1:9" ht="45">
      <c r="A8382" s="9" t="s">
        <v>62</v>
      </c>
      <c r="B8382" s="9" t="s">
        <v>63</v>
      </c>
      <c r="C8382" s="9" t="s">
        <v>64</v>
      </c>
      <c r="D8382" s="9" t="s">
        <v>65</v>
      </c>
      <c r="E8382" s="9" t="s">
        <v>66</v>
      </c>
      <c r="F8382" s="9" t="s">
        <v>67</v>
      </c>
      <c r="G8382" s="9" t="s">
        <v>68</v>
      </c>
    </row>
    <row r="8383" spans="1:9">
      <c r="A8383" s="11" t="s">
        <v>0</v>
      </c>
      <c r="B8383" s="12" t="s">
        <v>1</v>
      </c>
      <c r="C8383" s="11"/>
      <c r="D8383" s="11"/>
      <c r="E8383" s="13"/>
      <c r="F8383" s="11"/>
      <c r="G8383" s="11"/>
    </row>
    <row r="8384" spans="1:9">
      <c r="A8384" s="12"/>
      <c r="B8384" s="12" t="s">
        <v>2</v>
      </c>
      <c r="C8384" s="11" t="s">
        <v>3</v>
      </c>
      <c r="D8384" s="11" t="s">
        <v>4</v>
      </c>
      <c r="E8384" s="13" t="s">
        <v>1318</v>
      </c>
      <c r="F8384" s="14">
        <f>VLOOKUP(B8384,'HSD ME&amp;PLUMBING'!$B$6:E8237,4,FALSE)</f>
        <v>100000</v>
      </c>
      <c r="G8384" s="23">
        <f>F8384*E8384</f>
        <v>12600</v>
      </c>
    </row>
    <row r="8385" spans="1:9" ht="30">
      <c r="A8385" s="12"/>
      <c r="B8385" s="16" t="s">
        <v>70</v>
      </c>
      <c r="C8385" s="17" t="s">
        <v>71</v>
      </c>
      <c r="D8385" s="17" t="s">
        <v>4</v>
      </c>
      <c r="E8385" s="18" t="s">
        <v>1319</v>
      </c>
      <c r="F8385" s="14">
        <f>VLOOKUP(B8385,'HSD ME&amp;PLUMBING'!$B$6:E8238,4,FALSE)</f>
        <v>150000</v>
      </c>
      <c r="G8385" s="23">
        <f>F8385*E8385</f>
        <v>31650</v>
      </c>
    </row>
    <row r="8386" spans="1:9">
      <c r="A8386" s="12"/>
      <c r="B8386" s="12" t="s">
        <v>7</v>
      </c>
      <c r="C8386" s="11" t="s">
        <v>8</v>
      </c>
      <c r="D8386" s="11" t="s">
        <v>4</v>
      </c>
      <c r="E8386" s="13" t="s">
        <v>27</v>
      </c>
      <c r="F8386" s="14">
        <f>VLOOKUP(B8386,'HSD ME&amp;PLUMBING'!$B$6:E8239,4,FALSE)</f>
        <v>150000</v>
      </c>
      <c r="G8386" s="23">
        <f>F8386*E8386</f>
        <v>3150</v>
      </c>
    </row>
    <row r="8387" spans="1:9">
      <c r="A8387" s="12"/>
      <c r="B8387" s="12" t="s">
        <v>10</v>
      </c>
      <c r="C8387" s="11" t="s">
        <v>11</v>
      </c>
      <c r="D8387" s="11" t="s">
        <v>4</v>
      </c>
      <c r="E8387" s="13" t="s">
        <v>28</v>
      </c>
      <c r="F8387" s="19">
        <f>VLOOKUP(B8387,'HSD ME&amp;PLUMBING'!$B$6:E8240,4,FALSE)</f>
        <v>200000</v>
      </c>
      <c r="G8387" s="23">
        <f>F8387*E8387</f>
        <v>1400</v>
      </c>
    </row>
    <row r="8388" spans="1:9" s="21" customFormat="1">
      <c r="A8388" s="494" t="s">
        <v>13</v>
      </c>
      <c r="B8388" s="494"/>
      <c r="C8388" s="494"/>
      <c r="D8388" s="494"/>
      <c r="E8388" s="494"/>
      <c r="F8388" s="494"/>
      <c r="G8388" s="20">
        <f>SUM(G8384:G8387)</f>
        <v>48800</v>
      </c>
    </row>
    <row r="8389" spans="1:9">
      <c r="A8389" s="11" t="s">
        <v>14</v>
      </c>
      <c r="B8389" s="12" t="s">
        <v>15</v>
      </c>
      <c r="C8389" s="11"/>
      <c r="D8389" s="11"/>
      <c r="E8389" s="13"/>
      <c r="F8389" s="11"/>
      <c r="G8389" s="11"/>
    </row>
    <row r="8390" spans="1:9" ht="30">
      <c r="A8390" s="12"/>
      <c r="B8390" s="16" t="s">
        <v>1320</v>
      </c>
      <c r="C8390" s="11"/>
      <c r="D8390" s="17" t="s">
        <v>674</v>
      </c>
      <c r="E8390" s="18" t="s">
        <v>898</v>
      </c>
      <c r="F8390" s="108">
        <f>VLOOKUP(B8390,'HSD ME&amp;PLUMBING'!$B$6:E8243,4,FALSE)</f>
        <v>10000</v>
      </c>
      <c r="G8390" s="29">
        <f>F8390*E8390</f>
        <v>10500</v>
      </c>
    </row>
    <row r="8391" spans="1:9" s="2" customFormat="1" ht="15.75" customHeight="1">
      <c r="A8391" s="494" t="s">
        <v>16</v>
      </c>
      <c r="B8391" s="494"/>
      <c r="C8391" s="494"/>
      <c r="D8391" s="494"/>
      <c r="E8391" s="494"/>
      <c r="F8391" s="494"/>
      <c r="G8391" s="20">
        <f>SUM(G8390)</f>
        <v>10500</v>
      </c>
    </row>
    <row r="8392" spans="1:9">
      <c r="A8392" s="11" t="s">
        <v>17</v>
      </c>
      <c r="B8392" s="12" t="s">
        <v>18</v>
      </c>
      <c r="C8392" s="11"/>
      <c r="D8392" s="11"/>
      <c r="E8392" s="13"/>
      <c r="F8392" s="11"/>
      <c r="G8392" s="11"/>
    </row>
    <row r="8393" spans="1:9">
      <c r="A8393" s="492" t="s">
        <v>19</v>
      </c>
      <c r="B8393" s="492"/>
      <c r="C8393" s="492"/>
      <c r="D8393" s="492"/>
      <c r="E8393" s="492"/>
      <c r="F8393" s="492"/>
      <c r="G8393" s="20">
        <f>SUM(G8392)</f>
        <v>0</v>
      </c>
    </row>
    <row r="8394" spans="1:9">
      <c r="A8394" s="11" t="s">
        <v>20</v>
      </c>
      <c r="B8394" s="493" t="s">
        <v>21</v>
      </c>
      <c r="C8394" s="493"/>
      <c r="D8394" s="493"/>
      <c r="E8394" s="493"/>
      <c r="F8394" s="493"/>
      <c r="G8394" s="15">
        <f>SUM(G8383:G8393)/2</f>
        <v>59300</v>
      </c>
    </row>
    <row r="8395" spans="1:9" ht="15.75" customHeight="1">
      <c r="A8395" s="11" t="s">
        <v>22</v>
      </c>
      <c r="B8395" s="493" t="s">
        <v>77</v>
      </c>
      <c r="C8395" s="493"/>
      <c r="D8395" s="493"/>
      <c r="E8395" s="493"/>
      <c r="F8395" s="24">
        <v>0.1</v>
      </c>
      <c r="G8395" s="15">
        <f>G8394*10%</f>
        <v>5930</v>
      </c>
    </row>
    <row r="8396" spans="1:9">
      <c r="A8396" s="11" t="s">
        <v>23</v>
      </c>
      <c r="B8396" s="493" t="s">
        <v>24</v>
      </c>
      <c r="C8396" s="493"/>
      <c r="D8396" s="493"/>
      <c r="E8396" s="493"/>
      <c r="F8396" s="493"/>
      <c r="G8396" s="15">
        <f>G8394+G8395</f>
        <v>65230</v>
      </c>
    </row>
    <row r="8397" spans="1:9">
      <c r="A8397" s="25"/>
      <c r="B8397" s="26"/>
      <c r="C8397" s="25"/>
      <c r="D8397" s="25"/>
      <c r="E8397" s="27"/>
      <c r="F8397" s="25"/>
      <c r="G8397" s="25"/>
    </row>
    <row r="8398" spans="1:9">
      <c r="A8398" s="115" t="s">
        <v>1321</v>
      </c>
      <c r="B8398" s="101"/>
      <c r="C8398" s="121"/>
      <c r="D8398" s="121"/>
      <c r="E8398" s="122"/>
      <c r="F8398" s="121"/>
      <c r="G8398" s="121"/>
      <c r="H8398" s="101"/>
      <c r="I8398" s="101"/>
    </row>
    <row r="8399" spans="1:9" ht="45">
      <c r="A8399" s="9" t="s">
        <v>62</v>
      </c>
      <c r="B8399" s="9" t="s">
        <v>63</v>
      </c>
      <c r="C8399" s="9" t="s">
        <v>64</v>
      </c>
      <c r="D8399" s="9" t="s">
        <v>65</v>
      </c>
      <c r="E8399" s="9" t="s">
        <v>66</v>
      </c>
      <c r="F8399" s="9" t="s">
        <v>67</v>
      </c>
      <c r="G8399" s="9" t="s">
        <v>68</v>
      </c>
    </row>
    <row r="8400" spans="1:9">
      <c r="A8400" s="11" t="s">
        <v>0</v>
      </c>
      <c r="B8400" s="12" t="s">
        <v>1</v>
      </c>
      <c r="C8400" s="11"/>
      <c r="D8400" s="11"/>
      <c r="E8400" s="13"/>
      <c r="F8400" s="11"/>
      <c r="G8400" s="11"/>
    </row>
    <row r="8401" spans="1:9">
      <c r="A8401" s="12"/>
      <c r="B8401" s="12" t="s">
        <v>2</v>
      </c>
      <c r="C8401" s="11" t="s">
        <v>3</v>
      </c>
      <c r="D8401" s="11" t="s">
        <v>4</v>
      </c>
      <c r="E8401" s="13" t="s">
        <v>1322</v>
      </c>
      <c r="F8401" s="14">
        <f>VLOOKUP(B8401,'HSD ME&amp;PLUMBING'!$B$6:E8254,4,FALSE)</f>
        <v>100000</v>
      </c>
      <c r="G8401" s="23">
        <f>F8401*E8401</f>
        <v>76200</v>
      </c>
    </row>
    <row r="8402" spans="1:9" ht="30">
      <c r="A8402" s="12"/>
      <c r="B8402" s="16" t="s">
        <v>70</v>
      </c>
      <c r="C8402" s="17" t="s">
        <v>71</v>
      </c>
      <c r="D8402" s="17" t="s">
        <v>4</v>
      </c>
      <c r="E8402" s="18" t="s">
        <v>1323</v>
      </c>
      <c r="F8402" s="14">
        <f>VLOOKUP(B8402,'HSD ME&amp;PLUMBING'!$B$6:E8255,4,FALSE)</f>
        <v>150000</v>
      </c>
      <c r="G8402" s="23">
        <f>F8402*E8402</f>
        <v>190800</v>
      </c>
    </row>
    <row r="8403" spans="1:9">
      <c r="A8403" s="12"/>
      <c r="B8403" s="12" t="s">
        <v>7</v>
      </c>
      <c r="C8403" s="11" t="s">
        <v>8</v>
      </c>
      <c r="D8403" s="11" t="s">
        <v>4</v>
      </c>
      <c r="E8403" s="13" t="s">
        <v>1047</v>
      </c>
      <c r="F8403" s="14">
        <f>VLOOKUP(B8403,'HSD ME&amp;PLUMBING'!$B$6:E8256,4,FALSE)</f>
        <v>150000</v>
      </c>
      <c r="G8403" s="23">
        <f>F8403*E8403</f>
        <v>19050</v>
      </c>
    </row>
    <row r="8404" spans="1:9">
      <c r="A8404" s="12"/>
      <c r="B8404" s="12" t="s">
        <v>10</v>
      </c>
      <c r="C8404" s="11" t="s">
        <v>11</v>
      </c>
      <c r="D8404" s="11" t="s">
        <v>4</v>
      </c>
      <c r="E8404" s="13" t="s">
        <v>797</v>
      </c>
      <c r="F8404" s="19">
        <f>VLOOKUP(B8404,'HSD ME&amp;PLUMBING'!$B$6:E8257,4,FALSE)</f>
        <v>200000</v>
      </c>
      <c r="G8404" s="23">
        <f>F8404*E8404</f>
        <v>8400</v>
      </c>
    </row>
    <row r="8405" spans="1:9" s="21" customFormat="1">
      <c r="A8405" s="494" t="s">
        <v>13</v>
      </c>
      <c r="B8405" s="494"/>
      <c r="C8405" s="494"/>
      <c r="D8405" s="494"/>
      <c r="E8405" s="494"/>
      <c r="F8405" s="494"/>
      <c r="G8405" s="20">
        <f>SUM(G8401:G8404)</f>
        <v>294450</v>
      </c>
    </row>
    <row r="8406" spans="1:9">
      <c r="A8406" s="11" t="s">
        <v>14</v>
      </c>
      <c r="B8406" s="12" t="s">
        <v>15</v>
      </c>
      <c r="C8406" s="11"/>
      <c r="D8406" s="11"/>
      <c r="E8406" s="13"/>
      <c r="F8406" s="11"/>
      <c r="G8406" s="11"/>
    </row>
    <row r="8407" spans="1:9" ht="30">
      <c r="A8407" s="12"/>
      <c r="B8407" s="16" t="s">
        <v>1324</v>
      </c>
      <c r="C8407" s="11"/>
      <c r="D8407" s="17" t="s">
        <v>674</v>
      </c>
      <c r="E8407" s="18" t="s">
        <v>898</v>
      </c>
      <c r="F8407" s="108">
        <f>VLOOKUP(B8407,'HSD ME&amp;PLUMBING'!$B$6:E8260,4,FALSE)</f>
        <v>10000</v>
      </c>
      <c r="G8407" s="29">
        <f>F8407*E8407</f>
        <v>10500</v>
      </c>
    </row>
    <row r="8408" spans="1:9" s="2" customFormat="1" ht="15.75" customHeight="1">
      <c r="A8408" s="494" t="s">
        <v>16</v>
      </c>
      <c r="B8408" s="494"/>
      <c r="C8408" s="494"/>
      <c r="D8408" s="494"/>
      <c r="E8408" s="494"/>
      <c r="F8408" s="494"/>
      <c r="G8408" s="20">
        <f>SUM(G8407)</f>
        <v>10500</v>
      </c>
    </row>
    <row r="8409" spans="1:9">
      <c r="A8409" s="11" t="s">
        <v>17</v>
      </c>
      <c r="B8409" s="12" t="s">
        <v>18</v>
      </c>
      <c r="C8409" s="11"/>
      <c r="D8409" s="11"/>
      <c r="E8409" s="13"/>
      <c r="F8409" s="11"/>
      <c r="G8409" s="11"/>
    </row>
    <row r="8410" spans="1:9">
      <c r="A8410" s="492" t="s">
        <v>19</v>
      </c>
      <c r="B8410" s="492"/>
      <c r="C8410" s="492"/>
      <c r="D8410" s="492"/>
      <c r="E8410" s="492"/>
      <c r="F8410" s="492"/>
      <c r="G8410" s="20">
        <f>SUM(G8409)</f>
        <v>0</v>
      </c>
    </row>
    <row r="8411" spans="1:9">
      <c r="A8411" s="11" t="s">
        <v>20</v>
      </c>
      <c r="B8411" s="493" t="s">
        <v>21</v>
      </c>
      <c r="C8411" s="493"/>
      <c r="D8411" s="493"/>
      <c r="E8411" s="493"/>
      <c r="F8411" s="493"/>
      <c r="G8411" s="15">
        <f>SUM(G8400:G8410)/2</f>
        <v>304950</v>
      </c>
    </row>
    <row r="8412" spans="1:9" ht="15.75" customHeight="1">
      <c r="A8412" s="11" t="s">
        <v>22</v>
      </c>
      <c r="B8412" s="493" t="s">
        <v>77</v>
      </c>
      <c r="C8412" s="493"/>
      <c r="D8412" s="493"/>
      <c r="E8412" s="493"/>
      <c r="F8412" s="24">
        <v>0.1</v>
      </c>
      <c r="G8412" s="15">
        <f>G8411*10%</f>
        <v>30495</v>
      </c>
    </row>
    <row r="8413" spans="1:9">
      <c r="A8413" s="11" t="s">
        <v>23</v>
      </c>
      <c r="B8413" s="493" t="s">
        <v>24</v>
      </c>
      <c r="C8413" s="493"/>
      <c r="D8413" s="493"/>
      <c r="E8413" s="493"/>
      <c r="F8413" s="493"/>
      <c r="G8413" s="15">
        <f>G8411+G8412</f>
        <v>335445</v>
      </c>
    </row>
    <row r="8414" spans="1:9">
      <c r="A8414" s="25"/>
      <c r="B8414" s="26"/>
      <c r="C8414" s="25"/>
      <c r="D8414" s="25"/>
      <c r="E8414" s="27"/>
      <c r="F8414" s="25"/>
      <c r="G8414" s="25"/>
    </row>
    <row r="8415" spans="1:9">
      <c r="A8415" s="115" t="s">
        <v>1325</v>
      </c>
      <c r="B8415" s="101"/>
      <c r="C8415" s="121"/>
      <c r="D8415" s="121"/>
      <c r="E8415" s="122"/>
      <c r="F8415" s="121"/>
      <c r="G8415" s="121"/>
      <c r="H8415" s="101"/>
      <c r="I8415" s="101"/>
    </row>
    <row r="8416" spans="1:9">
      <c r="A8416" s="115" t="s">
        <v>1326</v>
      </c>
      <c r="B8416" s="101"/>
      <c r="C8416" s="121"/>
      <c r="D8416" s="121"/>
      <c r="E8416" s="122"/>
      <c r="F8416" s="121"/>
      <c r="G8416" s="121"/>
      <c r="H8416" s="101"/>
      <c r="I8416" s="101"/>
    </row>
    <row r="8417" spans="1:7" ht="45">
      <c r="A8417" s="9" t="s">
        <v>62</v>
      </c>
      <c r="B8417" s="9" t="s">
        <v>63</v>
      </c>
      <c r="C8417" s="9" t="s">
        <v>64</v>
      </c>
      <c r="D8417" s="9" t="s">
        <v>65</v>
      </c>
      <c r="E8417" s="9" t="s">
        <v>66</v>
      </c>
      <c r="F8417" s="9" t="s">
        <v>67</v>
      </c>
      <c r="G8417" s="9" t="s">
        <v>68</v>
      </c>
    </row>
    <row r="8418" spans="1:7">
      <c r="A8418" s="11" t="s">
        <v>0</v>
      </c>
      <c r="B8418" s="12" t="s">
        <v>1</v>
      </c>
      <c r="C8418" s="11"/>
      <c r="D8418" s="11"/>
      <c r="E8418" s="13"/>
      <c r="F8418" s="11"/>
      <c r="G8418" s="11"/>
    </row>
    <row r="8419" spans="1:7">
      <c r="A8419" s="12"/>
      <c r="B8419" s="12" t="s">
        <v>2</v>
      </c>
      <c r="C8419" s="11" t="s">
        <v>3</v>
      </c>
      <c r="D8419" s="11" t="s">
        <v>4</v>
      </c>
      <c r="E8419" s="13" t="s">
        <v>1322</v>
      </c>
      <c r="F8419" s="14">
        <f>VLOOKUP(B8419,'HSD ME&amp;PLUMBING'!$B$6:E8272,4,FALSE)</f>
        <v>100000</v>
      </c>
      <c r="G8419" s="23">
        <f>F8419*E8419</f>
        <v>76200</v>
      </c>
    </row>
    <row r="8420" spans="1:7" ht="30">
      <c r="A8420" s="12"/>
      <c r="B8420" s="16" t="s">
        <v>70</v>
      </c>
      <c r="C8420" s="17" t="s">
        <v>71</v>
      </c>
      <c r="D8420" s="17" t="s">
        <v>4</v>
      </c>
      <c r="E8420" s="18" t="s">
        <v>1323</v>
      </c>
      <c r="F8420" s="14">
        <f>VLOOKUP(B8420,'HSD ME&amp;PLUMBING'!$B$6:E8273,4,FALSE)</f>
        <v>150000</v>
      </c>
      <c r="G8420" s="23">
        <f>F8420*E8420</f>
        <v>190800</v>
      </c>
    </row>
    <row r="8421" spans="1:7">
      <c r="A8421" s="12"/>
      <c r="B8421" s="12" t="s">
        <v>7</v>
      </c>
      <c r="C8421" s="11" t="s">
        <v>8</v>
      </c>
      <c r="D8421" s="11" t="s">
        <v>4</v>
      </c>
      <c r="E8421" s="13" t="s">
        <v>1047</v>
      </c>
      <c r="F8421" s="14">
        <f>VLOOKUP(B8421,'HSD ME&amp;PLUMBING'!$B$6:E8274,4,FALSE)</f>
        <v>150000</v>
      </c>
      <c r="G8421" s="23">
        <f>F8421*E8421</f>
        <v>19050</v>
      </c>
    </row>
    <row r="8422" spans="1:7">
      <c r="A8422" s="12"/>
      <c r="B8422" s="12" t="s">
        <v>10</v>
      </c>
      <c r="C8422" s="11" t="s">
        <v>11</v>
      </c>
      <c r="D8422" s="11" t="s">
        <v>4</v>
      </c>
      <c r="E8422" s="13" t="s">
        <v>797</v>
      </c>
      <c r="F8422" s="19">
        <f>VLOOKUP(B8422,'HSD ME&amp;PLUMBING'!$B$6:E8275,4,FALSE)</f>
        <v>200000</v>
      </c>
      <c r="G8422" s="23">
        <f>F8422*E8422</f>
        <v>8400</v>
      </c>
    </row>
    <row r="8423" spans="1:7" s="21" customFormat="1">
      <c r="A8423" s="494" t="s">
        <v>13</v>
      </c>
      <c r="B8423" s="494"/>
      <c r="C8423" s="494"/>
      <c r="D8423" s="494"/>
      <c r="E8423" s="494"/>
      <c r="F8423" s="494"/>
      <c r="G8423" s="20">
        <f>SUM(G8419:G8422)</f>
        <v>294450</v>
      </c>
    </row>
    <row r="8424" spans="1:7">
      <c r="A8424" s="11" t="s">
        <v>14</v>
      </c>
      <c r="B8424" s="12" t="s">
        <v>15</v>
      </c>
      <c r="C8424" s="11"/>
      <c r="D8424" s="11"/>
      <c r="E8424" s="13"/>
      <c r="F8424" s="11"/>
      <c r="G8424" s="11"/>
    </row>
    <row r="8425" spans="1:7" ht="45">
      <c r="A8425" s="12"/>
      <c r="B8425" s="16" t="s">
        <v>1327</v>
      </c>
      <c r="C8425" s="11"/>
      <c r="D8425" s="17" t="s">
        <v>674</v>
      </c>
      <c r="E8425" s="18" t="s">
        <v>898</v>
      </c>
      <c r="F8425" s="108">
        <f>VLOOKUP(B8425,'HSD ME&amp;PLUMBING'!$B$6:E8278,4,FALSE)</f>
        <v>10000</v>
      </c>
      <c r="G8425" s="29">
        <f>F8425*E8425</f>
        <v>10500</v>
      </c>
    </row>
    <row r="8426" spans="1:7">
      <c r="A8426" s="12"/>
      <c r="B8426" s="12" t="s">
        <v>1328</v>
      </c>
      <c r="C8426" s="11"/>
      <c r="D8426" s="11" t="s">
        <v>674</v>
      </c>
      <c r="E8426" s="13" t="s">
        <v>1042</v>
      </c>
      <c r="F8426" s="108">
        <f>VLOOKUP(B8426,'HSD ME&amp;PLUMBING'!$B$6:E8279,4,FALSE)</f>
        <v>10000</v>
      </c>
      <c r="G8426" s="29">
        <f>F8426*E8426</f>
        <v>10000</v>
      </c>
    </row>
    <row r="8427" spans="1:7" s="2" customFormat="1" ht="15.75" customHeight="1">
      <c r="A8427" s="494" t="s">
        <v>16</v>
      </c>
      <c r="B8427" s="494"/>
      <c r="C8427" s="494"/>
      <c r="D8427" s="494"/>
      <c r="E8427" s="494"/>
      <c r="F8427" s="494"/>
      <c r="G8427" s="20">
        <f>SUM(G8426)</f>
        <v>10000</v>
      </c>
    </row>
    <row r="8428" spans="1:7">
      <c r="A8428" s="11" t="s">
        <v>17</v>
      </c>
      <c r="B8428" s="12" t="s">
        <v>18</v>
      </c>
      <c r="C8428" s="11"/>
      <c r="D8428" s="11"/>
      <c r="E8428" s="13"/>
      <c r="F8428" s="11"/>
      <c r="G8428" s="11"/>
    </row>
    <row r="8429" spans="1:7">
      <c r="A8429" s="492" t="s">
        <v>19</v>
      </c>
      <c r="B8429" s="492"/>
      <c r="C8429" s="492"/>
      <c r="D8429" s="492"/>
      <c r="E8429" s="492"/>
      <c r="F8429" s="492"/>
      <c r="G8429" s="20">
        <f>SUM(G8428)</f>
        <v>0</v>
      </c>
    </row>
    <row r="8430" spans="1:7">
      <c r="A8430" s="11" t="s">
        <v>20</v>
      </c>
      <c r="B8430" s="493" t="s">
        <v>21</v>
      </c>
      <c r="C8430" s="493"/>
      <c r="D8430" s="493"/>
      <c r="E8430" s="493"/>
      <c r="F8430" s="493"/>
      <c r="G8430" s="15">
        <f>SUM(G8419:G8429)/2</f>
        <v>309700</v>
      </c>
    </row>
    <row r="8431" spans="1:7" ht="15.75" customHeight="1">
      <c r="A8431" s="11" t="s">
        <v>22</v>
      </c>
      <c r="B8431" s="493" t="s">
        <v>77</v>
      </c>
      <c r="C8431" s="493"/>
      <c r="D8431" s="493"/>
      <c r="E8431" s="493"/>
      <c r="F8431" s="24">
        <v>0.1</v>
      </c>
      <c r="G8431" s="15">
        <f>G8430*10%</f>
        <v>30970</v>
      </c>
    </row>
    <row r="8432" spans="1:7">
      <c r="A8432" s="11" t="s">
        <v>23</v>
      </c>
      <c r="B8432" s="493" t="s">
        <v>24</v>
      </c>
      <c r="C8432" s="493"/>
      <c r="D8432" s="493"/>
      <c r="E8432" s="493"/>
      <c r="F8432" s="493"/>
      <c r="G8432" s="15">
        <f>G8430+G8431</f>
        <v>340670</v>
      </c>
    </row>
    <row r="8433" spans="1:9">
      <c r="A8433" s="25"/>
      <c r="B8433" s="26"/>
      <c r="C8433" s="25"/>
      <c r="D8433" s="25"/>
      <c r="E8433" s="27"/>
      <c r="F8433" s="25"/>
      <c r="G8433" s="25"/>
    </row>
    <row r="8434" spans="1:9">
      <c r="A8434" s="115" t="s">
        <v>1329</v>
      </c>
      <c r="B8434" s="101"/>
      <c r="C8434" s="121"/>
      <c r="D8434" s="121"/>
      <c r="E8434" s="122"/>
      <c r="F8434" s="121"/>
      <c r="G8434" s="121"/>
      <c r="H8434" s="101"/>
      <c r="I8434" s="101"/>
    </row>
    <row r="8435" spans="1:9" ht="45">
      <c r="A8435" s="9" t="s">
        <v>62</v>
      </c>
      <c r="B8435" s="9" t="s">
        <v>63</v>
      </c>
      <c r="C8435" s="9" t="s">
        <v>64</v>
      </c>
      <c r="D8435" s="9" t="s">
        <v>65</v>
      </c>
      <c r="E8435" s="9" t="s">
        <v>66</v>
      </c>
      <c r="F8435" s="9" t="s">
        <v>67</v>
      </c>
      <c r="G8435" s="9" t="s">
        <v>68</v>
      </c>
    </row>
    <row r="8436" spans="1:9">
      <c r="A8436" s="11" t="s">
        <v>0</v>
      </c>
      <c r="B8436" s="12" t="s">
        <v>1</v>
      </c>
      <c r="C8436" s="11"/>
      <c r="D8436" s="11"/>
      <c r="E8436" s="13"/>
      <c r="F8436" s="11"/>
      <c r="G8436" s="11"/>
    </row>
    <row r="8437" spans="1:9">
      <c r="A8437" s="12"/>
      <c r="B8437" s="12" t="s">
        <v>2</v>
      </c>
      <c r="C8437" s="11" t="s">
        <v>3</v>
      </c>
      <c r="D8437" s="11" t="s">
        <v>4</v>
      </c>
      <c r="E8437" s="13" t="s">
        <v>1330</v>
      </c>
      <c r="F8437" s="14">
        <f>VLOOKUP(B8437,'HSD ME&amp;PLUMBING'!$B$6:E8290,4,FALSE)</f>
        <v>100000</v>
      </c>
      <c r="G8437" s="23">
        <f>F8437*E8437</f>
        <v>38100</v>
      </c>
    </row>
    <row r="8438" spans="1:9" ht="30">
      <c r="A8438" s="12"/>
      <c r="B8438" s="16" t="s">
        <v>70</v>
      </c>
      <c r="C8438" s="17" t="s">
        <v>71</v>
      </c>
      <c r="D8438" s="17" t="s">
        <v>4</v>
      </c>
      <c r="E8438" s="18" t="s">
        <v>894</v>
      </c>
      <c r="F8438" s="14">
        <f>VLOOKUP(B8438,'HSD ME&amp;PLUMBING'!$B$6:E8291,4,FALSE)</f>
        <v>150000</v>
      </c>
      <c r="G8438" s="23">
        <f>F8438*E8438</f>
        <v>95400</v>
      </c>
    </row>
    <row r="8439" spans="1:9">
      <c r="A8439" s="12"/>
      <c r="B8439" s="12" t="s">
        <v>7</v>
      </c>
      <c r="C8439" s="11" t="s">
        <v>8</v>
      </c>
      <c r="D8439" s="11" t="s">
        <v>4</v>
      </c>
      <c r="E8439" s="13" t="s">
        <v>5</v>
      </c>
      <c r="F8439" s="14">
        <f>VLOOKUP(B8439,'HSD ME&amp;PLUMBING'!$B$6:E8292,4,FALSE)</f>
        <v>150000</v>
      </c>
      <c r="G8439" s="23">
        <f>F8439*E8439</f>
        <v>9600</v>
      </c>
    </row>
    <row r="8440" spans="1:9">
      <c r="A8440" s="12"/>
      <c r="B8440" s="12" t="s">
        <v>10</v>
      </c>
      <c r="C8440" s="11" t="s">
        <v>11</v>
      </c>
      <c r="D8440" s="11" t="s">
        <v>4</v>
      </c>
      <c r="E8440" s="13" t="s">
        <v>27</v>
      </c>
      <c r="F8440" s="19">
        <f>VLOOKUP(B8440,'HSD ME&amp;PLUMBING'!$B$6:E8293,4,FALSE)</f>
        <v>200000</v>
      </c>
      <c r="G8440" s="23">
        <f>F8440*E8440</f>
        <v>4200</v>
      </c>
    </row>
    <row r="8441" spans="1:9" s="21" customFormat="1">
      <c r="A8441" s="494" t="s">
        <v>13</v>
      </c>
      <c r="B8441" s="494"/>
      <c r="C8441" s="494"/>
      <c r="D8441" s="494"/>
      <c r="E8441" s="494"/>
      <c r="F8441" s="494"/>
      <c r="G8441" s="20">
        <f>SUM(G8437:G8440)</f>
        <v>147300</v>
      </c>
    </row>
    <row r="8442" spans="1:9">
      <c r="A8442" s="11" t="s">
        <v>14</v>
      </c>
      <c r="B8442" s="12" t="s">
        <v>15</v>
      </c>
      <c r="C8442" s="11"/>
      <c r="D8442" s="11"/>
      <c r="E8442" s="13"/>
      <c r="F8442" s="11"/>
      <c r="G8442" s="11"/>
    </row>
    <row r="8443" spans="1:9" ht="45">
      <c r="A8443" s="12"/>
      <c r="B8443" s="16" t="s">
        <v>1331</v>
      </c>
      <c r="C8443" s="11"/>
      <c r="D8443" s="17" t="s">
        <v>674</v>
      </c>
      <c r="E8443" s="18" t="s">
        <v>898</v>
      </c>
      <c r="F8443" s="108">
        <f>VLOOKUP(B8443,'HSD ME&amp;PLUMBING'!$B$6:E8296,4,FALSE)</f>
        <v>10000</v>
      </c>
      <c r="G8443" s="29">
        <f>F8443*E8443</f>
        <v>10500</v>
      </c>
    </row>
    <row r="8444" spans="1:9" s="2" customFormat="1" ht="15.75" customHeight="1">
      <c r="A8444" s="494" t="s">
        <v>16</v>
      </c>
      <c r="B8444" s="494"/>
      <c r="C8444" s="494"/>
      <c r="D8444" s="494"/>
      <c r="E8444" s="494"/>
      <c r="F8444" s="494"/>
      <c r="G8444" s="20">
        <f>SUM(G8443)</f>
        <v>10500</v>
      </c>
    </row>
    <row r="8445" spans="1:9">
      <c r="A8445" s="11" t="s">
        <v>17</v>
      </c>
      <c r="B8445" s="12" t="s">
        <v>18</v>
      </c>
      <c r="C8445" s="11"/>
      <c r="D8445" s="11"/>
      <c r="E8445" s="13"/>
      <c r="F8445" s="11"/>
      <c r="G8445" s="11"/>
    </row>
    <row r="8446" spans="1:9">
      <c r="A8446" s="492" t="s">
        <v>19</v>
      </c>
      <c r="B8446" s="492"/>
      <c r="C8446" s="492"/>
      <c r="D8446" s="492"/>
      <c r="E8446" s="492"/>
      <c r="F8446" s="492"/>
      <c r="G8446" s="20">
        <f>SUM(G8445)</f>
        <v>0</v>
      </c>
    </row>
    <row r="8447" spans="1:9">
      <c r="A8447" s="11" t="s">
        <v>20</v>
      </c>
      <c r="B8447" s="493" t="s">
        <v>21</v>
      </c>
      <c r="C8447" s="493"/>
      <c r="D8447" s="493"/>
      <c r="E8447" s="493"/>
      <c r="F8447" s="493"/>
      <c r="G8447" s="15">
        <f>SUM(G8436:G8446)/2</f>
        <v>157800</v>
      </c>
    </row>
    <row r="8448" spans="1:9" ht="15.75" customHeight="1">
      <c r="A8448" s="11" t="s">
        <v>22</v>
      </c>
      <c r="B8448" s="493" t="s">
        <v>77</v>
      </c>
      <c r="C8448" s="493"/>
      <c r="D8448" s="493"/>
      <c r="E8448" s="493"/>
      <c r="F8448" s="24">
        <v>0.1</v>
      </c>
      <c r="G8448" s="15">
        <f>G8447*10%</f>
        <v>15780</v>
      </c>
    </row>
    <row r="8449" spans="1:9">
      <c r="A8449" s="11" t="s">
        <v>23</v>
      </c>
      <c r="B8449" s="493" t="s">
        <v>24</v>
      </c>
      <c r="C8449" s="493"/>
      <c r="D8449" s="493"/>
      <c r="E8449" s="493"/>
      <c r="F8449" s="493"/>
      <c r="G8449" s="15">
        <f>G8447+G8448</f>
        <v>173580</v>
      </c>
    </row>
    <row r="8450" spans="1:9">
      <c r="A8450" s="25"/>
      <c r="B8450" s="26"/>
      <c r="C8450" s="25"/>
      <c r="D8450" s="25"/>
      <c r="E8450" s="27"/>
      <c r="F8450" s="25"/>
      <c r="G8450" s="25"/>
    </row>
    <row r="8451" spans="1:9">
      <c r="A8451" s="115" t="s">
        <v>1332</v>
      </c>
      <c r="B8451" s="101"/>
      <c r="C8451" s="121"/>
      <c r="D8451" s="121"/>
      <c r="E8451" s="122"/>
      <c r="F8451" s="121"/>
      <c r="G8451" s="121"/>
      <c r="H8451" s="101"/>
      <c r="I8451" s="101"/>
    </row>
    <row r="8452" spans="1:9" ht="45">
      <c r="A8452" s="9" t="s">
        <v>62</v>
      </c>
      <c r="B8452" s="9" t="s">
        <v>63</v>
      </c>
      <c r="C8452" s="9" t="s">
        <v>64</v>
      </c>
      <c r="D8452" s="9" t="s">
        <v>65</v>
      </c>
      <c r="E8452" s="9" t="s">
        <v>66</v>
      </c>
      <c r="F8452" s="9" t="s">
        <v>67</v>
      </c>
      <c r="G8452" s="9" t="s">
        <v>68</v>
      </c>
    </row>
    <row r="8453" spans="1:9">
      <c r="A8453" s="11" t="s">
        <v>0</v>
      </c>
      <c r="B8453" s="12" t="s">
        <v>1</v>
      </c>
      <c r="C8453" s="11"/>
      <c r="D8453" s="11"/>
      <c r="E8453" s="13"/>
      <c r="F8453" s="11"/>
      <c r="G8453" s="11"/>
    </row>
    <row r="8454" spans="1:9">
      <c r="A8454" s="12"/>
      <c r="B8454" s="12" t="s">
        <v>2</v>
      </c>
      <c r="C8454" s="11" t="s">
        <v>3</v>
      </c>
      <c r="D8454" s="11" t="s">
        <v>4</v>
      </c>
      <c r="E8454" s="13" t="s">
        <v>1297</v>
      </c>
      <c r="F8454" s="14">
        <f>VLOOKUP(B8454,'HSD ME&amp;PLUMBING'!$B$6:E8307,4,FALSE)</f>
        <v>100000</v>
      </c>
      <c r="G8454" s="23">
        <f>F8454*E8454</f>
        <v>25000</v>
      </c>
    </row>
    <row r="8455" spans="1:9" ht="30">
      <c r="A8455" s="12"/>
      <c r="B8455" s="16" t="s">
        <v>70</v>
      </c>
      <c r="C8455" s="17" t="s">
        <v>71</v>
      </c>
      <c r="D8455" s="17" t="s">
        <v>4</v>
      </c>
      <c r="E8455" s="18" t="s">
        <v>1298</v>
      </c>
      <c r="F8455" s="14">
        <f>VLOOKUP(B8455,'HSD ME&amp;PLUMBING'!$B$6:E8308,4,FALSE)</f>
        <v>150000</v>
      </c>
      <c r="G8455" s="23">
        <f>F8455*E8455</f>
        <v>62700</v>
      </c>
    </row>
    <row r="8456" spans="1:9">
      <c r="A8456" s="12"/>
      <c r="B8456" s="12" t="s">
        <v>7</v>
      </c>
      <c r="C8456" s="11" t="s">
        <v>8</v>
      </c>
      <c r="D8456" s="11" t="s">
        <v>4</v>
      </c>
      <c r="E8456" s="13" t="s">
        <v>797</v>
      </c>
      <c r="F8456" s="14">
        <f>VLOOKUP(B8456,'HSD ME&amp;PLUMBING'!$B$6:E8309,4,FALSE)</f>
        <v>150000</v>
      </c>
      <c r="G8456" s="23">
        <f>F8456*E8456</f>
        <v>6300</v>
      </c>
    </row>
    <row r="8457" spans="1:9">
      <c r="A8457" s="12"/>
      <c r="B8457" s="12" t="s">
        <v>10</v>
      </c>
      <c r="C8457" s="11" t="s">
        <v>11</v>
      </c>
      <c r="D8457" s="11" t="s">
        <v>4</v>
      </c>
      <c r="E8457" s="13" t="s">
        <v>53</v>
      </c>
      <c r="F8457" s="19">
        <f>VLOOKUP(B8457,'HSD ME&amp;PLUMBING'!$B$6:E8310,4,FALSE)</f>
        <v>200000</v>
      </c>
      <c r="G8457" s="23">
        <f>F8457*E8457</f>
        <v>2800</v>
      </c>
    </row>
    <row r="8458" spans="1:9" s="21" customFormat="1">
      <c r="A8458" s="494" t="s">
        <v>13</v>
      </c>
      <c r="B8458" s="494"/>
      <c r="C8458" s="494"/>
      <c r="D8458" s="494"/>
      <c r="E8458" s="494"/>
      <c r="F8458" s="494"/>
      <c r="G8458" s="20">
        <f>SUM(G8454:G8457)</f>
        <v>96800</v>
      </c>
    </row>
    <row r="8459" spans="1:9">
      <c r="A8459" s="11" t="s">
        <v>14</v>
      </c>
      <c r="B8459" s="12" t="s">
        <v>15</v>
      </c>
      <c r="C8459" s="11"/>
      <c r="D8459" s="11"/>
      <c r="E8459" s="13"/>
      <c r="F8459" s="11"/>
      <c r="G8459" s="11"/>
    </row>
    <row r="8460" spans="1:9" ht="30">
      <c r="A8460" s="12"/>
      <c r="B8460" s="16" t="s">
        <v>1333</v>
      </c>
      <c r="C8460" s="11"/>
      <c r="D8460" s="17" t="s">
        <v>674</v>
      </c>
      <c r="E8460" s="18" t="s">
        <v>770</v>
      </c>
      <c r="F8460" s="108">
        <f>VLOOKUP(B8460,'HSD ME&amp;PLUMBING'!$B$6:E8313,4,FALSE)</f>
        <v>10000</v>
      </c>
      <c r="G8460" s="29">
        <f>F8460*E8460</f>
        <v>10300</v>
      </c>
    </row>
    <row r="8461" spans="1:9" ht="30">
      <c r="A8461" s="12"/>
      <c r="B8461" s="16" t="s">
        <v>1334</v>
      </c>
      <c r="C8461" s="11"/>
      <c r="D8461" s="17" t="s">
        <v>432</v>
      </c>
      <c r="E8461" s="18" t="s">
        <v>1042</v>
      </c>
      <c r="F8461" s="108">
        <f>VLOOKUP(B8461,'HSD ME&amp;PLUMBING'!$B$6:E8314,4,FALSE)</f>
        <v>10000</v>
      </c>
      <c r="G8461" s="29">
        <f>F8461*E8461</f>
        <v>10000</v>
      </c>
    </row>
    <row r="8462" spans="1:9" s="2" customFormat="1" ht="15.75" customHeight="1">
      <c r="A8462" s="494" t="s">
        <v>16</v>
      </c>
      <c r="B8462" s="494"/>
      <c r="C8462" s="494"/>
      <c r="D8462" s="494"/>
      <c r="E8462" s="494"/>
      <c r="F8462" s="494"/>
      <c r="G8462" s="20">
        <f>SUM(G8460:G8461)</f>
        <v>20300</v>
      </c>
    </row>
    <row r="8463" spans="1:9">
      <c r="A8463" s="11" t="s">
        <v>17</v>
      </c>
      <c r="B8463" s="12" t="s">
        <v>18</v>
      </c>
      <c r="C8463" s="11"/>
      <c r="D8463" s="11"/>
      <c r="E8463" s="13"/>
      <c r="F8463" s="11"/>
      <c r="G8463" s="11"/>
    </row>
    <row r="8464" spans="1:9">
      <c r="A8464" s="492" t="s">
        <v>19</v>
      </c>
      <c r="B8464" s="492"/>
      <c r="C8464" s="492"/>
      <c r="D8464" s="492"/>
      <c r="E8464" s="492"/>
      <c r="F8464" s="492"/>
      <c r="G8464" s="20">
        <f>SUM(G8463)</f>
        <v>0</v>
      </c>
    </row>
    <row r="8465" spans="1:9">
      <c r="A8465" s="11" t="s">
        <v>20</v>
      </c>
      <c r="B8465" s="493" t="s">
        <v>21</v>
      </c>
      <c r="C8465" s="493"/>
      <c r="D8465" s="493"/>
      <c r="E8465" s="493"/>
      <c r="F8465" s="493"/>
      <c r="G8465" s="15">
        <f>SUM(G8454:G8464)/2</f>
        <v>117100</v>
      </c>
    </row>
    <row r="8466" spans="1:9" ht="15.75" customHeight="1">
      <c r="A8466" s="11" t="s">
        <v>22</v>
      </c>
      <c r="B8466" s="493" t="s">
        <v>77</v>
      </c>
      <c r="C8466" s="493"/>
      <c r="D8466" s="493"/>
      <c r="E8466" s="493"/>
      <c r="F8466" s="24">
        <v>0.1</v>
      </c>
      <c r="G8466" s="15">
        <f>G8465*10%</f>
        <v>11710</v>
      </c>
    </row>
    <row r="8467" spans="1:9">
      <c r="A8467" s="11" t="s">
        <v>23</v>
      </c>
      <c r="B8467" s="493" t="s">
        <v>24</v>
      </c>
      <c r="C8467" s="493"/>
      <c r="D8467" s="493"/>
      <c r="E8467" s="493"/>
      <c r="F8467" s="493"/>
      <c r="G8467" s="15">
        <f>G8465+G8466</f>
        <v>128810</v>
      </c>
    </row>
    <row r="8468" spans="1:9">
      <c r="A8468" s="25"/>
      <c r="B8468" s="26"/>
      <c r="C8468" s="25"/>
      <c r="D8468" s="25"/>
      <c r="E8468" s="27"/>
      <c r="F8468" s="25"/>
      <c r="G8468" s="25"/>
    </row>
    <row r="8469" spans="1:9">
      <c r="A8469" s="115" t="s">
        <v>1335</v>
      </c>
      <c r="B8469" s="101"/>
      <c r="C8469" s="121"/>
      <c r="D8469" s="121"/>
      <c r="E8469" s="122"/>
      <c r="F8469" s="121"/>
      <c r="G8469" s="121"/>
      <c r="H8469" s="101"/>
      <c r="I8469" s="101"/>
    </row>
    <row r="8470" spans="1:9" ht="45">
      <c r="A8470" s="9" t="s">
        <v>62</v>
      </c>
      <c r="B8470" s="9" t="s">
        <v>63</v>
      </c>
      <c r="C8470" s="9" t="s">
        <v>64</v>
      </c>
      <c r="D8470" s="9" t="s">
        <v>65</v>
      </c>
      <c r="E8470" s="9" t="s">
        <v>66</v>
      </c>
      <c r="F8470" s="9" t="s">
        <v>67</v>
      </c>
      <c r="G8470" s="9" t="s">
        <v>68</v>
      </c>
    </row>
    <row r="8471" spans="1:9">
      <c r="A8471" s="11" t="s">
        <v>0</v>
      </c>
      <c r="B8471" s="12" t="s">
        <v>1</v>
      </c>
      <c r="C8471" s="11"/>
      <c r="D8471" s="11"/>
      <c r="E8471" s="13"/>
      <c r="F8471" s="11"/>
      <c r="G8471" s="11"/>
    </row>
    <row r="8472" spans="1:9">
      <c r="A8472" s="12"/>
      <c r="B8472" s="12" t="s">
        <v>2</v>
      </c>
      <c r="C8472" s="11" t="s">
        <v>3</v>
      </c>
      <c r="D8472" s="11" t="s">
        <v>4</v>
      </c>
      <c r="E8472" s="13" t="s">
        <v>794</v>
      </c>
      <c r="F8472" s="14">
        <f>VLOOKUP(B8472,'HSD ME&amp;PLUMBING'!$B$6:E8325,4,FALSE)</f>
        <v>100000</v>
      </c>
      <c r="G8472" s="23">
        <f>F8472*E8472</f>
        <v>50000</v>
      </c>
    </row>
    <row r="8473" spans="1:9" ht="30">
      <c r="A8473" s="12"/>
      <c r="B8473" s="16" t="s">
        <v>70</v>
      </c>
      <c r="C8473" s="17" t="s">
        <v>71</v>
      </c>
      <c r="D8473" s="17" t="s">
        <v>4</v>
      </c>
      <c r="E8473" s="18" t="s">
        <v>1336</v>
      </c>
      <c r="F8473" s="14">
        <f>VLOOKUP(B8473,'HSD ME&amp;PLUMBING'!$B$6:E8326,4,FALSE)</f>
        <v>150000</v>
      </c>
      <c r="G8473" s="23">
        <f>F8473*E8473</f>
        <v>125250</v>
      </c>
    </row>
    <row r="8474" spans="1:9">
      <c r="A8474" s="12"/>
      <c r="B8474" s="12" t="s">
        <v>7</v>
      </c>
      <c r="C8474" s="11" t="s">
        <v>8</v>
      </c>
      <c r="D8474" s="11" t="s">
        <v>4</v>
      </c>
      <c r="E8474" s="13" t="s">
        <v>1337</v>
      </c>
      <c r="F8474" s="14">
        <f>VLOOKUP(B8474,'HSD ME&amp;PLUMBING'!$B$6:E8327,4,FALSE)</f>
        <v>150000</v>
      </c>
      <c r="G8474" s="23">
        <f>F8474*E8474</f>
        <v>12600</v>
      </c>
    </row>
    <row r="8475" spans="1:9">
      <c r="A8475" s="12"/>
      <c r="B8475" s="12" t="s">
        <v>10</v>
      </c>
      <c r="C8475" s="11" t="s">
        <v>11</v>
      </c>
      <c r="D8475" s="11" t="s">
        <v>4</v>
      </c>
      <c r="E8475" s="13" t="s">
        <v>35</v>
      </c>
      <c r="F8475" s="19">
        <f>VLOOKUP(B8475,'HSD ME&amp;PLUMBING'!$B$6:E8328,4,FALSE)</f>
        <v>200000</v>
      </c>
      <c r="G8475" s="23">
        <f>F8475*E8475</f>
        <v>5600</v>
      </c>
    </row>
    <row r="8476" spans="1:9" s="21" customFormat="1">
      <c r="A8476" s="494" t="s">
        <v>13</v>
      </c>
      <c r="B8476" s="494"/>
      <c r="C8476" s="494"/>
      <c r="D8476" s="494"/>
      <c r="E8476" s="494"/>
      <c r="F8476" s="494"/>
      <c r="G8476" s="20">
        <f>SUM(G8472:G8475)</f>
        <v>193450</v>
      </c>
    </row>
    <row r="8477" spans="1:9">
      <c r="A8477" s="11" t="s">
        <v>14</v>
      </c>
      <c r="B8477" s="12" t="s">
        <v>15</v>
      </c>
      <c r="C8477" s="11"/>
      <c r="D8477" s="11"/>
      <c r="E8477" s="13"/>
      <c r="F8477" s="11"/>
      <c r="G8477" s="11"/>
    </row>
    <row r="8478" spans="1:9" ht="30">
      <c r="A8478" s="12"/>
      <c r="B8478" s="16" t="s">
        <v>1338</v>
      </c>
      <c r="C8478" s="11"/>
      <c r="D8478" s="17" t="s">
        <v>674</v>
      </c>
      <c r="E8478" s="18" t="s">
        <v>770</v>
      </c>
      <c r="F8478" s="108">
        <f>VLOOKUP(B8478,'HSD ME&amp;PLUMBING'!$B$6:E8331,4,FALSE)</f>
        <v>10000</v>
      </c>
      <c r="G8478" s="29">
        <f>F8478*E8478</f>
        <v>10300</v>
      </c>
    </row>
    <row r="8479" spans="1:9" ht="30">
      <c r="A8479" s="12"/>
      <c r="B8479" s="16" t="s">
        <v>1339</v>
      </c>
      <c r="C8479" s="11"/>
      <c r="D8479" s="17" t="s">
        <v>432</v>
      </c>
      <c r="E8479" s="18" t="s">
        <v>1042</v>
      </c>
      <c r="F8479" s="108">
        <f>VLOOKUP(B8479,'HSD ME&amp;PLUMBING'!$B$6:E8332,4,FALSE)</f>
        <v>10000</v>
      </c>
      <c r="G8479" s="29">
        <f>F8479*E8479</f>
        <v>10000</v>
      </c>
    </row>
    <row r="8480" spans="1:9" s="2" customFormat="1" ht="15.75" customHeight="1">
      <c r="A8480" s="494" t="s">
        <v>16</v>
      </c>
      <c r="B8480" s="494"/>
      <c r="C8480" s="494"/>
      <c r="D8480" s="494"/>
      <c r="E8480" s="494"/>
      <c r="F8480" s="494"/>
      <c r="G8480" s="20">
        <f>SUM(G8478:G8479)</f>
        <v>20300</v>
      </c>
    </row>
    <row r="8481" spans="1:9">
      <c r="A8481" s="11" t="s">
        <v>17</v>
      </c>
      <c r="B8481" s="12" t="s">
        <v>18</v>
      </c>
      <c r="C8481" s="11"/>
      <c r="D8481" s="11"/>
      <c r="E8481" s="13"/>
      <c r="F8481" s="11"/>
      <c r="G8481" s="11"/>
    </row>
    <row r="8482" spans="1:9">
      <c r="A8482" s="492" t="s">
        <v>19</v>
      </c>
      <c r="B8482" s="492"/>
      <c r="C8482" s="492"/>
      <c r="D8482" s="492"/>
      <c r="E8482" s="492"/>
      <c r="F8482" s="492"/>
      <c r="G8482" s="20">
        <f>SUM(G8481)</f>
        <v>0</v>
      </c>
    </row>
    <row r="8483" spans="1:9">
      <c r="A8483" s="11" t="s">
        <v>20</v>
      </c>
      <c r="B8483" s="493" t="s">
        <v>21</v>
      </c>
      <c r="C8483" s="493"/>
      <c r="D8483" s="493"/>
      <c r="E8483" s="493"/>
      <c r="F8483" s="493"/>
      <c r="G8483" s="15">
        <f>SUM(G8472:G8482)/2</f>
        <v>213750</v>
      </c>
    </row>
    <row r="8484" spans="1:9" ht="15.75" customHeight="1">
      <c r="A8484" s="11" t="s">
        <v>22</v>
      </c>
      <c r="B8484" s="493" t="s">
        <v>77</v>
      </c>
      <c r="C8484" s="493"/>
      <c r="D8484" s="493"/>
      <c r="E8484" s="493"/>
      <c r="F8484" s="24">
        <v>0.1</v>
      </c>
      <c r="G8484" s="15">
        <f>G8483*10%</f>
        <v>21375</v>
      </c>
    </row>
    <row r="8485" spans="1:9">
      <c r="A8485" s="11" t="s">
        <v>23</v>
      </c>
      <c r="B8485" s="493" t="s">
        <v>24</v>
      </c>
      <c r="C8485" s="493"/>
      <c r="D8485" s="493"/>
      <c r="E8485" s="493"/>
      <c r="F8485" s="493"/>
      <c r="G8485" s="15">
        <f>G8483+G8484</f>
        <v>235125</v>
      </c>
    </row>
    <row r="8486" spans="1:9">
      <c r="A8486" s="25"/>
      <c r="B8486" s="26"/>
      <c r="C8486" s="25"/>
      <c r="D8486" s="25"/>
      <c r="E8486" s="27"/>
      <c r="F8486" s="25"/>
      <c r="G8486" s="25"/>
    </row>
    <row r="8487" spans="1:9">
      <c r="A8487" s="115" t="s">
        <v>1340</v>
      </c>
      <c r="B8487" s="101"/>
      <c r="C8487" s="121"/>
      <c r="D8487" s="121"/>
      <c r="E8487" s="122"/>
      <c r="F8487" s="121"/>
      <c r="G8487" s="121"/>
      <c r="H8487" s="101"/>
      <c r="I8487" s="101"/>
    </row>
    <row r="8488" spans="1:9" ht="45">
      <c r="A8488" s="9" t="s">
        <v>62</v>
      </c>
      <c r="B8488" s="9" t="s">
        <v>63</v>
      </c>
      <c r="C8488" s="9" t="s">
        <v>64</v>
      </c>
      <c r="D8488" s="9" t="s">
        <v>65</v>
      </c>
      <c r="E8488" s="9" t="s">
        <v>66</v>
      </c>
      <c r="F8488" s="9" t="s">
        <v>67</v>
      </c>
      <c r="G8488" s="9" t="s">
        <v>68</v>
      </c>
    </row>
    <row r="8489" spans="1:9">
      <c r="A8489" s="11" t="s">
        <v>0</v>
      </c>
      <c r="B8489" s="12" t="s">
        <v>1</v>
      </c>
      <c r="C8489" s="11"/>
      <c r="D8489" s="11"/>
      <c r="E8489" s="13"/>
      <c r="F8489" s="11"/>
      <c r="G8489" s="11"/>
    </row>
    <row r="8490" spans="1:9">
      <c r="A8490" s="12"/>
      <c r="B8490" s="12" t="s">
        <v>2</v>
      </c>
      <c r="C8490" s="11" t="s">
        <v>3</v>
      </c>
      <c r="D8490" s="11" t="s">
        <v>4</v>
      </c>
      <c r="E8490" s="13" t="s">
        <v>86</v>
      </c>
      <c r="F8490" s="14">
        <f>VLOOKUP(B8490,'HSD ME&amp;PLUMBING'!$B$6:E8343,4,FALSE)</f>
        <v>100000</v>
      </c>
      <c r="G8490" s="23">
        <f>F8490*E8490</f>
        <v>4800</v>
      </c>
    </row>
    <row r="8491" spans="1:9" ht="30">
      <c r="A8491" s="12"/>
      <c r="B8491" s="16" t="s">
        <v>70</v>
      </c>
      <c r="C8491" s="17" t="s">
        <v>71</v>
      </c>
      <c r="D8491" s="17" t="s">
        <v>4</v>
      </c>
      <c r="E8491" s="18" t="s">
        <v>162</v>
      </c>
      <c r="F8491" s="14">
        <f>VLOOKUP(B8491,'HSD ME&amp;PLUMBING'!$B$6:E8344,4,FALSE)</f>
        <v>150000</v>
      </c>
      <c r="G8491" s="23">
        <f>F8491*E8491</f>
        <v>12000</v>
      </c>
    </row>
    <row r="8492" spans="1:9">
      <c r="A8492" s="12"/>
      <c r="B8492" s="12" t="s">
        <v>7</v>
      </c>
      <c r="C8492" s="11" t="s">
        <v>8</v>
      </c>
      <c r="D8492" s="11" t="s">
        <v>4</v>
      </c>
      <c r="E8492" s="13" t="s">
        <v>130</v>
      </c>
      <c r="F8492" s="14">
        <f>VLOOKUP(B8492,'HSD ME&amp;PLUMBING'!$B$6:E8345,4,FALSE)</f>
        <v>150000</v>
      </c>
      <c r="G8492" s="23">
        <f>F8492*E8492</f>
        <v>1200</v>
      </c>
    </row>
    <row r="8493" spans="1:9">
      <c r="A8493" s="12"/>
      <c r="B8493" s="12" t="s">
        <v>10</v>
      </c>
      <c r="C8493" s="11" t="s">
        <v>11</v>
      </c>
      <c r="D8493" s="11" t="s">
        <v>4</v>
      </c>
      <c r="E8493" s="13" t="s">
        <v>99</v>
      </c>
      <c r="F8493" s="19">
        <f>VLOOKUP(B8493,'HSD ME&amp;PLUMBING'!$B$6:E8346,4,FALSE)</f>
        <v>200000</v>
      </c>
      <c r="G8493" s="23">
        <f>F8493*E8493</f>
        <v>600</v>
      </c>
    </row>
    <row r="8494" spans="1:9" s="21" customFormat="1">
      <c r="A8494" s="494" t="s">
        <v>13</v>
      </c>
      <c r="B8494" s="494"/>
      <c r="C8494" s="494"/>
      <c r="D8494" s="494"/>
      <c r="E8494" s="494"/>
      <c r="F8494" s="494"/>
      <c r="G8494" s="20">
        <f>SUM(G8490:G8493)</f>
        <v>18600</v>
      </c>
    </row>
    <row r="8495" spans="1:9">
      <c r="A8495" s="11" t="s">
        <v>14</v>
      </c>
      <c r="B8495" s="12" t="s">
        <v>15</v>
      </c>
      <c r="C8495" s="11"/>
      <c r="D8495" s="11"/>
      <c r="E8495" s="13"/>
      <c r="F8495" s="11"/>
      <c r="G8495" s="11"/>
    </row>
    <row r="8496" spans="1:9" ht="30">
      <c r="A8496" s="12"/>
      <c r="B8496" s="16" t="s">
        <v>1341</v>
      </c>
      <c r="C8496" s="11"/>
      <c r="D8496" s="17" t="s">
        <v>674</v>
      </c>
      <c r="E8496" s="18" t="s">
        <v>770</v>
      </c>
      <c r="F8496" s="108">
        <f>VLOOKUP(B8496,'HSD ME&amp;PLUMBING'!$B$6:E8349,4,FALSE)</f>
        <v>10000</v>
      </c>
      <c r="G8496" s="29">
        <f>F8496*E8496</f>
        <v>10300</v>
      </c>
    </row>
    <row r="8497" spans="1:9" s="2" customFormat="1" ht="15.75" customHeight="1">
      <c r="A8497" s="494" t="s">
        <v>16</v>
      </c>
      <c r="B8497" s="494"/>
      <c r="C8497" s="494"/>
      <c r="D8497" s="494"/>
      <c r="E8497" s="494"/>
      <c r="F8497" s="494"/>
      <c r="G8497" s="20">
        <f>SUM(G8495:G8496)</f>
        <v>10300</v>
      </c>
    </row>
    <row r="8498" spans="1:9">
      <c r="A8498" s="11" t="s">
        <v>17</v>
      </c>
      <c r="B8498" s="12" t="s">
        <v>18</v>
      </c>
      <c r="C8498" s="11"/>
      <c r="D8498" s="11"/>
      <c r="E8498" s="13"/>
      <c r="F8498" s="11"/>
      <c r="G8498" s="11"/>
    </row>
    <row r="8499" spans="1:9">
      <c r="A8499" s="492" t="s">
        <v>19</v>
      </c>
      <c r="B8499" s="492"/>
      <c r="C8499" s="492"/>
      <c r="D8499" s="492"/>
      <c r="E8499" s="492"/>
      <c r="F8499" s="492"/>
      <c r="G8499" s="20">
        <f>SUM(G8498)</f>
        <v>0</v>
      </c>
    </row>
    <row r="8500" spans="1:9">
      <c r="A8500" s="11" t="s">
        <v>20</v>
      </c>
      <c r="B8500" s="493" t="s">
        <v>21</v>
      </c>
      <c r="C8500" s="493"/>
      <c r="D8500" s="493"/>
      <c r="E8500" s="493"/>
      <c r="F8500" s="493"/>
      <c r="G8500" s="15">
        <f>SUM(G8489:G8499)/2</f>
        <v>28900</v>
      </c>
    </row>
    <row r="8501" spans="1:9" ht="15.75" customHeight="1">
      <c r="A8501" s="11" t="s">
        <v>22</v>
      </c>
      <c r="B8501" s="493" t="s">
        <v>77</v>
      </c>
      <c r="C8501" s="493"/>
      <c r="D8501" s="493"/>
      <c r="E8501" s="493"/>
      <c r="F8501" s="24">
        <v>0.1</v>
      </c>
      <c r="G8501" s="15">
        <f>G8500*10%</f>
        <v>2890</v>
      </c>
    </row>
    <row r="8502" spans="1:9">
      <c r="A8502" s="11" t="s">
        <v>23</v>
      </c>
      <c r="B8502" s="493" t="s">
        <v>24</v>
      </c>
      <c r="C8502" s="493"/>
      <c r="D8502" s="493"/>
      <c r="E8502" s="493"/>
      <c r="F8502" s="493"/>
      <c r="G8502" s="15">
        <f>G8500+G8501</f>
        <v>31790</v>
      </c>
    </row>
    <row r="8503" spans="1:9">
      <c r="A8503" s="25"/>
      <c r="B8503" s="26"/>
      <c r="C8503" s="25"/>
      <c r="D8503" s="25"/>
      <c r="E8503" s="27"/>
      <c r="F8503" s="25"/>
      <c r="G8503" s="25"/>
    </row>
    <row r="8504" spans="1:9">
      <c r="A8504" s="115" t="s">
        <v>1342</v>
      </c>
      <c r="B8504" s="101"/>
      <c r="C8504" s="121"/>
      <c r="D8504" s="121"/>
      <c r="E8504" s="122"/>
      <c r="F8504" s="121"/>
      <c r="G8504" s="121"/>
      <c r="H8504" s="101"/>
      <c r="I8504" s="101"/>
    </row>
    <row r="8505" spans="1:9" ht="45">
      <c r="A8505" s="9" t="s">
        <v>62</v>
      </c>
      <c r="B8505" s="9" t="s">
        <v>63</v>
      </c>
      <c r="C8505" s="9" t="s">
        <v>64</v>
      </c>
      <c r="D8505" s="9" t="s">
        <v>65</v>
      </c>
      <c r="E8505" s="9" t="s">
        <v>66</v>
      </c>
      <c r="F8505" s="9" t="s">
        <v>67</v>
      </c>
      <c r="G8505" s="9" t="s">
        <v>68</v>
      </c>
    </row>
    <row r="8506" spans="1:9">
      <c r="A8506" s="11" t="s">
        <v>0</v>
      </c>
      <c r="B8506" s="12" t="s">
        <v>1</v>
      </c>
      <c r="C8506" s="11"/>
      <c r="D8506" s="11"/>
      <c r="E8506" s="13"/>
      <c r="F8506" s="11"/>
      <c r="G8506" s="11"/>
    </row>
    <row r="8507" spans="1:9">
      <c r="A8507" s="12"/>
      <c r="B8507" s="12" t="s">
        <v>2</v>
      </c>
      <c r="C8507" s="11" t="s">
        <v>3</v>
      </c>
      <c r="D8507" s="11" t="s">
        <v>4</v>
      </c>
      <c r="E8507" s="13" t="s">
        <v>959</v>
      </c>
      <c r="F8507" s="14">
        <f>VLOOKUP(B8507,'HSD ME&amp;PLUMBING'!$B$6:E8360,4,FALSE)</f>
        <v>100000</v>
      </c>
      <c r="G8507" s="23">
        <f>F8507*E8507</f>
        <v>19000</v>
      </c>
    </row>
    <row r="8508" spans="1:9" ht="30">
      <c r="A8508" s="12"/>
      <c r="B8508" s="16" t="s">
        <v>70</v>
      </c>
      <c r="C8508" s="17" t="s">
        <v>71</v>
      </c>
      <c r="D8508" s="17" t="s">
        <v>4</v>
      </c>
      <c r="E8508" s="18" t="s">
        <v>960</v>
      </c>
      <c r="F8508" s="14">
        <f>VLOOKUP(B8508,'HSD ME&amp;PLUMBING'!$B$6:E8361,4,FALSE)</f>
        <v>150000</v>
      </c>
      <c r="G8508" s="23">
        <f>F8508*E8508</f>
        <v>47700</v>
      </c>
    </row>
    <row r="8509" spans="1:9">
      <c r="A8509" s="12"/>
      <c r="B8509" s="12" t="s">
        <v>7</v>
      </c>
      <c r="C8509" s="11" t="s">
        <v>8</v>
      </c>
      <c r="D8509" s="11" t="s">
        <v>4</v>
      </c>
      <c r="E8509" s="13" t="s">
        <v>209</v>
      </c>
      <c r="F8509" s="14">
        <f>VLOOKUP(B8509,'HSD ME&amp;PLUMBING'!$B$6:E8362,4,FALSE)</f>
        <v>150000</v>
      </c>
      <c r="G8509" s="23">
        <f>F8509*E8509</f>
        <v>4800</v>
      </c>
    </row>
    <row r="8510" spans="1:9">
      <c r="A8510" s="12"/>
      <c r="B8510" s="12" t="s">
        <v>10</v>
      </c>
      <c r="C8510" s="11" t="s">
        <v>11</v>
      </c>
      <c r="D8510" s="11" t="s">
        <v>4</v>
      </c>
      <c r="E8510" s="13" t="s">
        <v>9</v>
      </c>
      <c r="F8510" s="19">
        <f>VLOOKUP(B8510,'HSD ME&amp;PLUMBING'!$B$6:E8363,4,FALSE)</f>
        <v>200000</v>
      </c>
      <c r="G8510" s="23">
        <f>F8510*E8510</f>
        <v>2200</v>
      </c>
    </row>
    <row r="8511" spans="1:9" s="21" customFormat="1">
      <c r="A8511" s="494" t="s">
        <v>13</v>
      </c>
      <c r="B8511" s="494"/>
      <c r="C8511" s="494"/>
      <c r="D8511" s="494"/>
      <c r="E8511" s="494"/>
      <c r="F8511" s="494"/>
      <c r="G8511" s="20">
        <f>SUM(G8507:G8510)</f>
        <v>73700</v>
      </c>
    </row>
    <row r="8512" spans="1:9">
      <c r="A8512" s="11" t="s">
        <v>14</v>
      </c>
      <c r="B8512" s="12" t="s">
        <v>15</v>
      </c>
      <c r="C8512" s="11"/>
      <c r="D8512" s="11"/>
      <c r="E8512" s="13"/>
      <c r="F8512" s="11"/>
      <c r="G8512" s="11"/>
    </row>
    <row r="8513" spans="1:9" ht="30">
      <c r="A8513" s="12"/>
      <c r="B8513" s="16" t="s">
        <v>1343</v>
      </c>
      <c r="C8513" s="11"/>
      <c r="D8513" s="17" t="s">
        <v>674</v>
      </c>
      <c r="E8513" s="18" t="s">
        <v>898</v>
      </c>
      <c r="F8513" s="108">
        <f>VLOOKUP(B8513,'HSD ME&amp;PLUMBING'!$B$6:E8366,4,FALSE)</f>
        <v>10000</v>
      </c>
      <c r="G8513" s="29">
        <f>F8513*E8513</f>
        <v>10500</v>
      </c>
    </row>
    <row r="8514" spans="1:9" s="2" customFormat="1" ht="15.75" customHeight="1">
      <c r="A8514" s="494" t="s">
        <v>16</v>
      </c>
      <c r="B8514" s="494"/>
      <c r="C8514" s="494"/>
      <c r="D8514" s="494"/>
      <c r="E8514" s="494"/>
      <c r="F8514" s="494"/>
      <c r="G8514" s="20">
        <f>SUM(G8512:G8513)</f>
        <v>10500</v>
      </c>
    </row>
    <row r="8515" spans="1:9">
      <c r="A8515" s="11" t="s">
        <v>17</v>
      </c>
      <c r="B8515" s="12" t="s">
        <v>18</v>
      </c>
      <c r="C8515" s="11"/>
      <c r="D8515" s="11"/>
      <c r="E8515" s="13"/>
      <c r="F8515" s="11"/>
      <c r="G8515" s="11"/>
    </row>
    <row r="8516" spans="1:9">
      <c r="A8516" s="492" t="s">
        <v>19</v>
      </c>
      <c r="B8516" s="492"/>
      <c r="C8516" s="492"/>
      <c r="D8516" s="492"/>
      <c r="E8516" s="492"/>
      <c r="F8516" s="492"/>
      <c r="G8516" s="20">
        <f>SUM(G8515)</f>
        <v>0</v>
      </c>
    </row>
    <row r="8517" spans="1:9">
      <c r="A8517" s="11" t="s">
        <v>20</v>
      </c>
      <c r="B8517" s="493" t="s">
        <v>21</v>
      </c>
      <c r="C8517" s="493"/>
      <c r="D8517" s="493"/>
      <c r="E8517" s="493"/>
      <c r="F8517" s="493"/>
      <c r="G8517" s="15">
        <f>SUM(G8506:G8516)/2</f>
        <v>84200</v>
      </c>
    </row>
    <row r="8518" spans="1:9" ht="15.75" customHeight="1">
      <c r="A8518" s="11" t="s">
        <v>22</v>
      </c>
      <c r="B8518" s="493" t="s">
        <v>77</v>
      </c>
      <c r="C8518" s="493"/>
      <c r="D8518" s="493"/>
      <c r="E8518" s="493"/>
      <c r="F8518" s="24">
        <v>0.1</v>
      </c>
      <c r="G8518" s="15">
        <f>G8517*10%</f>
        <v>8420</v>
      </c>
    </row>
    <row r="8519" spans="1:9">
      <c r="A8519" s="11" t="s">
        <v>23</v>
      </c>
      <c r="B8519" s="493" t="s">
        <v>24</v>
      </c>
      <c r="C8519" s="493"/>
      <c r="D8519" s="493"/>
      <c r="E8519" s="493"/>
      <c r="F8519" s="493"/>
      <c r="G8519" s="15">
        <f>G8517+G8518</f>
        <v>92620</v>
      </c>
    </row>
    <row r="8520" spans="1:9">
      <c r="A8520" s="25"/>
      <c r="B8520" s="26"/>
      <c r="C8520" s="25"/>
      <c r="D8520" s="25"/>
      <c r="E8520" s="27"/>
      <c r="F8520" s="25"/>
      <c r="G8520" s="25"/>
    </row>
    <row r="8521" spans="1:9">
      <c r="A8521" s="115" t="s">
        <v>1344</v>
      </c>
      <c r="B8521" s="101"/>
      <c r="C8521" s="121"/>
      <c r="D8521" s="121"/>
      <c r="E8521" s="122"/>
      <c r="F8521" s="121"/>
      <c r="G8521" s="121"/>
      <c r="H8521" s="101"/>
      <c r="I8521" s="101"/>
    </row>
    <row r="8522" spans="1:9" ht="45">
      <c r="A8522" s="9" t="s">
        <v>62</v>
      </c>
      <c r="B8522" s="9" t="s">
        <v>63</v>
      </c>
      <c r="C8522" s="9" t="s">
        <v>64</v>
      </c>
      <c r="D8522" s="9" t="s">
        <v>65</v>
      </c>
      <c r="E8522" s="9" t="s">
        <v>66</v>
      </c>
      <c r="F8522" s="9" t="s">
        <v>67</v>
      </c>
      <c r="G8522" s="9" t="s">
        <v>68</v>
      </c>
    </row>
    <row r="8523" spans="1:9">
      <c r="A8523" s="11" t="s">
        <v>0</v>
      </c>
      <c r="B8523" s="12" t="s">
        <v>1</v>
      </c>
      <c r="C8523" s="11"/>
      <c r="D8523" s="11"/>
      <c r="E8523" s="13"/>
      <c r="F8523" s="11"/>
      <c r="G8523" s="11"/>
    </row>
    <row r="8524" spans="1:9">
      <c r="A8524" s="12"/>
      <c r="B8524" s="12" t="s">
        <v>2</v>
      </c>
      <c r="C8524" s="11" t="s">
        <v>3</v>
      </c>
      <c r="D8524" s="11" t="s">
        <v>4</v>
      </c>
      <c r="E8524" s="13" t="s">
        <v>959</v>
      </c>
      <c r="F8524" s="14">
        <f>VLOOKUP(B8524,'HSD ME&amp;PLUMBING'!$B$6:E8377,4,FALSE)</f>
        <v>100000</v>
      </c>
      <c r="G8524" s="23">
        <f>F8524*E8524</f>
        <v>19000</v>
      </c>
    </row>
    <row r="8525" spans="1:9" ht="30">
      <c r="A8525" s="12"/>
      <c r="B8525" s="16" t="s">
        <v>70</v>
      </c>
      <c r="C8525" s="17" t="s">
        <v>71</v>
      </c>
      <c r="D8525" s="17" t="s">
        <v>4</v>
      </c>
      <c r="E8525" s="18" t="s">
        <v>960</v>
      </c>
      <c r="F8525" s="14">
        <f>VLOOKUP(B8525,'HSD ME&amp;PLUMBING'!$B$6:E8378,4,FALSE)</f>
        <v>150000</v>
      </c>
      <c r="G8525" s="23">
        <f>F8525*E8525</f>
        <v>47700</v>
      </c>
    </row>
    <row r="8526" spans="1:9">
      <c r="A8526" s="12"/>
      <c r="B8526" s="12" t="s">
        <v>7</v>
      </c>
      <c r="C8526" s="11" t="s">
        <v>8</v>
      </c>
      <c r="D8526" s="11" t="s">
        <v>4</v>
      </c>
      <c r="E8526" s="13" t="s">
        <v>209</v>
      </c>
      <c r="F8526" s="14">
        <f>VLOOKUP(B8526,'HSD ME&amp;PLUMBING'!$B$6:E8379,4,FALSE)</f>
        <v>150000</v>
      </c>
      <c r="G8526" s="23">
        <f>F8526*E8526</f>
        <v>4800</v>
      </c>
    </row>
    <row r="8527" spans="1:9">
      <c r="A8527" s="12"/>
      <c r="B8527" s="12" t="s">
        <v>10</v>
      </c>
      <c r="C8527" s="11" t="s">
        <v>11</v>
      </c>
      <c r="D8527" s="11" t="s">
        <v>4</v>
      </c>
      <c r="E8527" s="13" t="s">
        <v>9</v>
      </c>
      <c r="F8527" s="19">
        <f>VLOOKUP(B8527,'HSD ME&amp;PLUMBING'!$B$6:E8380,4,FALSE)</f>
        <v>200000</v>
      </c>
      <c r="G8527" s="23">
        <f>F8527*E8527</f>
        <v>2200</v>
      </c>
    </row>
    <row r="8528" spans="1:9" s="21" customFormat="1">
      <c r="A8528" s="494" t="s">
        <v>13</v>
      </c>
      <c r="B8528" s="494"/>
      <c r="C8528" s="494"/>
      <c r="D8528" s="494"/>
      <c r="E8528" s="494"/>
      <c r="F8528" s="494"/>
      <c r="G8528" s="20">
        <f>SUM(G8524:G8527)</f>
        <v>73700</v>
      </c>
    </row>
    <row r="8529" spans="1:9">
      <c r="A8529" s="11" t="s">
        <v>14</v>
      </c>
      <c r="B8529" s="12" t="s">
        <v>15</v>
      </c>
      <c r="C8529" s="11"/>
      <c r="D8529" s="11"/>
      <c r="E8529" s="13"/>
      <c r="F8529" s="11"/>
      <c r="G8529" s="11"/>
    </row>
    <row r="8530" spans="1:9" ht="30">
      <c r="A8530" s="12"/>
      <c r="B8530" s="16" t="s">
        <v>1345</v>
      </c>
      <c r="C8530" s="11"/>
      <c r="D8530" s="17" t="s">
        <v>674</v>
      </c>
      <c r="E8530" s="18" t="s">
        <v>898</v>
      </c>
      <c r="F8530" s="108">
        <f>VLOOKUP(B8530,'HSD ME&amp;PLUMBING'!$B$6:E8383,4,FALSE)</f>
        <v>10000</v>
      </c>
      <c r="G8530" s="29">
        <f>F8530*E8530</f>
        <v>10500</v>
      </c>
    </row>
    <row r="8531" spans="1:9" s="2" customFormat="1" ht="15.75" customHeight="1">
      <c r="A8531" s="494" t="s">
        <v>16</v>
      </c>
      <c r="B8531" s="494"/>
      <c r="C8531" s="494"/>
      <c r="D8531" s="494"/>
      <c r="E8531" s="494"/>
      <c r="F8531" s="494"/>
      <c r="G8531" s="20">
        <f>SUM(G8529:G8530)</f>
        <v>10500</v>
      </c>
    </row>
    <row r="8532" spans="1:9">
      <c r="A8532" s="11" t="s">
        <v>17</v>
      </c>
      <c r="B8532" s="12" t="s">
        <v>18</v>
      </c>
      <c r="C8532" s="11"/>
      <c r="D8532" s="11"/>
      <c r="E8532" s="13"/>
      <c r="F8532" s="11"/>
      <c r="G8532" s="11"/>
    </row>
    <row r="8533" spans="1:9">
      <c r="A8533" s="492" t="s">
        <v>19</v>
      </c>
      <c r="B8533" s="492"/>
      <c r="C8533" s="492"/>
      <c r="D8533" s="492"/>
      <c r="E8533" s="492"/>
      <c r="F8533" s="492"/>
      <c r="G8533" s="20">
        <f>SUM(G8532)</f>
        <v>0</v>
      </c>
    </row>
    <row r="8534" spans="1:9">
      <c r="A8534" s="11" t="s">
        <v>20</v>
      </c>
      <c r="B8534" s="493" t="s">
        <v>21</v>
      </c>
      <c r="C8534" s="493"/>
      <c r="D8534" s="493"/>
      <c r="E8534" s="493"/>
      <c r="F8534" s="493"/>
      <c r="G8534" s="15">
        <f>SUM(G8523:G8533)/2</f>
        <v>84200</v>
      </c>
    </row>
    <row r="8535" spans="1:9" ht="15.75" customHeight="1">
      <c r="A8535" s="11" t="s">
        <v>22</v>
      </c>
      <c r="B8535" s="493" t="s">
        <v>77</v>
      </c>
      <c r="C8535" s="493"/>
      <c r="D8535" s="493"/>
      <c r="E8535" s="493"/>
      <c r="F8535" s="24">
        <v>0.1</v>
      </c>
      <c r="G8535" s="15">
        <f>G8534*10%</f>
        <v>8420</v>
      </c>
    </row>
    <row r="8536" spans="1:9">
      <c r="A8536" s="11" t="s">
        <v>23</v>
      </c>
      <c r="B8536" s="493" t="s">
        <v>24</v>
      </c>
      <c r="C8536" s="493"/>
      <c r="D8536" s="493"/>
      <c r="E8536" s="493"/>
      <c r="F8536" s="493"/>
      <c r="G8536" s="15">
        <f>G8534+G8535</f>
        <v>92620</v>
      </c>
    </row>
    <row r="8537" spans="1:9">
      <c r="A8537" s="25"/>
      <c r="B8537" s="26"/>
      <c r="C8537" s="25"/>
      <c r="D8537" s="25"/>
      <c r="E8537" s="27"/>
      <c r="F8537" s="25"/>
      <c r="G8537" s="25"/>
    </row>
    <row r="8538" spans="1:9">
      <c r="A8538" s="115" t="s">
        <v>1346</v>
      </c>
      <c r="B8538" s="101"/>
      <c r="C8538" s="121"/>
      <c r="D8538" s="121"/>
      <c r="E8538" s="122"/>
      <c r="F8538" s="121"/>
      <c r="G8538" s="121"/>
      <c r="H8538" s="101"/>
      <c r="I8538" s="101"/>
    </row>
    <row r="8539" spans="1:9" ht="45">
      <c r="A8539" s="9" t="s">
        <v>62</v>
      </c>
      <c r="B8539" s="9" t="s">
        <v>63</v>
      </c>
      <c r="C8539" s="9" t="s">
        <v>64</v>
      </c>
      <c r="D8539" s="9" t="s">
        <v>65</v>
      </c>
      <c r="E8539" s="9" t="s">
        <v>66</v>
      </c>
      <c r="F8539" s="9" t="s">
        <v>67</v>
      </c>
      <c r="G8539" s="9" t="s">
        <v>68</v>
      </c>
    </row>
    <row r="8540" spans="1:9">
      <c r="A8540" s="11" t="s">
        <v>0</v>
      </c>
      <c r="B8540" s="12" t="s">
        <v>1</v>
      </c>
      <c r="C8540" s="11"/>
      <c r="D8540" s="11"/>
      <c r="E8540" s="13"/>
      <c r="F8540" s="11"/>
      <c r="G8540" s="11"/>
    </row>
    <row r="8541" spans="1:9">
      <c r="A8541" s="12"/>
      <c r="B8541" s="12" t="s">
        <v>2</v>
      </c>
      <c r="C8541" s="11" t="s">
        <v>3</v>
      </c>
      <c r="D8541" s="11" t="s">
        <v>4</v>
      </c>
      <c r="E8541" s="13" t="s">
        <v>1297</v>
      </c>
      <c r="F8541" s="14">
        <f>VLOOKUP(B8541,'HSD ME&amp;PLUMBING'!$B$6:E8394,4,FALSE)</f>
        <v>100000</v>
      </c>
      <c r="G8541" s="23">
        <f>F8541*E8541</f>
        <v>25000</v>
      </c>
    </row>
    <row r="8542" spans="1:9" ht="30">
      <c r="A8542" s="12"/>
      <c r="B8542" s="16" t="s">
        <v>70</v>
      </c>
      <c r="C8542" s="17" t="s">
        <v>71</v>
      </c>
      <c r="D8542" s="17" t="s">
        <v>4</v>
      </c>
      <c r="E8542" s="18" t="s">
        <v>1298</v>
      </c>
      <c r="F8542" s="14">
        <f>VLOOKUP(B8542,'HSD ME&amp;PLUMBING'!$B$6:E8395,4,FALSE)</f>
        <v>150000</v>
      </c>
      <c r="G8542" s="23">
        <f>F8542*E8542</f>
        <v>62700</v>
      </c>
    </row>
    <row r="8543" spans="1:9">
      <c r="A8543" s="12"/>
      <c r="B8543" s="12" t="s">
        <v>7</v>
      </c>
      <c r="C8543" s="11" t="s">
        <v>8</v>
      </c>
      <c r="D8543" s="11" t="s">
        <v>4</v>
      </c>
      <c r="E8543" s="13" t="s">
        <v>797</v>
      </c>
      <c r="F8543" s="14">
        <f>VLOOKUP(B8543,'HSD ME&amp;PLUMBING'!$B$6:E8396,4,FALSE)</f>
        <v>150000</v>
      </c>
      <c r="G8543" s="23">
        <f>F8543*E8543</f>
        <v>6300</v>
      </c>
    </row>
    <row r="8544" spans="1:9">
      <c r="A8544" s="12"/>
      <c r="B8544" s="12" t="s">
        <v>10</v>
      </c>
      <c r="C8544" s="11" t="s">
        <v>11</v>
      </c>
      <c r="D8544" s="11" t="s">
        <v>4</v>
      </c>
      <c r="E8544" s="13" t="s">
        <v>53</v>
      </c>
      <c r="F8544" s="19">
        <f>VLOOKUP(B8544,'HSD ME&amp;PLUMBING'!$B$6:E8397,4,FALSE)</f>
        <v>200000</v>
      </c>
      <c r="G8544" s="23">
        <f>F8544*E8544</f>
        <v>2800</v>
      </c>
    </row>
    <row r="8545" spans="1:7" s="21" customFormat="1">
      <c r="A8545" s="494" t="s">
        <v>13</v>
      </c>
      <c r="B8545" s="494"/>
      <c r="C8545" s="494"/>
      <c r="D8545" s="494"/>
      <c r="E8545" s="494"/>
      <c r="F8545" s="494"/>
      <c r="G8545" s="20">
        <f>SUM(G8541:G8544)</f>
        <v>96800</v>
      </c>
    </row>
    <row r="8546" spans="1:7">
      <c r="A8546" s="11" t="s">
        <v>14</v>
      </c>
      <c r="B8546" s="12" t="s">
        <v>15</v>
      </c>
      <c r="C8546" s="11"/>
      <c r="D8546" s="11"/>
      <c r="E8546" s="13"/>
      <c r="F8546" s="11"/>
      <c r="G8546" s="11"/>
    </row>
    <row r="8547" spans="1:7">
      <c r="A8547" s="12"/>
      <c r="B8547" s="12" t="s">
        <v>1347</v>
      </c>
      <c r="C8547" s="11"/>
      <c r="D8547" s="11" t="s">
        <v>875</v>
      </c>
      <c r="E8547" s="13" t="s">
        <v>1348</v>
      </c>
      <c r="F8547" s="108">
        <f>VLOOKUP(B8547,'HSD ME&amp;PLUMBING'!$B$6:E8400,4,FALSE)</f>
        <v>10000</v>
      </c>
      <c r="G8547" s="29">
        <f t="shared" ref="G8547:G8553" si="16">F8547*E8547</f>
        <v>495000</v>
      </c>
    </row>
    <row r="8548" spans="1:7">
      <c r="A8548" s="12"/>
      <c r="B8548" s="12" t="s">
        <v>1256</v>
      </c>
      <c r="C8548" s="11"/>
      <c r="D8548" s="11" t="s">
        <v>875</v>
      </c>
      <c r="E8548" s="13" t="s">
        <v>1348</v>
      </c>
      <c r="F8548" s="108">
        <f>VLOOKUP(B8548,'HSD ME&amp;PLUMBING'!$B$6:E8401,4,FALSE)</f>
        <v>10000</v>
      </c>
      <c r="G8548" s="29">
        <f t="shared" si="16"/>
        <v>495000</v>
      </c>
    </row>
    <row r="8549" spans="1:7">
      <c r="A8549" s="12"/>
      <c r="B8549" s="12" t="s">
        <v>861</v>
      </c>
      <c r="C8549" s="11"/>
      <c r="D8549" s="11" t="s">
        <v>432</v>
      </c>
      <c r="E8549" s="13" t="s">
        <v>862</v>
      </c>
      <c r="F8549" s="108">
        <f>VLOOKUP(B8549,'HSD ME&amp;PLUMBING'!$B$6:E8402,4,FALSE)</f>
        <v>10000</v>
      </c>
      <c r="G8549" s="29">
        <f t="shared" si="16"/>
        <v>10000</v>
      </c>
    </row>
    <row r="8550" spans="1:7" ht="30">
      <c r="A8550" s="12"/>
      <c r="B8550" s="16" t="s">
        <v>863</v>
      </c>
      <c r="C8550" s="11"/>
      <c r="D8550" s="17" t="s">
        <v>432</v>
      </c>
      <c r="E8550" s="18" t="s">
        <v>1349</v>
      </c>
      <c r="F8550" s="108">
        <f>VLOOKUP(B8550,'HSD ME&amp;PLUMBING'!$B$6:E8403,4,FALSE)</f>
        <v>10000</v>
      </c>
      <c r="G8550" s="29">
        <f t="shared" si="16"/>
        <v>250000</v>
      </c>
    </row>
    <row r="8551" spans="1:7">
      <c r="A8551" s="12"/>
      <c r="B8551" s="12" t="s">
        <v>865</v>
      </c>
      <c r="C8551" s="11"/>
      <c r="D8551" s="11" t="s">
        <v>432</v>
      </c>
      <c r="E8551" s="13" t="s">
        <v>1350</v>
      </c>
      <c r="F8551" s="108">
        <f>VLOOKUP(B8551,'HSD ME&amp;PLUMBING'!$B$6:E8404,4,FALSE)</f>
        <v>10000</v>
      </c>
      <c r="G8551" s="29">
        <f t="shared" si="16"/>
        <v>500000</v>
      </c>
    </row>
    <row r="8552" spans="1:7" ht="30">
      <c r="A8552" s="12"/>
      <c r="B8552" s="16" t="s">
        <v>1023</v>
      </c>
      <c r="C8552" s="11"/>
      <c r="D8552" s="17" t="s">
        <v>432</v>
      </c>
      <c r="E8552" s="18" t="s">
        <v>862</v>
      </c>
      <c r="F8552" s="108">
        <f>VLOOKUP(B8552,'HSD ME&amp;PLUMBING'!$B$6:E8405,4,FALSE)</f>
        <v>10000</v>
      </c>
      <c r="G8552" s="29">
        <f t="shared" si="16"/>
        <v>10000</v>
      </c>
    </row>
    <row r="8553" spans="1:7">
      <c r="A8553" s="12"/>
      <c r="B8553" s="12" t="s">
        <v>866</v>
      </c>
      <c r="C8553" s="11"/>
      <c r="D8553" s="11" t="s">
        <v>432</v>
      </c>
      <c r="E8553" s="13" t="s">
        <v>1351</v>
      </c>
      <c r="F8553" s="108">
        <f>VLOOKUP(B8553,'HSD ME&amp;PLUMBING'!$B$6:E8406,4,FALSE)</f>
        <v>10000</v>
      </c>
      <c r="G8553" s="29">
        <f t="shared" si="16"/>
        <v>750000</v>
      </c>
    </row>
    <row r="8554" spans="1:7" s="2" customFormat="1" ht="15.75" customHeight="1">
      <c r="A8554" s="494" t="s">
        <v>16</v>
      </c>
      <c r="B8554" s="494"/>
      <c r="C8554" s="494"/>
      <c r="D8554" s="494"/>
      <c r="E8554" s="494"/>
      <c r="F8554" s="494"/>
      <c r="G8554" s="20">
        <f>SUM(G8547:G8553)</f>
        <v>2510000</v>
      </c>
    </row>
    <row r="8555" spans="1:7">
      <c r="A8555" s="11" t="s">
        <v>17</v>
      </c>
      <c r="B8555" s="12" t="s">
        <v>18</v>
      </c>
      <c r="C8555" s="11"/>
      <c r="D8555" s="11"/>
      <c r="E8555" s="13"/>
      <c r="F8555" s="11"/>
      <c r="G8555" s="11"/>
    </row>
    <row r="8556" spans="1:7">
      <c r="A8556" s="492" t="s">
        <v>19</v>
      </c>
      <c r="B8556" s="492"/>
      <c r="C8556" s="492"/>
      <c r="D8556" s="492"/>
      <c r="E8556" s="492"/>
      <c r="F8556" s="492"/>
      <c r="G8556" s="20">
        <f>SUM(G8555)</f>
        <v>0</v>
      </c>
    </row>
    <row r="8557" spans="1:7">
      <c r="A8557" s="11" t="s">
        <v>20</v>
      </c>
      <c r="B8557" s="493" t="s">
        <v>21</v>
      </c>
      <c r="C8557" s="493"/>
      <c r="D8557" s="493"/>
      <c r="E8557" s="493"/>
      <c r="F8557" s="493"/>
      <c r="G8557" s="15">
        <f>SUM(G8541:G8556)/2</f>
        <v>2606800</v>
      </c>
    </row>
    <row r="8558" spans="1:7" ht="15.75" customHeight="1">
      <c r="A8558" s="11" t="s">
        <v>22</v>
      </c>
      <c r="B8558" s="493" t="s">
        <v>77</v>
      </c>
      <c r="C8558" s="493"/>
      <c r="D8558" s="493"/>
      <c r="E8558" s="493"/>
      <c r="F8558" s="24">
        <v>0.1</v>
      </c>
      <c r="G8558" s="15">
        <f>G8557*10%</f>
        <v>260680</v>
      </c>
    </row>
    <row r="8559" spans="1:7">
      <c r="A8559" s="11" t="s">
        <v>23</v>
      </c>
      <c r="B8559" s="493" t="s">
        <v>24</v>
      </c>
      <c r="C8559" s="493"/>
      <c r="D8559" s="493"/>
      <c r="E8559" s="493"/>
      <c r="F8559" s="493"/>
      <c r="G8559" s="15">
        <f>G8557+G8558</f>
        <v>2867480</v>
      </c>
    </row>
    <row r="8560" spans="1:7">
      <c r="A8560" s="25"/>
      <c r="B8560" s="26"/>
      <c r="C8560" s="25"/>
      <c r="D8560" s="25"/>
      <c r="E8560" s="27"/>
      <c r="F8560" s="25"/>
      <c r="G8560" s="25"/>
    </row>
    <row r="8561" spans="1:9" s="54" customFormat="1">
      <c r="A8561" s="123" t="s">
        <v>1352</v>
      </c>
      <c r="B8561" s="124"/>
      <c r="C8561" s="125"/>
      <c r="D8561" s="125"/>
      <c r="E8561" s="126"/>
      <c r="F8561" s="125"/>
      <c r="G8561" s="125"/>
      <c r="H8561" s="124"/>
      <c r="I8561" s="124"/>
    </row>
    <row r="8562" spans="1:9" s="54" customFormat="1" ht="45">
      <c r="A8562" s="55" t="s">
        <v>62</v>
      </c>
      <c r="B8562" s="55" t="s">
        <v>63</v>
      </c>
      <c r="C8562" s="55" t="s">
        <v>64</v>
      </c>
      <c r="D8562" s="55" t="s">
        <v>65</v>
      </c>
      <c r="E8562" s="55" t="s">
        <v>66</v>
      </c>
      <c r="F8562" s="55" t="s">
        <v>67</v>
      </c>
      <c r="G8562" s="55" t="s">
        <v>68</v>
      </c>
    </row>
    <row r="8563" spans="1:9" s="54" customFormat="1">
      <c r="A8563" s="56" t="s">
        <v>0</v>
      </c>
      <c r="B8563" s="57" t="s">
        <v>1</v>
      </c>
      <c r="C8563" s="56"/>
      <c r="D8563" s="56"/>
      <c r="E8563" s="58"/>
      <c r="F8563" s="56"/>
      <c r="G8563" s="56"/>
    </row>
    <row r="8564" spans="1:9" s="54" customFormat="1">
      <c r="A8564" s="57"/>
      <c r="B8564" s="57" t="s">
        <v>2</v>
      </c>
      <c r="C8564" s="56" t="s">
        <v>3</v>
      </c>
      <c r="D8564" s="56" t="s">
        <v>4</v>
      </c>
      <c r="E8564" s="58">
        <v>0.5</v>
      </c>
      <c r="F8564" s="59">
        <f>VLOOKUP(B8564,'HSD ME&amp;PLUMBING'!$B$6:E8417,4,FALSE)</f>
        <v>100000</v>
      </c>
      <c r="G8564" s="60">
        <f>F8564*E8564</f>
        <v>50000</v>
      </c>
    </row>
    <row r="8565" spans="1:9" s="54" customFormat="1" ht="30">
      <c r="A8565" s="57"/>
      <c r="B8565" s="61" t="s">
        <v>70</v>
      </c>
      <c r="C8565" s="62" t="s">
        <v>71</v>
      </c>
      <c r="D8565" s="62" t="s">
        <v>4</v>
      </c>
      <c r="E8565" s="63">
        <v>0.83499999999999996</v>
      </c>
      <c r="F8565" s="59">
        <f>VLOOKUP(B8565,'HSD ME&amp;PLUMBING'!$B$6:E8418,4,FALSE)</f>
        <v>150000</v>
      </c>
      <c r="G8565" s="60">
        <f>F8565*E8565</f>
        <v>125250</v>
      </c>
    </row>
    <row r="8566" spans="1:9" s="54" customFormat="1">
      <c r="A8566" s="57"/>
      <c r="B8566" s="57" t="s">
        <v>7</v>
      </c>
      <c r="C8566" s="56" t="s">
        <v>8</v>
      </c>
      <c r="D8566" s="56" t="s">
        <v>4</v>
      </c>
      <c r="E8566" s="58">
        <v>8.4000000000000005E-2</v>
      </c>
      <c r="F8566" s="59">
        <f>VLOOKUP(B8566,'HSD ME&amp;PLUMBING'!$B$6:E8419,4,FALSE)</f>
        <v>150000</v>
      </c>
      <c r="G8566" s="60">
        <f>F8566*E8566</f>
        <v>12600</v>
      </c>
    </row>
    <row r="8567" spans="1:9" s="54" customFormat="1">
      <c r="A8567" s="57"/>
      <c r="B8567" s="57" t="s">
        <v>10</v>
      </c>
      <c r="C8567" s="56" t="s">
        <v>11</v>
      </c>
      <c r="D8567" s="56" t="s">
        <v>4</v>
      </c>
      <c r="E8567" s="58">
        <v>2.8000000000000001E-2</v>
      </c>
      <c r="F8567" s="64">
        <f>VLOOKUP(B8567,'HSD ME&amp;PLUMBING'!$B$6:E8420,4,FALSE)</f>
        <v>200000</v>
      </c>
      <c r="G8567" s="60">
        <f>F8567*E8567</f>
        <v>5600</v>
      </c>
    </row>
    <row r="8568" spans="1:9" s="66" customFormat="1">
      <c r="A8568" s="489" t="s">
        <v>13</v>
      </c>
      <c r="B8568" s="489"/>
      <c r="C8568" s="489"/>
      <c r="D8568" s="489"/>
      <c r="E8568" s="489"/>
      <c r="F8568" s="489"/>
      <c r="G8568" s="65">
        <f>SUM(G8564:G8567)</f>
        <v>193450</v>
      </c>
    </row>
    <row r="8569" spans="1:9" s="54" customFormat="1">
      <c r="A8569" s="56" t="s">
        <v>14</v>
      </c>
      <c r="B8569" s="57" t="s">
        <v>15</v>
      </c>
      <c r="C8569" s="56"/>
      <c r="D8569" s="56"/>
      <c r="E8569" s="58"/>
      <c r="F8569" s="56"/>
      <c r="G8569" s="56"/>
    </row>
    <row r="8570" spans="1:9" s="54" customFormat="1" ht="30">
      <c r="A8570" s="57"/>
      <c r="B8570" s="61" t="s">
        <v>1353</v>
      </c>
      <c r="C8570" s="56"/>
      <c r="D8570" s="62" t="s">
        <v>674</v>
      </c>
      <c r="E8570" s="63" t="s">
        <v>770</v>
      </c>
      <c r="F8570" s="114">
        <f>VLOOKUP(B8570,'HSD ME&amp;PLUMBING'!$B$6:E8423,4,FALSE)</f>
        <v>10000</v>
      </c>
      <c r="G8570" s="68">
        <f>F8570*E8570</f>
        <v>10300</v>
      </c>
    </row>
    <row r="8571" spans="1:9" s="54" customFormat="1" ht="30">
      <c r="A8571" s="57"/>
      <c r="B8571" s="61" t="s">
        <v>1354</v>
      </c>
      <c r="C8571" s="56"/>
      <c r="D8571" s="62" t="s">
        <v>432</v>
      </c>
      <c r="E8571" s="63" t="s">
        <v>1042</v>
      </c>
      <c r="F8571" s="114">
        <f>VLOOKUP(B8571,'HSD ME&amp;PLUMBING'!$B$6:E8424,4,FALSE)</f>
        <v>10000</v>
      </c>
      <c r="G8571" s="68">
        <f>F8571*E8571</f>
        <v>10000</v>
      </c>
    </row>
    <row r="8572" spans="1:9" s="69" customFormat="1" ht="15.75" customHeight="1">
      <c r="A8572" s="489" t="s">
        <v>16</v>
      </c>
      <c r="B8572" s="489"/>
      <c r="C8572" s="489"/>
      <c r="D8572" s="489"/>
      <c r="E8572" s="489"/>
      <c r="F8572" s="489"/>
      <c r="G8572" s="65">
        <f>SUM(G8570:G8571)</f>
        <v>20300</v>
      </c>
    </row>
    <row r="8573" spans="1:9" s="54" customFormat="1">
      <c r="A8573" s="56" t="s">
        <v>17</v>
      </c>
      <c r="B8573" s="57" t="s">
        <v>18</v>
      </c>
      <c r="C8573" s="56"/>
      <c r="D8573" s="56"/>
      <c r="E8573" s="58"/>
      <c r="F8573" s="56"/>
      <c r="G8573" s="56"/>
    </row>
    <row r="8574" spans="1:9" s="54" customFormat="1">
      <c r="A8574" s="490" t="s">
        <v>19</v>
      </c>
      <c r="B8574" s="490"/>
      <c r="C8574" s="490"/>
      <c r="D8574" s="490"/>
      <c r="E8574" s="490"/>
      <c r="F8574" s="490"/>
      <c r="G8574" s="65">
        <f>SUM(G8573)</f>
        <v>0</v>
      </c>
    </row>
    <row r="8575" spans="1:9" s="54" customFormat="1">
      <c r="A8575" s="56" t="s">
        <v>20</v>
      </c>
      <c r="B8575" s="491" t="s">
        <v>21</v>
      </c>
      <c r="C8575" s="491"/>
      <c r="D8575" s="491"/>
      <c r="E8575" s="491"/>
      <c r="F8575" s="491"/>
      <c r="G8575" s="70">
        <f>SUM(G8564:G8574)/2</f>
        <v>213750</v>
      </c>
    </row>
    <row r="8576" spans="1:9" s="54" customFormat="1" ht="15.75" customHeight="1">
      <c r="A8576" s="56" t="s">
        <v>22</v>
      </c>
      <c r="B8576" s="491" t="s">
        <v>77</v>
      </c>
      <c r="C8576" s="491"/>
      <c r="D8576" s="491"/>
      <c r="E8576" s="491"/>
      <c r="F8576" s="71">
        <v>0.1</v>
      </c>
      <c r="G8576" s="70">
        <f>G8575*10%</f>
        <v>21375</v>
      </c>
    </row>
    <row r="8577" spans="1:9" s="54" customFormat="1">
      <c r="A8577" s="56" t="s">
        <v>23</v>
      </c>
      <c r="B8577" s="491" t="s">
        <v>24</v>
      </c>
      <c r="C8577" s="491"/>
      <c r="D8577" s="491"/>
      <c r="E8577" s="491"/>
      <c r="F8577" s="491"/>
      <c r="G8577" s="70">
        <f>G8575+G8576</f>
        <v>235125</v>
      </c>
    </row>
    <row r="8578" spans="1:9" s="54" customFormat="1">
      <c r="A8578" s="72"/>
      <c r="B8578" s="73"/>
      <c r="C8578" s="72"/>
      <c r="D8578" s="72"/>
      <c r="E8578" s="111"/>
      <c r="F8578" s="72"/>
      <c r="G8578" s="72"/>
    </row>
    <row r="8579" spans="1:9" s="54" customFormat="1">
      <c r="A8579" s="123" t="s">
        <v>1355</v>
      </c>
      <c r="B8579" s="124"/>
      <c r="C8579" s="125"/>
      <c r="D8579" s="125"/>
      <c r="E8579" s="126"/>
      <c r="F8579" s="125"/>
      <c r="G8579" s="125"/>
      <c r="H8579" s="124"/>
      <c r="I8579" s="124"/>
    </row>
    <row r="8580" spans="1:9" s="54" customFormat="1" ht="45">
      <c r="A8580" s="55" t="s">
        <v>62</v>
      </c>
      <c r="B8580" s="55" t="s">
        <v>63</v>
      </c>
      <c r="C8580" s="55" t="s">
        <v>64</v>
      </c>
      <c r="D8580" s="55" t="s">
        <v>65</v>
      </c>
      <c r="E8580" s="55" t="s">
        <v>66</v>
      </c>
      <c r="F8580" s="55" t="s">
        <v>67</v>
      </c>
      <c r="G8580" s="55" t="s">
        <v>68</v>
      </c>
    </row>
    <row r="8581" spans="1:9" s="54" customFormat="1">
      <c r="A8581" s="56" t="s">
        <v>0</v>
      </c>
      <c r="B8581" s="57" t="s">
        <v>1</v>
      </c>
      <c r="C8581" s="56"/>
      <c r="D8581" s="56"/>
      <c r="E8581" s="58"/>
      <c r="F8581" s="56"/>
      <c r="G8581" s="56"/>
    </row>
    <row r="8582" spans="1:9" s="54" customFormat="1">
      <c r="A8582" s="57"/>
      <c r="B8582" s="57" t="s">
        <v>2</v>
      </c>
      <c r="C8582" s="56" t="s">
        <v>3</v>
      </c>
      <c r="D8582" s="56" t="s">
        <v>4</v>
      </c>
      <c r="E8582" s="58">
        <v>0.32</v>
      </c>
      <c r="F8582" s="59">
        <f>VLOOKUP(B8582,'HSD ME&amp;PLUMBING'!$B$6:E8435,4,FALSE)</f>
        <v>100000</v>
      </c>
      <c r="G8582" s="60">
        <f>F8582*E8582</f>
        <v>32000</v>
      </c>
    </row>
    <row r="8583" spans="1:9" s="54" customFormat="1" ht="30">
      <c r="A8583" s="57"/>
      <c r="B8583" s="61" t="s">
        <v>70</v>
      </c>
      <c r="C8583" s="62" t="s">
        <v>71</v>
      </c>
      <c r="D8583" s="62" t="s">
        <v>4</v>
      </c>
      <c r="E8583" s="63">
        <v>0.53400000000000003</v>
      </c>
      <c r="F8583" s="59">
        <f>VLOOKUP(B8583,'HSD ME&amp;PLUMBING'!$B$6:E8436,4,FALSE)</f>
        <v>150000</v>
      </c>
      <c r="G8583" s="60">
        <f>F8583*E8583</f>
        <v>80100</v>
      </c>
    </row>
    <row r="8584" spans="1:9" s="54" customFormat="1">
      <c r="A8584" s="57"/>
      <c r="B8584" s="57" t="s">
        <v>7</v>
      </c>
      <c r="C8584" s="56" t="s">
        <v>8</v>
      </c>
      <c r="D8584" s="56" t="s">
        <v>4</v>
      </c>
      <c r="E8584" s="58">
        <v>5.2999999999999999E-2</v>
      </c>
      <c r="F8584" s="59">
        <f>VLOOKUP(B8584,'HSD ME&amp;PLUMBING'!$B$6:E8437,4,FALSE)</f>
        <v>150000</v>
      </c>
      <c r="G8584" s="60">
        <f>F8584*E8584</f>
        <v>7950</v>
      </c>
    </row>
    <row r="8585" spans="1:9" s="54" customFormat="1">
      <c r="A8585" s="57"/>
      <c r="B8585" s="57" t="s">
        <v>10</v>
      </c>
      <c r="C8585" s="56" t="s">
        <v>11</v>
      </c>
      <c r="D8585" s="56" t="s">
        <v>4</v>
      </c>
      <c r="E8585" s="58">
        <v>1.7999999999999999E-2</v>
      </c>
      <c r="F8585" s="64">
        <f>VLOOKUP(B8585,'HSD ME&amp;PLUMBING'!$B$6:E8438,4,FALSE)</f>
        <v>200000</v>
      </c>
      <c r="G8585" s="60">
        <f>F8585*E8585</f>
        <v>3599.9999999999995</v>
      </c>
    </row>
    <row r="8586" spans="1:9" s="66" customFormat="1">
      <c r="A8586" s="489" t="s">
        <v>13</v>
      </c>
      <c r="B8586" s="489"/>
      <c r="C8586" s="489"/>
      <c r="D8586" s="489"/>
      <c r="E8586" s="489"/>
      <c r="F8586" s="489"/>
      <c r="G8586" s="65">
        <f>SUM(G8582:G8585)</f>
        <v>123650</v>
      </c>
    </row>
    <row r="8587" spans="1:9" s="54" customFormat="1">
      <c r="A8587" s="56" t="s">
        <v>14</v>
      </c>
      <c r="B8587" s="57" t="s">
        <v>15</v>
      </c>
      <c r="C8587" s="56"/>
      <c r="D8587" s="56"/>
      <c r="E8587" s="58"/>
      <c r="F8587" s="56"/>
      <c r="G8587" s="56"/>
    </row>
    <row r="8588" spans="1:9" s="54" customFormat="1">
      <c r="A8588" s="57"/>
      <c r="B8588" s="61" t="s">
        <v>1356</v>
      </c>
      <c r="C8588" s="56"/>
      <c r="D8588" s="62" t="s">
        <v>674</v>
      </c>
      <c r="E8588" s="63" t="s">
        <v>770</v>
      </c>
      <c r="F8588" s="114">
        <f>VLOOKUP(B8588,'HSD ME&amp;PLUMBING'!$B$6:E8441,4,FALSE)</f>
        <v>10000</v>
      </c>
      <c r="G8588" s="68">
        <f>F8588*E8588</f>
        <v>10300</v>
      </c>
    </row>
    <row r="8589" spans="1:9" s="54" customFormat="1">
      <c r="A8589" s="57"/>
      <c r="B8589" s="61" t="s">
        <v>1357</v>
      </c>
      <c r="C8589" s="56"/>
      <c r="D8589" s="62" t="s">
        <v>432</v>
      </c>
      <c r="E8589" s="63" t="s">
        <v>1042</v>
      </c>
      <c r="F8589" s="114">
        <f>VLOOKUP(B8589,'HSD ME&amp;PLUMBING'!$B$6:E8442,4,FALSE)</f>
        <v>10000</v>
      </c>
      <c r="G8589" s="68">
        <f>F8589*E8589</f>
        <v>10000</v>
      </c>
    </row>
    <row r="8590" spans="1:9" s="69" customFormat="1" ht="15.75" customHeight="1">
      <c r="A8590" s="489" t="s">
        <v>16</v>
      </c>
      <c r="B8590" s="489"/>
      <c r="C8590" s="489"/>
      <c r="D8590" s="489"/>
      <c r="E8590" s="489"/>
      <c r="F8590" s="489"/>
      <c r="G8590" s="65">
        <f>SUM(G8588:G8589)</f>
        <v>20300</v>
      </c>
    </row>
    <row r="8591" spans="1:9" s="54" customFormat="1">
      <c r="A8591" s="56" t="s">
        <v>17</v>
      </c>
      <c r="B8591" s="57" t="s">
        <v>18</v>
      </c>
      <c r="C8591" s="56"/>
      <c r="D8591" s="56"/>
      <c r="E8591" s="58"/>
      <c r="F8591" s="56"/>
      <c r="G8591" s="56"/>
    </row>
    <row r="8592" spans="1:9" s="54" customFormat="1">
      <c r="A8592" s="490" t="s">
        <v>19</v>
      </c>
      <c r="B8592" s="490"/>
      <c r="C8592" s="490"/>
      <c r="D8592" s="490"/>
      <c r="E8592" s="490"/>
      <c r="F8592" s="490"/>
      <c r="G8592" s="65">
        <f>SUM(G8591)</f>
        <v>0</v>
      </c>
    </row>
    <row r="8593" spans="1:9" s="54" customFormat="1">
      <c r="A8593" s="56" t="s">
        <v>20</v>
      </c>
      <c r="B8593" s="491" t="s">
        <v>21</v>
      </c>
      <c r="C8593" s="491"/>
      <c r="D8593" s="491"/>
      <c r="E8593" s="491"/>
      <c r="F8593" s="491"/>
      <c r="G8593" s="70">
        <f>SUM(G8582:G8592)/2</f>
        <v>143950</v>
      </c>
    </row>
    <row r="8594" spans="1:9" s="54" customFormat="1" ht="15.75" customHeight="1">
      <c r="A8594" s="56" t="s">
        <v>22</v>
      </c>
      <c r="B8594" s="491" t="s">
        <v>77</v>
      </c>
      <c r="C8594" s="491"/>
      <c r="D8594" s="491"/>
      <c r="E8594" s="491"/>
      <c r="F8594" s="71">
        <v>0.1</v>
      </c>
      <c r="G8594" s="70">
        <f>G8593*10%</f>
        <v>14395</v>
      </c>
    </row>
    <row r="8595" spans="1:9" s="54" customFormat="1">
      <c r="A8595" s="56" t="s">
        <v>23</v>
      </c>
      <c r="B8595" s="491" t="s">
        <v>24</v>
      </c>
      <c r="C8595" s="491"/>
      <c r="D8595" s="491"/>
      <c r="E8595" s="491"/>
      <c r="F8595" s="491"/>
      <c r="G8595" s="70">
        <f>G8593+G8594</f>
        <v>158345</v>
      </c>
    </row>
    <row r="8596" spans="1:9" s="54" customFormat="1">
      <c r="A8596" s="72"/>
      <c r="B8596" s="73"/>
      <c r="C8596" s="73"/>
      <c r="D8596" s="73"/>
      <c r="E8596" s="73"/>
      <c r="F8596" s="73"/>
      <c r="G8596" s="74"/>
    </row>
    <row r="8597" spans="1:9" s="54" customFormat="1">
      <c r="A8597" s="123" t="s">
        <v>1358</v>
      </c>
      <c r="B8597" s="124"/>
      <c r="C8597" s="125"/>
      <c r="D8597" s="125"/>
      <c r="E8597" s="126"/>
      <c r="F8597" s="125"/>
      <c r="G8597" s="125"/>
      <c r="H8597" s="124"/>
      <c r="I8597" s="124"/>
    </row>
    <row r="8598" spans="1:9" s="54" customFormat="1" ht="45">
      <c r="A8598" s="55" t="s">
        <v>62</v>
      </c>
      <c r="B8598" s="55" t="s">
        <v>63</v>
      </c>
      <c r="C8598" s="55" t="s">
        <v>64</v>
      </c>
      <c r="D8598" s="55" t="s">
        <v>65</v>
      </c>
      <c r="E8598" s="55" t="s">
        <v>66</v>
      </c>
      <c r="F8598" s="55" t="s">
        <v>67</v>
      </c>
      <c r="G8598" s="55" t="s">
        <v>68</v>
      </c>
    </row>
    <row r="8599" spans="1:9" s="54" customFormat="1">
      <c r="A8599" s="56" t="s">
        <v>0</v>
      </c>
      <c r="B8599" s="57" t="s">
        <v>1</v>
      </c>
      <c r="C8599" s="56"/>
      <c r="D8599" s="56"/>
      <c r="E8599" s="58"/>
      <c r="F8599" s="56"/>
      <c r="G8599" s="56"/>
    </row>
    <row r="8600" spans="1:9" s="54" customFormat="1">
      <c r="A8600" s="57"/>
      <c r="B8600" s="57" t="s">
        <v>2</v>
      </c>
      <c r="C8600" s="56" t="s">
        <v>3</v>
      </c>
      <c r="D8600" s="56" t="s">
        <v>4</v>
      </c>
      <c r="E8600" s="58" t="s">
        <v>1330</v>
      </c>
      <c r="F8600" s="59">
        <f>VLOOKUP(B8600,'HSD ME&amp;PLUMBING'!$B$6:E8452,4,FALSE)</f>
        <v>100000</v>
      </c>
      <c r="G8600" s="60">
        <f>F8600*E8600</f>
        <v>38100</v>
      </c>
    </row>
    <row r="8601" spans="1:9" s="54" customFormat="1" ht="30">
      <c r="A8601" s="57"/>
      <c r="B8601" s="61" t="s">
        <v>70</v>
      </c>
      <c r="C8601" s="62" t="s">
        <v>71</v>
      </c>
      <c r="D8601" s="62" t="s">
        <v>4</v>
      </c>
      <c r="E8601" s="63" t="s">
        <v>894</v>
      </c>
      <c r="F8601" s="59">
        <f>VLOOKUP(B8601,'HSD ME&amp;PLUMBING'!$B$6:E8453,4,FALSE)</f>
        <v>150000</v>
      </c>
      <c r="G8601" s="60">
        <f>F8601*E8601</f>
        <v>95400</v>
      </c>
    </row>
    <row r="8602" spans="1:9" s="54" customFormat="1">
      <c r="A8602" s="57"/>
      <c r="B8602" s="57" t="s">
        <v>7</v>
      </c>
      <c r="C8602" s="56" t="s">
        <v>8</v>
      </c>
      <c r="D8602" s="56" t="s">
        <v>4</v>
      </c>
      <c r="E8602" s="58" t="s">
        <v>5</v>
      </c>
      <c r="F8602" s="59">
        <f>VLOOKUP(B8602,'HSD ME&amp;PLUMBING'!$B$6:E8454,4,FALSE)</f>
        <v>150000</v>
      </c>
      <c r="G8602" s="60">
        <f>F8602*E8602</f>
        <v>9600</v>
      </c>
    </row>
    <row r="8603" spans="1:9" s="54" customFormat="1">
      <c r="A8603" s="57"/>
      <c r="B8603" s="57" t="s">
        <v>10</v>
      </c>
      <c r="C8603" s="56" t="s">
        <v>11</v>
      </c>
      <c r="D8603" s="56" t="s">
        <v>4</v>
      </c>
      <c r="E8603" s="58" t="s">
        <v>27</v>
      </c>
      <c r="F8603" s="64">
        <f>VLOOKUP(B8603,'HSD ME&amp;PLUMBING'!$B$6:E8455,4,FALSE)</f>
        <v>200000</v>
      </c>
      <c r="G8603" s="60">
        <f>F8603*E8603</f>
        <v>4200</v>
      </c>
    </row>
    <row r="8604" spans="1:9" s="66" customFormat="1">
      <c r="A8604" s="489" t="s">
        <v>13</v>
      </c>
      <c r="B8604" s="489"/>
      <c r="C8604" s="489"/>
      <c r="D8604" s="489"/>
      <c r="E8604" s="489"/>
      <c r="F8604" s="489"/>
      <c r="G8604" s="65">
        <f>SUM(G8600:G8603)</f>
        <v>147300</v>
      </c>
    </row>
    <row r="8605" spans="1:9" s="54" customFormat="1">
      <c r="A8605" s="56" t="s">
        <v>14</v>
      </c>
      <c r="B8605" s="57" t="s">
        <v>15</v>
      </c>
      <c r="C8605" s="56"/>
      <c r="D8605" s="56"/>
      <c r="E8605" s="58"/>
      <c r="F8605" s="56"/>
      <c r="G8605" s="56"/>
    </row>
    <row r="8606" spans="1:9" s="54" customFormat="1" ht="30">
      <c r="A8606" s="57"/>
      <c r="B8606" s="61" t="s">
        <v>1359</v>
      </c>
      <c r="C8606" s="56"/>
      <c r="D8606" s="62" t="s">
        <v>674</v>
      </c>
      <c r="E8606" s="63" t="s">
        <v>898</v>
      </c>
      <c r="F8606" s="114">
        <f>VLOOKUP(B8606,'HSD ME&amp;PLUMBING'!$B$6:E8458,4,FALSE)</f>
        <v>10000</v>
      </c>
      <c r="G8606" s="68">
        <f>F8606*E8606</f>
        <v>10500</v>
      </c>
    </row>
    <row r="8607" spans="1:9" s="69" customFormat="1" ht="15.75" customHeight="1">
      <c r="A8607" s="489" t="s">
        <v>16</v>
      </c>
      <c r="B8607" s="489"/>
      <c r="C8607" s="489"/>
      <c r="D8607" s="489"/>
      <c r="E8607" s="489"/>
      <c r="F8607" s="489"/>
      <c r="G8607" s="65">
        <f>SUM(G8606)</f>
        <v>10500</v>
      </c>
    </row>
    <row r="8608" spans="1:9" s="54" customFormat="1">
      <c r="A8608" s="56" t="s">
        <v>17</v>
      </c>
      <c r="B8608" s="57" t="s">
        <v>18</v>
      </c>
      <c r="C8608" s="56"/>
      <c r="D8608" s="56"/>
      <c r="E8608" s="58"/>
      <c r="F8608" s="56"/>
      <c r="G8608" s="56"/>
    </row>
    <row r="8609" spans="1:9" s="54" customFormat="1">
      <c r="A8609" s="490" t="s">
        <v>19</v>
      </c>
      <c r="B8609" s="490"/>
      <c r="C8609" s="490"/>
      <c r="D8609" s="490"/>
      <c r="E8609" s="490"/>
      <c r="F8609" s="490"/>
      <c r="G8609" s="65">
        <f>SUM(G8608)</f>
        <v>0</v>
      </c>
    </row>
    <row r="8610" spans="1:9" s="54" customFormat="1">
      <c r="A8610" s="56" t="s">
        <v>20</v>
      </c>
      <c r="B8610" s="491" t="s">
        <v>21</v>
      </c>
      <c r="C8610" s="491"/>
      <c r="D8610" s="491"/>
      <c r="E8610" s="491"/>
      <c r="F8610" s="491"/>
      <c r="G8610" s="70">
        <f>SUM(G8599:G8609)/2</f>
        <v>157800</v>
      </c>
    </row>
    <row r="8611" spans="1:9" s="54" customFormat="1" ht="15.75" customHeight="1">
      <c r="A8611" s="56" t="s">
        <v>22</v>
      </c>
      <c r="B8611" s="491" t="s">
        <v>77</v>
      </c>
      <c r="C8611" s="491"/>
      <c r="D8611" s="491"/>
      <c r="E8611" s="491"/>
      <c r="F8611" s="71">
        <v>0.1</v>
      </c>
      <c r="G8611" s="70">
        <f>G8610*10%</f>
        <v>15780</v>
      </c>
    </row>
    <row r="8612" spans="1:9" s="54" customFormat="1">
      <c r="A8612" s="56" t="s">
        <v>23</v>
      </c>
      <c r="B8612" s="491" t="s">
        <v>24</v>
      </c>
      <c r="C8612" s="491"/>
      <c r="D8612" s="491"/>
      <c r="E8612" s="491"/>
      <c r="F8612" s="491"/>
      <c r="G8612" s="70">
        <f>G8610+G8611</f>
        <v>173580</v>
      </c>
    </row>
    <row r="8613" spans="1:9" s="54" customFormat="1">
      <c r="A8613" s="72"/>
      <c r="B8613" s="73"/>
      <c r="C8613" s="73"/>
      <c r="D8613" s="73"/>
      <c r="E8613" s="73"/>
      <c r="F8613" s="73"/>
      <c r="G8613" s="74"/>
    </row>
    <row r="8614" spans="1:9" s="54" customFormat="1">
      <c r="A8614" s="123" t="s">
        <v>1360</v>
      </c>
      <c r="B8614" s="124"/>
      <c r="C8614" s="125"/>
      <c r="D8614" s="125"/>
      <c r="E8614" s="126"/>
      <c r="F8614" s="125"/>
      <c r="G8614" s="125"/>
      <c r="H8614" s="124"/>
      <c r="I8614" s="124"/>
    </row>
    <row r="8615" spans="1:9" s="54" customFormat="1" ht="45">
      <c r="A8615" s="55" t="s">
        <v>62</v>
      </c>
      <c r="B8615" s="55" t="s">
        <v>63</v>
      </c>
      <c r="C8615" s="55" t="s">
        <v>64</v>
      </c>
      <c r="D8615" s="55" t="s">
        <v>65</v>
      </c>
      <c r="E8615" s="55" t="s">
        <v>66</v>
      </c>
      <c r="F8615" s="55" t="s">
        <v>67</v>
      </c>
      <c r="G8615" s="55" t="s">
        <v>68</v>
      </c>
    </row>
    <row r="8616" spans="1:9" s="54" customFormat="1">
      <c r="A8616" s="56" t="s">
        <v>0</v>
      </c>
      <c r="B8616" s="57" t="s">
        <v>1</v>
      </c>
      <c r="C8616" s="56"/>
      <c r="D8616" s="56"/>
      <c r="E8616" s="58"/>
      <c r="F8616" s="56"/>
      <c r="G8616" s="56"/>
    </row>
    <row r="8617" spans="1:9" s="54" customFormat="1">
      <c r="A8617" s="57"/>
      <c r="B8617" s="57" t="s">
        <v>2</v>
      </c>
      <c r="C8617" s="56" t="s">
        <v>3</v>
      </c>
      <c r="D8617" s="56" t="s">
        <v>4</v>
      </c>
      <c r="E8617" s="58" t="s">
        <v>1330</v>
      </c>
      <c r="F8617" s="59">
        <f>VLOOKUP(B8617,'HSD ME&amp;PLUMBING'!$B$6:E8468,4,FALSE)</f>
        <v>100000</v>
      </c>
      <c r="G8617" s="60">
        <f>F8617*E8617</f>
        <v>38100</v>
      </c>
    </row>
    <row r="8618" spans="1:9" s="54" customFormat="1" ht="30">
      <c r="A8618" s="57"/>
      <c r="B8618" s="61" t="s">
        <v>70</v>
      </c>
      <c r="C8618" s="62" t="s">
        <v>71</v>
      </c>
      <c r="D8618" s="62" t="s">
        <v>4</v>
      </c>
      <c r="E8618" s="63" t="s">
        <v>894</v>
      </c>
      <c r="F8618" s="59">
        <f>VLOOKUP(B8618,'HSD ME&amp;PLUMBING'!$B$6:E8469,4,FALSE)</f>
        <v>150000</v>
      </c>
      <c r="G8618" s="60">
        <f>F8618*E8618</f>
        <v>95400</v>
      </c>
    </row>
    <row r="8619" spans="1:9" s="54" customFormat="1">
      <c r="A8619" s="57"/>
      <c r="B8619" s="57" t="s">
        <v>7</v>
      </c>
      <c r="C8619" s="56" t="s">
        <v>8</v>
      </c>
      <c r="D8619" s="56" t="s">
        <v>4</v>
      </c>
      <c r="E8619" s="58" t="s">
        <v>5</v>
      </c>
      <c r="F8619" s="59">
        <f>VLOOKUP(B8619,'HSD ME&amp;PLUMBING'!$B$6:E8470,4,FALSE)</f>
        <v>150000</v>
      </c>
      <c r="G8619" s="60">
        <f>F8619*E8619</f>
        <v>9600</v>
      </c>
    </row>
    <row r="8620" spans="1:9" s="54" customFormat="1">
      <c r="A8620" s="57"/>
      <c r="B8620" s="57" t="s">
        <v>10</v>
      </c>
      <c r="C8620" s="56" t="s">
        <v>11</v>
      </c>
      <c r="D8620" s="56" t="s">
        <v>4</v>
      </c>
      <c r="E8620" s="58" t="s">
        <v>27</v>
      </c>
      <c r="F8620" s="64">
        <f>VLOOKUP(B8620,'HSD ME&amp;PLUMBING'!$B$6:E8471,4,FALSE)</f>
        <v>200000</v>
      </c>
      <c r="G8620" s="60">
        <f>F8620*E8620</f>
        <v>4200</v>
      </c>
    </row>
    <row r="8621" spans="1:9" s="66" customFormat="1">
      <c r="A8621" s="489" t="s">
        <v>13</v>
      </c>
      <c r="B8621" s="489"/>
      <c r="C8621" s="489"/>
      <c r="D8621" s="489"/>
      <c r="E8621" s="489"/>
      <c r="F8621" s="489"/>
      <c r="G8621" s="65">
        <f>SUM(G8617:G8620)</f>
        <v>147300</v>
      </c>
    </row>
    <row r="8622" spans="1:9" s="54" customFormat="1">
      <c r="A8622" s="56" t="s">
        <v>14</v>
      </c>
      <c r="B8622" s="57" t="s">
        <v>15</v>
      </c>
      <c r="C8622" s="56"/>
      <c r="D8622" s="56"/>
      <c r="E8622" s="58"/>
      <c r="F8622" s="56"/>
      <c r="G8622" s="56"/>
    </row>
    <row r="8623" spans="1:9" s="54" customFormat="1">
      <c r="A8623" s="57"/>
      <c r="B8623" s="61" t="s">
        <v>1361</v>
      </c>
      <c r="C8623" s="56"/>
      <c r="D8623" s="62" t="s">
        <v>674</v>
      </c>
      <c r="E8623" s="63" t="s">
        <v>898</v>
      </c>
      <c r="F8623" s="114">
        <f>VLOOKUP(B8623,'HSD ME&amp;PLUMBING'!$B$6:E8474,4,FALSE)</f>
        <v>10000</v>
      </c>
      <c r="G8623" s="68">
        <f>F8623*E8623</f>
        <v>10500</v>
      </c>
    </row>
    <row r="8624" spans="1:9" s="69" customFormat="1" ht="15.75" customHeight="1">
      <c r="A8624" s="489" t="s">
        <v>16</v>
      </c>
      <c r="B8624" s="489"/>
      <c r="C8624" s="489"/>
      <c r="D8624" s="489"/>
      <c r="E8624" s="489"/>
      <c r="F8624" s="489"/>
      <c r="G8624" s="65">
        <f>SUM(G8623)</f>
        <v>10500</v>
      </c>
    </row>
    <row r="8625" spans="1:9" s="54" customFormat="1">
      <c r="A8625" s="56" t="s">
        <v>17</v>
      </c>
      <c r="B8625" s="57" t="s">
        <v>18</v>
      </c>
      <c r="C8625" s="56"/>
      <c r="D8625" s="56"/>
      <c r="E8625" s="58"/>
      <c r="F8625" s="56"/>
      <c r="G8625" s="56"/>
    </row>
    <row r="8626" spans="1:9" s="54" customFormat="1">
      <c r="A8626" s="490" t="s">
        <v>19</v>
      </c>
      <c r="B8626" s="490"/>
      <c r="C8626" s="490"/>
      <c r="D8626" s="490"/>
      <c r="E8626" s="490"/>
      <c r="F8626" s="490"/>
      <c r="G8626" s="65">
        <f>SUM(G8625)</f>
        <v>0</v>
      </c>
    </row>
    <row r="8627" spans="1:9" s="54" customFormat="1">
      <c r="A8627" s="56" t="s">
        <v>20</v>
      </c>
      <c r="B8627" s="491" t="s">
        <v>21</v>
      </c>
      <c r="C8627" s="491"/>
      <c r="D8627" s="491"/>
      <c r="E8627" s="491"/>
      <c r="F8627" s="491"/>
      <c r="G8627" s="70">
        <f>SUM(G8616:G8626)/2</f>
        <v>157800</v>
      </c>
    </row>
    <row r="8628" spans="1:9" s="54" customFormat="1" ht="15.75" customHeight="1">
      <c r="A8628" s="56" t="s">
        <v>22</v>
      </c>
      <c r="B8628" s="491" t="s">
        <v>77</v>
      </c>
      <c r="C8628" s="491"/>
      <c r="D8628" s="491"/>
      <c r="E8628" s="491"/>
      <c r="F8628" s="71">
        <v>0.1</v>
      </c>
      <c r="G8628" s="70">
        <f>G8627*10%</f>
        <v>15780</v>
      </c>
    </row>
    <row r="8629" spans="1:9" s="54" customFormat="1">
      <c r="A8629" s="56" t="s">
        <v>23</v>
      </c>
      <c r="B8629" s="491" t="s">
        <v>24</v>
      </c>
      <c r="C8629" s="491"/>
      <c r="D8629" s="491"/>
      <c r="E8629" s="491"/>
      <c r="F8629" s="491"/>
      <c r="G8629" s="70">
        <f>G8627+G8628</f>
        <v>173580</v>
      </c>
    </row>
    <row r="8630" spans="1:9" s="54" customFormat="1">
      <c r="A8630" s="72"/>
      <c r="B8630" s="73"/>
      <c r="C8630" s="73"/>
      <c r="D8630" s="73"/>
      <c r="E8630" s="73"/>
      <c r="F8630" s="73"/>
      <c r="G8630" s="74"/>
    </row>
    <row r="8631" spans="1:9" s="54" customFormat="1">
      <c r="A8631" s="123" t="s">
        <v>1362</v>
      </c>
      <c r="B8631" s="124"/>
      <c r="C8631" s="125"/>
      <c r="D8631" s="125"/>
      <c r="E8631" s="126"/>
      <c r="F8631" s="125"/>
      <c r="G8631" s="125"/>
      <c r="H8631" s="124"/>
      <c r="I8631" s="124"/>
    </row>
    <row r="8632" spans="1:9" s="54" customFormat="1" ht="45">
      <c r="A8632" s="55" t="s">
        <v>62</v>
      </c>
      <c r="B8632" s="55" t="s">
        <v>63</v>
      </c>
      <c r="C8632" s="55" t="s">
        <v>64</v>
      </c>
      <c r="D8632" s="55" t="s">
        <v>65</v>
      </c>
      <c r="E8632" s="55" t="s">
        <v>66</v>
      </c>
      <c r="F8632" s="55" t="s">
        <v>67</v>
      </c>
      <c r="G8632" s="55" t="s">
        <v>68</v>
      </c>
    </row>
    <row r="8633" spans="1:9" s="54" customFormat="1">
      <c r="A8633" s="56" t="s">
        <v>0</v>
      </c>
      <c r="B8633" s="57" t="s">
        <v>1</v>
      </c>
      <c r="C8633" s="56"/>
      <c r="D8633" s="56"/>
      <c r="E8633" s="58"/>
      <c r="F8633" s="56"/>
      <c r="G8633" s="56"/>
    </row>
    <row r="8634" spans="1:9" s="54" customFormat="1">
      <c r="A8634" s="57"/>
      <c r="B8634" s="57" t="s">
        <v>2</v>
      </c>
      <c r="C8634" s="56" t="s">
        <v>3</v>
      </c>
      <c r="D8634" s="56" t="s">
        <v>4</v>
      </c>
      <c r="E8634" s="58" t="s">
        <v>959</v>
      </c>
      <c r="F8634" s="59">
        <f>VLOOKUP(B8634,'HSD ME&amp;PLUMBING'!$B$6:E8484,4,FALSE)</f>
        <v>100000</v>
      </c>
      <c r="G8634" s="60">
        <f>F8634*E8634</f>
        <v>19000</v>
      </c>
    </row>
    <row r="8635" spans="1:9" s="54" customFormat="1" ht="30">
      <c r="A8635" s="57"/>
      <c r="B8635" s="61" t="s">
        <v>70</v>
      </c>
      <c r="C8635" s="62" t="s">
        <v>71</v>
      </c>
      <c r="D8635" s="62" t="s">
        <v>4</v>
      </c>
      <c r="E8635" s="63" t="s">
        <v>960</v>
      </c>
      <c r="F8635" s="59">
        <f>VLOOKUP(B8635,'HSD ME&amp;PLUMBING'!$B$6:E8485,4,FALSE)</f>
        <v>150000</v>
      </c>
      <c r="G8635" s="60">
        <f>F8635*E8635</f>
        <v>47700</v>
      </c>
    </row>
    <row r="8636" spans="1:9" s="54" customFormat="1">
      <c r="A8636" s="57"/>
      <c r="B8636" s="57" t="s">
        <v>7</v>
      </c>
      <c r="C8636" s="56" t="s">
        <v>8</v>
      </c>
      <c r="D8636" s="56" t="s">
        <v>4</v>
      </c>
      <c r="E8636" s="58" t="s">
        <v>209</v>
      </c>
      <c r="F8636" s="59">
        <f>VLOOKUP(B8636,'HSD ME&amp;PLUMBING'!$B$6:E8486,4,FALSE)</f>
        <v>150000</v>
      </c>
      <c r="G8636" s="60">
        <f>F8636*E8636</f>
        <v>4800</v>
      </c>
    </row>
    <row r="8637" spans="1:9" s="54" customFormat="1">
      <c r="A8637" s="57"/>
      <c r="B8637" s="57" t="s">
        <v>10</v>
      </c>
      <c r="C8637" s="56" t="s">
        <v>11</v>
      </c>
      <c r="D8637" s="56" t="s">
        <v>4</v>
      </c>
      <c r="E8637" s="58" t="s">
        <v>9</v>
      </c>
      <c r="F8637" s="64">
        <f>VLOOKUP(B8637,'HSD ME&amp;PLUMBING'!$B$6:E8487,4,FALSE)</f>
        <v>200000</v>
      </c>
      <c r="G8637" s="60">
        <f>F8637*E8637</f>
        <v>2200</v>
      </c>
    </row>
    <row r="8638" spans="1:9" s="66" customFormat="1">
      <c r="A8638" s="489" t="s">
        <v>13</v>
      </c>
      <c r="B8638" s="489"/>
      <c r="C8638" s="489"/>
      <c r="D8638" s="489"/>
      <c r="E8638" s="489"/>
      <c r="F8638" s="489"/>
      <c r="G8638" s="65">
        <f>SUM(G8634:G8637)</f>
        <v>73700</v>
      </c>
    </row>
    <row r="8639" spans="1:9" s="54" customFormat="1">
      <c r="A8639" s="56" t="s">
        <v>14</v>
      </c>
      <c r="B8639" s="57" t="s">
        <v>15</v>
      </c>
      <c r="C8639" s="56"/>
      <c r="D8639" s="56"/>
      <c r="E8639" s="58"/>
      <c r="F8639" s="56"/>
      <c r="G8639" s="56"/>
    </row>
    <row r="8640" spans="1:9" s="54" customFormat="1" ht="45">
      <c r="A8640" s="57"/>
      <c r="B8640" s="61" t="s">
        <v>1363</v>
      </c>
      <c r="C8640" s="56"/>
      <c r="D8640" s="62" t="s">
        <v>674</v>
      </c>
      <c r="E8640" s="63" t="s">
        <v>898</v>
      </c>
      <c r="F8640" s="114">
        <f>VLOOKUP(B8640,'HSD ME&amp;PLUMBING'!$B$6:E8490,4,FALSE)</f>
        <v>10000</v>
      </c>
      <c r="G8640" s="68">
        <f>F8640*E8640</f>
        <v>10500</v>
      </c>
    </row>
    <row r="8641" spans="1:9" s="69" customFormat="1" ht="15.75" customHeight="1">
      <c r="A8641" s="489" t="s">
        <v>16</v>
      </c>
      <c r="B8641" s="489"/>
      <c r="C8641" s="489"/>
      <c r="D8641" s="489"/>
      <c r="E8641" s="489"/>
      <c r="F8641" s="489"/>
      <c r="G8641" s="65">
        <f>SUM(G8639:G8640)</f>
        <v>10500</v>
      </c>
    </row>
    <row r="8642" spans="1:9" s="54" customFormat="1">
      <c r="A8642" s="56" t="s">
        <v>17</v>
      </c>
      <c r="B8642" s="57" t="s">
        <v>18</v>
      </c>
      <c r="C8642" s="56"/>
      <c r="D8642" s="56"/>
      <c r="E8642" s="58"/>
      <c r="F8642" s="56"/>
      <c r="G8642" s="56"/>
    </row>
    <row r="8643" spans="1:9" s="54" customFormat="1">
      <c r="A8643" s="490" t="s">
        <v>19</v>
      </c>
      <c r="B8643" s="490"/>
      <c r="C8643" s="490"/>
      <c r="D8643" s="490"/>
      <c r="E8643" s="490"/>
      <c r="F8643" s="490"/>
      <c r="G8643" s="65">
        <f>SUM(G8642)</f>
        <v>0</v>
      </c>
    </row>
    <row r="8644" spans="1:9" s="54" customFormat="1">
      <c r="A8644" s="56" t="s">
        <v>20</v>
      </c>
      <c r="B8644" s="491" t="s">
        <v>21</v>
      </c>
      <c r="C8644" s="491"/>
      <c r="D8644" s="491"/>
      <c r="E8644" s="491"/>
      <c r="F8644" s="491"/>
      <c r="G8644" s="70">
        <f>SUM(G8633:G8643)/2</f>
        <v>84200</v>
      </c>
    </row>
    <row r="8645" spans="1:9" s="54" customFormat="1" ht="15.75" customHeight="1">
      <c r="A8645" s="56" t="s">
        <v>22</v>
      </c>
      <c r="B8645" s="491" t="s">
        <v>77</v>
      </c>
      <c r="C8645" s="491"/>
      <c r="D8645" s="491"/>
      <c r="E8645" s="491"/>
      <c r="F8645" s="71">
        <v>0.1</v>
      </c>
      <c r="G8645" s="70">
        <f>G8644*10%</f>
        <v>8420</v>
      </c>
    </row>
    <row r="8646" spans="1:9" s="54" customFormat="1">
      <c r="A8646" s="56" t="s">
        <v>23</v>
      </c>
      <c r="B8646" s="491" t="s">
        <v>24</v>
      </c>
      <c r="C8646" s="491"/>
      <c r="D8646" s="491"/>
      <c r="E8646" s="491"/>
      <c r="F8646" s="491"/>
      <c r="G8646" s="70">
        <f>G8644+G8645</f>
        <v>92620</v>
      </c>
    </row>
    <row r="8647" spans="1:9">
      <c r="A8647" s="25"/>
      <c r="B8647" s="26"/>
      <c r="C8647" s="26"/>
      <c r="D8647" s="26"/>
      <c r="E8647" s="26"/>
      <c r="F8647" s="26"/>
      <c r="G8647" s="75"/>
    </row>
    <row r="8648" spans="1:9" s="6" customFormat="1" ht="15.75">
      <c r="A8648" s="115" t="s">
        <v>1364</v>
      </c>
      <c r="B8648" s="101"/>
      <c r="C8648" s="121"/>
      <c r="D8648" s="121"/>
      <c r="E8648" s="122"/>
      <c r="F8648" s="121"/>
      <c r="G8648" s="121"/>
      <c r="H8648" s="127"/>
      <c r="I8648" s="127"/>
    </row>
    <row r="8649" spans="1:9">
      <c r="A8649" s="115" t="s">
        <v>1365</v>
      </c>
      <c r="B8649" s="101"/>
      <c r="C8649" s="121"/>
      <c r="D8649" s="121"/>
      <c r="E8649" s="122"/>
      <c r="F8649" s="121"/>
      <c r="G8649" s="121"/>
      <c r="H8649" s="101"/>
      <c r="I8649" s="101"/>
    </row>
    <row r="8650" spans="1:9" ht="45">
      <c r="A8650" s="9" t="s">
        <v>62</v>
      </c>
      <c r="B8650" s="9" t="s">
        <v>63</v>
      </c>
      <c r="C8650" s="9" t="s">
        <v>64</v>
      </c>
      <c r="D8650" s="9" t="s">
        <v>65</v>
      </c>
      <c r="E8650" s="9" t="s">
        <v>66</v>
      </c>
      <c r="F8650" s="9" t="s">
        <v>67</v>
      </c>
      <c r="G8650" s="9" t="s">
        <v>68</v>
      </c>
    </row>
    <row r="8651" spans="1:9">
      <c r="A8651" s="11" t="s">
        <v>0</v>
      </c>
      <c r="B8651" s="12" t="s">
        <v>1</v>
      </c>
      <c r="C8651" s="11"/>
      <c r="D8651" s="11"/>
      <c r="E8651" s="13"/>
      <c r="F8651" s="11"/>
      <c r="G8651" s="11"/>
    </row>
    <row r="8652" spans="1:9">
      <c r="A8652" s="12"/>
      <c r="B8652" s="12" t="s">
        <v>2</v>
      </c>
      <c r="C8652" s="11" t="s">
        <v>3</v>
      </c>
      <c r="D8652" s="11" t="s">
        <v>4</v>
      </c>
      <c r="E8652" s="13" t="s">
        <v>25</v>
      </c>
      <c r="F8652" s="14">
        <f>VLOOKUP(B8652,'HSD ME&amp;PLUMBING'!$B$6:E8419,4,FALSE)</f>
        <v>100000</v>
      </c>
      <c r="G8652" s="23">
        <f>F8652*E8652</f>
        <v>12900</v>
      </c>
    </row>
    <row r="8653" spans="1:9" ht="30">
      <c r="A8653" s="12"/>
      <c r="B8653" s="16" t="s">
        <v>70</v>
      </c>
      <c r="C8653" s="17" t="s">
        <v>71</v>
      </c>
      <c r="D8653" s="17" t="s">
        <v>4</v>
      </c>
      <c r="E8653" s="18" t="s">
        <v>26</v>
      </c>
      <c r="F8653" s="14">
        <f>VLOOKUP(B8653,'HSD ME&amp;PLUMBING'!$B$6:E8420,4,FALSE)</f>
        <v>150000</v>
      </c>
      <c r="G8653" s="23">
        <f>F8653*E8653</f>
        <v>32250</v>
      </c>
    </row>
    <row r="8654" spans="1:9">
      <c r="A8654" s="12"/>
      <c r="B8654" s="12" t="s">
        <v>7</v>
      </c>
      <c r="C8654" s="11" t="s">
        <v>8</v>
      </c>
      <c r="D8654" s="11" t="s">
        <v>4</v>
      </c>
      <c r="E8654" s="13" t="s">
        <v>27</v>
      </c>
      <c r="F8654" s="14">
        <f>VLOOKUP(B8654,'HSD ME&amp;PLUMBING'!$B$6:E8421,4,FALSE)</f>
        <v>150000</v>
      </c>
      <c r="G8654" s="23">
        <f>F8654*E8654</f>
        <v>3150</v>
      </c>
    </row>
    <row r="8655" spans="1:9">
      <c r="A8655" s="12"/>
      <c r="B8655" s="12" t="s">
        <v>10</v>
      </c>
      <c r="C8655" s="11" t="s">
        <v>11</v>
      </c>
      <c r="D8655" s="11" t="s">
        <v>4</v>
      </c>
      <c r="E8655" s="13" t="s">
        <v>28</v>
      </c>
      <c r="F8655" s="19">
        <f>VLOOKUP(B8655,'HSD ME&amp;PLUMBING'!$B$6:E8422,4,FALSE)</f>
        <v>200000</v>
      </c>
      <c r="G8655" s="23">
        <f>F8655*E8655</f>
        <v>1400</v>
      </c>
    </row>
    <row r="8656" spans="1:9" s="21" customFormat="1">
      <c r="A8656" s="494" t="s">
        <v>13</v>
      </c>
      <c r="B8656" s="494"/>
      <c r="C8656" s="494"/>
      <c r="D8656" s="494"/>
      <c r="E8656" s="494"/>
      <c r="F8656" s="494"/>
      <c r="G8656" s="20">
        <f>SUM(G8652:G8655)</f>
        <v>49700</v>
      </c>
    </row>
    <row r="8657" spans="1:9">
      <c r="A8657" s="11" t="s">
        <v>14</v>
      </c>
      <c r="B8657" s="12" t="s">
        <v>15</v>
      </c>
      <c r="C8657" s="11"/>
      <c r="D8657" s="11"/>
      <c r="E8657" s="13"/>
      <c r="F8657" s="11"/>
      <c r="G8657" s="11"/>
    </row>
    <row r="8658" spans="1:9" ht="30">
      <c r="A8658" s="12"/>
      <c r="B8658" s="16" t="s">
        <v>1366</v>
      </c>
      <c r="C8658" s="11"/>
      <c r="D8658" s="17" t="s">
        <v>674</v>
      </c>
      <c r="E8658" s="18" t="s">
        <v>898</v>
      </c>
      <c r="F8658" s="108">
        <f>VLOOKUP(B8658,'HSD ME&amp;PLUMBING'!$B$6:E8425,4,FALSE)</f>
        <v>10000</v>
      </c>
      <c r="G8658" s="29">
        <f>F8658*E8658</f>
        <v>10500</v>
      </c>
    </row>
    <row r="8659" spans="1:9" s="2" customFormat="1" ht="15.75" customHeight="1">
      <c r="A8659" s="494" t="s">
        <v>16</v>
      </c>
      <c r="B8659" s="494"/>
      <c r="C8659" s="494"/>
      <c r="D8659" s="494"/>
      <c r="E8659" s="494"/>
      <c r="F8659" s="494"/>
      <c r="G8659" s="20">
        <f>SUM(G8657:G8658)</f>
        <v>10500</v>
      </c>
    </row>
    <row r="8660" spans="1:9">
      <c r="A8660" s="11" t="s">
        <v>17</v>
      </c>
      <c r="B8660" s="12" t="s">
        <v>18</v>
      </c>
      <c r="C8660" s="11"/>
      <c r="D8660" s="11"/>
      <c r="E8660" s="13"/>
      <c r="F8660" s="11"/>
      <c r="G8660" s="11"/>
    </row>
    <row r="8661" spans="1:9">
      <c r="A8661" s="492" t="s">
        <v>19</v>
      </c>
      <c r="B8661" s="492"/>
      <c r="C8661" s="492"/>
      <c r="D8661" s="492"/>
      <c r="E8661" s="492"/>
      <c r="F8661" s="492"/>
      <c r="G8661" s="20">
        <f>SUM(G8660)</f>
        <v>0</v>
      </c>
    </row>
    <row r="8662" spans="1:9">
      <c r="A8662" s="11" t="s">
        <v>20</v>
      </c>
      <c r="B8662" s="493" t="s">
        <v>21</v>
      </c>
      <c r="C8662" s="493"/>
      <c r="D8662" s="493"/>
      <c r="E8662" s="493"/>
      <c r="F8662" s="493"/>
      <c r="G8662" s="15">
        <f>SUM(G8651:G8661)/2</f>
        <v>60200</v>
      </c>
    </row>
    <row r="8663" spans="1:9" ht="15.75" customHeight="1">
      <c r="A8663" s="11" t="s">
        <v>22</v>
      </c>
      <c r="B8663" s="493" t="s">
        <v>77</v>
      </c>
      <c r="C8663" s="493"/>
      <c r="D8663" s="493"/>
      <c r="E8663" s="493"/>
      <c r="F8663" s="24">
        <v>0.1</v>
      </c>
      <c r="G8663" s="15">
        <f>G8662*10%</f>
        <v>6020</v>
      </c>
    </row>
    <row r="8664" spans="1:9">
      <c r="A8664" s="11" t="s">
        <v>23</v>
      </c>
      <c r="B8664" s="493" t="s">
        <v>24</v>
      </c>
      <c r="C8664" s="493"/>
      <c r="D8664" s="493"/>
      <c r="E8664" s="493"/>
      <c r="F8664" s="493"/>
      <c r="G8664" s="15">
        <f>G8662+G8663</f>
        <v>66220</v>
      </c>
    </row>
    <row r="8665" spans="1:9">
      <c r="A8665" s="25"/>
      <c r="B8665" s="26"/>
      <c r="C8665" s="25"/>
      <c r="D8665" s="25"/>
      <c r="E8665" s="27"/>
      <c r="F8665" s="25"/>
      <c r="G8665" s="25"/>
    </row>
    <row r="8666" spans="1:9">
      <c r="A8666" s="115" t="s">
        <v>1367</v>
      </c>
      <c r="B8666" s="101"/>
      <c r="C8666" s="121"/>
      <c r="D8666" s="121"/>
      <c r="E8666" s="122"/>
      <c r="F8666" s="121"/>
      <c r="G8666" s="121"/>
      <c r="H8666" s="101"/>
      <c r="I8666" s="101"/>
    </row>
    <row r="8667" spans="1:9" ht="45">
      <c r="A8667" s="9" t="s">
        <v>62</v>
      </c>
      <c r="B8667" s="9" t="s">
        <v>63</v>
      </c>
      <c r="C8667" s="9" t="s">
        <v>64</v>
      </c>
      <c r="D8667" s="9" t="s">
        <v>65</v>
      </c>
      <c r="E8667" s="9" t="s">
        <v>66</v>
      </c>
      <c r="F8667" s="9" t="s">
        <v>67</v>
      </c>
      <c r="G8667" s="9" t="s">
        <v>68</v>
      </c>
    </row>
    <row r="8668" spans="1:9">
      <c r="A8668" s="11" t="s">
        <v>0</v>
      </c>
      <c r="B8668" s="12" t="s">
        <v>1</v>
      </c>
      <c r="C8668" s="11"/>
      <c r="D8668" s="11"/>
      <c r="E8668" s="13"/>
      <c r="F8668" s="11"/>
      <c r="G8668" s="11"/>
    </row>
    <row r="8669" spans="1:9">
      <c r="A8669" s="12"/>
      <c r="B8669" s="12" t="s">
        <v>2</v>
      </c>
      <c r="C8669" s="11" t="s">
        <v>3</v>
      </c>
      <c r="D8669" s="11" t="s">
        <v>4</v>
      </c>
      <c r="E8669" s="13" t="s">
        <v>1330</v>
      </c>
      <c r="F8669" s="14">
        <f>VLOOKUP(B8669,'HSD ME&amp;PLUMBING'!$B$6:E8436,4,FALSE)</f>
        <v>100000</v>
      </c>
      <c r="G8669" s="23">
        <f>F8669*E8669</f>
        <v>38100</v>
      </c>
    </row>
    <row r="8670" spans="1:9" ht="30">
      <c r="A8670" s="12"/>
      <c r="B8670" s="16" t="s">
        <v>70</v>
      </c>
      <c r="C8670" s="17" t="s">
        <v>71</v>
      </c>
      <c r="D8670" s="17" t="s">
        <v>4</v>
      </c>
      <c r="E8670" s="18" t="s">
        <v>894</v>
      </c>
      <c r="F8670" s="14">
        <f>VLOOKUP(B8670,'HSD ME&amp;PLUMBING'!$B$6:E8437,4,FALSE)</f>
        <v>150000</v>
      </c>
      <c r="G8670" s="23">
        <f>F8670*E8670</f>
        <v>95400</v>
      </c>
    </row>
    <row r="8671" spans="1:9">
      <c r="A8671" s="12"/>
      <c r="B8671" s="12" t="s">
        <v>7</v>
      </c>
      <c r="C8671" s="11" t="s">
        <v>8</v>
      </c>
      <c r="D8671" s="11" t="s">
        <v>4</v>
      </c>
      <c r="E8671" s="13" t="s">
        <v>5</v>
      </c>
      <c r="F8671" s="14">
        <f>VLOOKUP(B8671,'HSD ME&amp;PLUMBING'!$B$6:E8438,4,FALSE)</f>
        <v>150000</v>
      </c>
      <c r="G8671" s="23">
        <f>F8671*E8671</f>
        <v>9600</v>
      </c>
    </row>
    <row r="8672" spans="1:9">
      <c r="A8672" s="12"/>
      <c r="B8672" s="12" t="s">
        <v>10</v>
      </c>
      <c r="C8672" s="11" t="s">
        <v>11</v>
      </c>
      <c r="D8672" s="11" t="s">
        <v>4</v>
      </c>
      <c r="E8672" s="13" t="s">
        <v>27</v>
      </c>
      <c r="F8672" s="19">
        <f>VLOOKUP(B8672,'HSD ME&amp;PLUMBING'!$B$6:E8439,4,FALSE)</f>
        <v>200000</v>
      </c>
      <c r="G8672" s="23">
        <f>F8672*E8672</f>
        <v>4200</v>
      </c>
    </row>
    <row r="8673" spans="1:9" s="21" customFormat="1">
      <c r="A8673" s="494" t="s">
        <v>13</v>
      </c>
      <c r="B8673" s="494"/>
      <c r="C8673" s="494"/>
      <c r="D8673" s="494"/>
      <c r="E8673" s="494"/>
      <c r="F8673" s="494"/>
      <c r="G8673" s="20">
        <f>SUM(G8669:G8672)</f>
        <v>147300</v>
      </c>
    </row>
    <row r="8674" spans="1:9">
      <c r="A8674" s="11" t="s">
        <v>14</v>
      </c>
      <c r="B8674" s="12" t="s">
        <v>15</v>
      </c>
      <c r="C8674" s="11"/>
      <c r="D8674" s="11"/>
      <c r="E8674" s="13"/>
      <c r="F8674" s="11"/>
      <c r="G8674" s="11"/>
    </row>
    <row r="8675" spans="1:9" ht="30">
      <c r="A8675" s="12"/>
      <c r="B8675" s="16" t="s">
        <v>1368</v>
      </c>
      <c r="C8675" s="11"/>
      <c r="D8675" s="17" t="s">
        <v>674</v>
      </c>
      <c r="E8675" s="18" t="s">
        <v>898</v>
      </c>
      <c r="F8675" s="108">
        <f>VLOOKUP(B8675,'HSD ME&amp;PLUMBING'!$B$6:E8442,4,FALSE)</f>
        <v>10000</v>
      </c>
      <c r="G8675" s="29">
        <f>F8675*E8675</f>
        <v>10500</v>
      </c>
    </row>
    <row r="8676" spans="1:9" s="2" customFormat="1" ht="15.75" customHeight="1">
      <c r="A8676" s="494" t="s">
        <v>16</v>
      </c>
      <c r="B8676" s="494"/>
      <c r="C8676" s="494"/>
      <c r="D8676" s="494"/>
      <c r="E8676" s="494"/>
      <c r="F8676" s="494"/>
      <c r="G8676" s="20">
        <f>SUM(G8674:G8675)</f>
        <v>10500</v>
      </c>
    </row>
    <row r="8677" spans="1:9">
      <c r="A8677" s="11" t="s">
        <v>17</v>
      </c>
      <c r="B8677" s="12" t="s">
        <v>18</v>
      </c>
      <c r="C8677" s="11"/>
      <c r="D8677" s="11"/>
      <c r="E8677" s="13"/>
      <c r="F8677" s="11"/>
      <c r="G8677" s="11"/>
    </row>
    <row r="8678" spans="1:9">
      <c r="A8678" s="492" t="s">
        <v>19</v>
      </c>
      <c r="B8678" s="492"/>
      <c r="C8678" s="492"/>
      <c r="D8678" s="492"/>
      <c r="E8678" s="492"/>
      <c r="F8678" s="492"/>
      <c r="G8678" s="20">
        <f>SUM(G8677)</f>
        <v>0</v>
      </c>
    </row>
    <row r="8679" spans="1:9">
      <c r="A8679" s="11" t="s">
        <v>20</v>
      </c>
      <c r="B8679" s="493" t="s">
        <v>21</v>
      </c>
      <c r="C8679" s="493"/>
      <c r="D8679" s="493"/>
      <c r="E8679" s="493"/>
      <c r="F8679" s="493"/>
      <c r="G8679" s="15">
        <f>SUM(G8668:G8678)/2</f>
        <v>157800</v>
      </c>
    </row>
    <row r="8680" spans="1:9" ht="15.75" customHeight="1">
      <c r="A8680" s="11" t="s">
        <v>22</v>
      </c>
      <c r="B8680" s="493" t="s">
        <v>77</v>
      </c>
      <c r="C8680" s="493"/>
      <c r="D8680" s="493"/>
      <c r="E8680" s="493"/>
      <c r="F8680" s="24">
        <v>0.1</v>
      </c>
      <c r="G8680" s="15">
        <f>G8679*10%</f>
        <v>15780</v>
      </c>
    </row>
    <row r="8681" spans="1:9">
      <c r="A8681" s="11" t="s">
        <v>23</v>
      </c>
      <c r="B8681" s="493" t="s">
        <v>24</v>
      </c>
      <c r="C8681" s="493"/>
      <c r="D8681" s="493"/>
      <c r="E8681" s="493"/>
      <c r="F8681" s="493"/>
      <c r="G8681" s="15">
        <f>G8679+G8680</f>
        <v>173580</v>
      </c>
    </row>
    <row r="8682" spans="1:9">
      <c r="A8682" s="25"/>
      <c r="B8682" s="26"/>
      <c r="C8682" s="25"/>
      <c r="D8682" s="25"/>
      <c r="E8682" s="27"/>
      <c r="F8682" s="25"/>
      <c r="G8682" s="25"/>
    </row>
    <row r="8683" spans="1:9">
      <c r="A8683" s="115" t="s">
        <v>1369</v>
      </c>
      <c r="B8683" s="101"/>
      <c r="C8683" s="121"/>
      <c r="D8683" s="121"/>
      <c r="E8683" s="122"/>
      <c r="F8683" s="121"/>
      <c r="G8683" s="121"/>
      <c r="H8683" s="101"/>
      <c r="I8683" s="101"/>
    </row>
    <row r="8684" spans="1:9" ht="45">
      <c r="A8684" s="9" t="s">
        <v>62</v>
      </c>
      <c r="B8684" s="9" t="s">
        <v>63</v>
      </c>
      <c r="C8684" s="9" t="s">
        <v>64</v>
      </c>
      <c r="D8684" s="9" t="s">
        <v>65</v>
      </c>
      <c r="E8684" s="9" t="s">
        <v>66</v>
      </c>
      <c r="F8684" s="9" t="s">
        <v>67</v>
      </c>
      <c r="G8684" s="9" t="s">
        <v>68</v>
      </c>
    </row>
    <row r="8685" spans="1:9">
      <c r="A8685" s="11" t="s">
        <v>0</v>
      </c>
      <c r="B8685" s="12" t="s">
        <v>1</v>
      </c>
      <c r="C8685" s="11"/>
      <c r="D8685" s="11"/>
      <c r="E8685" s="13"/>
      <c r="F8685" s="11"/>
      <c r="G8685" s="11"/>
    </row>
    <row r="8686" spans="1:9">
      <c r="A8686" s="12"/>
      <c r="B8686" s="12" t="s">
        <v>2</v>
      </c>
      <c r="C8686" s="11" t="s">
        <v>3</v>
      </c>
      <c r="D8686" s="11" t="s">
        <v>4</v>
      </c>
      <c r="E8686" s="13" t="s">
        <v>959</v>
      </c>
      <c r="F8686" s="14">
        <f>VLOOKUP(B8686,'HSD ME&amp;PLUMBING'!$B$6:E8453,4,FALSE)</f>
        <v>100000</v>
      </c>
      <c r="G8686" s="23">
        <f>F8686*E8686</f>
        <v>19000</v>
      </c>
    </row>
    <row r="8687" spans="1:9" ht="30">
      <c r="A8687" s="12"/>
      <c r="B8687" s="16" t="s">
        <v>70</v>
      </c>
      <c r="C8687" s="17" t="s">
        <v>71</v>
      </c>
      <c r="D8687" s="17" t="s">
        <v>4</v>
      </c>
      <c r="E8687" s="18" t="s">
        <v>960</v>
      </c>
      <c r="F8687" s="14">
        <f>VLOOKUP(B8687,'HSD ME&amp;PLUMBING'!$B$6:E8454,4,FALSE)</f>
        <v>150000</v>
      </c>
      <c r="G8687" s="23">
        <f>F8687*E8687</f>
        <v>47700</v>
      </c>
    </row>
    <row r="8688" spans="1:9">
      <c r="A8688" s="12"/>
      <c r="B8688" s="12" t="s">
        <v>7</v>
      </c>
      <c r="C8688" s="11" t="s">
        <v>8</v>
      </c>
      <c r="D8688" s="11" t="s">
        <v>4</v>
      </c>
      <c r="E8688" s="13" t="s">
        <v>209</v>
      </c>
      <c r="F8688" s="14">
        <f>VLOOKUP(B8688,'HSD ME&amp;PLUMBING'!$B$6:E8455,4,FALSE)</f>
        <v>150000</v>
      </c>
      <c r="G8688" s="23">
        <f>F8688*E8688</f>
        <v>4800</v>
      </c>
    </row>
    <row r="8689" spans="1:9">
      <c r="A8689" s="12"/>
      <c r="B8689" s="12" t="s">
        <v>10</v>
      </c>
      <c r="C8689" s="11" t="s">
        <v>11</v>
      </c>
      <c r="D8689" s="11" t="s">
        <v>4</v>
      </c>
      <c r="E8689" s="13" t="s">
        <v>9</v>
      </c>
      <c r="F8689" s="19">
        <f>VLOOKUP(B8689,'HSD ME&amp;PLUMBING'!$B$6:E8456,4,FALSE)</f>
        <v>200000</v>
      </c>
      <c r="G8689" s="23">
        <f>F8689*E8689</f>
        <v>2200</v>
      </c>
    </row>
    <row r="8690" spans="1:9" s="21" customFormat="1">
      <c r="A8690" s="494" t="s">
        <v>13</v>
      </c>
      <c r="B8690" s="494"/>
      <c r="C8690" s="494"/>
      <c r="D8690" s="494"/>
      <c r="E8690" s="494"/>
      <c r="F8690" s="494"/>
      <c r="G8690" s="20">
        <f>SUM(G8686:G8689)</f>
        <v>73700</v>
      </c>
    </row>
    <row r="8691" spans="1:9">
      <c r="A8691" s="11" t="s">
        <v>14</v>
      </c>
      <c r="B8691" s="12" t="s">
        <v>15</v>
      </c>
      <c r="C8691" s="11"/>
      <c r="D8691" s="11"/>
      <c r="E8691" s="13"/>
      <c r="F8691" s="11"/>
      <c r="G8691" s="11"/>
    </row>
    <row r="8692" spans="1:9" ht="30">
      <c r="A8692" s="12"/>
      <c r="B8692" s="16" t="s">
        <v>1370</v>
      </c>
      <c r="C8692" s="11"/>
      <c r="D8692" s="17" t="s">
        <v>674</v>
      </c>
      <c r="E8692" s="18" t="s">
        <v>898</v>
      </c>
      <c r="F8692" s="108">
        <f>VLOOKUP(B8692,'HSD ME&amp;PLUMBING'!$B$6:E8459,4,FALSE)</f>
        <v>10000</v>
      </c>
      <c r="G8692" s="29">
        <f>F8692*E8692</f>
        <v>10500</v>
      </c>
    </row>
    <row r="8693" spans="1:9" s="2" customFormat="1" ht="15.75" customHeight="1">
      <c r="A8693" s="494" t="s">
        <v>16</v>
      </c>
      <c r="B8693" s="494"/>
      <c r="C8693" s="494"/>
      <c r="D8693" s="494"/>
      <c r="E8693" s="494"/>
      <c r="F8693" s="494"/>
      <c r="G8693" s="20">
        <f>SUM(G8691:G8692)</f>
        <v>10500</v>
      </c>
    </row>
    <row r="8694" spans="1:9">
      <c r="A8694" s="11" t="s">
        <v>17</v>
      </c>
      <c r="B8694" s="12" t="s">
        <v>18</v>
      </c>
      <c r="C8694" s="11"/>
      <c r="D8694" s="11"/>
      <c r="E8694" s="13"/>
      <c r="F8694" s="11"/>
      <c r="G8694" s="11"/>
    </row>
    <row r="8695" spans="1:9">
      <c r="A8695" s="492" t="s">
        <v>19</v>
      </c>
      <c r="B8695" s="492"/>
      <c r="C8695" s="492"/>
      <c r="D8695" s="492"/>
      <c r="E8695" s="492"/>
      <c r="F8695" s="492"/>
      <c r="G8695" s="20">
        <f>SUM(G8694)</f>
        <v>0</v>
      </c>
    </row>
    <row r="8696" spans="1:9">
      <c r="A8696" s="11" t="s">
        <v>20</v>
      </c>
      <c r="B8696" s="493" t="s">
        <v>21</v>
      </c>
      <c r="C8696" s="493"/>
      <c r="D8696" s="493"/>
      <c r="E8696" s="493"/>
      <c r="F8696" s="493"/>
      <c r="G8696" s="15">
        <f>SUM(G8685:G8695)/2</f>
        <v>84200</v>
      </c>
    </row>
    <row r="8697" spans="1:9" ht="15.75" customHeight="1">
      <c r="A8697" s="11" t="s">
        <v>22</v>
      </c>
      <c r="B8697" s="493" t="s">
        <v>77</v>
      </c>
      <c r="C8697" s="493"/>
      <c r="D8697" s="493"/>
      <c r="E8697" s="493"/>
      <c r="F8697" s="24">
        <v>0.1</v>
      </c>
      <c r="G8697" s="15">
        <f>G8696*10%</f>
        <v>8420</v>
      </c>
    </row>
    <row r="8698" spans="1:9">
      <c r="A8698" s="11" t="s">
        <v>23</v>
      </c>
      <c r="B8698" s="493" t="s">
        <v>24</v>
      </c>
      <c r="C8698" s="493"/>
      <c r="D8698" s="493"/>
      <c r="E8698" s="493"/>
      <c r="F8698" s="493"/>
      <c r="G8698" s="15">
        <f>G8696+G8697</f>
        <v>92620</v>
      </c>
    </row>
    <row r="8699" spans="1:9">
      <c r="A8699" s="25"/>
      <c r="B8699" s="26"/>
      <c r="C8699" s="25"/>
      <c r="D8699" s="25"/>
      <c r="E8699" s="27"/>
      <c r="F8699" s="25"/>
      <c r="G8699" s="25"/>
    </row>
    <row r="8700" spans="1:9">
      <c r="A8700" s="115" t="s">
        <v>1371</v>
      </c>
      <c r="B8700" s="101"/>
      <c r="C8700" s="121"/>
      <c r="D8700" s="121"/>
      <c r="E8700" s="122"/>
      <c r="F8700" s="121"/>
      <c r="G8700" s="121"/>
      <c r="H8700" s="101"/>
      <c r="I8700" s="101"/>
    </row>
    <row r="8701" spans="1:9" ht="45">
      <c r="A8701" s="9" t="s">
        <v>62</v>
      </c>
      <c r="B8701" s="9" t="s">
        <v>63</v>
      </c>
      <c r="C8701" s="9" t="s">
        <v>64</v>
      </c>
      <c r="D8701" s="9" t="s">
        <v>65</v>
      </c>
      <c r="E8701" s="9" t="s">
        <v>66</v>
      </c>
      <c r="F8701" s="9" t="s">
        <v>67</v>
      </c>
      <c r="G8701" s="9" t="s">
        <v>68</v>
      </c>
    </row>
    <row r="8702" spans="1:9">
      <c r="A8702" s="11" t="s">
        <v>0</v>
      </c>
      <c r="B8702" s="12" t="s">
        <v>1</v>
      </c>
      <c r="C8702" s="11"/>
      <c r="D8702" s="11"/>
      <c r="E8702" s="13"/>
      <c r="F8702" s="11"/>
      <c r="G8702" s="11"/>
    </row>
    <row r="8703" spans="1:9">
      <c r="A8703" s="12"/>
      <c r="B8703" s="12" t="s">
        <v>2</v>
      </c>
      <c r="C8703" s="11" t="s">
        <v>3</v>
      </c>
      <c r="D8703" s="11" t="s">
        <v>4</v>
      </c>
      <c r="E8703" s="13" t="s">
        <v>959</v>
      </c>
      <c r="F8703" s="14">
        <f>VLOOKUP(B8703,'HSD ME&amp;PLUMBING'!$B$6:E8470,4,FALSE)</f>
        <v>100000</v>
      </c>
      <c r="G8703" s="23">
        <f>F8703*E8703</f>
        <v>19000</v>
      </c>
    </row>
    <row r="8704" spans="1:9" ht="30">
      <c r="A8704" s="12"/>
      <c r="B8704" s="16" t="s">
        <v>70</v>
      </c>
      <c r="C8704" s="17" t="s">
        <v>71</v>
      </c>
      <c r="D8704" s="17" t="s">
        <v>4</v>
      </c>
      <c r="E8704" s="18" t="s">
        <v>960</v>
      </c>
      <c r="F8704" s="14">
        <f>VLOOKUP(B8704,'HSD ME&amp;PLUMBING'!$B$6:E8471,4,FALSE)</f>
        <v>150000</v>
      </c>
      <c r="G8704" s="23">
        <f>F8704*E8704</f>
        <v>47700</v>
      </c>
    </row>
    <row r="8705" spans="1:9">
      <c r="A8705" s="12"/>
      <c r="B8705" s="12" t="s">
        <v>7</v>
      </c>
      <c r="C8705" s="11" t="s">
        <v>8</v>
      </c>
      <c r="D8705" s="11" t="s">
        <v>4</v>
      </c>
      <c r="E8705" s="13" t="s">
        <v>209</v>
      </c>
      <c r="F8705" s="14">
        <f>VLOOKUP(B8705,'HSD ME&amp;PLUMBING'!$B$6:E8472,4,FALSE)</f>
        <v>150000</v>
      </c>
      <c r="G8705" s="23">
        <f>F8705*E8705</f>
        <v>4800</v>
      </c>
    </row>
    <row r="8706" spans="1:9">
      <c r="A8706" s="12"/>
      <c r="B8706" s="12" t="s">
        <v>10</v>
      </c>
      <c r="C8706" s="11" t="s">
        <v>11</v>
      </c>
      <c r="D8706" s="11" t="s">
        <v>4</v>
      </c>
      <c r="E8706" s="13" t="s">
        <v>9</v>
      </c>
      <c r="F8706" s="19">
        <f>VLOOKUP(B8706,'HSD ME&amp;PLUMBING'!$B$6:E8473,4,FALSE)</f>
        <v>200000</v>
      </c>
      <c r="G8706" s="23">
        <f>F8706*E8706</f>
        <v>2200</v>
      </c>
    </row>
    <row r="8707" spans="1:9" s="21" customFormat="1">
      <c r="A8707" s="494" t="s">
        <v>13</v>
      </c>
      <c r="B8707" s="494"/>
      <c r="C8707" s="494"/>
      <c r="D8707" s="494"/>
      <c r="E8707" s="494"/>
      <c r="F8707" s="494"/>
      <c r="G8707" s="20">
        <f>SUM(G8703:G8706)</f>
        <v>73700</v>
      </c>
    </row>
    <row r="8708" spans="1:9">
      <c r="A8708" s="11" t="s">
        <v>14</v>
      </c>
      <c r="B8708" s="12" t="s">
        <v>15</v>
      </c>
      <c r="C8708" s="11"/>
      <c r="D8708" s="11"/>
      <c r="E8708" s="13"/>
      <c r="F8708" s="11"/>
      <c r="G8708" s="11"/>
    </row>
    <row r="8709" spans="1:9" ht="30">
      <c r="A8709" s="12"/>
      <c r="B8709" s="16" t="s">
        <v>1372</v>
      </c>
      <c r="C8709" s="11"/>
      <c r="D8709" s="17" t="s">
        <v>674</v>
      </c>
      <c r="E8709" s="18" t="s">
        <v>898</v>
      </c>
      <c r="F8709" s="108">
        <f>VLOOKUP(B8709,'HSD ME&amp;PLUMBING'!$B$6:E8476,4,FALSE)</f>
        <v>10000</v>
      </c>
      <c r="G8709" s="29">
        <f>F8709*E8709</f>
        <v>10500</v>
      </c>
    </row>
    <row r="8710" spans="1:9" s="2" customFormat="1" ht="15.75" customHeight="1">
      <c r="A8710" s="494" t="s">
        <v>16</v>
      </c>
      <c r="B8710" s="494"/>
      <c r="C8710" s="494"/>
      <c r="D8710" s="494"/>
      <c r="E8710" s="494"/>
      <c r="F8710" s="494"/>
      <c r="G8710" s="20">
        <f>SUM(G8708:G8709)</f>
        <v>10500</v>
      </c>
    </row>
    <row r="8711" spans="1:9">
      <c r="A8711" s="11" t="s">
        <v>17</v>
      </c>
      <c r="B8711" s="12" t="s">
        <v>18</v>
      </c>
      <c r="C8711" s="11"/>
      <c r="D8711" s="11"/>
      <c r="E8711" s="13"/>
      <c r="F8711" s="11"/>
      <c r="G8711" s="11"/>
    </row>
    <row r="8712" spans="1:9">
      <c r="A8712" s="492" t="s">
        <v>19</v>
      </c>
      <c r="B8712" s="492"/>
      <c r="C8712" s="492"/>
      <c r="D8712" s="492"/>
      <c r="E8712" s="492"/>
      <c r="F8712" s="492"/>
      <c r="G8712" s="20">
        <f>SUM(G8711)</f>
        <v>0</v>
      </c>
    </row>
    <row r="8713" spans="1:9">
      <c r="A8713" s="11" t="s">
        <v>20</v>
      </c>
      <c r="B8713" s="493" t="s">
        <v>21</v>
      </c>
      <c r="C8713" s="493"/>
      <c r="D8713" s="493"/>
      <c r="E8713" s="493"/>
      <c r="F8713" s="493"/>
      <c r="G8713" s="15">
        <f>SUM(G8702:G8712)/2</f>
        <v>84200</v>
      </c>
    </row>
    <row r="8714" spans="1:9" ht="15.75" customHeight="1">
      <c r="A8714" s="11" t="s">
        <v>22</v>
      </c>
      <c r="B8714" s="493" t="s">
        <v>77</v>
      </c>
      <c r="C8714" s="493"/>
      <c r="D8714" s="493"/>
      <c r="E8714" s="493"/>
      <c r="F8714" s="24">
        <v>0.1</v>
      </c>
      <c r="G8714" s="15">
        <f>G8713*10%</f>
        <v>8420</v>
      </c>
    </row>
    <row r="8715" spans="1:9">
      <c r="A8715" s="11" t="s">
        <v>23</v>
      </c>
      <c r="B8715" s="493" t="s">
        <v>24</v>
      </c>
      <c r="C8715" s="493"/>
      <c r="D8715" s="493"/>
      <c r="E8715" s="493"/>
      <c r="F8715" s="493"/>
      <c r="G8715" s="15">
        <f>G8713+G8714</f>
        <v>92620</v>
      </c>
    </row>
    <row r="8716" spans="1:9">
      <c r="A8716" s="25"/>
      <c r="B8716" s="26"/>
      <c r="C8716" s="25"/>
      <c r="D8716" s="25"/>
      <c r="E8716" s="27"/>
      <c r="F8716" s="25"/>
      <c r="G8716" s="25"/>
    </row>
    <row r="8717" spans="1:9">
      <c r="A8717" s="115" t="s">
        <v>1373</v>
      </c>
      <c r="B8717" s="101"/>
      <c r="C8717" s="121"/>
      <c r="D8717" s="121"/>
      <c r="E8717" s="122"/>
      <c r="F8717" s="121"/>
      <c r="G8717" s="121"/>
      <c r="H8717" s="101"/>
      <c r="I8717" s="101"/>
    </row>
    <row r="8718" spans="1:9" ht="45">
      <c r="A8718" s="9" t="s">
        <v>62</v>
      </c>
      <c r="B8718" s="9" t="s">
        <v>63</v>
      </c>
      <c r="C8718" s="9" t="s">
        <v>64</v>
      </c>
      <c r="D8718" s="9" t="s">
        <v>65</v>
      </c>
      <c r="E8718" s="9" t="s">
        <v>66</v>
      </c>
      <c r="F8718" s="9" t="s">
        <v>67</v>
      </c>
      <c r="G8718" s="9" t="s">
        <v>68</v>
      </c>
    </row>
    <row r="8719" spans="1:9">
      <c r="A8719" s="11" t="s">
        <v>0</v>
      </c>
      <c r="B8719" s="12" t="s">
        <v>1</v>
      </c>
      <c r="C8719" s="11"/>
      <c r="D8719" s="11"/>
      <c r="E8719" s="13"/>
      <c r="F8719" s="11"/>
      <c r="G8719" s="11"/>
    </row>
    <row r="8720" spans="1:9">
      <c r="A8720" s="12"/>
      <c r="B8720" s="12" t="s">
        <v>2</v>
      </c>
      <c r="C8720" s="11" t="s">
        <v>3</v>
      </c>
      <c r="D8720" s="11" t="s">
        <v>4</v>
      </c>
      <c r="E8720" s="13" t="s">
        <v>959</v>
      </c>
      <c r="F8720" s="14">
        <f>VLOOKUP(B8720,'HSD ME&amp;PLUMBING'!$B$6:E8487,4,FALSE)</f>
        <v>100000</v>
      </c>
      <c r="G8720" s="23">
        <f>F8720*E8720</f>
        <v>19000</v>
      </c>
    </row>
    <row r="8721" spans="1:9" ht="30">
      <c r="A8721" s="12"/>
      <c r="B8721" s="16" t="s">
        <v>70</v>
      </c>
      <c r="C8721" s="17" t="s">
        <v>71</v>
      </c>
      <c r="D8721" s="17" t="s">
        <v>4</v>
      </c>
      <c r="E8721" s="18" t="s">
        <v>960</v>
      </c>
      <c r="F8721" s="14">
        <f>VLOOKUP(B8721,'HSD ME&amp;PLUMBING'!$B$6:E8488,4,FALSE)</f>
        <v>150000</v>
      </c>
      <c r="G8721" s="23">
        <f>F8721*E8721</f>
        <v>47700</v>
      </c>
    </row>
    <row r="8722" spans="1:9">
      <c r="A8722" s="12"/>
      <c r="B8722" s="12" t="s">
        <v>7</v>
      </c>
      <c r="C8722" s="11" t="s">
        <v>8</v>
      </c>
      <c r="D8722" s="11" t="s">
        <v>4</v>
      </c>
      <c r="E8722" s="13" t="s">
        <v>209</v>
      </c>
      <c r="F8722" s="14">
        <f>VLOOKUP(B8722,'HSD ME&amp;PLUMBING'!$B$6:E8489,4,FALSE)</f>
        <v>150000</v>
      </c>
      <c r="G8722" s="23">
        <f>F8722*E8722</f>
        <v>4800</v>
      </c>
    </row>
    <row r="8723" spans="1:9">
      <c r="A8723" s="12"/>
      <c r="B8723" s="12" t="s">
        <v>10</v>
      </c>
      <c r="C8723" s="11" t="s">
        <v>11</v>
      </c>
      <c r="D8723" s="11" t="s">
        <v>4</v>
      </c>
      <c r="E8723" s="13" t="s">
        <v>9</v>
      </c>
      <c r="F8723" s="19">
        <f>VLOOKUP(B8723,'HSD ME&amp;PLUMBING'!$B$6:E8490,4,FALSE)</f>
        <v>200000</v>
      </c>
      <c r="G8723" s="23">
        <f>F8723*E8723</f>
        <v>2200</v>
      </c>
    </row>
    <row r="8724" spans="1:9" s="21" customFormat="1">
      <c r="A8724" s="494" t="s">
        <v>13</v>
      </c>
      <c r="B8724" s="494"/>
      <c r="C8724" s="494"/>
      <c r="D8724" s="494"/>
      <c r="E8724" s="494"/>
      <c r="F8724" s="494"/>
      <c r="G8724" s="20">
        <f>SUM(G8720:G8723)</f>
        <v>73700</v>
      </c>
    </row>
    <row r="8725" spans="1:9">
      <c r="A8725" s="11" t="s">
        <v>14</v>
      </c>
      <c r="B8725" s="12" t="s">
        <v>15</v>
      </c>
      <c r="C8725" s="11"/>
      <c r="D8725" s="11"/>
      <c r="E8725" s="13"/>
      <c r="F8725" s="11"/>
      <c r="G8725" s="11"/>
    </row>
    <row r="8726" spans="1:9" ht="30">
      <c r="A8726" s="12"/>
      <c r="B8726" s="16" t="s">
        <v>1374</v>
      </c>
      <c r="C8726" s="11"/>
      <c r="D8726" s="17" t="s">
        <v>674</v>
      </c>
      <c r="E8726" s="18" t="s">
        <v>898</v>
      </c>
      <c r="F8726" s="108">
        <f>VLOOKUP(B8726,'HSD ME&amp;PLUMBING'!$B$6:E8493,4,FALSE)</f>
        <v>10000</v>
      </c>
      <c r="G8726" s="29">
        <f>F8726*E8726</f>
        <v>10500</v>
      </c>
    </row>
    <row r="8727" spans="1:9" s="2" customFormat="1" ht="15.75" customHeight="1">
      <c r="A8727" s="494" t="s">
        <v>16</v>
      </c>
      <c r="B8727" s="494"/>
      <c r="C8727" s="494"/>
      <c r="D8727" s="494"/>
      <c r="E8727" s="494"/>
      <c r="F8727" s="494"/>
      <c r="G8727" s="20">
        <f>SUM(G8725:G8726)</f>
        <v>10500</v>
      </c>
    </row>
    <row r="8728" spans="1:9">
      <c r="A8728" s="11" t="s">
        <v>17</v>
      </c>
      <c r="B8728" s="12" t="s">
        <v>18</v>
      </c>
      <c r="C8728" s="11"/>
      <c r="D8728" s="11"/>
      <c r="E8728" s="13"/>
      <c r="F8728" s="11"/>
      <c r="G8728" s="11"/>
    </row>
    <row r="8729" spans="1:9">
      <c r="A8729" s="492" t="s">
        <v>19</v>
      </c>
      <c r="B8729" s="492"/>
      <c r="C8729" s="492"/>
      <c r="D8729" s="492"/>
      <c r="E8729" s="492"/>
      <c r="F8729" s="492"/>
      <c r="G8729" s="20">
        <f>SUM(G8728)</f>
        <v>0</v>
      </c>
    </row>
    <row r="8730" spans="1:9">
      <c r="A8730" s="11" t="s">
        <v>20</v>
      </c>
      <c r="B8730" s="493" t="s">
        <v>21</v>
      </c>
      <c r="C8730" s="493"/>
      <c r="D8730" s="493"/>
      <c r="E8730" s="493"/>
      <c r="F8730" s="493"/>
      <c r="G8730" s="15">
        <f>SUM(G8719:G8729)/2</f>
        <v>84200</v>
      </c>
    </row>
    <row r="8731" spans="1:9" ht="15.75" customHeight="1">
      <c r="A8731" s="11" t="s">
        <v>22</v>
      </c>
      <c r="B8731" s="493" t="s">
        <v>77</v>
      </c>
      <c r="C8731" s="493"/>
      <c r="D8731" s="493"/>
      <c r="E8731" s="493"/>
      <c r="F8731" s="24">
        <v>0.1</v>
      </c>
      <c r="G8731" s="15">
        <f>G8730*10%</f>
        <v>8420</v>
      </c>
    </row>
    <row r="8732" spans="1:9">
      <c r="A8732" s="11" t="s">
        <v>23</v>
      </c>
      <c r="B8732" s="493" t="s">
        <v>24</v>
      </c>
      <c r="C8732" s="493"/>
      <c r="D8732" s="493"/>
      <c r="E8732" s="493"/>
      <c r="F8732" s="493"/>
      <c r="G8732" s="15">
        <f>G8730+G8731</f>
        <v>92620</v>
      </c>
    </row>
    <row r="8733" spans="1:9">
      <c r="A8733" s="25"/>
      <c r="B8733" s="26"/>
      <c r="C8733" s="25"/>
      <c r="D8733" s="25"/>
      <c r="E8733" s="27"/>
      <c r="F8733" s="25"/>
      <c r="G8733" s="25"/>
    </row>
    <row r="8734" spans="1:9">
      <c r="A8734" s="115" t="s">
        <v>1375</v>
      </c>
      <c r="B8734" s="101"/>
      <c r="C8734" s="121"/>
      <c r="D8734" s="121"/>
      <c r="E8734" s="122"/>
      <c r="F8734" s="121"/>
      <c r="G8734" s="121"/>
      <c r="H8734" s="101"/>
      <c r="I8734" s="101"/>
    </row>
    <row r="8735" spans="1:9" ht="45">
      <c r="A8735" s="9" t="s">
        <v>62</v>
      </c>
      <c r="B8735" s="9" t="s">
        <v>63</v>
      </c>
      <c r="C8735" s="9" t="s">
        <v>64</v>
      </c>
      <c r="D8735" s="9" t="s">
        <v>65</v>
      </c>
      <c r="E8735" s="9" t="s">
        <v>66</v>
      </c>
      <c r="F8735" s="9" t="s">
        <v>67</v>
      </c>
      <c r="G8735" s="9" t="s">
        <v>68</v>
      </c>
    </row>
    <row r="8736" spans="1:9">
      <c r="A8736" s="11" t="s">
        <v>0</v>
      </c>
      <c r="B8736" s="12" t="s">
        <v>1</v>
      </c>
      <c r="C8736" s="11"/>
      <c r="D8736" s="11"/>
      <c r="E8736" s="13"/>
      <c r="F8736" s="11"/>
      <c r="G8736" s="11"/>
    </row>
    <row r="8737" spans="1:9">
      <c r="A8737" s="12"/>
      <c r="B8737" s="12" t="s">
        <v>2</v>
      </c>
      <c r="C8737" s="11" t="s">
        <v>3</v>
      </c>
      <c r="D8737" s="11" t="s">
        <v>4</v>
      </c>
      <c r="E8737" s="13" t="s">
        <v>1330</v>
      </c>
      <c r="F8737" s="14">
        <f>VLOOKUP(B8737,'HSD ME&amp;PLUMBING'!$B$6:E8504,4,FALSE)</f>
        <v>100000</v>
      </c>
      <c r="G8737" s="23">
        <f>F8737*E8737</f>
        <v>38100</v>
      </c>
    </row>
    <row r="8738" spans="1:9" ht="30">
      <c r="A8738" s="12"/>
      <c r="B8738" s="16" t="s">
        <v>70</v>
      </c>
      <c r="C8738" s="17" t="s">
        <v>71</v>
      </c>
      <c r="D8738" s="17" t="s">
        <v>4</v>
      </c>
      <c r="E8738" s="18" t="s">
        <v>894</v>
      </c>
      <c r="F8738" s="14">
        <f>VLOOKUP(B8738,'HSD ME&amp;PLUMBING'!$B$6:E8505,4,FALSE)</f>
        <v>150000</v>
      </c>
      <c r="G8738" s="23">
        <f>F8738*E8738</f>
        <v>95400</v>
      </c>
    </row>
    <row r="8739" spans="1:9">
      <c r="A8739" s="12"/>
      <c r="B8739" s="12" t="s">
        <v>7</v>
      </c>
      <c r="C8739" s="11" t="s">
        <v>8</v>
      </c>
      <c r="D8739" s="11" t="s">
        <v>4</v>
      </c>
      <c r="E8739" s="13" t="s">
        <v>5</v>
      </c>
      <c r="F8739" s="14">
        <f>VLOOKUP(B8739,'HSD ME&amp;PLUMBING'!$B$6:E8506,4,FALSE)</f>
        <v>150000</v>
      </c>
      <c r="G8739" s="23">
        <f>F8739*E8739</f>
        <v>9600</v>
      </c>
    </row>
    <row r="8740" spans="1:9">
      <c r="A8740" s="12"/>
      <c r="B8740" s="12" t="s">
        <v>10</v>
      </c>
      <c r="C8740" s="11" t="s">
        <v>11</v>
      </c>
      <c r="D8740" s="11" t="s">
        <v>4</v>
      </c>
      <c r="E8740" s="13" t="s">
        <v>27</v>
      </c>
      <c r="F8740" s="19">
        <f>VLOOKUP(B8740,'HSD ME&amp;PLUMBING'!$B$6:E8507,4,FALSE)</f>
        <v>200000</v>
      </c>
      <c r="G8740" s="23">
        <f>F8740*E8740</f>
        <v>4200</v>
      </c>
    </row>
    <row r="8741" spans="1:9" s="21" customFormat="1">
      <c r="A8741" s="494" t="s">
        <v>13</v>
      </c>
      <c r="B8741" s="494"/>
      <c r="C8741" s="494"/>
      <c r="D8741" s="494"/>
      <c r="E8741" s="494"/>
      <c r="F8741" s="494"/>
      <c r="G8741" s="20">
        <f>SUM(G8737:G8740)</f>
        <v>147300</v>
      </c>
    </row>
    <row r="8742" spans="1:9">
      <c r="A8742" s="11" t="s">
        <v>14</v>
      </c>
      <c r="B8742" s="12" t="s">
        <v>15</v>
      </c>
      <c r="C8742" s="11"/>
      <c r="D8742" s="11"/>
      <c r="E8742" s="13"/>
      <c r="F8742" s="11"/>
      <c r="G8742" s="11"/>
    </row>
    <row r="8743" spans="1:9" ht="45">
      <c r="A8743" s="12"/>
      <c r="B8743" s="16" t="s">
        <v>1376</v>
      </c>
      <c r="C8743" s="11"/>
      <c r="D8743" s="17" t="s">
        <v>674</v>
      </c>
      <c r="E8743" s="18" t="s">
        <v>898</v>
      </c>
      <c r="F8743" s="108">
        <f>VLOOKUP(B8743,'HSD ME&amp;PLUMBING'!$B$6:E8510,4,FALSE)</f>
        <v>10000</v>
      </c>
      <c r="G8743" s="29">
        <f>F8743*E8743</f>
        <v>10500</v>
      </c>
    </row>
    <row r="8744" spans="1:9" s="2" customFormat="1" ht="15.75" customHeight="1">
      <c r="A8744" s="494" t="s">
        <v>16</v>
      </c>
      <c r="B8744" s="494"/>
      <c r="C8744" s="494"/>
      <c r="D8744" s="494"/>
      <c r="E8744" s="494"/>
      <c r="F8744" s="494"/>
      <c r="G8744" s="20">
        <f>SUM(G8742:G8743)</f>
        <v>10500</v>
      </c>
    </row>
    <row r="8745" spans="1:9">
      <c r="A8745" s="11" t="s">
        <v>17</v>
      </c>
      <c r="B8745" s="12" t="s">
        <v>18</v>
      </c>
      <c r="C8745" s="11"/>
      <c r="D8745" s="11"/>
      <c r="E8745" s="13"/>
      <c r="F8745" s="11"/>
      <c r="G8745" s="11"/>
    </row>
    <row r="8746" spans="1:9">
      <c r="A8746" s="492" t="s">
        <v>19</v>
      </c>
      <c r="B8746" s="492"/>
      <c r="C8746" s="492"/>
      <c r="D8746" s="492"/>
      <c r="E8746" s="492"/>
      <c r="F8746" s="492"/>
      <c r="G8746" s="20">
        <f>SUM(G8745)</f>
        <v>0</v>
      </c>
    </row>
    <row r="8747" spans="1:9">
      <c r="A8747" s="11" t="s">
        <v>20</v>
      </c>
      <c r="B8747" s="493" t="s">
        <v>21</v>
      </c>
      <c r="C8747" s="493"/>
      <c r="D8747" s="493"/>
      <c r="E8747" s="493"/>
      <c r="F8747" s="493"/>
      <c r="G8747" s="15">
        <f>SUM(G8736:G8746)/2</f>
        <v>157800</v>
      </c>
    </row>
    <row r="8748" spans="1:9" ht="15.75" customHeight="1">
      <c r="A8748" s="11" t="s">
        <v>22</v>
      </c>
      <c r="B8748" s="493" t="s">
        <v>77</v>
      </c>
      <c r="C8748" s="493"/>
      <c r="D8748" s="493"/>
      <c r="E8748" s="493"/>
      <c r="F8748" s="24">
        <v>0.1</v>
      </c>
      <c r="G8748" s="15">
        <f>G8747*10%</f>
        <v>15780</v>
      </c>
    </row>
    <row r="8749" spans="1:9">
      <c r="A8749" s="11" t="s">
        <v>23</v>
      </c>
      <c r="B8749" s="493" t="s">
        <v>24</v>
      </c>
      <c r="C8749" s="493"/>
      <c r="D8749" s="493"/>
      <c r="E8749" s="493"/>
      <c r="F8749" s="493"/>
      <c r="G8749" s="15">
        <f>G8747+G8748</f>
        <v>173580</v>
      </c>
    </row>
    <row r="8750" spans="1:9">
      <c r="A8750" s="25"/>
      <c r="B8750" s="26"/>
      <c r="C8750" s="25"/>
      <c r="D8750" s="25"/>
      <c r="E8750" s="27"/>
      <c r="F8750" s="25"/>
      <c r="G8750" s="25"/>
    </row>
    <row r="8751" spans="1:9">
      <c r="A8751" s="115" t="s">
        <v>1377</v>
      </c>
      <c r="B8751" s="101"/>
      <c r="C8751" s="121"/>
      <c r="D8751" s="121"/>
      <c r="E8751" s="122"/>
      <c r="F8751" s="121"/>
      <c r="G8751" s="121"/>
      <c r="H8751" s="101"/>
      <c r="I8751" s="101"/>
    </row>
    <row r="8752" spans="1:9" ht="45">
      <c r="A8752" s="9" t="s">
        <v>62</v>
      </c>
      <c r="B8752" s="9" t="s">
        <v>63</v>
      </c>
      <c r="C8752" s="9" t="s">
        <v>64</v>
      </c>
      <c r="D8752" s="9" t="s">
        <v>65</v>
      </c>
      <c r="E8752" s="9" t="s">
        <v>66</v>
      </c>
      <c r="F8752" s="9" t="s">
        <v>67</v>
      </c>
      <c r="G8752" s="9" t="s">
        <v>68</v>
      </c>
    </row>
    <row r="8753" spans="1:9">
      <c r="A8753" s="11" t="s">
        <v>0</v>
      </c>
      <c r="B8753" s="12" t="s">
        <v>1</v>
      </c>
      <c r="C8753" s="11"/>
      <c r="D8753" s="11"/>
      <c r="E8753" s="13"/>
      <c r="F8753" s="11"/>
      <c r="G8753" s="11"/>
    </row>
    <row r="8754" spans="1:9">
      <c r="A8754" s="12"/>
      <c r="B8754" s="12" t="s">
        <v>2</v>
      </c>
      <c r="C8754" s="11" t="s">
        <v>3</v>
      </c>
      <c r="D8754" s="11" t="s">
        <v>4</v>
      </c>
      <c r="E8754" s="13" t="s">
        <v>5</v>
      </c>
      <c r="F8754" s="14">
        <f>VLOOKUP(B8754,'HSD ME&amp;PLUMBING'!$B$6:E8521,4,FALSE)</f>
        <v>100000</v>
      </c>
      <c r="G8754" s="23">
        <f>F8754*E8754</f>
        <v>6400</v>
      </c>
    </row>
    <row r="8755" spans="1:9" ht="30">
      <c r="A8755" s="12"/>
      <c r="B8755" s="16" t="s">
        <v>70</v>
      </c>
      <c r="C8755" s="17" t="s">
        <v>71</v>
      </c>
      <c r="D8755" s="17" t="s">
        <v>4</v>
      </c>
      <c r="E8755" s="18" t="s">
        <v>6</v>
      </c>
      <c r="F8755" s="14">
        <f>VLOOKUP(B8755,'HSD ME&amp;PLUMBING'!$B$6:E8522,4,FALSE)</f>
        <v>150000</v>
      </c>
      <c r="G8755" s="23">
        <f>F8755*E8755</f>
        <v>16050</v>
      </c>
    </row>
    <row r="8756" spans="1:9">
      <c r="A8756" s="12"/>
      <c r="B8756" s="12" t="s">
        <v>7</v>
      </c>
      <c r="C8756" s="11" t="s">
        <v>8</v>
      </c>
      <c r="D8756" s="11" t="s">
        <v>4</v>
      </c>
      <c r="E8756" s="13" t="s">
        <v>9</v>
      </c>
      <c r="F8756" s="14">
        <f>VLOOKUP(B8756,'HSD ME&amp;PLUMBING'!$B$6:E8523,4,FALSE)</f>
        <v>150000</v>
      </c>
      <c r="G8756" s="23">
        <f>F8756*E8756</f>
        <v>1650</v>
      </c>
    </row>
    <row r="8757" spans="1:9">
      <c r="A8757" s="12"/>
      <c r="B8757" s="12" t="s">
        <v>10</v>
      </c>
      <c r="C8757" s="11" t="s">
        <v>11</v>
      </c>
      <c r="D8757" s="11" t="s">
        <v>4</v>
      </c>
      <c r="E8757" s="13" t="s">
        <v>12</v>
      </c>
      <c r="F8757" s="19">
        <f>VLOOKUP(B8757,'HSD ME&amp;PLUMBING'!$B$6:E8524,4,FALSE)</f>
        <v>200000</v>
      </c>
      <c r="G8757" s="23">
        <f>F8757*E8757</f>
        <v>800</v>
      </c>
    </row>
    <row r="8758" spans="1:9" s="21" customFormat="1">
      <c r="A8758" s="494" t="s">
        <v>13</v>
      </c>
      <c r="B8758" s="494"/>
      <c r="C8758" s="494"/>
      <c r="D8758" s="494"/>
      <c r="E8758" s="494"/>
      <c r="F8758" s="494"/>
      <c r="G8758" s="20">
        <f>SUM(G8754:G8757)</f>
        <v>24900</v>
      </c>
    </row>
    <row r="8759" spans="1:9">
      <c r="A8759" s="11" t="s">
        <v>14</v>
      </c>
      <c r="B8759" s="12" t="s">
        <v>15</v>
      </c>
      <c r="C8759" s="11"/>
      <c r="D8759" s="11"/>
      <c r="E8759" s="13"/>
      <c r="F8759" s="11"/>
      <c r="G8759" s="11"/>
    </row>
    <row r="8760" spans="1:9" ht="30">
      <c r="A8760" s="12"/>
      <c r="B8760" s="16" t="s">
        <v>1378</v>
      </c>
      <c r="C8760" s="11"/>
      <c r="D8760" s="17" t="s">
        <v>674</v>
      </c>
      <c r="E8760" s="18" t="s">
        <v>770</v>
      </c>
      <c r="F8760" s="108">
        <f>VLOOKUP(B8760,'HSD ME&amp;PLUMBING'!$B$6:E8527,4,FALSE)</f>
        <v>10000</v>
      </c>
      <c r="G8760" s="29">
        <f>F8760*E8760</f>
        <v>10300</v>
      </c>
    </row>
    <row r="8761" spans="1:9" s="2" customFormat="1" ht="15.75" customHeight="1">
      <c r="A8761" s="494" t="s">
        <v>16</v>
      </c>
      <c r="B8761" s="494"/>
      <c r="C8761" s="494"/>
      <c r="D8761" s="494"/>
      <c r="E8761" s="494"/>
      <c r="F8761" s="494"/>
      <c r="G8761" s="20">
        <f>SUM(G8759:G8760)</f>
        <v>10300</v>
      </c>
    </row>
    <row r="8762" spans="1:9">
      <c r="A8762" s="11" t="s">
        <v>17</v>
      </c>
      <c r="B8762" s="12" t="s">
        <v>18</v>
      </c>
      <c r="C8762" s="11"/>
      <c r="D8762" s="11"/>
      <c r="E8762" s="13"/>
      <c r="F8762" s="11"/>
      <c r="G8762" s="11"/>
    </row>
    <row r="8763" spans="1:9">
      <c r="A8763" s="492" t="s">
        <v>19</v>
      </c>
      <c r="B8763" s="492"/>
      <c r="C8763" s="492"/>
      <c r="D8763" s="492"/>
      <c r="E8763" s="492"/>
      <c r="F8763" s="492"/>
      <c r="G8763" s="20">
        <f>SUM(G8762)</f>
        <v>0</v>
      </c>
    </row>
    <row r="8764" spans="1:9">
      <c r="A8764" s="11" t="s">
        <v>20</v>
      </c>
      <c r="B8764" s="493" t="s">
        <v>21</v>
      </c>
      <c r="C8764" s="493"/>
      <c r="D8764" s="493"/>
      <c r="E8764" s="493"/>
      <c r="F8764" s="493"/>
      <c r="G8764" s="15">
        <f>SUM(G8753:G8763)/2</f>
        <v>35200</v>
      </c>
    </row>
    <row r="8765" spans="1:9" ht="15.75" customHeight="1">
      <c r="A8765" s="11" t="s">
        <v>22</v>
      </c>
      <c r="B8765" s="493" t="s">
        <v>77</v>
      </c>
      <c r="C8765" s="493"/>
      <c r="D8765" s="493"/>
      <c r="E8765" s="493"/>
      <c r="F8765" s="24">
        <v>0.1</v>
      </c>
      <c r="G8765" s="15">
        <f>G8764*10%</f>
        <v>3520</v>
      </c>
    </row>
    <row r="8766" spans="1:9">
      <c r="A8766" s="11" t="s">
        <v>23</v>
      </c>
      <c r="B8766" s="493" t="s">
        <v>24</v>
      </c>
      <c r="C8766" s="493"/>
      <c r="D8766" s="493"/>
      <c r="E8766" s="493"/>
      <c r="F8766" s="493"/>
      <c r="G8766" s="15">
        <f>G8764+G8765</f>
        <v>38720</v>
      </c>
    </row>
    <row r="8767" spans="1:9">
      <c r="A8767" s="25"/>
      <c r="B8767" s="26"/>
      <c r="C8767" s="25"/>
      <c r="D8767" s="25"/>
      <c r="E8767" s="27"/>
      <c r="F8767" s="25"/>
      <c r="G8767" s="25"/>
    </row>
    <row r="8768" spans="1:9">
      <c r="A8768" s="115" t="s">
        <v>1379</v>
      </c>
      <c r="B8768" s="101"/>
      <c r="C8768" s="121"/>
      <c r="D8768" s="121"/>
      <c r="E8768" s="122"/>
      <c r="F8768" s="121"/>
      <c r="G8768" s="121"/>
      <c r="H8768" s="101"/>
      <c r="I8768" s="101"/>
    </row>
    <row r="8769" spans="1:7" ht="45">
      <c r="A8769" s="9" t="s">
        <v>62</v>
      </c>
      <c r="B8769" s="9" t="s">
        <v>63</v>
      </c>
      <c r="C8769" s="9" t="s">
        <v>64</v>
      </c>
      <c r="D8769" s="9" t="s">
        <v>65</v>
      </c>
      <c r="E8769" s="9" t="s">
        <v>66</v>
      </c>
      <c r="F8769" s="9" t="s">
        <v>67</v>
      </c>
      <c r="G8769" s="9" t="s">
        <v>68</v>
      </c>
    </row>
    <row r="8770" spans="1:7">
      <c r="A8770" s="11" t="s">
        <v>0</v>
      </c>
      <c r="B8770" s="12" t="s">
        <v>1</v>
      </c>
      <c r="C8770" s="11"/>
      <c r="D8770" s="11"/>
      <c r="E8770" s="13"/>
      <c r="F8770" s="11"/>
      <c r="G8770" s="11"/>
    </row>
    <row r="8771" spans="1:7">
      <c r="A8771" s="12"/>
      <c r="B8771" s="12" t="s">
        <v>2</v>
      </c>
      <c r="C8771" s="11" t="s">
        <v>3</v>
      </c>
      <c r="D8771" s="11" t="s">
        <v>4</v>
      </c>
      <c r="E8771" s="13" t="s">
        <v>5</v>
      </c>
      <c r="F8771" s="14">
        <f>VLOOKUP(B8771,'HSD ME&amp;PLUMBING'!$B$6:E8538,4,FALSE)</f>
        <v>100000</v>
      </c>
      <c r="G8771" s="23">
        <f>F8771*E8771</f>
        <v>6400</v>
      </c>
    </row>
    <row r="8772" spans="1:7" ht="30">
      <c r="A8772" s="12"/>
      <c r="B8772" s="16" t="s">
        <v>70</v>
      </c>
      <c r="C8772" s="17" t="s">
        <v>71</v>
      </c>
      <c r="D8772" s="17" t="s">
        <v>4</v>
      </c>
      <c r="E8772" s="18" t="s">
        <v>6</v>
      </c>
      <c r="F8772" s="14">
        <f>VLOOKUP(B8772,'HSD ME&amp;PLUMBING'!$B$6:E8539,4,FALSE)</f>
        <v>150000</v>
      </c>
      <c r="G8772" s="23">
        <f>F8772*E8772</f>
        <v>16050</v>
      </c>
    </row>
    <row r="8773" spans="1:7">
      <c r="A8773" s="12"/>
      <c r="B8773" s="12" t="s">
        <v>7</v>
      </c>
      <c r="C8773" s="11" t="s">
        <v>8</v>
      </c>
      <c r="D8773" s="11" t="s">
        <v>4</v>
      </c>
      <c r="E8773" s="13" t="s">
        <v>9</v>
      </c>
      <c r="F8773" s="14">
        <f>VLOOKUP(B8773,'HSD ME&amp;PLUMBING'!$B$6:E8540,4,FALSE)</f>
        <v>150000</v>
      </c>
      <c r="G8773" s="23">
        <f>F8773*E8773</f>
        <v>1650</v>
      </c>
    </row>
    <row r="8774" spans="1:7">
      <c r="A8774" s="12"/>
      <c r="B8774" s="12" t="s">
        <v>10</v>
      </c>
      <c r="C8774" s="11" t="s">
        <v>11</v>
      </c>
      <c r="D8774" s="11" t="s">
        <v>4</v>
      </c>
      <c r="E8774" s="13" t="s">
        <v>12</v>
      </c>
      <c r="F8774" s="19">
        <f>VLOOKUP(B8774,'HSD ME&amp;PLUMBING'!$B$6:E8541,4,FALSE)</f>
        <v>200000</v>
      </c>
      <c r="G8774" s="23">
        <f>F8774*E8774</f>
        <v>800</v>
      </c>
    </row>
    <row r="8775" spans="1:7" s="21" customFormat="1">
      <c r="A8775" s="494" t="s">
        <v>13</v>
      </c>
      <c r="B8775" s="494"/>
      <c r="C8775" s="494"/>
      <c r="D8775" s="494"/>
      <c r="E8775" s="494"/>
      <c r="F8775" s="494"/>
      <c r="G8775" s="20">
        <f>SUM(G8771:G8774)</f>
        <v>24900</v>
      </c>
    </row>
    <row r="8776" spans="1:7">
      <c r="A8776" s="11" t="s">
        <v>14</v>
      </c>
      <c r="B8776" s="12" t="s">
        <v>15</v>
      </c>
      <c r="C8776" s="11"/>
      <c r="D8776" s="11"/>
      <c r="E8776" s="13"/>
      <c r="F8776" s="11"/>
      <c r="G8776" s="11"/>
    </row>
    <row r="8777" spans="1:7" ht="30">
      <c r="A8777" s="12"/>
      <c r="B8777" s="16" t="s">
        <v>1380</v>
      </c>
      <c r="C8777" s="11"/>
      <c r="D8777" s="17" t="s">
        <v>674</v>
      </c>
      <c r="E8777" s="18" t="s">
        <v>770</v>
      </c>
      <c r="F8777" s="108">
        <f>VLOOKUP(B8777,'HSD ME&amp;PLUMBING'!$B$6:E8544,4,FALSE)</f>
        <v>10000</v>
      </c>
      <c r="G8777" s="29">
        <f>F8777*E8777</f>
        <v>10300</v>
      </c>
    </row>
    <row r="8778" spans="1:7" s="2" customFormat="1" ht="15.75" customHeight="1">
      <c r="A8778" s="494" t="s">
        <v>16</v>
      </c>
      <c r="B8778" s="494"/>
      <c r="C8778" s="494"/>
      <c r="D8778" s="494"/>
      <c r="E8778" s="494"/>
      <c r="F8778" s="494"/>
      <c r="G8778" s="20">
        <f>SUM(G8776:G8777)</f>
        <v>10300</v>
      </c>
    </row>
    <row r="8779" spans="1:7">
      <c r="A8779" s="11" t="s">
        <v>17</v>
      </c>
      <c r="B8779" s="12" t="s">
        <v>18</v>
      </c>
      <c r="C8779" s="11"/>
      <c r="D8779" s="11"/>
      <c r="E8779" s="13"/>
      <c r="F8779" s="11"/>
      <c r="G8779" s="11"/>
    </row>
    <row r="8780" spans="1:7">
      <c r="A8780" s="492" t="s">
        <v>19</v>
      </c>
      <c r="B8780" s="492"/>
      <c r="C8780" s="492"/>
      <c r="D8780" s="492"/>
      <c r="E8780" s="492"/>
      <c r="F8780" s="492"/>
      <c r="G8780" s="20">
        <f>SUM(G8779)</f>
        <v>0</v>
      </c>
    </row>
    <row r="8781" spans="1:7">
      <c r="A8781" s="11" t="s">
        <v>20</v>
      </c>
      <c r="B8781" s="493" t="s">
        <v>21</v>
      </c>
      <c r="C8781" s="493"/>
      <c r="D8781" s="493"/>
      <c r="E8781" s="493"/>
      <c r="F8781" s="493"/>
      <c r="G8781" s="15">
        <f>SUM(G8770:G8780)/2</f>
        <v>35200</v>
      </c>
    </row>
    <row r="8782" spans="1:7" ht="15.75" customHeight="1">
      <c r="A8782" s="11" t="s">
        <v>22</v>
      </c>
      <c r="B8782" s="493" t="s">
        <v>77</v>
      </c>
      <c r="C8782" s="493"/>
      <c r="D8782" s="493"/>
      <c r="E8782" s="493"/>
      <c r="F8782" s="24">
        <v>0.1</v>
      </c>
      <c r="G8782" s="15">
        <f>G8781*10%</f>
        <v>3520</v>
      </c>
    </row>
    <row r="8783" spans="1:7">
      <c r="A8783" s="11" t="s">
        <v>23</v>
      </c>
      <c r="B8783" s="493" t="s">
        <v>24</v>
      </c>
      <c r="C8783" s="493"/>
      <c r="D8783" s="493"/>
      <c r="E8783" s="493"/>
      <c r="F8783" s="493"/>
      <c r="G8783" s="15">
        <f>G8781+G8782</f>
        <v>38720</v>
      </c>
    </row>
    <row r="8784" spans="1:7">
      <c r="A8784" s="25"/>
      <c r="B8784" s="26"/>
      <c r="C8784" s="25"/>
      <c r="D8784" s="25"/>
      <c r="E8784" s="27"/>
      <c r="F8784" s="25"/>
      <c r="G8784" s="25"/>
    </row>
    <row r="8785" spans="1:9">
      <c r="A8785" s="115" t="s">
        <v>1381</v>
      </c>
      <c r="B8785" s="101"/>
      <c r="C8785" s="121"/>
      <c r="D8785" s="121"/>
      <c r="E8785" s="122"/>
      <c r="F8785" s="121"/>
      <c r="G8785" s="121"/>
      <c r="H8785" s="101"/>
      <c r="I8785" s="101"/>
    </row>
    <row r="8786" spans="1:9" ht="45">
      <c r="A8786" s="9" t="s">
        <v>62</v>
      </c>
      <c r="B8786" s="9" t="s">
        <v>63</v>
      </c>
      <c r="C8786" s="9" t="s">
        <v>64</v>
      </c>
      <c r="D8786" s="9" t="s">
        <v>65</v>
      </c>
      <c r="E8786" s="9" t="s">
        <v>66</v>
      </c>
      <c r="F8786" s="9" t="s">
        <v>67</v>
      </c>
      <c r="G8786" s="9" t="s">
        <v>68</v>
      </c>
    </row>
    <row r="8787" spans="1:9">
      <c r="A8787" s="11" t="s">
        <v>0</v>
      </c>
      <c r="B8787" s="12" t="s">
        <v>1</v>
      </c>
      <c r="C8787" s="11"/>
      <c r="D8787" s="11"/>
      <c r="E8787" s="13"/>
      <c r="F8787" s="11"/>
      <c r="G8787" s="11"/>
    </row>
    <row r="8788" spans="1:9">
      <c r="A8788" s="12"/>
      <c r="B8788" s="12" t="s">
        <v>2</v>
      </c>
      <c r="C8788" s="11" t="s">
        <v>3</v>
      </c>
      <c r="D8788" s="11" t="s">
        <v>4</v>
      </c>
      <c r="E8788" s="13" t="s">
        <v>29</v>
      </c>
      <c r="F8788" s="14">
        <f>VLOOKUP(B8788,'HSD ME&amp;PLUMBING'!$B$6:E8555,4,FALSE)</f>
        <v>100000</v>
      </c>
      <c r="G8788" s="23">
        <f>F8788*E8788</f>
        <v>11400</v>
      </c>
    </row>
    <row r="8789" spans="1:9" ht="30">
      <c r="A8789" s="12"/>
      <c r="B8789" s="16" t="s">
        <v>70</v>
      </c>
      <c r="C8789" s="17" t="s">
        <v>71</v>
      </c>
      <c r="D8789" s="17" t="s">
        <v>4</v>
      </c>
      <c r="E8789" s="18" t="s">
        <v>30</v>
      </c>
      <c r="F8789" s="14">
        <f>VLOOKUP(B8789,'HSD ME&amp;PLUMBING'!$B$6:E8556,4,FALSE)</f>
        <v>150000</v>
      </c>
      <c r="G8789" s="23">
        <f>F8789*E8789</f>
        <v>28650</v>
      </c>
    </row>
    <row r="8790" spans="1:9">
      <c r="A8790" s="12"/>
      <c r="B8790" s="12" t="s">
        <v>7</v>
      </c>
      <c r="C8790" s="11" t="s">
        <v>8</v>
      </c>
      <c r="D8790" s="11" t="s">
        <v>4</v>
      </c>
      <c r="E8790" s="13" t="s">
        <v>31</v>
      </c>
      <c r="F8790" s="14">
        <f>VLOOKUP(B8790,'HSD ME&amp;PLUMBING'!$B$6:E8557,4,FALSE)</f>
        <v>150000</v>
      </c>
      <c r="G8790" s="23">
        <f>F8790*E8790</f>
        <v>2850</v>
      </c>
    </row>
    <row r="8791" spans="1:9">
      <c r="A8791" s="12"/>
      <c r="B8791" s="12" t="s">
        <v>10</v>
      </c>
      <c r="C8791" s="11" t="s">
        <v>11</v>
      </c>
      <c r="D8791" s="11" t="s">
        <v>4</v>
      </c>
      <c r="E8791" s="13" t="s">
        <v>32</v>
      </c>
      <c r="F8791" s="19">
        <f>VLOOKUP(B8791,'HSD ME&amp;PLUMBING'!$B$6:E8558,4,FALSE)</f>
        <v>200000</v>
      </c>
      <c r="G8791" s="23">
        <f>F8791*E8791</f>
        <v>1200</v>
      </c>
    </row>
    <row r="8792" spans="1:9" s="21" customFormat="1">
      <c r="A8792" s="494" t="s">
        <v>13</v>
      </c>
      <c r="B8792" s="494"/>
      <c r="C8792" s="494"/>
      <c r="D8792" s="494"/>
      <c r="E8792" s="494"/>
      <c r="F8792" s="494"/>
      <c r="G8792" s="20">
        <f>SUM(G8788:G8791)</f>
        <v>44100</v>
      </c>
    </row>
    <row r="8793" spans="1:9">
      <c r="A8793" s="11" t="s">
        <v>14</v>
      </c>
      <c r="B8793" s="12" t="s">
        <v>15</v>
      </c>
      <c r="C8793" s="11"/>
      <c r="D8793" s="11"/>
      <c r="E8793" s="13"/>
      <c r="F8793" s="11"/>
      <c r="G8793" s="11"/>
    </row>
    <row r="8794" spans="1:9" ht="30">
      <c r="A8794" s="12"/>
      <c r="B8794" s="16" t="s">
        <v>1382</v>
      </c>
      <c r="C8794" s="11"/>
      <c r="D8794" s="17" t="s">
        <v>674</v>
      </c>
      <c r="E8794" s="18" t="s">
        <v>898</v>
      </c>
      <c r="F8794" s="108">
        <f>VLOOKUP(B8794,'HSD ME&amp;PLUMBING'!$B$6:E8561,4,FALSE)</f>
        <v>10000</v>
      </c>
      <c r="G8794" s="29">
        <f>F8794*E8794</f>
        <v>10500</v>
      </c>
    </row>
    <row r="8795" spans="1:9" s="2" customFormat="1" ht="15.75" customHeight="1">
      <c r="A8795" s="494" t="s">
        <v>16</v>
      </c>
      <c r="B8795" s="494"/>
      <c r="C8795" s="494"/>
      <c r="D8795" s="494"/>
      <c r="E8795" s="494"/>
      <c r="F8795" s="494"/>
      <c r="G8795" s="20">
        <f>SUM(G8793:G8794)</f>
        <v>10500</v>
      </c>
    </row>
    <row r="8796" spans="1:9">
      <c r="A8796" s="11" t="s">
        <v>17</v>
      </c>
      <c r="B8796" s="12" t="s">
        <v>18</v>
      </c>
      <c r="C8796" s="11"/>
      <c r="D8796" s="11"/>
      <c r="E8796" s="13"/>
      <c r="F8796" s="11"/>
      <c r="G8796" s="11"/>
    </row>
    <row r="8797" spans="1:9">
      <c r="A8797" s="492" t="s">
        <v>19</v>
      </c>
      <c r="B8797" s="492"/>
      <c r="C8797" s="492"/>
      <c r="D8797" s="492"/>
      <c r="E8797" s="492"/>
      <c r="F8797" s="492"/>
      <c r="G8797" s="20">
        <f>SUM(G8796)</f>
        <v>0</v>
      </c>
    </row>
    <row r="8798" spans="1:9">
      <c r="A8798" s="11" t="s">
        <v>20</v>
      </c>
      <c r="B8798" s="493" t="s">
        <v>21</v>
      </c>
      <c r="C8798" s="493"/>
      <c r="D8798" s="493"/>
      <c r="E8798" s="493"/>
      <c r="F8798" s="493"/>
      <c r="G8798" s="15">
        <f>SUM(G8787:G8797)/2</f>
        <v>54600</v>
      </c>
    </row>
    <row r="8799" spans="1:9" ht="15.75" customHeight="1">
      <c r="A8799" s="11" t="s">
        <v>22</v>
      </c>
      <c r="B8799" s="493" t="s">
        <v>77</v>
      </c>
      <c r="C8799" s="493"/>
      <c r="D8799" s="493"/>
      <c r="E8799" s="493"/>
      <c r="F8799" s="24">
        <v>0.1</v>
      </c>
      <c r="G8799" s="15">
        <f>G8798*10%</f>
        <v>5460</v>
      </c>
    </row>
    <row r="8800" spans="1:9">
      <c r="A8800" s="11" t="s">
        <v>23</v>
      </c>
      <c r="B8800" s="493" t="s">
        <v>24</v>
      </c>
      <c r="C8800" s="493"/>
      <c r="D8800" s="493"/>
      <c r="E8800" s="493"/>
      <c r="F8800" s="493"/>
      <c r="G8800" s="15">
        <f>G8798+G8799</f>
        <v>60060</v>
      </c>
    </row>
    <row r="8801" spans="1:9">
      <c r="A8801" s="25"/>
      <c r="B8801" s="26"/>
      <c r="C8801" s="25"/>
      <c r="D8801" s="25"/>
      <c r="E8801" s="27"/>
      <c r="F8801" s="25"/>
      <c r="G8801" s="25"/>
    </row>
    <row r="8802" spans="1:9">
      <c r="A8802" s="115" t="s">
        <v>1383</v>
      </c>
      <c r="B8802" s="101"/>
      <c r="C8802" s="121"/>
      <c r="D8802" s="121"/>
      <c r="E8802" s="122"/>
      <c r="F8802" s="121"/>
      <c r="G8802" s="121"/>
      <c r="H8802" s="101"/>
      <c r="I8802" s="101"/>
    </row>
    <row r="8803" spans="1:9" ht="45">
      <c r="A8803" s="9" t="s">
        <v>62</v>
      </c>
      <c r="B8803" s="9" t="s">
        <v>63</v>
      </c>
      <c r="C8803" s="9" t="s">
        <v>64</v>
      </c>
      <c r="D8803" s="9" t="s">
        <v>65</v>
      </c>
      <c r="E8803" s="9" t="s">
        <v>66</v>
      </c>
      <c r="F8803" s="9" t="s">
        <v>67</v>
      </c>
      <c r="G8803" s="9" t="s">
        <v>68</v>
      </c>
    </row>
    <row r="8804" spans="1:9">
      <c r="A8804" s="11" t="s">
        <v>0</v>
      </c>
      <c r="B8804" s="12" t="s">
        <v>1</v>
      </c>
      <c r="C8804" s="11"/>
      <c r="D8804" s="11"/>
      <c r="E8804" s="13"/>
      <c r="F8804" s="11"/>
      <c r="G8804" s="11"/>
    </row>
    <row r="8805" spans="1:9">
      <c r="A8805" s="12"/>
      <c r="B8805" s="12" t="s">
        <v>2</v>
      </c>
      <c r="C8805" s="11" t="s">
        <v>3</v>
      </c>
      <c r="D8805" s="11" t="s">
        <v>4</v>
      </c>
      <c r="E8805" s="13" t="s">
        <v>1046</v>
      </c>
      <c r="F8805" s="14">
        <f>VLOOKUP(B8805,'HSD ME&amp;PLUMBING'!$B$6:E8572,4,FALSE)</f>
        <v>100000</v>
      </c>
      <c r="G8805" s="23">
        <f>F8805*E8805</f>
        <v>7600</v>
      </c>
    </row>
    <row r="8806" spans="1:9" ht="30">
      <c r="A8806" s="12"/>
      <c r="B8806" s="16" t="s">
        <v>70</v>
      </c>
      <c r="C8806" s="17" t="s">
        <v>71</v>
      </c>
      <c r="D8806" s="17" t="s">
        <v>4</v>
      </c>
      <c r="E8806" s="18" t="s">
        <v>1047</v>
      </c>
      <c r="F8806" s="14">
        <f>VLOOKUP(B8806,'HSD ME&amp;PLUMBING'!$B$6:E8573,4,FALSE)</f>
        <v>150000</v>
      </c>
      <c r="G8806" s="23">
        <f>F8806*E8806</f>
        <v>19050</v>
      </c>
    </row>
    <row r="8807" spans="1:9">
      <c r="A8807" s="12"/>
      <c r="B8807" s="12" t="s">
        <v>7</v>
      </c>
      <c r="C8807" s="11" t="s">
        <v>8</v>
      </c>
      <c r="D8807" s="11" t="s">
        <v>4</v>
      </c>
      <c r="E8807" s="13" t="s">
        <v>199</v>
      </c>
      <c r="F8807" s="14">
        <f>VLOOKUP(B8807,'HSD ME&amp;PLUMBING'!$B$6:E8574,4,FALSE)</f>
        <v>150000</v>
      </c>
      <c r="G8807" s="23">
        <f>F8807*E8807</f>
        <v>1950</v>
      </c>
    </row>
    <row r="8808" spans="1:9">
      <c r="A8808" s="12"/>
      <c r="B8808" s="12" t="s">
        <v>10</v>
      </c>
      <c r="C8808" s="11" t="s">
        <v>11</v>
      </c>
      <c r="D8808" s="11" t="s">
        <v>4</v>
      </c>
      <c r="E8808" s="13" t="s">
        <v>12</v>
      </c>
      <c r="F8808" s="19">
        <f>VLOOKUP(B8808,'HSD ME&amp;PLUMBING'!$B$6:E8575,4,FALSE)</f>
        <v>200000</v>
      </c>
      <c r="G8808" s="23">
        <f>F8808*E8808</f>
        <v>800</v>
      </c>
    </row>
    <row r="8809" spans="1:9" s="21" customFormat="1">
      <c r="A8809" s="494" t="s">
        <v>13</v>
      </c>
      <c r="B8809" s="494"/>
      <c r="C8809" s="494"/>
      <c r="D8809" s="494"/>
      <c r="E8809" s="494"/>
      <c r="F8809" s="494"/>
      <c r="G8809" s="20">
        <f>SUM(G8805:G8808)</f>
        <v>29400</v>
      </c>
    </row>
    <row r="8810" spans="1:9">
      <c r="A8810" s="11" t="s">
        <v>14</v>
      </c>
      <c r="B8810" s="12" t="s">
        <v>15</v>
      </c>
      <c r="C8810" s="11"/>
      <c r="D8810" s="11"/>
      <c r="E8810" s="13"/>
      <c r="F8810" s="11"/>
      <c r="G8810" s="11"/>
    </row>
    <row r="8811" spans="1:9" ht="30">
      <c r="A8811" s="12"/>
      <c r="B8811" s="16" t="s">
        <v>1384</v>
      </c>
      <c r="C8811" s="11"/>
      <c r="D8811" s="17" t="s">
        <v>674</v>
      </c>
      <c r="E8811" s="18" t="s">
        <v>898</v>
      </c>
      <c r="F8811" s="108">
        <f>VLOOKUP(B8811,'HSD ME&amp;PLUMBING'!$B$6:E8578,4,FALSE)</f>
        <v>10000</v>
      </c>
      <c r="G8811" s="29">
        <f>F8811*E8811</f>
        <v>10500</v>
      </c>
    </row>
    <row r="8812" spans="1:9" s="2" customFormat="1" ht="15.75" customHeight="1">
      <c r="A8812" s="494" t="s">
        <v>16</v>
      </c>
      <c r="B8812" s="494"/>
      <c r="C8812" s="494"/>
      <c r="D8812" s="494"/>
      <c r="E8812" s="494"/>
      <c r="F8812" s="494"/>
      <c r="G8812" s="20">
        <f>SUM(G8810:G8811)</f>
        <v>10500</v>
      </c>
    </row>
    <row r="8813" spans="1:9">
      <c r="A8813" s="11" t="s">
        <v>17</v>
      </c>
      <c r="B8813" s="12" t="s">
        <v>18</v>
      </c>
      <c r="C8813" s="11"/>
      <c r="D8813" s="11"/>
      <c r="E8813" s="13"/>
      <c r="F8813" s="11"/>
      <c r="G8813" s="11"/>
    </row>
    <row r="8814" spans="1:9">
      <c r="A8814" s="492" t="s">
        <v>19</v>
      </c>
      <c r="B8814" s="492"/>
      <c r="C8814" s="492"/>
      <c r="D8814" s="492"/>
      <c r="E8814" s="492"/>
      <c r="F8814" s="492"/>
      <c r="G8814" s="20">
        <f>SUM(G8813)</f>
        <v>0</v>
      </c>
    </row>
    <row r="8815" spans="1:9">
      <c r="A8815" s="11" t="s">
        <v>20</v>
      </c>
      <c r="B8815" s="493" t="s">
        <v>21</v>
      </c>
      <c r="C8815" s="493"/>
      <c r="D8815" s="493"/>
      <c r="E8815" s="493"/>
      <c r="F8815" s="493"/>
      <c r="G8815" s="15">
        <f>SUM(G8804:G8814)/2</f>
        <v>39900</v>
      </c>
    </row>
    <row r="8816" spans="1:9" ht="15.75" customHeight="1">
      <c r="A8816" s="11" t="s">
        <v>22</v>
      </c>
      <c r="B8816" s="493" t="s">
        <v>77</v>
      </c>
      <c r="C8816" s="493"/>
      <c r="D8816" s="493"/>
      <c r="E8816" s="493"/>
      <c r="F8816" s="24">
        <v>0.1</v>
      </c>
      <c r="G8816" s="15">
        <f>G8815*10%</f>
        <v>3990</v>
      </c>
    </row>
    <row r="8817" spans="1:9">
      <c r="A8817" s="11" t="s">
        <v>23</v>
      </c>
      <c r="B8817" s="493" t="s">
        <v>24</v>
      </c>
      <c r="C8817" s="493"/>
      <c r="D8817" s="493"/>
      <c r="E8817" s="493"/>
      <c r="F8817" s="493"/>
      <c r="G8817" s="15">
        <f>G8815+G8816</f>
        <v>43890</v>
      </c>
    </row>
    <row r="8818" spans="1:9">
      <c r="A8818" s="25"/>
      <c r="B8818" s="26"/>
      <c r="C8818" s="25"/>
      <c r="D8818" s="25"/>
      <c r="E8818" s="27"/>
      <c r="F8818" s="25"/>
      <c r="G8818" s="25"/>
    </row>
    <row r="8819" spans="1:9">
      <c r="A8819" s="115" t="s">
        <v>1385</v>
      </c>
      <c r="B8819" s="101"/>
      <c r="C8819" s="121"/>
      <c r="D8819" s="121"/>
      <c r="E8819" s="122"/>
      <c r="F8819" s="121"/>
      <c r="G8819" s="121"/>
      <c r="H8819" s="101"/>
      <c r="I8819" s="101"/>
    </row>
    <row r="8820" spans="1:9">
      <c r="A8820" s="115" t="s">
        <v>1310</v>
      </c>
      <c r="B8820" s="101"/>
      <c r="C8820" s="121"/>
      <c r="D8820" s="121"/>
      <c r="E8820" s="122"/>
      <c r="F8820" s="121"/>
      <c r="G8820" s="121"/>
      <c r="H8820" s="101"/>
      <c r="I8820" s="101"/>
    </row>
    <row r="8821" spans="1:9" ht="45">
      <c r="A8821" s="9" t="s">
        <v>62</v>
      </c>
      <c r="B8821" s="9" t="s">
        <v>63</v>
      </c>
      <c r="C8821" s="9" t="s">
        <v>64</v>
      </c>
      <c r="D8821" s="9" t="s">
        <v>65</v>
      </c>
      <c r="E8821" s="9" t="s">
        <v>66</v>
      </c>
      <c r="F8821" s="9" t="s">
        <v>67</v>
      </c>
      <c r="G8821" s="9" t="s">
        <v>68</v>
      </c>
    </row>
    <row r="8822" spans="1:9">
      <c r="A8822" s="11" t="s">
        <v>0</v>
      </c>
      <c r="B8822" s="12" t="s">
        <v>1</v>
      </c>
      <c r="C8822" s="11"/>
      <c r="D8822" s="11"/>
      <c r="E8822" s="13"/>
      <c r="F8822" s="11"/>
      <c r="G8822" s="11"/>
    </row>
    <row r="8823" spans="1:9">
      <c r="A8823" s="12"/>
      <c r="B8823" s="12" t="s">
        <v>2</v>
      </c>
      <c r="C8823" s="11" t="s">
        <v>3</v>
      </c>
      <c r="D8823" s="11" t="s">
        <v>4</v>
      </c>
      <c r="E8823" s="13" t="s">
        <v>1297</v>
      </c>
      <c r="F8823" s="14">
        <f>VLOOKUP(B8823,'HSD ME&amp;PLUMBING'!$B$6:E8590,4,FALSE)</f>
        <v>100000</v>
      </c>
      <c r="G8823" s="23">
        <f>F8823*E8823</f>
        <v>25000</v>
      </c>
    </row>
    <row r="8824" spans="1:9" ht="30">
      <c r="A8824" s="12"/>
      <c r="B8824" s="16" t="s">
        <v>70</v>
      </c>
      <c r="C8824" s="17" t="s">
        <v>71</v>
      </c>
      <c r="D8824" s="17" t="s">
        <v>4</v>
      </c>
      <c r="E8824" s="18" t="s">
        <v>1298</v>
      </c>
      <c r="F8824" s="14">
        <f>VLOOKUP(B8824,'HSD ME&amp;PLUMBING'!$B$6:E8591,4,FALSE)</f>
        <v>150000</v>
      </c>
      <c r="G8824" s="23">
        <f>F8824*E8824</f>
        <v>62700</v>
      </c>
    </row>
    <row r="8825" spans="1:9">
      <c r="A8825" s="12"/>
      <c r="B8825" s="12" t="s">
        <v>7</v>
      </c>
      <c r="C8825" s="11" t="s">
        <v>8</v>
      </c>
      <c r="D8825" s="11" t="s">
        <v>4</v>
      </c>
      <c r="E8825" s="13" t="s">
        <v>797</v>
      </c>
      <c r="F8825" s="14">
        <f>VLOOKUP(B8825,'HSD ME&amp;PLUMBING'!$B$6:E8592,4,FALSE)</f>
        <v>150000</v>
      </c>
      <c r="G8825" s="23">
        <f>F8825*E8825</f>
        <v>6300</v>
      </c>
    </row>
    <row r="8826" spans="1:9">
      <c r="A8826" s="12"/>
      <c r="B8826" s="12" t="s">
        <v>10</v>
      </c>
      <c r="C8826" s="11" t="s">
        <v>11</v>
      </c>
      <c r="D8826" s="11" t="s">
        <v>4</v>
      </c>
      <c r="E8826" s="13" t="s">
        <v>53</v>
      </c>
      <c r="F8826" s="19">
        <f>VLOOKUP(B8826,'HSD ME&amp;PLUMBING'!$B$6:E8593,4,FALSE)</f>
        <v>200000</v>
      </c>
      <c r="G8826" s="23">
        <f>F8826*E8826</f>
        <v>2800</v>
      </c>
    </row>
    <row r="8827" spans="1:9" s="21" customFormat="1">
      <c r="A8827" s="494" t="s">
        <v>13</v>
      </c>
      <c r="B8827" s="494"/>
      <c r="C8827" s="494"/>
      <c r="D8827" s="494"/>
      <c r="E8827" s="494"/>
      <c r="F8827" s="494"/>
      <c r="G8827" s="20">
        <f>SUM(G8823:G8826)</f>
        <v>96800</v>
      </c>
    </row>
    <row r="8828" spans="1:9">
      <c r="A8828" s="11" t="s">
        <v>14</v>
      </c>
      <c r="B8828" s="12" t="s">
        <v>15</v>
      </c>
      <c r="C8828" s="11"/>
      <c r="D8828" s="11"/>
      <c r="E8828" s="13"/>
      <c r="F8828" s="11"/>
      <c r="G8828" s="11"/>
    </row>
    <row r="8829" spans="1:9" ht="45">
      <c r="A8829" s="12"/>
      <c r="B8829" s="16" t="s">
        <v>1386</v>
      </c>
      <c r="C8829" s="11"/>
      <c r="D8829" s="17" t="s">
        <v>674</v>
      </c>
      <c r="E8829" s="18" t="s">
        <v>898</v>
      </c>
      <c r="F8829" s="108">
        <f>VLOOKUP(B8829,'HSD ME&amp;PLUMBING'!$B$6:E8596,4,FALSE)</f>
        <v>10000</v>
      </c>
      <c r="G8829" s="29">
        <f>F8829*E8829</f>
        <v>10500</v>
      </c>
    </row>
    <row r="8830" spans="1:9" s="2" customFormat="1" ht="15.75" customHeight="1">
      <c r="A8830" s="494" t="s">
        <v>16</v>
      </c>
      <c r="B8830" s="494"/>
      <c r="C8830" s="494"/>
      <c r="D8830" s="494"/>
      <c r="E8830" s="494"/>
      <c r="F8830" s="494"/>
      <c r="G8830" s="20">
        <f>SUM(G8828:G8829)</f>
        <v>10500</v>
      </c>
    </row>
    <row r="8831" spans="1:9">
      <c r="A8831" s="11" t="s">
        <v>17</v>
      </c>
      <c r="B8831" s="12" t="s">
        <v>18</v>
      </c>
      <c r="C8831" s="11"/>
      <c r="D8831" s="11"/>
      <c r="E8831" s="13"/>
      <c r="F8831" s="11"/>
      <c r="G8831" s="11"/>
    </row>
    <row r="8832" spans="1:9">
      <c r="A8832" s="492" t="s">
        <v>19</v>
      </c>
      <c r="B8832" s="492"/>
      <c r="C8832" s="492"/>
      <c r="D8832" s="492"/>
      <c r="E8832" s="492"/>
      <c r="F8832" s="492"/>
      <c r="G8832" s="20">
        <f>SUM(G8831)</f>
        <v>0</v>
      </c>
    </row>
    <row r="8833" spans="1:9">
      <c r="A8833" s="11" t="s">
        <v>20</v>
      </c>
      <c r="B8833" s="493" t="s">
        <v>21</v>
      </c>
      <c r="C8833" s="493"/>
      <c r="D8833" s="493"/>
      <c r="E8833" s="493"/>
      <c r="F8833" s="493"/>
      <c r="G8833" s="15">
        <f>SUM(G8822:G8832)/2</f>
        <v>107300</v>
      </c>
    </row>
    <row r="8834" spans="1:9" ht="15.75" customHeight="1">
      <c r="A8834" s="11" t="s">
        <v>22</v>
      </c>
      <c r="B8834" s="493" t="s">
        <v>77</v>
      </c>
      <c r="C8834" s="493"/>
      <c r="D8834" s="493"/>
      <c r="E8834" s="493"/>
      <c r="F8834" s="24">
        <v>0.1</v>
      </c>
      <c r="G8834" s="15">
        <f>G8833*10%</f>
        <v>10730</v>
      </c>
    </row>
    <row r="8835" spans="1:9">
      <c r="A8835" s="11" t="s">
        <v>23</v>
      </c>
      <c r="B8835" s="493" t="s">
        <v>24</v>
      </c>
      <c r="C8835" s="493"/>
      <c r="D8835" s="493"/>
      <c r="E8835" s="493"/>
      <c r="F8835" s="493"/>
      <c r="G8835" s="15">
        <f>G8833+G8834</f>
        <v>118030</v>
      </c>
    </row>
    <row r="8836" spans="1:9">
      <c r="A8836" s="25"/>
      <c r="B8836" s="26"/>
      <c r="C8836" s="25"/>
      <c r="D8836" s="25"/>
      <c r="E8836" s="27"/>
      <c r="F8836" s="25"/>
      <c r="G8836" s="25"/>
    </row>
    <row r="8837" spans="1:9">
      <c r="A8837" s="115" t="s">
        <v>1387</v>
      </c>
      <c r="B8837" s="101"/>
      <c r="C8837" s="121"/>
      <c r="D8837" s="121"/>
      <c r="E8837" s="122"/>
      <c r="F8837" s="121"/>
      <c r="G8837" s="121"/>
      <c r="H8837" s="101"/>
      <c r="I8837" s="101"/>
    </row>
    <row r="8838" spans="1:9" ht="45">
      <c r="A8838" s="9" t="s">
        <v>62</v>
      </c>
      <c r="B8838" s="9" t="s">
        <v>63</v>
      </c>
      <c r="C8838" s="9" t="s">
        <v>64</v>
      </c>
      <c r="D8838" s="9" t="s">
        <v>65</v>
      </c>
      <c r="E8838" s="9" t="s">
        <v>66</v>
      </c>
      <c r="F8838" s="9" t="s">
        <v>67</v>
      </c>
      <c r="G8838" s="9" t="s">
        <v>68</v>
      </c>
    </row>
    <row r="8839" spans="1:9">
      <c r="A8839" s="11" t="s">
        <v>0</v>
      </c>
      <c r="B8839" s="12" t="s">
        <v>1</v>
      </c>
      <c r="C8839" s="11"/>
      <c r="D8839" s="11"/>
      <c r="E8839" s="13"/>
      <c r="F8839" s="11"/>
      <c r="G8839" s="11"/>
    </row>
    <row r="8840" spans="1:9">
      <c r="A8840" s="12"/>
      <c r="B8840" s="12" t="s">
        <v>2</v>
      </c>
      <c r="C8840" s="11" t="s">
        <v>3</v>
      </c>
      <c r="D8840" s="11" t="s">
        <v>4</v>
      </c>
      <c r="E8840" s="13" t="s">
        <v>1388</v>
      </c>
      <c r="F8840" s="14">
        <f>VLOOKUP(B8840,'HSD ME&amp;PLUMBING'!$B$6:E8607,4,FALSE)</f>
        <v>100000</v>
      </c>
      <c r="G8840" s="23">
        <f>F8840*E8840</f>
        <v>50700</v>
      </c>
    </row>
    <row r="8841" spans="1:9" ht="30">
      <c r="A8841" s="12"/>
      <c r="B8841" s="16" t="s">
        <v>70</v>
      </c>
      <c r="C8841" s="17" t="s">
        <v>71</v>
      </c>
      <c r="D8841" s="17" t="s">
        <v>4</v>
      </c>
      <c r="E8841" s="18" t="s">
        <v>1389</v>
      </c>
      <c r="F8841" s="14">
        <f>VLOOKUP(B8841,'HSD ME&amp;PLUMBING'!$B$6:E8608,4,FALSE)</f>
        <v>150000</v>
      </c>
      <c r="G8841" s="23">
        <f>F8841*E8841</f>
        <v>127050</v>
      </c>
    </row>
    <row r="8842" spans="1:9">
      <c r="A8842" s="12"/>
      <c r="B8842" s="12" t="s">
        <v>7</v>
      </c>
      <c r="C8842" s="11" t="s">
        <v>8</v>
      </c>
      <c r="D8842" s="11" t="s">
        <v>4</v>
      </c>
      <c r="E8842" s="13" t="s">
        <v>39</v>
      </c>
      <c r="F8842" s="14">
        <f>VLOOKUP(B8842,'HSD ME&amp;PLUMBING'!$B$6:E8609,4,FALSE)</f>
        <v>150000</v>
      </c>
      <c r="G8842" s="23">
        <f>F8842*E8842</f>
        <v>12750.000000000002</v>
      </c>
    </row>
    <row r="8843" spans="1:9">
      <c r="A8843" s="12"/>
      <c r="B8843" s="12" t="s">
        <v>10</v>
      </c>
      <c r="C8843" s="11" t="s">
        <v>11</v>
      </c>
      <c r="D8843" s="11" t="s">
        <v>4</v>
      </c>
      <c r="E8843" s="13" t="s">
        <v>35</v>
      </c>
      <c r="F8843" s="19">
        <f>VLOOKUP(B8843,'HSD ME&amp;PLUMBING'!$B$6:E8610,4,FALSE)</f>
        <v>200000</v>
      </c>
      <c r="G8843" s="23">
        <f>F8843*E8843</f>
        <v>5600</v>
      </c>
    </row>
    <row r="8844" spans="1:9" s="21" customFormat="1">
      <c r="A8844" s="494" t="s">
        <v>13</v>
      </c>
      <c r="B8844" s="494"/>
      <c r="C8844" s="494"/>
      <c r="D8844" s="494"/>
      <c r="E8844" s="494"/>
      <c r="F8844" s="494"/>
      <c r="G8844" s="20">
        <f>SUM(G8840:G8843)</f>
        <v>196100</v>
      </c>
    </row>
    <row r="8845" spans="1:9">
      <c r="A8845" s="11" t="s">
        <v>14</v>
      </c>
      <c r="B8845" s="12" t="s">
        <v>15</v>
      </c>
      <c r="C8845" s="11"/>
      <c r="D8845" s="11"/>
      <c r="E8845" s="13"/>
      <c r="F8845" s="11"/>
      <c r="G8845" s="11"/>
    </row>
    <row r="8846" spans="1:9" ht="30">
      <c r="A8846" s="12"/>
      <c r="B8846" s="16" t="s">
        <v>1390</v>
      </c>
      <c r="C8846" s="11"/>
      <c r="D8846" s="17" t="s">
        <v>674</v>
      </c>
      <c r="E8846" s="18" t="s">
        <v>898</v>
      </c>
      <c r="F8846" s="108">
        <f>VLOOKUP(B8846,'HSD ME&amp;PLUMBING'!$B$6:E8613,4,FALSE)</f>
        <v>10000</v>
      </c>
      <c r="G8846" s="29">
        <f>F8846*E8846</f>
        <v>10500</v>
      </c>
    </row>
    <row r="8847" spans="1:9" s="2" customFormat="1" ht="15.75" customHeight="1">
      <c r="A8847" s="494" t="s">
        <v>16</v>
      </c>
      <c r="B8847" s="494"/>
      <c r="C8847" s="494"/>
      <c r="D8847" s="494"/>
      <c r="E8847" s="494"/>
      <c r="F8847" s="494"/>
      <c r="G8847" s="20">
        <f>SUM(G8845:G8846)</f>
        <v>10500</v>
      </c>
    </row>
    <row r="8848" spans="1:9">
      <c r="A8848" s="11" t="s">
        <v>17</v>
      </c>
      <c r="B8848" s="12" t="s">
        <v>18</v>
      </c>
      <c r="C8848" s="11"/>
      <c r="D8848" s="11"/>
      <c r="E8848" s="13"/>
      <c r="F8848" s="11"/>
      <c r="G8848" s="11"/>
    </row>
    <row r="8849" spans="1:9">
      <c r="A8849" s="492" t="s">
        <v>19</v>
      </c>
      <c r="B8849" s="492"/>
      <c r="C8849" s="492"/>
      <c r="D8849" s="492"/>
      <c r="E8849" s="492"/>
      <c r="F8849" s="492"/>
      <c r="G8849" s="20">
        <f>SUM(G8848)</f>
        <v>0</v>
      </c>
    </row>
    <row r="8850" spans="1:9">
      <c r="A8850" s="11" t="s">
        <v>20</v>
      </c>
      <c r="B8850" s="493" t="s">
        <v>21</v>
      </c>
      <c r="C8850" s="493"/>
      <c r="D8850" s="493"/>
      <c r="E8850" s="493"/>
      <c r="F8850" s="493"/>
      <c r="G8850" s="15">
        <f>SUM(G8839:G8849)/2</f>
        <v>206600</v>
      </c>
    </row>
    <row r="8851" spans="1:9" ht="15.75" customHeight="1">
      <c r="A8851" s="11" t="s">
        <v>22</v>
      </c>
      <c r="B8851" s="493" t="s">
        <v>77</v>
      </c>
      <c r="C8851" s="493"/>
      <c r="D8851" s="493"/>
      <c r="E8851" s="493"/>
      <c r="F8851" s="24">
        <v>0.1</v>
      </c>
      <c r="G8851" s="15">
        <f>G8850*10%</f>
        <v>20660</v>
      </c>
    </row>
    <row r="8852" spans="1:9">
      <c r="A8852" s="11" t="s">
        <v>23</v>
      </c>
      <c r="B8852" s="493" t="s">
        <v>24</v>
      </c>
      <c r="C8852" s="493"/>
      <c r="D8852" s="493"/>
      <c r="E8852" s="493"/>
      <c r="F8852" s="493"/>
      <c r="G8852" s="15">
        <f>G8850+G8851</f>
        <v>227260</v>
      </c>
    </row>
    <row r="8853" spans="1:9">
      <c r="A8853" s="25"/>
      <c r="B8853" s="26"/>
      <c r="C8853" s="25"/>
      <c r="D8853" s="25"/>
      <c r="E8853" s="27"/>
      <c r="F8853" s="25"/>
      <c r="G8853" s="25"/>
    </row>
    <row r="8854" spans="1:9">
      <c r="A8854" s="115" t="s">
        <v>1391</v>
      </c>
      <c r="B8854" s="101"/>
      <c r="C8854" s="121"/>
      <c r="D8854" s="121"/>
      <c r="E8854" s="122"/>
      <c r="F8854" s="121"/>
      <c r="G8854" s="121"/>
      <c r="H8854" s="101"/>
      <c r="I8854" s="101"/>
    </row>
    <row r="8855" spans="1:9" ht="45">
      <c r="A8855" s="9" t="s">
        <v>62</v>
      </c>
      <c r="B8855" s="9" t="s">
        <v>63</v>
      </c>
      <c r="C8855" s="9" t="s">
        <v>64</v>
      </c>
      <c r="D8855" s="9" t="s">
        <v>65</v>
      </c>
      <c r="E8855" s="9" t="s">
        <v>66</v>
      </c>
      <c r="F8855" s="9" t="s">
        <v>67</v>
      </c>
      <c r="G8855" s="9" t="s">
        <v>68</v>
      </c>
    </row>
    <row r="8856" spans="1:9">
      <c r="A8856" s="11" t="s">
        <v>0</v>
      </c>
      <c r="B8856" s="12" t="s">
        <v>1</v>
      </c>
      <c r="C8856" s="11"/>
      <c r="D8856" s="11"/>
      <c r="E8856" s="13"/>
      <c r="F8856" s="11"/>
      <c r="G8856" s="11"/>
    </row>
    <row r="8857" spans="1:9">
      <c r="A8857" s="12"/>
      <c r="B8857" s="12" t="s">
        <v>2</v>
      </c>
      <c r="C8857" s="11" t="s">
        <v>3</v>
      </c>
      <c r="D8857" s="11" t="s">
        <v>4</v>
      </c>
      <c r="E8857" s="13" t="s">
        <v>25</v>
      </c>
      <c r="F8857" s="14">
        <f>VLOOKUP(B8857,'HSD ME&amp;PLUMBING'!$B$6:E8624,4,FALSE)</f>
        <v>100000</v>
      </c>
      <c r="G8857" s="23">
        <f>F8857*E8857</f>
        <v>12900</v>
      </c>
    </row>
    <row r="8858" spans="1:9" ht="30">
      <c r="A8858" s="12"/>
      <c r="B8858" s="16" t="s">
        <v>70</v>
      </c>
      <c r="C8858" s="17" t="s">
        <v>71</v>
      </c>
      <c r="D8858" s="17" t="s">
        <v>4</v>
      </c>
      <c r="E8858" s="18" t="s">
        <v>26</v>
      </c>
      <c r="F8858" s="14">
        <f>VLOOKUP(B8858,'HSD ME&amp;PLUMBING'!$B$6:E8625,4,FALSE)</f>
        <v>150000</v>
      </c>
      <c r="G8858" s="23">
        <f>F8858*E8858</f>
        <v>32250</v>
      </c>
    </row>
    <row r="8859" spans="1:9">
      <c r="A8859" s="12"/>
      <c r="B8859" s="12" t="s">
        <v>7</v>
      </c>
      <c r="C8859" s="11" t="s">
        <v>8</v>
      </c>
      <c r="D8859" s="11" t="s">
        <v>4</v>
      </c>
      <c r="E8859" s="13" t="s">
        <v>27</v>
      </c>
      <c r="F8859" s="14">
        <f>VLOOKUP(B8859,'HSD ME&amp;PLUMBING'!$B$6:E8626,4,FALSE)</f>
        <v>150000</v>
      </c>
      <c r="G8859" s="23">
        <f>F8859*E8859</f>
        <v>3150</v>
      </c>
    </row>
    <row r="8860" spans="1:9">
      <c r="A8860" s="12"/>
      <c r="B8860" s="12" t="s">
        <v>10</v>
      </c>
      <c r="C8860" s="11" t="s">
        <v>11</v>
      </c>
      <c r="D8860" s="11" t="s">
        <v>4</v>
      </c>
      <c r="E8860" s="13" t="s">
        <v>28</v>
      </c>
      <c r="F8860" s="19">
        <f>VLOOKUP(B8860,'HSD ME&amp;PLUMBING'!$B$6:E8627,4,FALSE)</f>
        <v>200000</v>
      </c>
      <c r="G8860" s="23">
        <f>F8860*E8860</f>
        <v>1400</v>
      </c>
    </row>
    <row r="8861" spans="1:9" s="21" customFormat="1">
      <c r="A8861" s="494" t="s">
        <v>13</v>
      </c>
      <c r="B8861" s="494"/>
      <c r="C8861" s="494"/>
      <c r="D8861" s="494"/>
      <c r="E8861" s="494"/>
      <c r="F8861" s="494"/>
      <c r="G8861" s="20">
        <f>SUM(G8857:G8860)</f>
        <v>49700</v>
      </c>
    </row>
    <row r="8862" spans="1:9">
      <c r="A8862" s="11" t="s">
        <v>14</v>
      </c>
      <c r="B8862" s="12" t="s">
        <v>15</v>
      </c>
      <c r="C8862" s="11"/>
      <c r="D8862" s="11"/>
      <c r="E8862" s="13"/>
      <c r="F8862" s="11"/>
      <c r="G8862" s="11"/>
    </row>
    <row r="8863" spans="1:9" ht="30">
      <c r="A8863" s="12"/>
      <c r="B8863" s="16" t="s">
        <v>1392</v>
      </c>
      <c r="C8863" s="11"/>
      <c r="D8863" s="17" t="s">
        <v>674</v>
      </c>
      <c r="E8863" s="18" t="s">
        <v>898</v>
      </c>
      <c r="F8863" s="108">
        <f>VLOOKUP(B8863,'HSD ME&amp;PLUMBING'!$B$6:E8630,4,FALSE)</f>
        <v>10000</v>
      </c>
      <c r="G8863" s="29">
        <f>F8863*E8863</f>
        <v>10500</v>
      </c>
    </row>
    <row r="8864" spans="1:9" s="2" customFormat="1" ht="15.75" customHeight="1">
      <c r="A8864" s="494" t="s">
        <v>16</v>
      </c>
      <c r="B8864" s="494"/>
      <c r="C8864" s="494"/>
      <c r="D8864" s="494"/>
      <c r="E8864" s="494"/>
      <c r="F8864" s="494"/>
      <c r="G8864" s="20">
        <f>SUM(G8862:G8863)</f>
        <v>10500</v>
      </c>
    </row>
    <row r="8865" spans="1:9">
      <c r="A8865" s="11" t="s">
        <v>17</v>
      </c>
      <c r="B8865" s="12" t="s">
        <v>18</v>
      </c>
      <c r="C8865" s="11"/>
      <c r="D8865" s="11"/>
      <c r="E8865" s="13"/>
      <c r="F8865" s="11"/>
      <c r="G8865" s="11"/>
    </row>
    <row r="8866" spans="1:9">
      <c r="A8866" s="492" t="s">
        <v>19</v>
      </c>
      <c r="B8866" s="492"/>
      <c r="C8866" s="492"/>
      <c r="D8866" s="492"/>
      <c r="E8866" s="492"/>
      <c r="F8866" s="492"/>
      <c r="G8866" s="20">
        <f>SUM(G8865)</f>
        <v>0</v>
      </c>
    </row>
    <row r="8867" spans="1:9">
      <c r="A8867" s="11" t="s">
        <v>20</v>
      </c>
      <c r="B8867" s="493" t="s">
        <v>21</v>
      </c>
      <c r="C8867" s="493"/>
      <c r="D8867" s="493"/>
      <c r="E8867" s="493"/>
      <c r="F8867" s="493"/>
      <c r="G8867" s="15">
        <f>SUM(G8856:G8866)/2</f>
        <v>60200</v>
      </c>
    </row>
    <row r="8868" spans="1:9" ht="15.75" customHeight="1">
      <c r="A8868" s="11" t="s">
        <v>22</v>
      </c>
      <c r="B8868" s="493" t="s">
        <v>77</v>
      </c>
      <c r="C8868" s="493"/>
      <c r="D8868" s="493"/>
      <c r="E8868" s="493"/>
      <c r="F8868" s="24">
        <v>0.1</v>
      </c>
      <c r="G8868" s="15">
        <f>G8867*10%</f>
        <v>6020</v>
      </c>
    </row>
    <row r="8869" spans="1:9">
      <c r="A8869" s="11" t="s">
        <v>23</v>
      </c>
      <c r="B8869" s="493" t="s">
        <v>24</v>
      </c>
      <c r="C8869" s="493"/>
      <c r="D8869" s="493"/>
      <c r="E8869" s="493"/>
      <c r="F8869" s="493"/>
      <c r="G8869" s="15">
        <f>G8867+G8868</f>
        <v>66220</v>
      </c>
    </row>
    <row r="8870" spans="1:9">
      <c r="A8870" s="25"/>
      <c r="B8870" s="26"/>
      <c r="C8870" s="25"/>
      <c r="D8870" s="25"/>
      <c r="E8870" s="27"/>
      <c r="F8870" s="25"/>
      <c r="G8870" s="25"/>
    </row>
    <row r="8871" spans="1:9">
      <c r="A8871" s="115" t="s">
        <v>1393</v>
      </c>
      <c r="B8871" s="101"/>
      <c r="C8871" s="121"/>
      <c r="D8871" s="121"/>
      <c r="E8871" s="122"/>
      <c r="F8871" s="121"/>
      <c r="G8871" s="121"/>
      <c r="H8871" s="101"/>
      <c r="I8871" s="101"/>
    </row>
    <row r="8872" spans="1:9" ht="45">
      <c r="A8872" s="9" t="s">
        <v>62</v>
      </c>
      <c r="B8872" s="9" t="s">
        <v>63</v>
      </c>
      <c r="C8872" s="9" t="s">
        <v>64</v>
      </c>
      <c r="D8872" s="9" t="s">
        <v>65</v>
      </c>
      <c r="E8872" s="9" t="s">
        <v>66</v>
      </c>
      <c r="F8872" s="9" t="s">
        <v>67</v>
      </c>
      <c r="G8872" s="9" t="s">
        <v>68</v>
      </c>
    </row>
    <row r="8873" spans="1:9">
      <c r="A8873" s="11" t="s">
        <v>0</v>
      </c>
      <c r="B8873" s="12" t="s">
        <v>1</v>
      </c>
      <c r="C8873" s="11"/>
      <c r="D8873" s="11"/>
      <c r="E8873" s="13"/>
      <c r="F8873" s="11"/>
      <c r="G8873" s="11"/>
    </row>
    <row r="8874" spans="1:9">
      <c r="A8874" s="12"/>
      <c r="B8874" s="12" t="s">
        <v>2</v>
      </c>
      <c r="C8874" s="11" t="s">
        <v>3</v>
      </c>
      <c r="D8874" s="11" t="s">
        <v>4</v>
      </c>
      <c r="E8874" s="13" t="s">
        <v>119</v>
      </c>
      <c r="F8874" s="14">
        <f>VLOOKUP(B8874,'HSD ME&amp;PLUMBING'!$B$6:E8641,4,FALSE)</f>
        <v>100000</v>
      </c>
      <c r="G8874" s="23">
        <f>F8874*E8874</f>
        <v>9500</v>
      </c>
    </row>
    <row r="8875" spans="1:9" ht="30">
      <c r="A8875" s="12"/>
      <c r="B8875" s="16" t="s">
        <v>70</v>
      </c>
      <c r="C8875" s="17" t="s">
        <v>71</v>
      </c>
      <c r="D8875" s="17" t="s">
        <v>4</v>
      </c>
      <c r="E8875" s="18" t="s">
        <v>120</v>
      </c>
      <c r="F8875" s="14">
        <f>VLOOKUP(B8875,'HSD ME&amp;PLUMBING'!$B$6:E8642,4,FALSE)</f>
        <v>150000</v>
      </c>
      <c r="G8875" s="23">
        <f>F8875*E8875</f>
        <v>23850</v>
      </c>
    </row>
    <row r="8876" spans="1:9">
      <c r="A8876" s="12"/>
      <c r="B8876" s="12" t="s">
        <v>7</v>
      </c>
      <c r="C8876" s="11" t="s">
        <v>8</v>
      </c>
      <c r="D8876" s="11" t="s">
        <v>4</v>
      </c>
      <c r="E8876" s="13" t="s">
        <v>121</v>
      </c>
      <c r="F8876" s="14">
        <f>VLOOKUP(B8876,'HSD ME&amp;PLUMBING'!$B$6:E8643,4,FALSE)</f>
        <v>150000</v>
      </c>
      <c r="G8876" s="23">
        <f>F8876*E8876</f>
        <v>2400</v>
      </c>
    </row>
    <row r="8877" spans="1:9">
      <c r="A8877" s="12"/>
      <c r="B8877" s="12" t="s">
        <v>10</v>
      </c>
      <c r="C8877" s="11" t="s">
        <v>11</v>
      </c>
      <c r="D8877" s="11" t="s">
        <v>4</v>
      </c>
      <c r="E8877" s="13" t="s">
        <v>87</v>
      </c>
      <c r="F8877" s="19">
        <f>VLOOKUP(B8877,'HSD ME&amp;PLUMBING'!$B$6:E8644,4,FALSE)</f>
        <v>200000</v>
      </c>
      <c r="G8877" s="23">
        <f>F8877*E8877</f>
        <v>1000</v>
      </c>
    </row>
    <row r="8878" spans="1:9" s="21" customFormat="1">
      <c r="A8878" s="494" t="s">
        <v>13</v>
      </c>
      <c r="B8878" s="494"/>
      <c r="C8878" s="494"/>
      <c r="D8878" s="494"/>
      <c r="E8878" s="494"/>
      <c r="F8878" s="494"/>
      <c r="G8878" s="20">
        <f>SUM(G8874:G8877)</f>
        <v>36750</v>
      </c>
    </row>
    <row r="8879" spans="1:9">
      <c r="A8879" s="11" t="s">
        <v>14</v>
      </c>
      <c r="B8879" s="12" t="s">
        <v>15</v>
      </c>
      <c r="C8879" s="11"/>
      <c r="D8879" s="11"/>
      <c r="E8879" s="13"/>
      <c r="F8879" s="11"/>
      <c r="G8879" s="11"/>
    </row>
    <row r="8880" spans="1:9" ht="30">
      <c r="A8880" s="12"/>
      <c r="B8880" s="16" t="s">
        <v>1394</v>
      </c>
      <c r="C8880" s="11"/>
      <c r="D8880" s="17" t="s">
        <v>674</v>
      </c>
      <c r="E8880" s="18" t="s">
        <v>898</v>
      </c>
      <c r="F8880" s="108">
        <f>VLOOKUP(B8880,'HSD ME&amp;PLUMBING'!$B$6:E8647,4,FALSE)</f>
        <v>10000</v>
      </c>
      <c r="G8880" s="29">
        <f>F8880*E8880</f>
        <v>10500</v>
      </c>
    </row>
    <row r="8881" spans="1:9" s="2" customFormat="1" ht="15.75" customHeight="1">
      <c r="A8881" s="494" t="s">
        <v>16</v>
      </c>
      <c r="B8881" s="494"/>
      <c r="C8881" s="494"/>
      <c r="D8881" s="494"/>
      <c r="E8881" s="494"/>
      <c r="F8881" s="494"/>
      <c r="G8881" s="20">
        <f>SUM(G8879:G8880)</f>
        <v>10500</v>
      </c>
    </row>
    <row r="8882" spans="1:9">
      <c r="A8882" s="11" t="s">
        <v>17</v>
      </c>
      <c r="B8882" s="12" t="s">
        <v>18</v>
      </c>
      <c r="C8882" s="11"/>
      <c r="D8882" s="11"/>
      <c r="E8882" s="13"/>
      <c r="F8882" s="11"/>
      <c r="G8882" s="11"/>
    </row>
    <row r="8883" spans="1:9">
      <c r="A8883" s="492" t="s">
        <v>19</v>
      </c>
      <c r="B8883" s="492"/>
      <c r="C8883" s="492"/>
      <c r="D8883" s="492"/>
      <c r="E8883" s="492"/>
      <c r="F8883" s="492"/>
      <c r="G8883" s="20">
        <f>SUM(G8882)</f>
        <v>0</v>
      </c>
    </row>
    <row r="8884" spans="1:9">
      <c r="A8884" s="11" t="s">
        <v>20</v>
      </c>
      <c r="B8884" s="493" t="s">
        <v>21</v>
      </c>
      <c r="C8884" s="493"/>
      <c r="D8884" s="493"/>
      <c r="E8884" s="493"/>
      <c r="F8884" s="493"/>
      <c r="G8884" s="15">
        <f>SUM(G8873:G8883)/2</f>
        <v>47250</v>
      </c>
    </row>
    <row r="8885" spans="1:9" ht="15.75" customHeight="1">
      <c r="A8885" s="11" t="s">
        <v>22</v>
      </c>
      <c r="B8885" s="493" t="s">
        <v>77</v>
      </c>
      <c r="C8885" s="493"/>
      <c r="D8885" s="493"/>
      <c r="E8885" s="493"/>
      <c r="F8885" s="24">
        <v>0.1</v>
      </c>
      <c r="G8885" s="15">
        <f>G8884*10%</f>
        <v>4725</v>
      </c>
    </row>
    <row r="8886" spans="1:9">
      <c r="A8886" s="11" t="s">
        <v>23</v>
      </c>
      <c r="B8886" s="493" t="s">
        <v>24</v>
      </c>
      <c r="C8886" s="493"/>
      <c r="D8886" s="493"/>
      <c r="E8886" s="493"/>
      <c r="F8886" s="493"/>
      <c r="G8886" s="15">
        <f>G8884+G8885</f>
        <v>51975</v>
      </c>
    </row>
    <row r="8887" spans="1:9">
      <c r="A8887" s="25"/>
      <c r="B8887" s="26"/>
      <c r="C8887" s="25"/>
      <c r="D8887" s="25"/>
      <c r="E8887" s="27"/>
      <c r="F8887" s="25"/>
      <c r="G8887" s="25"/>
    </row>
    <row r="8888" spans="1:9">
      <c r="A8888" s="115" t="s">
        <v>1395</v>
      </c>
      <c r="B8888" s="101"/>
      <c r="C8888" s="121"/>
      <c r="D8888" s="121"/>
      <c r="E8888" s="122"/>
      <c r="F8888" s="121"/>
      <c r="G8888" s="121"/>
      <c r="H8888" s="101"/>
      <c r="I8888" s="101"/>
    </row>
    <row r="8889" spans="1:9" ht="45">
      <c r="A8889" s="9" t="s">
        <v>62</v>
      </c>
      <c r="B8889" s="9" t="s">
        <v>63</v>
      </c>
      <c r="C8889" s="9" t="s">
        <v>64</v>
      </c>
      <c r="D8889" s="9" t="s">
        <v>65</v>
      </c>
      <c r="E8889" s="9" t="s">
        <v>66</v>
      </c>
      <c r="F8889" s="9" t="s">
        <v>67</v>
      </c>
      <c r="G8889" s="9" t="s">
        <v>68</v>
      </c>
    </row>
    <row r="8890" spans="1:9">
      <c r="A8890" s="11" t="s">
        <v>0</v>
      </c>
      <c r="B8890" s="12" t="s">
        <v>1</v>
      </c>
      <c r="C8890" s="11"/>
      <c r="D8890" s="11"/>
      <c r="E8890" s="13"/>
      <c r="F8890" s="11"/>
      <c r="G8890" s="11"/>
    </row>
    <row r="8891" spans="1:9">
      <c r="A8891" s="12"/>
      <c r="B8891" s="12" t="s">
        <v>2</v>
      </c>
      <c r="C8891" s="11" t="s">
        <v>3</v>
      </c>
      <c r="D8891" s="11" t="s">
        <v>4</v>
      </c>
      <c r="E8891" s="13" t="s">
        <v>25</v>
      </c>
      <c r="F8891" s="14">
        <f>VLOOKUP(B8891,'HSD ME&amp;PLUMBING'!$B$6:E8658,4,FALSE)</f>
        <v>100000</v>
      </c>
      <c r="G8891" s="23">
        <f>F8891*E8891</f>
        <v>12900</v>
      </c>
    </row>
    <row r="8892" spans="1:9" ht="30">
      <c r="A8892" s="12"/>
      <c r="B8892" s="16" t="s">
        <v>70</v>
      </c>
      <c r="C8892" s="17" t="s">
        <v>71</v>
      </c>
      <c r="D8892" s="17" t="s">
        <v>4</v>
      </c>
      <c r="E8892" s="18" t="s">
        <v>26</v>
      </c>
      <c r="F8892" s="14">
        <f>VLOOKUP(B8892,'HSD ME&amp;PLUMBING'!$B$6:E8659,4,FALSE)</f>
        <v>150000</v>
      </c>
      <c r="G8892" s="23">
        <f>F8892*E8892</f>
        <v>32250</v>
      </c>
    </row>
    <row r="8893" spans="1:9">
      <c r="A8893" s="12"/>
      <c r="B8893" s="12" t="s">
        <v>7</v>
      </c>
      <c r="C8893" s="11" t="s">
        <v>8</v>
      </c>
      <c r="D8893" s="11" t="s">
        <v>4</v>
      </c>
      <c r="E8893" s="13" t="s">
        <v>27</v>
      </c>
      <c r="F8893" s="14">
        <f>VLOOKUP(B8893,'HSD ME&amp;PLUMBING'!$B$6:E8660,4,FALSE)</f>
        <v>150000</v>
      </c>
      <c r="G8893" s="23">
        <f>F8893*E8893</f>
        <v>3150</v>
      </c>
    </row>
    <row r="8894" spans="1:9">
      <c r="A8894" s="12"/>
      <c r="B8894" s="12" t="s">
        <v>10</v>
      </c>
      <c r="C8894" s="11" t="s">
        <v>11</v>
      </c>
      <c r="D8894" s="11" t="s">
        <v>4</v>
      </c>
      <c r="E8894" s="13" t="s">
        <v>28</v>
      </c>
      <c r="F8894" s="19">
        <f>VLOOKUP(B8894,'HSD ME&amp;PLUMBING'!$B$6:E8661,4,FALSE)</f>
        <v>200000</v>
      </c>
      <c r="G8894" s="23">
        <f>F8894*E8894</f>
        <v>1400</v>
      </c>
    </row>
    <row r="8895" spans="1:9" s="21" customFormat="1">
      <c r="A8895" s="494" t="s">
        <v>13</v>
      </c>
      <c r="B8895" s="494"/>
      <c r="C8895" s="494"/>
      <c r="D8895" s="494"/>
      <c r="E8895" s="494"/>
      <c r="F8895" s="494"/>
      <c r="G8895" s="20">
        <f>SUM(G8891:G8894)</f>
        <v>49700</v>
      </c>
    </row>
    <row r="8896" spans="1:9">
      <c r="A8896" s="11" t="s">
        <v>14</v>
      </c>
      <c r="B8896" s="12" t="s">
        <v>15</v>
      </c>
      <c r="C8896" s="11"/>
      <c r="D8896" s="11"/>
      <c r="E8896" s="13"/>
      <c r="F8896" s="11"/>
      <c r="G8896" s="11"/>
    </row>
    <row r="8897" spans="1:7" ht="30">
      <c r="A8897" s="12"/>
      <c r="B8897" s="16" t="s">
        <v>1396</v>
      </c>
      <c r="C8897" s="11"/>
      <c r="D8897" s="17" t="s">
        <v>674</v>
      </c>
      <c r="E8897" s="18" t="s">
        <v>802</v>
      </c>
      <c r="F8897" s="108">
        <f>VLOOKUP(B8897,'HSD ME&amp;PLUMBING'!$B$6:E8664,4,FALSE)</f>
        <v>10000</v>
      </c>
      <c r="G8897" s="29">
        <f>F8897*E8897</f>
        <v>11000</v>
      </c>
    </row>
    <row r="8898" spans="1:7" s="2" customFormat="1" ht="15.75" customHeight="1">
      <c r="A8898" s="494" t="s">
        <v>16</v>
      </c>
      <c r="B8898" s="494"/>
      <c r="C8898" s="494"/>
      <c r="D8898" s="494"/>
      <c r="E8898" s="494"/>
      <c r="F8898" s="494"/>
      <c r="G8898" s="20">
        <f>SUM(G8896:G8897)</f>
        <v>11000</v>
      </c>
    </row>
    <row r="8899" spans="1:7">
      <c r="A8899" s="11" t="s">
        <v>17</v>
      </c>
      <c r="B8899" s="12" t="s">
        <v>18</v>
      </c>
      <c r="C8899" s="11"/>
      <c r="D8899" s="11"/>
      <c r="E8899" s="13"/>
      <c r="F8899" s="11"/>
      <c r="G8899" s="11"/>
    </row>
    <row r="8900" spans="1:7">
      <c r="A8900" s="492" t="s">
        <v>19</v>
      </c>
      <c r="B8900" s="492"/>
      <c r="C8900" s="492"/>
      <c r="D8900" s="492"/>
      <c r="E8900" s="492"/>
      <c r="F8900" s="492"/>
      <c r="G8900" s="20">
        <f>SUM(G8899)</f>
        <v>0</v>
      </c>
    </row>
    <row r="8901" spans="1:7">
      <c r="A8901" s="11" t="s">
        <v>20</v>
      </c>
      <c r="B8901" s="493" t="s">
        <v>21</v>
      </c>
      <c r="C8901" s="493"/>
      <c r="D8901" s="493"/>
      <c r="E8901" s="493"/>
      <c r="F8901" s="493"/>
      <c r="G8901" s="15">
        <f>SUM(G8890:G8900)/2</f>
        <v>60700</v>
      </c>
    </row>
    <row r="8902" spans="1:7" ht="15.75" customHeight="1">
      <c r="A8902" s="11" t="s">
        <v>22</v>
      </c>
      <c r="B8902" s="493" t="s">
        <v>77</v>
      </c>
      <c r="C8902" s="493"/>
      <c r="D8902" s="493"/>
      <c r="E8902" s="493"/>
      <c r="F8902" s="24">
        <v>0.1</v>
      </c>
      <c r="G8902" s="15">
        <f>G8901*10%</f>
        <v>6070</v>
      </c>
    </row>
    <row r="8903" spans="1:7">
      <c r="A8903" s="11" t="s">
        <v>23</v>
      </c>
      <c r="B8903" s="493" t="s">
        <v>24</v>
      </c>
      <c r="C8903" s="493"/>
      <c r="D8903" s="493"/>
      <c r="E8903" s="493"/>
      <c r="F8903" s="493"/>
      <c r="G8903" s="15">
        <f>G8901+G8902</f>
        <v>66770</v>
      </c>
    </row>
    <row r="8905" spans="1:7">
      <c r="A8905" s="115" t="s">
        <v>1397</v>
      </c>
    </row>
    <row r="8906" spans="1:7" ht="45">
      <c r="A8906" s="9" t="s">
        <v>62</v>
      </c>
      <c r="B8906" s="9" t="s">
        <v>63</v>
      </c>
      <c r="C8906" s="9" t="s">
        <v>64</v>
      </c>
      <c r="D8906" s="9" t="s">
        <v>65</v>
      </c>
      <c r="E8906" s="9" t="s">
        <v>66</v>
      </c>
      <c r="F8906" s="9" t="s">
        <v>67</v>
      </c>
      <c r="G8906" s="9" t="s">
        <v>68</v>
      </c>
    </row>
    <row r="8907" spans="1:7">
      <c r="A8907" s="159" t="s">
        <v>0</v>
      </c>
      <c r="B8907" s="12" t="s">
        <v>1</v>
      </c>
      <c r="C8907" s="11"/>
      <c r="D8907" s="11"/>
      <c r="E8907" s="13"/>
      <c r="F8907" s="11"/>
      <c r="G8907" s="11"/>
    </row>
    <row r="8908" spans="1:7">
      <c r="A8908" s="160"/>
      <c r="B8908" s="12" t="s">
        <v>2</v>
      </c>
      <c r="C8908" s="11" t="s">
        <v>3</v>
      </c>
      <c r="D8908" s="11" t="s">
        <v>4</v>
      </c>
      <c r="E8908" s="13" t="s">
        <v>119</v>
      </c>
      <c r="F8908" s="14">
        <f>VLOOKUP(B8908,'HSD ME&amp;PLUMBING'!$B$6:E8675,4,FALSE)</f>
        <v>100000</v>
      </c>
      <c r="G8908" s="23">
        <f>F8908*E8908</f>
        <v>9500</v>
      </c>
    </row>
    <row r="8909" spans="1:7" ht="30">
      <c r="A8909" s="160"/>
      <c r="B8909" s="16" t="s">
        <v>70</v>
      </c>
      <c r="C8909" s="17" t="s">
        <v>71</v>
      </c>
      <c r="D8909" s="17" t="s">
        <v>4</v>
      </c>
      <c r="E8909" s="18" t="s">
        <v>120</v>
      </c>
      <c r="F8909" s="14">
        <f>VLOOKUP(B8909,'HSD ME&amp;PLUMBING'!$B$6:E8676,4,FALSE)</f>
        <v>150000</v>
      </c>
      <c r="G8909" s="23">
        <f>F8909*E8909</f>
        <v>23850</v>
      </c>
    </row>
    <row r="8910" spans="1:7">
      <c r="A8910" s="160"/>
      <c r="B8910" s="12" t="s">
        <v>7</v>
      </c>
      <c r="C8910" s="11" t="s">
        <v>8</v>
      </c>
      <c r="D8910" s="11" t="s">
        <v>4</v>
      </c>
      <c r="E8910" s="13" t="s">
        <v>121</v>
      </c>
      <c r="F8910" s="14">
        <f>VLOOKUP(B8910,'HSD ME&amp;PLUMBING'!$B$6:E8677,4,FALSE)</f>
        <v>150000</v>
      </c>
      <c r="G8910" s="23">
        <f>F8910*E8910</f>
        <v>2400</v>
      </c>
    </row>
    <row r="8911" spans="1:7">
      <c r="A8911" s="160"/>
      <c r="B8911" s="12" t="s">
        <v>10</v>
      </c>
      <c r="C8911" s="11" t="s">
        <v>11</v>
      </c>
      <c r="D8911" s="11" t="s">
        <v>4</v>
      </c>
      <c r="E8911" s="13" t="s">
        <v>87</v>
      </c>
      <c r="F8911" s="19">
        <f>VLOOKUP(B8911,'HSD ME&amp;PLUMBING'!$B$6:E8678,4,FALSE)</f>
        <v>200000</v>
      </c>
      <c r="G8911" s="23">
        <f>F8911*E8911</f>
        <v>1000</v>
      </c>
    </row>
    <row r="8912" spans="1:7" s="21" customFormat="1">
      <c r="A8912" s="494" t="s">
        <v>13</v>
      </c>
      <c r="B8912" s="494"/>
      <c r="C8912" s="494"/>
      <c r="D8912" s="494"/>
      <c r="E8912" s="494"/>
      <c r="F8912" s="494"/>
      <c r="G8912" s="20">
        <f>SUM(G8908:G8911)</f>
        <v>36750</v>
      </c>
    </row>
    <row r="8913" spans="1:7">
      <c r="A8913" s="159" t="s">
        <v>14</v>
      </c>
      <c r="B8913" s="12" t="s">
        <v>15</v>
      </c>
      <c r="C8913" s="11"/>
      <c r="D8913" s="11"/>
      <c r="E8913" s="13"/>
      <c r="F8913" s="11"/>
      <c r="G8913" s="11"/>
    </row>
    <row r="8914" spans="1:7" ht="30">
      <c r="A8914" s="160"/>
      <c r="B8914" s="16" t="s">
        <v>1398</v>
      </c>
      <c r="C8914" s="11"/>
      <c r="D8914" s="17" t="s">
        <v>674</v>
      </c>
      <c r="E8914" s="18" t="s">
        <v>898</v>
      </c>
      <c r="F8914" s="108">
        <f>VLOOKUP(B8914,'HSD ME&amp;PLUMBING'!$B$6:E8681,4,FALSE)</f>
        <v>10000</v>
      </c>
      <c r="G8914" s="29">
        <f>F8914*E8914</f>
        <v>10500</v>
      </c>
    </row>
    <row r="8915" spans="1:7" s="2" customFormat="1" ht="15.75" customHeight="1">
      <c r="A8915" s="494" t="s">
        <v>16</v>
      </c>
      <c r="B8915" s="494"/>
      <c r="C8915" s="494"/>
      <c r="D8915" s="494"/>
      <c r="E8915" s="494"/>
      <c r="F8915" s="494"/>
      <c r="G8915" s="20">
        <f>SUM(G8913:G8914)</f>
        <v>10500</v>
      </c>
    </row>
    <row r="8916" spans="1:7">
      <c r="A8916" s="159" t="s">
        <v>17</v>
      </c>
      <c r="B8916" s="12" t="s">
        <v>18</v>
      </c>
      <c r="C8916" s="11"/>
      <c r="D8916" s="11"/>
      <c r="E8916" s="13"/>
      <c r="F8916" s="11"/>
      <c r="G8916" s="11"/>
    </row>
    <row r="8917" spans="1:7">
      <c r="A8917" s="492" t="s">
        <v>19</v>
      </c>
      <c r="B8917" s="492"/>
      <c r="C8917" s="492"/>
      <c r="D8917" s="492"/>
      <c r="E8917" s="492"/>
      <c r="F8917" s="492"/>
      <c r="G8917" s="20">
        <f>SUM(G8916)</f>
        <v>0</v>
      </c>
    </row>
    <row r="8918" spans="1:7">
      <c r="A8918" s="11" t="s">
        <v>20</v>
      </c>
      <c r="B8918" s="493" t="s">
        <v>21</v>
      </c>
      <c r="C8918" s="493"/>
      <c r="D8918" s="493"/>
      <c r="E8918" s="493"/>
      <c r="F8918" s="493"/>
      <c r="G8918" s="15">
        <f>SUM(G8907:G8917)/2</f>
        <v>47250</v>
      </c>
    </row>
    <row r="8919" spans="1:7" ht="15.75" customHeight="1">
      <c r="A8919" s="11" t="s">
        <v>22</v>
      </c>
      <c r="B8919" s="493" t="s">
        <v>77</v>
      </c>
      <c r="C8919" s="493"/>
      <c r="D8919" s="493"/>
      <c r="E8919" s="493"/>
      <c r="F8919" s="24">
        <v>0.1</v>
      </c>
      <c r="G8919" s="15">
        <f>G8918*10%</f>
        <v>4725</v>
      </c>
    </row>
    <row r="8920" spans="1:7">
      <c r="A8920" s="11" t="s">
        <v>23</v>
      </c>
      <c r="B8920" s="493" t="s">
        <v>24</v>
      </c>
      <c r="C8920" s="493"/>
      <c r="D8920" s="493"/>
      <c r="E8920" s="493"/>
      <c r="F8920" s="493"/>
      <c r="G8920" s="15">
        <f>G8918+G8919</f>
        <v>51975</v>
      </c>
    </row>
    <row r="8921" spans="1:7">
      <c r="A8921" s="25"/>
      <c r="B8921" s="26"/>
      <c r="C8921" s="25"/>
      <c r="D8921" s="25"/>
      <c r="E8921" s="27"/>
      <c r="F8921" s="25"/>
      <c r="G8921" s="25"/>
    </row>
    <row r="8922" spans="1:7">
      <c r="A8922" s="115" t="s">
        <v>1399</v>
      </c>
    </row>
    <row r="8923" spans="1:7" ht="45">
      <c r="A8923" s="9" t="s">
        <v>62</v>
      </c>
      <c r="B8923" s="9" t="s">
        <v>63</v>
      </c>
      <c r="C8923" s="9" t="s">
        <v>64</v>
      </c>
      <c r="D8923" s="9" t="s">
        <v>65</v>
      </c>
      <c r="E8923" s="9" t="s">
        <v>66</v>
      </c>
      <c r="F8923" s="9" t="s">
        <v>67</v>
      </c>
      <c r="G8923" s="9" t="s">
        <v>68</v>
      </c>
    </row>
    <row r="8924" spans="1:7">
      <c r="A8924" s="159" t="s">
        <v>0</v>
      </c>
      <c r="B8924" s="12" t="s">
        <v>1</v>
      </c>
      <c r="C8924" s="11"/>
      <c r="D8924" s="11"/>
      <c r="E8924" s="13"/>
      <c r="F8924" s="11"/>
      <c r="G8924" s="11"/>
    </row>
    <row r="8925" spans="1:7">
      <c r="A8925" s="160"/>
      <c r="B8925" s="12" t="s">
        <v>2</v>
      </c>
      <c r="C8925" s="11" t="s">
        <v>3</v>
      </c>
      <c r="D8925" s="11" t="s">
        <v>4</v>
      </c>
      <c r="E8925" s="13" t="s">
        <v>1330</v>
      </c>
      <c r="F8925" s="14">
        <f>VLOOKUP(B8925,'HSD ME&amp;PLUMBING'!$B$6:E8692,4,FALSE)</f>
        <v>100000</v>
      </c>
      <c r="G8925" s="23">
        <f>F8925*E8925</f>
        <v>38100</v>
      </c>
    </row>
    <row r="8926" spans="1:7" ht="30">
      <c r="A8926" s="160"/>
      <c r="B8926" s="16" t="s">
        <v>70</v>
      </c>
      <c r="C8926" s="17" t="s">
        <v>71</v>
      </c>
      <c r="D8926" s="17" t="s">
        <v>4</v>
      </c>
      <c r="E8926" s="18" t="s">
        <v>894</v>
      </c>
      <c r="F8926" s="14">
        <f>VLOOKUP(B8926,'HSD ME&amp;PLUMBING'!$B$6:E8693,4,FALSE)</f>
        <v>150000</v>
      </c>
      <c r="G8926" s="23">
        <f>F8926*E8926</f>
        <v>95400</v>
      </c>
    </row>
    <row r="8927" spans="1:7">
      <c r="A8927" s="160"/>
      <c r="B8927" s="12" t="s">
        <v>7</v>
      </c>
      <c r="C8927" s="11" t="s">
        <v>8</v>
      </c>
      <c r="D8927" s="11" t="s">
        <v>4</v>
      </c>
      <c r="E8927" s="13" t="s">
        <v>5</v>
      </c>
      <c r="F8927" s="14">
        <f>VLOOKUP(B8927,'HSD ME&amp;PLUMBING'!$B$6:E8694,4,FALSE)</f>
        <v>150000</v>
      </c>
      <c r="G8927" s="23">
        <f>F8927*E8927</f>
        <v>9600</v>
      </c>
    </row>
    <row r="8928" spans="1:7">
      <c r="A8928" s="160"/>
      <c r="B8928" s="12" t="s">
        <v>10</v>
      </c>
      <c r="C8928" s="11" t="s">
        <v>11</v>
      </c>
      <c r="D8928" s="11" t="s">
        <v>4</v>
      </c>
      <c r="E8928" s="13" t="s">
        <v>27</v>
      </c>
      <c r="F8928" s="19">
        <f>VLOOKUP(B8928,'HSD ME&amp;PLUMBING'!$B$6:E8695,4,FALSE)</f>
        <v>200000</v>
      </c>
      <c r="G8928" s="23">
        <f>F8928*E8928</f>
        <v>4200</v>
      </c>
    </row>
    <row r="8929" spans="1:7" s="21" customFormat="1">
      <c r="A8929" s="494" t="s">
        <v>13</v>
      </c>
      <c r="B8929" s="494"/>
      <c r="C8929" s="494"/>
      <c r="D8929" s="494"/>
      <c r="E8929" s="494"/>
      <c r="F8929" s="494"/>
      <c r="G8929" s="20">
        <f>SUM(G8925:G8928)</f>
        <v>147300</v>
      </c>
    </row>
    <row r="8930" spans="1:7">
      <c r="A8930" s="159" t="s">
        <v>14</v>
      </c>
      <c r="B8930" s="12" t="s">
        <v>15</v>
      </c>
      <c r="C8930" s="11"/>
      <c r="D8930" s="11"/>
      <c r="E8930" s="13"/>
      <c r="F8930" s="11"/>
      <c r="G8930" s="11"/>
    </row>
    <row r="8931" spans="1:7" ht="30">
      <c r="A8931" s="160"/>
      <c r="B8931" s="16" t="s">
        <v>1398</v>
      </c>
      <c r="C8931" s="11"/>
      <c r="D8931" s="17" t="s">
        <v>674</v>
      </c>
      <c r="E8931" s="18" t="s">
        <v>898</v>
      </c>
      <c r="F8931" s="108">
        <f>VLOOKUP(B8931,'HSD ME&amp;PLUMBING'!$B$6:E8698,4,FALSE)</f>
        <v>10000</v>
      </c>
      <c r="G8931" s="29">
        <f>F8931*E8931</f>
        <v>10500</v>
      </c>
    </row>
    <row r="8932" spans="1:7">
      <c r="A8932" s="160"/>
      <c r="B8932" s="12" t="s">
        <v>1400</v>
      </c>
      <c r="C8932" s="11"/>
      <c r="D8932" s="11" t="s">
        <v>875</v>
      </c>
      <c r="E8932" s="13" t="s">
        <v>1401</v>
      </c>
      <c r="F8932" s="108">
        <f>VLOOKUP(B8932,'HSD ME&amp;PLUMBING'!$B$6:E8699,4,FALSE)</f>
        <v>10000</v>
      </c>
      <c r="G8932" s="29">
        <f>F8932*E8932</f>
        <v>25000</v>
      </c>
    </row>
    <row r="8933" spans="1:7" s="2" customFormat="1" ht="15.75" customHeight="1">
      <c r="A8933" s="494" t="s">
        <v>16</v>
      </c>
      <c r="B8933" s="494"/>
      <c r="C8933" s="494"/>
      <c r="D8933" s="494"/>
      <c r="E8933" s="494"/>
      <c r="F8933" s="494"/>
      <c r="G8933" s="20">
        <f>SUM(G8931:G8932)</f>
        <v>35500</v>
      </c>
    </row>
    <row r="8934" spans="1:7">
      <c r="A8934" s="159" t="s">
        <v>17</v>
      </c>
      <c r="B8934" s="12" t="s">
        <v>18</v>
      </c>
      <c r="C8934" s="11"/>
      <c r="D8934" s="11"/>
      <c r="E8934" s="13"/>
      <c r="F8934" s="11"/>
      <c r="G8934" s="11"/>
    </row>
    <row r="8935" spans="1:7">
      <c r="A8935" s="492" t="s">
        <v>19</v>
      </c>
      <c r="B8935" s="492"/>
      <c r="C8935" s="492"/>
      <c r="D8935" s="492"/>
      <c r="E8935" s="492"/>
      <c r="F8935" s="492"/>
      <c r="G8935" s="20">
        <f>SUM(G8934)</f>
        <v>0</v>
      </c>
    </row>
    <row r="8936" spans="1:7">
      <c r="A8936" s="11" t="s">
        <v>20</v>
      </c>
      <c r="B8936" s="493" t="s">
        <v>21</v>
      </c>
      <c r="C8936" s="493"/>
      <c r="D8936" s="493"/>
      <c r="E8936" s="493"/>
      <c r="F8936" s="493"/>
      <c r="G8936" s="15">
        <f>SUM(G8925:G8935)/2</f>
        <v>182800</v>
      </c>
    </row>
    <row r="8937" spans="1:7" ht="15.75" customHeight="1">
      <c r="A8937" s="11" t="s">
        <v>22</v>
      </c>
      <c r="B8937" s="493" t="s">
        <v>77</v>
      </c>
      <c r="C8937" s="493"/>
      <c r="D8937" s="493"/>
      <c r="E8937" s="493"/>
      <c r="F8937" s="24">
        <v>0.1</v>
      </c>
      <c r="G8937" s="15">
        <f>G8936*10%</f>
        <v>18280</v>
      </c>
    </row>
    <row r="8938" spans="1:7">
      <c r="A8938" s="11" t="s">
        <v>23</v>
      </c>
      <c r="B8938" s="493" t="s">
        <v>24</v>
      </c>
      <c r="C8938" s="493"/>
      <c r="D8938" s="493"/>
      <c r="E8938" s="493"/>
      <c r="F8938" s="493"/>
      <c r="G8938" s="15">
        <f>G8936+G8937</f>
        <v>201080</v>
      </c>
    </row>
    <row r="8939" spans="1:7">
      <c r="A8939" s="25"/>
      <c r="B8939" s="26"/>
      <c r="C8939" s="25"/>
      <c r="D8939" s="25"/>
      <c r="E8939" s="27"/>
      <c r="F8939" s="25"/>
      <c r="G8939" s="25"/>
    </row>
    <row r="8940" spans="1:7">
      <c r="A8940" s="115" t="s">
        <v>1402</v>
      </c>
    </row>
    <row r="8941" spans="1:7" ht="45">
      <c r="A8941" s="9" t="s">
        <v>62</v>
      </c>
      <c r="B8941" s="9" t="s">
        <v>63</v>
      </c>
      <c r="C8941" s="9" t="s">
        <v>64</v>
      </c>
      <c r="D8941" s="9" t="s">
        <v>65</v>
      </c>
      <c r="E8941" s="9" t="s">
        <v>66</v>
      </c>
      <c r="F8941" s="9" t="s">
        <v>67</v>
      </c>
      <c r="G8941" s="9" t="s">
        <v>68</v>
      </c>
    </row>
    <row r="8942" spans="1:7">
      <c r="A8942" s="159" t="s">
        <v>0</v>
      </c>
      <c r="B8942" s="12" t="s">
        <v>1</v>
      </c>
      <c r="C8942" s="11"/>
      <c r="D8942" s="11"/>
      <c r="E8942" s="13"/>
      <c r="F8942" s="11"/>
      <c r="G8942" s="11"/>
    </row>
    <row r="8943" spans="1:7">
      <c r="A8943" s="160"/>
      <c r="B8943" s="12" t="s">
        <v>2</v>
      </c>
      <c r="C8943" s="11" t="s">
        <v>3</v>
      </c>
      <c r="D8943" s="11" t="s">
        <v>4</v>
      </c>
      <c r="E8943" s="13" t="s">
        <v>959</v>
      </c>
      <c r="F8943" s="14">
        <f>VLOOKUP(B8943,'HSD ME&amp;PLUMBING'!$B$6:E8710,4,FALSE)</f>
        <v>100000</v>
      </c>
      <c r="G8943" s="23">
        <f>F8943*E8943</f>
        <v>19000</v>
      </c>
    </row>
    <row r="8944" spans="1:7" ht="30">
      <c r="A8944" s="160"/>
      <c r="B8944" s="16" t="s">
        <v>70</v>
      </c>
      <c r="C8944" s="17" t="s">
        <v>71</v>
      </c>
      <c r="D8944" s="17" t="s">
        <v>4</v>
      </c>
      <c r="E8944" s="18" t="s">
        <v>960</v>
      </c>
      <c r="F8944" s="14">
        <f>VLOOKUP(B8944,'HSD ME&amp;PLUMBING'!$B$6:E8711,4,FALSE)</f>
        <v>150000</v>
      </c>
      <c r="G8944" s="23">
        <f>F8944*E8944</f>
        <v>47700</v>
      </c>
    </row>
    <row r="8945" spans="1:7">
      <c r="A8945" s="160"/>
      <c r="B8945" s="12" t="s">
        <v>7</v>
      </c>
      <c r="C8945" s="11" t="s">
        <v>8</v>
      </c>
      <c r="D8945" s="11" t="s">
        <v>4</v>
      </c>
      <c r="E8945" s="13" t="s">
        <v>209</v>
      </c>
      <c r="F8945" s="14">
        <f>VLOOKUP(B8945,'HSD ME&amp;PLUMBING'!$B$6:E8712,4,FALSE)</f>
        <v>150000</v>
      </c>
      <c r="G8945" s="23">
        <f>F8945*E8945</f>
        <v>4800</v>
      </c>
    </row>
    <row r="8946" spans="1:7">
      <c r="A8946" s="160"/>
      <c r="B8946" s="12" t="s">
        <v>10</v>
      </c>
      <c r="C8946" s="11" t="s">
        <v>11</v>
      </c>
      <c r="D8946" s="11" t="s">
        <v>4</v>
      </c>
      <c r="E8946" s="13" t="s">
        <v>9</v>
      </c>
      <c r="F8946" s="19">
        <f>VLOOKUP(B8946,'HSD ME&amp;PLUMBING'!$B$6:E8713,4,FALSE)</f>
        <v>200000</v>
      </c>
      <c r="G8946" s="23">
        <f>F8946*E8946</f>
        <v>2200</v>
      </c>
    </row>
    <row r="8947" spans="1:7" s="21" customFormat="1">
      <c r="A8947" s="494" t="s">
        <v>13</v>
      </c>
      <c r="B8947" s="494"/>
      <c r="C8947" s="494"/>
      <c r="D8947" s="494"/>
      <c r="E8947" s="494"/>
      <c r="F8947" s="494"/>
      <c r="G8947" s="20">
        <f>SUM(G8943:G8946)</f>
        <v>73700</v>
      </c>
    </row>
    <row r="8948" spans="1:7">
      <c r="A8948" s="159" t="s">
        <v>14</v>
      </c>
      <c r="B8948" s="12" t="s">
        <v>15</v>
      </c>
      <c r="C8948" s="11"/>
      <c r="D8948" s="11"/>
      <c r="E8948" s="13"/>
      <c r="F8948" s="11"/>
      <c r="G8948" s="11"/>
    </row>
    <row r="8949" spans="1:7" ht="30">
      <c r="A8949" s="160"/>
      <c r="B8949" s="16" t="s">
        <v>1403</v>
      </c>
      <c r="C8949" s="11"/>
      <c r="D8949" s="17" t="s">
        <v>875</v>
      </c>
      <c r="E8949" s="18" t="s">
        <v>1106</v>
      </c>
      <c r="F8949" s="108">
        <f>VLOOKUP(B8949,'HSD ME&amp;PLUMBING'!$B$6:E8716,4,FALSE)</f>
        <v>10000</v>
      </c>
      <c r="G8949" s="29">
        <f t="shared" ref="G8949:G8955" si="17">F8949*E8949</f>
        <v>330000</v>
      </c>
    </row>
    <row r="8950" spans="1:7">
      <c r="A8950" s="160"/>
      <c r="B8950" s="12" t="s">
        <v>1256</v>
      </c>
      <c r="C8950" s="11"/>
      <c r="D8950" s="11" t="s">
        <v>875</v>
      </c>
      <c r="E8950" s="13" t="s">
        <v>1106</v>
      </c>
      <c r="F8950" s="108">
        <f>VLOOKUP(B8950,'HSD ME&amp;PLUMBING'!$B$6:E8717,4,FALSE)</f>
        <v>10000</v>
      </c>
      <c r="G8950" s="29">
        <f t="shared" si="17"/>
        <v>330000</v>
      </c>
    </row>
    <row r="8951" spans="1:7">
      <c r="A8951" s="160"/>
      <c r="B8951" s="12" t="s">
        <v>861</v>
      </c>
      <c r="C8951" s="11"/>
      <c r="D8951" s="11" t="s">
        <v>432</v>
      </c>
      <c r="E8951" s="13" t="s">
        <v>862</v>
      </c>
      <c r="F8951" s="108">
        <f>VLOOKUP(B8951,'HSD ME&amp;PLUMBING'!$B$6:E8718,4,FALSE)</f>
        <v>10000</v>
      </c>
      <c r="G8951" s="29">
        <f t="shared" si="17"/>
        <v>10000</v>
      </c>
    </row>
    <row r="8952" spans="1:7" ht="30">
      <c r="A8952" s="160"/>
      <c r="B8952" s="16" t="s">
        <v>863</v>
      </c>
      <c r="C8952" s="11"/>
      <c r="D8952" s="17" t="s">
        <v>432</v>
      </c>
      <c r="E8952" s="18" t="s">
        <v>1270</v>
      </c>
      <c r="F8952" s="108">
        <f>VLOOKUP(B8952,'HSD ME&amp;PLUMBING'!$B$6:E8719,4,FALSE)</f>
        <v>10000</v>
      </c>
      <c r="G8952" s="29">
        <f t="shared" si="17"/>
        <v>170000</v>
      </c>
    </row>
    <row r="8953" spans="1:7" ht="30">
      <c r="A8953" s="160"/>
      <c r="B8953" s="16" t="s">
        <v>1023</v>
      </c>
      <c r="C8953" s="11"/>
      <c r="D8953" s="17" t="s">
        <v>432</v>
      </c>
      <c r="E8953" s="18" t="s">
        <v>862</v>
      </c>
      <c r="F8953" s="108">
        <f>VLOOKUP(B8953,'HSD ME&amp;PLUMBING'!$B$6:E8720,4,FALSE)</f>
        <v>10000</v>
      </c>
      <c r="G8953" s="29">
        <f t="shared" si="17"/>
        <v>10000</v>
      </c>
    </row>
    <row r="8954" spans="1:7">
      <c r="A8954" s="160"/>
      <c r="B8954" s="12" t="s">
        <v>870</v>
      </c>
      <c r="C8954" s="11"/>
      <c r="D8954" s="11" t="s">
        <v>875</v>
      </c>
      <c r="E8954" s="13" t="s">
        <v>871</v>
      </c>
      <c r="F8954" s="108">
        <f>VLOOKUP(B8954,'HSD ME&amp;PLUMBING'!$B$6:E8721,4,FALSE)</f>
        <v>10000</v>
      </c>
      <c r="G8954" s="29">
        <f t="shared" si="17"/>
        <v>5000</v>
      </c>
    </row>
    <row r="8955" spans="1:7">
      <c r="A8955" s="160"/>
      <c r="B8955" s="12" t="s">
        <v>872</v>
      </c>
      <c r="C8955" s="11"/>
      <c r="D8955" s="11" t="s">
        <v>432</v>
      </c>
      <c r="E8955" s="13" t="s">
        <v>869</v>
      </c>
      <c r="F8955" s="108">
        <f>VLOOKUP(B8955,'HSD ME&amp;PLUMBING'!$B$6:E8722,4,FALSE)</f>
        <v>10000</v>
      </c>
      <c r="G8955" s="29">
        <f t="shared" si="17"/>
        <v>40000</v>
      </c>
    </row>
    <row r="8956" spans="1:7" s="2" customFormat="1" ht="15.75" customHeight="1">
      <c r="A8956" s="494" t="s">
        <v>16</v>
      </c>
      <c r="B8956" s="494"/>
      <c r="C8956" s="494"/>
      <c r="D8956" s="494"/>
      <c r="E8956" s="494"/>
      <c r="F8956" s="494"/>
      <c r="G8956" s="20">
        <f>SUM(G8949:G8955)</f>
        <v>895000</v>
      </c>
    </row>
    <row r="8957" spans="1:7">
      <c r="A8957" s="159" t="s">
        <v>17</v>
      </c>
      <c r="B8957" s="12" t="s">
        <v>18</v>
      </c>
      <c r="C8957" s="11"/>
      <c r="D8957" s="11"/>
      <c r="E8957" s="13"/>
      <c r="F8957" s="11"/>
      <c r="G8957" s="11"/>
    </row>
    <row r="8958" spans="1:7">
      <c r="A8958" s="492" t="s">
        <v>19</v>
      </c>
      <c r="B8958" s="492"/>
      <c r="C8958" s="492"/>
      <c r="D8958" s="492"/>
      <c r="E8958" s="492"/>
      <c r="F8958" s="492"/>
      <c r="G8958" s="20">
        <f>SUM(G8957)</f>
        <v>0</v>
      </c>
    </row>
    <row r="8959" spans="1:7">
      <c r="A8959" s="11" t="s">
        <v>20</v>
      </c>
      <c r="B8959" s="493" t="s">
        <v>21</v>
      </c>
      <c r="C8959" s="493"/>
      <c r="D8959" s="493"/>
      <c r="E8959" s="493"/>
      <c r="F8959" s="493"/>
      <c r="G8959" s="15">
        <f>SUM(G8943:G8958)/2</f>
        <v>968700</v>
      </c>
    </row>
    <row r="8960" spans="1:7" ht="15.75" customHeight="1">
      <c r="A8960" s="11" t="s">
        <v>22</v>
      </c>
      <c r="B8960" s="493" t="s">
        <v>77</v>
      </c>
      <c r="C8960" s="493"/>
      <c r="D8960" s="493"/>
      <c r="E8960" s="493"/>
      <c r="F8960" s="24">
        <v>0.1</v>
      </c>
      <c r="G8960" s="15">
        <f>G8959*10%</f>
        <v>96870</v>
      </c>
    </row>
    <row r="8961" spans="1:7">
      <c r="A8961" s="11" t="s">
        <v>23</v>
      </c>
      <c r="B8961" s="493" t="s">
        <v>24</v>
      </c>
      <c r="C8961" s="493"/>
      <c r="D8961" s="493"/>
      <c r="E8961" s="493"/>
      <c r="F8961" s="493"/>
      <c r="G8961" s="15">
        <f>G8959+G8960</f>
        <v>1065570</v>
      </c>
    </row>
    <row r="8962" spans="1:7">
      <c r="A8962" s="25"/>
      <c r="B8962" s="26"/>
      <c r="C8962" s="25"/>
      <c r="D8962" s="25"/>
      <c r="E8962" s="27"/>
      <c r="F8962" s="25"/>
      <c r="G8962" s="25"/>
    </row>
    <row r="8963" spans="1:7">
      <c r="A8963" s="115" t="s">
        <v>1404</v>
      </c>
    </row>
    <row r="8964" spans="1:7" ht="45">
      <c r="A8964" s="9" t="s">
        <v>62</v>
      </c>
      <c r="B8964" s="9" t="s">
        <v>63</v>
      </c>
      <c r="C8964" s="9" t="s">
        <v>64</v>
      </c>
      <c r="D8964" s="9" t="s">
        <v>65</v>
      </c>
      <c r="E8964" s="9" t="s">
        <v>66</v>
      </c>
      <c r="F8964" s="9" t="s">
        <v>67</v>
      </c>
      <c r="G8964" s="9" t="s">
        <v>68</v>
      </c>
    </row>
    <row r="8965" spans="1:7">
      <c r="A8965" s="159" t="s">
        <v>0</v>
      </c>
      <c r="B8965" s="12" t="s">
        <v>1</v>
      </c>
      <c r="C8965" s="11"/>
      <c r="D8965" s="11"/>
      <c r="E8965" s="13"/>
      <c r="F8965" s="11"/>
      <c r="G8965" s="11"/>
    </row>
    <row r="8966" spans="1:7">
      <c r="A8966" s="160"/>
      <c r="B8966" s="12" t="s">
        <v>2</v>
      </c>
      <c r="C8966" s="11" t="s">
        <v>3</v>
      </c>
      <c r="D8966" s="11" t="s">
        <v>4</v>
      </c>
      <c r="E8966" s="13" t="s">
        <v>959</v>
      </c>
      <c r="F8966" s="14">
        <f>VLOOKUP(B8966,'HSD ME&amp;PLUMBING'!$B$6:E8733,4,FALSE)</f>
        <v>100000</v>
      </c>
      <c r="G8966" s="23">
        <f>F8966*E8966</f>
        <v>19000</v>
      </c>
    </row>
    <row r="8967" spans="1:7" ht="30">
      <c r="A8967" s="160"/>
      <c r="B8967" s="16" t="s">
        <v>70</v>
      </c>
      <c r="C8967" s="17" t="s">
        <v>71</v>
      </c>
      <c r="D8967" s="17" t="s">
        <v>4</v>
      </c>
      <c r="E8967" s="18" t="s">
        <v>960</v>
      </c>
      <c r="F8967" s="14">
        <f>VLOOKUP(B8967,'HSD ME&amp;PLUMBING'!$B$6:E8734,4,FALSE)</f>
        <v>150000</v>
      </c>
      <c r="G8967" s="23">
        <f>F8967*E8967</f>
        <v>47700</v>
      </c>
    </row>
    <row r="8968" spans="1:7">
      <c r="A8968" s="160"/>
      <c r="B8968" s="12" t="s">
        <v>7</v>
      </c>
      <c r="C8968" s="11" t="s">
        <v>8</v>
      </c>
      <c r="D8968" s="11" t="s">
        <v>4</v>
      </c>
      <c r="E8968" s="13" t="s">
        <v>209</v>
      </c>
      <c r="F8968" s="14">
        <f>VLOOKUP(B8968,'HSD ME&amp;PLUMBING'!$B$6:E8735,4,FALSE)</f>
        <v>150000</v>
      </c>
      <c r="G8968" s="23">
        <f>F8968*E8968</f>
        <v>4800</v>
      </c>
    </row>
    <row r="8969" spans="1:7">
      <c r="A8969" s="160"/>
      <c r="B8969" s="12" t="s">
        <v>10</v>
      </c>
      <c r="C8969" s="11" t="s">
        <v>11</v>
      </c>
      <c r="D8969" s="11" t="s">
        <v>4</v>
      </c>
      <c r="E8969" s="13" t="s">
        <v>9</v>
      </c>
      <c r="F8969" s="19">
        <f>VLOOKUP(B8969,'HSD ME&amp;PLUMBING'!$B$6:E8736,4,FALSE)</f>
        <v>200000</v>
      </c>
      <c r="G8969" s="23">
        <f>F8969*E8969</f>
        <v>2200</v>
      </c>
    </row>
    <row r="8970" spans="1:7" s="21" customFormat="1">
      <c r="A8970" s="494" t="s">
        <v>13</v>
      </c>
      <c r="B8970" s="494"/>
      <c r="C8970" s="494"/>
      <c r="D8970" s="494"/>
      <c r="E8970" s="494"/>
      <c r="F8970" s="494"/>
      <c r="G8970" s="20">
        <f>SUM(G8966:G8969)</f>
        <v>73700</v>
      </c>
    </row>
    <row r="8971" spans="1:7">
      <c r="A8971" s="159" t="s">
        <v>14</v>
      </c>
      <c r="B8971" s="12" t="s">
        <v>15</v>
      </c>
      <c r="C8971" s="11"/>
      <c r="D8971" s="11"/>
      <c r="E8971" s="13"/>
      <c r="F8971" s="11"/>
      <c r="G8971" s="11"/>
    </row>
    <row r="8972" spans="1:7" ht="30">
      <c r="A8972" s="160"/>
      <c r="B8972" s="16" t="s">
        <v>1403</v>
      </c>
      <c r="C8972" s="11"/>
      <c r="D8972" s="17" t="s">
        <v>875</v>
      </c>
      <c r="E8972" s="18" t="s">
        <v>1405</v>
      </c>
      <c r="F8972" s="108">
        <f>VLOOKUP(B8972,'HSD ME&amp;PLUMBING'!$B$6:E8739,4,FALSE)</f>
        <v>10000</v>
      </c>
      <c r="G8972" s="29">
        <f t="shared" ref="G8972:G8980" si="18">F8972*E8972</f>
        <v>99000</v>
      </c>
    </row>
    <row r="8973" spans="1:7">
      <c r="A8973" s="160"/>
      <c r="B8973" s="12" t="s">
        <v>1256</v>
      </c>
      <c r="C8973" s="11"/>
      <c r="D8973" s="11" t="s">
        <v>875</v>
      </c>
      <c r="E8973" s="13" t="s">
        <v>1405</v>
      </c>
      <c r="F8973" s="108">
        <f>VLOOKUP(B8973,'HSD ME&amp;PLUMBING'!$B$6:E8740,4,FALSE)</f>
        <v>10000</v>
      </c>
      <c r="G8973" s="29">
        <f t="shared" si="18"/>
        <v>99000</v>
      </c>
    </row>
    <row r="8974" spans="1:7">
      <c r="A8974" s="160"/>
      <c r="B8974" s="12" t="s">
        <v>861</v>
      </c>
      <c r="C8974" s="11"/>
      <c r="D8974" s="11" t="s">
        <v>432</v>
      </c>
      <c r="E8974" s="13" t="s">
        <v>862</v>
      </c>
      <c r="F8974" s="108">
        <f>VLOOKUP(B8974,'HSD ME&amp;PLUMBING'!$B$6:E8741,4,FALSE)</f>
        <v>10000</v>
      </c>
      <c r="G8974" s="29">
        <f t="shared" si="18"/>
        <v>10000</v>
      </c>
    </row>
    <row r="8975" spans="1:7" ht="30">
      <c r="A8975" s="160"/>
      <c r="B8975" s="16" t="s">
        <v>863</v>
      </c>
      <c r="C8975" s="11"/>
      <c r="D8975" s="17" t="s">
        <v>432</v>
      </c>
      <c r="E8975" s="18" t="s">
        <v>1020</v>
      </c>
      <c r="F8975" s="108">
        <f>VLOOKUP(B8975,'HSD ME&amp;PLUMBING'!$B$6:E8742,4,FALSE)</f>
        <v>10000</v>
      </c>
      <c r="G8975" s="29">
        <f t="shared" si="18"/>
        <v>50000</v>
      </c>
    </row>
    <row r="8976" spans="1:7">
      <c r="A8976" s="160"/>
      <c r="B8976" s="12" t="s">
        <v>865</v>
      </c>
      <c r="C8976" s="11"/>
      <c r="D8976" s="11" t="s">
        <v>432</v>
      </c>
      <c r="E8976" s="13" t="s">
        <v>1021</v>
      </c>
      <c r="F8976" s="108">
        <f>VLOOKUP(B8976,'HSD ME&amp;PLUMBING'!$B$6:E8743,4,FALSE)</f>
        <v>10000</v>
      </c>
      <c r="G8976" s="29">
        <f t="shared" si="18"/>
        <v>100000</v>
      </c>
    </row>
    <row r="8977" spans="1:7" ht="30">
      <c r="A8977" s="160"/>
      <c r="B8977" s="16" t="s">
        <v>1023</v>
      </c>
      <c r="C8977" s="11"/>
      <c r="D8977" s="17" t="s">
        <v>432</v>
      </c>
      <c r="E8977" s="18" t="s">
        <v>862</v>
      </c>
      <c r="F8977" s="108">
        <f>VLOOKUP(B8977,'HSD ME&amp;PLUMBING'!$B$6:E8744,4,FALSE)</f>
        <v>10000</v>
      </c>
      <c r="G8977" s="29">
        <f t="shared" si="18"/>
        <v>10000</v>
      </c>
    </row>
    <row r="8978" spans="1:7">
      <c r="A8978" s="160"/>
      <c r="B8978" s="12" t="s">
        <v>870</v>
      </c>
      <c r="C8978" s="11"/>
      <c r="D8978" s="11" t="s">
        <v>875</v>
      </c>
      <c r="E8978" s="13" t="s">
        <v>871</v>
      </c>
      <c r="F8978" s="108">
        <f>VLOOKUP(B8978,'HSD ME&amp;PLUMBING'!$B$6:E8745,4,FALSE)</f>
        <v>10000</v>
      </c>
      <c r="G8978" s="29">
        <f t="shared" si="18"/>
        <v>5000</v>
      </c>
    </row>
    <row r="8979" spans="1:7">
      <c r="A8979" s="160"/>
      <c r="B8979" s="12" t="s">
        <v>872</v>
      </c>
      <c r="C8979" s="11"/>
      <c r="D8979" s="11" t="s">
        <v>432</v>
      </c>
      <c r="E8979" s="13" t="s">
        <v>869</v>
      </c>
      <c r="F8979" s="108">
        <f>VLOOKUP(B8979,'HSD ME&amp;PLUMBING'!$B$6:E8746,4,FALSE)</f>
        <v>10000</v>
      </c>
      <c r="G8979" s="29">
        <f t="shared" si="18"/>
        <v>40000</v>
      </c>
    </row>
    <row r="8980" spans="1:7">
      <c r="A8980" s="160"/>
      <c r="B8980" s="12" t="s">
        <v>866</v>
      </c>
      <c r="C8980" s="11"/>
      <c r="D8980" s="11" t="s">
        <v>432</v>
      </c>
      <c r="E8980" s="13" t="s">
        <v>1022</v>
      </c>
      <c r="F8980" s="108">
        <f>VLOOKUP(B8980,'HSD ME&amp;PLUMBING'!$B$6:E8747,4,FALSE)</f>
        <v>10000</v>
      </c>
      <c r="G8980" s="29">
        <f t="shared" si="18"/>
        <v>150000</v>
      </c>
    </row>
    <row r="8981" spans="1:7" s="2" customFormat="1" ht="15.75" customHeight="1">
      <c r="A8981" s="494" t="s">
        <v>16</v>
      </c>
      <c r="B8981" s="494"/>
      <c r="C8981" s="494"/>
      <c r="D8981" s="494"/>
      <c r="E8981" s="494"/>
      <c r="F8981" s="494"/>
      <c r="G8981" s="20">
        <f>SUM(G8972:G8980)</f>
        <v>563000</v>
      </c>
    </row>
    <row r="8982" spans="1:7">
      <c r="A8982" s="159" t="s">
        <v>17</v>
      </c>
      <c r="B8982" s="12" t="s">
        <v>18</v>
      </c>
      <c r="C8982" s="11"/>
      <c r="D8982" s="11"/>
      <c r="E8982" s="13"/>
      <c r="F8982" s="11"/>
      <c r="G8982" s="11"/>
    </row>
    <row r="8983" spans="1:7">
      <c r="A8983" s="492" t="s">
        <v>19</v>
      </c>
      <c r="B8983" s="492"/>
      <c r="C8983" s="492"/>
      <c r="D8983" s="492"/>
      <c r="E8983" s="492"/>
      <c r="F8983" s="492"/>
      <c r="G8983" s="20">
        <f>SUM(G8982)</f>
        <v>0</v>
      </c>
    </row>
    <row r="8984" spans="1:7">
      <c r="A8984" s="11" t="s">
        <v>20</v>
      </c>
      <c r="B8984" s="493" t="s">
        <v>21</v>
      </c>
      <c r="C8984" s="493"/>
      <c r="D8984" s="493"/>
      <c r="E8984" s="493"/>
      <c r="F8984" s="493"/>
      <c r="G8984" s="15">
        <f>SUM(G8965:G8983)/2</f>
        <v>636700</v>
      </c>
    </row>
    <row r="8985" spans="1:7" ht="15.75" customHeight="1">
      <c r="A8985" s="11" t="s">
        <v>22</v>
      </c>
      <c r="B8985" s="493" t="s">
        <v>77</v>
      </c>
      <c r="C8985" s="493"/>
      <c r="D8985" s="493"/>
      <c r="E8985" s="493"/>
      <c r="F8985" s="24">
        <v>0.1</v>
      </c>
      <c r="G8985" s="15">
        <f>G8984*10%</f>
        <v>63670</v>
      </c>
    </row>
    <row r="8986" spans="1:7">
      <c r="A8986" s="11" t="s">
        <v>23</v>
      </c>
      <c r="B8986" s="493" t="s">
        <v>24</v>
      </c>
      <c r="C8986" s="493"/>
      <c r="D8986" s="493"/>
      <c r="E8986" s="493"/>
      <c r="F8986" s="493"/>
      <c r="G8986" s="15">
        <f>G8984+G8985</f>
        <v>700370</v>
      </c>
    </row>
    <row r="8987" spans="1:7">
      <c r="A8987" s="25"/>
      <c r="B8987" s="26"/>
      <c r="C8987" s="25"/>
      <c r="D8987" s="25"/>
      <c r="E8987" s="27"/>
      <c r="F8987" s="25"/>
      <c r="G8987" s="25"/>
    </row>
    <row r="8988" spans="1:7">
      <c r="A8988" s="102" t="s">
        <v>1406</v>
      </c>
      <c r="B8988" s="102"/>
      <c r="C8988" s="102"/>
      <c r="D8988" s="161"/>
      <c r="E8988" s="161"/>
      <c r="F8988" s="102"/>
      <c r="G8988" s="102"/>
    </row>
    <row r="8989" spans="1:7" s="10" customFormat="1" ht="32.25" customHeight="1">
      <c r="A8989" s="90" t="s">
        <v>62</v>
      </c>
      <c r="B8989" s="90" t="s">
        <v>63</v>
      </c>
      <c r="C8989" s="90" t="s">
        <v>64</v>
      </c>
      <c r="D8989" s="90" t="s">
        <v>65</v>
      </c>
      <c r="E8989" s="90" t="s">
        <v>66</v>
      </c>
      <c r="F8989" s="90" t="s">
        <v>441</v>
      </c>
      <c r="G8989" s="90" t="s">
        <v>442</v>
      </c>
    </row>
    <row r="8990" spans="1:7">
      <c r="A8990" s="91" t="s">
        <v>0</v>
      </c>
      <c r="B8990" s="92" t="s">
        <v>1</v>
      </c>
      <c r="C8990" s="92"/>
      <c r="D8990" s="162"/>
      <c r="E8990" s="162"/>
      <c r="F8990" s="92"/>
      <c r="G8990" s="92"/>
    </row>
    <row r="8991" spans="1:7">
      <c r="A8991" s="92"/>
      <c r="B8991" s="92" t="s">
        <v>2</v>
      </c>
      <c r="C8991" s="92" t="s">
        <v>3</v>
      </c>
      <c r="D8991" s="162" t="s">
        <v>4</v>
      </c>
      <c r="E8991" s="162" t="s">
        <v>1297</v>
      </c>
      <c r="F8991" s="14">
        <f>VLOOKUP(B8991,'HSD ME&amp;PLUMBING'!$B$6:E8758,4,FALSE)</f>
        <v>100000</v>
      </c>
      <c r="G8991" s="23">
        <f>F8991*E8991</f>
        <v>25000</v>
      </c>
    </row>
    <row r="8992" spans="1:7" ht="30">
      <c r="A8992" s="92"/>
      <c r="B8992" s="16" t="s">
        <v>70</v>
      </c>
      <c r="C8992" s="93" t="s">
        <v>71</v>
      </c>
      <c r="D8992" s="163" t="s">
        <v>4</v>
      </c>
      <c r="E8992" s="163" t="s">
        <v>1298</v>
      </c>
      <c r="F8992" s="14">
        <f>VLOOKUP(B8992,'HSD ME&amp;PLUMBING'!$B$6:E8759,4,FALSE)</f>
        <v>150000</v>
      </c>
      <c r="G8992" s="23">
        <f>F8992*E8992</f>
        <v>62700</v>
      </c>
    </row>
    <row r="8993" spans="1:7">
      <c r="A8993" s="92"/>
      <c r="B8993" s="92" t="s">
        <v>7</v>
      </c>
      <c r="C8993" s="92" t="s">
        <v>8</v>
      </c>
      <c r="D8993" s="162" t="s">
        <v>4</v>
      </c>
      <c r="E8993" s="162" t="s">
        <v>797</v>
      </c>
      <c r="F8993" s="14">
        <f>VLOOKUP(B8993,'HSD ME&amp;PLUMBING'!$B$6:E8760,4,FALSE)</f>
        <v>150000</v>
      </c>
      <c r="G8993" s="23">
        <f>F8993*E8993</f>
        <v>6300</v>
      </c>
    </row>
    <row r="8994" spans="1:7">
      <c r="A8994" s="92"/>
      <c r="B8994" s="92" t="s">
        <v>10</v>
      </c>
      <c r="C8994" s="92" t="s">
        <v>11</v>
      </c>
      <c r="D8994" s="162" t="s">
        <v>4</v>
      </c>
      <c r="E8994" s="162" t="s">
        <v>53</v>
      </c>
      <c r="F8994" s="14">
        <f>VLOOKUP(B8994,'HSD ME&amp;PLUMBING'!$B$6:E8761,4,FALSE)</f>
        <v>200000</v>
      </c>
      <c r="G8994" s="23">
        <f>F8994*E8994</f>
        <v>2800</v>
      </c>
    </row>
    <row r="8995" spans="1:7">
      <c r="A8995" s="508" t="s">
        <v>13</v>
      </c>
      <c r="B8995" s="509"/>
      <c r="C8995" s="509"/>
      <c r="D8995" s="509"/>
      <c r="E8995" s="509"/>
      <c r="F8995" s="510"/>
      <c r="G8995" s="20">
        <f>SUM(G8991:G8994)</f>
        <v>96800</v>
      </c>
    </row>
    <row r="8996" spans="1:7">
      <c r="A8996" s="91" t="s">
        <v>14</v>
      </c>
      <c r="B8996" s="92" t="s">
        <v>15</v>
      </c>
      <c r="C8996" s="92"/>
      <c r="D8996" s="162"/>
      <c r="E8996" s="162"/>
      <c r="F8996" s="92"/>
      <c r="G8996" s="92"/>
    </row>
    <row r="8997" spans="1:7" ht="45">
      <c r="A8997" s="92"/>
      <c r="B8997" s="93" t="s">
        <v>1407</v>
      </c>
      <c r="C8997" s="92"/>
      <c r="D8997" s="163" t="s">
        <v>674</v>
      </c>
      <c r="E8997" s="163" t="s">
        <v>898</v>
      </c>
      <c r="F8997" s="108">
        <f>VLOOKUP(B8997,'HSD ME&amp;PLUMBING'!$B$6:E8764,4,FALSE)</f>
        <v>10000</v>
      </c>
      <c r="G8997" s="29">
        <f>F8997*E8997</f>
        <v>10500</v>
      </c>
    </row>
    <row r="8998" spans="1:7">
      <c r="A8998" s="511" t="s">
        <v>16</v>
      </c>
      <c r="B8998" s="511"/>
      <c r="C8998" s="511"/>
      <c r="D8998" s="511"/>
      <c r="E8998" s="511"/>
      <c r="F8998" s="511"/>
      <c r="G8998" s="20">
        <f>SUM(G8996:G8997)</f>
        <v>10500</v>
      </c>
    </row>
    <row r="8999" spans="1:7">
      <c r="A8999" s="91" t="s">
        <v>17</v>
      </c>
      <c r="B8999" s="92" t="s">
        <v>18</v>
      </c>
      <c r="C8999" s="92"/>
      <c r="D8999" s="162"/>
      <c r="E8999" s="162"/>
      <c r="F8999" s="92"/>
      <c r="G8999" s="92"/>
    </row>
    <row r="9000" spans="1:7">
      <c r="A9000" s="512" t="s">
        <v>19</v>
      </c>
      <c r="B9000" s="512"/>
      <c r="C9000" s="512"/>
      <c r="D9000" s="512"/>
      <c r="E9000" s="512"/>
      <c r="F9000" s="512"/>
      <c r="G9000" s="20">
        <f>SUM(G8999)</f>
        <v>0</v>
      </c>
    </row>
    <row r="9001" spans="1:7">
      <c r="A9001" s="91" t="s">
        <v>20</v>
      </c>
      <c r="B9001" s="507" t="s">
        <v>21</v>
      </c>
      <c r="C9001" s="507"/>
      <c r="D9001" s="507"/>
      <c r="E9001" s="507"/>
      <c r="F9001" s="507"/>
      <c r="G9001" s="15">
        <f>SUM(G8990:G9000)/2</f>
        <v>107300</v>
      </c>
    </row>
    <row r="9002" spans="1:7">
      <c r="A9002" s="91" t="s">
        <v>22</v>
      </c>
      <c r="B9002" s="507" t="s">
        <v>77</v>
      </c>
      <c r="C9002" s="507"/>
      <c r="D9002" s="507"/>
      <c r="E9002" s="507"/>
      <c r="F9002" s="164">
        <v>0.1</v>
      </c>
      <c r="G9002" s="15">
        <f>G9001*10%</f>
        <v>10730</v>
      </c>
    </row>
    <row r="9003" spans="1:7">
      <c r="A9003" s="91" t="s">
        <v>23</v>
      </c>
      <c r="B9003" s="507" t="s">
        <v>24</v>
      </c>
      <c r="C9003" s="507"/>
      <c r="D9003" s="507"/>
      <c r="E9003" s="507"/>
      <c r="F9003" s="507"/>
      <c r="G9003" s="15">
        <f>G9001+G9002</f>
        <v>118030</v>
      </c>
    </row>
    <row r="9004" spans="1:7">
      <c r="A9004" s="95"/>
      <c r="B9004" s="96"/>
      <c r="C9004" s="96"/>
      <c r="D9004" s="165"/>
      <c r="E9004" s="165"/>
      <c r="F9004" s="96"/>
      <c r="G9004" s="96"/>
    </row>
    <row r="9005" spans="1:7">
      <c r="A9005" s="102" t="s">
        <v>1408</v>
      </c>
      <c r="B9005" s="166"/>
      <c r="C9005" s="166"/>
      <c r="D9005" s="167"/>
      <c r="E9005" s="167"/>
      <c r="F9005" s="166"/>
      <c r="G9005" s="166"/>
    </row>
    <row r="9006" spans="1:7" s="10" customFormat="1" ht="45">
      <c r="A9006" s="90" t="s">
        <v>62</v>
      </c>
      <c r="B9006" s="90" t="s">
        <v>63</v>
      </c>
      <c r="C9006" s="90" t="s">
        <v>64</v>
      </c>
      <c r="D9006" s="90" t="s">
        <v>65</v>
      </c>
      <c r="E9006" s="90" t="s">
        <v>66</v>
      </c>
      <c r="F9006" s="90" t="s">
        <v>437</v>
      </c>
      <c r="G9006" s="90" t="s">
        <v>438</v>
      </c>
    </row>
    <row r="9007" spans="1:7">
      <c r="A9007" s="91" t="s">
        <v>0</v>
      </c>
      <c r="B9007" s="92" t="s">
        <v>1</v>
      </c>
      <c r="C9007" s="92"/>
      <c r="D9007" s="162"/>
      <c r="E9007" s="162"/>
      <c r="F9007" s="92"/>
      <c r="G9007" s="92"/>
    </row>
    <row r="9008" spans="1:7">
      <c r="A9008" s="92"/>
      <c r="B9008" s="92" t="s">
        <v>2</v>
      </c>
      <c r="C9008" s="92" t="s">
        <v>3</v>
      </c>
      <c r="D9008" s="162" t="s">
        <v>4</v>
      </c>
      <c r="E9008" s="162" t="s">
        <v>1297</v>
      </c>
      <c r="F9008" s="14">
        <f>VLOOKUP(B9008,'HSD ME&amp;PLUMBING'!$B$6:E8775,4,FALSE)</f>
        <v>100000</v>
      </c>
      <c r="G9008" s="23">
        <f>F9008*E9008</f>
        <v>25000</v>
      </c>
    </row>
    <row r="9009" spans="1:7" ht="30">
      <c r="A9009" s="92"/>
      <c r="B9009" s="16" t="s">
        <v>70</v>
      </c>
      <c r="C9009" s="93" t="s">
        <v>71</v>
      </c>
      <c r="D9009" s="163" t="s">
        <v>4</v>
      </c>
      <c r="E9009" s="163" t="s">
        <v>1298</v>
      </c>
      <c r="F9009" s="14">
        <f>VLOOKUP(B9009,'HSD ME&amp;PLUMBING'!$B$6:E8776,4,FALSE)</f>
        <v>150000</v>
      </c>
      <c r="G9009" s="23">
        <f>F9009*E9009</f>
        <v>62700</v>
      </c>
    </row>
    <row r="9010" spans="1:7">
      <c r="A9010" s="92"/>
      <c r="B9010" s="92" t="s">
        <v>7</v>
      </c>
      <c r="C9010" s="92" t="s">
        <v>8</v>
      </c>
      <c r="D9010" s="162" t="s">
        <v>4</v>
      </c>
      <c r="E9010" s="162" t="s">
        <v>797</v>
      </c>
      <c r="F9010" s="14">
        <f>VLOOKUP(B9010,'HSD ME&amp;PLUMBING'!$B$6:E8777,4,FALSE)</f>
        <v>150000</v>
      </c>
      <c r="G9010" s="23">
        <f>F9010*E9010</f>
        <v>6300</v>
      </c>
    </row>
    <row r="9011" spans="1:7">
      <c r="A9011" s="92"/>
      <c r="B9011" s="92" t="s">
        <v>10</v>
      </c>
      <c r="C9011" s="92" t="s">
        <v>11</v>
      </c>
      <c r="D9011" s="162" t="s">
        <v>4</v>
      </c>
      <c r="E9011" s="162" t="s">
        <v>53</v>
      </c>
      <c r="F9011" s="14">
        <f>VLOOKUP(B9011,'HSD ME&amp;PLUMBING'!$B$6:E8778,4,FALSE)</f>
        <v>200000</v>
      </c>
      <c r="G9011" s="23">
        <f>F9011*E9011</f>
        <v>2800</v>
      </c>
    </row>
    <row r="9012" spans="1:7">
      <c r="A9012" s="508" t="s">
        <v>13</v>
      </c>
      <c r="B9012" s="509"/>
      <c r="C9012" s="509"/>
      <c r="D9012" s="509"/>
      <c r="E9012" s="509"/>
      <c r="F9012" s="510"/>
      <c r="G9012" s="20">
        <f>SUM(G9008:G9011)</f>
        <v>96800</v>
      </c>
    </row>
    <row r="9013" spans="1:7">
      <c r="A9013" s="91" t="s">
        <v>14</v>
      </c>
      <c r="B9013" s="92" t="s">
        <v>15</v>
      </c>
      <c r="C9013" s="92"/>
      <c r="D9013" s="162"/>
      <c r="E9013" s="162"/>
      <c r="F9013" s="92"/>
      <c r="G9013" s="92"/>
    </row>
    <row r="9014" spans="1:7" ht="45">
      <c r="A9014" s="92"/>
      <c r="B9014" s="93" t="s">
        <v>1409</v>
      </c>
      <c r="C9014" s="92"/>
      <c r="D9014" s="163" t="s">
        <v>674</v>
      </c>
      <c r="E9014" s="163" t="s">
        <v>898</v>
      </c>
      <c r="F9014" s="108">
        <f>VLOOKUP(B9014,'HSD ME&amp;PLUMBING'!$B$6:E8781,4,FALSE)</f>
        <v>10000</v>
      </c>
      <c r="G9014" s="29">
        <f>F9014*E9014</f>
        <v>10500</v>
      </c>
    </row>
    <row r="9015" spans="1:7">
      <c r="A9015" s="511" t="s">
        <v>16</v>
      </c>
      <c r="B9015" s="511"/>
      <c r="C9015" s="511"/>
      <c r="D9015" s="511"/>
      <c r="E9015" s="511"/>
      <c r="F9015" s="511"/>
      <c r="G9015" s="20">
        <f>SUM(G9013:G9014)</f>
        <v>10500</v>
      </c>
    </row>
    <row r="9016" spans="1:7">
      <c r="A9016" s="91" t="s">
        <v>17</v>
      </c>
      <c r="B9016" s="92" t="s">
        <v>18</v>
      </c>
      <c r="C9016" s="92"/>
      <c r="D9016" s="162"/>
      <c r="E9016" s="162"/>
      <c r="F9016" s="92"/>
      <c r="G9016" s="92"/>
    </row>
    <row r="9017" spans="1:7">
      <c r="A9017" s="512" t="s">
        <v>19</v>
      </c>
      <c r="B9017" s="512"/>
      <c r="C9017" s="512"/>
      <c r="D9017" s="512"/>
      <c r="E9017" s="512"/>
      <c r="F9017" s="512"/>
      <c r="G9017" s="20">
        <f>SUM(G9016)</f>
        <v>0</v>
      </c>
    </row>
    <row r="9018" spans="1:7">
      <c r="A9018" s="91" t="s">
        <v>20</v>
      </c>
      <c r="B9018" s="507" t="s">
        <v>21</v>
      </c>
      <c r="C9018" s="507"/>
      <c r="D9018" s="507"/>
      <c r="E9018" s="507"/>
      <c r="F9018" s="507"/>
      <c r="G9018" s="15">
        <f>SUM(G9007:G9017)/2</f>
        <v>107300</v>
      </c>
    </row>
    <row r="9019" spans="1:7">
      <c r="A9019" s="91" t="s">
        <v>22</v>
      </c>
      <c r="B9019" s="507" t="s">
        <v>77</v>
      </c>
      <c r="C9019" s="507"/>
      <c r="D9019" s="507"/>
      <c r="E9019" s="507"/>
      <c r="F9019" s="164">
        <v>0.1</v>
      </c>
      <c r="G9019" s="15">
        <f>G9018*10%</f>
        <v>10730</v>
      </c>
    </row>
    <row r="9020" spans="1:7">
      <c r="A9020" s="91" t="s">
        <v>23</v>
      </c>
      <c r="B9020" s="507" t="s">
        <v>24</v>
      </c>
      <c r="C9020" s="507"/>
      <c r="D9020" s="507"/>
      <c r="E9020" s="507"/>
      <c r="F9020" s="507"/>
      <c r="G9020" s="15">
        <f>G9018+G9019</f>
        <v>118030</v>
      </c>
    </row>
    <row r="9021" spans="1:7">
      <c r="A9021" s="95"/>
      <c r="B9021" s="96"/>
      <c r="C9021" s="96"/>
      <c r="D9021" s="165"/>
      <c r="E9021" s="165"/>
      <c r="F9021" s="96"/>
      <c r="G9021" s="96"/>
    </row>
    <row r="9022" spans="1:7">
      <c r="A9022" s="102" t="s">
        <v>1410</v>
      </c>
      <c r="B9022" s="166"/>
      <c r="C9022" s="166"/>
      <c r="D9022" s="167"/>
      <c r="E9022" s="167"/>
      <c r="F9022" s="166"/>
      <c r="G9022" s="166"/>
    </row>
    <row r="9023" spans="1:7" s="10" customFormat="1" ht="33.75" customHeight="1">
      <c r="A9023" s="90" t="s">
        <v>62</v>
      </c>
      <c r="B9023" s="90" t="s">
        <v>63</v>
      </c>
      <c r="C9023" s="90" t="s">
        <v>64</v>
      </c>
      <c r="D9023" s="90" t="s">
        <v>65</v>
      </c>
      <c r="E9023" s="90" t="s">
        <v>66</v>
      </c>
      <c r="F9023" s="90" t="s">
        <v>441</v>
      </c>
      <c r="G9023" s="90" t="s">
        <v>442</v>
      </c>
    </row>
    <row r="9024" spans="1:7">
      <c r="A9024" s="91" t="s">
        <v>0</v>
      </c>
      <c r="B9024" s="92" t="s">
        <v>1</v>
      </c>
      <c r="C9024" s="92"/>
      <c r="D9024" s="162"/>
      <c r="E9024" s="162"/>
      <c r="F9024" s="92"/>
      <c r="G9024" s="92"/>
    </row>
    <row r="9025" spans="1:7">
      <c r="A9025" s="92"/>
      <c r="B9025" s="92" t="s">
        <v>2</v>
      </c>
      <c r="C9025" s="92" t="s">
        <v>3</v>
      </c>
      <c r="D9025" s="162" t="s">
        <v>4</v>
      </c>
      <c r="E9025" s="162" t="s">
        <v>1297</v>
      </c>
      <c r="F9025" s="14">
        <f>VLOOKUP(B9025,'HSD ME&amp;PLUMBING'!$B$6:E8792,4,FALSE)</f>
        <v>100000</v>
      </c>
      <c r="G9025" s="23">
        <f>F9025*E9025</f>
        <v>25000</v>
      </c>
    </row>
    <row r="9026" spans="1:7" ht="30">
      <c r="A9026" s="92"/>
      <c r="B9026" s="16" t="s">
        <v>70</v>
      </c>
      <c r="C9026" s="93" t="s">
        <v>71</v>
      </c>
      <c r="D9026" s="163" t="s">
        <v>4</v>
      </c>
      <c r="E9026" s="163" t="s">
        <v>1298</v>
      </c>
      <c r="F9026" s="14">
        <f>VLOOKUP(B9026,'HSD ME&amp;PLUMBING'!$B$6:E8793,4,FALSE)</f>
        <v>150000</v>
      </c>
      <c r="G9026" s="23">
        <f>F9026*E9026</f>
        <v>62700</v>
      </c>
    </row>
    <row r="9027" spans="1:7">
      <c r="A9027" s="92"/>
      <c r="B9027" s="92" t="s">
        <v>7</v>
      </c>
      <c r="C9027" s="92" t="s">
        <v>8</v>
      </c>
      <c r="D9027" s="162" t="s">
        <v>4</v>
      </c>
      <c r="E9027" s="162" t="s">
        <v>797</v>
      </c>
      <c r="F9027" s="14">
        <f>VLOOKUP(B9027,'HSD ME&amp;PLUMBING'!$B$6:E8794,4,FALSE)</f>
        <v>150000</v>
      </c>
      <c r="G9027" s="23">
        <f>F9027*E9027</f>
        <v>6300</v>
      </c>
    </row>
    <row r="9028" spans="1:7">
      <c r="A9028" s="92"/>
      <c r="B9028" s="92" t="s">
        <v>10</v>
      </c>
      <c r="C9028" s="92" t="s">
        <v>11</v>
      </c>
      <c r="D9028" s="162" t="s">
        <v>4</v>
      </c>
      <c r="E9028" s="162" t="s">
        <v>53</v>
      </c>
      <c r="F9028" s="14">
        <f>VLOOKUP(B9028,'HSD ME&amp;PLUMBING'!$B$6:E8795,4,FALSE)</f>
        <v>200000</v>
      </c>
      <c r="G9028" s="23">
        <f>F9028*E9028</f>
        <v>2800</v>
      </c>
    </row>
    <row r="9029" spans="1:7">
      <c r="A9029" s="508" t="s">
        <v>13</v>
      </c>
      <c r="B9029" s="509"/>
      <c r="C9029" s="509"/>
      <c r="D9029" s="509"/>
      <c r="E9029" s="509"/>
      <c r="F9029" s="510"/>
      <c r="G9029" s="20">
        <f>SUM(G9025:G9028)</f>
        <v>96800</v>
      </c>
    </row>
    <row r="9030" spans="1:7">
      <c r="A9030" s="91" t="s">
        <v>14</v>
      </c>
      <c r="B9030" s="92" t="s">
        <v>15</v>
      </c>
      <c r="C9030" s="92"/>
      <c r="D9030" s="162"/>
      <c r="E9030" s="162"/>
      <c r="F9030" s="92"/>
      <c r="G9030" s="92"/>
    </row>
    <row r="9031" spans="1:7" ht="45">
      <c r="A9031" s="92"/>
      <c r="B9031" s="93" t="s">
        <v>1411</v>
      </c>
      <c r="C9031" s="92"/>
      <c r="D9031" s="163" t="s">
        <v>674</v>
      </c>
      <c r="E9031" s="163" t="s">
        <v>898</v>
      </c>
      <c r="F9031" s="108">
        <f>VLOOKUP(B9031,'HSD ME&amp;PLUMBING'!$B$6:E8798,4,FALSE)</f>
        <v>10000</v>
      </c>
      <c r="G9031" s="29">
        <f>F9031*E9031</f>
        <v>10500</v>
      </c>
    </row>
    <row r="9032" spans="1:7">
      <c r="A9032" s="511" t="s">
        <v>16</v>
      </c>
      <c r="B9032" s="511"/>
      <c r="C9032" s="511"/>
      <c r="D9032" s="511"/>
      <c r="E9032" s="511"/>
      <c r="F9032" s="511"/>
      <c r="G9032" s="20">
        <f>SUM(G9030:G9031)</f>
        <v>10500</v>
      </c>
    </row>
    <row r="9033" spans="1:7">
      <c r="A9033" s="91" t="s">
        <v>17</v>
      </c>
      <c r="B9033" s="92" t="s">
        <v>18</v>
      </c>
      <c r="C9033" s="92"/>
      <c r="D9033" s="162"/>
      <c r="E9033" s="162"/>
      <c r="F9033" s="92"/>
      <c r="G9033" s="92"/>
    </row>
    <row r="9034" spans="1:7">
      <c r="A9034" s="512" t="s">
        <v>19</v>
      </c>
      <c r="B9034" s="512"/>
      <c r="C9034" s="512"/>
      <c r="D9034" s="512"/>
      <c r="E9034" s="512"/>
      <c r="F9034" s="512"/>
      <c r="G9034" s="20">
        <f>SUM(G9033)</f>
        <v>0</v>
      </c>
    </row>
    <row r="9035" spans="1:7">
      <c r="A9035" s="91" t="s">
        <v>20</v>
      </c>
      <c r="B9035" s="507" t="s">
        <v>21</v>
      </c>
      <c r="C9035" s="507"/>
      <c r="D9035" s="507"/>
      <c r="E9035" s="507"/>
      <c r="F9035" s="507"/>
      <c r="G9035" s="15">
        <f>SUM(G9024:G9034)/2</f>
        <v>107300</v>
      </c>
    </row>
    <row r="9036" spans="1:7">
      <c r="A9036" s="91" t="s">
        <v>22</v>
      </c>
      <c r="B9036" s="507" t="s">
        <v>77</v>
      </c>
      <c r="C9036" s="507"/>
      <c r="D9036" s="507"/>
      <c r="E9036" s="507"/>
      <c r="F9036" s="164">
        <v>0.1</v>
      </c>
      <c r="G9036" s="15">
        <f>G9035*10%</f>
        <v>10730</v>
      </c>
    </row>
    <row r="9037" spans="1:7">
      <c r="A9037" s="91" t="s">
        <v>23</v>
      </c>
      <c r="B9037" s="507" t="s">
        <v>24</v>
      </c>
      <c r="C9037" s="507"/>
      <c r="D9037" s="507"/>
      <c r="E9037" s="507"/>
      <c r="F9037" s="507"/>
      <c r="G9037" s="15">
        <f>G9035+G9036</f>
        <v>118030</v>
      </c>
    </row>
    <row r="9038" spans="1:7">
      <c r="A9038" s="95"/>
      <c r="B9038" s="96"/>
      <c r="C9038" s="96"/>
      <c r="D9038" s="165"/>
      <c r="E9038" s="165"/>
      <c r="F9038" s="96"/>
      <c r="G9038" s="96"/>
    </row>
    <row r="9039" spans="1:7">
      <c r="A9039" s="168" t="s">
        <v>1412</v>
      </c>
      <c r="B9039" s="106"/>
      <c r="C9039" s="106"/>
      <c r="D9039" s="169"/>
      <c r="E9039" s="169"/>
      <c r="F9039" s="106"/>
      <c r="G9039" s="106"/>
    </row>
    <row r="9040" spans="1:7" s="10" customFormat="1" ht="45">
      <c r="A9040" s="90" t="s">
        <v>62</v>
      </c>
      <c r="B9040" s="90" t="s">
        <v>63</v>
      </c>
      <c r="C9040" s="90" t="s">
        <v>64</v>
      </c>
      <c r="D9040" s="90" t="s">
        <v>65</v>
      </c>
      <c r="E9040" s="90" t="s">
        <v>66</v>
      </c>
      <c r="F9040" s="90" t="s">
        <v>437</v>
      </c>
      <c r="G9040" s="90" t="s">
        <v>438</v>
      </c>
    </row>
    <row r="9041" spans="1:9">
      <c r="A9041" s="91" t="s">
        <v>0</v>
      </c>
      <c r="B9041" s="92" t="s">
        <v>1</v>
      </c>
      <c r="C9041" s="92"/>
      <c r="D9041" s="162"/>
      <c r="E9041" s="162"/>
      <c r="F9041" s="92"/>
      <c r="G9041" s="92"/>
    </row>
    <row r="9042" spans="1:9">
      <c r="A9042" s="92"/>
      <c r="B9042" s="92" t="s">
        <v>2</v>
      </c>
      <c r="C9042" s="92" t="s">
        <v>3</v>
      </c>
      <c r="D9042" s="162" t="s">
        <v>4</v>
      </c>
      <c r="E9042" s="162" t="s">
        <v>1297</v>
      </c>
      <c r="F9042" s="14">
        <f>VLOOKUP(B9042,'HSD ME&amp;PLUMBING'!$B$6:E8809,4,FALSE)</f>
        <v>100000</v>
      </c>
      <c r="G9042" s="23">
        <f>F9042*E9042</f>
        <v>25000</v>
      </c>
    </row>
    <row r="9043" spans="1:9" ht="30">
      <c r="A9043" s="92"/>
      <c r="B9043" s="16" t="s">
        <v>70</v>
      </c>
      <c r="C9043" s="93" t="s">
        <v>71</v>
      </c>
      <c r="D9043" s="163" t="s">
        <v>4</v>
      </c>
      <c r="E9043" s="163" t="s">
        <v>1298</v>
      </c>
      <c r="F9043" s="14">
        <f>VLOOKUP(B9043,'HSD ME&amp;PLUMBING'!$B$6:E8810,4,FALSE)</f>
        <v>150000</v>
      </c>
      <c r="G9043" s="23">
        <f>F9043*E9043</f>
        <v>62700</v>
      </c>
    </row>
    <row r="9044" spans="1:9">
      <c r="A9044" s="92"/>
      <c r="B9044" s="92" t="s">
        <v>7</v>
      </c>
      <c r="C9044" s="92" t="s">
        <v>8</v>
      </c>
      <c r="D9044" s="162" t="s">
        <v>4</v>
      </c>
      <c r="E9044" s="162" t="s">
        <v>797</v>
      </c>
      <c r="F9044" s="14">
        <f>VLOOKUP(B9044,'HSD ME&amp;PLUMBING'!$B$6:E8811,4,FALSE)</f>
        <v>150000</v>
      </c>
      <c r="G9044" s="23">
        <f>F9044*E9044</f>
        <v>6300</v>
      </c>
    </row>
    <row r="9045" spans="1:9">
      <c r="A9045" s="92"/>
      <c r="B9045" s="92" t="s">
        <v>10</v>
      </c>
      <c r="C9045" s="92" t="s">
        <v>11</v>
      </c>
      <c r="D9045" s="162" t="s">
        <v>4</v>
      </c>
      <c r="E9045" s="162" t="s">
        <v>53</v>
      </c>
      <c r="F9045" s="14">
        <f>VLOOKUP(B9045,'HSD ME&amp;PLUMBING'!$B$6:E8812,4,FALSE)</f>
        <v>200000</v>
      </c>
      <c r="G9045" s="23">
        <f>F9045*E9045</f>
        <v>2800</v>
      </c>
    </row>
    <row r="9046" spans="1:9">
      <c r="A9046" s="508" t="s">
        <v>13</v>
      </c>
      <c r="B9046" s="509"/>
      <c r="C9046" s="509"/>
      <c r="D9046" s="509"/>
      <c r="E9046" s="509"/>
      <c r="F9046" s="510"/>
      <c r="G9046" s="20">
        <f>SUM(G9042:G9045)</f>
        <v>96800</v>
      </c>
    </row>
    <row r="9047" spans="1:9">
      <c r="A9047" s="91" t="s">
        <v>14</v>
      </c>
      <c r="B9047" s="92" t="s">
        <v>15</v>
      </c>
      <c r="C9047" s="92"/>
      <c r="D9047" s="162"/>
      <c r="E9047" s="162"/>
      <c r="F9047" s="92"/>
      <c r="G9047" s="92"/>
    </row>
    <row r="9048" spans="1:9" ht="45">
      <c r="A9048" s="92"/>
      <c r="B9048" s="93" t="s">
        <v>1413</v>
      </c>
      <c r="C9048" s="92"/>
      <c r="D9048" s="163" t="s">
        <v>674</v>
      </c>
      <c r="E9048" s="163" t="s">
        <v>898</v>
      </c>
      <c r="F9048" s="108">
        <f>VLOOKUP(B9048,'HSD ME&amp;PLUMBING'!$B$6:E8815,4,FALSE)</f>
        <v>10000</v>
      </c>
      <c r="G9048" s="29">
        <f>F9048*E9048</f>
        <v>10500</v>
      </c>
    </row>
    <row r="9049" spans="1:9">
      <c r="A9049" s="511" t="s">
        <v>16</v>
      </c>
      <c r="B9049" s="511"/>
      <c r="C9049" s="511"/>
      <c r="D9049" s="511"/>
      <c r="E9049" s="511"/>
      <c r="F9049" s="511"/>
      <c r="G9049" s="20">
        <f>SUM(G9047:G9048)</f>
        <v>10500</v>
      </c>
    </row>
    <row r="9050" spans="1:9">
      <c r="A9050" s="91" t="s">
        <v>17</v>
      </c>
      <c r="B9050" s="92" t="s">
        <v>18</v>
      </c>
      <c r="C9050" s="92"/>
      <c r="D9050" s="162"/>
      <c r="E9050" s="162"/>
      <c r="F9050" s="92"/>
      <c r="G9050" s="92"/>
    </row>
    <row r="9051" spans="1:9">
      <c r="A9051" s="512" t="s">
        <v>19</v>
      </c>
      <c r="B9051" s="512"/>
      <c r="C9051" s="512"/>
      <c r="D9051" s="512"/>
      <c r="E9051" s="512"/>
      <c r="F9051" s="512"/>
      <c r="G9051" s="20">
        <f>SUM(G9050)</f>
        <v>0</v>
      </c>
    </row>
    <row r="9052" spans="1:9">
      <c r="A9052" s="91" t="s">
        <v>20</v>
      </c>
      <c r="B9052" s="507" t="s">
        <v>21</v>
      </c>
      <c r="C9052" s="507"/>
      <c r="D9052" s="507"/>
      <c r="E9052" s="507"/>
      <c r="F9052" s="507"/>
      <c r="G9052" s="15">
        <f>SUM(G9041:G9051)/2</f>
        <v>107300</v>
      </c>
    </row>
    <row r="9053" spans="1:9">
      <c r="A9053" s="91" t="s">
        <v>22</v>
      </c>
      <c r="B9053" s="507" t="s">
        <v>77</v>
      </c>
      <c r="C9053" s="507"/>
      <c r="D9053" s="507"/>
      <c r="E9053" s="507"/>
      <c r="F9053" s="164">
        <v>0.1</v>
      </c>
      <c r="G9053" s="15">
        <f>G9052*10%</f>
        <v>10730</v>
      </c>
    </row>
    <row r="9054" spans="1:9">
      <c r="A9054" s="91" t="s">
        <v>23</v>
      </c>
      <c r="B9054" s="507" t="s">
        <v>24</v>
      </c>
      <c r="C9054" s="507"/>
      <c r="D9054" s="507"/>
      <c r="E9054" s="507"/>
      <c r="F9054" s="507"/>
      <c r="G9054" s="15">
        <f>G9052+G9053</f>
        <v>118030</v>
      </c>
    </row>
    <row r="9055" spans="1:9">
      <c r="A9055" s="102"/>
      <c r="B9055" s="102"/>
      <c r="C9055" s="102"/>
      <c r="D9055" s="161"/>
      <c r="E9055" s="161"/>
      <c r="F9055" s="102"/>
      <c r="G9055" s="102"/>
    </row>
    <row r="9056" spans="1:9" s="54" customFormat="1">
      <c r="A9056" s="123" t="s">
        <v>1414</v>
      </c>
      <c r="B9056" s="124"/>
      <c r="C9056" s="125"/>
      <c r="D9056" s="125"/>
      <c r="E9056" s="126"/>
      <c r="F9056" s="125"/>
      <c r="G9056" s="125"/>
      <c r="H9056" s="124"/>
      <c r="I9056" s="124"/>
    </row>
    <row r="9057" spans="1:7" s="54" customFormat="1" ht="45">
      <c r="A9057" s="55" t="s">
        <v>62</v>
      </c>
      <c r="B9057" s="55" t="s">
        <v>63</v>
      </c>
      <c r="C9057" s="55" t="s">
        <v>64</v>
      </c>
      <c r="D9057" s="55" t="s">
        <v>65</v>
      </c>
      <c r="E9057" s="55" t="s">
        <v>66</v>
      </c>
      <c r="F9057" s="55" t="s">
        <v>67</v>
      </c>
      <c r="G9057" s="55" t="s">
        <v>68</v>
      </c>
    </row>
    <row r="9058" spans="1:7" s="54" customFormat="1">
      <c r="A9058" s="56" t="s">
        <v>0</v>
      </c>
      <c r="B9058" s="57" t="s">
        <v>1</v>
      </c>
      <c r="C9058" s="56"/>
      <c r="D9058" s="56"/>
      <c r="E9058" s="58"/>
      <c r="F9058" s="56"/>
      <c r="G9058" s="56"/>
    </row>
    <row r="9059" spans="1:7" s="54" customFormat="1">
      <c r="A9059" s="57"/>
      <c r="B9059" s="57" t="s">
        <v>2</v>
      </c>
      <c r="C9059" s="56" t="s">
        <v>3</v>
      </c>
      <c r="D9059" s="56" t="s">
        <v>4</v>
      </c>
      <c r="E9059" s="58" t="s">
        <v>959</v>
      </c>
      <c r="F9059" s="59">
        <f>VLOOKUP(B9059,'HSD ME&amp;PLUMBING'!$B$6:E8826,4,FALSE)</f>
        <v>100000</v>
      </c>
      <c r="G9059" s="60">
        <f>F9059*E9059</f>
        <v>19000</v>
      </c>
    </row>
    <row r="9060" spans="1:7" s="54" customFormat="1" ht="30">
      <c r="A9060" s="57"/>
      <c r="B9060" s="61" t="s">
        <v>70</v>
      </c>
      <c r="C9060" s="62" t="s">
        <v>71</v>
      </c>
      <c r="D9060" s="62" t="s">
        <v>4</v>
      </c>
      <c r="E9060" s="63" t="s">
        <v>960</v>
      </c>
      <c r="F9060" s="59">
        <f>VLOOKUP(B9060,'HSD ME&amp;PLUMBING'!$B$6:E8827,4,FALSE)</f>
        <v>150000</v>
      </c>
      <c r="G9060" s="60">
        <f>F9060*E9060</f>
        <v>47700</v>
      </c>
    </row>
    <row r="9061" spans="1:7" s="54" customFormat="1">
      <c r="A9061" s="57"/>
      <c r="B9061" s="57" t="s">
        <v>7</v>
      </c>
      <c r="C9061" s="56" t="s">
        <v>8</v>
      </c>
      <c r="D9061" s="56" t="s">
        <v>4</v>
      </c>
      <c r="E9061" s="58" t="s">
        <v>209</v>
      </c>
      <c r="F9061" s="59">
        <f>VLOOKUP(B9061,'HSD ME&amp;PLUMBING'!$B$6:E8828,4,FALSE)</f>
        <v>150000</v>
      </c>
      <c r="G9061" s="60">
        <f>F9061*E9061</f>
        <v>4800</v>
      </c>
    </row>
    <row r="9062" spans="1:7" s="54" customFormat="1">
      <c r="A9062" s="57"/>
      <c r="B9062" s="57" t="s">
        <v>10</v>
      </c>
      <c r="C9062" s="56" t="s">
        <v>11</v>
      </c>
      <c r="D9062" s="56" t="s">
        <v>4</v>
      </c>
      <c r="E9062" s="58" t="s">
        <v>9</v>
      </c>
      <c r="F9062" s="64">
        <f>VLOOKUP(B9062,'HSD ME&amp;PLUMBING'!$B$6:E8829,4,FALSE)</f>
        <v>200000</v>
      </c>
      <c r="G9062" s="60">
        <f>F9062*E9062</f>
        <v>2200</v>
      </c>
    </row>
    <row r="9063" spans="1:7" s="66" customFormat="1">
      <c r="A9063" s="489" t="s">
        <v>13</v>
      </c>
      <c r="B9063" s="489"/>
      <c r="C9063" s="489"/>
      <c r="D9063" s="489"/>
      <c r="E9063" s="489"/>
      <c r="F9063" s="489"/>
      <c r="G9063" s="65">
        <f>SUM(G9059:G9062)</f>
        <v>73700</v>
      </c>
    </row>
    <row r="9064" spans="1:7" s="54" customFormat="1">
      <c r="A9064" s="56" t="s">
        <v>14</v>
      </c>
      <c r="B9064" s="57" t="s">
        <v>15</v>
      </c>
      <c r="C9064" s="56"/>
      <c r="D9064" s="56"/>
      <c r="E9064" s="58"/>
      <c r="F9064" s="56"/>
      <c r="G9064" s="56"/>
    </row>
    <row r="9065" spans="1:7" s="54" customFormat="1" ht="30">
      <c r="A9065" s="57"/>
      <c r="B9065" s="61" t="s">
        <v>1415</v>
      </c>
      <c r="C9065" s="56"/>
      <c r="D9065" s="62" t="s">
        <v>674</v>
      </c>
      <c r="E9065" s="63" t="s">
        <v>898</v>
      </c>
      <c r="F9065" s="114">
        <f>VLOOKUP(B9065,'HSD ME&amp;PLUMBING'!$B$6:E8832,4,FALSE)</f>
        <v>10000</v>
      </c>
      <c r="G9065" s="68">
        <f>F9065*E9065</f>
        <v>10500</v>
      </c>
    </row>
    <row r="9066" spans="1:7" s="69" customFormat="1" ht="15.75" customHeight="1">
      <c r="A9066" s="489" t="s">
        <v>16</v>
      </c>
      <c r="B9066" s="489"/>
      <c r="C9066" s="489"/>
      <c r="D9066" s="489"/>
      <c r="E9066" s="489"/>
      <c r="F9066" s="489"/>
      <c r="G9066" s="65">
        <f>SUM(G9064:G9065)</f>
        <v>10500</v>
      </c>
    </row>
    <row r="9067" spans="1:7" s="54" customFormat="1">
      <c r="A9067" s="56" t="s">
        <v>17</v>
      </c>
      <c r="B9067" s="57" t="s">
        <v>18</v>
      </c>
      <c r="C9067" s="56"/>
      <c r="D9067" s="56"/>
      <c r="E9067" s="58"/>
      <c r="F9067" s="56"/>
      <c r="G9067" s="56"/>
    </row>
    <row r="9068" spans="1:7" s="54" customFormat="1">
      <c r="A9068" s="490" t="s">
        <v>19</v>
      </c>
      <c r="B9068" s="490"/>
      <c r="C9068" s="490"/>
      <c r="D9068" s="490"/>
      <c r="E9068" s="490"/>
      <c r="F9068" s="490"/>
      <c r="G9068" s="65">
        <f>SUM(G9067)</f>
        <v>0</v>
      </c>
    </row>
    <row r="9069" spans="1:7" s="54" customFormat="1">
      <c r="A9069" s="56" t="s">
        <v>20</v>
      </c>
      <c r="B9069" s="491" t="s">
        <v>21</v>
      </c>
      <c r="C9069" s="491"/>
      <c r="D9069" s="491"/>
      <c r="E9069" s="491"/>
      <c r="F9069" s="491"/>
      <c r="G9069" s="70">
        <f>SUM(G9058:G9068)/2</f>
        <v>84200</v>
      </c>
    </row>
    <row r="9070" spans="1:7" s="54" customFormat="1" ht="15.75" customHeight="1">
      <c r="A9070" s="56" t="s">
        <v>22</v>
      </c>
      <c r="B9070" s="491" t="s">
        <v>77</v>
      </c>
      <c r="C9070" s="491"/>
      <c r="D9070" s="491"/>
      <c r="E9070" s="491"/>
      <c r="F9070" s="71">
        <v>0.1</v>
      </c>
      <c r="G9070" s="70">
        <f>G9069*10%</f>
        <v>8420</v>
      </c>
    </row>
    <row r="9071" spans="1:7" s="54" customFormat="1">
      <c r="A9071" s="56" t="s">
        <v>23</v>
      </c>
      <c r="B9071" s="491" t="s">
        <v>24</v>
      </c>
      <c r="C9071" s="491"/>
      <c r="D9071" s="491"/>
      <c r="E9071" s="491"/>
      <c r="F9071" s="491"/>
      <c r="G9071" s="70">
        <f>G9069+G9070</f>
        <v>92620</v>
      </c>
    </row>
    <row r="9072" spans="1:7" s="54" customFormat="1">
      <c r="A9072" s="72"/>
      <c r="B9072" s="73"/>
      <c r="C9072" s="73"/>
      <c r="D9072" s="73"/>
      <c r="E9072" s="73"/>
      <c r="F9072" s="73"/>
      <c r="G9072" s="74"/>
    </row>
    <row r="9073" spans="1:9" s="54" customFormat="1">
      <c r="A9073" s="123" t="s">
        <v>1416</v>
      </c>
      <c r="B9073" s="124"/>
      <c r="C9073" s="125"/>
      <c r="D9073" s="125"/>
      <c r="E9073" s="126"/>
      <c r="F9073" s="125"/>
      <c r="G9073" s="125"/>
      <c r="H9073" s="124"/>
      <c r="I9073" s="124"/>
    </row>
    <row r="9074" spans="1:9" s="54" customFormat="1" ht="45">
      <c r="A9074" s="55" t="s">
        <v>62</v>
      </c>
      <c r="B9074" s="55" t="s">
        <v>63</v>
      </c>
      <c r="C9074" s="55" t="s">
        <v>64</v>
      </c>
      <c r="D9074" s="55" t="s">
        <v>65</v>
      </c>
      <c r="E9074" s="55" t="s">
        <v>66</v>
      </c>
      <c r="F9074" s="55" t="s">
        <v>67</v>
      </c>
      <c r="G9074" s="55" t="s">
        <v>68</v>
      </c>
    </row>
    <row r="9075" spans="1:9" s="54" customFormat="1">
      <c r="A9075" s="56" t="s">
        <v>0</v>
      </c>
      <c r="B9075" s="57" t="s">
        <v>1</v>
      </c>
      <c r="C9075" s="56"/>
      <c r="D9075" s="56"/>
      <c r="E9075" s="58"/>
      <c r="F9075" s="56"/>
      <c r="G9075" s="56"/>
    </row>
    <row r="9076" spans="1:9" s="54" customFormat="1">
      <c r="A9076" s="57"/>
      <c r="B9076" s="57" t="s">
        <v>2</v>
      </c>
      <c r="C9076" s="56" t="s">
        <v>3</v>
      </c>
      <c r="D9076" s="56" t="s">
        <v>4</v>
      </c>
      <c r="E9076" s="58">
        <v>0.129</v>
      </c>
      <c r="F9076" s="59">
        <f>VLOOKUP(B9076,'HSD ME&amp;PLUMBING'!$B$6:E8842,4,FALSE)</f>
        <v>100000</v>
      </c>
      <c r="G9076" s="60">
        <f>F9076*E9076</f>
        <v>12900</v>
      </c>
    </row>
    <row r="9077" spans="1:9" s="54" customFormat="1" ht="30">
      <c r="A9077" s="57"/>
      <c r="B9077" s="61" t="s">
        <v>70</v>
      </c>
      <c r="C9077" s="62" t="s">
        <v>71</v>
      </c>
      <c r="D9077" s="62" t="s">
        <v>4</v>
      </c>
      <c r="E9077" s="63">
        <v>0.215</v>
      </c>
      <c r="F9077" s="59">
        <f>VLOOKUP(B9077,'HSD ME&amp;PLUMBING'!$B$6:E8843,4,FALSE)</f>
        <v>150000</v>
      </c>
      <c r="G9077" s="60">
        <f>F9077*E9077</f>
        <v>32250</v>
      </c>
    </row>
    <row r="9078" spans="1:9" s="54" customFormat="1">
      <c r="A9078" s="57"/>
      <c r="B9078" s="57" t="s">
        <v>7</v>
      </c>
      <c r="C9078" s="56" t="s">
        <v>8</v>
      </c>
      <c r="D9078" s="56" t="s">
        <v>4</v>
      </c>
      <c r="E9078" s="58">
        <v>2.1000000000000001E-2</v>
      </c>
      <c r="F9078" s="59">
        <f>VLOOKUP(B9078,'HSD ME&amp;PLUMBING'!$B$6:E8844,4,FALSE)</f>
        <v>150000</v>
      </c>
      <c r="G9078" s="60">
        <f>F9078*E9078</f>
        <v>3150</v>
      </c>
    </row>
    <row r="9079" spans="1:9" s="54" customFormat="1">
      <c r="A9079" s="57"/>
      <c r="B9079" s="57" t="s">
        <v>10</v>
      </c>
      <c r="C9079" s="56" t="s">
        <v>11</v>
      </c>
      <c r="D9079" s="56" t="s">
        <v>4</v>
      </c>
      <c r="E9079" s="58">
        <v>7.0000000000000001E-3</v>
      </c>
      <c r="F9079" s="64">
        <f>VLOOKUP(B9079,'HSD ME&amp;PLUMBING'!$B$6:E8845,4,FALSE)</f>
        <v>200000</v>
      </c>
      <c r="G9079" s="60">
        <f>F9079*E9079</f>
        <v>1400</v>
      </c>
    </row>
    <row r="9080" spans="1:9" s="66" customFormat="1">
      <c r="A9080" s="489" t="s">
        <v>13</v>
      </c>
      <c r="B9080" s="489"/>
      <c r="C9080" s="489"/>
      <c r="D9080" s="489"/>
      <c r="E9080" s="489"/>
      <c r="F9080" s="489"/>
      <c r="G9080" s="65">
        <f>SUM(G9076:G9079)</f>
        <v>49700</v>
      </c>
    </row>
    <row r="9081" spans="1:9" s="54" customFormat="1">
      <c r="A9081" s="56" t="s">
        <v>14</v>
      </c>
      <c r="B9081" s="57" t="s">
        <v>15</v>
      </c>
      <c r="C9081" s="56"/>
      <c r="D9081" s="56"/>
      <c r="E9081" s="58"/>
      <c r="F9081" s="56"/>
      <c r="G9081" s="56"/>
    </row>
    <row r="9082" spans="1:9" s="54" customFormat="1" ht="30">
      <c r="A9082" s="57"/>
      <c r="B9082" s="61" t="s">
        <v>1417</v>
      </c>
      <c r="C9082" s="56"/>
      <c r="D9082" s="62" t="s">
        <v>674</v>
      </c>
      <c r="E9082" s="63">
        <v>1.1000000000000001</v>
      </c>
      <c r="F9082" s="114">
        <f>VLOOKUP(B9082,'HSD ME&amp;PLUMBING'!$B$6:E8848,4,FALSE)</f>
        <v>10000</v>
      </c>
      <c r="G9082" s="68">
        <f>F9082*E9082</f>
        <v>11000</v>
      </c>
    </row>
    <row r="9083" spans="1:9" s="69" customFormat="1" ht="15.75" customHeight="1">
      <c r="A9083" s="489" t="s">
        <v>16</v>
      </c>
      <c r="B9083" s="489"/>
      <c r="C9083" s="489"/>
      <c r="D9083" s="489"/>
      <c r="E9083" s="489"/>
      <c r="F9083" s="489"/>
      <c r="G9083" s="65">
        <f>SUM(G9081:G9082)</f>
        <v>11000</v>
      </c>
    </row>
    <row r="9084" spans="1:9" s="54" customFormat="1">
      <c r="A9084" s="56" t="s">
        <v>17</v>
      </c>
      <c r="B9084" s="57" t="s">
        <v>18</v>
      </c>
      <c r="C9084" s="56"/>
      <c r="D9084" s="56"/>
      <c r="E9084" s="58"/>
      <c r="F9084" s="56"/>
      <c r="G9084" s="56"/>
    </row>
    <row r="9085" spans="1:9" s="54" customFormat="1">
      <c r="A9085" s="490" t="s">
        <v>19</v>
      </c>
      <c r="B9085" s="490"/>
      <c r="C9085" s="490"/>
      <c r="D9085" s="490"/>
      <c r="E9085" s="490"/>
      <c r="F9085" s="490"/>
      <c r="G9085" s="65">
        <f>SUM(G9084)</f>
        <v>0</v>
      </c>
    </row>
    <row r="9086" spans="1:9" s="54" customFormat="1">
      <c r="A9086" s="56" t="s">
        <v>20</v>
      </c>
      <c r="B9086" s="491" t="s">
        <v>21</v>
      </c>
      <c r="C9086" s="491"/>
      <c r="D9086" s="491"/>
      <c r="E9086" s="491"/>
      <c r="F9086" s="491"/>
      <c r="G9086" s="70">
        <f>SUM(G9075:G9085)/2</f>
        <v>60700</v>
      </c>
    </row>
    <row r="9087" spans="1:9" s="54" customFormat="1" ht="15.75" customHeight="1">
      <c r="A9087" s="56" t="s">
        <v>22</v>
      </c>
      <c r="B9087" s="491" t="s">
        <v>77</v>
      </c>
      <c r="C9087" s="491"/>
      <c r="D9087" s="491"/>
      <c r="E9087" s="491"/>
      <c r="F9087" s="71">
        <v>0.1</v>
      </c>
      <c r="G9087" s="70">
        <f>G9086*10%</f>
        <v>6070</v>
      </c>
    </row>
    <row r="9088" spans="1:9" s="54" customFormat="1">
      <c r="A9088" s="56" t="s">
        <v>23</v>
      </c>
      <c r="B9088" s="491" t="s">
        <v>24</v>
      </c>
      <c r="C9088" s="491"/>
      <c r="D9088" s="491"/>
      <c r="E9088" s="491"/>
      <c r="F9088" s="491"/>
      <c r="G9088" s="70">
        <f>G9086+G9087</f>
        <v>66770</v>
      </c>
    </row>
    <row r="9089" spans="1:9" s="54" customFormat="1">
      <c r="A9089" s="72"/>
      <c r="B9089" s="73"/>
      <c r="C9089" s="73"/>
      <c r="D9089" s="73"/>
      <c r="E9089" s="73"/>
      <c r="F9089" s="73"/>
      <c r="G9089" s="74"/>
    </row>
    <row r="9090" spans="1:9" s="54" customFormat="1">
      <c r="A9090" s="123" t="s">
        <v>1418</v>
      </c>
      <c r="B9090" s="124"/>
      <c r="C9090" s="125"/>
      <c r="D9090" s="125"/>
      <c r="E9090" s="126"/>
      <c r="F9090" s="125"/>
      <c r="G9090" s="125"/>
      <c r="H9090" s="124"/>
      <c r="I9090" s="124"/>
    </row>
    <row r="9091" spans="1:9" s="54" customFormat="1" ht="45">
      <c r="A9091" s="55" t="s">
        <v>62</v>
      </c>
      <c r="B9091" s="55" t="s">
        <v>63</v>
      </c>
      <c r="C9091" s="55" t="s">
        <v>64</v>
      </c>
      <c r="D9091" s="55" t="s">
        <v>65</v>
      </c>
      <c r="E9091" s="55" t="s">
        <v>66</v>
      </c>
      <c r="F9091" s="55" t="s">
        <v>67</v>
      </c>
      <c r="G9091" s="55" t="s">
        <v>68</v>
      </c>
    </row>
    <row r="9092" spans="1:9" s="54" customFormat="1">
      <c r="A9092" s="56" t="s">
        <v>0</v>
      </c>
      <c r="B9092" s="57" t="s">
        <v>1</v>
      </c>
      <c r="C9092" s="56"/>
      <c r="D9092" s="56"/>
      <c r="E9092" s="58"/>
      <c r="F9092" s="56"/>
      <c r="G9092" s="56"/>
    </row>
    <row r="9093" spans="1:9" s="54" customFormat="1">
      <c r="A9093" s="57"/>
      <c r="B9093" s="57" t="s">
        <v>2</v>
      </c>
      <c r="C9093" s="56" t="s">
        <v>3</v>
      </c>
      <c r="D9093" s="56" t="s">
        <v>4</v>
      </c>
      <c r="E9093" s="58" t="s">
        <v>959</v>
      </c>
      <c r="F9093" s="59">
        <f>VLOOKUP(B9093,'HSD ME&amp;PLUMBING'!$B$6:E8858,4,FALSE)</f>
        <v>100000</v>
      </c>
      <c r="G9093" s="60">
        <f>F9093*E9093</f>
        <v>19000</v>
      </c>
    </row>
    <row r="9094" spans="1:9" s="54" customFormat="1" ht="30">
      <c r="A9094" s="57"/>
      <c r="B9094" s="61" t="s">
        <v>70</v>
      </c>
      <c r="C9094" s="62" t="s">
        <v>71</v>
      </c>
      <c r="D9094" s="62" t="s">
        <v>4</v>
      </c>
      <c r="E9094" s="63" t="s">
        <v>960</v>
      </c>
      <c r="F9094" s="59">
        <f>VLOOKUP(B9094,'HSD ME&amp;PLUMBING'!$B$6:E8859,4,FALSE)</f>
        <v>150000</v>
      </c>
      <c r="G9094" s="60">
        <f>F9094*E9094</f>
        <v>47700</v>
      </c>
    </row>
    <row r="9095" spans="1:9" s="54" customFormat="1">
      <c r="A9095" s="57"/>
      <c r="B9095" s="57" t="s">
        <v>7</v>
      </c>
      <c r="C9095" s="56" t="s">
        <v>8</v>
      </c>
      <c r="D9095" s="56" t="s">
        <v>4</v>
      </c>
      <c r="E9095" s="58" t="s">
        <v>209</v>
      </c>
      <c r="F9095" s="59">
        <f>VLOOKUP(B9095,'HSD ME&amp;PLUMBING'!$B$6:E8860,4,FALSE)</f>
        <v>150000</v>
      </c>
      <c r="G9095" s="60">
        <f>F9095*E9095</f>
        <v>4800</v>
      </c>
    </row>
    <row r="9096" spans="1:9" s="54" customFormat="1">
      <c r="A9096" s="57"/>
      <c r="B9096" s="57" t="s">
        <v>10</v>
      </c>
      <c r="C9096" s="56" t="s">
        <v>11</v>
      </c>
      <c r="D9096" s="56" t="s">
        <v>4</v>
      </c>
      <c r="E9096" s="58" t="s">
        <v>9</v>
      </c>
      <c r="F9096" s="64">
        <f>VLOOKUP(B9096,'HSD ME&amp;PLUMBING'!$B$6:E8861,4,FALSE)</f>
        <v>200000</v>
      </c>
      <c r="G9096" s="60">
        <f>F9096*E9096</f>
        <v>2200</v>
      </c>
    </row>
    <row r="9097" spans="1:9" s="66" customFormat="1">
      <c r="A9097" s="489" t="s">
        <v>13</v>
      </c>
      <c r="B9097" s="489"/>
      <c r="C9097" s="489"/>
      <c r="D9097" s="489"/>
      <c r="E9097" s="489"/>
      <c r="F9097" s="489"/>
      <c r="G9097" s="65">
        <f>SUM(G9093:G9096)</f>
        <v>73700</v>
      </c>
    </row>
    <row r="9098" spans="1:9" s="54" customFormat="1">
      <c r="A9098" s="56" t="s">
        <v>14</v>
      </c>
      <c r="B9098" s="57" t="s">
        <v>15</v>
      </c>
      <c r="C9098" s="56"/>
      <c r="D9098" s="56"/>
      <c r="E9098" s="58"/>
      <c r="F9098" s="56"/>
      <c r="G9098" s="56"/>
    </row>
    <row r="9099" spans="1:9" s="54" customFormat="1">
      <c r="A9099" s="57"/>
      <c r="B9099" s="61" t="s">
        <v>1419</v>
      </c>
      <c r="C9099" s="56"/>
      <c r="D9099" s="62" t="s">
        <v>674</v>
      </c>
      <c r="E9099" s="63" t="s">
        <v>898</v>
      </c>
      <c r="F9099" s="114">
        <f>VLOOKUP(B9099,'HSD ME&amp;PLUMBING'!$B$6:E8864,4,FALSE)</f>
        <v>10000</v>
      </c>
      <c r="G9099" s="68">
        <f>F9099*E9099</f>
        <v>10500</v>
      </c>
    </row>
    <row r="9100" spans="1:9" s="69" customFormat="1" ht="15.75" customHeight="1">
      <c r="A9100" s="489" t="s">
        <v>16</v>
      </c>
      <c r="B9100" s="489"/>
      <c r="C9100" s="489"/>
      <c r="D9100" s="489"/>
      <c r="E9100" s="489"/>
      <c r="F9100" s="489"/>
      <c r="G9100" s="65">
        <f>SUM(G9098:G9099)</f>
        <v>10500</v>
      </c>
    </row>
    <row r="9101" spans="1:9" s="54" customFormat="1">
      <c r="A9101" s="56" t="s">
        <v>17</v>
      </c>
      <c r="B9101" s="57" t="s">
        <v>18</v>
      </c>
      <c r="C9101" s="56"/>
      <c r="D9101" s="56"/>
      <c r="E9101" s="58"/>
      <c r="F9101" s="56"/>
      <c r="G9101" s="56"/>
    </row>
    <row r="9102" spans="1:9" s="54" customFormat="1">
      <c r="A9102" s="490" t="s">
        <v>19</v>
      </c>
      <c r="B9102" s="490"/>
      <c r="C9102" s="490"/>
      <c r="D9102" s="490"/>
      <c r="E9102" s="490"/>
      <c r="F9102" s="490"/>
      <c r="G9102" s="65">
        <f>SUM(G9101)</f>
        <v>0</v>
      </c>
    </row>
    <row r="9103" spans="1:9" s="54" customFormat="1">
      <c r="A9103" s="56" t="s">
        <v>20</v>
      </c>
      <c r="B9103" s="491" t="s">
        <v>21</v>
      </c>
      <c r="C9103" s="491"/>
      <c r="D9103" s="491"/>
      <c r="E9103" s="491"/>
      <c r="F9103" s="491"/>
      <c r="G9103" s="70">
        <f>SUM(G9092:G9102)/2</f>
        <v>84200</v>
      </c>
    </row>
    <row r="9104" spans="1:9" s="54" customFormat="1" ht="15.75" customHeight="1">
      <c r="A9104" s="56" t="s">
        <v>22</v>
      </c>
      <c r="B9104" s="491" t="s">
        <v>77</v>
      </c>
      <c r="C9104" s="491"/>
      <c r="D9104" s="491"/>
      <c r="E9104" s="491"/>
      <c r="F9104" s="71">
        <v>0.1</v>
      </c>
      <c r="G9104" s="70">
        <f>G9103*10%</f>
        <v>8420</v>
      </c>
    </row>
    <row r="9105" spans="1:9" s="54" customFormat="1">
      <c r="A9105" s="56" t="s">
        <v>23</v>
      </c>
      <c r="B9105" s="491" t="s">
        <v>24</v>
      </c>
      <c r="C9105" s="491"/>
      <c r="D9105" s="491"/>
      <c r="E9105" s="491"/>
      <c r="F9105" s="491"/>
      <c r="G9105" s="70">
        <f>G9103+G9104</f>
        <v>92620</v>
      </c>
    </row>
    <row r="9106" spans="1:9" s="54" customFormat="1">
      <c r="A9106" s="72"/>
      <c r="B9106" s="73"/>
      <c r="C9106" s="73"/>
      <c r="D9106" s="73"/>
      <c r="E9106" s="73"/>
      <c r="F9106" s="73"/>
      <c r="G9106" s="74"/>
    </row>
    <row r="9107" spans="1:9" s="54" customFormat="1">
      <c r="A9107" s="123" t="s">
        <v>1420</v>
      </c>
      <c r="B9107" s="124"/>
      <c r="C9107" s="125"/>
      <c r="D9107" s="125"/>
      <c r="E9107" s="126"/>
      <c r="F9107" s="125"/>
      <c r="G9107" s="125"/>
      <c r="H9107" s="124"/>
      <c r="I9107" s="124"/>
    </row>
    <row r="9108" spans="1:9" s="54" customFormat="1" ht="45">
      <c r="A9108" s="55" t="s">
        <v>62</v>
      </c>
      <c r="B9108" s="55" t="s">
        <v>63</v>
      </c>
      <c r="C9108" s="55" t="s">
        <v>64</v>
      </c>
      <c r="D9108" s="55" t="s">
        <v>65</v>
      </c>
      <c r="E9108" s="55" t="s">
        <v>66</v>
      </c>
      <c r="F9108" s="55" t="s">
        <v>67</v>
      </c>
      <c r="G9108" s="55" t="s">
        <v>68</v>
      </c>
    </row>
    <row r="9109" spans="1:9" s="54" customFormat="1">
      <c r="A9109" s="56" t="s">
        <v>0</v>
      </c>
      <c r="B9109" s="57" t="s">
        <v>1</v>
      </c>
      <c r="C9109" s="56"/>
      <c r="D9109" s="56"/>
      <c r="E9109" s="58"/>
      <c r="F9109" s="56"/>
      <c r="G9109" s="56"/>
    </row>
    <row r="9110" spans="1:9" s="54" customFormat="1">
      <c r="A9110" s="57"/>
      <c r="B9110" s="57" t="s">
        <v>2</v>
      </c>
      <c r="C9110" s="56" t="s">
        <v>3</v>
      </c>
      <c r="D9110" s="56" t="s">
        <v>4</v>
      </c>
      <c r="E9110" s="58">
        <v>3.1E-2</v>
      </c>
      <c r="F9110" s="59">
        <f>VLOOKUP(B9110,'HSD ME&amp;PLUMBING'!$B$6:E8874,4,FALSE)</f>
        <v>100000</v>
      </c>
      <c r="G9110" s="60">
        <f>F9110*E9110</f>
        <v>3100</v>
      </c>
    </row>
    <row r="9111" spans="1:9" s="54" customFormat="1" ht="30">
      <c r="A9111" s="57"/>
      <c r="B9111" s="61" t="s">
        <v>70</v>
      </c>
      <c r="C9111" s="62" t="s">
        <v>71</v>
      </c>
      <c r="D9111" s="62" t="s">
        <v>4</v>
      </c>
      <c r="E9111" s="63">
        <v>5.1999999999999998E-2</v>
      </c>
      <c r="F9111" s="59">
        <f>VLOOKUP(B9111,'HSD ME&amp;PLUMBING'!$B$6:E8875,4,FALSE)</f>
        <v>150000</v>
      </c>
      <c r="G9111" s="60">
        <f>F9111*E9111</f>
        <v>7800</v>
      </c>
    </row>
    <row r="9112" spans="1:9" s="54" customFormat="1">
      <c r="A9112" s="57"/>
      <c r="B9112" s="57" t="s">
        <v>7</v>
      </c>
      <c r="C9112" s="56" t="s">
        <v>8</v>
      </c>
      <c r="D9112" s="56" t="s">
        <v>4</v>
      </c>
      <c r="E9112" s="58">
        <v>5.0000000000000001E-3</v>
      </c>
      <c r="F9112" s="59">
        <f>VLOOKUP(B9112,'HSD ME&amp;PLUMBING'!$B$6:E8876,4,FALSE)</f>
        <v>150000</v>
      </c>
      <c r="G9112" s="60">
        <f>F9112*E9112</f>
        <v>750</v>
      </c>
    </row>
    <row r="9113" spans="1:9" s="54" customFormat="1">
      <c r="A9113" s="57"/>
      <c r="B9113" s="57" t="s">
        <v>10</v>
      </c>
      <c r="C9113" s="56" t="s">
        <v>11</v>
      </c>
      <c r="D9113" s="56" t="s">
        <v>4</v>
      </c>
      <c r="E9113" s="58">
        <v>2E-3</v>
      </c>
      <c r="F9113" s="64">
        <f>VLOOKUP(B9113,'HSD ME&amp;PLUMBING'!$B$6:E8877,4,FALSE)</f>
        <v>200000</v>
      </c>
      <c r="G9113" s="60">
        <f>F9113*E9113</f>
        <v>400</v>
      </c>
    </row>
    <row r="9114" spans="1:9" s="66" customFormat="1">
      <c r="A9114" s="489" t="s">
        <v>13</v>
      </c>
      <c r="B9114" s="489"/>
      <c r="C9114" s="489"/>
      <c r="D9114" s="489"/>
      <c r="E9114" s="489"/>
      <c r="F9114" s="489"/>
      <c r="G9114" s="65">
        <f>SUM(G9110:G9113)</f>
        <v>12050</v>
      </c>
    </row>
    <row r="9115" spans="1:9" s="54" customFormat="1">
      <c r="A9115" s="56" t="s">
        <v>14</v>
      </c>
      <c r="B9115" s="57" t="s">
        <v>15</v>
      </c>
      <c r="C9115" s="56"/>
      <c r="D9115" s="56"/>
      <c r="E9115" s="58"/>
      <c r="F9115" s="56"/>
      <c r="G9115" s="56"/>
    </row>
    <row r="9116" spans="1:9" s="54" customFormat="1">
      <c r="A9116" s="57"/>
      <c r="B9116" s="61" t="s">
        <v>1421</v>
      </c>
      <c r="C9116" s="56"/>
      <c r="D9116" s="62" t="s">
        <v>674</v>
      </c>
      <c r="E9116" s="63">
        <v>1.1000000000000001</v>
      </c>
      <c r="F9116" s="114">
        <f>VLOOKUP(B9116,'HSD ME&amp;PLUMBING'!$B$6:E8880,4,FALSE)</f>
        <v>10000</v>
      </c>
      <c r="G9116" s="68">
        <f>F9116*E9116</f>
        <v>11000</v>
      </c>
    </row>
    <row r="9117" spans="1:9" s="69" customFormat="1" ht="15.75" customHeight="1">
      <c r="A9117" s="489" t="s">
        <v>16</v>
      </c>
      <c r="B9117" s="489"/>
      <c r="C9117" s="489"/>
      <c r="D9117" s="489"/>
      <c r="E9117" s="489"/>
      <c r="F9117" s="489"/>
      <c r="G9117" s="65">
        <f>SUM(G9115:G9116)</f>
        <v>11000</v>
      </c>
    </row>
    <row r="9118" spans="1:9" s="54" customFormat="1">
      <c r="A9118" s="56" t="s">
        <v>17</v>
      </c>
      <c r="B9118" s="57" t="s">
        <v>18</v>
      </c>
      <c r="C9118" s="56"/>
      <c r="D9118" s="56"/>
      <c r="E9118" s="58"/>
      <c r="F9118" s="56"/>
      <c r="G9118" s="56"/>
    </row>
    <row r="9119" spans="1:9" s="54" customFormat="1">
      <c r="A9119" s="490" t="s">
        <v>19</v>
      </c>
      <c r="B9119" s="490"/>
      <c r="C9119" s="490"/>
      <c r="D9119" s="490"/>
      <c r="E9119" s="490"/>
      <c r="F9119" s="490"/>
      <c r="G9119" s="65">
        <f>SUM(G9118)</f>
        <v>0</v>
      </c>
    </row>
    <row r="9120" spans="1:9" s="54" customFormat="1">
      <c r="A9120" s="56" t="s">
        <v>20</v>
      </c>
      <c r="B9120" s="491" t="s">
        <v>21</v>
      </c>
      <c r="C9120" s="491"/>
      <c r="D9120" s="491"/>
      <c r="E9120" s="491"/>
      <c r="F9120" s="491"/>
      <c r="G9120" s="70">
        <f>SUM(G9109:G9119)/2</f>
        <v>23050</v>
      </c>
    </row>
    <row r="9121" spans="1:9" s="54" customFormat="1" ht="15.75" customHeight="1">
      <c r="A9121" s="56" t="s">
        <v>22</v>
      </c>
      <c r="B9121" s="491" t="s">
        <v>77</v>
      </c>
      <c r="C9121" s="491"/>
      <c r="D9121" s="491"/>
      <c r="E9121" s="491"/>
      <c r="F9121" s="71">
        <v>0.1</v>
      </c>
      <c r="G9121" s="70">
        <f>G9120*10%</f>
        <v>2305</v>
      </c>
    </row>
    <row r="9122" spans="1:9" s="54" customFormat="1">
      <c r="A9122" s="56" t="s">
        <v>23</v>
      </c>
      <c r="B9122" s="491" t="s">
        <v>24</v>
      </c>
      <c r="C9122" s="491"/>
      <c r="D9122" s="491"/>
      <c r="E9122" s="491"/>
      <c r="F9122" s="491"/>
      <c r="G9122" s="70">
        <f>G9120+G9121</f>
        <v>25355</v>
      </c>
    </row>
    <row r="9123" spans="1:9" s="54" customFormat="1">
      <c r="A9123" s="72"/>
      <c r="B9123" s="73"/>
      <c r="C9123" s="73"/>
      <c r="D9123" s="73"/>
      <c r="E9123" s="73"/>
      <c r="F9123" s="73"/>
      <c r="G9123" s="74"/>
    </row>
    <row r="9124" spans="1:9" s="54" customFormat="1">
      <c r="A9124" s="123" t="s">
        <v>1422</v>
      </c>
      <c r="B9124" s="124"/>
      <c r="C9124" s="125"/>
      <c r="D9124" s="125"/>
      <c r="E9124" s="126"/>
      <c r="F9124" s="125"/>
      <c r="G9124" s="125"/>
      <c r="H9124" s="124"/>
      <c r="I9124" s="124"/>
    </row>
    <row r="9125" spans="1:9" s="54" customFormat="1" ht="45">
      <c r="A9125" s="55" t="s">
        <v>62</v>
      </c>
      <c r="B9125" s="55" t="s">
        <v>63</v>
      </c>
      <c r="C9125" s="55" t="s">
        <v>64</v>
      </c>
      <c r="D9125" s="55" t="s">
        <v>65</v>
      </c>
      <c r="E9125" s="55" t="s">
        <v>66</v>
      </c>
      <c r="F9125" s="55" t="s">
        <v>67</v>
      </c>
      <c r="G9125" s="55" t="s">
        <v>68</v>
      </c>
    </row>
    <row r="9126" spans="1:9" s="54" customFormat="1">
      <c r="A9126" s="170" t="s">
        <v>0</v>
      </c>
      <c r="B9126" s="57" t="s">
        <v>1</v>
      </c>
      <c r="C9126" s="56"/>
      <c r="D9126" s="56"/>
      <c r="E9126" s="58"/>
      <c r="F9126" s="56"/>
      <c r="G9126" s="56"/>
    </row>
    <row r="9127" spans="1:9" s="54" customFormat="1">
      <c r="A9127" s="171"/>
      <c r="B9127" s="57" t="s">
        <v>2</v>
      </c>
      <c r="C9127" s="56" t="s">
        <v>3</v>
      </c>
      <c r="D9127" s="56" t="s">
        <v>4</v>
      </c>
      <c r="E9127" s="58">
        <v>0.129</v>
      </c>
      <c r="F9127" s="59">
        <f>VLOOKUP(B9127,'HSD ME&amp;PLUMBING'!$B$6:E8894,4,FALSE)</f>
        <v>100000</v>
      </c>
      <c r="G9127" s="60">
        <f>F9127*E9127</f>
        <v>12900</v>
      </c>
    </row>
    <row r="9128" spans="1:9" s="54" customFormat="1" ht="30">
      <c r="A9128" s="171"/>
      <c r="B9128" s="61" t="s">
        <v>70</v>
      </c>
      <c r="C9128" s="62" t="s">
        <v>71</v>
      </c>
      <c r="D9128" s="62" t="s">
        <v>4</v>
      </c>
      <c r="E9128" s="63">
        <v>0.215</v>
      </c>
      <c r="F9128" s="59">
        <f>VLOOKUP(B9128,'HSD ME&amp;PLUMBING'!$B$6:E8895,4,FALSE)</f>
        <v>150000</v>
      </c>
      <c r="G9128" s="60">
        <f>F9128*E9128</f>
        <v>32250</v>
      </c>
    </row>
    <row r="9129" spans="1:9" s="54" customFormat="1">
      <c r="A9129" s="171"/>
      <c r="B9129" s="57" t="s">
        <v>7</v>
      </c>
      <c r="C9129" s="56" t="s">
        <v>8</v>
      </c>
      <c r="D9129" s="56" t="s">
        <v>4</v>
      </c>
      <c r="E9129" s="58">
        <v>2.1000000000000001E-2</v>
      </c>
      <c r="F9129" s="59">
        <f>VLOOKUP(B9129,'HSD ME&amp;PLUMBING'!$B$6:E8896,4,FALSE)</f>
        <v>150000</v>
      </c>
      <c r="G9129" s="60">
        <f>F9129*E9129</f>
        <v>3150</v>
      </c>
    </row>
    <row r="9130" spans="1:9" s="54" customFormat="1">
      <c r="A9130" s="171"/>
      <c r="B9130" s="57" t="s">
        <v>10</v>
      </c>
      <c r="C9130" s="56" t="s">
        <v>11</v>
      </c>
      <c r="D9130" s="56" t="s">
        <v>4</v>
      </c>
      <c r="E9130" s="58">
        <v>7.0000000000000001E-3</v>
      </c>
      <c r="F9130" s="64">
        <f>VLOOKUP(B9130,'HSD ME&amp;PLUMBING'!$B$6:E8897,4,FALSE)</f>
        <v>200000</v>
      </c>
      <c r="G9130" s="60">
        <f>F9130*E9130</f>
        <v>1400</v>
      </c>
    </row>
    <row r="9131" spans="1:9" s="66" customFormat="1">
      <c r="A9131" s="489" t="s">
        <v>13</v>
      </c>
      <c r="B9131" s="489"/>
      <c r="C9131" s="489"/>
      <c r="D9131" s="489"/>
      <c r="E9131" s="489"/>
      <c r="F9131" s="489"/>
      <c r="G9131" s="65">
        <f>SUM(G9127:G9130)</f>
        <v>49700</v>
      </c>
    </row>
    <row r="9132" spans="1:9" s="54" customFormat="1">
      <c r="A9132" s="170" t="s">
        <v>14</v>
      </c>
      <c r="B9132" s="57" t="s">
        <v>15</v>
      </c>
      <c r="C9132" s="56"/>
      <c r="D9132" s="56"/>
      <c r="E9132" s="58"/>
      <c r="F9132" s="56"/>
      <c r="G9132" s="56"/>
    </row>
    <row r="9133" spans="1:9" s="54" customFormat="1" ht="30">
      <c r="A9133" s="171"/>
      <c r="B9133" s="61" t="s">
        <v>1423</v>
      </c>
      <c r="C9133" s="56"/>
      <c r="D9133" s="62" t="s">
        <v>875</v>
      </c>
      <c r="E9133" s="63">
        <v>11</v>
      </c>
      <c r="F9133" s="114">
        <f>VLOOKUP(B9133,'HSD ME&amp;PLUMBING'!$B$6:E8900,4,FALSE)</f>
        <v>10000</v>
      </c>
      <c r="G9133" s="68">
        <f t="shared" ref="G9133:G9140" si="19">F9133*E9133</f>
        <v>110000</v>
      </c>
    </row>
    <row r="9134" spans="1:9" s="54" customFormat="1">
      <c r="A9134" s="171"/>
      <c r="B9134" s="57" t="s">
        <v>1256</v>
      </c>
      <c r="C9134" s="56"/>
      <c r="D9134" s="56" t="s">
        <v>875</v>
      </c>
      <c r="E9134" s="58">
        <v>11</v>
      </c>
      <c r="F9134" s="114">
        <f>VLOOKUP(B9134,'HSD ME&amp;PLUMBING'!$B$6:E8901,4,FALSE)</f>
        <v>10000</v>
      </c>
      <c r="G9134" s="68">
        <f t="shared" si="19"/>
        <v>110000</v>
      </c>
    </row>
    <row r="9135" spans="1:9" s="54" customFormat="1">
      <c r="A9135" s="171"/>
      <c r="B9135" s="57" t="s">
        <v>861</v>
      </c>
      <c r="C9135" s="56"/>
      <c r="D9135" s="56" t="s">
        <v>432</v>
      </c>
      <c r="E9135" s="58">
        <v>1</v>
      </c>
      <c r="F9135" s="114">
        <f>VLOOKUP(B9135,'HSD ME&amp;PLUMBING'!$B$6:E8902,4,FALSE)</f>
        <v>10000</v>
      </c>
      <c r="G9135" s="68">
        <f t="shared" si="19"/>
        <v>10000</v>
      </c>
    </row>
    <row r="9136" spans="1:9" s="54" customFormat="1">
      <c r="A9136" s="171"/>
      <c r="B9136" s="57" t="s">
        <v>865</v>
      </c>
      <c r="C9136" s="56"/>
      <c r="D9136" s="56" t="s">
        <v>432</v>
      </c>
      <c r="E9136" s="58">
        <v>6</v>
      </c>
      <c r="F9136" s="114">
        <f>VLOOKUP(B9136,'HSD ME&amp;PLUMBING'!$B$6:E8904,4,FALSE)</f>
        <v>10000</v>
      </c>
      <c r="G9136" s="68">
        <f t="shared" si="19"/>
        <v>60000</v>
      </c>
    </row>
    <row r="9137" spans="1:7" s="54" customFormat="1" ht="30">
      <c r="A9137" s="171"/>
      <c r="B9137" s="61" t="s">
        <v>1023</v>
      </c>
      <c r="C9137" s="56"/>
      <c r="D9137" s="62" t="s">
        <v>432</v>
      </c>
      <c r="E9137" s="63">
        <v>1</v>
      </c>
      <c r="F9137" s="114">
        <f>VLOOKUP(B9137,'HSD ME&amp;PLUMBING'!$B$6:E8905,4,FALSE)</f>
        <v>10000</v>
      </c>
      <c r="G9137" s="68">
        <f t="shared" si="19"/>
        <v>10000</v>
      </c>
    </row>
    <row r="9138" spans="1:7" s="54" customFormat="1">
      <c r="A9138" s="171"/>
      <c r="B9138" s="57" t="s">
        <v>870</v>
      </c>
      <c r="C9138" s="56"/>
      <c r="D9138" s="56" t="s">
        <v>875</v>
      </c>
      <c r="E9138" s="58" t="s">
        <v>871</v>
      </c>
      <c r="F9138" s="114">
        <f>VLOOKUP(B9138,'HSD ME&amp;PLUMBING'!$B$6:E8906,4,FALSE)</f>
        <v>10000</v>
      </c>
      <c r="G9138" s="68">
        <f t="shared" si="19"/>
        <v>5000</v>
      </c>
    </row>
    <row r="9139" spans="1:7" s="54" customFormat="1">
      <c r="A9139" s="171"/>
      <c r="B9139" s="57" t="s">
        <v>872</v>
      </c>
      <c r="C9139" s="56"/>
      <c r="D9139" s="56" t="s">
        <v>432</v>
      </c>
      <c r="E9139" s="58">
        <v>3</v>
      </c>
      <c r="F9139" s="114">
        <f>VLOOKUP(B9139,'HSD ME&amp;PLUMBING'!$B$6:E8907,4,FALSE)</f>
        <v>10000</v>
      </c>
      <c r="G9139" s="68">
        <f t="shared" si="19"/>
        <v>30000</v>
      </c>
    </row>
    <row r="9140" spans="1:7" s="54" customFormat="1">
      <c r="A9140" s="171"/>
      <c r="B9140" s="57" t="s">
        <v>866</v>
      </c>
      <c r="C9140" s="56"/>
      <c r="D9140" s="56" t="s">
        <v>432</v>
      </c>
      <c r="E9140" s="58">
        <v>12</v>
      </c>
      <c r="F9140" s="114">
        <f>VLOOKUP(B9140,'HSD ME&amp;PLUMBING'!$B$6:E8908,4,FALSE)</f>
        <v>10000</v>
      </c>
      <c r="G9140" s="68">
        <f t="shared" si="19"/>
        <v>120000</v>
      </c>
    </row>
    <row r="9141" spans="1:7" s="69" customFormat="1" ht="15.75" customHeight="1">
      <c r="A9141" s="489" t="s">
        <v>16</v>
      </c>
      <c r="B9141" s="489"/>
      <c r="C9141" s="489"/>
      <c r="D9141" s="489"/>
      <c r="E9141" s="489"/>
      <c r="F9141" s="489"/>
      <c r="G9141" s="65">
        <f>SUM(G9133:G9140)</f>
        <v>455000</v>
      </c>
    </row>
    <row r="9142" spans="1:7" s="54" customFormat="1">
      <c r="A9142" s="170" t="s">
        <v>17</v>
      </c>
      <c r="B9142" s="57" t="s">
        <v>18</v>
      </c>
      <c r="C9142" s="56"/>
      <c r="D9142" s="56"/>
      <c r="E9142" s="58"/>
      <c r="F9142" s="56"/>
      <c r="G9142" s="56"/>
    </row>
    <row r="9143" spans="1:7" s="54" customFormat="1">
      <c r="A9143" s="490" t="s">
        <v>19</v>
      </c>
      <c r="B9143" s="490"/>
      <c r="C9143" s="490"/>
      <c r="D9143" s="490"/>
      <c r="E9143" s="490"/>
      <c r="F9143" s="490"/>
      <c r="G9143" s="65">
        <f>SUM(G9142)</f>
        <v>0</v>
      </c>
    </row>
    <row r="9144" spans="1:7" s="54" customFormat="1">
      <c r="A9144" s="56" t="s">
        <v>20</v>
      </c>
      <c r="B9144" s="491" t="s">
        <v>21</v>
      </c>
      <c r="C9144" s="491"/>
      <c r="D9144" s="491"/>
      <c r="E9144" s="491"/>
      <c r="F9144" s="491"/>
      <c r="G9144" s="70">
        <f>SUM(G9126:G9143)/2</f>
        <v>504700</v>
      </c>
    </row>
    <row r="9145" spans="1:7" s="54" customFormat="1" ht="15.75" customHeight="1">
      <c r="A9145" s="56" t="s">
        <v>22</v>
      </c>
      <c r="B9145" s="491" t="s">
        <v>77</v>
      </c>
      <c r="C9145" s="491"/>
      <c r="D9145" s="491"/>
      <c r="E9145" s="491"/>
      <c r="F9145" s="71">
        <v>0.1</v>
      </c>
      <c r="G9145" s="70">
        <f>G9144*10%</f>
        <v>50470</v>
      </c>
    </row>
    <row r="9146" spans="1:7" s="54" customFormat="1">
      <c r="A9146" s="56" t="s">
        <v>23</v>
      </c>
      <c r="B9146" s="491" t="s">
        <v>24</v>
      </c>
      <c r="C9146" s="491"/>
      <c r="D9146" s="491"/>
      <c r="E9146" s="491"/>
      <c r="F9146" s="491"/>
      <c r="G9146" s="70">
        <f>G9144+G9145</f>
        <v>555170</v>
      </c>
    </row>
    <row r="9147" spans="1:7" s="54" customFormat="1">
      <c r="A9147" s="72"/>
      <c r="B9147" s="73"/>
      <c r="C9147" s="73"/>
      <c r="D9147" s="73"/>
      <c r="E9147" s="73"/>
      <c r="F9147" s="73"/>
      <c r="G9147" s="74"/>
    </row>
    <row r="9148" spans="1:7" s="6" customFormat="1" ht="15.75">
      <c r="A9148" s="172" t="s">
        <v>1424</v>
      </c>
      <c r="C9148" s="173"/>
      <c r="D9148" s="173"/>
      <c r="E9148" s="174"/>
      <c r="F9148" s="173"/>
      <c r="G9148" s="173"/>
    </row>
    <row r="9149" spans="1:7">
      <c r="A9149" s="115" t="s">
        <v>1425</v>
      </c>
    </row>
    <row r="9150" spans="1:7" ht="45">
      <c r="A9150" s="9" t="s">
        <v>62</v>
      </c>
      <c r="B9150" s="9" t="s">
        <v>63</v>
      </c>
      <c r="C9150" s="9" t="s">
        <v>64</v>
      </c>
      <c r="D9150" s="9" t="s">
        <v>65</v>
      </c>
      <c r="E9150" s="9" t="s">
        <v>66</v>
      </c>
      <c r="F9150" s="9" t="s">
        <v>67</v>
      </c>
      <c r="G9150" s="9" t="s">
        <v>68</v>
      </c>
    </row>
    <row r="9151" spans="1:7">
      <c r="A9151" s="159" t="s">
        <v>0</v>
      </c>
      <c r="B9151" s="12" t="s">
        <v>1</v>
      </c>
      <c r="C9151" s="11"/>
      <c r="D9151" s="11"/>
      <c r="E9151" s="13"/>
      <c r="F9151" s="11"/>
      <c r="G9151" s="11"/>
    </row>
    <row r="9152" spans="1:7">
      <c r="A9152" s="160"/>
      <c r="B9152" s="12" t="s">
        <v>2</v>
      </c>
      <c r="C9152" s="11" t="s">
        <v>3</v>
      </c>
      <c r="D9152" s="11" t="s">
        <v>4</v>
      </c>
      <c r="E9152" s="13" t="s">
        <v>25</v>
      </c>
      <c r="F9152" s="14">
        <f>VLOOKUP(B9152,'HSD ME&amp;PLUMBING'!$B$6:E8759,4,FALSE)</f>
        <v>100000</v>
      </c>
      <c r="G9152" s="23">
        <f>F9152*E9152</f>
        <v>12900</v>
      </c>
    </row>
    <row r="9153" spans="1:7" ht="30">
      <c r="A9153" s="160"/>
      <c r="B9153" s="16" t="s">
        <v>70</v>
      </c>
      <c r="C9153" s="17" t="s">
        <v>71</v>
      </c>
      <c r="D9153" s="17" t="s">
        <v>4</v>
      </c>
      <c r="E9153" s="18" t="s">
        <v>26</v>
      </c>
      <c r="F9153" s="14">
        <f>VLOOKUP(B9153,'HSD ME&amp;PLUMBING'!$B$6:E8760,4,FALSE)</f>
        <v>150000</v>
      </c>
      <c r="G9153" s="23">
        <f>F9153*E9153</f>
        <v>32250</v>
      </c>
    </row>
    <row r="9154" spans="1:7">
      <c r="A9154" s="160"/>
      <c r="B9154" s="12" t="s">
        <v>7</v>
      </c>
      <c r="C9154" s="11" t="s">
        <v>8</v>
      </c>
      <c r="D9154" s="11" t="s">
        <v>4</v>
      </c>
      <c r="E9154" s="13" t="s">
        <v>27</v>
      </c>
      <c r="F9154" s="14">
        <f>VLOOKUP(B9154,'HSD ME&amp;PLUMBING'!$B$6:E8761,4,FALSE)</f>
        <v>150000</v>
      </c>
      <c r="G9154" s="23">
        <f>F9154*E9154</f>
        <v>3150</v>
      </c>
    </row>
    <row r="9155" spans="1:7">
      <c r="A9155" s="160"/>
      <c r="B9155" s="12" t="s">
        <v>10</v>
      </c>
      <c r="C9155" s="11" t="s">
        <v>11</v>
      </c>
      <c r="D9155" s="11" t="s">
        <v>4</v>
      </c>
      <c r="E9155" s="13" t="s">
        <v>28</v>
      </c>
      <c r="F9155" s="19">
        <f>VLOOKUP(B9155,'HSD ME&amp;PLUMBING'!$B$6:E8762,4,FALSE)</f>
        <v>200000</v>
      </c>
      <c r="G9155" s="23">
        <f>F9155*E9155</f>
        <v>1400</v>
      </c>
    </row>
    <row r="9156" spans="1:7" s="21" customFormat="1">
      <c r="A9156" s="494" t="s">
        <v>13</v>
      </c>
      <c r="B9156" s="494"/>
      <c r="C9156" s="494"/>
      <c r="D9156" s="494"/>
      <c r="E9156" s="494"/>
      <c r="F9156" s="494"/>
      <c r="G9156" s="20">
        <f>SUM(G9152:G9155)</f>
        <v>49700</v>
      </c>
    </row>
    <row r="9157" spans="1:7">
      <c r="A9157" s="159" t="s">
        <v>14</v>
      </c>
      <c r="B9157" s="12" t="s">
        <v>15</v>
      </c>
      <c r="C9157" s="11"/>
      <c r="D9157" s="11"/>
      <c r="E9157" s="13"/>
      <c r="F9157" s="11"/>
      <c r="G9157" s="11"/>
    </row>
    <row r="9158" spans="1:7" ht="30">
      <c r="A9158" s="160"/>
      <c r="B9158" s="16" t="s">
        <v>1426</v>
      </c>
      <c r="C9158" s="11"/>
      <c r="D9158" s="17" t="s">
        <v>674</v>
      </c>
      <c r="E9158" s="18" t="s">
        <v>802</v>
      </c>
      <c r="F9158" s="108">
        <f>VLOOKUP(B9158,'HSD ME&amp;PLUMBING'!$B$6:E8765,4,FALSE)</f>
        <v>10000</v>
      </c>
      <c r="G9158" s="29">
        <f>F9158*E9158</f>
        <v>11000</v>
      </c>
    </row>
    <row r="9159" spans="1:7" s="2" customFormat="1" ht="15.75" customHeight="1">
      <c r="A9159" s="494" t="s">
        <v>16</v>
      </c>
      <c r="B9159" s="494"/>
      <c r="C9159" s="494"/>
      <c r="D9159" s="494"/>
      <c r="E9159" s="494"/>
      <c r="F9159" s="494"/>
      <c r="G9159" s="20">
        <f>SUM(G9157:G9158)</f>
        <v>11000</v>
      </c>
    </row>
    <row r="9160" spans="1:7">
      <c r="A9160" s="159" t="s">
        <v>17</v>
      </c>
      <c r="B9160" s="12" t="s">
        <v>18</v>
      </c>
      <c r="C9160" s="11"/>
      <c r="D9160" s="11"/>
      <c r="E9160" s="13"/>
      <c r="F9160" s="11"/>
      <c r="G9160" s="11"/>
    </row>
    <row r="9161" spans="1:7">
      <c r="A9161" s="492" t="s">
        <v>19</v>
      </c>
      <c r="B9161" s="492"/>
      <c r="C9161" s="492"/>
      <c r="D9161" s="492"/>
      <c r="E9161" s="492"/>
      <c r="F9161" s="492"/>
      <c r="G9161" s="20">
        <f>SUM(G9160)</f>
        <v>0</v>
      </c>
    </row>
    <row r="9162" spans="1:7">
      <c r="A9162" s="11" t="s">
        <v>20</v>
      </c>
      <c r="B9162" s="493" t="s">
        <v>21</v>
      </c>
      <c r="C9162" s="493"/>
      <c r="D9162" s="493"/>
      <c r="E9162" s="493"/>
      <c r="F9162" s="493"/>
      <c r="G9162" s="15">
        <f>SUM(G9151:G9161)/2</f>
        <v>60700</v>
      </c>
    </row>
    <row r="9163" spans="1:7" ht="15.75" customHeight="1">
      <c r="A9163" s="11" t="s">
        <v>22</v>
      </c>
      <c r="B9163" s="493" t="s">
        <v>77</v>
      </c>
      <c r="C9163" s="493"/>
      <c r="D9163" s="493"/>
      <c r="E9163" s="493"/>
      <c r="F9163" s="24">
        <v>0.1</v>
      </c>
      <c r="G9163" s="15">
        <f>G9162*10%</f>
        <v>6070</v>
      </c>
    </row>
    <row r="9164" spans="1:7">
      <c r="A9164" s="11" t="s">
        <v>23</v>
      </c>
      <c r="B9164" s="493" t="s">
        <v>24</v>
      </c>
      <c r="C9164" s="493"/>
      <c r="D9164" s="493"/>
      <c r="E9164" s="493"/>
      <c r="F9164" s="493"/>
      <c r="G9164" s="15">
        <f>G9162+G9163</f>
        <v>66770</v>
      </c>
    </row>
    <row r="9165" spans="1:7">
      <c r="A9165" s="25"/>
      <c r="B9165" s="26"/>
      <c r="C9165" s="25"/>
      <c r="D9165" s="25"/>
      <c r="E9165" s="27"/>
      <c r="F9165" s="25"/>
      <c r="G9165" s="25"/>
    </row>
    <row r="9166" spans="1:7">
      <c r="A9166" s="115" t="s">
        <v>1427</v>
      </c>
    </row>
    <row r="9167" spans="1:7" ht="45">
      <c r="A9167" s="9" t="s">
        <v>62</v>
      </c>
      <c r="B9167" s="9" t="s">
        <v>63</v>
      </c>
      <c r="C9167" s="9" t="s">
        <v>64</v>
      </c>
      <c r="D9167" s="9" t="s">
        <v>65</v>
      </c>
      <c r="E9167" s="9" t="s">
        <v>66</v>
      </c>
      <c r="F9167" s="9" t="s">
        <v>67</v>
      </c>
      <c r="G9167" s="9" t="s">
        <v>68</v>
      </c>
    </row>
    <row r="9168" spans="1:7">
      <c r="A9168" s="159" t="s">
        <v>0</v>
      </c>
      <c r="B9168" s="12" t="s">
        <v>1</v>
      </c>
      <c r="C9168" s="11"/>
      <c r="D9168" s="11"/>
      <c r="E9168" s="13"/>
      <c r="F9168" s="11"/>
      <c r="G9168" s="11"/>
    </row>
    <row r="9169" spans="1:7">
      <c r="A9169" s="160"/>
      <c r="B9169" s="12" t="s">
        <v>2</v>
      </c>
      <c r="C9169" s="11" t="s">
        <v>3</v>
      </c>
      <c r="D9169" s="11" t="s">
        <v>4</v>
      </c>
      <c r="E9169" s="13" t="s">
        <v>25</v>
      </c>
      <c r="F9169" s="14">
        <f>VLOOKUP(B9169,'HSD ME&amp;PLUMBING'!$B$6:E8776,4,FALSE)</f>
        <v>100000</v>
      </c>
      <c r="G9169" s="23">
        <f>F9169*E9169</f>
        <v>12900</v>
      </c>
    </row>
    <row r="9170" spans="1:7" ht="30">
      <c r="A9170" s="160"/>
      <c r="B9170" s="16" t="s">
        <v>70</v>
      </c>
      <c r="C9170" s="17" t="s">
        <v>71</v>
      </c>
      <c r="D9170" s="17" t="s">
        <v>4</v>
      </c>
      <c r="E9170" s="18" t="s">
        <v>26</v>
      </c>
      <c r="F9170" s="14">
        <f>VLOOKUP(B9170,'HSD ME&amp;PLUMBING'!$B$6:E8777,4,FALSE)</f>
        <v>150000</v>
      </c>
      <c r="G9170" s="23">
        <f>F9170*E9170</f>
        <v>32250</v>
      </c>
    </row>
    <row r="9171" spans="1:7">
      <c r="A9171" s="160"/>
      <c r="B9171" s="12" t="s">
        <v>7</v>
      </c>
      <c r="C9171" s="11" t="s">
        <v>8</v>
      </c>
      <c r="D9171" s="11" t="s">
        <v>4</v>
      </c>
      <c r="E9171" s="13" t="s">
        <v>27</v>
      </c>
      <c r="F9171" s="14">
        <f>VLOOKUP(B9171,'HSD ME&amp;PLUMBING'!$B$6:E8778,4,FALSE)</f>
        <v>150000</v>
      </c>
      <c r="G9171" s="23">
        <f>F9171*E9171</f>
        <v>3150</v>
      </c>
    </row>
    <row r="9172" spans="1:7">
      <c r="A9172" s="160"/>
      <c r="B9172" s="12" t="s">
        <v>10</v>
      </c>
      <c r="C9172" s="11" t="s">
        <v>11</v>
      </c>
      <c r="D9172" s="11" t="s">
        <v>4</v>
      </c>
      <c r="E9172" s="13" t="s">
        <v>28</v>
      </c>
      <c r="F9172" s="19">
        <f>VLOOKUP(B9172,'HSD ME&amp;PLUMBING'!$B$6:E8779,4,FALSE)</f>
        <v>200000</v>
      </c>
      <c r="G9172" s="23">
        <f>F9172*E9172</f>
        <v>1400</v>
      </c>
    </row>
    <row r="9173" spans="1:7" s="21" customFormat="1">
      <c r="A9173" s="494" t="s">
        <v>13</v>
      </c>
      <c r="B9173" s="494"/>
      <c r="C9173" s="494"/>
      <c r="D9173" s="494"/>
      <c r="E9173" s="494"/>
      <c r="F9173" s="494"/>
      <c r="G9173" s="20">
        <f>SUM(G9169:G9172)</f>
        <v>49700</v>
      </c>
    </row>
    <row r="9174" spans="1:7">
      <c r="A9174" s="159" t="s">
        <v>14</v>
      </c>
      <c r="B9174" s="12" t="s">
        <v>15</v>
      </c>
      <c r="C9174" s="11"/>
      <c r="D9174" s="11"/>
      <c r="E9174" s="13"/>
      <c r="F9174" s="11"/>
      <c r="G9174" s="11"/>
    </row>
    <row r="9175" spans="1:7" ht="30">
      <c r="A9175" s="160"/>
      <c r="B9175" s="16" t="s">
        <v>1428</v>
      </c>
      <c r="C9175" s="11"/>
      <c r="D9175" s="17" t="s">
        <v>674</v>
      </c>
      <c r="E9175" s="18" t="s">
        <v>802</v>
      </c>
      <c r="F9175" s="108">
        <f>VLOOKUP(B9175,'HSD ME&amp;PLUMBING'!$B$6:E8782,4,FALSE)</f>
        <v>10000</v>
      </c>
      <c r="G9175" s="29">
        <f>F9175*E9175</f>
        <v>11000</v>
      </c>
    </row>
    <row r="9176" spans="1:7" s="2" customFormat="1" ht="15.75" customHeight="1">
      <c r="A9176" s="494" t="s">
        <v>16</v>
      </c>
      <c r="B9176" s="494"/>
      <c r="C9176" s="494"/>
      <c r="D9176" s="494"/>
      <c r="E9176" s="494"/>
      <c r="F9176" s="494"/>
      <c r="G9176" s="20">
        <f>SUM(G9174:G9175)</f>
        <v>11000</v>
      </c>
    </row>
    <row r="9177" spans="1:7">
      <c r="A9177" s="159" t="s">
        <v>17</v>
      </c>
      <c r="B9177" s="12" t="s">
        <v>18</v>
      </c>
      <c r="C9177" s="11"/>
      <c r="D9177" s="11"/>
      <c r="E9177" s="13"/>
      <c r="F9177" s="11"/>
      <c r="G9177" s="11"/>
    </row>
    <row r="9178" spans="1:7">
      <c r="A9178" s="492" t="s">
        <v>19</v>
      </c>
      <c r="B9178" s="492"/>
      <c r="C9178" s="492"/>
      <c r="D9178" s="492"/>
      <c r="E9178" s="492"/>
      <c r="F9178" s="492"/>
      <c r="G9178" s="20">
        <f>SUM(G9177)</f>
        <v>0</v>
      </c>
    </row>
    <row r="9179" spans="1:7">
      <c r="A9179" s="11" t="s">
        <v>20</v>
      </c>
      <c r="B9179" s="493" t="s">
        <v>21</v>
      </c>
      <c r="C9179" s="493"/>
      <c r="D9179" s="493"/>
      <c r="E9179" s="493"/>
      <c r="F9179" s="493"/>
      <c r="G9179" s="15">
        <f>SUM(G9168:G9178)/2</f>
        <v>60700</v>
      </c>
    </row>
    <row r="9180" spans="1:7" ht="15.75" customHeight="1">
      <c r="A9180" s="11" t="s">
        <v>22</v>
      </c>
      <c r="B9180" s="493" t="s">
        <v>77</v>
      </c>
      <c r="C9180" s="493"/>
      <c r="D9180" s="493"/>
      <c r="E9180" s="493"/>
      <c r="F9180" s="24">
        <v>0.1</v>
      </c>
      <c r="G9180" s="15">
        <f>G9179*10%</f>
        <v>6070</v>
      </c>
    </row>
    <row r="9181" spans="1:7">
      <c r="A9181" s="11" t="s">
        <v>23</v>
      </c>
      <c r="B9181" s="493" t="s">
        <v>24</v>
      </c>
      <c r="C9181" s="493"/>
      <c r="D9181" s="493"/>
      <c r="E9181" s="493"/>
      <c r="F9181" s="493"/>
      <c r="G9181" s="15">
        <f>G9179+G9180</f>
        <v>66770</v>
      </c>
    </row>
    <row r="9182" spans="1:7">
      <c r="A9182" s="25"/>
      <c r="B9182" s="26"/>
      <c r="C9182" s="25"/>
      <c r="D9182" s="25"/>
      <c r="E9182" s="27"/>
      <c r="F9182" s="25"/>
      <c r="G9182" s="25"/>
    </row>
    <row r="9183" spans="1:7">
      <c r="A9183" s="115" t="s">
        <v>1429</v>
      </c>
    </row>
    <row r="9184" spans="1:7">
      <c r="A9184" s="115" t="s">
        <v>1430</v>
      </c>
    </row>
    <row r="9185" spans="1:7" ht="45">
      <c r="A9185" s="9" t="s">
        <v>62</v>
      </c>
      <c r="B9185" s="9" t="s">
        <v>63</v>
      </c>
      <c r="C9185" s="9" t="s">
        <v>64</v>
      </c>
      <c r="D9185" s="9" t="s">
        <v>65</v>
      </c>
      <c r="E9185" s="9" t="s">
        <v>66</v>
      </c>
      <c r="F9185" s="9" t="s">
        <v>67</v>
      </c>
      <c r="G9185" s="9" t="s">
        <v>68</v>
      </c>
    </row>
    <row r="9186" spans="1:7">
      <c r="A9186" s="159" t="s">
        <v>0</v>
      </c>
      <c r="B9186" s="12" t="s">
        <v>1</v>
      </c>
      <c r="C9186" s="11"/>
      <c r="D9186" s="11"/>
      <c r="E9186" s="13"/>
      <c r="F9186" s="11"/>
      <c r="G9186" s="11"/>
    </row>
    <row r="9187" spans="1:7">
      <c r="A9187" s="160"/>
      <c r="B9187" s="12" t="s">
        <v>2</v>
      </c>
      <c r="C9187" s="11" t="s">
        <v>3</v>
      </c>
      <c r="D9187" s="11" t="s">
        <v>4</v>
      </c>
      <c r="E9187" s="13" t="s">
        <v>1322</v>
      </c>
      <c r="F9187" s="14">
        <f>VLOOKUP(B9187,'HSD ME&amp;PLUMBING'!$B$6:E8794,4,FALSE)</f>
        <v>100000</v>
      </c>
      <c r="G9187" s="23">
        <f>F9187*E9187</f>
        <v>76200</v>
      </c>
    </row>
    <row r="9188" spans="1:7" ht="30">
      <c r="A9188" s="160"/>
      <c r="B9188" s="16" t="s">
        <v>70</v>
      </c>
      <c r="C9188" s="17" t="s">
        <v>71</v>
      </c>
      <c r="D9188" s="17" t="s">
        <v>4</v>
      </c>
      <c r="E9188" s="18" t="s">
        <v>1323</v>
      </c>
      <c r="F9188" s="14">
        <f>VLOOKUP(B9188,'HSD ME&amp;PLUMBING'!$B$6:E8795,4,FALSE)</f>
        <v>150000</v>
      </c>
      <c r="G9188" s="23">
        <f>F9188*E9188</f>
        <v>190800</v>
      </c>
    </row>
    <row r="9189" spans="1:7">
      <c r="A9189" s="160"/>
      <c r="B9189" s="12" t="s">
        <v>7</v>
      </c>
      <c r="C9189" s="11" t="s">
        <v>8</v>
      </c>
      <c r="D9189" s="11" t="s">
        <v>4</v>
      </c>
      <c r="E9189" s="13" t="s">
        <v>1047</v>
      </c>
      <c r="F9189" s="14">
        <f>VLOOKUP(B9189,'HSD ME&amp;PLUMBING'!$B$6:E8796,4,FALSE)</f>
        <v>150000</v>
      </c>
      <c r="G9189" s="23">
        <f>F9189*E9189</f>
        <v>19050</v>
      </c>
    </row>
    <row r="9190" spans="1:7">
      <c r="A9190" s="160"/>
      <c r="B9190" s="12" t="s">
        <v>10</v>
      </c>
      <c r="C9190" s="11" t="s">
        <v>11</v>
      </c>
      <c r="D9190" s="11" t="s">
        <v>4</v>
      </c>
      <c r="E9190" s="13" t="s">
        <v>797</v>
      </c>
      <c r="F9190" s="19">
        <f>VLOOKUP(B9190,'HSD ME&amp;PLUMBING'!$B$6:E8797,4,FALSE)</f>
        <v>200000</v>
      </c>
      <c r="G9190" s="23">
        <f>F9190*E9190</f>
        <v>8400</v>
      </c>
    </row>
    <row r="9191" spans="1:7" s="21" customFormat="1">
      <c r="A9191" s="494" t="s">
        <v>13</v>
      </c>
      <c r="B9191" s="494"/>
      <c r="C9191" s="494"/>
      <c r="D9191" s="494"/>
      <c r="E9191" s="494"/>
      <c r="F9191" s="494"/>
      <c r="G9191" s="20">
        <f>SUM(G9187:G9190)</f>
        <v>294450</v>
      </c>
    </row>
    <row r="9192" spans="1:7">
      <c r="A9192" s="159" t="s">
        <v>14</v>
      </c>
      <c r="B9192" s="12" t="s">
        <v>15</v>
      </c>
      <c r="C9192" s="11"/>
      <c r="D9192" s="11"/>
      <c r="E9192" s="13"/>
      <c r="F9192" s="11"/>
      <c r="G9192" s="11"/>
    </row>
    <row r="9193" spans="1:7" ht="60">
      <c r="A9193" s="160"/>
      <c r="B9193" s="16" t="s">
        <v>1431</v>
      </c>
      <c r="C9193" s="11"/>
      <c r="D9193" s="17" t="s">
        <v>674</v>
      </c>
      <c r="E9193" s="18" t="s">
        <v>898</v>
      </c>
      <c r="F9193" s="108">
        <f>VLOOKUP(B9193,'HSD ME&amp;PLUMBING'!$B$6:E8800,4,FALSE)</f>
        <v>10000</v>
      </c>
      <c r="G9193" s="29">
        <f>F9193*E9193</f>
        <v>10500</v>
      </c>
    </row>
    <row r="9194" spans="1:7" s="2" customFormat="1" ht="15.75" customHeight="1">
      <c r="A9194" s="494" t="s">
        <v>16</v>
      </c>
      <c r="B9194" s="494"/>
      <c r="C9194" s="494"/>
      <c r="D9194" s="494"/>
      <c r="E9194" s="494"/>
      <c r="F9194" s="494"/>
      <c r="G9194" s="20">
        <f>SUM(G9192:G9193)</f>
        <v>10500</v>
      </c>
    </row>
    <row r="9195" spans="1:7">
      <c r="A9195" s="159" t="s">
        <v>17</v>
      </c>
      <c r="B9195" s="12" t="s">
        <v>18</v>
      </c>
      <c r="C9195" s="11"/>
      <c r="D9195" s="11"/>
      <c r="E9195" s="13"/>
      <c r="F9195" s="11"/>
      <c r="G9195" s="11"/>
    </row>
    <row r="9196" spans="1:7">
      <c r="A9196" s="492" t="s">
        <v>19</v>
      </c>
      <c r="B9196" s="492"/>
      <c r="C9196" s="492"/>
      <c r="D9196" s="492"/>
      <c r="E9196" s="492"/>
      <c r="F9196" s="492"/>
      <c r="G9196" s="20">
        <f>SUM(G9195)</f>
        <v>0</v>
      </c>
    </row>
    <row r="9197" spans="1:7">
      <c r="A9197" s="11" t="s">
        <v>20</v>
      </c>
      <c r="B9197" s="493" t="s">
        <v>21</v>
      </c>
      <c r="C9197" s="493"/>
      <c r="D9197" s="493"/>
      <c r="E9197" s="493"/>
      <c r="F9197" s="493"/>
      <c r="G9197" s="15">
        <f>SUM(G9186:G9196)/2</f>
        <v>304950</v>
      </c>
    </row>
    <row r="9198" spans="1:7" ht="15.75" customHeight="1">
      <c r="A9198" s="11" t="s">
        <v>22</v>
      </c>
      <c r="B9198" s="493" t="s">
        <v>77</v>
      </c>
      <c r="C9198" s="493"/>
      <c r="D9198" s="493"/>
      <c r="E9198" s="493"/>
      <c r="F9198" s="24">
        <v>0.1</v>
      </c>
      <c r="G9198" s="15">
        <f>G9197*10%</f>
        <v>30495</v>
      </c>
    </row>
    <row r="9199" spans="1:7">
      <c r="A9199" s="11" t="s">
        <v>23</v>
      </c>
      <c r="B9199" s="493" t="s">
        <v>24</v>
      </c>
      <c r="C9199" s="493"/>
      <c r="D9199" s="493"/>
      <c r="E9199" s="493"/>
      <c r="F9199" s="493"/>
      <c r="G9199" s="15">
        <f>G9197+G9198</f>
        <v>335445</v>
      </c>
    </row>
    <row r="9200" spans="1:7">
      <c r="A9200" s="25"/>
      <c r="B9200" s="26"/>
      <c r="C9200" s="25"/>
      <c r="D9200" s="25"/>
      <c r="E9200" s="27"/>
      <c r="F9200" s="25"/>
      <c r="G9200" s="25"/>
    </row>
    <row r="9201" spans="1:7">
      <c r="A9201" s="115" t="s">
        <v>1432</v>
      </c>
    </row>
    <row r="9202" spans="1:7">
      <c r="A9202" s="115" t="s">
        <v>1430</v>
      </c>
    </row>
    <row r="9203" spans="1:7" ht="45">
      <c r="A9203" s="9" t="s">
        <v>62</v>
      </c>
      <c r="B9203" s="9" t="s">
        <v>63</v>
      </c>
      <c r="C9203" s="9" t="s">
        <v>64</v>
      </c>
      <c r="D9203" s="9" t="s">
        <v>65</v>
      </c>
      <c r="E9203" s="9" t="s">
        <v>66</v>
      </c>
      <c r="F9203" s="9" t="s">
        <v>67</v>
      </c>
      <c r="G9203" s="9" t="s">
        <v>68</v>
      </c>
    </row>
    <row r="9204" spans="1:7">
      <c r="A9204" s="159" t="s">
        <v>0</v>
      </c>
      <c r="B9204" s="12" t="s">
        <v>1</v>
      </c>
      <c r="C9204" s="11"/>
      <c r="D9204" s="11"/>
      <c r="E9204" s="13"/>
      <c r="F9204" s="11"/>
      <c r="G9204" s="11"/>
    </row>
    <row r="9205" spans="1:7">
      <c r="A9205" s="160"/>
      <c r="B9205" s="12" t="s">
        <v>2</v>
      </c>
      <c r="C9205" s="11" t="s">
        <v>3</v>
      </c>
      <c r="D9205" s="11" t="s">
        <v>4</v>
      </c>
      <c r="E9205" s="13" t="s">
        <v>1388</v>
      </c>
      <c r="F9205" s="14">
        <f>VLOOKUP(B9205,'HSD ME&amp;PLUMBING'!$B$6:E8812,4,FALSE)</f>
        <v>100000</v>
      </c>
      <c r="G9205" s="23">
        <f>F9205*E9205</f>
        <v>50700</v>
      </c>
    </row>
    <row r="9206" spans="1:7" ht="30">
      <c r="A9206" s="160"/>
      <c r="B9206" s="16" t="s">
        <v>70</v>
      </c>
      <c r="C9206" s="17" t="s">
        <v>71</v>
      </c>
      <c r="D9206" s="17" t="s">
        <v>4</v>
      </c>
      <c r="E9206" s="18" t="s">
        <v>1389</v>
      </c>
      <c r="F9206" s="14">
        <f>VLOOKUP(B9206,'HSD ME&amp;PLUMBING'!$B$6:E8813,4,FALSE)</f>
        <v>150000</v>
      </c>
      <c r="G9206" s="23">
        <f>F9206*E9206</f>
        <v>127050</v>
      </c>
    </row>
    <row r="9207" spans="1:7">
      <c r="A9207" s="160"/>
      <c r="B9207" s="12" t="s">
        <v>7</v>
      </c>
      <c r="C9207" s="11" t="s">
        <v>8</v>
      </c>
      <c r="D9207" s="11" t="s">
        <v>4</v>
      </c>
      <c r="E9207" s="13" t="s">
        <v>39</v>
      </c>
      <c r="F9207" s="14">
        <f>VLOOKUP(B9207,'HSD ME&amp;PLUMBING'!$B$6:E8814,4,FALSE)</f>
        <v>150000</v>
      </c>
      <c r="G9207" s="23">
        <f>F9207*E9207</f>
        <v>12750.000000000002</v>
      </c>
    </row>
    <row r="9208" spans="1:7">
      <c r="A9208" s="160"/>
      <c r="B9208" s="12" t="s">
        <v>10</v>
      </c>
      <c r="C9208" s="11" t="s">
        <v>11</v>
      </c>
      <c r="D9208" s="11" t="s">
        <v>4</v>
      </c>
      <c r="E9208" s="13" t="s">
        <v>35</v>
      </c>
      <c r="F9208" s="19">
        <f>VLOOKUP(B9208,'HSD ME&amp;PLUMBING'!$B$6:E8815,4,FALSE)</f>
        <v>200000</v>
      </c>
      <c r="G9208" s="23">
        <f>F9208*E9208</f>
        <v>5600</v>
      </c>
    </row>
    <row r="9209" spans="1:7" s="21" customFormat="1">
      <c r="A9209" s="494" t="s">
        <v>13</v>
      </c>
      <c r="B9209" s="494"/>
      <c r="C9209" s="494"/>
      <c r="D9209" s="494"/>
      <c r="E9209" s="494"/>
      <c r="F9209" s="494"/>
      <c r="G9209" s="20">
        <f>SUM(G9205:G9208)</f>
        <v>196100</v>
      </c>
    </row>
    <row r="9210" spans="1:7">
      <c r="A9210" s="159" t="s">
        <v>14</v>
      </c>
      <c r="B9210" s="12" t="s">
        <v>15</v>
      </c>
      <c r="C9210" s="11"/>
      <c r="D9210" s="11"/>
      <c r="E9210" s="13"/>
      <c r="F9210" s="11"/>
      <c r="G9210" s="11"/>
    </row>
    <row r="9211" spans="1:7" ht="60">
      <c r="A9211" s="160"/>
      <c r="B9211" s="16" t="s">
        <v>1433</v>
      </c>
      <c r="C9211" s="11"/>
      <c r="D9211" s="17" t="s">
        <v>674</v>
      </c>
      <c r="E9211" s="18" t="s">
        <v>898</v>
      </c>
      <c r="F9211" s="108">
        <f>VLOOKUP(B9211,'HSD ME&amp;PLUMBING'!$B$6:E8818,4,FALSE)</f>
        <v>10000</v>
      </c>
      <c r="G9211" s="29">
        <f>F9211*E9211</f>
        <v>10500</v>
      </c>
    </row>
    <row r="9212" spans="1:7" s="2" customFormat="1" ht="15.75" customHeight="1">
      <c r="A9212" s="494" t="s">
        <v>16</v>
      </c>
      <c r="B9212" s="494"/>
      <c r="C9212" s="494"/>
      <c r="D9212" s="494"/>
      <c r="E9212" s="494"/>
      <c r="F9212" s="494"/>
      <c r="G9212" s="20">
        <f>SUM(G9210:G9211)</f>
        <v>10500</v>
      </c>
    </row>
    <row r="9213" spans="1:7">
      <c r="A9213" s="159" t="s">
        <v>17</v>
      </c>
      <c r="B9213" s="12" t="s">
        <v>18</v>
      </c>
      <c r="C9213" s="11"/>
      <c r="D9213" s="11"/>
      <c r="E9213" s="13"/>
      <c r="F9213" s="11"/>
      <c r="G9213" s="11"/>
    </row>
    <row r="9214" spans="1:7">
      <c r="A9214" s="492" t="s">
        <v>19</v>
      </c>
      <c r="B9214" s="492"/>
      <c r="C9214" s="492"/>
      <c r="D9214" s="492"/>
      <c r="E9214" s="492"/>
      <c r="F9214" s="492"/>
      <c r="G9214" s="20">
        <f>SUM(G9213)</f>
        <v>0</v>
      </c>
    </row>
    <row r="9215" spans="1:7">
      <c r="A9215" s="11" t="s">
        <v>20</v>
      </c>
      <c r="B9215" s="493" t="s">
        <v>21</v>
      </c>
      <c r="C9215" s="493"/>
      <c r="D9215" s="493"/>
      <c r="E9215" s="493"/>
      <c r="F9215" s="493"/>
      <c r="G9215" s="15">
        <f>SUM(G9204:G9214)/2</f>
        <v>206600</v>
      </c>
    </row>
    <row r="9216" spans="1:7" ht="15.75" customHeight="1">
      <c r="A9216" s="11" t="s">
        <v>22</v>
      </c>
      <c r="B9216" s="493" t="s">
        <v>77</v>
      </c>
      <c r="C9216" s="493"/>
      <c r="D9216" s="493"/>
      <c r="E9216" s="493"/>
      <c r="F9216" s="24">
        <v>0.1</v>
      </c>
      <c r="G9216" s="15">
        <f>G9215*10%</f>
        <v>20660</v>
      </c>
    </row>
    <row r="9217" spans="1:7">
      <c r="A9217" s="11" t="s">
        <v>23</v>
      </c>
      <c r="B9217" s="493" t="s">
        <v>24</v>
      </c>
      <c r="C9217" s="493"/>
      <c r="D9217" s="493"/>
      <c r="E9217" s="493"/>
      <c r="F9217" s="493"/>
      <c r="G9217" s="15">
        <f>G9215+G9216</f>
        <v>227260</v>
      </c>
    </row>
    <row r="9218" spans="1:7">
      <c r="A9218" s="25"/>
      <c r="B9218" s="26"/>
      <c r="C9218" s="25"/>
      <c r="D9218" s="25"/>
      <c r="E9218" s="27"/>
      <c r="F9218" s="25"/>
      <c r="G9218" s="25"/>
    </row>
    <row r="9219" spans="1:7">
      <c r="A9219" s="115" t="s">
        <v>1434</v>
      </c>
    </row>
    <row r="9220" spans="1:7" ht="45">
      <c r="A9220" s="9" t="s">
        <v>62</v>
      </c>
      <c r="B9220" s="9" t="s">
        <v>63</v>
      </c>
      <c r="C9220" s="9" t="s">
        <v>64</v>
      </c>
      <c r="D9220" s="9" t="s">
        <v>65</v>
      </c>
      <c r="E9220" s="9" t="s">
        <v>66</v>
      </c>
      <c r="F9220" s="9" t="s">
        <v>67</v>
      </c>
      <c r="G9220" s="9" t="s">
        <v>68</v>
      </c>
    </row>
    <row r="9221" spans="1:7">
      <c r="A9221" s="159" t="s">
        <v>0</v>
      </c>
      <c r="B9221" s="12" t="s">
        <v>1</v>
      </c>
      <c r="C9221" s="11"/>
      <c r="D9221" s="11"/>
      <c r="E9221" s="13"/>
      <c r="F9221" s="11"/>
      <c r="G9221" s="11"/>
    </row>
    <row r="9222" spans="1:7">
      <c r="A9222" s="160"/>
      <c r="B9222" s="12" t="s">
        <v>2</v>
      </c>
      <c r="C9222" s="11" t="s">
        <v>3</v>
      </c>
      <c r="D9222" s="11" t="s">
        <v>4</v>
      </c>
      <c r="E9222" s="13" t="s">
        <v>25</v>
      </c>
      <c r="F9222" s="14">
        <f>VLOOKUP(B9222,'HSD ME&amp;PLUMBING'!$B$6:E8829,4,FALSE)</f>
        <v>100000</v>
      </c>
      <c r="G9222" s="23">
        <f>F9222*E9222</f>
        <v>12900</v>
      </c>
    </row>
    <row r="9223" spans="1:7" ht="30">
      <c r="A9223" s="160"/>
      <c r="B9223" s="16" t="s">
        <v>70</v>
      </c>
      <c r="C9223" s="17" t="s">
        <v>71</v>
      </c>
      <c r="D9223" s="17" t="s">
        <v>4</v>
      </c>
      <c r="E9223" s="18" t="s">
        <v>26</v>
      </c>
      <c r="F9223" s="14">
        <f>VLOOKUP(B9223,'HSD ME&amp;PLUMBING'!$B$6:E8830,4,FALSE)</f>
        <v>150000</v>
      </c>
      <c r="G9223" s="23">
        <f>F9223*E9223</f>
        <v>32250</v>
      </c>
    </row>
    <row r="9224" spans="1:7">
      <c r="A9224" s="160"/>
      <c r="B9224" s="12" t="s">
        <v>7</v>
      </c>
      <c r="C9224" s="11" t="s">
        <v>8</v>
      </c>
      <c r="D9224" s="11" t="s">
        <v>4</v>
      </c>
      <c r="E9224" s="13" t="s">
        <v>27</v>
      </c>
      <c r="F9224" s="14">
        <f>VLOOKUP(B9224,'HSD ME&amp;PLUMBING'!$B$6:E8831,4,FALSE)</f>
        <v>150000</v>
      </c>
      <c r="G9224" s="23">
        <f>F9224*E9224</f>
        <v>3150</v>
      </c>
    </row>
    <row r="9225" spans="1:7">
      <c r="A9225" s="160"/>
      <c r="B9225" s="12" t="s">
        <v>10</v>
      </c>
      <c r="C9225" s="11" t="s">
        <v>11</v>
      </c>
      <c r="D9225" s="11" t="s">
        <v>4</v>
      </c>
      <c r="E9225" s="13" t="s">
        <v>28</v>
      </c>
      <c r="F9225" s="19">
        <f>VLOOKUP(B9225,'HSD ME&amp;PLUMBING'!$B$6:E8832,4,FALSE)</f>
        <v>200000</v>
      </c>
      <c r="G9225" s="23">
        <f>F9225*E9225</f>
        <v>1400</v>
      </c>
    </row>
    <row r="9226" spans="1:7" s="21" customFormat="1">
      <c r="A9226" s="494" t="s">
        <v>13</v>
      </c>
      <c r="B9226" s="494"/>
      <c r="C9226" s="494"/>
      <c r="D9226" s="494"/>
      <c r="E9226" s="494"/>
      <c r="F9226" s="494"/>
      <c r="G9226" s="20">
        <f>SUM(G9222:G9225)</f>
        <v>49700</v>
      </c>
    </row>
    <row r="9227" spans="1:7">
      <c r="A9227" s="159" t="s">
        <v>14</v>
      </c>
      <c r="B9227" s="12" t="s">
        <v>15</v>
      </c>
      <c r="C9227" s="11"/>
      <c r="D9227" s="11"/>
      <c r="E9227" s="13"/>
      <c r="F9227" s="11"/>
      <c r="G9227" s="11"/>
    </row>
    <row r="9228" spans="1:7" ht="30">
      <c r="A9228" s="160"/>
      <c r="B9228" s="16" t="s">
        <v>1435</v>
      </c>
      <c r="C9228" s="11"/>
      <c r="D9228" s="17" t="s">
        <v>674</v>
      </c>
      <c r="E9228" s="18" t="s">
        <v>898</v>
      </c>
      <c r="F9228" s="108">
        <f>VLOOKUP(B9228,'HSD ME&amp;PLUMBING'!$B$6:E8835,4,FALSE)</f>
        <v>10000</v>
      </c>
      <c r="G9228" s="29">
        <f>F9228*E9228</f>
        <v>10500</v>
      </c>
    </row>
    <row r="9229" spans="1:7" s="2" customFormat="1" ht="15.75" customHeight="1">
      <c r="A9229" s="494" t="s">
        <v>16</v>
      </c>
      <c r="B9229" s="494"/>
      <c r="C9229" s="494"/>
      <c r="D9229" s="494"/>
      <c r="E9229" s="494"/>
      <c r="F9229" s="494"/>
      <c r="G9229" s="20">
        <f>SUM(G9227:G9228)</f>
        <v>10500</v>
      </c>
    </row>
    <row r="9230" spans="1:7">
      <c r="A9230" s="159" t="s">
        <v>17</v>
      </c>
      <c r="B9230" s="12" t="s">
        <v>18</v>
      </c>
      <c r="C9230" s="11"/>
      <c r="D9230" s="11"/>
      <c r="E9230" s="13"/>
      <c r="F9230" s="11"/>
      <c r="G9230" s="11"/>
    </row>
    <row r="9231" spans="1:7">
      <c r="A9231" s="492" t="s">
        <v>19</v>
      </c>
      <c r="B9231" s="492"/>
      <c r="C9231" s="492"/>
      <c r="D9231" s="492"/>
      <c r="E9231" s="492"/>
      <c r="F9231" s="492"/>
      <c r="G9231" s="20">
        <f>SUM(G9230)</f>
        <v>0</v>
      </c>
    </row>
    <row r="9232" spans="1:7">
      <c r="A9232" s="11" t="s">
        <v>20</v>
      </c>
      <c r="B9232" s="493" t="s">
        <v>21</v>
      </c>
      <c r="C9232" s="493"/>
      <c r="D9232" s="493"/>
      <c r="E9232" s="493"/>
      <c r="F9232" s="493"/>
      <c r="G9232" s="15">
        <f>SUM(G9221:G9231)/2</f>
        <v>60200</v>
      </c>
    </row>
    <row r="9233" spans="1:7" ht="15.75" customHeight="1">
      <c r="A9233" s="11" t="s">
        <v>22</v>
      </c>
      <c r="B9233" s="493" t="s">
        <v>77</v>
      </c>
      <c r="C9233" s="493"/>
      <c r="D9233" s="493"/>
      <c r="E9233" s="493"/>
      <c r="F9233" s="24">
        <v>0.1</v>
      </c>
      <c r="G9233" s="15">
        <f>G9232*10%</f>
        <v>6020</v>
      </c>
    </row>
    <row r="9234" spans="1:7">
      <c r="A9234" s="11" t="s">
        <v>23</v>
      </c>
      <c r="B9234" s="493" t="s">
        <v>24</v>
      </c>
      <c r="C9234" s="493"/>
      <c r="D9234" s="493"/>
      <c r="E9234" s="493"/>
      <c r="F9234" s="493"/>
      <c r="G9234" s="15">
        <f>G9232+G9233</f>
        <v>66220</v>
      </c>
    </row>
    <row r="9235" spans="1:7">
      <c r="A9235" s="25"/>
      <c r="B9235" s="26"/>
      <c r="C9235" s="25"/>
      <c r="D9235" s="25"/>
      <c r="E9235" s="27"/>
      <c r="F9235" s="25"/>
      <c r="G9235" s="25"/>
    </row>
    <row r="9236" spans="1:7">
      <c r="A9236" s="115" t="s">
        <v>1436</v>
      </c>
    </row>
    <row r="9237" spans="1:7" ht="45">
      <c r="A9237" s="9" t="s">
        <v>62</v>
      </c>
      <c r="B9237" s="9" t="s">
        <v>63</v>
      </c>
      <c r="C9237" s="9" t="s">
        <v>64</v>
      </c>
      <c r="D9237" s="9" t="s">
        <v>65</v>
      </c>
      <c r="E9237" s="9" t="s">
        <v>66</v>
      </c>
      <c r="F9237" s="9" t="s">
        <v>67</v>
      </c>
      <c r="G9237" s="9" t="s">
        <v>68</v>
      </c>
    </row>
    <row r="9238" spans="1:7">
      <c r="A9238" s="159" t="s">
        <v>0</v>
      </c>
      <c r="B9238" s="12" t="s">
        <v>1</v>
      </c>
      <c r="C9238" s="11"/>
      <c r="D9238" s="11"/>
      <c r="E9238" s="13"/>
      <c r="F9238" s="11"/>
      <c r="G9238" s="11"/>
    </row>
    <row r="9239" spans="1:7">
      <c r="A9239" s="160"/>
      <c r="B9239" s="12" t="s">
        <v>2</v>
      </c>
      <c r="C9239" s="11" t="s">
        <v>3</v>
      </c>
      <c r="D9239" s="11" t="s">
        <v>4</v>
      </c>
      <c r="E9239" s="13" t="s">
        <v>5</v>
      </c>
      <c r="F9239" s="14">
        <f>VLOOKUP(B9239,'HSD ME&amp;PLUMBING'!$B$6:E8846,4,FALSE)</f>
        <v>100000</v>
      </c>
      <c r="G9239" s="23">
        <f>F9239*E9239</f>
        <v>6400</v>
      </c>
    </row>
    <row r="9240" spans="1:7" ht="30">
      <c r="A9240" s="160"/>
      <c r="B9240" s="16" t="s">
        <v>70</v>
      </c>
      <c r="C9240" s="17" t="s">
        <v>71</v>
      </c>
      <c r="D9240" s="17" t="s">
        <v>4</v>
      </c>
      <c r="E9240" s="18" t="s">
        <v>6</v>
      </c>
      <c r="F9240" s="14">
        <f>VLOOKUP(B9240,'HSD ME&amp;PLUMBING'!$B$6:E8847,4,FALSE)</f>
        <v>150000</v>
      </c>
      <c r="G9240" s="23">
        <f>F9240*E9240</f>
        <v>16050</v>
      </c>
    </row>
    <row r="9241" spans="1:7">
      <c r="A9241" s="160"/>
      <c r="B9241" s="12" t="s">
        <v>7</v>
      </c>
      <c r="C9241" s="11" t="s">
        <v>8</v>
      </c>
      <c r="D9241" s="11" t="s">
        <v>4</v>
      </c>
      <c r="E9241" s="13" t="s">
        <v>9</v>
      </c>
      <c r="F9241" s="14">
        <f>VLOOKUP(B9241,'HSD ME&amp;PLUMBING'!$B$6:E8848,4,FALSE)</f>
        <v>150000</v>
      </c>
      <c r="G9241" s="23">
        <f>F9241*E9241</f>
        <v>1650</v>
      </c>
    </row>
    <row r="9242" spans="1:7">
      <c r="A9242" s="160"/>
      <c r="B9242" s="12" t="s">
        <v>10</v>
      </c>
      <c r="C9242" s="11" t="s">
        <v>11</v>
      </c>
      <c r="D9242" s="11" t="s">
        <v>4</v>
      </c>
      <c r="E9242" s="13" t="s">
        <v>12</v>
      </c>
      <c r="F9242" s="19">
        <f>VLOOKUP(B9242,'HSD ME&amp;PLUMBING'!$B$6:E8849,4,FALSE)</f>
        <v>200000</v>
      </c>
      <c r="G9242" s="23">
        <f>F9242*E9242</f>
        <v>800</v>
      </c>
    </row>
    <row r="9243" spans="1:7" s="21" customFormat="1">
      <c r="A9243" s="494" t="s">
        <v>13</v>
      </c>
      <c r="B9243" s="494"/>
      <c r="C9243" s="494"/>
      <c r="D9243" s="494"/>
      <c r="E9243" s="494"/>
      <c r="F9243" s="494"/>
      <c r="G9243" s="20">
        <f>SUM(G9239:G9242)</f>
        <v>24900</v>
      </c>
    </row>
    <row r="9244" spans="1:7">
      <c r="A9244" s="159" t="s">
        <v>14</v>
      </c>
      <c r="B9244" s="12" t="s">
        <v>15</v>
      </c>
      <c r="C9244" s="11"/>
      <c r="D9244" s="11"/>
      <c r="E9244" s="13"/>
      <c r="F9244" s="11"/>
      <c r="G9244" s="11"/>
    </row>
    <row r="9245" spans="1:7" ht="30">
      <c r="A9245" s="160"/>
      <c r="B9245" s="16" t="s">
        <v>1437</v>
      </c>
      <c r="C9245" s="11"/>
      <c r="D9245" s="17" t="s">
        <v>674</v>
      </c>
      <c r="E9245" s="18" t="s">
        <v>242</v>
      </c>
      <c r="F9245" s="108">
        <f>VLOOKUP(B9245,'HSD ME&amp;PLUMBING'!$B$6:E8852,4,FALSE)</f>
        <v>10000</v>
      </c>
      <c r="G9245" s="29">
        <f>F9245*E9245</f>
        <v>12000</v>
      </c>
    </row>
    <row r="9246" spans="1:7" s="2" customFormat="1" ht="15.75" customHeight="1">
      <c r="A9246" s="494" t="s">
        <v>16</v>
      </c>
      <c r="B9246" s="494"/>
      <c r="C9246" s="494"/>
      <c r="D9246" s="494"/>
      <c r="E9246" s="494"/>
      <c r="F9246" s="494"/>
      <c r="G9246" s="20">
        <f>SUM(G9244:G9245)</f>
        <v>12000</v>
      </c>
    </row>
    <row r="9247" spans="1:7">
      <c r="A9247" s="159" t="s">
        <v>17</v>
      </c>
      <c r="B9247" s="12" t="s">
        <v>18</v>
      </c>
      <c r="C9247" s="11"/>
      <c r="D9247" s="11"/>
      <c r="E9247" s="13"/>
      <c r="F9247" s="11"/>
      <c r="G9247" s="11"/>
    </row>
    <row r="9248" spans="1:7">
      <c r="A9248" s="492" t="s">
        <v>19</v>
      </c>
      <c r="B9248" s="492"/>
      <c r="C9248" s="492"/>
      <c r="D9248" s="492"/>
      <c r="E9248" s="492"/>
      <c r="F9248" s="492"/>
      <c r="G9248" s="20">
        <f>SUM(G9247)</f>
        <v>0</v>
      </c>
    </row>
    <row r="9249" spans="1:7">
      <c r="A9249" s="11" t="s">
        <v>20</v>
      </c>
      <c r="B9249" s="493" t="s">
        <v>21</v>
      </c>
      <c r="C9249" s="493"/>
      <c r="D9249" s="493"/>
      <c r="E9249" s="493"/>
      <c r="F9249" s="493"/>
      <c r="G9249" s="15">
        <f>SUM(G9238:G9248)/2</f>
        <v>36900</v>
      </c>
    </row>
    <row r="9250" spans="1:7" ht="15.75" customHeight="1">
      <c r="A9250" s="11" t="s">
        <v>22</v>
      </c>
      <c r="B9250" s="493" t="s">
        <v>77</v>
      </c>
      <c r="C9250" s="493"/>
      <c r="D9250" s="493"/>
      <c r="E9250" s="493"/>
      <c r="F9250" s="24">
        <v>0.1</v>
      </c>
      <c r="G9250" s="15">
        <f>G9249*10%</f>
        <v>3690</v>
      </c>
    </row>
    <row r="9251" spans="1:7">
      <c r="A9251" s="11" t="s">
        <v>23</v>
      </c>
      <c r="B9251" s="493" t="s">
        <v>24</v>
      </c>
      <c r="C9251" s="493"/>
      <c r="D9251" s="493"/>
      <c r="E9251" s="493"/>
      <c r="F9251" s="493"/>
      <c r="G9251" s="15">
        <f>G9249+G9250</f>
        <v>40590</v>
      </c>
    </row>
    <row r="9252" spans="1:7">
      <c r="A9252" s="25"/>
      <c r="B9252" s="26"/>
      <c r="C9252" s="25"/>
      <c r="D9252" s="25"/>
      <c r="E9252" s="27"/>
      <c r="F9252" s="25"/>
      <c r="G9252" s="25"/>
    </row>
    <row r="9253" spans="1:7">
      <c r="A9253" s="115" t="s">
        <v>1438</v>
      </c>
    </row>
    <row r="9254" spans="1:7" ht="45">
      <c r="A9254" s="9" t="s">
        <v>62</v>
      </c>
      <c r="B9254" s="9" t="s">
        <v>63</v>
      </c>
      <c r="C9254" s="9" t="s">
        <v>64</v>
      </c>
      <c r="D9254" s="9" t="s">
        <v>65</v>
      </c>
      <c r="E9254" s="9" t="s">
        <v>66</v>
      </c>
      <c r="F9254" s="9" t="s">
        <v>67</v>
      </c>
      <c r="G9254" s="9" t="s">
        <v>68</v>
      </c>
    </row>
    <row r="9255" spans="1:7">
      <c r="A9255" s="159" t="s">
        <v>0</v>
      </c>
      <c r="B9255" s="12" t="s">
        <v>1</v>
      </c>
      <c r="C9255" s="11"/>
      <c r="D9255" s="11"/>
      <c r="E9255" s="13"/>
      <c r="F9255" s="11"/>
      <c r="G9255" s="11"/>
    </row>
    <row r="9256" spans="1:7">
      <c r="A9256" s="160"/>
      <c r="B9256" s="12" t="s">
        <v>2</v>
      </c>
      <c r="C9256" s="11" t="s">
        <v>3</v>
      </c>
      <c r="D9256" s="11" t="s">
        <v>4</v>
      </c>
      <c r="E9256" s="13" t="s">
        <v>884</v>
      </c>
      <c r="F9256" s="14">
        <f>VLOOKUP(B9256,'HSD ME&amp;PLUMBING'!$B$6:E8863,4,FALSE)</f>
        <v>100000</v>
      </c>
      <c r="G9256" s="23">
        <f>F9256*E9256</f>
        <v>21700</v>
      </c>
    </row>
    <row r="9257" spans="1:7" ht="30">
      <c r="A9257" s="160"/>
      <c r="B9257" s="16" t="s">
        <v>70</v>
      </c>
      <c r="C9257" s="17" t="s">
        <v>71</v>
      </c>
      <c r="D9257" s="17" t="s">
        <v>4</v>
      </c>
      <c r="E9257" s="18" t="s">
        <v>885</v>
      </c>
      <c r="F9257" s="14">
        <f>VLOOKUP(B9257,'HSD ME&amp;PLUMBING'!$B$6:E8864,4,FALSE)</f>
        <v>150000</v>
      </c>
      <c r="G9257" s="23">
        <f>F9257*E9257</f>
        <v>54300</v>
      </c>
    </row>
    <row r="9258" spans="1:7">
      <c r="A9258" s="160"/>
      <c r="B9258" s="12" t="s">
        <v>7</v>
      </c>
      <c r="C9258" s="11" t="s">
        <v>8</v>
      </c>
      <c r="D9258" s="11" t="s">
        <v>4</v>
      </c>
      <c r="E9258" s="13" t="s">
        <v>91</v>
      </c>
      <c r="F9258" s="14">
        <f>VLOOKUP(B9258,'HSD ME&amp;PLUMBING'!$B$6:E8865,4,FALSE)</f>
        <v>150000</v>
      </c>
      <c r="G9258" s="23">
        <f>F9258*E9258</f>
        <v>5400</v>
      </c>
    </row>
    <row r="9259" spans="1:7">
      <c r="A9259" s="160"/>
      <c r="B9259" s="12" t="s">
        <v>10</v>
      </c>
      <c r="C9259" s="11" t="s">
        <v>11</v>
      </c>
      <c r="D9259" s="11" t="s">
        <v>4</v>
      </c>
      <c r="E9259" s="13" t="s">
        <v>110</v>
      </c>
      <c r="F9259" s="19">
        <f>VLOOKUP(B9259,'HSD ME&amp;PLUMBING'!$B$6:E8866,4,FALSE)</f>
        <v>200000</v>
      </c>
      <c r="G9259" s="23">
        <f>F9259*E9259</f>
        <v>2400</v>
      </c>
    </row>
    <row r="9260" spans="1:7" s="21" customFormat="1">
      <c r="A9260" s="494" t="s">
        <v>13</v>
      </c>
      <c r="B9260" s="494"/>
      <c r="C9260" s="494"/>
      <c r="D9260" s="494"/>
      <c r="E9260" s="494"/>
      <c r="F9260" s="494"/>
      <c r="G9260" s="20">
        <f>SUM(G9256:G9259)</f>
        <v>83800</v>
      </c>
    </row>
    <row r="9261" spans="1:7">
      <c r="A9261" s="159" t="s">
        <v>14</v>
      </c>
      <c r="B9261" s="12" t="s">
        <v>15</v>
      </c>
      <c r="C9261" s="11"/>
      <c r="D9261" s="11"/>
      <c r="E9261" s="13"/>
      <c r="F9261" s="11"/>
      <c r="G9261" s="11"/>
    </row>
    <row r="9262" spans="1:7" ht="30">
      <c r="A9262" s="160"/>
      <c r="B9262" s="16" t="s">
        <v>1439</v>
      </c>
      <c r="C9262" s="11"/>
      <c r="D9262" s="17" t="s">
        <v>875</v>
      </c>
      <c r="E9262" s="18" t="s">
        <v>1440</v>
      </c>
      <c r="F9262" s="108">
        <f>VLOOKUP(B9262,'HSD ME&amp;PLUMBING'!$B$6:E8869,4,FALSE)</f>
        <v>10000</v>
      </c>
      <c r="G9262" s="29">
        <f t="shared" ref="G9262:G9268" si="20">F9262*E9262</f>
        <v>385000</v>
      </c>
    </row>
    <row r="9263" spans="1:7">
      <c r="A9263" s="160"/>
      <c r="B9263" s="12" t="s">
        <v>1256</v>
      </c>
      <c r="C9263" s="11"/>
      <c r="D9263" s="11" t="s">
        <v>875</v>
      </c>
      <c r="E9263" s="13" t="s">
        <v>1440</v>
      </c>
      <c r="F9263" s="108">
        <f>VLOOKUP(B9263,'HSD ME&amp;PLUMBING'!$B$6:E8870,4,FALSE)</f>
        <v>10000</v>
      </c>
      <c r="G9263" s="29">
        <f t="shared" si="20"/>
        <v>385000</v>
      </c>
    </row>
    <row r="9264" spans="1:7">
      <c r="A9264" s="160"/>
      <c r="B9264" s="12" t="s">
        <v>861</v>
      </c>
      <c r="C9264" s="11"/>
      <c r="D9264" s="11" t="s">
        <v>432</v>
      </c>
      <c r="E9264" s="13" t="s">
        <v>862</v>
      </c>
      <c r="F9264" s="108">
        <f>VLOOKUP(B9264,'HSD ME&amp;PLUMBING'!$B$6:E8871,4,FALSE)</f>
        <v>10000</v>
      </c>
      <c r="G9264" s="29">
        <f t="shared" si="20"/>
        <v>10000</v>
      </c>
    </row>
    <row r="9265" spans="1:7" ht="30">
      <c r="A9265" s="160"/>
      <c r="B9265" s="16" t="s">
        <v>863</v>
      </c>
      <c r="C9265" s="11"/>
      <c r="D9265" s="17" t="s">
        <v>432</v>
      </c>
      <c r="E9265" s="18" t="s">
        <v>1441</v>
      </c>
      <c r="F9265" s="108">
        <f>VLOOKUP(B9265,'HSD ME&amp;PLUMBING'!$B$6:E8872,4,FALSE)</f>
        <v>10000</v>
      </c>
      <c r="G9265" s="29">
        <f t="shared" si="20"/>
        <v>200000</v>
      </c>
    </row>
    <row r="9266" spans="1:7">
      <c r="A9266" s="160"/>
      <c r="B9266" s="12" t="s">
        <v>865</v>
      </c>
      <c r="C9266" s="11"/>
      <c r="D9266" s="11" t="s">
        <v>432</v>
      </c>
      <c r="E9266" s="13" t="s">
        <v>1442</v>
      </c>
      <c r="F9266" s="108">
        <f>VLOOKUP(B9266,'HSD ME&amp;PLUMBING'!$B$6:E8873,4,FALSE)</f>
        <v>10000</v>
      </c>
      <c r="G9266" s="29">
        <f t="shared" si="20"/>
        <v>400000</v>
      </c>
    </row>
    <row r="9267" spans="1:7" ht="30">
      <c r="A9267" s="160"/>
      <c r="B9267" s="16" t="s">
        <v>1023</v>
      </c>
      <c r="C9267" s="11"/>
      <c r="D9267" s="17" t="s">
        <v>432</v>
      </c>
      <c r="E9267" s="18" t="s">
        <v>862</v>
      </c>
      <c r="F9267" s="108">
        <f>VLOOKUP(B9267,'HSD ME&amp;PLUMBING'!$B$6:E8874,4,FALSE)</f>
        <v>10000</v>
      </c>
      <c r="G9267" s="29">
        <f t="shared" si="20"/>
        <v>10000</v>
      </c>
    </row>
    <row r="9268" spans="1:7">
      <c r="A9268" s="160"/>
      <c r="B9268" s="12" t="s">
        <v>866</v>
      </c>
      <c r="C9268" s="11"/>
      <c r="D9268" s="11" t="s">
        <v>432</v>
      </c>
      <c r="E9268" s="13" t="s">
        <v>1443</v>
      </c>
      <c r="F9268" s="108">
        <f>VLOOKUP(B9268,'HSD ME&amp;PLUMBING'!$B$6:E8875,4,FALSE)</f>
        <v>10000</v>
      </c>
      <c r="G9268" s="29">
        <f t="shared" si="20"/>
        <v>600000</v>
      </c>
    </row>
    <row r="9269" spans="1:7" s="2" customFormat="1" ht="15.75" customHeight="1">
      <c r="A9269" s="494" t="s">
        <v>16</v>
      </c>
      <c r="B9269" s="494"/>
      <c r="C9269" s="494"/>
      <c r="D9269" s="494"/>
      <c r="E9269" s="494"/>
      <c r="F9269" s="494"/>
      <c r="G9269" s="20">
        <f>SUM(G9262:G9268)</f>
        <v>1990000</v>
      </c>
    </row>
    <row r="9270" spans="1:7">
      <c r="A9270" s="159" t="s">
        <v>17</v>
      </c>
      <c r="B9270" s="12" t="s">
        <v>18</v>
      </c>
      <c r="C9270" s="11"/>
      <c r="D9270" s="11"/>
      <c r="E9270" s="13"/>
      <c r="F9270" s="11"/>
      <c r="G9270" s="11"/>
    </row>
    <row r="9271" spans="1:7">
      <c r="A9271" s="492" t="s">
        <v>19</v>
      </c>
      <c r="B9271" s="492"/>
      <c r="C9271" s="492"/>
      <c r="D9271" s="492"/>
      <c r="E9271" s="492"/>
      <c r="F9271" s="492"/>
      <c r="G9271" s="20">
        <f>SUM(G9270)</f>
        <v>0</v>
      </c>
    </row>
    <row r="9272" spans="1:7">
      <c r="A9272" s="11" t="s">
        <v>20</v>
      </c>
      <c r="B9272" s="493" t="s">
        <v>21</v>
      </c>
      <c r="C9272" s="493"/>
      <c r="D9272" s="493"/>
      <c r="E9272" s="493"/>
      <c r="F9272" s="493"/>
      <c r="G9272" s="15">
        <f>SUM(G9256:G9271)/2</f>
        <v>2073800</v>
      </c>
    </row>
    <row r="9273" spans="1:7" ht="15.75" customHeight="1">
      <c r="A9273" s="11" t="s">
        <v>22</v>
      </c>
      <c r="B9273" s="493" t="s">
        <v>77</v>
      </c>
      <c r="C9273" s="493"/>
      <c r="D9273" s="493"/>
      <c r="E9273" s="493"/>
      <c r="F9273" s="24">
        <v>0.1</v>
      </c>
      <c r="G9273" s="15">
        <f>G9272*10%</f>
        <v>207380</v>
      </c>
    </row>
    <row r="9274" spans="1:7">
      <c r="A9274" s="11" t="s">
        <v>23</v>
      </c>
      <c r="B9274" s="493" t="s">
        <v>24</v>
      </c>
      <c r="C9274" s="493"/>
      <c r="D9274" s="493"/>
      <c r="E9274" s="493"/>
      <c r="F9274" s="493"/>
      <c r="G9274" s="15">
        <f>G9272+G9273</f>
        <v>2281180</v>
      </c>
    </row>
    <row r="9275" spans="1:7">
      <c r="A9275" s="25"/>
      <c r="B9275" s="26"/>
      <c r="C9275" s="25"/>
      <c r="D9275" s="25"/>
      <c r="E9275" s="27"/>
      <c r="F9275" s="25"/>
      <c r="G9275" s="25"/>
    </row>
    <row r="9276" spans="1:7" s="54" customFormat="1">
      <c r="A9276" s="123" t="s">
        <v>1444</v>
      </c>
      <c r="B9276" s="51"/>
      <c r="C9276" s="52"/>
      <c r="D9276" s="52"/>
      <c r="E9276" s="53"/>
      <c r="F9276" s="52"/>
      <c r="G9276" s="52"/>
    </row>
    <row r="9277" spans="1:7" s="54" customFormat="1" ht="45">
      <c r="A9277" s="55" t="s">
        <v>62</v>
      </c>
      <c r="B9277" s="55" t="s">
        <v>63</v>
      </c>
      <c r="C9277" s="55" t="s">
        <v>64</v>
      </c>
      <c r="D9277" s="55" t="s">
        <v>65</v>
      </c>
      <c r="E9277" s="55" t="s">
        <v>66</v>
      </c>
      <c r="F9277" s="55" t="s">
        <v>67</v>
      </c>
      <c r="G9277" s="55" t="s">
        <v>68</v>
      </c>
    </row>
    <row r="9278" spans="1:7" s="54" customFormat="1">
      <c r="A9278" s="170" t="s">
        <v>0</v>
      </c>
      <c r="B9278" s="57" t="s">
        <v>1</v>
      </c>
      <c r="C9278" s="56"/>
      <c r="D9278" s="56"/>
      <c r="E9278" s="58"/>
      <c r="F9278" s="56"/>
      <c r="G9278" s="56"/>
    </row>
    <row r="9279" spans="1:7" s="54" customFormat="1">
      <c r="A9279" s="171"/>
      <c r="B9279" s="57" t="s">
        <v>2</v>
      </c>
      <c r="C9279" s="56" t="s">
        <v>3</v>
      </c>
      <c r="D9279" s="56" t="s">
        <v>4</v>
      </c>
      <c r="E9279" s="58">
        <v>2.5999999999999999E-2</v>
      </c>
      <c r="F9279" s="59">
        <f>VLOOKUP(B9279,'HSD ME&amp;PLUMBING'!$B$6:E8886,4,FALSE)</f>
        <v>100000</v>
      </c>
      <c r="G9279" s="60">
        <f>F9279*E9279</f>
        <v>2600</v>
      </c>
    </row>
    <row r="9280" spans="1:7" s="54" customFormat="1" ht="30">
      <c r="A9280" s="171"/>
      <c r="B9280" s="61" t="s">
        <v>70</v>
      </c>
      <c r="C9280" s="62" t="s">
        <v>71</v>
      </c>
      <c r="D9280" s="62" t="s">
        <v>4</v>
      </c>
      <c r="E9280" s="63">
        <v>4.3999999999999997E-2</v>
      </c>
      <c r="F9280" s="59">
        <f>VLOOKUP(B9280,'HSD ME&amp;PLUMBING'!$B$6:E8887,4,FALSE)</f>
        <v>150000</v>
      </c>
      <c r="G9280" s="60">
        <f>F9280*E9280</f>
        <v>6600</v>
      </c>
    </row>
    <row r="9281" spans="1:7" s="54" customFormat="1">
      <c r="A9281" s="171"/>
      <c r="B9281" s="57" t="s">
        <v>7</v>
      </c>
      <c r="C9281" s="56" t="s">
        <v>8</v>
      </c>
      <c r="D9281" s="56" t="s">
        <v>4</v>
      </c>
      <c r="E9281" s="58">
        <v>4.0000000000000001E-3</v>
      </c>
      <c r="F9281" s="59">
        <f>VLOOKUP(B9281,'HSD ME&amp;PLUMBING'!$B$6:E8888,4,FALSE)</f>
        <v>150000</v>
      </c>
      <c r="G9281" s="60">
        <f>F9281*E9281</f>
        <v>600</v>
      </c>
    </row>
    <row r="9282" spans="1:7" s="54" customFormat="1">
      <c r="A9282" s="171"/>
      <c r="B9282" s="57" t="s">
        <v>10</v>
      </c>
      <c r="C9282" s="56" t="s">
        <v>11</v>
      </c>
      <c r="D9282" s="56" t="s">
        <v>4</v>
      </c>
      <c r="E9282" s="58">
        <v>1E-3</v>
      </c>
      <c r="F9282" s="64">
        <f>VLOOKUP(B9282,'HSD ME&amp;PLUMBING'!$B$6:E8889,4,FALSE)</f>
        <v>200000</v>
      </c>
      <c r="G9282" s="60">
        <f>F9282*E9282</f>
        <v>200</v>
      </c>
    </row>
    <row r="9283" spans="1:7" s="66" customFormat="1">
      <c r="A9283" s="489" t="s">
        <v>13</v>
      </c>
      <c r="B9283" s="489"/>
      <c r="C9283" s="489"/>
      <c r="D9283" s="489"/>
      <c r="E9283" s="489"/>
      <c r="F9283" s="489"/>
      <c r="G9283" s="65">
        <f>SUM(G9279:G9282)</f>
        <v>10000</v>
      </c>
    </row>
    <row r="9284" spans="1:7" s="54" customFormat="1">
      <c r="A9284" s="170" t="s">
        <v>14</v>
      </c>
      <c r="B9284" s="57" t="s">
        <v>15</v>
      </c>
      <c r="C9284" s="56"/>
      <c r="D9284" s="56"/>
      <c r="E9284" s="58"/>
      <c r="F9284" s="56"/>
      <c r="G9284" s="56"/>
    </row>
    <row r="9285" spans="1:7" s="54" customFormat="1" ht="30">
      <c r="A9285" s="171"/>
      <c r="B9285" s="61" t="s">
        <v>1445</v>
      </c>
      <c r="C9285" s="56"/>
      <c r="D9285" s="62" t="s">
        <v>674</v>
      </c>
      <c r="E9285" s="63">
        <v>1.05</v>
      </c>
      <c r="F9285" s="114">
        <f>VLOOKUP(B9285,'HSD ME&amp;PLUMBING'!$B$6:E8892,4,FALSE)</f>
        <v>10000</v>
      </c>
      <c r="G9285" s="68">
        <f>F9285*E9285</f>
        <v>10500</v>
      </c>
    </row>
    <row r="9286" spans="1:7" s="69" customFormat="1" ht="15.75" customHeight="1">
      <c r="A9286" s="489" t="s">
        <v>16</v>
      </c>
      <c r="B9286" s="489"/>
      <c r="C9286" s="489"/>
      <c r="D9286" s="489"/>
      <c r="E9286" s="489"/>
      <c r="F9286" s="489"/>
      <c r="G9286" s="65">
        <f>SUM(G9284:G9285)</f>
        <v>10500</v>
      </c>
    </row>
    <row r="9287" spans="1:7" s="54" customFormat="1">
      <c r="A9287" s="170" t="s">
        <v>17</v>
      </c>
      <c r="B9287" s="57" t="s">
        <v>18</v>
      </c>
      <c r="C9287" s="56"/>
      <c r="D9287" s="56"/>
      <c r="E9287" s="58"/>
      <c r="F9287" s="56"/>
      <c r="G9287" s="56"/>
    </row>
    <row r="9288" spans="1:7" s="54" customFormat="1">
      <c r="A9288" s="490" t="s">
        <v>19</v>
      </c>
      <c r="B9288" s="490"/>
      <c r="C9288" s="490"/>
      <c r="D9288" s="490"/>
      <c r="E9288" s="490"/>
      <c r="F9288" s="490"/>
      <c r="G9288" s="65">
        <f>SUM(G9287)</f>
        <v>0</v>
      </c>
    </row>
    <row r="9289" spans="1:7" s="54" customFormat="1">
      <c r="A9289" s="56" t="s">
        <v>20</v>
      </c>
      <c r="B9289" s="491" t="s">
        <v>21</v>
      </c>
      <c r="C9289" s="491"/>
      <c r="D9289" s="491"/>
      <c r="E9289" s="491"/>
      <c r="F9289" s="491"/>
      <c r="G9289" s="70">
        <f>SUM(G9278:G9288)/2</f>
        <v>20500</v>
      </c>
    </row>
    <row r="9290" spans="1:7" s="54" customFormat="1" ht="15.75" customHeight="1">
      <c r="A9290" s="56" t="s">
        <v>22</v>
      </c>
      <c r="B9290" s="491" t="s">
        <v>77</v>
      </c>
      <c r="C9290" s="491"/>
      <c r="D9290" s="491"/>
      <c r="E9290" s="491"/>
      <c r="F9290" s="71">
        <v>0.1</v>
      </c>
      <c r="G9290" s="70">
        <f>G9289*10%</f>
        <v>2050</v>
      </c>
    </row>
    <row r="9291" spans="1:7" s="54" customFormat="1">
      <c r="A9291" s="56" t="s">
        <v>23</v>
      </c>
      <c r="B9291" s="491" t="s">
        <v>24</v>
      </c>
      <c r="C9291" s="491"/>
      <c r="D9291" s="491"/>
      <c r="E9291" s="491"/>
      <c r="F9291" s="491"/>
      <c r="G9291" s="70">
        <f>G9289+G9290</f>
        <v>22550</v>
      </c>
    </row>
    <row r="9292" spans="1:7" s="54" customFormat="1">
      <c r="A9292" s="72"/>
      <c r="B9292" s="73"/>
      <c r="C9292" s="73"/>
      <c r="D9292" s="73"/>
      <c r="E9292" s="73"/>
      <c r="F9292" s="73"/>
      <c r="G9292" s="74"/>
    </row>
    <row r="9293" spans="1:7" s="6" customFormat="1" ht="15.75">
      <c r="A9293" s="115" t="s">
        <v>1446</v>
      </c>
      <c r="B9293" s="7"/>
      <c r="C9293" s="3"/>
      <c r="D9293" s="3"/>
      <c r="E9293" s="4"/>
      <c r="F9293" s="3"/>
      <c r="G9293" s="3"/>
    </row>
    <row r="9294" spans="1:7">
      <c r="A9294" s="115" t="s">
        <v>1447</v>
      </c>
    </row>
    <row r="9295" spans="1:7" ht="45">
      <c r="A9295" s="9" t="s">
        <v>62</v>
      </c>
      <c r="B9295" s="9" t="s">
        <v>63</v>
      </c>
      <c r="C9295" s="9" t="s">
        <v>64</v>
      </c>
      <c r="D9295" s="9" t="s">
        <v>65</v>
      </c>
      <c r="E9295" s="9" t="s">
        <v>66</v>
      </c>
      <c r="F9295" s="9" t="s">
        <v>67</v>
      </c>
      <c r="G9295" s="9" t="s">
        <v>68</v>
      </c>
    </row>
    <row r="9296" spans="1:7">
      <c r="A9296" s="159" t="s">
        <v>0</v>
      </c>
      <c r="B9296" s="12" t="s">
        <v>1</v>
      </c>
      <c r="C9296" s="11"/>
      <c r="D9296" s="11"/>
      <c r="E9296" s="13"/>
      <c r="F9296" s="11"/>
      <c r="G9296" s="11"/>
    </row>
    <row r="9297" spans="1:7">
      <c r="A9297" s="160"/>
      <c r="B9297" s="12" t="s">
        <v>2</v>
      </c>
      <c r="C9297" s="11" t="s">
        <v>3</v>
      </c>
      <c r="D9297" s="11" t="s">
        <v>4</v>
      </c>
      <c r="E9297" s="13" t="s">
        <v>1448</v>
      </c>
      <c r="F9297" s="14">
        <f>VLOOKUP(B9297,'HSD ME&amp;PLUMBING'!$B$6:E8887,4,FALSE)</f>
        <v>100000</v>
      </c>
      <c r="G9297" s="23">
        <f>F9297*E9297</f>
        <v>87600</v>
      </c>
    </row>
    <row r="9298" spans="1:7" ht="30">
      <c r="A9298" s="160"/>
      <c r="B9298" s="16" t="s">
        <v>70</v>
      </c>
      <c r="C9298" s="17" t="s">
        <v>71</v>
      </c>
      <c r="D9298" s="17" t="s">
        <v>4</v>
      </c>
      <c r="E9298" s="18" t="s">
        <v>1449</v>
      </c>
      <c r="F9298" s="14">
        <f>VLOOKUP(B9298,'HSD ME&amp;PLUMBING'!$B$6:E8888,4,FALSE)</f>
        <v>150000</v>
      </c>
      <c r="G9298" s="23">
        <f>F9298*E9298</f>
        <v>219450</v>
      </c>
    </row>
    <row r="9299" spans="1:7">
      <c r="A9299" s="160"/>
      <c r="B9299" s="12" t="s">
        <v>7</v>
      </c>
      <c r="C9299" s="11" t="s">
        <v>8</v>
      </c>
      <c r="D9299" s="11" t="s">
        <v>4</v>
      </c>
      <c r="E9299" s="13" t="s">
        <v>1450</v>
      </c>
      <c r="F9299" s="14">
        <f>VLOOKUP(B9299,'HSD ME&amp;PLUMBING'!$B$6:E8889,4,FALSE)</f>
        <v>150000</v>
      </c>
      <c r="G9299" s="23">
        <f>F9299*E9299</f>
        <v>21900</v>
      </c>
    </row>
    <row r="9300" spans="1:7">
      <c r="A9300" s="160"/>
      <c r="B9300" s="12" t="s">
        <v>10</v>
      </c>
      <c r="C9300" s="11" t="s">
        <v>11</v>
      </c>
      <c r="D9300" s="11" t="s">
        <v>4</v>
      </c>
      <c r="E9300" s="13" t="s">
        <v>1451</v>
      </c>
      <c r="F9300" s="19">
        <f>VLOOKUP(B9300,'HSD ME&amp;PLUMBING'!$B$6:E8890,4,FALSE)</f>
        <v>200000</v>
      </c>
      <c r="G9300" s="23">
        <f>F9300*E9300</f>
        <v>9800</v>
      </c>
    </row>
    <row r="9301" spans="1:7" s="21" customFormat="1">
      <c r="A9301" s="494" t="s">
        <v>13</v>
      </c>
      <c r="B9301" s="494"/>
      <c r="C9301" s="494"/>
      <c r="D9301" s="494"/>
      <c r="E9301" s="494"/>
      <c r="F9301" s="494"/>
      <c r="G9301" s="20">
        <f>SUM(G9297:G9300)</f>
        <v>338750</v>
      </c>
    </row>
    <row r="9302" spans="1:7">
      <c r="A9302" s="159" t="s">
        <v>14</v>
      </c>
      <c r="B9302" s="12" t="s">
        <v>15</v>
      </c>
      <c r="C9302" s="11"/>
      <c r="D9302" s="11"/>
      <c r="E9302" s="13"/>
      <c r="F9302" s="11"/>
      <c r="G9302" s="11"/>
    </row>
    <row r="9303" spans="1:7" ht="45">
      <c r="A9303" s="160"/>
      <c r="B9303" s="16" t="s">
        <v>1452</v>
      </c>
      <c r="C9303" s="11"/>
      <c r="D9303" s="17" t="s">
        <v>674</v>
      </c>
      <c r="E9303" s="18" t="s">
        <v>898</v>
      </c>
      <c r="F9303" s="108">
        <f>VLOOKUP(B9303,'HSD ME&amp;PLUMBING'!$B$6:E8893,4,FALSE)</f>
        <v>10000</v>
      </c>
      <c r="G9303" s="29">
        <f>F9303*E9303</f>
        <v>10500</v>
      </c>
    </row>
    <row r="9304" spans="1:7" s="2" customFormat="1" ht="15.75" customHeight="1">
      <c r="A9304" s="494" t="s">
        <v>16</v>
      </c>
      <c r="B9304" s="494"/>
      <c r="C9304" s="494"/>
      <c r="D9304" s="494"/>
      <c r="E9304" s="494"/>
      <c r="F9304" s="494"/>
      <c r="G9304" s="20">
        <f>SUM(G9302:G9303)</f>
        <v>10500</v>
      </c>
    </row>
    <row r="9305" spans="1:7">
      <c r="A9305" s="159" t="s">
        <v>17</v>
      </c>
      <c r="B9305" s="12" t="s">
        <v>18</v>
      </c>
      <c r="C9305" s="11"/>
      <c r="D9305" s="11"/>
      <c r="E9305" s="13"/>
      <c r="F9305" s="11"/>
      <c r="G9305" s="11"/>
    </row>
    <row r="9306" spans="1:7">
      <c r="A9306" s="492" t="s">
        <v>19</v>
      </c>
      <c r="B9306" s="492"/>
      <c r="C9306" s="492"/>
      <c r="D9306" s="492"/>
      <c r="E9306" s="492"/>
      <c r="F9306" s="492"/>
      <c r="G9306" s="20">
        <f>SUM(G9305)</f>
        <v>0</v>
      </c>
    </row>
    <row r="9307" spans="1:7">
      <c r="A9307" s="11" t="s">
        <v>20</v>
      </c>
      <c r="B9307" s="493" t="s">
        <v>21</v>
      </c>
      <c r="C9307" s="493"/>
      <c r="D9307" s="493"/>
      <c r="E9307" s="493"/>
      <c r="F9307" s="493"/>
      <c r="G9307" s="15">
        <f>SUM(G9296:G9306)/2</f>
        <v>349250</v>
      </c>
    </row>
    <row r="9308" spans="1:7" ht="15.75" customHeight="1">
      <c r="A9308" s="11" t="s">
        <v>22</v>
      </c>
      <c r="B9308" s="493" t="s">
        <v>77</v>
      </c>
      <c r="C9308" s="493"/>
      <c r="D9308" s="493"/>
      <c r="E9308" s="493"/>
      <c r="F9308" s="24">
        <v>0.1</v>
      </c>
      <c r="G9308" s="15">
        <f>G9307*10%</f>
        <v>34925</v>
      </c>
    </row>
    <row r="9309" spans="1:7">
      <c r="A9309" s="11" t="s">
        <v>23</v>
      </c>
      <c r="B9309" s="493" t="s">
        <v>24</v>
      </c>
      <c r="C9309" s="493"/>
      <c r="D9309" s="493"/>
      <c r="E9309" s="493"/>
      <c r="F9309" s="493"/>
      <c r="G9309" s="15">
        <f>G9307+G9308</f>
        <v>384175</v>
      </c>
    </row>
    <row r="9310" spans="1:7">
      <c r="A9310" s="25"/>
      <c r="B9310" s="26"/>
      <c r="C9310" s="25"/>
      <c r="D9310" s="25"/>
      <c r="E9310" s="27"/>
      <c r="F9310" s="25"/>
      <c r="G9310" s="25"/>
    </row>
    <row r="9311" spans="1:7">
      <c r="A9311" s="115" t="s">
        <v>1453</v>
      </c>
    </row>
    <row r="9312" spans="1:7" ht="45">
      <c r="A9312" s="9" t="s">
        <v>62</v>
      </c>
      <c r="B9312" s="9" t="s">
        <v>63</v>
      </c>
      <c r="C9312" s="9" t="s">
        <v>64</v>
      </c>
      <c r="D9312" s="9" t="s">
        <v>65</v>
      </c>
      <c r="E9312" s="9" t="s">
        <v>66</v>
      </c>
      <c r="F9312" s="9" t="s">
        <v>67</v>
      </c>
      <c r="G9312" s="9" t="s">
        <v>68</v>
      </c>
    </row>
    <row r="9313" spans="1:7">
      <c r="A9313" s="159" t="s">
        <v>0</v>
      </c>
      <c r="B9313" s="12" t="s">
        <v>1</v>
      </c>
      <c r="C9313" s="11"/>
      <c r="D9313" s="11"/>
      <c r="E9313" s="13"/>
      <c r="F9313" s="11"/>
      <c r="G9313" s="11"/>
    </row>
    <row r="9314" spans="1:7">
      <c r="A9314" s="160"/>
      <c r="B9314" s="12" t="s">
        <v>2</v>
      </c>
      <c r="C9314" s="11" t="s">
        <v>3</v>
      </c>
      <c r="D9314" s="11" t="s">
        <v>4</v>
      </c>
      <c r="E9314" s="13" t="s">
        <v>1454</v>
      </c>
      <c r="F9314" s="14">
        <f>VLOOKUP(B9314,'HSD ME&amp;PLUMBING'!$B$6:E8904,4,FALSE)</f>
        <v>100000</v>
      </c>
      <c r="G9314" s="23">
        <f>F9314*E9314</f>
        <v>76000</v>
      </c>
    </row>
    <row r="9315" spans="1:7" ht="30">
      <c r="A9315" s="160"/>
      <c r="B9315" s="16" t="s">
        <v>70</v>
      </c>
      <c r="C9315" s="17" t="s">
        <v>71</v>
      </c>
      <c r="D9315" s="17" t="s">
        <v>4</v>
      </c>
      <c r="E9315" s="18" t="s">
        <v>1455</v>
      </c>
      <c r="F9315" s="14">
        <f>VLOOKUP(B9315,'HSD ME&amp;PLUMBING'!$B$6:E8905,4,FALSE)</f>
        <v>150000</v>
      </c>
      <c r="G9315" s="23">
        <f>F9315*E9315</f>
        <v>190200</v>
      </c>
    </row>
    <row r="9316" spans="1:7">
      <c r="A9316" s="160"/>
      <c r="B9316" s="12" t="s">
        <v>7</v>
      </c>
      <c r="C9316" s="11" t="s">
        <v>8</v>
      </c>
      <c r="D9316" s="11" t="s">
        <v>4</v>
      </c>
      <c r="E9316" s="13" t="s">
        <v>1047</v>
      </c>
      <c r="F9316" s="14">
        <f>VLOOKUP(B9316,'HSD ME&amp;PLUMBING'!$B$6:E8906,4,FALSE)</f>
        <v>150000</v>
      </c>
      <c r="G9316" s="23">
        <f>F9316*E9316</f>
        <v>19050</v>
      </c>
    </row>
    <row r="9317" spans="1:7">
      <c r="A9317" s="160"/>
      <c r="B9317" s="12" t="s">
        <v>10</v>
      </c>
      <c r="C9317" s="11" t="s">
        <v>11</v>
      </c>
      <c r="D9317" s="11" t="s">
        <v>4</v>
      </c>
      <c r="E9317" s="13" t="s">
        <v>797</v>
      </c>
      <c r="F9317" s="19">
        <f>VLOOKUP(B9317,'HSD ME&amp;PLUMBING'!$B$6:E8907,4,FALSE)</f>
        <v>200000</v>
      </c>
      <c r="G9317" s="23">
        <f>F9317*E9317</f>
        <v>8400</v>
      </c>
    </row>
    <row r="9318" spans="1:7" s="21" customFormat="1">
      <c r="A9318" s="494" t="s">
        <v>13</v>
      </c>
      <c r="B9318" s="494"/>
      <c r="C9318" s="494"/>
      <c r="D9318" s="494"/>
      <c r="E9318" s="494"/>
      <c r="F9318" s="494"/>
      <c r="G9318" s="20">
        <f>SUM(G9314:G9317)</f>
        <v>293650</v>
      </c>
    </row>
    <row r="9319" spans="1:7">
      <c r="A9319" s="159" t="s">
        <v>14</v>
      </c>
      <c r="B9319" s="12" t="s">
        <v>15</v>
      </c>
      <c r="C9319" s="11"/>
      <c r="D9319" s="11"/>
      <c r="E9319" s="13"/>
      <c r="F9319" s="11"/>
      <c r="G9319" s="11"/>
    </row>
    <row r="9320" spans="1:7" ht="30">
      <c r="A9320" s="160"/>
      <c r="B9320" s="16" t="s">
        <v>1456</v>
      </c>
      <c r="C9320" s="11"/>
      <c r="D9320" s="17" t="s">
        <v>674</v>
      </c>
      <c r="E9320" s="18" t="s">
        <v>898</v>
      </c>
      <c r="F9320" s="108">
        <f>VLOOKUP(B9320,'HSD ME&amp;PLUMBING'!$B$6:E8910,4,FALSE)</f>
        <v>10000</v>
      </c>
      <c r="G9320" s="29">
        <f>F9320*E9320</f>
        <v>10500</v>
      </c>
    </row>
    <row r="9321" spans="1:7" s="2" customFormat="1" ht="15.75" customHeight="1">
      <c r="A9321" s="494" t="s">
        <v>16</v>
      </c>
      <c r="B9321" s="494"/>
      <c r="C9321" s="494"/>
      <c r="D9321" s="494"/>
      <c r="E9321" s="494"/>
      <c r="F9321" s="494"/>
      <c r="G9321" s="20">
        <f>SUM(G9319:G9320)</f>
        <v>10500</v>
      </c>
    </row>
    <row r="9322" spans="1:7">
      <c r="A9322" s="159" t="s">
        <v>17</v>
      </c>
      <c r="B9322" s="12" t="s">
        <v>18</v>
      </c>
      <c r="C9322" s="11"/>
      <c r="D9322" s="11"/>
      <c r="E9322" s="13"/>
      <c r="F9322" s="11"/>
      <c r="G9322" s="11"/>
    </row>
    <row r="9323" spans="1:7">
      <c r="A9323" s="492" t="s">
        <v>19</v>
      </c>
      <c r="B9323" s="492"/>
      <c r="C9323" s="492"/>
      <c r="D9323" s="492"/>
      <c r="E9323" s="492"/>
      <c r="F9323" s="492"/>
      <c r="G9323" s="20">
        <f>SUM(G9322)</f>
        <v>0</v>
      </c>
    </row>
    <row r="9324" spans="1:7">
      <c r="A9324" s="11" t="s">
        <v>20</v>
      </c>
      <c r="B9324" s="493" t="s">
        <v>21</v>
      </c>
      <c r="C9324" s="493"/>
      <c r="D9324" s="493"/>
      <c r="E9324" s="493"/>
      <c r="F9324" s="493"/>
      <c r="G9324" s="15">
        <f>SUM(G9313:G9323)/2</f>
        <v>304150</v>
      </c>
    </row>
    <row r="9325" spans="1:7" ht="15.75" customHeight="1">
      <c r="A9325" s="11" t="s">
        <v>22</v>
      </c>
      <c r="B9325" s="493" t="s">
        <v>77</v>
      </c>
      <c r="C9325" s="493"/>
      <c r="D9325" s="493"/>
      <c r="E9325" s="493"/>
      <c r="F9325" s="24">
        <v>0.1</v>
      </c>
      <c r="G9325" s="15">
        <f>G9324*10%</f>
        <v>30415</v>
      </c>
    </row>
    <row r="9326" spans="1:7">
      <c r="A9326" s="11" t="s">
        <v>23</v>
      </c>
      <c r="B9326" s="493" t="s">
        <v>24</v>
      </c>
      <c r="C9326" s="493"/>
      <c r="D9326" s="493"/>
      <c r="E9326" s="493"/>
      <c r="F9326" s="493"/>
      <c r="G9326" s="15">
        <f>G9324+G9325</f>
        <v>334565</v>
      </c>
    </row>
    <row r="9327" spans="1:7">
      <c r="A9327" s="25"/>
      <c r="B9327" s="26"/>
      <c r="C9327" s="25"/>
      <c r="D9327" s="25"/>
      <c r="E9327" s="27"/>
      <c r="F9327" s="25"/>
      <c r="G9327" s="25"/>
    </row>
    <row r="9328" spans="1:7">
      <c r="A9328" s="115" t="s">
        <v>1457</v>
      </c>
    </row>
    <row r="9329" spans="1:7" ht="45">
      <c r="A9329" s="9" t="s">
        <v>62</v>
      </c>
      <c r="B9329" s="9" t="s">
        <v>63</v>
      </c>
      <c r="C9329" s="9" t="s">
        <v>64</v>
      </c>
      <c r="D9329" s="9" t="s">
        <v>65</v>
      </c>
      <c r="E9329" s="9" t="s">
        <v>66</v>
      </c>
      <c r="F9329" s="9" t="s">
        <v>67</v>
      </c>
      <c r="G9329" s="9" t="s">
        <v>68</v>
      </c>
    </row>
    <row r="9330" spans="1:7">
      <c r="A9330" s="159" t="s">
        <v>0</v>
      </c>
      <c r="B9330" s="12" t="s">
        <v>1</v>
      </c>
      <c r="C9330" s="11"/>
      <c r="D9330" s="11"/>
      <c r="E9330" s="13"/>
      <c r="F9330" s="11"/>
      <c r="G9330" s="11"/>
    </row>
    <row r="9331" spans="1:7">
      <c r="A9331" s="160"/>
      <c r="B9331" s="12" t="s">
        <v>2</v>
      </c>
      <c r="C9331" s="11" t="s">
        <v>3</v>
      </c>
      <c r="D9331" s="11" t="s">
        <v>4</v>
      </c>
      <c r="E9331" s="13" t="s">
        <v>1454</v>
      </c>
      <c r="F9331" s="14">
        <f>VLOOKUP(B9331,'HSD ME&amp;PLUMBING'!$B$6:E8921,4,FALSE)</f>
        <v>100000</v>
      </c>
      <c r="G9331" s="23">
        <f>F9331*E9331</f>
        <v>76000</v>
      </c>
    </row>
    <row r="9332" spans="1:7" ht="30">
      <c r="A9332" s="160"/>
      <c r="B9332" s="16" t="s">
        <v>70</v>
      </c>
      <c r="C9332" s="17" t="s">
        <v>71</v>
      </c>
      <c r="D9332" s="17" t="s">
        <v>4</v>
      </c>
      <c r="E9332" s="18" t="s">
        <v>1455</v>
      </c>
      <c r="F9332" s="14">
        <f>VLOOKUP(B9332,'HSD ME&amp;PLUMBING'!$B$6:E8922,4,FALSE)</f>
        <v>150000</v>
      </c>
      <c r="G9332" s="23">
        <f>F9332*E9332</f>
        <v>190200</v>
      </c>
    </row>
    <row r="9333" spans="1:7">
      <c r="A9333" s="160"/>
      <c r="B9333" s="12" t="s">
        <v>7</v>
      </c>
      <c r="C9333" s="11" t="s">
        <v>8</v>
      </c>
      <c r="D9333" s="11" t="s">
        <v>4</v>
      </c>
      <c r="E9333" s="13" t="s">
        <v>1047</v>
      </c>
      <c r="F9333" s="14">
        <f>VLOOKUP(B9333,'HSD ME&amp;PLUMBING'!$B$6:E8923,4,FALSE)</f>
        <v>150000</v>
      </c>
      <c r="G9333" s="23">
        <f>F9333*E9333</f>
        <v>19050</v>
      </c>
    </row>
    <row r="9334" spans="1:7">
      <c r="A9334" s="160"/>
      <c r="B9334" s="12" t="s">
        <v>10</v>
      </c>
      <c r="C9334" s="11" t="s">
        <v>11</v>
      </c>
      <c r="D9334" s="11" t="s">
        <v>4</v>
      </c>
      <c r="E9334" s="13" t="s">
        <v>797</v>
      </c>
      <c r="F9334" s="19">
        <f>VLOOKUP(B9334,'HSD ME&amp;PLUMBING'!$B$6:E8924,4,FALSE)</f>
        <v>200000</v>
      </c>
      <c r="G9334" s="23">
        <f>F9334*E9334</f>
        <v>8400</v>
      </c>
    </row>
    <row r="9335" spans="1:7" s="21" customFormat="1">
      <c r="A9335" s="494" t="s">
        <v>13</v>
      </c>
      <c r="B9335" s="494"/>
      <c r="C9335" s="494"/>
      <c r="D9335" s="494"/>
      <c r="E9335" s="494"/>
      <c r="F9335" s="494"/>
      <c r="G9335" s="20">
        <f>SUM(G9331:G9334)</f>
        <v>293650</v>
      </c>
    </row>
    <row r="9336" spans="1:7">
      <c r="A9336" s="159" t="s">
        <v>14</v>
      </c>
      <c r="B9336" s="12" t="s">
        <v>15</v>
      </c>
      <c r="C9336" s="11"/>
      <c r="D9336" s="11"/>
      <c r="E9336" s="13"/>
      <c r="F9336" s="11"/>
      <c r="G9336" s="11"/>
    </row>
    <row r="9337" spans="1:7" ht="30">
      <c r="A9337" s="160"/>
      <c r="B9337" s="16" t="s">
        <v>1458</v>
      </c>
      <c r="C9337" s="11"/>
      <c r="D9337" s="17" t="s">
        <v>674</v>
      </c>
      <c r="E9337" s="18" t="s">
        <v>898</v>
      </c>
      <c r="F9337" s="108">
        <f>VLOOKUP(B9337,'HSD ME&amp;PLUMBING'!$B$6:E8927,4,FALSE)</f>
        <v>10000</v>
      </c>
      <c r="G9337" s="29">
        <f>F9337*E9337</f>
        <v>10500</v>
      </c>
    </row>
    <row r="9338" spans="1:7" s="2" customFormat="1" ht="15.75" customHeight="1">
      <c r="A9338" s="494" t="s">
        <v>16</v>
      </c>
      <c r="B9338" s="494"/>
      <c r="C9338" s="494"/>
      <c r="D9338" s="494"/>
      <c r="E9338" s="494"/>
      <c r="F9338" s="494"/>
      <c r="G9338" s="20">
        <f>SUM(G9336:G9337)</f>
        <v>10500</v>
      </c>
    </row>
    <row r="9339" spans="1:7">
      <c r="A9339" s="159" t="s">
        <v>17</v>
      </c>
      <c r="B9339" s="12" t="s">
        <v>18</v>
      </c>
      <c r="C9339" s="11"/>
      <c r="D9339" s="11"/>
      <c r="E9339" s="13"/>
      <c r="F9339" s="11"/>
      <c r="G9339" s="11"/>
    </row>
    <row r="9340" spans="1:7">
      <c r="A9340" s="492" t="s">
        <v>19</v>
      </c>
      <c r="B9340" s="492"/>
      <c r="C9340" s="492"/>
      <c r="D9340" s="492"/>
      <c r="E9340" s="492"/>
      <c r="F9340" s="492"/>
      <c r="G9340" s="20">
        <f>SUM(G9339)</f>
        <v>0</v>
      </c>
    </row>
    <row r="9341" spans="1:7">
      <c r="A9341" s="11" t="s">
        <v>20</v>
      </c>
      <c r="B9341" s="493" t="s">
        <v>21</v>
      </c>
      <c r="C9341" s="493"/>
      <c r="D9341" s="493"/>
      <c r="E9341" s="493"/>
      <c r="F9341" s="493"/>
      <c r="G9341" s="15">
        <f>SUM(G9330:G9340)/2</f>
        <v>304150</v>
      </c>
    </row>
    <row r="9342" spans="1:7" ht="15.75" customHeight="1">
      <c r="A9342" s="11" t="s">
        <v>22</v>
      </c>
      <c r="B9342" s="493" t="s">
        <v>77</v>
      </c>
      <c r="C9342" s="493"/>
      <c r="D9342" s="493"/>
      <c r="E9342" s="493"/>
      <c r="F9342" s="24">
        <v>0.1</v>
      </c>
      <c r="G9342" s="15">
        <f>G9341*10%</f>
        <v>30415</v>
      </c>
    </row>
    <row r="9343" spans="1:7">
      <c r="A9343" s="11" t="s">
        <v>23</v>
      </c>
      <c r="B9343" s="493" t="s">
        <v>24</v>
      </c>
      <c r="C9343" s="493"/>
      <c r="D9343" s="493"/>
      <c r="E9343" s="493"/>
      <c r="F9343" s="493"/>
      <c r="G9343" s="15">
        <f>G9341+G9342</f>
        <v>334565</v>
      </c>
    </row>
    <row r="9344" spans="1:7">
      <c r="A9344" s="25"/>
      <c r="B9344" s="26"/>
      <c r="C9344" s="25"/>
      <c r="D9344" s="25"/>
      <c r="E9344" s="27"/>
      <c r="F9344" s="25"/>
      <c r="G9344" s="25"/>
    </row>
    <row r="9345" spans="1:7">
      <c r="A9345" s="115" t="s">
        <v>1459</v>
      </c>
    </row>
    <row r="9346" spans="1:7" ht="45">
      <c r="A9346" s="9" t="s">
        <v>62</v>
      </c>
      <c r="B9346" s="9" t="s">
        <v>63</v>
      </c>
      <c r="C9346" s="9" t="s">
        <v>64</v>
      </c>
      <c r="D9346" s="9" t="s">
        <v>65</v>
      </c>
      <c r="E9346" s="9" t="s">
        <v>66</v>
      </c>
      <c r="F9346" s="9" t="s">
        <v>67</v>
      </c>
      <c r="G9346" s="9" t="s">
        <v>68</v>
      </c>
    </row>
    <row r="9347" spans="1:7">
      <c r="A9347" s="159" t="s">
        <v>0</v>
      </c>
      <c r="B9347" s="12" t="s">
        <v>1</v>
      </c>
      <c r="C9347" s="11"/>
      <c r="D9347" s="11"/>
      <c r="E9347" s="13"/>
      <c r="F9347" s="11"/>
      <c r="G9347" s="11"/>
    </row>
    <row r="9348" spans="1:7">
      <c r="A9348" s="160"/>
      <c r="B9348" s="12" t="s">
        <v>2</v>
      </c>
      <c r="C9348" s="11" t="s">
        <v>3</v>
      </c>
      <c r="D9348" s="11" t="s">
        <v>4</v>
      </c>
      <c r="E9348" s="13" t="s">
        <v>959</v>
      </c>
      <c r="F9348" s="14">
        <f>VLOOKUP(B9348,'HSD ME&amp;PLUMBING'!$B$6:E8938,4,FALSE)</f>
        <v>100000</v>
      </c>
      <c r="G9348" s="23">
        <f>F9348*E9348</f>
        <v>19000</v>
      </c>
    </row>
    <row r="9349" spans="1:7" ht="30">
      <c r="A9349" s="160"/>
      <c r="B9349" s="16" t="s">
        <v>70</v>
      </c>
      <c r="C9349" s="17" t="s">
        <v>71</v>
      </c>
      <c r="D9349" s="17" t="s">
        <v>4</v>
      </c>
      <c r="E9349" s="18" t="s">
        <v>960</v>
      </c>
      <c r="F9349" s="14">
        <f>VLOOKUP(B9349,'HSD ME&amp;PLUMBING'!$B$6:E8939,4,FALSE)</f>
        <v>150000</v>
      </c>
      <c r="G9349" s="23">
        <f>F9349*E9349</f>
        <v>47700</v>
      </c>
    </row>
    <row r="9350" spans="1:7">
      <c r="A9350" s="160"/>
      <c r="B9350" s="12" t="s">
        <v>7</v>
      </c>
      <c r="C9350" s="11" t="s">
        <v>8</v>
      </c>
      <c r="D9350" s="11" t="s">
        <v>4</v>
      </c>
      <c r="E9350" s="13" t="s">
        <v>209</v>
      </c>
      <c r="F9350" s="14">
        <f>VLOOKUP(B9350,'HSD ME&amp;PLUMBING'!$B$6:E8940,4,FALSE)</f>
        <v>150000</v>
      </c>
      <c r="G9350" s="23">
        <f>F9350*E9350</f>
        <v>4800</v>
      </c>
    </row>
    <row r="9351" spans="1:7">
      <c r="A9351" s="160"/>
      <c r="B9351" s="12" t="s">
        <v>10</v>
      </c>
      <c r="C9351" s="11" t="s">
        <v>11</v>
      </c>
      <c r="D9351" s="11" t="s">
        <v>4</v>
      </c>
      <c r="E9351" s="13" t="s">
        <v>9</v>
      </c>
      <c r="F9351" s="19">
        <f>VLOOKUP(B9351,'HSD ME&amp;PLUMBING'!$B$6:E8941,4,FALSE)</f>
        <v>200000</v>
      </c>
      <c r="G9351" s="23">
        <f>F9351*E9351</f>
        <v>2200</v>
      </c>
    </row>
    <row r="9352" spans="1:7" s="21" customFormat="1">
      <c r="A9352" s="494" t="s">
        <v>13</v>
      </c>
      <c r="B9352" s="494"/>
      <c r="C9352" s="494"/>
      <c r="D9352" s="494"/>
      <c r="E9352" s="494"/>
      <c r="F9352" s="494"/>
      <c r="G9352" s="20">
        <f>SUM(G9348:G9351)</f>
        <v>73700</v>
      </c>
    </row>
    <row r="9353" spans="1:7">
      <c r="A9353" s="159" t="s">
        <v>14</v>
      </c>
      <c r="B9353" s="12" t="s">
        <v>15</v>
      </c>
      <c r="C9353" s="11"/>
      <c r="D9353" s="11"/>
      <c r="E9353" s="13"/>
      <c r="F9353" s="11"/>
      <c r="G9353" s="11"/>
    </row>
    <row r="9354" spans="1:7" ht="30">
      <c r="A9354" s="160"/>
      <c r="B9354" s="16" t="s">
        <v>1460</v>
      </c>
      <c r="C9354" s="11"/>
      <c r="D9354" s="17" t="s">
        <v>674</v>
      </c>
      <c r="E9354" s="18" t="s">
        <v>898</v>
      </c>
      <c r="F9354" s="108">
        <f>VLOOKUP(B9354,'HSD ME&amp;PLUMBING'!$B$6:E8944,4,FALSE)</f>
        <v>10000</v>
      </c>
      <c r="G9354" s="29">
        <f>F9354*E9354</f>
        <v>10500</v>
      </c>
    </row>
    <row r="9355" spans="1:7" s="2" customFormat="1" ht="15.75" customHeight="1">
      <c r="A9355" s="494" t="s">
        <v>16</v>
      </c>
      <c r="B9355" s="494"/>
      <c r="C9355" s="494"/>
      <c r="D9355" s="494"/>
      <c r="E9355" s="494"/>
      <c r="F9355" s="494"/>
      <c r="G9355" s="20">
        <f>SUM(G9353:G9354)</f>
        <v>10500</v>
      </c>
    </row>
    <row r="9356" spans="1:7">
      <c r="A9356" s="159" t="s">
        <v>17</v>
      </c>
      <c r="B9356" s="12" t="s">
        <v>18</v>
      </c>
      <c r="C9356" s="11"/>
      <c r="D9356" s="11"/>
      <c r="E9356" s="13"/>
      <c r="F9356" s="11"/>
      <c r="G9356" s="11"/>
    </row>
    <row r="9357" spans="1:7">
      <c r="A9357" s="492" t="s">
        <v>19</v>
      </c>
      <c r="B9357" s="492"/>
      <c r="C9357" s="492"/>
      <c r="D9357" s="492"/>
      <c r="E9357" s="492"/>
      <c r="F9357" s="492"/>
      <c r="G9357" s="20">
        <f>SUM(G9356)</f>
        <v>0</v>
      </c>
    </row>
    <row r="9358" spans="1:7">
      <c r="A9358" s="11" t="s">
        <v>20</v>
      </c>
      <c r="B9358" s="493" t="s">
        <v>21</v>
      </c>
      <c r="C9358" s="493"/>
      <c r="D9358" s="493"/>
      <c r="E9358" s="493"/>
      <c r="F9358" s="493"/>
      <c r="G9358" s="15">
        <f>SUM(G9347:G9357)/2</f>
        <v>84200</v>
      </c>
    </row>
    <row r="9359" spans="1:7" ht="15.75" customHeight="1">
      <c r="A9359" s="11" t="s">
        <v>22</v>
      </c>
      <c r="B9359" s="493" t="s">
        <v>77</v>
      </c>
      <c r="C9359" s="493"/>
      <c r="D9359" s="493"/>
      <c r="E9359" s="493"/>
      <c r="F9359" s="24">
        <v>0.1</v>
      </c>
      <c r="G9359" s="15">
        <f>G9358*10%</f>
        <v>8420</v>
      </c>
    </row>
    <row r="9360" spans="1:7">
      <c r="A9360" s="11" t="s">
        <v>23</v>
      </c>
      <c r="B9360" s="493" t="s">
        <v>24</v>
      </c>
      <c r="C9360" s="493"/>
      <c r="D9360" s="493"/>
      <c r="E9360" s="493"/>
      <c r="F9360" s="493"/>
      <c r="G9360" s="15">
        <f>G9358+G9359</f>
        <v>92620</v>
      </c>
    </row>
    <row r="9361" spans="1:7">
      <c r="A9361" s="25"/>
      <c r="B9361" s="26"/>
      <c r="C9361" s="25"/>
      <c r="D9361" s="25"/>
      <c r="E9361" s="27"/>
      <c r="F9361" s="25"/>
      <c r="G9361" s="25"/>
    </row>
    <row r="9362" spans="1:7">
      <c r="A9362" s="115" t="s">
        <v>1461</v>
      </c>
    </row>
    <row r="9363" spans="1:7" ht="45">
      <c r="A9363" s="9" t="s">
        <v>62</v>
      </c>
      <c r="B9363" s="9" t="s">
        <v>63</v>
      </c>
      <c r="C9363" s="9" t="s">
        <v>64</v>
      </c>
      <c r="D9363" s="9" t="s">
        <v>65</v>
      </c>
      <c r="E9363" s="9" t="s">
        <v>66</v>
      </c>
      <c r="F9363" s="9" t="s">
        <v>67</v>
      </c>
      <c r="G9363" s="9" t="s">
        <v>68</v>
      </c>
    </row>
    <row r="9364" spans="1:7">
      <c r="A9364" s="159" t="s">
        <v>0</v>
      </c>
      <c r="B9364" s="12" t="s">
        <v>1</v>
      </c>
      <c r="C9364" s="11"/>
      <c r="D9364" s="11"/>
      <c r="E9364" s="13"/>
      <c r="F9364" s="11"/>
      <c r="G9364" s="11"/>
    </row>
    <row r="9365" spans="1:7">
      <c r="A9365" s="160"/>
      <c r="B9365" s="12" t="s">
        <v>2</v>
      </c>
      <c r="C9365" s="11" t="s">
        <v>3</v>
      </c>
      <c r="D9365" s="11" t="s">
        <v>4</v>
      </c>
      <c r="E9365" s="13" t="s">
        <v>1462</v>
      </c>
      <c r="F9365" s="14">
        <f>VLOOKUP(B9365,'HSD ME&amp;PLUMBING'!$B$6:E8955,4,FALSE)</f>
        <v>100000</v>
      </c>
      <c r="G9365" s="23">
        <f>F9365*E9365</f>
        <v>31200</v>
      </c>
    </row>
    <row r="9366" spans="1:7" ht="30">
      <c r="A9366" s="160"/>
      <c r="B9366" s="16" t="s">
        <v>70</v>
      </c>
      <c r="C9366" s="17" t="s">
        <v>71</v>
      </c>
      <c r="D9366" s="17" t="s">
        <v>4</v>
      </c>
      <c r="E9366" s="18" t="s">
        <v>1463</v>
      </c>
      <c r="F9366" s="14">
        <f>VLOOKUP(B9366,'HSD ME&amp;PLUMBING'!$B$6:E8956,4,FALSE)</f>
        <v>150000</v>
      </c>
      <c r="G9366" s="23">
        <f>F9366*E9366</f>
        <v>78150</v>
      </c>
    </row>
    <row r="9367" spans="1:7">
      <c r="A9367" s="160"/>
      <c r="B9367" s="12" t="s">
        <v>7</v>
      </c>
      <c r="C9367" s="11" t="s">
        <v>8</v>
      </c>
      <c r="D9367" s="11" t="s">
        <v>4</v>
      </c>
      <c r="E9367" s="13" t="s">
        <v>288</v>
      </c>
      <c r="F9367" s="14">
        <f>VLOOKUP(B9367,'HSD ME&amp;PLUMBING'!$B$6:E8957,4,FALSE)</f>
        <v>150000</v>
      </c>
      <c r="G9367" s="23">
        <f>F9367*E9367</f>
        <v>7800</v>
      </c>
    </row>
    <row r="9368" spans="1:7">
      <c r="A9368" s="160"/>
      <c r="B9368" s="12" t="s">
        <v>10</v>
      </c>
      <c r="C9368" s="11" t="s">
        <v>11</v>
      </c>
      <c r="D9368" s="11" t="s">
        <v>4</v>
      </c>
      <c r="E9368" s="13" t="s">
        <v>768</v>
      </c>
      <c r="F9368" s="19">
        <f>VLOOKUP(B9368,'HSD ME&amp;PLUMBING'!$B$6:E8958,4,FALSE)</f>
        <v>200000</v>
      </c>
      <c r="G9368" s="23">
        <f>F9368*E9368</f>
        <v>3400.0000000000005</v>
      </c>
    </row>
    <row r="9369" spans="1:7" s="21" customFormat="1">
      <c r="A9369" s="494" t="s">
        <v>13</v>
      </c>
      <c r="B9369" s="494"/>
      <c r="C9369" s="494"/>
      <c r="D9369" s="494"/>
      <c r="E9369" s="494"/>
      <c r="F9369" s="494"/>
      <c r="G9369" s="20">
        <f>SUM(G9365:G9368)</f>
        <v>120550</v>
      </c>
    </row>
    <row r="9370" spans="1:7">
      <c r="A9370" s="159" t="s">
        <v>14</v>
      </c>
      <c r="B9370" s="12" t="s">
        <v>15</v>
      </c>
      <c r="C9370" s="11"/>
      <c r="D9370" s="11"/>
      <c r="E9370" s="13"/>
      <c r="F9370" s="11"/>
      <c r="G9370" s="11"/>
    </row>
    <row r="9371" spans="1:7" ht="30">
      <c r="A9371" s="160"/>
      <c r="B9371" s="16" t="s">
        <v>1464</v>
      </c>
      <c r="C9371" s="11"/>
      <c r="D9371" s="17" t="s">
        <v>674</v>
      </c>
      <c r="E9371" s="18" t="s">
        <v>898</v>
      </c>
      <c r="F9371" s="108">
        <f>VLOOKUP(B9371,'HSD ME&amp;PLUMBING'!$B$6:E8961,4,FALSE)</f>
        <v>10000</v>
      </c>
      <c r="G9371" s="29">
        <f>F9371*E9371</f>
        <v>10500</v>
      </c>
    </row>
    <row r="9372" spans="1:7" s="2" customFormat="1" ht="15.75" customHeight="1">
      <c r="A9372" s="494" t="s">
        <v>16</v>
      </c>
      <c r="B9372" s="494"/>
      <c r="C9372" s="494"/>
      <c r="D9372" s="494"/>
      <c r="E9372" s="494"/>
      <c r="F9372" s="494"/>
      <c r="G9372" s="20">
        <f>SUM(G9370:G9371)</f>
        <v>10500</v>
      </c>
    </row>
    <row r="9373" spans="1:7">
      <c r="A9373" s="159" t="s">
        <v>17</v>
      </c>
      <c r="B9373" s="12" t="s">
        <v>18</v>
      </c>
      <c r="C9373" s="11"/>
      <c r="D9373" s="11"/>
      <c r="E9373" s="13"/>
      <c r="F9373" s="11"/>
      <c r="G9373" s="11"/>
    </row>
    <row r="9374" spans="1:7">
      <c r="A9374" s="492" t="s">
        <v>19</v>
      </c>
      <c r="B9374" s="492"/>
      <c r="C9374" s="492"/>
      <c r="D9374" s="492"/>
      <c r="E9374" s="492"/>
      <c r="F9374" s="492"/>
      <c r="G9374" s="20">
        <f>SUM(G9373)</f>
        <v>0</v>
      </c>
    </row>
    <row r="9375" spans="1:7">
      <c r="A9375" s="11" t="s">
        <v>20</v>
      </c>
      <c r="B9375" s="493" t="s">
        <v>21</v>
      </c>
      <c r="C9375" s="493"/>
      <c r="D9375" s="493"/>
      <c r="E9375" s="493"/>
      <c r="F9375" s="493"/>
      <c r="G9375" s="15">
        <f>SUM(G9364:G9374)/2</f>
        <v>131050</v>
      </c>
    </row>
    <row r="9376" spans="1:7" ht="15.75" customHeight="1">
      <c r="A9376" s="11" t="s">
        <v>22</v>
      </c>
      <c r="B9376" s="493" t="s">
        <v>77</v>
      </c>
      <c r="C9376" s="493"/>
      <c r="D9376" s="493"/>
      <c r="E9376" s="493"/>
      <c r="F9376" s="24">
        <v>0.1</v>
      </c>
      <c r="G9376" s="15">
        <f>G9375*10%</f>
        <v>13105</v>
      </c>
    </row>
    <row r="9377" spans="1:7">
      <c r="A9377" s="11" t="s">
        <v>23</v>
      </c>
      <c r="B9377" s="493" t="s">
        <v>24</v>
      </c>
      <c r="C9377" s="493"/>
      <c r="D9377" s="493"/>
      <c r="E9377" s="493"/>
      <c r="F9377" s="493"/>
      <c r="G9377" s="15">
        <f>G9375+G9376</f>
        <v>144155</v>
      </c>
    </row>
    <row r="9378" spans="1:7">
      <c r="A9378" s="25"/>
      <c r="B9378" s="26"/>
      <c r="C9378" s="25"/>
      <c r="D9378" s="25"/>
      <c r="E9378" s="27"/>
      <c r="F9378" s="25"/>
      <c r="G9378" s="25"/>
    </row>
    <row r="9379" spans="1:7">
      <c r="A9379" s="115" t="s">
        <v>1465</v>
      </c>
    </row>
    <row r="9380" spans="1:7" ht="45">
      <c r="A9380" s="9" t="s">
        <v>62</v>
      </c>
      <c r="B9380" s="9" t="s">
        <v>63</v>
      </c>
      <c r="C9380" s="9" t="s">
        <v>64</v>
      </c>
      <c r="D9380" s="9" t="s">
        <v>65</v>
      </c>
      <c r="E9380" s="9" t="s">
        <v>66</v>
      </c>
      <c r="F9380" s="9" t="s">
        <v>67</v>
      </c>
      <c r="G9380" s="9" t="s">
        <v>68</v>
      </c>
    </row>
    <row r="9381" spans="1:7">
      <c r="A9381" s="159" t="s">
        <v>0</v>
      </c>
      <c r="B9381" s="12" t="s">
        <v>1</v>
      </c>
      <c r="C9381" s="11"/>
      <c r="D9381" s="11"/>
      <c r="E9381" s="13"/>
      <c r="F9381" s="11"/>
      <c r="G9381" s="11"/>
    </row>
    <row r="9382" spans="1:7">
      <c r="A9382" s="160"/>
      <c r="B9382" s="12" t="s">
        <v>2</v>
      </c>
      <c r="C9382" s="11" t="s">
        <v>3</v>
      </c>
      <c r="D9382" s="11" t="s">
        <v>4</v>
      </c>
      <c r="E9382" s="13" t="s">
        <v>288</v>
      </c>
      <c r="F9382" s="14">
        <f>VLOOKUP(B9382,'HSD ME&amp;PLUMBING'!$B$6:E8972,4,FALSE)</f>
        <v>100000</v>
      </c>
      <c r="G9382" s="23">
        <f>F9382*E9382</f>
        <v>5200</v>
      </c>
    </row>
    <row r="9383" spans="1:7" ht="30">
      <c r="A9383" s="160"/>
      <c r="B9383" s="16" t="s">
        <v>70</v>
      </c>
      <c r="C9383" s="17" t="s">
        <v>71</v>
      </c>
      <c r="D9383" s="17" t="s">
        <v>4</v>
      </c>
      <c r="E9383" s="18" t="s">
        <v>1466</v>
      </c>
      <c r="F9383" s="14">
        <f>VLOOKUP(B9383,'HSD ME&amp;PLUMBING'!$B$6:E8973,4,FALSE)</f>
        <v>150000</v>
      </c>
      <c r="G9383" s="23">
        <f>F9383*E9383</f>
        <v>13050</v>
      </c>
    </row>
    <row r="9384" spans="1:7">
      <c r="A9384" s="160"/>
      <c r="B9384" s="12" t="s">
        <v>7</v>
      </c>
      <c r="C9384" s="11" t="s">
        <v>8</v>
      </c>
      <c r="D9384" s="11" t="s">
        <v>4</v>
      </c>
      <c r="E9384" s="13" t="s">
        <v>36</v>
      </c>
      <c r="F9384" s="14">
        <f>VLOOKUP(B9384,'HSD ME&amp;PLUMBING'!$B$6:E8974,4,FALSE)</f>
        <v>150000</v>
      </c>
      <c r="G9384" s="23">
        <f>F9384*E9384</f>
        <v>1350</v>
      </c>
    </row>
    <row r="9385" spans="1:7">
      <c r="A9385" s="160"/>
      <c r="B9385" s="12" t="s">
        <v>10</v>
      </c>
      <c r="C9385" s="11" t="s">
        <v>11</v>
      </c>
      <c r="D9385" s="11" t="s">
        <v>4</v>
      </c>
      <c r="E9385" s="13" t="s">
        <v>99</v>
      </c>
      <c r="F9385" s="19">
        <f>VLOOKUP(B9385,'HSD ME&amp;PLUMBING'!$B$6:E8975,4,FALSE)</f>
        <v>200000</v>
      </c>
      <c r="G9385" s="23">
        <f>F9385*E9385</f>
        <v>600</v>
      </c>
    </row>
    <row r="9386" spans="1:7" s="21" customFormat="1">
      <c r="A9386" s="494" t="s">
        <v>13</v>
      </c>
      <c r="B9386" s="494"/>
      <c r="C9386" s="494"/>
      <c r="D9386" s="494"/>
      <c r="E9386" s="494"/>
      <c r="F9386" s="494"/>
      <c r="G9386" s="20">
        <f>SUM(G9382:G9385)</f>
        <v>20200</v>
      </c>
    </row>
    <row r="9387" spans="1:7">
      <c r="A9387" s="159" t="s">
        <v>14</v>
      </c>
      <c r="B9387" s="12" t="s">
        <v>15</v>
      </c>
      <c r="C9387" s="11"/>
      <c r="D9387" s="11"/>
      <c r="E9387" s="13"/>
      <c r="F9387" s="11"/>
      <c r="G9387" s="11"/>
    </row>
    <row r="9388" spans="1:7" ht="30">
      <c r="A9388" s="160"/>
      <c r="B9388" s="16" t="s">
        <v>1467</v>
      </c>
      <c r="C9388" s="11"/>
      <c r="D9388" s="17" t="s">
        <v>674</v>
      </c>
      <c r="E9388" s="18" t="s">
        <v>898</v>
      </c>
      <c r="F9388" s="108">
        <f>VLOOKUP(B9388,'HSD ME&amp;PLUMBING'!$B$6:E8978,4,FALSE)</f>
        <v>10000</v>
      </c>
      <c r="G9388" s="29">
        <f>F9388*E9388</f>
        <v>10500</v>
      </c>
    </row>
    <row r="9389" spans="1:7" s="2" customFormat="1" ht="15.75" customHeight="1">
      <c r="A9389" s="494" t="s">
        <v>16</v>
      </c>
      <c r="B9389" s="494"/>
      <c r="C9389" s="494"/>
      <c r="D9389" s="494"/>
      <c r="E9389" s="494"/>
      <c r="F9389" s="494"/>
      <c r="G9389" s="20">
        <f>SUM(G9387:G9388)</f>
        <v>10500</v>
      </c>
    </row>
    <row r="9390" spans="1:7">
      <c r="A9390" s="159" t="s">
        <v>17</v>
      </c>
      <c r="B9390" s="12" t="s">
        <v>18</v>
      </c>
      <c r="C9390" s="11"/>
      <c r="D9390" s="11"/>
      <c r="E9390" s="13"/>
      <c r="F9390" s="11"/>
      <c r="G9390" s="11"/>
    </row>
    <row r="9391" spans="1:7">
      <c r="A9391" s="492" t="s">
        <v>19</v>
      </c>
      <c r="B9391" s="492"/>
      <c r="C9391" s="492"/>
      <c r="D9391" s="492"/>
      <c r="E9391" s="492"/>
      <c r="F9391" s="492"/>
      <c r="G9391" s="20">
        <f>SUM(G9390)</f>
        <v>0</v>
      </c>
    </row>
    <row r="9392" spans="1:7">
      <c r="A9392" s="11" t="s">
        <v>20</v>
      </c>
      <c r="B9392" s="493" t="s">
        <v>21</v>
      </c>
      <c r="C9392" s="493"/>
      <c r="D9392" s="493"/>
      <c r="E9392" s="493"/>
      <c r="F9392" s="493"/>
      <c r="G9392" s="15">
        <f>SUM(G9381:G9391)/2</f>
        <v>30700</v>
      </c>
    </row>
    <row r="9393" spans="1:7" ht="15.75" customHeight="1">
      <c r="A9393" s="11" t="s">
        <v>22</v>
      </c>
      <c r="B9393" s="493" t="s">
        <v>77</v>
      </c>
      <c r="C9393" s="493"/>
      <c r="D9393" s="493"/>
      <c r="E9393" s="493"/>
      <c r="F9393" s="24">
        <v>0.1</v>
      </c>
      <c r="G9393" s="15">
        <f>G9392*10%</f>
        <v>3070</v>
      </c>
    </row>
    <row r="9394" spans="1:7">
      <c r="A9394" s="11" t="s">
        <v>23</v>
      </c>
      <c r="B9394" s="493" t="s">
        <v>24</v>
      </c>
      <c r="C9394" s="493"/>
      <c r="D9394" s="493"/>
      <c r="E9394" s="493"/>
      <c r="F9394" s="493"/>
      <c r="G9394" s="15">
        <f>G9392+G9393</f>
        <v>33770</v>
      </c>
    </row>
    <row r="9395" spans="1:7">
      <c r="A9395" s="25"/>
      <c r="B9395" s="26"/>
      <c r="C9395" s="25"/>
      <c r="D9395" s="25"/>
      <c r="E9395" s="27"/>
      <c r="F9395" s="25"/>
      <c r="G9395" s="25"/>
    </row>
    <row r="9396" spans="1:7">
      <c r="A9396" s="115" t="s">
        <v>1468</v>
      </c>
    </row>
    <row r="9397" spans="1:7" ht="45">
      <c r="A9397" s="9" t="s">
        <v>62</v>
      </c>
      <c r="B9397" s="9" t="s">
        <v>63</v>
      </c>
      <c r="C9397" s="9" t="s">
        <v>64</v>
      </c>
      <c r="D9397" s="9" t="s">
        <v>65</v>
      </c>
      <c r="E9397" s="9" t="s">
        <v>66</v>
      </c>
      <c r="F9397" s="9" t="s">
        <v>67</v>
      </c>
      <c r="G9397" s="9" t="s">
        <v>68</v>
      </c>
    </row>
    <row r="9398" spans="1:7">
      <c r="A9398" s="159" t="s">
        <v>0</v>
      </c>
      <c r="B9398" s="12" t="s">
        <v>1</v>
      </c>
      <c r="C9398" s="11"/>
      <c r="D9398" s="11"/>
      <c r="E9398" s="13"/>
      <c r="F9398" s="11"/>
      <c r="G9398" s="11"/>
    </row>
    <row r="9399" spans="1:7">
      <c r="A9399" s="160"/>
      <c r="B9399" s="12" t="s">
        <v>2</v>
      </c>
      <c r="C9399" s="11" t="s">
        <v>3</v>
      </c>
      <c r="D9399" s="11" t="s">
        <v>4</v>
      </c>
      <c r="E9399" s="13" t="s">
        <v>884</v>
      </c>
      <c r="F9399" s="14">
        <f>VLOOKUP(B9399,'HSD ME&amp;PLUMBING'!$B$6:E8989,4,FALSE)</f>
        <v>100000</v>
      </c>
      <c r="G9399" s="23">
        <f>F9399*E9399</f>
        <v>21700</v>
      </c>
    </row>
    <row r="9400" spans="1:7" ht="30">
      <c r="A9400" s="160"/>
      <c r="B9400" s="16" t="s">
        <v>70</v>
      </c>
      <c r="C9400" s="17" t="s">
        <v>71</v>
      </c>
      <c r="D9400" s="17" t="s">
        <v>4</v>
      </c>
      <c r="E9400" s="18" t="s">
        <v>885</v>
      </c>
      <c r="F9400" s="14">
        <f>VLOOKUP(B9400,'HSD ME&amp;PLUMBING'!$B$6:E8990,4,FALSE)</f>
        <v>150000</v>
      </c>
      <c r="G9400" s="23">
        <f>F9400*E9400</f>
        <v>54300</v>
      </c>
    </row>
    <row r="9401" spans="1:7">
      <c r="A9401" s="160"/>
      <c r="B9401" s="12" t="s">
        <v>7</v>
      </c>
      <c r="C9401" s="11" t="s">
        <v>8</v>
      </c>
      <c r="D9401" s="11" t="s">
        <v>4</v>
      </c>
      <c r="E9401" s="13" t="s">
        <v>91</v>
      </c>
      <c r="F9401" s="14">
        <f>VLOOKUP(B9401,'HSD ME&amp;PLUMBING'!$B$6:E8991,4,FALSE)</f>
        <v>150000</v>
      </c>
      <c r="G9401" s="23">
        <f>F9401*E9401</f>
        <v>5400</v>
      </c>
    </row>
    <row r="9402" spans="1:7">
      <c r="A9402" s="160"/>
      <c r="B9402" s="12" t="s">
        <v>10</v>
      </c>
      <c r="C9402" s="11" t="s">
        <v>11</v>
      </c>
      <c r="D9402" s="11" t="s">
        <v>4</v>
      </c>
      <c r="E9402" s="13" t="s">
        <v>110</v>
      </c>
      <c r="F9402" s="19">
        <f>VLOOKUP(B9402,'HSD ME&amp;PLUMBING'!$B$6:E8992,4,FALSE)</f>
        <v>200000</v>
      </c>
      <c r="G9402" s="23">
        <f>F9402*E9402</f>
        <v>2400</v>
      </c>
    </row>
    <row r="9403" spans="1:7" s="21" customFormat="1">
      <c r="A9403" s="494" t="s">
        <v>13</v>
      </c>
      <c r="B9403" s="494"/>
      <c r="C9403" s="494"/>
      <c r="D9403" s="494"/>
      <c r="E9403" s="494"/>
      <c r="F9403" s="494"/>
      <c r="G9403" s="20">
        <f>SUM(G9399:G9402)</f>
        <v>83800</v>
      </c>
    </row>
    <row r="9404" spans="1:7">
      <c r="A9404" s="159" t="s">
        <v>14</v>
      </c>
      <c r="B9404" s="12" t="s">
        <v>15</v>
      </c>
      <c r="C9404" s="11"/>
      <c r="D9404" s="11"/>
      <c r="E9404" s="13"/>
      <c r="F9404" s="11"/>
      <c r="G9404" s="11"/>
    </row>
    <row r="9405" spans="1:7">
      <c r="A9405" s="160"/>
      <c r="B9405" s="12" t="s">
        <v>1469</v>
      </c>
      <c r="C9405" s="11"/>
      <c r="D9405" s="11" t="s">
        <v>875</v>
      </c>
      <c r="E9405" s="13" t="s">
        <v>1470</v>
      </c>
      <c r="F9405" s="108">
        <f>VLOOKUP(B9405,'HSD ME&amp;PLUMBING'!$B$6:E8995,4,FALSE)</f>
        <v>10000</v>
      </c>
      <c r="G9405" s="29">
        <f t="shared" ref="G9405:G9411" si="21">F9405*E9405</f>
        <v>528000</v>
      </c>
    </row>
    <row r="9406" spans="1:7">
      <c r="A9406" s="160"/>
      <c r="B9406" s="12" t="s">
        <v>1256</v>
      </c>
      <c r="C9406" s="11"/>
      <c r="D9406" s="11" t="s">
        <v>875</v>
      </c>
      <c r="E9406" s="13" t="s">
        <v>1470</v>
      </c>
      <c r="F9406" s="108">
        <f>VLOOKUP(B9406,'HSD ME&amp;PLUMBING'!$B$6:E8996,4,FALSE)</f>
        <v>10000</v>
      </c>
      <c r="G9406" s="29">
        <f t="shared" si="21"/>
        <v>528000</v>
      </c>
    </row>
    <row r="9407" spans="1:7">
      <c r="A9407" s="160"/>
      <c r="B9407" s="12" t="s">
        <v>861</v>
      </c>
      <c r="C9407" s="11"/>
      <c r="D9407" s="11" t="s">
        <v>432</v>
      </c>
      <c r="E9407" s="13" t="s">
        <v>862</v>
      </c>
      <c r="F9407" s="108">
        <f>VLOOKUP(B9407,'HSD ME&amp;PLUMBING'!$B$6:E8997,4,FALSE)</f>
        <v>10000</v>
      </c>
      <c r="G9407" s="29">
        <f t="shared" si="21"/>
        <v>10000</v>
      </c>
    </row>
    <row r="9408" spans="1:7" ht="30">
      <c r="A9408" s="160"/>
      <c r="B9408" s="16" t="s">
        <v>863</v>
      </c>
      <c r="C9408" s="11"/>
      <c r="D9408" s="17" t="s">
        <v>432</v>
      </c>
      <c r="E9408" s="18" t="s">
        <v>1262</v>
      </c>
      <c r="F9408" s="108">
        <f>VLOOKUP(B9408,'HSD ME&amp;PLUMBING'!$B$6:E8998,4,FALSE)</f>
        <v>10000</v>
      </c>
      <c r="G9408" s="29">
        <f t="shared" si="21"/>
        <v>270000</v>
      </c>
    </row>
    <row r="9409" spans="1:7">
      <c r="A9409" s="160"/>
      <c r="B9409" s="12" t="s">
        <v>865</v>
      </c>
      <c r="C9409" s="11"/>
      <c r="D9409" s="11" t="s">
        <v>432</v>
      </c>
      <c r="E9409" s="13" t="s">
        <v>1471</v>
      </c>
      <c r="F9409" s="108">
        <f>VLOOKUP(B9409,'HSD ME&amp;PLUMBING'!$B$6:E8999,4,FALSE)</f>
        <v>10000</v>
      </c>
      <c r="G9409" s="29">
        <f t="shared" si="21"/>
        <v>540000</v>
      </c>
    </row>
    <row r="9410" spans="1:7" ht="30">
      <c r="A9410" s="160"/>
      <c r="B9410" s="16" t="s">
        <v>1023</v>
      </c>
      <c r="C9410" s="11"/>
      <c r="D9410" s="17" t="s">
        <v>432</v>
      </c>
      <c r="E9410" s="18" t="s">
        <v>862</v>
      </c>
      <c r="F9410" s="108">
        <f>VLOOKUP(B9410,'HSD ME&amp;PLUMBING'!$B$6:E9000,4,FALSE)</f>
        <v>10000</v>
      </c>
      <c r="G9410" s="29">
        <f t="shared" si="21"/>
        <v>10000</v>
      </c>
    </row>
    <row r="9411" spans="1:7">
      <c r="A9411" s="160"/>
      <c r="B9411" s="12" t="s">
        <v>866</v>
      </c>
      <c r="C9411" s="11"/>
      <c r="D9411" s="11" t="s">
        <v>432</v>
      </c>
      <c r="E9411" s="13" t="s">
        <v>1472</v>
      </c>
      <c r="F9411" s="108">
        <f>VLOOKUP(B9411,'HSD ME&amp;PLUMBING'!$B$6:E9001,4,FALSE)</f>
        <v>10000</v>
      </c>
      <c r="G9411" s="29">
        <f t="shared" si="21"/>
        <v>810000</v>
      </c>
    </row>
    <row r="9412" spans="1:7" s="2" customFormat="1" ht="15.75" customHeight="1">
      <c r="A9412" s="494" t="s">
        <v>16</v>
      </c>
      <c r="B9412" s="494"/>
      <c r="C9412" s="494"/>
      <c r="D9412" s="494"/>
      <c r="E9412" s="494"/>
      <c r="F9412" s="494"/>
      <c r="G9412" s="20">
        <f>SUM(G9405:G9411)</f>
        <v>2696000</v>
      </c>
    </row>
    <row r="9413" spans="1:7">
      <c r="A9413" s="159" t="s">
        <v>17</v>
      </c>
      <c r="B9413" s="12" t="s">
        <v>18</v>
      </c>
      <c r="C9413" s="11"/>
      <c r="D9413" s="11"/>
      <c r="E9413" s="13"/>
      <c r="F9413" s="11"/>
      <c r="G9413" s="11"/>
    </row>
    <row r="9414" spans="1:7">
      <c r="A9414" s="492" t="s">
        <v>19</v>
      </c>
      <c r="B9414" s="492"/>
      <c r="C9414" s="492"/>
      <c r="D9414" s="492"/>
      <c r="E9414" s="492"/>
      <c r="F9414" s="492"/>
      <c r="G9414" s="20">
        <f>SUM(G9413)</f>
        <v>0</v>
      </c>
    </row>
    <row r="9415" spans="1:7">
      <c r="A9415" s="11" t="s">
        <v>20</v>
      </c>
      <c r="B9415" s="493" t="s">
        <v>21</v>
      </c>
      <c r="C9415" s="493"/>
      <c r="D9415" s="493"/>
      <c r="E9415" s="493"/>
      <c r="F9415" s="493"/>
      <c r="G9415" s="15">
        <f>SUM(G9399:G9414)/2</f>
        <v>2779800</v>
      </c>
    </row>
    <row r="9416" spans="1:7" ht="15.75" customHeight="1">
      <c r="A9416" s="11" t="s">
        <v>22</v>
      </c>
      <c r="B9416" s="493" t="s">
        <v>77</v>
      </c>
      <c r="C9416" s="493"/>
      <c r="D9416" s="493"/>
      <c r="E9416" s="493"/>
      <c r="F9416" s="24">
        <v>0.1</v>
      </c>
      <c r="G9416" s="15">
        <f>G9415*10%</f>
        <v>277980</v>
      </c>
    </row>
    <row r="9417" spans="1:7">
      <c r="A9417" s="11" t="s">
        <v>23</v>
      </c>
      <c r="B9417" s="493" t="s">
        <v>24</v>
      </c>
      <c r="C9417" s="493"/>
      <c r="D9417" s="493"/>
      <c r="E9417" s="493"/>
      <c r="F9417" s="493"/>
      <c r="G9417" s="15">
        <f>G9415+G9416</f>
        <v>3057780</v>
      </c>
    </row>
    <row r="9418" spans="1:7">
      <c r="A9418" s="25"/>
      <c r="B9418" s="26"/>
      <c r="C9418" s="25"/>
      <c r="D9418" s="25"/>
      <c r="E9418" s="27"/>
      <c r="F9418" s="25"/>
      <c r="G9418" s="25"/>
    </row>
    <row r="9419" spans="1:7">
      <c r="A9419" s="115" t="s">
        <v>1473</v>
      </c>
    </row>
    <row r="9420" spans="1:7" ht="45">
      <c r="A9420" s="9" t="s">
        <v>62</v>
      </c>
      <c r="B9420" s="9" t="s">
        <v>63</v>
      </c>
      <c r="C9420" s="9" t="s">
        <v>64</v>
      </c>
      <c r="D9420" s="9" t="s">
        <v>65</v>
      </c>
      <c r="E9420" s="9" t="s">
        <v>66</v>
      </c>
      <c r="F9420" s="9" t="s">
        <v>67</v>
      </c>
      <c r="G9420" s="9" t="s">
        <v>68</v>
      </c>
    </row>
    <row r="9421" spans="1:7">
      <c r="A9421" s="159" t="s">
        <v>0</v>
      </c>
      <c r="B9421" s="12" t="s">
        <v>1</v>
      </c>
      <c r="C9421" s="11"/>
      <c r="D9421" s="11"/>
      <c r="E9421" s="13"/>
      <c r="F9421" s="11"/>
      <c r="G9421" s="11"/>
    </row>
    <row r="9422" spans="1:7">
      <c r="A9422" s="160"/>
      <c r="B9422" s="12" t="s">
        <v>2</v>
      </c>
      <c r="C9422" s="11" t="s">
        <v>3</v>
      </c>
      <c r="D9422" s="11" t="s">
        <v>4</v>
      </c>
      <c r="E9422" s="13" t="s">
        <v>86</v>
      </c>
      <c r="F9422" s="14">
        <f>VLOOKUP(B9422,'HSD ME&amp;PLUMBING'!$B$6:E9012,4,FALSE)</f>
        <v>100000</v>
      </c>
      <c r="G9422" s="23">
        <f>F9422*E9422</f>
        <v>4800</v>
      </c>
    </row>
    <row r="9423" spans="1:7" ht="30">
      <c r="A9423" s="160"/>
      <c r="B9423" s="16" t="s">
        <v>70</v>
      </c>
      <c r="C9423" s="17" t="s">
        <v>71</v>
      </c>
      <c r="D9423" s="17" t="s">
        <v>4</v>
      </c>
      <c r="E9423" s="18" t="s">
        <v>162</v>
      </c>
      <c r="F9423" s="14">
        <f>VLOOKUP(B9423,'HSD ME&amp;PLUMBING'!$B$6:E9013,4,FALSE)</f>
        <v>150000</v>
      </c>
      <c r="G9423" s="23">
        <f>F9423*E9423</f>
        <v>12000</v>
      </c>
    </row>
    <row r="9424" spans="1:7">
      <c r="A9424" s="160"/>
      <c r="B9424" s="12" t="s">
        <v>7</v>
      </c>
      <c r="C9424" s="11" t="s">
        <v>8</v>
      </c>
      <c r="D9424" s="11" t="s">
        <v>4</v>
      </c>
      <c r="E9424" s="13" t="s">
        <v>130</v>
      </c>
      <c r="F9424" s="14">
        <f>VLOOKUP(B9424,'HSD ME&amp;PLUMBING'!$B$6:E9014,4,FALSE)</f>
        <v>150000</v>
      </c>
      <c r="G9424" s="23">
        <f>F9424*E9424</f>
        <v>1200</v>
      </c>
    </row>
    <row r="9425" spans="1:7">
      <c r="A9425" s="160"/>
      <c r="B9425" s="12" t="s">
        <v>10</v>
      </c>
      <c r="C9425" s="11" t="s">
        <v>11</v>
      </c>
      <c r="D9425" s="11" t="s">
        <v>4</v>
      </c>
      <c r="E9425" s="13" t="s">
        <v>99</v>
      </c>
      <c r="F9425" s="19">
        <f>VLOOKUP(B9425,'HSD ME&amp;PLUMBING'!$B$6:E9015,4,FALSE)</f>
        <v>200000</v>
      </c>
      <c r="G9425" s="23">
        <f>F9425*E9425</f>
        <v>600</v>
      </c>
    </row>
    <row r="9426" spans="1:7" s="21" customFormat="1">
      <c r="A9426" s="494" t="s">
        <v>13</v>
      </c>
      <c r="B9426" s="494"/>
      <c r="C9426" s="494"/>
      <c r="D9426" s="494"/>
      <c r="E9426" s="494"/>
      <c r="F9426" s="494"/>
      <c r="G9426" s="20">
        <f>SUM(G9422:G9425)</f>
        <v>18600</v>
      </c>
    </row>
    <row r="9427" spans="1:7">
      <c r="A9427" s="159" t="s">
        <v>14</v>
      </c>
      <c r="B9427" s="12" t="s">
        <v>15</v>
      </c>
      <c r="C9427" s="11"/>
      <c r="D9427" s="11"/>
      <c r="E9427" s="13"/>
      <c r="F9427" s="11"/>
      <c r="G9427" s="11"/>
    </row>
    <row r="9428" spans="1:7" ht="30">
      <c r="A9428" s="160"/>
      <c r="B9428" s="16" t="s">
        <v>1474</v>
      </c>
      <c r="C9428" s="11"/>
      <c r="D9428" s="17" t="s">
        <v>674</v>
      </c>
      <c r="E9428" s="18" t="s">
        <v>898</v>
      </c>
      <c r="F9428" s="108">
        <f>VLOOKUP(B9428,'HSD ME&amp;PLUMBING'!$B$6:E9018,4,FALSE)</f>
        <v>10000</v>
      </c>
      <c r="G9428" s="29">
        <f>F9428*E9428</f>
        <v>10500</v>
      </c>
    </row>
    <row r="9429" spans="1:7" s="2" customFormat="1" ht="15.75" customHeight="1">
      <c r="A9429" s="494" t="s">
        <v>16</v>
      </c>
      <c r="B9429" s="494"/>
      <c r="C9429" s="494"/>
      <c r="D9429" s="494"/>
      <c r="E9429" s="494"/>
      <c r="F9429" s="494"/>
      <c r="G9429" s="20">
        <f>SUM(G9427:G9428)</f>
        <v>10500</v>
      </c>
    </row>
    <row r="9430" spans="1:7">
      <c r="A9430" s="159" t="s">
        <v>17</v>
      </c>
      <c r="B9430" s="12" t="s">
        <v>18</v>
      </c>
      <c r="C9430" s="11"/>
      <c r="D9430" s="11"/>
      <c r="E9430" s="13"/>
      <c r="F9430" s="11"/>
      <c r="G9430" s="11"/>
    </row>
    <row r="9431" spans="1:7">
      <c r="A9431" s="492" t="s">
        <v>19</v>
      </c>
      <c r="B9431" s="492"/>
      <c r="C9431" s="492"/>
      <c r="D9431" s="492"/>
      <c r="E9431" s="492"/>
      <c r="F9431" s="492"/>
      <c r="G9431" s="20">
        <f>SUM(G9430)</f>
        <v>0</v>
      </c>
    </row>
    <row r="9432" spans="1:7">
      <c r="A9432" s="11" t="s">
        <v>20</v>
      </c>
      <c r="B9432" s="493" t="s">
        <v>21</v>
      </c>
      <c r="C9432" s="493"/>
      <c r="D9432" s="493"/>
      <c r="E9432" s="493"/>
      <c r="F9432" s="493"/>
      <c r="G9432" s="15">
        <f>SUM(G9421:G9431)/2</f>
        <v>29100</v>
      </c>
    </row>
    <row r="9433" spans="1:7" ht="15.75" customHeight="1">
      <c r="A9433" s="11" t="s">
        <v>22</v>
      </c>
      <c r="B9433" s="493" t="s">
        <v>77</v>
      </c>
      <c r="C9433" s="493"/>
      <c r="D9433" s="493"/>
      <c r="E9433" s="493"/>
      <c r="F9433" s="24">
        <v>0.1</v>
      </c>
      <c r="G9433" s="15">
        <f>G9432*10%</f>
        <v>2910</v>
      </c>
    </row>
    <row r="9434" spans="1:7">
      <c r="A9434" s="11" t="s">
        <v>23</v>
      </c>
      <c r="B9434" s="493" t="s">
        <v>24</v>
      </c>
      <c r="C9434" s="493"/>
      <c r="D9434" s="493"/>
      <c r="E9434" s="493"/>
      <c r="F9434" s="493"/>
      <c r="G9434" s="15">
        <f>G9432+G9433</f>
        <v>32010</v>
      </c>
    </row>
    <row r="9435" spans="1:7">
      <c r="A9435" s="25"/>
      <c r="B9435" s="26"/>
      <c r="C9435" s="25"/>
      <c r="D9435" s="25"/>
      <c r="E9435" s="27"/>
      <c r="F9435" s="25"/>
      <c r="G9435" s="25"/>
    </row>
    <row r="9436" spans="1:7">
      <c r="A9436" s="115" t="s">
        <v>1475</v>
      </c>
    </row>
    <row r="9437" spans="1:7" ht="45">
      <c r="A9437" s="9" t="s">
        <v>62</v>
      </c>
      <c r="B9437" s="9" t="s">
        <v>63</v>
      </c>
      <c r="C9437" s="9" t="s">
        <v>64</v>
      </c>
      <c r="D9437" s="9" t="s">
        <v>65</v>
      </c>
      <c r="E9437" s="9" t="s">
        <v>66</v>
      </c>
      <c r="F9437" s="9" t="s">
        <v>67</v>
      </c>
      <c r="G9437" s="9" t="s">
        <v>68</v>
      </c>
    </row>
    <row r="9438" spans="1:7">
      <c r="A9438" s="159" t="s">
        <v>0</v>
      </c>
      <c r="B9438" s="12" t="s">
        <v>1</v>
      </c>
      <c r="C9438" s="11"/>
      <c r="D9438" s="11"/>
      <c r="E9438" s="13"/>
      <c r="F9438" s="11"/>
      <c r="G9438" s="11"/>
    </row>
    <row r="9439" spans="1:7">
      <c r="A9439" s="160"/>
      <c r="B9439" s="12" t="s">
        <v>2</v>
      </c>
      <c r="C9439" s="11" t="s">
        <v>3</v>
      </c>
      <c r="D9439" s="11" t="s">
        <v>4</v>
      </c>
      <c r="E9439" s="13" t="s">
        <v>1476</v>
      </c>
      <c r="F9439" s="14">
        <f>VLOOKUP(B9439,'HSD ME&amp;PLUMBING'!$B$6:E9029,4,FALSE)</f>
        <v>100000</v>
      </c>
      <c r="G9439" s="23">
        <f>F9439*E9439</f>
        <v>31700</v>
      </c>
    </row>
    <row r="9440" spans="1:7" ht="30">
      <c r="A9440" s="160"/>
      <c r="B9440" s="16" t="s">
        <v>70</v>
      </c>
      <c r="C9440" s="17" t="s">
        <v>71</v>
      </c>
      <c r="D9440" s="17" t="s">
        <v>4</v>
      </c>
      <c r="E9440" s="18" t="s">
        <v>1477</v>
      </c>
      <c r="F9440" s="14">
        <f>VLOOKUP(B9440,'HSD ME&amp;PLUMBING'!$B$6:E9030,4,FALSE)</f>
        <v>150000</v>
      </c>
      <c r="G9440" s="23">
        <f>F9440*E9440</f>
        <v>79350</v>
      </c>
    </row>
    <row r="9441" spans="1:7">
      <c r="A9441" s="160"/>
      <c r="B9441" s="12" t="s">
        <v>7</v>
      </c>
      <c r="C9441" s="11" t="s">
        <v>8</v>
      </c>
      <c r="D9441" s="11" t="s">
        <v>4</v>
      </c>
      <c r="E9441" s="13" t="s">
        <v>1478</v>
      </c>
      <c r="F9441" s="14">
        <f>VLOOKUP(B9441,'HSD ME&amp;PLUMBING'!$B$6:E9031,4,FALSE)</f>
        <v>150000</v>
      </c>
      <c r="G9441" s="23">
        <f>F9441*E9441</f>
        <v>7950</v>
      </c>
    </row>
    <row r="9442" spans="1:7">
      <c r="A9442" s="160"/>
      <c r="B9442" s="12" t="s">
        <v>10</v>
      </c>
      <c r="C9442" s="11" t="s">
        <v>11</v>
      </c>
      <c r="D9442" s="11" t="s">
        <v>4</v>
      </c>
      <c r="E9442" s="13" t="s">
        <v>184</v>
      </c>
      <c r="F9442" s="19">
        <f>VLOOKUP(B9442,'HSD ME&amp;PLUMBING'!$B$6:E9032,4,FALSE)</f>
        <v>200000</v>
      </c>
      <c r="G9442" s="23">
        <f>F9442*E9442</f>
        <v>3599.9999999999995</v>
      </c>
    </row>
    <row r="9443" spans="1:7" s="21" customFormat="1">
      <c r="A9443" s="494" t="s">
        <v>13</v>
      </c>
      <c r="B9443" s="494"/>
      <c r="C9443" s="494"/>
      <c r="D9443" s="494"/>
      <c r="E9443" s="494"/>
      <c r="F9443" s="494"/>
      <c r="G9443" s="20">
        <f>SUM(G9439:G9442)</f>
        <v>122600</v>
      </c>
    </row>
    <row r="9444" spans="1:7">
      <c r="A9444" s="159" t="s">
        <v>14</v>
      </c>
      <c r="B9444" s="12" t="s">
        <v>15</v>
      </c>
      <c r="C9444" s="11"/>
      <c r="D9444" s="11"/>
      <c r="E9444" s="13"/>
      <c r="F9444" s="11"/>
      <c r="G9444" s="11"/>
    </row>
    <row r="9445" spans="1:7" ht="30">
      <c r="A9445" s="160"/>
      <c r="B9445" s="16" t="s">
        <v>1479</v>
      </c>
      <c r="C9445" s="11"/>
      <c r="D9445" s="17" t="s">
        <v>674</v>
      </c>
      <c r="E9445" s="18" t="s">
        <v>898</v>
      </c>
      <c r="F9445" s="108">
        <f>VLOOKUP(B9445,'HSD ME&amp;PLUMBING'!$B$6:E9035,4,FALSE)</f>
        <v>10000</v>
      </c>
      <c r="G9445" s="29">
        <f>F9445*E9445</f>
        <v>10500</v>
      </c>
    </row>
    <row r="9446" spans="1:7" s="2" customFormat="1" ht="15.75" customHeight="1">
      <c r="A9446" s="494" t="s">
        <v>16</v>
      </c>
      <c r="B9446" s="494"/>
      <c r="C9446" s="494"/>
      <c r="D9446" s="494"/>
      <c r="E9446" s="494"/>
      <c r="F9446" s="494"/>
      <c r="G9446" s="20">
        <f>SUM(G9444:G9445)</f>
        <v>10500</v>
      </c>
    </row>
    <row r="9447" spans="1:7">
      <c r="A9447" s="159" t="s">
        <v>17</v>
      </c>
      <c r="B9447" s="12" t="s">
        <v>18</v>
      </c>
      <c r="C9447" s="11"/>
      <c r="D9447" s="11"/>
      <c r="E9447" s="13"/>
      <c r="F9447" s="11"/>
      <c r="G9447" s="11"/>
    </row>
    <row r="9448" spans="1:7">
      <c r="A9448" s="492" t="s">
        <v>19</v>
      </c>
      <c r="B9448" s="492"/>
      <c r="C9448" s="492"/>
      <c r="D9448" s="492"/>
      <c r="E9448" s="492"/>
      <c r="F9448" s="492"/>
      <c r="G9448" s="20">
        <f>SUM(G9447)</f>
        <v>0</v>
      </c>
    </row>
    <row r="9449" spans="1:7">
      <c r="A9449" s="11" t="s">
        <v>20</v>
      </c>
      <c r="B9449" s="493" t="s">
        <v>21</v>
      </c>
      <c r="C9449" s="493"/>
      <c r="D9449" s="493"/>
      <c r="E9449" s="493"/>
      <c r="F9449" s="493"/>
      <c r="G9449" s="15">
        <f>SUM(G9438:G9448)/2</f>
        <v>133100</v>
      </c>
    </row>
    <row r="9450" spans="1:7" ht="15.75" customHeight="1">
      <c r="A9450" s="11" t="s">
        <v>22</v>
      </c>
      <c r="B9450" s="493" t="s">
        <v>77</v>
      </c>
      <c r="C9450" s="493"/>
      <c r="D9450" s="493"/>
      <c r="E9450" s="493"/>
      <c r="F9450" s="24">
        <v>0.1</v>
      </c>
      <c r="G9450" s="15">
        <f>G9449*10%</f>
        <v>13310</v>
      </c>
    </row>
    <row r="9451" spans="1:7">
      <c r="A9451" s="11" t="s">
        <v>23</v>
      </c>
      <c r="B9451" s="493" t="s">
        <v>24</v>
      </c>
      <c r="C9451" s="493"/>
      <c r="D9451" s="493"/>
      <c r="E9451" s="493"/>
      <c r="F9451" s="493"/>
      <c r="G9451" s="15">
        <f>G9449+G9450</f>
        <v>146410</v>
      </c>
    </row>
    <row r="9452" spans="1:7">
      <c r="A9452" s="25"/>
      <c r="B9452" s="26"/>
      <c r="C9452" s="25"/>
      <c r="D9452" s="25"/>
      <c r="E9452" s="27"/>
      <c r="F9452" s="25"/>
      <c r="G9452" s="25"/>
    </row>
    <row r="9453" spans="1:7">
      <c r="A9453" s="115" t="s">
        <v>1480</v>
      </c>
    </row>
    <row r="9454" spans="1:7" ht="45">
      <c r="A9454" s="9" t="s">
        <v>62</v>
      </c>
      <c r="B9454" s="9" t="s">
        <v>63</v>
      </c>
      <c r="C9454" s="9" t="s">
        <v>64</v>
      </c>
      <c r="D9454" s="9" t="s">
        <v>65</v>
      </c>
      <c r="E9454" s="9" t="s">
        <v>66</v>
      </c>
      <c r="F9454" s="9" t="s">
        <v>67</v>
      </c>
      <c r="G9454" s="9" t="s">
        <v>68</v>
      </c>
    </row>
    <row r="9455" spans="1:7">
      <c r="A9455" s="159" t="s">
        <v>0</v>
      </c>
      <c r="B9455" s="12" t="s">
        <v>1</v>
      </c>
      <c r="C9455" s="11"/>
      <c r="D9455" s="11"/>
      <c r="E9455" s="13"/>
      <c r="F9455" s="11"/>
      <c r="G9455" s="11"/>
    </row>
    <row r="9456" spans="1:7">
      <c r="A9456" s="160"/>
      <c r="B9456" s="12" t="s">
        <v>2</v>
      </c>
      <c r="C9456" s="11" t="s">
        <v>3</v>
      </c>
      <c r="D9456" s="11" t="s">
        <v>4</v>
      </c>
      <c r="E9456" s="13" t="s">
        <v>851</v>
      </c>
      <c r="F9456" s="14">
        <f>VLOOKUP(B9456,'HSD ME&amp;PLUMBING'!$B$6:E9046,4,FALSE)</f>
        <v>100000</v>
      </c>
      <c r="G9456" s="23">
        <f>F9456*E9456</f>
        <v>3800</v>
      </c>
    </row>
    <row r="9457" spans="1:7" ht="30">
      <c r="A9457" s="160"/>
      <c r="B9457" s="16" t="s">
        <v>70</v>
      </c>
      <c r="C9457" s="17" t="s">
        <v>71</v>
      </c>
      <c r="D9457" s="17" t="s">
        <v>4</v>
      </c>
      <c r="E9457" s="18" t="s">
        <v>5</v>
      </c>
      <c r="F9457" s="14">
        <f>VLOOKUP(B9457,'HSD ME&amp;PLUMBING'!$B$6:E9047,4,FALSE)</f>
        <v>150000</v>
      </c>
      <c r="G9457" s="23">
        <f>F9457*E9457</f>
        <v>9600</v>
      </c>
    </row>
    <row r="9458" spans="1:7">
      <c r="A9458" s="160"/>
      <c r="B9458" s="12" t="s">
        <v>7</v>
      </c>
      <c r="C9458" s="11" t="s">
        <v>8</v>
      </c>
      <c r="D9458" s="11" t="s">
        <v>4</v>
      </c>
      <c r="E9458" s="13" t="s">
        <v>32</v>
      </c>
      <c r="F9458" s="14">
        <f>VLOOKUP(B9458,'HSD ME&amp;PLUMBING'!$B$6:E9048,4,FALSE)</f>
        <v>150000</v>
      </c>
      <c r="G9458" s="23">
        <f>F9458*E9458</f>
        <v>900</v>
      </c>
    </row>
    <row r="9459" spans="1:7">
      <c r="A9459" s="160"/>
      <c r="B9459" s="12" t="s">
        <v>10</v>
      </c>
      <c r="C9459" s="11" t="s">
        <v>11</v>
      </c>
      <c r="D9459" s="11" t="s">
        <v>4</v>
      </c>
      <c r="E9459" s="13" t="s">
        <v>88</v>
      </c>
      <c r="F9459" s="19">
        <f>VLOOKUP(B9459,'HSD ME&amp;PLUMBING'!$B$6:E9049,4,FALSE)</f>
        <v>200000</v>
      </c>
      <c r="G9459" s="23">
        <f>F9459*E9459</f>
        <v>400</v>
      </c>
    </row>
    <row r="9460" spans="1:7" s="21" customFormat="1">
      <c r="A9460" s="494" t="s">
        <v>13</v>
      </c>
      <c r="B9460" s="494"/>
      <c r="C9460" s="494"/>
      <c r="D9460" s="494"/>
      <c r="E9460" s="494"/>
      <c r="F9460" s="494"/>
      <c r="G9460" s="20">
        <f>SUM(G9456:G9459)</f>
        <v>14700</v>
      </c>
    </row>
    <row r="9461" spans="1:7">
      <c r="A9461" s="159" t="s">
        <v>14</v>
      </c>
      <c r="B9461" s="12" t="s">
        <v>15</v>
      </c>
      <c r="C9461" s="11"/>
      <c r="D9461" s="11"/>
      <c r="E9461" s="13"/>
      <c r="F9461" s="11"/>
      <c r="G9461" s="11"/>
    </row>
    <row r="9462" spans="1:7" ht="45">
      <c r="A9462" s="160"/>
      <c r="B9462" s="16" t="s">
        <v>1481</v>
      </c>
      <c r="C9462" s="11"/>
      <c r="D9462" s="17" t="s">
        <v>674</v>
      </c>
      <c r="E9462" s="18" t="s">
        <v>898</v>
      </c>
      <c r="F9462" s="108">
        <f>VLOOKUP(B9462,'HSD ME&amp;PLUMBING'!$B$6:E9052,4,FALSE)</f>
        <v>10000</v>
      </c>
      <c r="G9462" s="29">
        <f>F9462*E9462</f>
        <v>10500</v>
      </c>
    </row>
    <row r="9463" spans="1:7" s="2" customFormat="1" ht="15.75" customHeight="1">
      <c r="A9463" s="494" t="s">
        <v>16</v>
      </c>
      <c r="B9463" s="494"/>
      <c r="C9463" s="494"/>
      <c r="D9463" s="494"/>
      <c r="E9463" s="494"/>
      <c r="F9463" s="494"/>
      <c r="G9463" s="20">
        <f>SUM(G9461:G9462)</f>
        <v>10500</v>
      </c>
    </row>
    <row r="9464" spans="1:7">
      <c r="A9464" s="159" t="s">
        <v>17</v>
      </c>
      <c r="B9464" s="12" t="s">
        <v>18</v>
      </c>
      <c r="C9464" s="11"/>
      <c r="D9464" s="11"/>
      <c r="E9464" s="13"/>
      <c r="F9464" s="11"/>
      <c r="G9464" s="11"/>
    </row>
    <row r="9465" spans="1:7">
      <c r="A9465" s="492" t="s">
        <v>19</v>
      </c>
      <c r="B9465" s="492"/>
      <c r="C9465" s="492"/>
      <c r="D9465" s="492"/>
      <c r="E9465" s="492"/>
      <c r="F9465" s="492"/>
      <c r="G9465" s="20">
        <f>SUM(G9464)</f>
        <v>0</v>
      </c>
    </row>
    <row r="9466" spans="1:7">
      <c r="A9466" s="11" t="s">
        <v>20</v>
      </c>
      <c r="B9466" s="493" t="s">
        <v>21</v>
      </c>
      <c r="C9466" s="493"/>
      <c r="D9466" s="493"/>
      <c r="E9466" s="493"/>
      <c r="F9466" s="493"/>
      <c r="G9466" s="15">
        <f>SUM(G9455:G9465)/2</f>
        <v>25200</v>
      </c>
    </row>
    <row r="9467" spans="1:7" ht="15.75" customHeight="1">
      <c r="A9467" s="11" t="s">
        <v>22</v>
      </c>
      <c r="B9467" s="493" t="s">
        <v>77</v>
      </c>
      <c r="C9467" s="493"/>
      <c r="D9467" s="493"/>
      <c r="E9467" s="493"/>
      <c r="F9467" s="24">
        <v>0.1</v>
      </c>
      <c r="G9467" s="15">
        <f>G9466*10%</f>
        <v>2520</v>
      </c>
    </row>
    <row r="9468" spans="1:7">
      <c r="A9468" s="11" t="s">
        <v>23</v>
      </c>
      <c r="B9468" s="493" t="s">
        <v>24</v>
      </c>
      <c r="C9468" s="493"/>
      <c r="D9468" s="493"/>
      <c r="E9468" s="493"/>
      <c r="F9468" s="493"/>
      <c r="G9468" s="15">
        <f>G9466+G9467</f>
        <v>27720</v>
      </c>
    </row>
    <row r="9469" spans="1:7">
      <c r="A9469" s="25"/>
      <c r="B9469" s="26"/>
      <c r="C9469" s="25"/>
      <c r="D9469" s="25"/>
      <c r="E9469" s="27"/>
      <c r="F9469" s="25"/>
      <c r="G9469" s="25"/>
    </row>
    <row r="9470" spans="1:7">
      <c r="A9470" s="115" t="s">
        <v>1482</v>
      </c>
    </row>
    <row r="9471" spans="1:7" ht="45">
      <c r="A9471" s="9" t="s">
        <v>62</v>
      </c>
      <c r="B9471" s="9" t="s">
        <v>63</v>
      </c>
      <c r="C9471" s="9" t="s">
        <v>64</v>
      </c>
      <c r="D9471" s="9" t="s">
        <v>65</v>
      </c>
      <c r="E9471" s="9" t="s">
        <v>66</v>
      </c>
      <c r="F9471" s="9" t="s">
        <v>67</v>
      </c>
      <c r="G9471" s="9" t="s">
        <v>68</v>
      </c>
    </row>
    <row r="9472" spans="1:7">
      <c r="A9472" s="159" t="s">
        <v>0</v>
      </c>
      <c r="B9472" s="12" t="s">
        <v>1</v>
      </c>
      <c r="C9472" s="11"/>
      <c r="D9472" s="11"/>
      <c r="E9472" s="13"/>
      <c r="F9472" s="11"/>
      <c r="G9472" s="11"/>
    </row>
    <row r="9473" spans="1:7">
      <c r="A9473" s="160"/>
      <c r="B9473" s="12" t="s">
        <v>2</v>
      </c>
      <c r="C9473" s="11" t="s">
        <v>3</v>
      </c>
      <c r="D9473" s="11" t="s">
        <v>4</v>
      </c>
      <c r="E9473" s="13" t="s">
        <v>1454</v>
      </c>
      <c r="F9473" s="14">
        <f>VLOOKUP(B9473,'HSD ME&amp;PLUMBING'!$B$6:E9063,4,FALSE)</f>
        <v>100000</v>
      </c>
      <c r="G9473" s="23">
        <f>F9473*E9473</f>
        <v>76000</v>
      </c>
    </row>
    <row r="9474" spans="1:7" ht="30">
      <c r="A9474" s="160"/>
      <c r="B9474" s="16" t="s">
        <v>70</v>
      </c>
      <c r="C9474" s="17" t="s">
        <v>71</v>
      </c>
      <c r="D9474" s="17" t="s">
        <v>4</v>
      </c>
      <c r="E9474" s="13" t="s">
        <v>1455</v>
      </c>
      <c r="F9474" s="14">
        <f>VLOOKUP(B9474,'HSD ME&amp;PLUMBING'!$B$6:E9064,4,FALSE)</f>
        <v>150000</v>
      </c>
      <c r="G9474" s="23">
        <f>F9474*E9474</f>
        <v>190200</v>
      </c>
    </row>
    <row r="9475" spans="1:7">
      <c r="A9475" s="160"/>
      <c r="B9475" s="12" t="s">
        <v>7</v>
      </c>
      <c r="C9475" s="11" t="s">
        <v>8</v>
      </c>
      <c r="D9475" s="11" t="s">
        <v>4</v>
      </c>
      <c r="E9475" s="13" t="s">
        <v>1047</v>
      </c>
      <c r="F9475" s="14">
        <f>VLOOKUP(B9475,'HSD ME&amp;PLUMBING'!$B$6:E9065,4,FALSE)</f>
        <v>150000</v>
      </c>
      <c r="G9475" s="23">
        <f>F9475*E9475</f>
        <v>19050</v>
      </c>
    </row>
    <row r="9476" spans="1:7">
      <c r="A9476" s="160"/>
      <c r="B9476" s="12" t="s">
        <v>10</v>
      </c>
      <c r="C9476" s="11" t="s">
        <v>11</v>
      </c>
      <c r="D9476" s="11" t="s">
        <v>4</v>
      </c>
      <c r="E9476" s="13" t="s">
        <v>797</v>
      </c>
      <c r="F9476" s="19">
        <f>VLOOKUP(B9476,'HSD ME&amp;PLUMBING'!$B$6:E9066,4,FALSE)</f>
        <v>200000</v>
      </c>
      <c r="G9476" s="23">
        <f>F9476*E9476</f>
        <v>8400</v>
      </c>
    </row>
    <row r="9477" spans="1:7" s="21" customFormat="1">
      <c r="A9477" s="494" t="s">
        <v>13</v>
      </c>
      <c r="B9477" s="494"/>
      <c r="C9477" s="494"/>
      <c r="D9477" s="494"/>
      <c r="E9477" s="494"/>
      <c r="F9477" s="494"/>
      <c r="G9477" s="20">
        <f>SUM(G9473:G9476)</f>
        <v>293650</v>
      </c>
    </row>
    <row r="9478" spans="1:7">
      <c r="A9478" s="159" t="s">
        <v>14</v>
      </c>
      <c r="B9478" s="12" t="s">
        <v>15</v>
      </c>
      <c r="C9478" s="11"/>
      <c r="D9478" s="11"/>
      <c r="E9478" s="13"/>
      <c r="F9478" s="11"/>
      <c r="G9478" s="11"/>
    </row>
    <row r="9479" spans="1:7" ht="30">
      <c r="A9479" s="160"/>
      <c r="B9479" s="16" t="s">
        <v>1483</v>
      </c>
      <c r="C9479" s="11"/>
      <c r="D9479" s="17" t="s">
        <v>49</v>
      </c>
      <c r="E9479" s="18" t="s">
        <v>898</v>
      </c>
      <c r="F9479" s="108">
        <f>VLOOKUP(B9479,'HSD ME&amp;PLUMBING'!$B$6:E9069,4,FALSE)</f>
        <v>10000</v>
      </c>
      <c r="G9479" s="29">
        <f>F9479*E9479</f>
        <v>10500</v>
      </c>
    </row>
    <row r="9480" spans="1:7">
      <c r="A9480" s="160"/>
      <c r="B9480" s="12" t="s">
        <v>1484</v>
      </c>
      <c r="C9480" s="11"/>
      <c r="D9480" s="11" t="s">
        <v>49</v>
      </c>
      <c r="E9480" s="13">
        <v>2</v>
      </c>
      <c r="F9480" s="108">
        <f>VLOOKUP(B9480,'HSD ME&amp;PLUMBING'!$B$6:E9070,4,FALSE)</f>
        <v>10000</v>
      </c>
      <c r="G9480" s="29">
        <f>F9480*E9480</f>
        <v>20000</v>
      </c>
    </row>
    <row r="9481" spans="1:7">
      <c r="A9481" s="160"/>
      <c r="B9481" s="12" t="s">
        <v>1485</v>
      </c>
      <c r="C9481" s="11"/>
      <c r="D9481" s="11" t="s">
        <v>49</v>
      </c>
      <c r="E9481" s="13">
        <v>2</v>
      </c>
      <c r="F9481" s="108">
        <f>VLOOKUP(B9481,'HSD ME&amp;PLUMBING'!$B$6:E9071,4,FALSE)</f>
        <v>10000</v>
      </c>
      <c r="G9481" s="29">
        <f>F9481*E9481</f>
        <v>20000</v>
      </c>
    </row>
    <row r="9482" spans="1:7" ht="30">
      <c r="A9482" s="160"/>
      <c r="B9482" s="16" t="s">
        <v>1486</v>
      </c>
      <c r="C9482" s="11"/>
      <c r="D9482" s="17" t="s">
        <v>49</v>
      </c>
      <c r="E9482" s="18" t="s">
        <v>1487</v>
      </c>
      <c r="F9482" s="108">
        <f>VLOOKUP(B9482,'HSD ME&amp;PLUMBING'!$B$6:E9072,4,FALSE)</f>
        <v>10000</v>
      </c>
      <c r="G9482" s="29">
        <f>F9482*E9482</f>
        <v>20000</v>
      </c>
    </row>
    <row r="9483" spans="1:7" s="2" customFormat="1" ht="15.75" customHeight="1">
      <c r="A9483" s="494" t="s">
        <v>16</v>
      </c>
      <c r="B9483" s="494"/>
      <c r="C9483" s="494"/>
      <c r="D9483" s="494"/>
      <c r="E9483" s="494"/>
      <c r="F9483" s="494"/>
      <c r="G9483" s="20">
        <f>SUM(G9479:G9482)</f>
        <v>70500</v>
      </c>
    </row>
    <row r="9484" spans="1:7">
      <c r="A9484" s="159" t="s">
        <v>17</v>
      </c>
      <c r="B9484" s="12" t="s">
        <v>18</v>
      </c>
      <c r="C9484" s="11"/>
      <c r="D9484" s="11"/>
      <c r="E9484" s="13"/>
      <c r="F9484" s="11"/>
      <c r="G9484" s="11"/>
    </row>
    <row r="9485" spans="1:7">
      <c r="A9485" s="492" t="s">
        <v>19</v>
      </c>
      <c r="B9485" s="492"/>
      <c r="C9485" s="492"/>
      <c r="D9485" s="492"/>
      <c r="E9485" s="492"/>
      <c r="F9485" s="492"/>
      <c r="G9485" s="20">
        <f>SUM(G9484)</f>
        <v>0</v>
      </c>
    </row>
    <row r="9486" spans="1:7">
      <c r="A9486" s="11" t="s">
        <v>20</v>
      </c>
      <c r="B9486" s="493" t="s">
        <v>21</v>
      </c>
      <c r="C9486" s="493"/>
      <c r="D9486" s="493"/>
      <c r="E9486" s="493"/>
      <c r="F9486" s="493"/>
      <c r="G9486" s="15">
        <f>SUM(G9473:G9485)/2</f>
        <v>364150</v>
      </c>
    </row>
    <row r="9487" spans="1:7" ht="15.75" customHeight="1">
      <c r="A9487" s="11" t="s">
        <v>22</v>
      </c>
      <c r="B9487" s="493" t="s">
        <v>77</v>
      </c>
      <c r="C9487" s="493"/>
      <c r="D9487" s="493"/>
      <c r="E9487" s="493"/>
      <c r="F9487" s="24">
        <v>0.1</v>
      </c>
      <c r="G9487" s="15">
        <f>G9486*10%</f>
        <v>36415</v>
      </c>
    </row>
    <row r="9488" spans="1:7">
      <c r="A9488" s="11" t="s">
        <v>23</v>
      </c>
      <c r="B9488" s="493" t="s">
        <v>24</v>
      </c>
      <c r="C9488" s="493"/>
      <c r="D9488" s="493"/>
      <c r="E9488" s="493"/>
      <c r="F9488" s="493"/>
      <c r="G9488" s="15">
        <f>G9486+G9487</f>
        <v>400565</v>
      </c>
    </row>
    <row r="9489" spans="1:7">
      <c r="A9489" s="25"/>
      <c r="B9489" s="26"/>
      <c r="C9489" s="25"/>
      <c r="D9489" s="25"/>
      <c r="E9489" s="27"/>
      <c r="F9489" s="25"/>
      <c r="G9489" s="25"/>
    </row>
    <row r="9490" spans="1:7">
      <c r="A9490" s="115" t="s">
        <v>1488</v>
      </c>
    </row>
    <row r="9491" spans="1:7" ht="45">
      <c r="A9491" s="9" t="s">
        <v>62</v>
      </c>
      <c r="B9491" s="9" t="s">
        <v>63</v>
      </c>
      <c r="C9491" s="9" t="s">
        <v>64</v>
      </c>
      <c r="D9491" s="9" t="s">
        <v>65</v>
      </c>
      <c r="E9491" s="9" t="s">
        <v>66</v>
      </c>
      <c r="F9491" s="9" t="s">
        <v>67</v>
      </c>
      <c r="G9491" s="9" t="s">
        <v>68</v>
      </c>
    </row>
    <row r="9492" spans="1:7">
      <c r="A9492" s="159" t="s">
        <v>0</v>
      </c>
      <c r="B9492" s="12" t="s">
        <v>1</v>
      </c>
      <c r="C9492" s="11"/>
      <c r="D9492" s="11"/>
      <c r="E9492" s="13"/>
      <c r="F9492" s="11"/>
      <c r="G9492" s="11"/>
    </row>
    <row r="9493" spans="1:7">
      <c r="A9493" s="160"/>
      <c r="B9493" s="12" t="s">
        <v>2</v>
      </c>
      <c r="C9493" s="11" t="s">
        <v>3</v>
      </c>
      <c r="D9493" s="11" t="s">
        <v>4</v>
      </c>
      <c r="E9493" s="13" t="s">
        <v>1014</v>
      </c>
      <c r="F9493" s="14">
        <f>VLOOKUP(B9493,'HSD ME&amp;PLUMBING'!$B$6:E9083,4,FALSE)</f>
        <v>100000</v>
      </c>
      <c r="G9493" s="23">
        <f>F9493*E9493</f>
        <v>42900</v>
      </c>
    </row>
    <row r="9494" spans="1:7" ht="30">
      <c r="A9494" s="160"/>
      <c r="B9494" s="16" t="s">
        <v>70</v>
      </c>
      <c r="C9494" s="17" t="s">
        <v>71</v>
      </c>
      <c r="D9494" s="17" t="s">
        <v>4</v>
      </c>
      <c r="E9494" s="13" t="s">
        <v>1489</v>
      </c>
      <c r="F9494" s="14">
        <f>VLOOKUP(B9494,'HSD ME&amp;PLUMBING'!$B$6:E9084,4,FALSE)</f>
        <v>150000</v>
      </c>
      <c r="G9494" s="23">
        <f>F9494*E9494</f>
        <v>107400</v>
      </c>
    </row>
    <row r="9495" spans="1:7">
      <c r="A9495" s="160"/>
      <c r="B9495" s="12" t="s">
        <v>7</v>
      </c>
      <c r="C9495" s="11" t="s">
        <v>8</v>
      </c>
      <c r="D9495" s="11" t="s">
        <v>4</v>
      </c>
      <c r="E9495" s="13" t="s">
        <v>159</v>
      </c>
      <c r="F9495" s="14">
        <f>VLOOKUP(B9495,'HSD ME&amp;PLUMBING'!$B$6:E9085,4,FALSE)</f>
        <v>150000</v>
      </c>
      <c r="G9495" s="23">
        <f>F9495*E9495</f>
        <v>10800</v>
      </c>
    </row>
    <row r="9496" spans="1:7">
      <c r="A9496" s="160"/>
      <c r="B9496" s="12" t="s">
        <v>10</v>
      </c>
      <c r="C9496" s="11" t="s">
        <v>11</v>
      </c>
      <c r="D9496" s="11" t="s">
        <v>4</v>
      </c>
      <c r="E9496" s="13" t="s">
        <v>69</v>
      </c>
      <c r="F9496" s="19">
        <f>VLOOKUP(B9496,'HSD ME&amp;PLUMBING'!$B$6:E9086,4,FALSE)</f>
        <v>200000</v>
      </c>
      <c r="G9496" s="23">
        <f>F9496*E9496</f>
        <v>4800</v>
      </c>
    </row>
    <row r="9497" spans="1:7" s="21" customFormat="1">
      <c r="A9497" s="494" t="s">
        <v>13</v>
      </c>
      <c r="B9497" s="494"/>
      <c r="C9497" s="494"/>
      <c r="D9497" s="494"/>
      <c r="E9497" s="494"/>
      <c r="F9497" s="494"/>
      <c r="G9497" s="20">
        <f>SUM(G9493:G9496)</f>
        <v>165900</v>
      </c>
    </row>
    <row r="9498" spans="1:7">
      <c r="A9498" s="159" t="s">
        <v>14</v>
      </c>
      <c r="B9498" s="12" t="s">
        <v>15</v>
      </c>
      <c r="C9498" s="11"/>
      <c r="D9498" s="11"/>
      <c r="E9498" s="13"/>
      <c r="F9498" s="11"/>
      <c r="G9498" s="11"/>
    </row>
    <row r="9499" spans="1:7" ht="30">
      <c r="A9499" s="160"/>
      <c r="B9499" s="16" t="s">
        <v>1490</v>
      </c>
      <c r="C9499" s="11"/>
      <c r="D9499" s="17" t="s">
        <v>49</v>
      </c>
      <c r="E9499" s="18" t="s">
        <v>430</v>
      </c>
      <c r="F9499" s="108">
        <f>VLOOKUP(B9499,'HSD ME&amp;PLUMBING'!$B$6:E9089,4,FALSE)</f>
        <v>10000</v>
      </c>
      <c r="G9499" s="29">
        <f>F9499*E9499</f>
        <v>11000</v>
      </c>
    </row>
    <row r="9500" spans="1:7" s="2" customFormat="1" ht="15.75" customHeight="1">
      <c r="A9500" s="494" t="s">
        <v>16</v>
      </c>
      <c r="B9500" s="494"/>
      <c r="C9500" s="494"/>
      <c r="D9500" s="494"/>
      <c r="E9500" s="494"/>
      <c r="F9500" s="494"/>
      <c r="G9500" s="20">
        <f>SUM(G9498:G9499)</f>
        <v>11000</v>
      </c>
    </row>
    <row r="9501" spans="1:7">
      <c r="A9501" s="159" t="s">
        <v>17</v>
      </c>
      <c r="B9501" s="12" t="s">
        <v>18</v>
      </c>
      <c r="C9501" s="11"/>
      <c r="D9501" s="11"/>
      <c r="E9501" s="13"/>
      <c r="F9501" s="11"/>
      <c r="G9501" s="11"/>
    </row>
    <row r="9502" spans="1:7">
      <c r="A9502" s="492" t="s">
        <v>19</v>
      </c>
      <c r="B9502" s="492"/>
      <c r="C9502" s="492"/>
      <c r="D9502" s="492"/>
      <c r="E9502" s="492"/>
      <c r="F9502" s="492"/>
      <c r="G9502" s="20">
        <f>SUM(G9501)</f>
        <v>0</v>
      </c>
    </row>
    <row r="9503" spans="1:7">
      <c r="A9503" s="11" t="s">
        <v>20</v>
      </c>
      <c r="B9503" s="493" t="s">
        <v>21</v>
      </c>
      <c r="C9503" s="493"/>
      <c r="D9503" s="493"/>
      <c r="E9503" s="493"/>
      <c r="F9503" s="493"/>
      <c r="G9503" s="15">
        <f>SUM(G9490:G9502)/2</f>
        <v>176900</v>
      </c>
    </row>
    <row r="9504" spans="1:7" ht="15.75" customHeight="1">
      <c r="A9504" s="11" t="s">
        <v>22</v>
      </c>
      <c r="B9504" s="493" t="s">
        <v>77</v>
      </c>
      <c r="C9504" s="493"/>
      <c r="D9504" s="493"/>
      <c r="E9504" s="493"/>
      <c r="F9504" s="24">
        <v>0.1</v>
      </c>
      <c r="G9504" s="15">
        <f>G9503*10%</f>
        <v>17690</v>
      </c>
    </row>
    <row r="9505" spans="1:7">
      <c r="A9505" s="11" t="s">
        <v>23</v>
      </c>
      <c r="B9505" s="493" t="s">
        <v>24</v>
      </c>
      <c r="C9505" s="493"/>
      <c r="D9505" s="493"/>
      <c r="E9505" s="493"/>
      <c r="F9505" s="493"/>
      <c r="G9505" s="15">
        <f>G9503+G9504</f>
        <v>194590</v>
      </c>
    </row>
    <row r="9506" spans="1:7">
      <c r="A9506" s="25"/>
      <c r="B9506" s="26"/>
      <c r="C9506" s="25"/>
      <c r="D9506" s="25"/>
      <c r="E9506" s="27"/>
      <c r="F9506" s="25"/>
      <c r="G9506" s="25"/>
    </row>
    <row r="9507" spans="1:7">
      <c r="A9507" s="115" t="s">
        <v>1491</v>
      </c>
    </row>
    <row r="9508" spans="1:7" ht="45">
      <c r="A9508" s="9" t="s">
        <v>62</v>
      </c>
      <c r="B9508" s="9" t="s">
        <v>63</v>
      </c>
      <c r="C9508" s="9" t="s">
        <v>64</v>
      </c>
      <c r="D9508" s="9" t="s">
        <v>65</v>
      </c>
      <c r="E9508" s="9" t="s">
        <v>66</v>
      </c>
      <c r="F9508" s="9" t="s">
        <v>67</v>
      </c>
      <c r="G9508" s="9" t="s">
        <v>68</v>
      </c>
    </row>
    <row r="9509" spans="1:7">
      <c r="A9509" s="159" t="s">
        <v>0</v>
      </c>
      <c r="B9509" s="12" t="s">
        <v>1</v>
      </c>
      <c r="C9509" s="11"/>
      <c r="D9509" s="11"/>
      <c r="E9509" s="13"/>
      <c r="F9509" s="11"/>
      <c r="G9509" s="11"/>
    </row>
    <row r="9510" spans="1:7">
      <c r="A9510" s="160"/>
      <c r="B9510" s="12" t="s">
        <v>2</v>
      </c>
      <c r="C9510" s="11" t="s">
        <v>3</v>
      </c>
      <c r="D9510" s="11" t="s">
        <v>4</v>
      </c>
      <c r="E9510" s="13" t="s">
        <v>1014</v>
      </c>
      <c r="F9510" s="14">
        <f>VLOOKUP(B9510,'HSD ME&amp;PLUMBING'!$B$6:E9100,4,FALSE)</f>
        <v>100000</v>
      </c>
      <c r="G9510" s="23">
        <f>F9510*E9510</f>
        <v>42900</v>
      </c>
    </row>
    <row r="9511" spans="1:7" ht="30">
      <c r="A9511" s="160"/>
      <c r="B9511" s="16" t="s">
        <v>70</v>
      </c>
      <c r="C9511" s="17" t="s">
        <v>71</v>
      </c>
      <c r="D9511" s="17" t="s">
        <v>4</v>
      </c>
      <c r="E9511" s="13" t="s">
        <v>1489</v>
      </c>
      <c r="F9511" s="14">
        <f>VLOOKUP(B9511,'HSD ME&amp;PLUMBING'!$B$6:E9101,4,FALSE)</f>
        <v>150000</v>
      </c>
      <c r="G9511" s="23">
        <f>F9511*E9511</f>
        <v>107400</v>
      </c>
    </row>
    <row r="9512" spans="1:7">
      <c r="A9512" s="160"/>
      <c r="B9512" s="12" t="s">
        <v>7</v>
      </c>
      <c r="C9512" s="11" t="s">
        <v>8</v>
      </c>
      <c r="D9512" s="11" t="s">
        <v>4</v>
      </c>
      <c r="E9512" s="13" t="s">
        <v>159</v>
      </c>
      <c r="F9512" s="14">
        <f>VLOOKUP(B9512,'HSD ME&amp;PLUMBING'!$B$6:E9102,4,FALSE)</f>
        <v>150000</v>
      </c>
      <c r="G9512" s="23">
        <f>F9512*E9512</f>
        <v>10800</v>
      </c>
    </row>
    <row r="9513" spans="1:7">
      <c r="A9513" s="160"/>
      <c r="B9513" s="12" t="s">
        <v>10</v>
      </c>
      <c r="C9513" s="11" t="s">
        <v>11</v>
      </c>
      <c r="D9513" s="11" t="s">
        <v>4</v>
      </c>
      <c r="E9513" s="13" t="s">
        <v>69</v>
      </c>
      <c r="F9513" s="19">
        <f>VLOOKUP(B9513,'HSD ME&amp;PLUMBING'!$B$6:E9103,4,FALSE)</f>
        <v>200000</v>
      </c>
      <c r="G9513" s="23">
        <f>F9513*E9513</f>
        <v>4800</v>
      </c>
    </row>
    <row r="9514" spans="1:7" s="21" customFormat="1">
      <c r="A9514" s="494" t="s">
        <v>13</v>
      </c>
      <c r="B9514" s="494"/>
      <c r="C9514" s="494"/>
      <c r="D9514" s="494"/>
      <c r="E9514" s="494"/>
      <c r="F9514" s="494"/>
      <c r="G9514" s="20">
        <f>SUM(G9510:G9513)</f>
        <v>165900</v>
      </c>
    </row>
    <row r="9515" spans="1:7">
      <c r="A9515" s="159" t="s">
        <v>14</v>
      </c>
      <c r="B9515" s="12" t="s">
        <v>15</v>
      </c>
      <c r="C9515" s="11"/>
      <c r="D9515" s="11"/>
      <c r="E9515" s="13"/>
      <c r="F9515" s="11"/>
      <c r="G9515" s="11"/>
    </row>
    <row r="9516" spans="1:7" ht="30">
      <c r="A9516" s="160"/>
      <c r="B9516" s="16" t="s">
        <v>1492</v>
      </c>
      <c r="C9516" s="11"/>
      <c r="D9516" s="17" t="s">
        <v>49</v>
      </c>
      <c r="E9516" s="18" t="s">
        <v>430</v>
      </c>
      <c r="F9516" s="108">
        <f>VLOOKUP(B9516,'HSD ME&amp;PLUMBING'!$B$6:E9106,4,FALSE)</f>
        <v>10000</v>
      </c>
      <c r="G9516" s="29">
        <f>F9516*E9516</f>
        <v>11000</v>
      </c>
    </row>
    <row r="9517" spans="1:7" s="2" customFormat="1" ht="15.75" customHeight="1">
      <c r="A9517" s="494" t="s">
        <v>16</v>
      </c>
      <c r="B9517" s="494"/>
      <c r="C9517" s="494"/>
      <c r="D9517" s="494"/>
      <c r="E9517" s="494"/>
      <c r="F9517" s="494"/>
      <c r="G9517" s="20">
        <f>SUM(G9515:G9516)</f>
        <v>11000</v>
      </c>
    </row>
    <row r="9518" spans="1:7">
      <c r="A9518" s="159" t="s">
        <v>17</v>
      </c>
      <c r="B9518" s="12" t="s">
        <v>18</v>
      </c>
      <c r="C9518" s="11"/>
      <c r="D9518" s="11"/>
      <c r="E9518" s="13"/>
      <c r="F9518" s="11"/>
      <c r="G9518" s="11"/>
    </row>
    <row r="9519" spans="1:7">
      <c r="A9519" s="492" t="s">
        <v>19</v>
      </c>
      <c r="B9519" s="492"/>
      <c r="C9519" s="492"/>
      <c r="D9519" s="492"/>
      <c r="E9519" s="492"/>
      <c r="F9519" s="492"/>
      <c r="G9519" s="20">
        <f>SUM(G9518)</f>
        <v>0</v>
      </c>
    </row>
    <row r="9520" spans="1:7">
      <c r="A9520" s="11" t="s">
        <v>20</v>
      </c>
      <c r="B9520" s="493" t="s">
        <v>21</v>
      </c>
      <c r="C9520" s="493"/>
      <c r="D9520" s="493"/>
      <c r="E9520" s="493"/>
      <c r="F9520" s="493"/>
      <c r="G9520" s="15">
        <f>SUM(G9507:G9519)/2</f>
        <v>176900</v>
      </c>
    </row>
    <row r="9521" spans="1:7" ht="15.75" customHeight="1">
      <c r="A9521" s="11" t="s">
        <v>22</v>
      </c>
      <c r="B9521" s="493" t="s">
        <v>77</v>
      </c>
      <c r="C9521" s="493"/>
      <c r="D9521" s="493"/>
      <c r="E9521" s="493"/>
      <c r="F9521" s="24">
        <v>0.1</v>
      </c>
      <c r="G9521" s="15">
        <f>G9520*10%</f>
        <v>17690</v>
      </c>
    </row>
    <row r="9522" spans="1:7">
      <c r="A9522" s="11" t="s">
        <v>23</v>
      </c>
      <c r="B9522" s="493" t="s">
        <v>24</v>
      </c>
      <c r="C9522" s="493"/>
      <c r="D9522" s="493"/>
      <c r="E9522" s="493"/>
      <c r="F9522" s="493"/>
      <c r="G9522" s="15">
        <f>G9520+G9521</f>
        <v>194590</v>
      </c>
    </row>
    <row r="9523" spans="1:7">
      <c r="A9523" s="25"/>
      <c r="B9523" s="26"/>
      <c r="C9523" s="25"/>
      <c r="D9523" s="25"/>
      <c r="E9523" s="27"/>
      <c r="F9523" s="25"/>
      <c r="G9523" s="25"/>
    </row>
    <row r="9524" spans="1:7">
      <c r="A9524" s="115" t="s">
        <v>1493</v>
      </c>
    </row>
    <row r="9525" spans="1:7" ht="45">
      <c r="A9525" s="9" t="s">
        <v>62</v>
      </c>
      <c r="B9525" s="9" t="s">
        <v>63</v>
      </c>
      <c r="C9525" s="9" t="s">
        <v>64</v>
      </c>
      <c r="D9525" s="9" t="s">
        <v>65</v>
      </c>
      <c r="E9525" s="9" t="s">
        <v>66</v>
      </c>
      <c r="F9525" s="9" t="s">
        <v>67</v>
      </c>
      <c r="G9525" s="9" t="s">
        <v>68</v>
      </c>
    </row>
    <row r="9526" spans="1:7">
      <c r="A9526" s="159" t="s">
        <v>0</v>
      </c>
      <c r="B9526" s="12" t="s">
        <v>1</v>
      </c>
      <c r="C9526" s="11"/>
      <c r="D9526" s="11"/>
      <c r="E9526" s="13"/>
      <c r="F9526" s="11"/>
      <c r="G9526" s="11"/>
    </row>
    <row r="9527" spans="1:7">
      <c r="A9527" s="160"/>
      <c r="B9527" s="12" t="s">
        <v>2</v>
      </c>
      <c r="C9527" s="11" t="s">
        <v>3</v>
      </c>
      <c r="D9527" s="11" t="s">
        <v>4</v>
      </c>
      <c r="E9527" s="13" t="s">
        <v>1494</v>
      </c>
      <c r="F9527" s="14">
        <f>VLOOKUP(B9527,'HSD ME&amp;PLUMBING'!$B$6:E9117,4,FALSE)</f>
        <v>100000</v>
      </c>
      <c r="G9527" s="23">
        <f>F9527*E9527</f>
        <v>67900</v>
      </c>
    </row>
    <row r="9528" spans="1:7" ht="30">
      <c r="A9528" s="160"/>
      <c r="B9528" s="16" t="s">
        <v>70</v>
      </c>
      <c r="C9528" s="17" t="s">
        <v>71</v>
      </c>
      <c r="D9528" s="17" t="s">
        <v>4</v>
      </c>
      <c r="E9528" s="13" t="s">
        <v>1495</v>
      </c>
      <c r="F9528" s="14">
        <f>VLOOKUP(B9528,'HSD ME&amp;PLUMBING'!$B$6:E9118,4,FALSE)</f>
        <v>150000</v>
      </c>
      <c r="G9528" s="23">
        <f>F9528*E9528</f>
        <v>169950</v>
      </c>
    </row>
    <row r="9529" spans="1:7">
      <c r="A9529" s="160"/>
      <c r="B9529" s="12" t="s">
        <v>7</v>
      </c>
      <c r="C9529" s="11" t="s">
        <v>8</v>
      </c>
      <c r="D9529" s="11" t="s">
        <v>4</v>
      </c>
      <c r="E9529" s="13" t="s">
        <v>1068</v>
      </c>
      <c r="F9529" s="14">
        <f>VLOOKUP(B9529,'HSD ME&amp;PLUMBING'!$B$6:E9119,4,FALSE)</f>
        <v>150000</v>
      </c>
      <c r="G9529" s="23">
        <f>F9529*E9529</f>
        <v>16950</v>
      </c>
    </row>
    <row r="9530" spans="1:7">
      <c r="A9530" s="160"/>
      <c r="B9530" s="12" t="s">
        <v>10</v>
      </c>
      <c r="C9530" s="11" t="s">
        <v>11</v>
      </c>
      <c r="D9530" s="11" t="s">
        <v>4</v>
      </c>
      <c r="E9530" s="13" t="s">
        <v>851</v>
      </c>
      <c r="F9530" s="19">
        <f>VLOOKUP(B9530,'HSD ME&amp;PLUMBING'!$B$6:E9120,4,FALSE)</f>
        <v>200000</v>
      </c>
      <c r="G9530" s="23">
        <f>F9530*E9530</f>
        <v>7600</v>
      </c>
    </row>
    <row r="9531" spans="1:7" s="21" customFormat="1">
      <c r="A9531" s="494" t="s">
        <v>13</v>
      </c>
      <c r="B9531" s="494"/>
      <c r="C9531" s="494"/>
      <c r="D9531" s="494"/>
      <c r="E9531" s="494"/>
      <c r="F9531" s="494"/>
      <c r="G9531" s="20">
        <f>SUM(G9527:G9530)</f>
        <v>262400</v>
      </c>
    </row>
    <row r="9532" spans="1:7">
      <c r="A9532" s="159" t="s">
        <v>14</v>
      </c>
      <c r="B9532" s="12" t="s">
        <v>15</v>
      </c>
      <c r="C9532" s="11"/>
      <c r="D9532" s="11"/>
      <c r="E9532" s="13"/>
      <c r="F9532" s="11"/>
      <c r="G9532" s="11"/>
    </row>
    <row r="9533" spans="1:7" ht="30">
      <c r="A9533" s="160"/>
      <c r="B9533" s="16" t="s">
        <v>1496</v>
      </c>
      <c r="C9533" s="11"/>
      <c r="D9533" s="17" t="s">
        <v>49</v>
      </c>
      <c r="E9533" s="18" t="s">
        <v>430</v>
      </c>
      <c r="F9533" s="108">
        <f>VLOOKUP(B9533,'HSD ME&amp;PLUMBING'!$B$6:E9123,4,FALSE)</f>
        <v>10000</v>
      </c>
      <c r="G9533" s="29">
        <f>F9533*E9533</f>
        <v>11000</v>
      </c>
    </row>
    <row r="9534" spans="1:7" s="2" customFormat="1" ht="15.75" customHeight="1">
      <c r="A9534" s="494" t="s">
        <v>16</v>
      </c>
      <c r="B9534" s="494"/>
      <c r="C9534" s="494"/>
      <c r="D9534" s="494"/>
      <c r="E9534" s="494"/>
      <c r="F9534" s="494"/>
      <c r="G9534" s="20">
        <f>SUM(G9532:G9533)</f>
        <v>11000</v>
      </c>
    </row>
    <row r="9535" spans="1:7">
      <c r="A9535" s="159" t="s">
        <v>17</v>
      </c>
      <c r="B9535" s="12" t="s">
        <v>18</v>
      </c>
      <c r="C9535" s="11"/>
      <c r="D9535" s="11"/>
      <c r="E9535" s="13"/>
      <c r="F9535" s="11"/>
      <c r="G9535" s="11"/>
    </row>
    <row r="9536" spans="1:7">
      <c r="A9536" s="492" t="s">
        <v>19</v>
      </c>
      <c r="B9536" s="492"/>
      <c r="C9536" s="492"/>
      <c r="D9536" s="492"/>
      <c r="E9536" s="492"/>
      <c r="F9536" s="492"/>
      <c r="G9536" s="20">
        <f>SUM(G9535)</f>
        <v>0</v>
      </c>
    </row>
    <row r="9537" spans="1:7">
      <c r="A9537" s="11" t="s">
        <v>20</v>
      </c>
      <c r="B9537" s="493" t="s">
        <v>21</v>
      </c>
      <c r="C9537" s="493"/>
      <c r="D9537" s="493"/>
      <c r="E9537" s="493"/>
      <c r="F9537" s="493"/>
      <c r="G9537" s="15">
        <f>SUM(G9524:G9536)/2</f>
        <v>273400</v>
      </c>
    </row>
    <row r="9538" spans="1:7" ht="15.75" customHeight="1">
      <c r="A9538" s="11" t="s">
        <v>22</v>
      </c>
      <c r="B9538" s="493" t="s">
        <v>77</v>
      </c>
      <c r="C9538" s="493"/>
      <c r="D9538" s="493"/>
      <c r="E9538" s="493"/>
      <c r="F9538" s="24">
        <v>0.1</v>
      </c>
      <c r="G9538" s="15">
        <f>G9537*10%</f>
        <v>27340</v>
      </c>
    </row>
    <row r="9539" spans="1:7">
      <c r="A9539" s="11" t="s">
        <v>23</v>
      </c>
      <c r="B9539" s="493" t="s">
        <v>24</v>
      </c>
      <c r="C9539" s="493"/>
      <c r="D9539" s="493"/>
      <c r="E9539" s="493"/>
      <c r="F9539" s="493"/>
      <c r="G9539" s="15">
        <f>G9537+G9538</f>
        <v>300740</v>
      </c>
    </row>
    <row r="9540" spans="1:7">
      <c r="A9540" s="25"/>
      <c r="B9540" s="26"/>
      <c r="C9540" s="25"/>
      <c r="D9540" s="25"/>
      <c r="E9540" s="27"/>
      <c r="F9540" s="25"/>
      <c r="G9540" s="25"/>
    </row>
    <row r="9541" spans="1:7">
      <c r="A9541" s="115" t="s">
        <v>1497</v>
      </c>
    </row>
    <row r="9542" spans="1:7" ht="45">
      <c r="A9542" s="9" t="s">
        <v>62</v>
      </c>
      <c r="B9542" s="9" t="s">
        <v>63</v>
      </c>
      <c r="C9542" s="9" t="s">
        <v>64</v>
      </c>
      <c r="D9542" s="9" t="s">
        <v>65</v>
      </c>
      <c r="E9542" s="9" t="s">
        <v>66</v>
      </c>
      <c r="F9542" s="9" t="s">
        <v>67</v>
      </c>
      <c r="G9542" s="9" t="s">
        <v>68</v>
      </c>
    </row>
    <row r="9543" spans="1:7">
      <c r="A9543" s="159" t="s">
        <v>0</v>
      </c>
      <c r="B9543" s="12" t="s">
        <v>1</v>
      </c>
      <c r="C9543" s="11"/>
      <c r="D9543" s="11"/>
      <c r="E9543" s="13"/>
      <c r="F9543" s="11"/>
      <c r="G9543" s="11"/>
    </row>
    <row r="9544" spans="1:7">
      <c r="A9544" s="160"/>
      <c r="B9544" s="12" t="s">
        <v>2</v>
      </c>
      <c r="C9544" s="11" t="s">
        <v>3</v>
      </c>
      <c r="D9544" s="11" t="s">
        <v>4</v>
      </c>
      <c r="E9544" s="13" t="s">
        <v>1494</v>
      </c>
      <c r="F9544" s="14">
        <f>VLOOKUP(B9544,'HSD ME&amp;PLUMBING'!$B$6:E9134,4,FALSE)</f>
        <v>100000</v>
      </c>
      <c r="G9544" s="23">
        <f>F9544*E9544</f>
        <v>67900</v>
      </c>
    </row>
    <row r="9545" spans="1:7" ht="30">
      <c r="A9545" s="160"/>
      <c r="B9545" s="16" t="s">
        <v>70</v>
      </c>
      <c r="C9545" s="17" t="s">
        <v>71</v>
      </c>
      <c r="D9545" s="17" t="s">
        <v>4</v>
      </c>
      <c r="E9545" s="13" t="s">
        <v>1495</v>
      </c>
      <c r="F9545" s="14">
        <f>VLOOKUP(B9545,'HSD ME&amp;PLUMBING'!$B$6:E9135,4,FALSE)</f>
        <v>150000</v>
      </c>
      <c r="G9545" s="23">
        <f>F9545*E9545</f>
        <v>169950</v>
      </c>
    </row>
    <row r="9546" spans="1:7">
      <c r="A9546" s="160"/>
      <c r="B9546" s="12" t="s">
        <v>7</v>
      </c>
      <c r="C9546" s="11" t="s">
        <v>8</v>
      </c>
      <c r="D9546" s="11" t="s">
        <v>4</v>
      </c>
      <c r="E9546" s="13" t="s">
        <v>1068</v>
      </c>
      <c r="F9546" s="14">
        <f>VLOOKUP(B9546,'HSD ME&amp;PLUMBING'!$B$6:E9136,4,FALSE)</f>
        <v>150000</v>
      </c>
      <c r="G9546" s="23">
        <f>F9546*E9546</f>
        <v>16950</v>
      </c>
    </row>
    <row r="9547" spans="1:7">
      <c r="A9547" s="160"/>
      <c r="B9547" s="12" t="s">
        <v>10</v>
      </c>
      <c r="C9547" s="11" t="s">
        <v>11</v>
      </c>
      <c r="D9547" s="11" t="s">
        <v>4</v>
      </c>
      <c r="E9547" s="13" t="s">
        <v>851</v>
      </c>
      <c r="F9547" s="19">
        <f>VLOOKUP(B9547,'HSD ME&amp;PLUMBING'!$B$6:E9137,4,FALSE)</f>
        <v>200000</v>
      </c>
      <c r="G9547" s="23">
        <f>F9547*E9547</f>
        <v>7600</v>
      </c>
    </row>
    <row r="9548" spans="1:7" s="21" customFormat="1">
      <c r="A9548" s="494" t="s">
        <v>13</v>
      </c>
      <c r="B9548" s="494"/>
      <c r="C9548" s="494"/>
      <c r="D9548" s="494"/>
      <c r="E9548" s="494"/>
      <c r="F9548" s="494"/>
      <c r="G9548" s="20">
        <f>SUM(G9544:G9547)</f>
        <v>262400</v>
      </c>
    </row>
    <row r="9549" spans="1:7">
      <c r="A9549" s="159" t="s">
        <v>14</v>
      </c>
      <c r="B9549" s="12" t="s">
        <v>15</v>
      </c>
      <c r="C9549" s="11"/>
      <c r="D9549" s="11"/>
      <c r="E9549" s="13"/>
      <c r="F9549" s="11"/>
      <c r="G9549" s="11"/>
    </row>
    <row r="9550" spans="1:7" ht="30">
      <c r="A9550" s="160"/>
      <c r="B9550" s="16" t="s">
        <v>1498</v>
      </c>
      <c r="C9550" s="11"/>
      <c r="D9550" s="17" t="s">
        <v>49</v>
      </c>
      <c r="E9550" s="18" t="s">
        <v>430</v>
      </c>
      <c r="F9550" s="108">
        <f>VLOOKUP(B9550,'HSD ME&amp;PLUMBING'!$B$6:E9140,4,FALSE)</f>
        <v>10000</v>
      </c>
      <c r="G9550" s="29">
        <f>F9550*E9550</f>
        <v>11000</v>
      </c>
    </row>
    <row r="9551" spans="1:7" s="2" customFormat="1" ht="15.75" customHeight="1">
      <c r="A9551" s="494" t="s">
        <v>16</v>
      </c>
      <c r="B9551" s="494"/>
      <c r="C9551" s="494"/>
      <c r="D9551" s="494"/>
      <c r="E9551" s="494"/>
      <c r="F9551" s="494"/>
      <c r="G9551" s="20">
        <f>SUM(G9549:G9550)</f>
        <v>11000</v>
      </c>
    </row>
    <row r="9552" spans="1:7">
      <c r="A9552" s="159" t="s">
        <v>17</v>
      </c>
      <c r="B9552" s="12" t="s">
        <v>18</v>
      </c>
      <c r="C9552" s="11"/>
      <c r="D9552" s="11"/>
      <c r="E9552" s="13"/>
      <c r="F9552" s="11"/>
      <c r="G9552" s="11"/>
    </row>
    <row r="9553" spans="1:7">
      <c r="A9553" s="492" t="s">
        <v>19</v>
      </c>
      <c r="B9553" s="492"/>
      <c r="C9553" s="492"/>
      <c r="D9553" s="492"/>
      <c r="E9553" s="492"/>
      <c r="F9553" s="492"/>
      <c r="G9553" s="20">
        <f>SUM(G9552)</f>
        <v>0</v>
      </c>
    </row>
    <row r="9554" spans="1:7">
      <c r="A9554" s="11" t="s">
        <v>20</v>
      </c>
      <c r="B9554" s="493" t="s">
        <v>21</v>
      </c>
      <c r="C9554" s="493"/>
      <c r="D9554" s="493"/>
      <c r="E9554" s="493"/>
      <c r="F9554" s="493"/>
      <c r="G9554" s="15">
        <f>SUM(G9541:G9553)/2</f>
        <v>273400</v>
      </c>
    </row>
    <row r="9555" spans="1:7" ht="15.75" customHeight="1">
      <c r="A9555" s="11" t="s">
        <v>22</v>
      </c>
      <c r="B9555" s="493" t="s">
        <v>77</v>
      </c>
      <c r="C9555" s="493"/>
      <c r="D9555" s="493"/>
      <c r="E9555" s="493"/>
      <c r="F9555" s="24">
        <v>0.1</v>
      </c>
      <c r="G9555" s="15">
        <f>G9554*10%</f>
        <v>27340</v>
      </c>
    </row>
    <row r="9556" spans="1:7">
      <c r="A9556" s="11" t="s">
        <v>23</v>
      </c>
      <c r="B9556" s="493" t="s">
        <v>24</v>
      </c>
      <c r="C9556" s="493"/>
      <c r="D9556" s="493"/>
      <c r="E9556" s="493"/>
      <c r="F9556" s="493"/>
      <c r="G9556" s="15">
        <f>G9554+G9555</f>
        <v>300740</v>
      </c>
    </row>
    <row r="9557" spans="1:7">
      <c r="A9557" s="25"/>
      <c r="B9557" s="26"/>
      <c r="C9557" s="25"/>
      <c r="D9557" s="25"/>
      <c r="E9557" s="27"/>
      <c r="F9557" s="25"/>
      <c r="G9557" s="25"/>
    </row>
    <row r="9558" spans="1:7">
      <c r="A9558" s="115" t="s">
        <v>1499</v>
      </c>
    </row>
    <row r="9559" spans="1:7" ht="45">
      <c r="A9559" s="9" t="s">
        <v>62</v>
      </c>
      <c r="B9559" s="9" t="s">
        <v>63</v>
      </c>
      <c r="C9559" s="9" t="s">
        <v>64</v>
      </c>
      <c r="D9559" s="9" t="s">
        <v>65</v>
      </c>
      <c r="E9559" s="9" t="s">
        <v>66</v>
      </c>
      <c r="F9559" s="9" t="s">
        <v>67</v>
      </c>
      <c r="G9559" s="9" t="s">
        <v>68</v>
      </c>
    </row>
    <row r="9560" spans="1:7">
      <c r="A9560" s="159" t="s">
        <v>0</v>
      </c>
      <c r="B9560" s="12" t="s">
        <v>1</v>
      </c>
      <c r="C9560" s="11"/>
      <c r="D9560" s="11"/>
      <c r="E9560" s="13"/>
      <c r="F9560" s="11"/>
      <c r="G9560" s="11"/>
    </row>
    <row r="9561" spans="1:7">
      <c r="A9561" s="160"/>
      <c r="B9561" s="12" t="s">
        <v>2</v>
      </c>
      <c r="C9561" s="11" t="s">
        <v>3</v>
      </c>
      <c r="D9561" s="11" t="s">
        <v>4</v>
      </c>
      <c r="E9561" s="13" t="s">
        <v>1494</v>
      </c>
      <c r="F9561" s="14">
        <f>VLOOKUP(B9561,'HSD ME&amp;PLUMBING'!$B$6:E9151,4,FALSE)</f>
        <v>100000</v>
      </c>
      <c r="G9561" s="23">
        <f>F9561*E9561</f>
        <v>67900</v>
      </c>
    </row>
    <row r="9562" spans="1:7" ht="30">
      <c r="A9562" s="160"/>
      <c r="B9562" s="16" t="s">
        <v>70</v>
      </c>
      <c r="C9562" s="17" t="s">
        <v>71</v>
      </c>
      <c r="D9562" s="17" t="s">
        <v>4</v>
      </c>
      <c r="E9562" s="13" t="s">
        <v>1495</v>
      </c>
      <c r="F9562" s="14">
        <f>VLOOKUP(B9562,'HSD ME&amp;PLUMBING'!$B$6:E9152,4,FALSE)</f>
        <v>150000</v>
      </c>
      <c r="G9562" s="23">
        <f>F9562*E9562</f>
        <v>169950</v>
      </c>
    </row>
    <row r="9563" spans="1:7">
      <c r="A9563" s="160"/>
      <c r="B9563" s="12" t="s">
        <v>7</v>
      </c>
      <c r="C9563" s="11" t="s">
        <v>8</v>
      </c>
      <c r="D9563" s="11" t="s">
        <v>4</v>
      </c>
      <c r="E9563" s="13" t="s">
        <v>1068</v>
      </c>
      <c r="F9563" s="14">
        <f>VLOOKUP(B9563,'HSD ME&amp;PLUMBING'!$B$6:E9153,4,FALSE)</f>
        <v>150000</v>
      </c>
      <c r="G9563" s="23">
        <f>F9563*E9563</f>
        <v>16950</v>
      </c>
    </row>
    <row r="9564" spans="1:7">
      <c r="A9564" s="160"/>
      <c r="B9564" s="12" t="s">
        <v>10</v>
      </c>
      <c r="C9564" s="11" t="s">
        <v>11</v>
      </c>
      <c r="D9564" s="11" t="s">
        <v>4</v>
      </c>
      <c r="E9564" s="13" t="s">
        <v>851</v>
      </c>
      <c r="F9564" s="19">
        <f>VLOOKUP(B9564,'HSD ME&amp;PLUMBING'!$B$6:E9154,4,FALSE)</f>
        <v>200000</v>
      </c>
      <c r="G9564" s="23">
        <f>F9564*E9564</f>
        <v>7600</v>
      </c>
    </row>
    <row r="9565" spans="1:7" s="21" customFormat="1">
      <c r="A9565" s="494" t="s">
        <v>13</v>
      </c>
      <c r="B9565" s="494"/>
      <c r="C9565" s="494"/>
      <c r="D9565" s="494"/>
      <c r="E9565" s="494"/>
      <c r="F9565" s="494"/>
      <c r="G9565" s="20">
        <f>SUM(G9561:G9564)</f>
        <v>262400</v>
      </c>
    </row>
    <row r="9566" spans="1:7">
      <c r="A9566" s="159" t="s">
        <v>14</v>
      </c>
      <c r="B9566" s="12" t="s">
        <v>15</v>
      </c>
      <c r="C9566" s="11"/>
      <c r="D9566" s="11"/>
      <c r="E9566" s="13"/>
      <c r="F9566" s="11"/>
      <c r="G9566" s="11"/>
    </row>
    <row r="9567" spans="1:7" ht="30">
      <c r="A9567" s="160"/>
      <c r="B9567" s="16" t="s">
        <v>1500</v>
      </c>
      <c r="C9567" s="11"/>
      <c r="D9567" s="17" t="s">
        <v>49</v>
      </c>
      <c r="E9567" s="18" t="s">
        <v>898</v>
      </c>
      <c r="F9567" s="108">
        <f>VLOOKUP(B9567,'HSD ME&amp;PLUMBING'!$B$6:E9157,4,FALSE)</f>
        <v>10000</v>
      </c>
      <c r="G9567" s="29">
        <f>F9567*E9567</f>
        <v>10500</v>
      </c>
    </row>
    <row r="9568" spans="1:7" s="2" customFormat="1" ht="15.75" customHeight="1">
      <c r="A9568" s="494" t="s">
        <v>16</v>
      </c>
      <c r="B9568" s="494"/>
      <c r="C9568" s="494"/>
      <c r="D9568" s="494"/>
      <c r="E9568" s="494"/>
      <c r="F9568" s="494"/>
      <c r="G9568" s="20">
        <f>SUM(G9566:G9567)</f>
        <v>10500</v>
      </c>
    </row>
    <row r="9569" spans="1:7">
      <c r="A9569" s="159" t="s">
        <v>17</v>
      </c>
      <c r="B9569" s="12" t="s">
        <v>18</v>
      </c>
      <c r="C9569" s="11"/>
      <c r="D9569" s="11"/>
      <c r="E9569" s="13"/>
      <c r="F9569" s="11"/>
      <c r="G9569" s="11"/>
    </row>
    <row r="9570" spans="1:7">
      <c r="A9570" s="492" t="s">
        <v>19</v>
      </c>
      <c r="B9570" s="492"/>
      <c r="C9570" s="492"/>
      <c r="D9570" s="492"/>
      <c r="E9570" s="492"/>
      <c r="F9570" s="492"/>
      <c r="G9570" s="20">
        <f>SUM(G9569)</f>
        <v>0</v>
      </c>
    </row>
    <row r="9571" spans="1:7">
      <c r="A9571" s="11" t="s">
        <v>20</v>
      </c>
      <c r="B9571" s="493" t="s">
        <v>21</v>
      </c>
      <c r="C9571" s="493"/>
      <c r="D9571" s="493"/>
      <c r="E9571" s="493"/>
      <c r="F9571" s="493"/>
      <c r="G9571" s="15">
        <f>SUM(G9558:G9570)/2</f>
        <v>272900</v>
      </c>
    </row>
    <row r="9572" spans="1:7" ht="15.75" customHeight="1">
      <c r="A9572" s="11" t="s">
        <v>22</v>
      </c>
      <c r="B9572" s="493" t="s">
        <v>77</v>
      </c>
      <c r="C9572" s="493"/>
      <c r="D9572" s="493"/>
      <c r="E9572" s="493"/>
      <c r="F9572" s="24">
        <v>0.1</v>
      </c>
      <c r="G9572" s="15">
        <f>G9571*10%</f>
        <v>27290</v>
      </c>
    </row>
    <row r="9573" spans="1:7">
      <c r="A9573" s="11" t="s">
        <v>23</v>
      </c>
      <c r="B9573" s="493" t="s">
        <v>24</v>
      </c>
      <c r="C9573" s="493"/>
      <c r="D9573" s="493"/>
      <c r="E9573" s="493"/>
      <c r="F9573" s="493"/>
      <c r="G9573" s="15">
        <f>G9571+G9572</f>
        <v>300190</v>
      </c>
    </row>
    <row r="9574" spans="1:7">
      <c r="A9574" s="25"/>
      <c r="B9574" s="26"/>
      <c r="C9574" s="25"/>
      <c r="D9574" s="25"/>
      <c r="E9574" s="27"/>
      <c r="F9574" s="25"/>
      <c r="G9574" s="25"/>
    </row>
    <row r="9575" spans="1:7">
      <c r="A9575" s="115" t="s">
        <v>1501</v>
      </c>
    </row>
    <row r="9576" spans="1:7" ht="45">
      <c r="A9576" s="9" t="s">
        <v>62</v>
      </c>
      <c r="B9576" s="9" t="s">
        <v>63</v>
      </c>
      <c r="C9576" s="9" t="s">
        <v>64</v>
      </c>
      <c r="D9576" s="9" t="s">
        <v>65</v>
      </c>
      <c r="E9576" s="9" t="s">
        <v>66</v>
      </c>
      <c r="F9576" s="9" t="s">
        <v>67</v>
      </c>
      <c r="G9576" s="9" t="s">
        <v>68</v>
      </c>
    </row>
    <row r="9577" spans="1:7">
      <c r="A9577" s="159" t="s">
        <v>0</v>
      </c>
      <c r="B9577" s="12" t="s">
        <v>1</v>
      </c>
      <c r="C9577" s="11"/>
      <c r="D9577" s="11"/>
      <c r="E9577" s="13"/>
      <c r="F9577" s="11"/>
      <c r="G9577" s="11"/>
    </row>
    <row r="9578" spans="1:7">
      <c r="A9578" s="160"/>
      <c r="B9578" s="12" t="s">
        <v>2</v>
      </c>
      <c r="C9578" s="11" t="s">
        <v>3</v>
      </c>
      <c r="D9578" s="11" t="s">
        <v>4</v>
      </c>
      <c r="E9578" s="13" t="s">
        <v>1214</v>
      </c>
      <c r="F9578" s="14">
        <f>VLOOKUP(B9578,'HSD ME&amp;PLUMBING'!$B$6:E9168,4,FALSE)</f>
        <v>100000</v>
      </c>
      <c r="G9578" s="23">
        <f>F9578*E9578</f>
        <v>41700</v>
      </c>
    </row>
    <row r="9579" spans="1:7" ht="30">
      <c r="A9579" s="160"/>
      <c r="B9579" s="16" t="s">
        <v>70</v>
      </c>
      <c r="C9579" s="17" t="s">
        <v>71</v>
      </c>
      <c r="D9579" s="17" t="s">
        <v>4</v>
      </c>
      <c r="E9579" s="13" t="s">
        <v>1215</v>
      </c>
      <c r="F9579" s="14">
        <f>VLOOKUP(B9579,'HSD ME&amp;PLUMBING'!$B$6:E9169,4,FALSE)</f>
        <v>150000</v>
      </c>
      <c r="G9579" s="23">
        <f>F9579*E9579</f>
        <v>104400</v>
      </c>
    </row>
    <row r="9580" spans="1:7">
      <c r="A9580" s="160"/>
      <c r="B9580" s="12" t="s">
        <v>7</v>
      </c>
      <c r="C9580" s="11" t="s">
        <v>8</v>
      </c>
      <c r="D9580" s="11" t="s">
        <v>4</v>
      </c>
      <c r="E9580" s="13" t="s">
        <v>1216</v>
      </c>
      <c r="F9580" s="14">
        <f>VLOOKUP(B9580,'HSD ME&amp;PLUMBING'!$B$6:E9170,4,FALSE)</f>
        <v>150000</v>
      </c>
      <c r="G9580" s="23">
        <f>F9580*E9580</f>
        <v>10500.000000000002</v>
      </c>
    </row>
    <row r="9581" spans="1:7">
      <c r="A9581" s="160"/>
      <c r="B9581" s="12" t="s">
        <v>10</v>
      </c>
      <c r="C9581" s="11" t="s">
        <v>11</v>
      </c>
      <c r="D9581" s="11" t="s">
        <v>4</v>
      </c>
      <c r="E9581" s="13" t="s">
        <v>1217</v>
      </c>
      <c r="F9581" s="19">
        <f>VLOOKUP(B9581,'HSD ME&amp;PLUMBING'!$B$6:E9171,4,FALSE)</f>
        <v>200000</v>
      </c>
      <c r="G9581" s="23">
        <f>F9581*E9581</f>
        <v>4600</v>
      </c>
    </row>
    <row r="9582" spans="1:7" s="21" customFormat="1">
      <c r="A9582" s="494" t="s">
        <v>13</v>
      </c>
      <c r="B9582" s="494"/>
      <c r="C9582" s="494"/>
      <c r="D9582" s="494"/>
      <c r="E9582" s="494"/>
      <c r="F9582" s="494"/>
      <c r="G9582" s="20">
        <f>SUM(G9578:G9581)</f>
        <v>161200</v>
      </c>
    </row>
    <row r="9583" spans="1:7">
      <c r="A9583" s="159" t="s">
        <v>14</v>
      </c>
      <c r="B9583" s="12" t="s">
        <v>15</v>
      </c>
      <c r="C9583" s="11"/>
      <c r="D9583" s="11"/>
      <c r="E9583" s="13"/>
      <c r="F9583" s="11"/>
      <c r="G9583" s="11"/>
    </row>
    <row r="9584" spans="1:7" ht="30">
      <c r="A9584" s="160"/>
      <c r="B9584" s="16" t="s">
        <v>1502</v>
      </c>
      <c r="C9584" s="11"/>
      <c r="D9584" s="17" t="s">
        <v>49</v>
      </c>
      <c r="E9584" s="18" t="s">
        <v>898</v>
      </c>
      <c r="F9584" s="108">
        <f>VLOOKUP(B9584,'HSD ME&amp;PLUMBING'!$B$6:E9174,4,FALSE)</f>
        <v>10000</v>
      </c>
      <c r="G9584" s="29">
        <f>F9584*E9584</f>
        <v>10500</v>
      </c>
    </row>
    <row r="9585" spans="1:7" s="2" customFormat="1" ht="15.75" customHeight="1">
      <c r="A9585" s="494" t="s">
        <v>16</v>
      </c>
      <c r="B9585" s="494"/>
      <c r="C9585" s="494"/>
      <c r="D9585" s="494"/>
      <c r="E9585" s="494"/>
      <c r="F9585" s="494"/>
      <c r="G9585" s="20">
        <f>SUM(G9583:G9584)</f>
        <v>10500</v>
      </c>
    </row>
    <row r="9586" spans="1:7">
      <c r="A9586" s="159" t="s">
        <v>17</v>
      </c>
      <c r="B9586" s="12" t="s">
        <v>18</v>
      </c>
      <c r="C9586" s="11"/>
      <c r="D9586" s="11"/>
      <c r="E9586" s="13"/>
      <c r="F9586" s="11"/>
      <c r="G9586" s="11"/>
    </row>
    <row r="9587" spans="1:7">
      <c r="A9587" s="492" t="s">
        <v>19</v>
      </c>
      <c r="B9587" s="492"/>
      <c r="C9587" s="492"/>
      <c r="D9587" s="492"/>
      <c r="E9587" s="492"/>
      <c r="F9587" s="492"/>
      <c r="G9587" s="20">
        <f>SUM(G9586)</f>
        <v>0</v>
      </c>
    </row>
    <row r="9588" spans="1:7">
      <c r="A9588" s="11" t="s">
        <v>20</v>
      </c>
      <c r="B9588" s="493" t="s">
        <v>21</v>
      </c>
      <c r="C9588" s="493"/>
      <c r="D9588" s="493"/>
      <c r="E9588" s="493"/>
      <c r="F9588" s="493"/>
      <c r="G9588" s="15">
        <f>SUM(G9575:G9587)/2</f>
        <v>171700</v>
      </c>
    </row>
    <row r="9589" spans="1:7" ht="15.75" customHeight="1">
      <c r="A9589" s="11" t="s">
        <v>22</v>
      </c>
      <c r="B9589" s="493" t="s">
        <v>77</v>
      </c>
      <c r="C9589" s="493"/>
      <c r="D9589" s="493"/>
      <c r="E9589" s="493"/>
      <c r="F9589" s="24">
        <v>0.1</v>
      </c>
      <c r="G9589" s="15">
        <f>G9588*10%</f>
        <v>17170</v>
      </c>
    </row>
    <row r="9590" spans="1:7">
      <c r="A9590" s="11" t="s">
        <v>23</v>
      </c>
      <c r="B9590" s="493" t="s">
        <v>24</v>
      </c>
      <c r="C9590" s="493"/>
      <c r="D9590" s="493"/>
      <c r="E9590" s="493"/>
      <c r="F9590" s="493"/>
      <c r="G9590" s="15">
        <f>G9588+G9589</f>
        <v>188870</v>
      </c>
    </row>
    <row r="9591" spans="1:7">
      <c r="A9591" s="25"/>
      <c r="B9591" s="26"/>
      <c r="C9591" s="25"/>
      <c r="D9591" s="25"/>
      <c r="E9591" s="27"/>
      <c r="F9591" s="25"/>
      <c r="G9591" s="25"/>
    </row>
    <row r="9592" spans="1:7" s="54" customFormat="1">
      <c r="A9592" s="123" t="s">
        <v>1503</v>
      </c>
      <c r="B9592" s="51"/>
      <c r="C9592" s="52"/>
      <c r="D9592" s="52"/>
      <c r="E9592" s="53"/>
      <c r="F9592" s="52"/>
      <c r="G9592" s="52"/>
    </row>
    <row r="9593" spans="1:7" s="54" customFormat="1" ht="45">
      <c r="A9593" s="55" t="s">
        <v>62</v>
      </c>
      <c r="B9593" s="55" t="s">
        <v>63</v>
      </c>
      <c r="C9593" s="55" t="s">
        <v>64</v>
      </c>
      <c r="D9593" s="55" t="s">
        <v>65</v>
      </c>
      <c r="E9593" s="55" t="s">
        <v>66</v>
      </c>
      <c r="F9593" s="55" t="s">
        <v>67</v>
      </c>
      <c r="G9593" s="55" t="s">
        <v>68</v>
      </c>
    </row>
    <row r="9594" spans="1:7" s="54" customFormat="1">
      <c r="A9594" s="170" t="s">
        <v>0</v>
      </c>
      <c r="B9594" s="57" t="s">
        <v>1</v>
      </c>
      <c r="C9594" s="56"/>
      <c r="D9594" s="56"/>
      <c r="E9594" s="58"/>
      <c r="F9594" s="56"/>
      <c r="G9594" s="56"/>
    </row>
    <row r="9595" spans="1:7" s="54" customFormat="1">
      <c r="A9595" s="171"/>
      <c r="B9595" s="57" t="s">
        <v>2</v>
      </c>
      <c r="C9595" s="56" t="s">
        <v>3</v>
      </c>
      <c r="D9595" s="56" t="s">
        <v>4</v>
      </c>
      <c r="E9595" s="58">
        <v>4.8000000000000001E-2</v>
      </c>
      <c r="F9595" s="59">
        <f>VLOOKUP(B9595,'HSD ME&amp;PLUMBING'!$B$6:E9185,4,FALSE)</f>
        <v>100000</v>
      </c>
      <c r="G9595" s="60">
        <f>F9595*E9595</f>
        <v>4800</v>
      </c>
    </row>
    <row r="9596" spans="1:7" s="54" customFormat="1" ht="30">
      <c r="A9596" s="171"/>
      <c r="B9596" s="61" t="s">
        <v>70</v>
      </c>
      <c r="C9596" s="62" t="s">
        <v>71</v>
      </c>
      <c r="D9596" s="62" t="s">
        <v>4</v>
      </c>
      <c r="E9596" s="58">
        <v>0.08</v>
      </c>
      <c r="F9596" s="59">
        <f>VLOOKUP(B9596,'HSD ME&amp;PLUMBING'!$B$6:E9186,4,FALSE)</f>
        <v>150000</v>
      </c>
      <c r="G9596" s="60">
        <f>F9596*E9596</f>
        <v>12000</v>
      </c>
    </row>
    <row r="9597" spans="1:7" s="54" customFormat="1">
      <c r="A9597" s="171"/>
      <c r="B9597" s="57" t="s">
        <v>7</v>
      </c>
      <c r="C9597" s="56" t="s">
        <v>8</v>
      </c>
      <c r="D9597" s="56" t="s">
        <v>4</v>
      </c>
      <c r="E9597" s="58">
        <v>8.0000000000000002E-3</v>
      </c>
      <c r="F9597" s="59">
        <f>VLOOKUP(B9597,'HSD ME&amp;PLUMBING'!$B$6:E9187,4,FALSE)</f>
        <v>150000</v>
      </c>
      <c r="G9597" s="60">
        <f>F9597*E9597</f>
        <v>1200</v>
      </c>
    </row>
    <row r="9598" spans="1:7" s="54" customFormat="1">
      <c r="A9598" s="171"/>
      <c r="B9598" s="57" t="s">
        <v>10</v>
      </c>
      <c r="C9598" s="56" t="s">
        <v>11</v>
      </c>
      <c r="D9598" s="56" t="s">
        <v>4</v>
      </c>
      <c r="E9598" s="58">
        <v>3.0000000000000001E-3</v>
      </c>
      <c r="F9598" s="64">
        <f>VLOOKUP(B9598,'HSD ME&amp;PLUMBING'!$B$6:E9188,4,FALSE)</f>
        <v>200000</v>
      </c>
      <c r="G9598" s="60">
        <f>F9598*E9598</f>
        <v>600</v>
      </c>
    </row>
    <row r="9599" spans="1:7" s="66" customFormat="1">
      <c r="A9599" s="489" t="s">
        <v>13</v>
      </c>
      <c r="B9599" s="489"/>
      <c r="C9599" s="489"/>
      <c r="D9599" s="489"/>
      <c r="E9599" s="489"/>
      <c r="F9599" s="489"/>
      <c r="G9599" s="65">
        <f>SUM(G9595:G9598)</f>
        <v>18600</v>
      </c>
    </row>
    <row r="9600" spans="1:7" s="54" customFormat="1">
      <c r="A9600" s="170" t="s">
        <v>14</v>
      </c>
      <c r="B9600" s="57" t="s">
        <v>15</v>
      </c>
      <c r="C9600" s="56"/>
      <c r="D9600" s="56"/>
      <c r="E9600" s="58"/>
      <c r="F9600" s="56"/>
      <c r="G9600" s="56"/>
    </row>
    <row r="9601" spans="1:7" s="54" customFormat="1">
      <c r="A9601" s="171"/>
      <c r="B9601" s="61" t="s">
        <v>1504</v>
      </c>
      <c r="C9601" s="56"/>
      <c r="D9601" s="62" t="s">
        <v>49</v>
      </c>
      <c r="E9601" s="63" t="s">
        <v>898</v>
      </c>
      <c r="F9601" s="114">
        <f>VLOOKUP(B9601,'HSD ME&amp;PLUMBING'!$B$6:E9191,4,FALSE)</f>
        <v>10000</v>
      </c>
      <c r="G9601" s="68">
        <f>F9601*E9601</f>
        <v>10500</v>
      </c>
    </row>
    <row r="9602" spans="1:7" s="69" customFormat="1" ht="15.75" customHeight="1">
      <c r="A9602" s="489" t="s">
        <v>16</v>
      </c>
      <c r="B9602" s="489"/>
      <c r="C9602" s="489"/>
      <c r="D9602" s="489"/>
      <c r="E9602" s="489"/>
      <c r="F9602" s="489"/>
      <c r="G9602" s="65">
        <f>SUM(G9600:G9601)</f>
        <v>10500</v>
      </c>
    </row>
    <row r="9603" spans="1:7" s="54" customFormat="1">
      <c r="A9603" s="170" t="s">
        <v>17</v>
      </c>
      <c r="B9603" s="57" t="s">
        <v>18</v>
      </c>
      <c r="C9603" s="56"/>
      <c r="D9603" s="56"/>
      <c r="E9603" s="58"/>
      <c r="F9603" s="56"/>
      <c r="G9603" s="56"/>
    </row>
    <row r="9604" spans="1:7" s="54" customFormat="1">
      <c r="A9604" s="490" t="s">
        <v>19</v>
      </c>
      <c r="B9604" s="490"/>
      <c r="C9604" s="490"/>
      <c r="D9604" s="490"/>
      <c r="E9604" s="490"/>
      <c r="F9604" s="490"/>
      <c r="G9604" s="65">
        <f>SUM(G9603)</f>
        <v>0</v>
      </c>
    </row>
    <row r="9605" spans="1:7" s="54" customFormat="1">
      <c r="A9605" s="56" t="s">
        <v>20</v>
      </c>
      <c r="B9605" s="491" t="s">
        <v>21</v>
      </c>
      <c r="C9605" s="491"/>
      <c r="D9605" s="491"/>
      <c r="E9605" s="491"/>
      <c r="F9605" s="491"/>
      <c r="G9605" s="70">
        <f>SUM(G9592:G9604)/2</f>
        <v>29100</v>
      </c>
    </row>
    <row r="9606" spans="1:7" s="54" customFormat="1" ht="15.75" customHeight="1">
      <c r="A9606" s="56" t="s">
        <v>22</v>
      </c>
      <c r="B9606" s="491" t="s">
        <v>77</v>
      </c>
      <c r="C9606" s="491"/>
      <c r="D9606" s="491"/>
      <c r="E9606" s="491"/>
      <c r="F9606" s="71">
        <v>0.1</v>
      </c>
      <c r="G9606" s="70">
        <f>G9605*10%</f>
        <v>2910</v>
      </c>
    </row>
    <row r="9607" spans="1:7" s="54" customFormat="1">
      <c r="A9607" s="56" t="s">
        <v>23</v>
      </c>
      <c r="B9607" s="491" t="s">
        <v>24</v>
      </c>
      <c r="C9607" s="491"/>
      <c r="D9607" s="491"/>
      <c r="E9607" s="491"/>
      <c r="F9607" s="491"/>
      <c r="G9607" s="70">
        <f>G9605+G9606</f>
        <v>32010</v>
      </c>
    </row>
    <row r="9608" spans="1:7" s="54" customFormat="1">
      <c r="A9608" s="72"/>
      <c r="B9608" s="73"/>
      <c r="C9608" s="73"/>
      <c r="D9608" s="73"/>
      <c r="E9608" s="73"/>
      <c r="F9608" s="73"/>
      <c r="G9608" s="74"/>
    </row>
    <row r="9609" spans="1:7" s="54" customFormat="1">
      <c r="A9609" s="123" t="s">
        <v>1505</v>
      </c>
      <c r="B9609" s="51"/>
      <c r="C9609" s="52"/>
      <c r="D9609" s="52"/>
      <c r="E9609" s="53"/>
      <c r="F9609" s="52"/>
      <c r="G9609" s="52"/>
    </row>
    <row r="9610" spans="1:7" s="54" customFormat="1" ht="45">
      <c r="A9610" s="55" t="s">
        <v>62</v>
      </c>
      <c r="B9610" s="55" t="s">
        <v>63</v>
      </c>
      <c r="C9610" s="55" t="s">
        <v>64</v>
      </c>
      <c r="D9610" s="55" t="s">
        <v>65</v>
      </c>
      <c r="E9610" s="55" t="s">
        <v>66</v>
      </c>
      <c r="F9610" s="55" t="s">
        <v>67</v>
      </c>
      <c r="G9610" s="55" t="s">
        <v>68</v>
      </c>
    </row>
    <row r="9611" spans="1:7" s="54" customFormat="1">
      <c r="A9611" s="170" t="s">
        <v>0</v>
      </c>
      <c r="B9611" s="57" t="s">
        <v>1</v>
      </c>
      <c r="C9611" s="56"/>
      <c r="D9611" s="56"/>
      <c r="E9611" s="58"/>
      <c r="F9611" s="56"/>
      <c r="G9611" s="56"/>
    </row>
    <row r="9612" spans="1:7" s="54" customFormat="1">
      <c r="A9612" s="171"/>
      <c r="B9612" s="57" t="s">
        <v>2</v>
      </c>
      <c r="C9612" s="56" t="s">
        <v>3</v>
      </c>
      <c r="D9612" s="56" t="s">
        <v>4</v>
      </c>
      <c r="E9612" s="58">
        <v>2.4E-2</v>
      </c>
      <c r="F9612" s="59">
        <f>VLOOKUP(B9612,'HSD ME&amp;PLUMBING'!$B$6:E9201,4,FALSE)</f>
        <v>100000</v>
      </c>
      <c r="G9612" s="60">
        <f>F9612*E9612</f>
        <v>2400</v>
      </c>
    </row>
    <row r="9613" spans="1:7" s="54" customFormat="1" ht="30">
      <c r="A9613" s="171"/>
      <c r="B9613" s="61" t="s">
        <v>70</v>
      </c>
      <c r="C9613" s="62" t="s">
        <v>71</v>
      </c>
      <c r="D9613" s="62" t="s">
        <v>4</v>
      </c>
      <c r="E9613" s="58">
        <v>0.04</v>
      </c>
      <c r="F9613" s="59">
        <f>VLOOKUP(B9613,'HSD ME&amp;PLUMBING'!$B$6:E9202,4,FALSE)</f>
        <v>150000</v>
      </c>
      <c r="G9613" s="60">
        <f>F9613*E9613</f>
        <v>6000</v>
      </c>
    </row>
    <row r="9614" spans="1:7" s="54" customFormat="1">
      <c r="A9614" s="171"/>
      <c r="B9614" s="57" t="s">
        <v>7</v>
      </c>
      <c r="C9614" s="56" t="s">
        <v>8</v>
      </c>
      <c r="D9614" s="56" t="s">
        <v>4</v>
      </c>
      <c r="E9614" s="58">
        <v>4.0000000000000001E-3</v>
      </c>
      <c r="F9614" s="59">
        <f>VLOOKUP(B9614,'HSD ME&amp;PLUMBING'!$B$6:E9203,4,FALSE)</f>
        <v>150000</v>
      </c>
      <c r="G9614" s="60">
        <f>F9614*E9614</f>
        <v>600</v>
      </c>
    </row>
    <row r="9615" spans="1:7" s="54" customFormat="1">
      <c r="A9615" s="171"/>
      <c r="B9615" s="57" t="s">
        <v>10</v>
      </c>
      <c r="C9615" s="56" t="s">
        <v>11</v>
      </c>
      <c r="D9615" s="56" t="s">
        <v>4</v>
      </c>
      <c r="E9615" s="58">
        <v>1E-3</v>
      </c>
      <c r="F9615" s="64">
        <f>VLOOKUP(B9615,'HSD ME&amp;PLUMBING'!$B$6:E9204,4,FALSE)</f>
        <v>200000</v>
      </c>
      <c r="G9615" s="60">
        <f>F9615*E9615</f>
        <v>200</v>
      </c>
    </row>
    <row r="9616" spans="1:7" s="66" customFormat="1">
      <c r="A9616" s="489" t="s">
        <v>13</v>
      </c>
      <c r="B9616" s="489"/>
      <c r="C9616" s="489"/>
      <c r="D9616" s="489"/>
      <c r="E9616" s="489"/>
      <c r="F9616" s="489"/>
      <c r="G9616" s="65">
        <f>SUM(G9612:G9615)</f>
        <v>9200</v>
      </c>
    </row>
    <row r="9617" spans="1:7" s="54" customFormat="1">
      <c r="A9617" s="170" t="s">
        <v>14</v>
      </c>
      <c r="B9617" s="57" t="s">
        <v>15</v>
      </c>
      <c r="C9617" s="56"/>
      <c r="D9617" s="56"/>
      <c r="E9617" s="58"/>
      <c r="F9617" s="56"/>
      <c r="G9617" s="56"/>
    </row>
    <row r="9618" spans="1:7" s="54" customFormat="1" ht="30">
      <c r="A9618" s="170"/>
      <c r="B9618" s="61" t="s">
        <v>1506</v>
      </c>
      <c r="C9618" s="56"/>
      <c r="D9618" s="56" t="s">
        <v>75</v>
      </c>
      <c r="E9618" s="58">
        <v>1.1000000000000001</v>
      </c>
      <c r="F9618" s="114">
        <f>VLOOKUP(B9618,'HSD ME&amp;PLUMBING'!$B$6:E9206,4,FALSE)</f>
        <v>10000</v>
      </c>
      <c r="G9618" s="68">
        <f>F9618*E9618</f>
        <v>11000</v>
      </c>
    </row>
    <row r="9619" spans="1:7" s="54" customFormat="1" ht="30">
      <c r="A9619" s="171"/>
      <c r="B9619" s="61" t="s">
        <v>1507</v>
      </c>
      <c r="C9619" s="56"/>
      <c r="D9619" s="62" t="s">
        <v>75</v>
      </c>
      <c r="E9619" s="63">
        <v>1.1000000000000001</v>
      </c>
      <c r="F9619" s="114">
        <f>VLOOKUP(B9619,'HSD ME&amp;PLUMBING'!$B$6:E9207,4,FALSE)</f>
        <v>10000</v>
      </c>
      <c r="G9619" s="68">
        <f>F9619*E9619</f>
        <v>11000</v>
      </c>
    </row>
    <row r="9620" spans="1:7" s="69" customFormat="1" ht="15.75" customHeight="1">
      <c r="A9620" s="489" t="s">
        <v>16</v>
      </c>
      <c r="B9620" s="489"/>
      <c r="C9620" s="489"/>
      <c r="D9620" s="489"/>
      <c r="E9620" s="489"/>
      <c r="F9620" s="489"/>
      <c r="G9620" s="65">
        <f>SUM(G9617:G9619)</f>
        <v>22000</v>
      </c>
    </row>
    <row r="9621" spans="1:7" s="54" customFormat="1">
      <c r="A9621" s="170" t="s">
        <v>17</v>
      </c>
      <c r="B9621" s="57" t="s">
        <v>18</v>
      </c>
      <c r="C9621" s="56"/>
      <c r="D9621" s="56"/>
      <c r="E9621" s="58"/>
      <c r="F9621" s="56"/>
      <c r="G9621" s="56"/>
    </row>
    <row r="9622" spans="1:7" s="54" customFormat="1">
      <c r="A9622" s="490" t="s">
        <v>19</v>
      </c>
      <c r="B9622" s="490"/>
      <c r="C9622" s="490"/>
      <c r="D9622" s="490"/>
      <c r="E9622" s="490"/>
      <c r="F9622" s="490"/>
      <c r="G9622" s="65">
        <f>SUM(G9621)</f>
        <v>0</v>
      </c>
    </row>
    <row r="9623" spans="1:7" s="54" customFormat="1">
      <c r="A9623" s="56" t="s">
        <v>20</v>
      </c>
      <c r="B9623" s="491" t="s">
        <v>21</v>
      </c>
      <c r="C9623" s="491"/>
      <c r="D9623" s="491"/>
      <c r="E9623" s="491"/>
      <c r="F9623" s="491"/>
      <c r="G9623" s="70">
        <f>SUM(G9609:G9622)/2</f>
        <v>31200</v>
      </c>
    </row>
    <row r="9624" spans="1:7" s="54" customFormat="1" ht="15.75" customHeight="1">
      <c r="A9624" s="56" t="s">
        <v>22</v>
      </c>
      <c r="B9624" s="491" t="s">
        <v>77</v>
      </c>
      <c r="C9624" s="491"/>
      <c r="D9624" s="491"/>
      <c r="E9624" s="491"/>
      <c r="F9624" s="71">
        <v>0.1</v>
      </c>
      <c r="G9624" s="70">
        <f>G9623*10%</f>
        <v>3120</v>
      </c>
    </row>
    <row r="9625" spans="1:7" s="54" customFormat="1">
      <c r="A9625" s="56" t="s">
        <v>23</v>
      </c>
      <c r="B9625" s="491" t="s">
        <v>24</v>
      </c>
      <c r="C9625" s="491"/>
      <c r="D9625" s="491"/>
      <c r="E9625" s="491"/>
      <c r="F9625" s="491"/>
      <c r="G9625" s="70">
        <f>G9623+G9624</f>
        <v>34320</v>
      </c>
    </row>
    <row r="9626" spans="1:7" s="54" customFormat="1">
      <c r="A9626" s="72"/>
      <c r="B9626" s="73"/>
      <c r="C9626" s="73"/>
      <c r="D9626" s="73"/>
      <c r="E9626" s="73"/>
      <c r="F9626" s="73"/>
      <c r="G9626" s="74"/>
    </row>
    <row r="9627" spans="1:7" s="54" customFormat="1">
      <c r="A9627" s="123" t="s">
        <v>1508</v>
      </c>
      <c r="B9627" s="51"/>
      <c r="C9627" s="52"/>
      <c r="D9627" s="52"/>
      <c r="E9627" s="53"/>
      <c r="F9627" s="52"/>
      <c r="G9627" s="52"/>
    </row>
    <row r="9628" spans="1:7" s="54" customFormat="1" ht="45">
      <c r="A9628" s="55" t="s">
        <v>62</v>
      </c>
      <c r="B9628" s="55" t="s">
        <v>63</v>
      </c>
      <c r="C9628" s="55" t="s">
        <v>64</v>
      </c>
      <c r="D9628" s="55" t="s">
        <v>65</v>
      </c>
      <c r="E9628" s="55" t="s">
        <v>66</v>
      </c>
      <c r="F9628" s="55" t="s">
        <v>67</v>
      </c>
      <c r="G9628" s="55" t="s">
        <v>68</v>
      </c>
    </row>
    <row r="9629" spans="1:7" s="54" customFormat="1">
      <c r="A9629" s="170" t="s">
        <v>0</v>
      </c>
      <c r="B9629" s="57" t="s">
        <v>1</v>
      </c>
      <c r="C9629" s="56"/>
      <c r="D9629" s="56"/>
      <c r="E9629" s="58"/>
      <c r="F9629" s="56"/>
      <c r="G9629" s="56"/>
    </row>
    <row r="9630" spans="1:7" s="54" customFormat="1">
      <c r="A9630" s="171"/>
      <c r="B9630" s="57" t="s">
        <v>2</v>
      </c>
      <c r="C9630" s="56" t="s">
        <v>3</v>
      </c>
      <c r="D9630" s="56" t="s">
        <v>4</v>
      </c>
      <c r="E9630" s="58">
        <v>0.38</v>
      </c>
      <c r="F9630" s="59">
        <f>VLOOKUP(B9630,'HSD ME&amp;PLUMBING'!$B$6:E9217,4,FALSE)</f>
        <v>100000</v>
      </c>
      <c r="G9630" s="60">
        <f>F9630*E9630</f>
        <v>38000</v>
      </c>
    </row>
    <row r="9631" spans="1:7" s="54" customFormat="1" ht="30">
      <c r="A9631" s="171"/>
      <c r="B9631" s="61" t="s">
        <v>70</v>
      </c>
      <c r="C9631" s="62" t="s">
        <v>71</v>
      </c>
      <c r="D9631" s="62" t="s">
        <v>4</v>
      </c>
      <c r="E9631" s="58">
        <v>6.4000000000000001E-2</v>
      </c>
      <c r="F9631" s="59">
        <f>VLOOKUP(B9631,'HSD ME&amp;PLUMBING'!$B$6:E9218,4,FALSE)</f>
        <v>150000</v>
      </c>
      <c r="G9631" s="60">
        <f>F9631*E9631</f>
        <v>9600</v>
      </c>
    </row>
    <row r="9632" spans="1:7" s="54" customFormat="1">
      <c r="A9632" s="171"/>
      <c r="B9632" s="57" t="s">
        <v>7</v>
      </c>
      <c r="C9632" s="56" t="s">
        <v>8</v>
      </c>
      <c r="D9632" s="56" t="s">
        <v>4</v>
      </c>
      <c r="E9632" s="58">
        <v>6.0000000000000001E-3</v>
      </c>
      <c r="F9632" s="59">
        <f>VLOOKUP(B9632,'HSD ME&amp;PLUMBING'!$B$6:E9219,4,FALSE)</f>
        <v>150000</v>
      </c>
      <c r="G9632" s="60">
        <f>F9632*E9632</f>
        <v>900</v>
      </c>
    </row>
    <row r="9633" spans="1:7" s="54" customFormat="1">
      <c r="A9633" s="171"/>
      <c r="B9633" s="57" t="s">
        <v>10</v>
      </c>
      <c r="C9633" s="56" t="s">
        <v>11</v>
      </c>
      <c r="D9633" s="56" t="s">
        <v>4</v>
      </c>
      <c r="E9633" s="58">
        <v>2E-3</v>
      </c>
      <c r="F9633" s="64">
        <f>VLOOKUP(B9633,'HSD ME&amp;PLUMBING'!$B$6:E9220,4,FALSE)</f>
        <v>200000</v>
      </c>
      <c r="G9633" s="60">
        <f>F9633*E9633</f>
        <v>400</v>
      </c>
    </row>
    <row r="9634" spans="1:7" s="66" customFormat="1">
      <c r="A9634" s="489" t="s">
        <v>13</v>
      </c>
      <c r="B9634" s="489"/>
      <c r="C9634" s="489"/>
      <c r="D9634" s="489"/>
      <c r="E9634" s="489"/>
      <c r="F9634" s="489"/>
      <c r="G9634" s="65">
        <f>SUM(G9630:G9633)</f>
        <v>48900</v>
      </c>
    </row>
    <row r="9635" spans="1:7" s="54" customFormat="1">
      <c r="A9635" s="170" t="s">
        <v>14</v>
      </c>
      <c r="B9635" s="57" t="s">
        <v>15</v>
      </c>
      <c r="C9635" s="56"/>
      <c r="D9635" s="56"/>
      <c r="E9635" s="58"/>
      <c r="F9635" s="56"/>
      <c r="G9635" s="56"/>
    </row>
    <row r="9636" spans="1:7" s="54" customFormat="1" ht="30">
      <c r="A9636" s="171"/>
      <c r="B9636" s="61" t="s">
        <v>1509</v>
      </c>
      <c r="C9636" s="56"/>
      <c r="D9636" s="62" t="s">
        <v>49</v>
      </c>
      <c r="E9636" s="63" t="s">
        <v>898</v>
      </c>
      <c r="F9636" s="114">
        <f>VLOOKUP(B9636,'HSD ME&amp;PLUMBING'!$B$6:E9223,4,FALSE)</f>
        <v>10000</v>
      </c>
      <c r="G9636" s="68">
        <f>F9636*E9636</f>
        <v>10500</v>
      </c>
    </row>
    <row r="9637" spans="1:7" s="69" customFormat="1" ht="15.75" customHeight="1">
      <c r="A9637" s="489" t="s">
        <v>16</v>
      </c>
      <c r="B9637" s="489"/>
      <c r="C9637" s="489"/>
      <c r="D9637" s="489"/>
      <c r="E9637" s="489"/>
      <c r="F9637" s="489"/>
      <c r="G9637" s="65">
        <f>SUM(G9635:G9636)</f>
        <v>10500</v>
      </c>
    </row>
    <row r="9638" spans="1:7" s="54" customFormat="1">
      <c r="A9638" s="170" t="s">
        <v>17</v>
      </c>
      <c r="B9638" s="57" t="s">
        <v>18</v>
      </c>
      <c r="C9638" s="56"/>
      <c r="D9638" s="56"/>
      <c r="E9638" s="58"/>
      <c r="F9638" s="56"/>
      <c r="G9638" s="56"/>
    </row>
    <row r="9639" spans="1:7" s="54" customFormat="1">
      <c r="A9639" s="490" t="s">
        <v>19</v>
      </c>
      <c r="B9639" s="490"/>
      <c r="C9639" s="490"/>
      <c r="D9639" s="490"/>
      <c r="E9639" s="490"/>
      <c r="F9639" s="490"/>
      <c r="G9639" s="65">
        <f>SUM(G9638)</f>
        <v>0</v>
      </c>
    </row>
    <row r="9640" spans="1:7" s="54" customFormat="1">
      <c r="A9640" s="56" t="s">
        <v>20</v>
      </c>
      <c r="B9640" s="491" t="s">
        <v>21</v>
      </c>
      <c r="C9640" s="491"/>
      <c r="D9640" s="491"/>
      <c r="E9640" s="491"/>
      <c r="F9640" s="491"/>
      <c r="G9640" s="70">
        <f>SUM(G9627:G9639)/2</f>
        <v>59400</v>
      </c>
    </row>
    <row r="9641" spans="1:7" s="54" customFormat="1" ht="15.75" customHeight="1">
      <c r="A9641" s="56" t="s">
        <v>22</v>
      </c>
      <c r="B9641" s="491" t="s">
        <v>77</v>
      </c>
      <c r="C9641" s="491"/>
      <c r="D9641" s="491"/>
      <c r="E9641" s="491"/>
      <c r="F9641" s="71">
        <v>0.1</v>
      </c>
      <c r="G9641" s="70">
        <f>G9640*10%</f>
        <v>5940</v>
      </c>
    </row>
    <row r="9642" spans="1:7" s="54" customFormat="1">
      <c r="A9642" s="56" t="s">
        <v>23</v>
      </c>
      <c r="B9642" s="491" t="s">
        <v>24</v>
      </c>
      <c r="C9642" s="491"/>
      <c r="D9642" s="491"/>
      <c r="E9642" s="491"/>
      <c r="F9642" s="491"/>
      <c r="G9642" s="70">
        <f>G9640+G9641</f>
        <v>65340</v>
      </c>
    </row>
    <row r="9643" spans="1:7" s="54" customFormat="1">
      <c r="A9643" s="72"/>
      <c r="B9643" s="73"/>
      <c r="C9643" s="73"/>
      <c r="D9643" s="73"/>
      <c r="E9643" s="73"/>
      <c r="F9643" s="73"/>
      <c r="G9643" s="74"/>
    </row>
    <row r="9644" spans="1:7" s="6" customFormat="1" ht="15.75">
      <c r="A9644" s="115" t="s">
        <v>1510</v>
      </c>
      <c r="B9644" s="7"/>
      <c r="C9644" s="3"/>
      <c r="D9644" s="3"/>
      <c r="E9644" s="4"/>
      <c r="F9644" s="3"/>
      <c r="G9644" s="3"/>
    </row>
    <row r="9645" spans="1:7">
      <c r="A9645" s="115" t="s">
        <v>1511</v>
      </c>
    </row>
    <row r="9646" spans="1:7" ht="45">
      <c r="A9646" s="9" t="s">
        <v>62</v>
      </c>
      <c r="B9646" s="9" t="s">
        <v>63</v>
      </c>
      <c r="C9646" s="9" t="s">
        <v>64</v>
      </c>
      <c r="D9646" s="9" t="s">
        <v>65</v>
      </c>
      <c r="E9646" s="9" t="s">
        <v>66</v>
      </c>
      <c r="F9646" s="9" t="s">
        <v>67</v>
      </c>
      <c r="G9646" s="9" t="s">
        <v>68</v>
      </c>
    </row>
    <row r="9647" spans="1:7">
      <c r="A9647" s="159" t="s">
        <v>0</v>
      </c>
      <c r="B9647" s="12" t="s">
        <v>1</v>
      </c>
      <c r="C9647" s="11"/>
      <c r="D9647" s="11"/>
      <c r="E9647" s="13"/>
      <c r="F9647" s="11"/>
      <c r="G9647" s="11"/>
    </row>
    <row r="9648" spans="1:7">
      <c r="A9648" s="160"/>
      <c r="B9648" s="12" t="s">
        <v>2</v>
      </c>
      <c r="C9648" s="11" t="s">
        <v>3</v>
      </c>
      <c r="D9648" s="11" t="s">
        <v>4</v>
      </c>
      <c r="E9648" s="13" t="s">
        <v>854</v>
      </c>
      <c r="F9648" s="14">
        <f>VLOOKUP(B9648,'HSD ME&amp;PLUMBING'!$B$6:E9186,4,FALSE)</f>
        <v>100000</v>
      </c>
      <c r="G9648" s="23">
        <f>F9648*E9648</f>
        <v>20500</v>
      </c>
    </row>
    <row r="9649" spans="1:7" ht="30">
      <c r="A9649" s="160"/>
      <c r="B9649" s="16" t="s">
        <v>70</v>
      </c>
      <c r="C9649" s="17" t="s">
        <v>71</v>
      </c>
      <c r="D9649" s="17" t="s">
        <v>4</v>
      </c>
      <c r="E9649" s="18" t="s">
        <v>855</v>
      </c>
      <c r="F9649" s="14">
        <f>VLOOKUP(B9649,'HSD ME&amp;PLUMBING'!$B$6:E9187,4,FALSE)</f>
        <v>150000</v>
      </c>
      <c r="G9649" s="23">
        <f>F9649*E9649</f>
        <v>51300.000000000007</v>
      </c>
    </row>
    <row r="9650" spans="1:7">
      <c r="A9650" s="160"/>
      <c r="B9650" s="12" t="s">
        <v>7</v>
      </c>
      <c r="C9650" s="11" t="s">
        <v>8</v>
      </c>
      <c r="D9650" s="11" t="s">
        <v>4</v>
      </c>
      <c r="E9650" s="13" t="s">
        <v>856</v>
      </c>
      <c r="F9650" s="14">
        <f>VLOOKUP(B9650,'HSD ME&amp;PLUMBING'!$B$6:E9188,4,FALSE)</f>
        <v>150000</v>
      </c>
      <c r="G9650" s="23">
        <f>F9650*E9650</f>
        <v>5100</v>
      </c>
    </row>
    <row r="9651" spans="1:7">
      <c r="A9651" s="160"/>
      <c r="B9651" s="12" t="s">
        <v>10</v>
      </c>
      <c r="C9651" s="11" t="s">
        <v>11</v>
      </c>
      <c r="D9651" s="11" t="s">
        <v>4</v>
      </c>
      <c r="E9651" s="13" t="s">
        <v>9</v>
      </c>
      <c r="F9651" s="19">
        <f>VLOOKUP(B9651,'HSD ME&amp;PLUMBING'!$B$6:E9189,4,FALSE)</f>
        <v>200000</v>
      </c>
      <c r="G9651" s="23">
        <f>F9651*E9651</f>
        <v>2200</v>
      </c>
    </row>
    <row r="9652" spans="1:7" s="21" customFormat="1">
      <c r="A9652" s="494" t="s">
        <v>13</v>
      </c>
      <c r="B9652" s="494"/>
      <c r="C9652" s="494"/>
      <c r="D9652" s="494"/>
      <c r="E9652" s="494"/>
      <c r="F9652" s="494"/>
      <c r="G9652" s="20">
        <f>SUM(G9648:G9651)</f>
        <v>79100</v>
      </c>
    </row>
    <row r="9653" spans="1:7">
      <c r="A9653" s="159" t="s">
        <v>14</v>
      </c>
      <c r="B9653" s="12" t="s">
        <v>15</v>
      </c>
      <c r="C9653" s="11"/>
      <c r="D9653" s="11"/>
      <c r="E9653" s="13"/>
      <c r="F9653" s="11"/>
      <c r="G9653" s="11"/>
    </row>
    <row r="9654" spans="1:7">
      <c r="A9654" s="160"/>
      <c r="B9654" s="12" t="s">
        <v>1512</v>
      </c>
      <c r="C9654" s="11"/>
      <c r="D9654" s="11" t="s">
        <v>875</v>
      </c>
      <c r="E9654" s="13" t="s">
        <v>1513</v>
      </c>
      <c r="F9654" s="14">
        <f>VLOOKUP(B9654,'HSD ME&amp;PLUMBING'!$B$6:E9192,4,FALSE)</f>
        <v>10000</v>
      </c>
      <c r="G9654" s="23">
        <f t="shared" ref="G9654:G9659" si="22">F9654*E9654</f>
        <v>275000</v>
      </c>
    </row>
    <row r="9655" spans="1:7">
      <c r="A9655" s="160"/>
      <c r="B9655" s="12" t="s">
        <v>1256</v>
      </c>
      <c r="C9655" s="11"/>
      <c r="D9655" s="11" t="s">
        <v>875</v>
      </c>
      <c r="E9655" s="13" t="s">
        <v>1513</v>
      </c>
      <c r="F9655" s="14">
        <f>VLOOKUP(B9655,'HSD ME&amp;PLUMBING'!$B$6:E9193,4,FALSE)</f>
        <v>10000</v>
      </c>
      <c r="G9655" s="23">
        <f t="shared" si="22"/>
        <v>275000</v>
      </c>
    </row>
    <row r="9656" spans="1:7" ht="30">
      <c r="A9656" s="160"/>
      <c r="B9656" s="16" t="s">
        <v>863</v>
      </c>
      <c r="C9656" s="11"/>
      <c r="D9656" s="17" t="s">
        <v>432</v>
      </c>
      <c r="E9656" s="18" t="s">
        <v>1514</v>
      </c>
      <c r="F9656" s="14">
        <f>VLOOKUP(B9656,'HSD ME&amp;PLUMBING'!$B$6:E9194,4,FALSE)</f>
        <v>10000</v>
      </c>
      <c r="G9656" s="23">
        <f t="shared" si="22"/>
        <v>140000</v>
      </c>
    </row>
    <row r="9657" spans="1:7">
      <c r="A9657" s="160"/>
      <c r="B9657" s="12" t="s">
        <v>865</v>
      </c>
      <c r="C9657" s="11"/>
      <c r="D9657" s="11" t="s">
        <v>432</v>
      </c>
      <c r="E9657" s="13" t="s">
        <v>1515</v>
      </c>
      <c r="F9657" s="14">
        <f>VLOOKUP(B9657,'HSD ME&amp;PLUMBING'!$B$6:E9195,4,FALSE)</f>
        <v>10000</v>
      </c>
      <c r="G9657" s="23">
        <f t="shared" si="22"/>
        <v>280000</v>
      </c>
    </row>
    <row r="9658" spans="1:7">
      <c r="A9658" s="160"/>
      <c r="B9658" s="12" t="s">
        <v>866</v>
      </c>
      <c r="C9658" s="11"/>
      <c r="D9658" s="11" t="s">
        <v>432</v>
      </c>
      <c r="E9658" s="13" t="s">
        <v>1516</v>
      </c>
      <c r="F9658" s="14">
        <f>VLOOKUP(B9658,'HSD ME&amp;PLUMBING'!$B$6:E9196,4,FALSE)</f>
        <v>10000</v>
      </c>
      <c r="G9658" s="23">
        <f t="shared" si="22"/>
        <v>420000</v>
      </c>
    </row>
    <row r="9659" spans="1:7">
      <c r="A9659" s="160"/>
      <c r="B9659" s="12" t="s">
        <v>1517</v>
      </c>
      <c r="C9659" s="11"/>
      <c r="D9659" s="11" t="s">
        <v>432</v>
      </c>
      <c r="E9659" s="13" t="s">
        <v>862</v>
      </c>
      <c r="F9659" s="14">
        <f>VLOOKUP(B9659,'HSD ME&amp;PLUMBING'!$B$6:E9197,4,FALSE)</f>
        <v>10000</v>
      </c>
      <c r="G9659" s="23">
        <f t="shared" si="22"/>
        <v>10000</v>
      </c>
    </row>
    <row r="9660" spans="1:7" s="2" customFormat="1" ht="15.75" customHeight="1">
      <c r="A9660" s="494" t="s">
        <v>16</v>
      </c>
      <c r="B9660" s="494"/>
      <c r="C9660" s="494"/>
      <c r="D9660" s="494"/>
      <c r="E9660" s="494"/>
      <c r="F9660" s="494"/>
      <c r="G9660" s="20">
        <f>SUM(G9654:G9659)</f>
        <v>1400000</v>
      </c>
    </row>
    <row r="9661" spans="1:7">
      <c r="A9661" s="159" t="s">
        <v>17</v>
      </c>
      <c r="B9661" s="12" t="s">
        <v>18</v>
      </c>
      <c r="C9661" s="11"/>
      <c r="D9661" s="11"/>
      <c r="E9661" s="13"/>
      <c r="F9661" s="11"/>
      <c r="G9661" s="11"/>
    </row>
    <row r="9662" spans="1:7">
      <c r="A9662" s="492" t="s">
        <v>19</v>
      </c>
      <c r="B9662" s="492"/>
      <c r="C9662" s="492"/>
      <c r="D9662" s="492"/>
      <c r="E9662" s="492"/>
      <c r="F9662" s="492"/>
      <c r="G9662" s="20">
        <f>SUM(G9661)</f>
        <v>0</v>
      </c>
    </row>
    <row r="9663" spans="1:7">
      <c r="A9663" s="11" t="s">
        <v>20</v>
      </c>
      <c r="B9663" s="493" t="s">
        <v>21</v>
      </c>
      <c r="C9663" s="493"/>
      <c r="D9663" s="493"/>
      <c r="E9663" s="493"/>
      <c r="F9663" s="493"/>
      <c r="G9663" s="15">
        <f>SUM(G9647:G9662)/2</f>
        <v>1479100</v>
      </c>
    </row>
    <row r="9664" spans="1:7" ht="15.75" customHeight="1">
      <c r="A9664" s="11" t="s">
        <v>22</v>
      </c>
      <c r="B9664" s="493" t="s">
        <v>77</v>
      </c>
      <c r="C9664" s="493"/>
      <c r="D9664" s="493"/>
      <c r="E9664" s="493"/>
      <c r="F9664" s="24">
        <v>0.1</v>
      </c>
      <c r="G9664" s="15">
        <f>G9663*10%</f>
        <v>147910</v>
      </c>
    </row>
    <row r="9665" spans="1:7">
      <c r="A9665" s="11" t="s">
        <v>23</v>
      </c>
      <c r="B9665" s="493" t="s">
        <v>24</v>
      </c>
      <c r="C9665" s="493"/>
      <c r="D9665" s="493"/>
      <c r="E9665" s="493"/>
      <c r="F9665" s="493"/>
      <c r="G9665" s="15">
        <f>G9663+G9664</f>
        <v>1627010</v>
      </c>
    </row>
    <row r="9666" spans="1:7">
      <c r="A9666" s="25"/>
      <c r="B9666" s="26"/>
      <c r="C9666" s="25"/>
      <c r="D9666" s="25"/>
      <c r="E9666" s="27"/>
      <c r="F9666" s="25"/>
      <c r="G9666" s="25"/>
    </row>
    <row r="9667" spans="1:7">
      <c r="A9667" s="115" t="s">
        <v>1518</v>
      </c>
    </row>
    <row r="9668" spans="1:7" ht="45">
      <c r="A9668" s="9" t="s">
        <v>62</v>
      </c>
      <c r="B9668" s="9" t="s">
        <v>63</v>
      </c>
      <c r="C9668" s="9" t="s">
        <v>64</v>
      </c>
      <c r="D9668" s="9" t="s">
        <v>65</v>
      </c>
      <c r="E9668" s="9" t="s">
        <v>66</v>
      </c>
      <c r="F9668" s="9" t="s">
        <v>67</v>
      </c>
      <c r="G9668" s="9" t="s">
        <v>68</v>
      </c>
    </row>
    <row r="9669" spans="1:7">
      <c r="A9669" s="159" t="s">
        <v>0</v>
      </c>
      <c r="B9669" s="12" t="s">
        <v>1</v>
      </c>
      <c r="C9669" s="11"/>
      <c r="D9669" s="11"/>
      <c r="E9669" s="13"/>
      <c r="F9669" s="11"/>
      <c r="G9669" s="11"/>
    </row>
    <row r="9670" spans="1:7">
      <c r="A9670" s="160"/>
      <c r="B9670" s="12" t="s">
        <v>2</v>
      </c>
      <c r="C9670" s="11" t="s">
        <v>3</v>
      </c>
      <c r="D9670" s="11" t="s">
        <v>4</v>
      </c>
      <c r="E9670" s="13" t="s">
        <v>5</v>
      </c>
      <c r="F9670" s="14">
        <f>VLOOKUP(B9670,'HSD ME&amp;PLUMBING'!$B$6:E9208,4,FALSE)</f>
        <v>100000</v>
      </c>
      <c r="G9670" s="23">
        <f>F9670*E9670</f>
        <v>6400</v>
      </c>
    </row>
    <row r="9671" spans="1:7" ht="30">
      <c r="A9671" s="160"/>
      <c r="B9671" s="16" t="s">
        <v>70</v>
      </c>
      <c r="C9671" s="17" t="s">
        <v>71</v>
      </c>
      <c r="D9671" s="17" t="s">
        <v>4</v>
      </c>
      <c r="E9671" s="18" t="s">
        <v>6</v>
      </c>
      <c r="F9671" s="14">
        <f>VLOOKUP(B9671,'HSD ME&amp;PLUMBING'!$B$6:E9209,4,FALSE)</f>
        <v>150000</v>
      </c>
      <c r="G9671" s="23">
        <f>F9671*E9671</f>
        <v>16050</v>
      </c>
    </row>
    <row r="9672" spans="1:7">
      <c r="A9672" s="160"/>
      <c r="B9672" s="12" t="s">
        <v>7</v>
      </c>
      <c r="C9672" s="11" t="s">
        <v>8</v>
      </c>
      <c r="D9672" s="11" t="s">
        <v>4</v>
      </c>
      <c r="E9672" s="13" t="s">
        <v>9</v>
      </c>
      <c r="F9672" s="14">
        <f>VLOOKUP(B9672,'HSD ME&amp;PLUMBING'!$B$6:E9210,4,FALSE)</f>
        <v>150000</v>
      </c>
      <c r="G9672" s="23">
        <f>F9672*E9672</f>
        <v>1650</v>
      </c>
    </row>
    <row r="9673" spans="1:7">
      <c r="A9673" s="160"/>
      <c r="B9673" s="12" t="s">
        <v>10</v>
      </c>
      <c r="C9673" s="11" t="s">
        <v>11</v>
      </c>
      <c r="D9673" s="11" t="s">
        <v>4</v>
      </c>
      <c r="E9673" s="13" t="s">
        <v>12</v>
      </c>
      <c r="F9673" s="19">
        <f>VLOOKUP(B9673,'HSD ME&amp;PLUMBING'!$B$6:E9211,4,FALSE)</f>
        <v>200000</v>
      </c>
      <c r="G9673" s="23">
        <f>F9673*E9673</f>
        <v>800</v>
      </c>
    </row>
    <row r="9674" spans="1:7" s="21" customFormat="1">
      <c r="A9674" s="494" t="s">
        <v>13</v>
      </c>
      <c r="B9674" s="494"/>
      <c r="C9674" s="494"/>
      <c r="D9674" s="494"/>
      <c r="E9674" s="494"/>
      <c r="F9674" s="494"/>
      <c r="G9674" s="20">
        <f>SUM(G9670:G9673)</f>
        <v>24900</v>
      </c>
    </row>
    <row r="9675" spans="1:7">
      <c r="A9675" s="159" t="s">
        <v>14</v>
      </c>
      <c r="B9675" s="12" t="s">
        <v>15</v>
      </c>
      <c r="C9675" s="11"/>
      <c r="D9675" s="11"/>
      <c r="E9675" s="13"/>
      <c r="F9675" s="11"/>
      <c r="G9675" s="11"/>
    </row>
    <row r="9676" spans="1:7" ht="30">
      <c r="A9676" s="160"/>
      <c r="B9676" s="16" t="s">
        <v>1519</v>
      </c>
      <c r="C9676" s="11"/>
      <c r="D9676" s="17" t="s">
        <v>674</v>
      </c>
      <c r="E9676" s="18" t="s">
        <v>898</v>
      </c>
      <c r="F9676" s="83">
        <f>VLOOKUP(B9676,'HSD ME&amp;PLUMBING'!$B$6:E9214,4,FALSE)</f>
        <v>10000</v>
      </c>
      <c r="G9676" s="23">
        <f>F9676*E9676</f>
        <v>10500</v>
      </c>
    </row>
    <row r="9677" spans="1:7" s="2" customFormat="1" ht="15.75" customHeight="1">
      <c r="A9677" s="494" t="s">
        <v>16</v>
      </c>
      <c r="B9677" s="494"/>
      <c r="C9677" s="494"/>
      <c r="D9677" s="494"/>
      <c r="E9677" s="494"/>
      <c r="F9677" s="494"/>
      <c r="G9677" s="20">
        <f>SUM(G9675:G9676)</f>
        <v>10500</v>
      </c>
    </row>
    <row r="9678" spans="1:7">
      <c r="A9678" s="159" t="s">
        <v>17</v>
      </c>
      <c r="B9678" s="12" t="s">
        <v>18</v>
      </c>
      <c r="C9678" s="11"/>
      <c r="D9678" s="11"/>
      <c r="E9678" s="13"/>
      <c r="F9678" s="11"/>
      <c r="G9678" s="11"/>
    </row>
    <row r="9679" spans="1:7">
      <c r="A9679" s="492" t="s">
        <v>19</v>
      </c>
      <c r="B9679" s="492"/>
      <c r="C9679" s="492"/>
      <c r="D9679" s="492"/>
      <c r="E9679" s="492"/>
      <c r="F9679" s="492"/>
      <c r="G9679" s="20">
        <f>SUM(G9678)</f>
        <v>0</v>
      </c>
    </row>
    <row r="9680" spans="1:7">
      <c r="A9680" s="11" t="s">
        <v>20</v>
      </c>
      <c r="B9680" s="493" t="s">
        <v>21</v>
      </c>
      <c r="C9680" s="493"/>
      <c r="D9680" s="493"/>
      <c r="E9680" s="493"/>
      <c r="F9680" s="493"/>
      <c r="G9680" s="15">
        <f>SUM(G9669:G9679)/2</f>
        <v>35400</v>
      </c>
    </row>
    <row r="9681" spans="1:7" ht="15.75" customHeight="1">
      <c r="A9681" s="11" t="s">
        <v>22</v>
      </c>
      <c r="B9681" s="493" t="s">
        <v>77</v>
      </c>
      <c r="C9681" s="493"/>
      <c r="D9681" s="493"/>
      <c r="E9681" s="493"/>
      <c r="F9681" s="24">
        <v>0.1</v>
      </c>
      <c r="G9681" s="15">
        <f>G9680*10%</f>
        <v>3540</v>
      </c>
    </row>
    <row r="9682" spans="1:7">
      <c r="A9682" s="11" t="s">
        <v>23</v>
      </c>
      <c r="B9682" s="493" t="s">
        <v>24</v>
      </c>
      <c r="C9682" s="493"/>
      <c r="D9682" s="493"/>
      <c r="E9682" s="493"/>
      <c r="F9682" s="493"/>
      <c r="G9682" s="15">
        <f>G9680+G9681</f>
        <v>38940</v>
      </c>
    </row>
    <row r="9683" spans="1:7">
      <c r="A9683" s="25"/>
      <c r="B9683" s="26"/>
      <c r="C9683" s="25"/>
      <c r="D9683" s="25"/>
      <c r="E9683" s="27"/>
      <c r="F9683" s="25"/>
      <c r="G9683" s="25"/>
    </row>
    <row r="9684" spans="1:7">
      <c r="A9684" s="115" t="s">
        <v>1520</v>
      </c>
    </row>
    <row r="9685" spans="1:7" ht="45">
      <c r="A9685" s="9" t="s">
        <v>62</v>
      </c>
      <c r="B9685" s="9" t="s">
        <v>63</v>
      </c>
      <c r="C9685" s="9" t="s">
        <v>64</v>
      </c>
      <c r="D9685" s="9" t="s">
        <v>65</v>
      </c>
      <c r="E9685" s="9" t="s">
        <v>66</v>
      </c>
      <c r="F9685" s="9" t="s">
        <v>67</v>
      </c>
      <c r="G9685" s="9" t="s">
        <v>68</v>
      </c>
    </row>
    <row r="9686" spans="1:7">
      <c r="A9686" s="159" t="s">
        <v>0</v>
      </c>
      <c r="B9686" s="12" t="s">
        <v>1</v>
      </c>
      <c r="C9686" s="11"/>
      <c r="D9686" s="11"/>
      <c r="E9686" s="13"/>
      <c r="F9686" s="11"/>
      <c r="G9686" s="11"/>
    </row>
    <row r="9687" spans="1:7">
      <c r="A9687" s="160"/>
      <c r="B9687" s="12" t="s">
        <v>2</v>
      </c>
      <c r="C9687" s="11" t="s">
        <v>3</v>
      </c>
      <c r="D9687" s="11" t="s">
        <v>4</v>
      </c>
      <c r="E9687" s="13" t="s">
        <v>5</v>
      </c>
      <c r="F9687" s="14">
        <f>VLOOKUP(B9687,'HSD ME&amp;PLUMBING'!$B$6:E9225,4,FALSE)</f>
        <v>100000</v>
      </c>
      <c r="G9687" s="23">
        <f>F9687*E9687</f>
        <v>6400</v>
      </c>
    </row>
    <row r="9688" spans="1:7" ht="30">
      <c r="A9688" s="160"/>
      <c r="B9688" s="16" t="s">
        <v>70</v>
      </c>
      <c r="C9688" s="17" t="s">
        <v>71</v>
      </c>
      <c r="D9688" s="17" t="s">
        <v>4</v>
      </c>
      <c r="E9688" s="18" t="s">
        <v>6</v>
      </c>
      <c r="F9688" s="14">
        <f>VLOOKUP(B9688,'HSD ME&amp;PLUMBING'!$B$6:E9226,4,FALSE)</f>
        <v>150000</v>
      </c>
      <c r="G9688" s="23">
        <f>F9688*E9688</f>
        <v>16050</v>
      </c>
    </row>
    <row r="9689" spans="1:7">
      <c r="A9689" s="160"/>
      <c r="B9689" s="12" t="s">
        <v>7</v>
      </c>
      <c r="C9689" s="11" t="s">
        <v>8</v>
      </c>
      <c r="D9689" s="11" t="s">
        <v>4</v>
      </c>
      <c r="E9689" s="13" t="s">
        <v>9</v>
      </c>
      <c r="F9689" s="14">
        <f>VLOOKUP(B9689,'HSD ME&amp;PLUMBING'!$B$6:E9227,4,FALSE)</f>
        <v>150000</v>
      </c>
      <c r="G9689" s="23">
        <f>F9689*E9689</f>
        <v>1650</v>
      </c>
    </row>
    <row r="9690" spans="1:7">
      <c r="A9690" s="160"/>
      <c r="B9690" s="12" t="s">
        <v>10</v>
      </c>
      <c r="C9690" s="11" t="s">
        <v>11</v>
      </c>
      <c r="D9690" s="11" t="s">
        <v>4</v>
      </c>
      <c r="E9690" s="13" t="s">
        <v>12</v>
      </c>
      <c r="F9690" s="19">
        <f>VLOOKUP(B9690,'HSD ME&amp;PLUMBING'!$B$6:E9228,4,FALSE)</f>
        <v>200000</v>
      </c>
      <c r="G9690" s="23">
        <f>F9690*E9690</f>
        <v>800</v>
      </c>
    </row>
    <row r="9691" spans="1:7" s="21" customFormat="1">
      <c r="A9691" s="494" t="s">
        <v>13</v>
      </c>
      <c r="B9691" s="494"/>
      <c r="C9691" s="494"/>
      <c r="D9691" s="494"/>
      <c r="E9691" s="494"/>
      <c r="F9691" s="494"/>
      <c r="G9691" s="20">
        <f>SUM(G9687:G9690)</f>
        <v>24900</v>
      </c>
    </row>
    <row r="9692" spans="1:7">
      <c r="A9692" s="159" t="s">
        <v>14</v>
      </c>
      <c r="B9692" s="12" t="s">
        <v>15</v>
      </c>
      <c r="C9692" s="11"/>
      <c r="D9692" s="11"/>
      <c r="E9692" s="13"/>
      <c r="F9692" s="11"/>
      <c r="G9692" s="11"/>
    </row>
    <row r="9693" spans="1:7" ht="30">
      <c r="A9693" s="160"/>
      <c r="B9693" s="16" t="s">
        <v>1521</v>
      </c>
      <c r="C9693" s="11"/>
      <c r="D9693" s="17" t="s">
        <v>674</v>
      </c>
      <c r="E9693" s="18" t="s">
        <v>898</v>
      </c>
      <c r="F9693" s="83">
        <f>VLOOKUP(B9693,'HSD ME&amp;PLUMBING'!$B$6:E9231,4,FALSE)</f>
        <v>10000</v>
      </c>
      <c r="G9693" s="23">
        <f>F9693*E9693</f>
        <v>10500</v>
      </c>
    </row>
    <row r="9694" spans="1:7" s="2" customFormat="1" ht="15.75" customHeight="1">
      <c r="A9694" s="494" t="s">
        <v>16</v>
      </c>
      <c r="B9694" s="494"/>
      <c r="C9694" s="494"/>
      <c r="D9694" s="494"/>
      <c r="E9694" s="494"/>
      <c r="F9694" s="494"/>
      <c r="G9694" s="20">
        <f>SUM(G9692:G9693)</f>
        <v>10500</v>
      </c>
    </row>
    <row r="9695" spans="1:7">
      <c r="A9695" s="159" t="s">
        <v>17</v>
      </c>
      <c r="B9695" s="12" t="s">
        <v>18</v>
      </c>
      <c r="C9695" s="11"/>
      <c r="D9695" s="11"/>
      <c r="E9695" s="13"/>
      <c r="F9695" s="11"/>
      <c r="G9695" s="11"/>
    </row>
    <row r="9696" spans="1:7">
      <c r="A9696" s="492" t="s">
        <v>19</v>
      </c>
      <c r="B9696" s="492"/>
      <c r="C9696" s="492"/>
      <c r="D9696" s="492"/>
      <c r="E9696" s="492"/>
      <c r="F9696" s="492"/>
      <c r="G9696" s="20">
        <f>SUM(G9695)</f>
        <v>0</v>
      </c>
    </row>
    <row r="9697" spans="1:7">
      <c r="A9697" s="11" t="s">
        <v>20</v>
      </c>
      <c r="B9697" s="493" t="s">
        <v>21</v>
      </c>
      <c r="C9697" s="493"/>
      <c r="D9697" s="493"/>
      <c r="E9697" s="493"/>
      <c r="F9697" s="493"/>
      <c r="G9697" s="15">
        <f>SUM(G9686:G9696)/2</f>
        <v>35400</v>
      </c>
    </row>
    <row r="9698" spans="1:7" ht="15.75" customHeight="1">
      <c r="A9698" s="11" t="s">
        <v>22</v>
      </c>
      <c r="B9698" s="493" t="s">
        <v>77</v>
      </c>
      <c r="C9698" s="493"/>
      <c r="D9698" s="493"/>
      <c r="E9698" s="493"/>
      <c r="F9698" s="24">
        <v>0.1</v>
      </c>
      <c r="G9698" s="15">
        <f>G9697*10%</f>
        <v>3540</v>
      </c>
    </row>
    <row r="9699" spans="1:7">
      <c r="A9699" s="11" t="s">
        <v>23</v>
      </c>
      <c r="B9699" s="493" t="s">
        <v>24</v>
      </c>
      <c r="C9699" s="493"/>
      <c r="D9699" s="493"/>
      <c r="E9699" s="493"/>
      <c r="F9699" s="493"/>
      <c r="G9699" s="15">
        <f>G9697+G9698</f>
        <v>38940</v>
      </c>
    </row>
    <row r="9700" spans="1:7">
      <c r="A9700" s="25"/>
      <c r="B9700" s="26"/>
      <c r="C9700" s="25"/>
      <c r="D9700" s="25"/>
      <c r="E9700" s="27"/>
      <c r="F9700" s="25"/>
      <c r="G9700" s="25"/>
    </row>
    <row r="9701" spans="1:7">
      <c r="A9701" s="115" t="s">
        <v>1522</v>
      </c>
    </row>
    <row r="9702" spans="1:7" ht="45">
      <c r="A9702" s="9" t="s">
        <v>62</v>
      </c>
      <c r="B9702" s="9" t="s">
        <v>63</v>
      </c>
      <c r="C9702" s="9" t="s">
        <v>64</v>
      </c>
      <c r="D9702" s="9" t="s">
        <v>65</v>
      </c>
      <c r="E9702" s="9" t="s">
        <v>66</v>
      </c>
      <c r="F9702" s="9" t="s">
        <v>67</v>
      </c>
      <c r="G9702" s="9" t="s">
        <v>68</v>
      </c>
    </row>
    <row r="9703" spans="1:7">
      <c r="A9703" s="159" t="s">
        <v>0</v>
      </c>
      <c r="B9703" s="12" t="s">
        <v>1</v>
      </c>
      <c r="C9703" s="11"/>
      <c r="D9703" s="11"/>
      <c r="E9703" s="13"/>
      <c r="F9703" s="11"/>
      <c r="G9703" s="11"/>
    </row>
    <row r="9704" spans="1:7">
      <c r="A9704" s="160"/>
      <c r="B9704" s="12" t="s">
        <v>2</v>
      </c>
      <c r="C9704" s="11" t="s">
        <v>3</v>
      </c>
      <c r="D9704" s="11" t="s">
        <v>4</v>
      </c>
      <c r="E9704" s="13" t="s">
        <v>288</v>
      </c>
      <c r="F9704" s="14">
        <f>VLOOKUP(B9704,'HSD ME&amp;PLUMBING'!$B$6:E9242,4,FALSE)</f>
        <v>100000</v>
      </c>
      <c r="G9704" s="23">
        <f>F9704*E9704</f>
        <v>5200</v>
      </c>
    </row>
    <row r="9705" spans="1:7" ht="30">
      <c r="A9705" s="160"/>
      <c r="B9705" s="16" t="s">
        <v>70</v>
      </c>
      <c r="C9705" s="17" t="s">
        <v>71</v>
      </c>
      <c r="D9705" s="17" t="s">
        <v>4</v>
      </c>
      <c r="E9705" s="18" t="s">
        <v>1466</v>
      </c>
      <c r="F9705" s="14">
        <f>VLOOKUP(B9705,'HSD ME&amp;PLUMBING'!$B$6:E9243,4,FALSE)</f>
        <v>150000</v>
      </c>
      <c r="G9705" s="23">
        <f>F9705*E9705</f>
        <v>13050</v>
      </c>
    </row>
    <row r="9706" spans="1:7">
      <c r="A9706" s="160"/>
      <c r="B9706" s="12" t="s">
        <v>7</v>
      </c>
      <c r="C9706" s="11" t="s">
        <v>8</v>
      </c>
      <c r="D9706" s="11" t="s">
        <v>4</v>
      </c>
      <c r="E9706" s="13" t="s">
        <v>36</v>
      </c>
      <c r="F9706" s="14">
        <f>VLOOKUP(B9706,'HSD ME&amp;PLUMBING'!$B$6:E9244,4,FALSE)</f>
        <v>150000</v>
      </c>
      <c r="G9706" s="23">
        <f>F9706*E9706</f>
        <v>1350</v>
      </c>
    </row>
    <row r="9707" spans="1:7">
      <c r="A9707" s="160"/>
      <c r="B9707" s="12" t="s">
        <v>10</v>
      </c>
      <c r="C9707" s="11" t="s">
        <v>11</v>
      </c>
      <c r="D9707" s="11" t="s">
        <v>4</v>
      </c>
      <c r="E9707" s="13" t="s">
        <v>99</v>
      </c>
      <c r="F9707" s="19">
        <f>VLOOKUP(B9707,'HSD ME&amp;PLUMBING'!$B$6:E9245,4,FALSE)</f>
        <v>200000</v>
      </c>
      <c r="G9707" s="23">
        <f>F9707*E9707</f>
        <v>600</v>
      </c>
    </row>
    <row r="9708" spans="1:7" s="21" customFormat="1">
      <c r="A9708" s="494" t="s">
        <v>13</v>
      </c>
      <c r="B9708" s="494"/>
      <c r="C9708" s="494"/>
      <c r="D9708" s="494"/>
      <c r="E9708" s="494"/>
      <c r="F9708" s="494"/>
      <c r="G9708" s="20">
        <f>SUM(G9704:G9707)</f>
        <v>20200</v>
      </c>
    </row>
    <row r="9709" spans="1:7">
      <c r="A9709" s="159" t="s">
        <v>14</v>
      </c>
      <c r="B9709" s="12" t="s">
        <v>15</v>
      </c>
      <c r="C9709" s="11"/>
      <c r="D9709" s="11"/>
      <c r="E9709" s="13"/>
      <c r="F9709" s="11"/>
      <c r="G9709" s="11"/>
    </row>
    <row r="9710" spans="1:7" ht="30">
      <c r="A9710" s="160"/>
      <c r="B9710" s="16" t="s">
        <v>1523</v>
      </c>
      <c r="C9710" s="11"/>
      <c r="D9710" s="17" t="s">
        <v>674</v>
      </c>
      <c r="E9710" s="18" t="s">
        <v>898</v>
      </c>
      <c r="F9710" s="83">
        <f>VLOOKUP(B9710,'HSD ME&amp;PLUMBING'!$B$6:E9248,4,FALSE)</f>
        <v>10000</v>
      </c>
      <c r="G9710" s="23">
        <f>F9710*E9710</f>
        <v>10500</v>
      </c>
    </row>
    <row r="9711" spans="1:7" s="2" customFormat="1" ht="15.75" customHeight="1">
      <c r="A9711" s="494" t="s">
        <v>16</v>
      </c>
      <c r="B9711" s="494"/>
      <c r="C9711" s="494"/>
      <c r="D9711" s="494"/>
      <c r="E9711" s="494"/>
      <c r="F9711" s="494"/>
      <c r="G9711" s="20">
        <f>SUM(G9709:G9710)</f>
        <v>10500</v>
      </c>
    </row>
    <row r="9712" spans="1:7">
      <c r="A9712" s="159" t="s">
        <v>17</v>
      </c>
      <c r="B9712" s="12" t="s">
        <v>18</v>
      </c>
      <c r="C9712" s="11"/>
      <c r="D9712" s="11"/>
      <c r="E9712" s="13"/>
      <c r="F9712" s="11"/>
      <c r="G9712" s="11"/>
    </row>
    <row r="9713" spans="1:7">
      <c r="A9713" s="492" t="s">
        <v>19</v>
      </c>
      <c r="B9713" s="492"/>
      <c r="C9713" s="492"/>
      <c r="D9713" s="492"/>
      <c r="E9713" s="492"/>
      <c r="F9713" s="492"/>
      <c r="G9713" s="20">
        <f>SUM(G9712)</f>
        <v>0</v>
      </c>
    </row>
    <row r="9714" spans="1:7">
      <c r="A9714" s="11" t="s">
        <v>20</v>
      </c>
      <c r="B9714" s="493" t="s">
        <v>21</v>
      </c>
      <c r="C9714" s="493"/>
      <c r="D9714" s="493"/>
      <c r="E9714" s="493"/>
      <c r="F9714" s="493"/>
      <c r="G9714" s="15">
        <f>SUM(G9703:G9713)/2</f>
        <v>30700</v>
      </c>
    </row>
    <row r="9715" spans="1:7" ht="15.75" customHeight="1">
      <c r="A9715" s="11" t="s">
        <v>22</v>
      </c>
      <c r="B9715" s="493" t="s">
        <v>77</v>
      </c>
      <c r="C9715" s="493"/>
      <c r="D9715" s="493"/>
      <c r="E9715" s="493"/>
      <c r="F9715" s="24">
        <v>0.1</v>
      </c>
      <c r="G9715" s="15">
        <f>G9714*10%</f>
        <v>3070</v>
      </c>
    </row>
    <row r="9716" spans="1:7">
      <c r="A9716" s="11" t="s">
        <v>23</v>
      </c>
      <c r="B9716" s="493" t="s">
        <v>24</v>
      </c>
      <c r="C9716" s="493"/>
      <c r="D9716" s="493"/>
      <c r="E9716" s="493"/>
      <c r="F9716" s="493"/>
      <c r="G9716" s="15">
        <f>G9714+G9715</f>
        <v>33770</v>
      </c>
    </row>
    <row r="9717" spans="1:7">
      <c r="A9717" s="25"/>
      <c r="B9717" s="26"/>
      <c r="C9717" s="25"/>
      <c r="D9717" s="25"/>
      <c r="E9717" s="27"/>
      <c r="F9717" s="25"/>
      <c r="G9717" s="25"/>
    </row>
    <row r="9718" spans="1:7">
      <c r="A9718" s="115" t="s">
        <v>1524</v>
      </c>
    </row>
    <row r="9719" spans="1:7" ht="45">
      <c r="A9719" s="9" t="s">
        <v>62</v>
      </c>
      <c r="B9719" s="9" t="s">
        <v>63</v>
      </c>
      <c r="C9719" s="9" t="s">
        <v>64</v>
      </c>
      <c r="D9719" s="9" t="s">
        <v>65</v>
      </c>
      <c r="E9719" s="9" t="s">
        <v>66</v>
      </c>
      <c r="F9719" s="9" t="s">
        <v>67</v>
      </c>
      <c r="G9719" s="9" t="s">
        <v>68</v>
      </c>
    </row>
    <row r="9720" spans="1:7">
      <c r="A9720" s="159" t="s">
        <v>0</v>
      </c>
      <c r="B9720" s="12" t="s">
        <v>1</v>
      </c>
      <c r="C9720" s="11"/>
      <c r="D9720" s="11"/>
      <c r="E9720" s="13"/>
      <c r="F9720" s="11"/>
      <c r="G9720" s="11"/>
    </row>
    <row r="9721" spans="1:7">
      <c r="A9721" s="160"/>
      <c r="B9721" s="12" t="s">
        <v>2</v>
      </c>
      <c r="C9721" s="11" t="s">
        <v>3</v>
      </c>
      <c r="D9721" s="11" t="s">
        <v>4</v>
      </c>
      <c r="E9721" s="13" t="s">
        <v>1318</v>
      </c>
      <c r="F9721" s="14">
        <f>VLOOKUP(B9721,'HSD ME&amp;PLUMBING'!$B$6:E9259,4,FALSE)</f>
        <v>100000</v>
      </c>
      <c r="G9721" s="23">
        <f>F9721*E9721</f>
        <v>12600</v>
      </c>
    </row>
    <row r="9722" spans="1:7" ht="30">
      <c r="A9722" s="160"/>
      <c r="B9722" s="16" t="s">
        <v>70</v>
      </c>
      <c r="C9722" s="17" t="s">
        <v>71</v>
      </c>
      <c r="D9722" s="17" t="s">
        <v>4</v>
      </c>
      <c r="E9722" s="18" t="s">
        <v>1319</v>
      </c>
      <c r="F9722" s="14">
        <f>VLOOKUP(B9722,'HSD ME&amp;PLUMBING'!$B$6:E9260,4,FALSE)</f>
        <v>150000</v>
      </c>
      <c r="G9722" s="23">
        <f>F9722*E9722</f>
        <v>31650</v>
      </c>
    </row>
    <row r="9723" spans="1:7">
      <c r="A9723" s="160"/>
      <c r="B9723" s="12" t="s">
        <v>7</v>
      </c>
      <c r="C9723" s="11" t="s">
        <v>8</v>
      </c>
      <c r="D9723" s="11" t="s">
        <v>4</v>
      </c>
      <c r="E9723" s="13" t="s">
        <v>27</v>
      </c>
      <c r="F9723" s="14">
        <f>VLOOKUP(B9723,'HSD ME&amp;PLUMBING'!$B$6:E9261,4,FALSE)</f>
        <v>150000</v>
      </c>
      <c r="G9723" s="23">
        <f>F9723*E9723</f>
        <v>3150</v>
      </c>
    </row>
    <row r="9724" spans="1:7">
      <c r="A9724" s="160"/>
      <c r="B9724" s="12" t="s">
        <v>10</v>
      </c>
      <c r="C9724" s="11" t="s">
        <v>11</v>
      </c>
      <c r="D9724" s="11" t="s">
        <v>4</v>
      </c>
      <c r="E9724" s="13" t="s">
        <v>28</v>
      </c>
      <c r="F9724" s="19">
        <f>VLOOKUP(B9724,'HSD ME&amp;PLUMBING'!$B$6:E9262,4,FALSE)</f>
        <v>200000</v>
      </c>
      <c r="G9724" s="23">
        <f>F9724*E9724</f>
        <v>1400</v>
      </c>
    </row>
    <row r="9725" spans="1:7" s="21" customFormat="1">
      <c r="A9725" s="494" t="s">
        <v>13</v>
      </c>
      <c r="B9725" s="494"/>
      <c r="C9725" s="494"/>
      <c r="D9725" s="494"/>
      <c r="E9725" s="494"/>
      <c r="F9725" s="494"/>
      <c r="G9725" s="20">
        <f>SUM(G9721:G9724)</f>
        <v>48800</v>
      </c>
    </row>
    <row r="9726" spans="1:7">
      <c r="A9726" s="159" t="s">
        <v>14</v>
      </c>
      <c r="B9726" s="12" t="s">
        <v>15</v>
      </c>
      <c r="C9726" s="11"/>
      <c r="D9726" s="11"/>
      <c r="E9726" s="13"/>
      <c r="F9726" s="11"/>
      <c r="G9726" s="11"/>
    </row>
    <row r="9727" spans="1:7" ht="30">
      <c r="A9727" s="160"/>
      <c r="B9727" s="16" t="s">
        <v>1525</v>
      </c>
      <c r="C9727" s="11"/>
      <c r="D9727" s="17" t="s">
        <v>674</v>
      </c>
      <c r="E9727" s="18" t="s">
        <v>898</v>
      </c>
      <c r="F9727" s="83">
        <f>VLOOKUP(B9727,'HSD ME&amp;PLUMBING'!$B$6:E9265,4,FALSE)</f>
        <v>10000</v>
      </c>
      <c r="G9727" s="23">
        <f>F9727*E9727</f>
        <v>10500</v>
      </c>
    </row>
    <row r="9728" spans="1:7">
      <c r="A9728" s="160"/>
      <c r="B9728" s="12" t="s">
        <v>1400</v>
      </c>
      <c r="C9728" s="11"/>
      <c r="D9728" s="11" t="s">
        <v>432</v>
      </c>
      <c r="E9728" s="13">
        <v>1</v>
      </c>
      <c r="F9728" s="83">
        <f>VLOOKUP(B9728,'HSD ME&amp;PLUMBING'!$B$6:E9266,4,FALSE)</f>
        <v>10000</v>
      </c>
      <c r="G9728" s="23">
        <f>F9728*E9728</f>
        <v>10000</v>
      </c>
    </row>
    <row r="9729" spans="1:7" s="2" customFormat="1" ht="15.75" customHeight="1">
      <c r="A9729" s="494" t="s">
        <v>16</v>
      </c>
      <c r="B9729" s="494"/>
      <c r="C9729" s="494"/>
      <c r="D9729" s="494"/>
      <c r="E9729" s="494"/>
      <c r="F9729" s="494"/>
      <c r="G9729" s="20">
        <f>SUM(G9727:G9728)</f>
        <v>20500</v>
      </c>
    </row>
    <row r="9730" spans="1:7">
      <c r="A9730" s="159" t="s">
        <v>17</v>
      </c>
      <c r="B9730" s="12" t="s">
        <v>18</v>
      </c>
      <c r="C9730" s="11"/>
      <c r="D9730" s="11"/>
      <c r="E9730" s="13"/>
      <c r="F9730" s="11"/>
      <c r="G9730" s="11"/>
    </row>
    <row r="9731" spans="1:7">
      <c r="A9731" s="492" t="s">
        <v>19</v>
      </c>
      <c r="B9731" s="492"/>
      <c r="C9731" s="492"/>
      <c r="D9731" s="492"/>
      <c r="E9731" s="492"/>
      <c r="F9731" s="492"/>
      <c r="G9731" s="20">
        <f>SUM(G9730)</f>
        <v>0</v>
      </c>
    </row>
    <row r="9732" spans="1:7">
      <c r="A9732" s="11" t="s">
        <v>20</v>
      </c>
      <c r="B9732" s="493" t="s">
        <v>21</v>
      </c>
      <c r="C9732" s="493"/>
      <c r="D9732" s="493"/>
      <c r="E9732" s="493"/>
      <c r="F9732" s="493"/>
      <c r="G9732" s="15">
        <f>SUM(G9721:G9731)/2</f>
        <v>69300</v>
      </c>
    </row>
    <row r="9733" spans="1:7" ht="15.75" customHeight="1">
      <c r="A9733" s="11" t="s">
        <v>22</v>
      </c>
      <c r="B9733" s="493" t="s">
        <v>77</v>
      </c>
      <c r="C9733" s="493"/>
      <c r="D9733" s="493"/>
      <c r="E9733" s="493"/>
      <c r="F9733" s="24">
        <v>0.1</v>
      </c>
      <c r="G9733" s="15">
        <f>G9732*10%</f>
        <v>6930</v>
      </c>
    </row>
    <row r="9734" spans="1:7">
      <c r="A9734" s="11" t="s">
        <v>23</v>
      </c>
      <c r="B9734" s="493" t="s">
        <v>24</v>
      </c>
      <c r="C9734" s="493"/>
      <c r="D9734" s="493"/>
      <c r="E9734" s="493"/>
      <c r="F9734" s="493"/>
      <c r="G9734" s="15">
        <f>G9732+G9733</f>
        <v>76230</v>
      </c>
    </row>
    <row r="9735" spans="1:7">
      <c r="A9735" s="25"/>
      <c r="B9735" s="26"/>
      <c r="C9735" s="25"/>
      <c r="D9735" s="25"/>
      <c r="E9735" s="27"/>
      <c r="F9735" s="25"/>
      <c r="G9735" s="25"/>
    </row>
    <row r="9736" spans="1:7">
      <c r="A9736" s="115" t="s">
        <v>1526</v>
      </c>
    </row>
    <row r="9737" spans="1:7" ht="45">
      <c r="A9737" s="9" t="s">
        <v>62</v>
      </c>
      <c r="B9737" s="9" t="s">
        <v>63</v>
      </c>
      <c r="C9737" s="9" t="s">
        <v>64</v>
      </c>
      <c r="D9737" s="9" t="s">
        <v>65</v>
      </c>
      <c r="E9737" s="9" t="s">
        <v>66</v>
      </c>
      <c r="F9737" s="9" t="s">
        <v>67</v>
      </c>
      <c r="G9737" s="9" t="s">
        <v>68</v>
      </c>
    </row>
    <row r="9738" spans="1:7">
      <c r="A9738" s="159" t="s">
        <v>0</v>
      </c>
      <c r="B9738" s="12" t="s">
        <v>1</v>
      </c>
      <c r="C9738" s="11"/>
      <c r="D9738" s="11"/>
      <c r="E9738" s="13"/>
      <c r="F9738" s="11"/>
      <c r="G9738" s="11"/>
    </row>
    <row r="9739" spans="1:7">
      <c r="A9739" s="160"/>
      <c r="B9739" s="12" t="s">
        <v>2</v>
      </c>
      <c r="C9739" s="11" t="s">
        <v>3</v>
      </c>
      <c r="D9739" s="11" t="s">
        <v>4</v>
      </c>
      <c r="E9739" s="13" t="s">
        <v>1318</v>
      </c>
      <c r="F9739" s="14">
        <f>VLOOKUP(B9739,'HSD ME&amp;PLUMBING'!$B$6:E9277,4,FALSE)</f>
        <v>100000</v>
      </c>
      <c r="G9739" s="23">
        <f>F9739*E9739</f>
        <v>12600</v>
      </c>
    </row>
    <row r="9740" spans="1:7" ht="30">
      <c r="A9740" s="160"/>
      <c r="B9740" s="16" t="s">
        <v>70</v>
      </c>
      <c r="C9740" s="17" t="s">
        <v>71</v>
      </c>
      <c r="D9740" s="17" t="s">
        <v>4</v>
      </c>
      <c r="E9740" s="18" t="s">
        <v>1319</v>
      </c>
      <c r="F9740" s="14">
        <f>VLOOKUP(B9740,'HSD ME&amp;PLUMBING'!$B$6:E9278,4,FALSE)</f>
        <v>150000</v>
      </c>
      <c r="G9740" s="23">
        <f>F9740*E9740</f>
        <v>31650</v>
      </c>
    </row>
    <row r="9741" spans="1:7">
      <c r="A9741" s="160"/>
      <c r="B9741" s="12" t="s">
        <v>7</v>
      </c>
      <c r="C9741" s="11" t="s">
        <v>8</v>
      </c>
      <c r="D9741" s="11" t="s">
        <v>4</v>
      </c>
      <c r="E9741" s="13" t="s">
        <v>27</v>
      </c>
      <c r="F9741" s="14">
        <f>VLOOKUP(B9741,'HSD ME&amp;PLUMBING'!$B$6:E9279,4,FALSE)</f>
        <v>150000</v>
      </c>
      <c r="G9741" s="23">
        <f>F9741*E9741</f>
        <v>3150</v>
      </c>
    </row>
    <row r="9742" spans="1:7">
      <c r="A9742" s="160"/>
      <c r="B9742" s="12" t="s">
        <v>10</v>
      </c>
      <c r="C9742" s="11" t="s">
        <v>11</v>
      </c>
      <c r="D9742" s="11" t="s">
        <v>4</v>
      </c>
      <c r="E9742" s="13" t="s">
        <v>28</v>
      </c>
      <c r="F9742" s="19">
        <f>VLOOKUP(B9742,'HSD ME&amp;PLUMBING'!$B$6:E9280,4,FALSE)</f>
        <v>200000</v>
      </c>
      <c r="G9742" s="23">
        <f>F9742*E9742</f>
        <v>1400</v>
      </c>
    </row>
    <row r="9743" spans="1:7" s="21" customFormat="1">
      <c r="A9743" s="494" t="s">
        <v>13</v>
      </c>
      <c r="B9743" s="494"/>
      <c r="C9743" s="494"/>
      <c r="D9743" s="494"/>
      <c r="E9743" s="494"/>
      <c r="F9743" s="494"/>
      <c r="G9743" s="20">
        <f>SUM(G9739:G9742)</f>
        <v>48800</v>
      </c>
    </row>
    <row r="9744" spans="1:7">
      <c r="A9744" s="159" t="s">
        <v>14</v>
      </c>
      <c r="B9744" s="12" t="s">
        <v>15</v>
      </c>
      <c r="C9744" s="11"/>
      <c r="D9744" s="11"/>
      <c r="E9744" s="13"/>
      <c r="F9744" s="11"/>
      <c r="G9744" s="11"/>
    </row>
    <row r="9745" spans="1:7" ht="30">
      <c r="A9745" s="160"/>
      <c r="B9745" s="16" t="s">
        <v>1527</v>
      </c>
      <c r="C9745" s="11"/>
      <c r="D9745" s="17" t="s">
        <v>674</v>
      </c>
      <c r="E9745" s="18" t="s">
        <v>898</v>
      </c>
      <c r="F9745" s="83">
        <f>VLOOKUP(B9745,'HSD ME&amp;PLUMBING'!$B$6:E9283,4,FALSE)</f>
        <v>10000</v>
      </c>
      <c r="G9745" s="23">
        <f>F9745*E9745</f>
        <v>10500</v>
      </c>
    </row>
    <row r="9746" spans="1:7">
      <c r="A9746" s="160"/>
      <c r="B9746" s="12" t="s">
        <v>1400</v>
      </c>
      <c r="C9746" s="11"/>
      <c r="D9746" s="11" t="s">
        <v>432</v>
      </c>
      <c r="E9746" s="13">
        <v>1</v>
      </c>
      <c r="F9746" s="83">
        <f>VLOOKUP(B9746,'HSD ME&amp;PLUMBING'!$B$6:E9284,4,FALSE)</f>
        <v>10000</v>
      </c>
      <c r="G9746" s="23">
        <f>F9746*E9746</f>
        <v>10000</v>
      </c>
    </row>
    <row r="9747" spans="1:7" s="2" customFormat="1" ht="15.75" customHeight="1">
      <c r="A9747" s="494" t="s">
        <v>16</v>
      </c>
      <c r="B9747" s="494"/>
      <c r="C9747" s="494"/>
      <c r="D9747" s="494"/>
      <c r="E9747" s="494"/>
      <c r="F9747" s="494"/>
      <c r="G9747" s="20">
        <f>SUM(G9745:G9746)</f>
        <v>20500</v>
      </c>
    </row>
    <row r="9748" spans="1:7">
      <c r="A9748" s="159" t="s">
        <v>17</v>
      </c>
      <c r="B9748" s="12" t="s">
        <v>18</v>
      </c>
      <c r="C9748" s="11"/>
      <c r="D9748" s="11"/>
      <c r="E9748" s="13"/>
      <c r="F9748" s="11"/>
      <c r="G9748" s="11"/>
    </row>
    <row r="9749" spans="1:7">
      <c r="A9749" s="492" t="s">
        <v>19</v>
      </c>
      <c r="B9749" s="492"/>
      <c r="C9749" s="492"/>
      <c r="D9749" s="492"/>
      <c r="E9749" s="492"/>
      <c r="F9749" s="492"/>
      <c r="G9749" s="20">
        <f>SUM(G9748)</f>
        <v>0</v>
      </c>
    </row>
    <row r="9750" spans="1:7">
      <c r="A9750" s="11" t="s">
        <v>20</v>
      </c>
      <c r="B9750" s="493" t="s">
        <v>21</v>
      </c>
      <c r="C9750" s="493"/>
      <c r="D9750" s="493"/>
      <c r="E9750" s="493"/>
      <c r="F9750" s="493"/>
      <c r="G9750" s="15">
        <f>SUM(G9739:G9749)/2</f>
        <v>69300</v>
      </c>
    </row>
    <row r="9751" spans="1:7" ht="15.75" customHeight="1">
      <c r="A9751" s="11" t="s">
        <v>22</v>
      </c>
      <c r="B9751" s="493" t="s">
        <v>77</v>
      </c>
      <c r="C9751" s="493"/>
      <c r="D9751" s="493"/>
      <c r="E9751" s="493"/>
      <c r="F9751" s="24">
        <v>0.1</v>
      </c>
      <c r="G9751" s="15">
        <f>G9750*10%</f>
        <v>6930</v>
      </c>
    </row>
    <row r="9752" spans="1:7">
      <c r="A9752" s="11" t="s">
        <v>23</v>
      </c>
      <c r="B9752" s="493" t="s">
        <v>24</v>
      </c>
      <c r="C9752" s="493"/>
      <c r="D9752" s="493"/>
      <c r="E9752" s="493"/>
      <c r="F9752" s="493"/>
      <c r="G9752" s="15">
        <f>G9750+G9751</f>
        <v>76230</v>
      </c>
    </row>
    <row r="9753" spans="1:7">
      <c r="A9753" s="25"/>
      <c r="B9753" s="26"/>
      <c r="C9753" s="25"/>
      <c r="D9753" s="25"/>
      <c r="E9753" s="27"/>
      <c r="F9753" s="25"/>
      <c r="G9753" s="25"/>
    </row>
    <row r="9754" spans="1:7" s="176" customFormat="1">
      <c r="A9754" s="253" t="s">
        <v>1528</v>
      </c>
      <c r="B9754" s="149"/>
      <c r="C9754" s="148"/>
      <c r="D9754" s="148"/>
      <c r="E9754" s="175"/>
      <c r="F9754" s="148"/>
      <c r="G9754" s="148"/>
    </row>
    <row r="9755" spans="1:7" s="176" customFormat="1">
      <c r="A9755" s="220" t="s">
        <v>1529</v>
      </c>
      <c r="C9755" s="177"/>
      <c r="D9755" s="177"/>
      <c r="E9755" s="178"/>
      <c r="F9755" s="177"/>
      <c r="G9755" s="177"/>
    </row>
    <row r="9756" spans="1:7" s="54" customFormat="1" ht="45">
      <c r="A9756" s="55" t="s">
        <v>62</v>
      </c>
      <c r="B9756" s="55" t="s">
        <v>63</v>
      </c>
      <c r="C9756" s="55" t="s">
        <v>64</v>
      </c>
      <c r="D9756" s="55" t="s">
        <v>65</v>
      </c>
      <c r="E9756" s="55" t="s">
        <v>66</v>
      </c>
      <c r="F9756" s="55" t="s">
        <v>67</v>
      </c>
      <c r="G9756" s="55" t="s">
        <v>68</v>
      </c>
    </row>
    <row r="9757" spans="1:7" s="54" customFormat="1">
      <c r="A9757" s="170" t="s">
        <v>0</v>
      </c>
      <c r="B9757" s="57" t="s">
        <v>1</v>
      </c>
      <c r="C9757" s="56"/>
      <c r="D9757" s="56"/>
      <c r="E9757" s="58"/>
      <c r="F9757" s="56"/>
      <c r="G9757" s="56"/>
    </row>
    <row r="9758" spans="1:7" s="54" customFormat="1">
      <c r="A9758" s="171"/>
      <c r="B9758" s="57" t="s">
        <v>2</v>
      </c>
      <c r="C9758" s="56" t="s">
        <v>3</v>
      </c>
      <c r="D9758" s="56" t="s">
        <v>4</v>
      </c>
      <c r="E9758" s="58">
        <v>0.78800000000000003</v>
      </c>
      <c r="F9758" s="59">
        <f>VLOOKUP(B9758,'HSD ME&amp;PLUMBING'!$B$6:E9296,4,FALSE)</f>
        <v>100000</v>
      </c>
      <c r="G9758" s="60">
        <f>F9758*E9758</f>
        <v>78800</v>
      </c>
    </row>
    <row r="9759" spans="1:7" s="54" customFormat="1" ht="30">
      <c r="A9759" s="171"/>
      <c r="B9759" s="61" t="s">
        <v>70</v>
      </c>
      <c r="C9759" s="62" t="s">
        <v>71</v>
      </c>
      <c r="D9759" s="62" t="s">
        <v>4</v>
      </c>
      <c r="E9759" s="63">
        <v>1.3160000000000001</v>
      </c>
      <c r="F9759" s="59">
        <f>VLOOKUP(B9759,'HSD ME&amp;PLUMBING'!$B$6:E9297,4,FALSE)</f>
        <v>150000</v>
      </c>
      <c r="G9759" s="60">
        <f>F9759*E9759</f>
        <v>197400</v>
      </c>
    </row>
    <row r="9760" spans="1:7" s="54" customFormat="1">
      <c r="A9760" s="171"/>
      <c r="B9760" s="57" t="s">
        <v>7</v>
      </c>
      <c r="C9760" s="56" t="s">
        <v>8</v>
      </c>
      <c r="D9760" s="56" t="s">
        <v>4</v>
      </c>
      <c r="E9760" s="58">
        <v>0.13200000000000001</v>
      </c>
      <c r="F9760" s="59">
        <f>VLOOKUP(B9760,'HSD ME&amp;PLUMBING'!$B$6:E9298,4,FALSE)</f>
        <v>150000</v>
      </c>
      <c r="G9760" s="60">
        <f>F9760*E9760</f>
        <v>19800</v>
      </c>
    </row>
    <row r="9761" spans="1:7" s="54" customFormat="1">
      <c r="A9761" s="171"/>
      <c r="B9761" s="57" t="s">
        <v>10</v>
      </c>
      <c r="C9761" s="56" t="s">
        <v>11</v>
      </c>
      <c r="D9761" s="56" t="s">
        <v>4</v>
      </c>
      <c r="E9761" s="58">
        <v>4.3999999999999997E-2</v>
      </c>
      <c r="F9761" s="64">
        <f>VLOOKUP(B9761,'HSD ME&amp;PLUMBING'!$B$6:E9299,4,FALSE)</f>
        <v>200000</v>
      </c>
      <c r="G9761" s="60">
        <f>F9761*E9761</f>
        <v>8800</v>
      </c>
    </row>
    <row r="9762" spans="1:7" s="66" customFormat="1">
      <c r="A9762" s="489" t="s">
        <v>13</v>
      </c>
      <c r="B9762" s="489"/>
      <c r="C9762" s="489"/>
      <c r="D9762" s="489"/>
      <c r="E9762" s="489"/>
      <c r="F9762" s="489"/>
      <c r="G9762" s="65">
        <f>SUM(G9758:G9761)</f>
        <v>304800</v>
      </c>
    </row>
    <row r="9763" spans="1:7" s="54" customFormat="1">
      <c r="A9763" s="170" t="s">
        <v>14</v>
      </c>
      <c r="B9763" s="57" t="s">
        <v>15</v>
      </c>
      <c r="C9763" s="56"/>
      <c r="D9763" s="56"/>
      <c r="E9763" s="58"/>
      <c r="F9763" s="56"/>
      <c r="G9763" s="56"/>
    </row>
    <row r="9764" spans="1:7" s="54" customFormat="1" ht="30">
      <c r="A9764" s="171"/>
      <c r="B9764" s="61" t="s">
        <v>1530</v>
      </c>
      <c r="C9764" s="56"/>
      <c r="D9764" s="62" t="s">
        <v>674</v>
      </c>
      <c r="E9764" s="63" t="s">
        <v>898</v>
      </c>
      <c r="F9764" s="179">
        <f>VLOOKUP(B9764,'HSD ME&amp;PLUMBING'!$B$6:E9302,4,FALSE)</f>
        <v>10000</v>
      </c>
      <c r="G9764" s="60">
        <f>F9764*E9764</f>
        <v>10500</v>
      </c>
    </row>
    <row r="9765" spans="1:7" s="69" customFormat="1" ht="15.75" customHeight="1">
      <c r="A9765" s="489" t="s">
        <v>16</v>
      </c>
      <c r="B9765" s="489"/>
      <c r="C9765" s="489"/>
      <c r="D9765" s="489"/>
      <c r="E9765" s="489"/>
      <c r="F9765" s="489"/>
      <c r="G9765" s="65">
        <f>SUM(G9763:G9764)</f>
        <v>10500</v>
      </c>
    </row>
    <row r="9766" spans="1:7" s="54" customFormat="1">
      <c r="A9766" s="170" t="s">
        <v>17</v>
      </c>
      <c r="B9766" s="57" t="s">
        <v>18</v>
      </c>
      <c r="C9766" s="56"/>
      <c r="D9766" s="56"/>
      <c r="E9766" s="58"/>
      <c r="F9766" s="56"/>
      <c r="G9766" s="56"/>
    </row>
    <row r="9767" spans="1:7" s="54" customFormat="1">
      <c r="A9767" s="490" t="s">
        <v>19</v>
      </c>
      <c r="B9767" s="490"/>
      <c r="C9767" s="490"/>
      <c r="D9767" s="490"/>
      <c r="E9767" s="490"/>
      <c r="F9767" s="490"/>
      <c r="G9767" s="65">
        <f>SUM(G9766)</f>
        <v>0</v>
      </c>
    </row>
    <row r="9768" spans="1:7" s="54" customFormat="1">
      <c r="A9768" s="56" t="s">
        <v>20</v>
      </c>
      <c r="B9768" s="491" t="s">
        <v>21</v>
      </c>
      <c r="C9768" s="491"/>
      <c r="D9768" s="491"/>
      <c r="E9768" s="491"/>
      <c r="F9768" s="491"/>
      <c r="G9768" s="70">
        <f>SUM(G9757:G9767)/2</f>
        <v>315300</v>
      </c>
    </row>
    <row r="9769" spans="1:7" s="54" customFormat="1" ht="15.75" customHeight="1">
      <c r="A9769" s="56" t="s">
        <v>22</v>
      </c>
      <c r="B9769" s="491" t="s">
        <v>77</v>
      </c>
      <c r="C9769" s="491"/>
      <c r="D9769" s="491"/>
      <c r="E9769" s="491"/>
      <c r="F9769" s="71">
        <v>0.1</v>
      </c>
      <c r="G9769" s="70">
        <f>G9768*10%</f>
        <v>31530</v>
      </c>
    </row>
    <row r="9770" spans="1:7" s="54" customFormat="1">
      <c r="A9770" s="56" t="s">
        <v>23</v>
      </c>
      <c r="B9770" s="491" t="s">
        <v>24</v>
      </c>
      <c r="C9770" s="491"/>
      <c r="D9770" s="491"/>
      <c r="E9770" s="491"/>
      <c r="F9770" s="491"/>
      <c r="G9770" s="70">
        <f>G9768+G9769</f>
        <v>346830</v>
      </c>
    </row>
    <row r="9771" spans="1:7">
      <c r="A9771" s="25"/>
      <c r="B9771" s="26"/>
      <c r="C9771" s="25"/>
      <c r="D9771" s="25"/>
      <c r="E9771" s="27"/>
      <c r="F9771" s="25"/>
      <c r="G9771" s="25"/>
    </row>
    <row r="9772" spans="1:7" s="176" customFormat="1">
      <c r="A9772" s="220" t="s">
        <v>1531</v>
      </c>
      <c r="C9772" s="177"/>
      <c r="D9772" s="177"/>
      <c r="E9772" s="178"/>
      <c r="F9772" s="177"/>
      <c r="G9772" s="177"/>
    </row>
    <row r="9773" spans="1:7" s="54" customFormat="1" ht="45">
      <c r="A9773" s="55" t="s">
        <v>62</v>
      </c>
      <c r="B9773" s="55" t="s">
        <v>63</v>
      </c>
      <c r="C9773" s="55" t="s">
        <v>64</v>
      </c>
      <c r="D9773" s="55" t="s">
        <v>65</v>
      </c>
      <c r="E9773" s="55" t="s">
        <v>66</v>
      </c>
      <c r="F9773" s="55" t="s">
        <v>67</v>
      </c>
      <c r="G9773" s="55" t="s">
        <v>68</v>
      </c>
    </row>
    <row r="9774" spans="1:7" s="54" customFormat="1">
      <c r="A9774" s="170" t="s">
        <v>0</v>
      </c>
      <c r="B9774" s="57" t="s">
        <v>1</v>
      </c>
      <c r="C9774" s="56"/>
      <c r="D9774" s="56"/>
      <c r="E9774" s="58"/>
      <c r="F9774" s="56"/>
      <c r="G9774" s="56"/>
    </row>
    <row r="9775" spans="1:7" s="54" customFormat="1">
      <c r="A9775" s="171"/>
      <c r="B9775" s="57" t="s">
        <v>2</v>
      </c>
      <c r="C9775" s="56" t="s">
        <v>3</v>
      </c>
      <c r="D9775" s="56" t="s">
        <v>4</v>
      </c>
      <c r="E9775" s="58">
        <v>0.25</v>
      </c>
      <c r="F9775" s="59">
        <f>VLOOKUP(B9775,'HSD ME&amp;PLUMBING'!$B$6:E9313,4,FALSE)</f>
        <v>100000</v>
      </c>
      <c r="G9775" s="60">
        <f>F9775*E9775</f>
        <v>25000</v>
      </c>
    </row>
    <row r="9776" spans="1:7" s="54" customFormat="1" ht="30">
      <c r="A9776" s="171"/>
      <c r="B9776" s="61" t="s">
        <v>70</v>
      </c>
      <c r="C9776" s="62" t="s">
        <v>71</v>
      </c>
      <c r="D9776" s="62" t="s">
        <v>4</v>
      </c>
      <c r="E9776" s="63">
        <v>0.41799999999999998</v>
      </c>
      <c r="F9776" s="59">
        <f>VLOOKUP(B9776,'HSD ME&amp;PLUMBING'!$B$6:E9314,4,FALSE)</f>
        <v>150000</v>
      </c>
      <c r="G9776" s="60">
        <f>F9776*E9776</f>
        <v>62700</v>
      </c>
    </row>
    <row r="9777" spans="1:7" s="54" customFormat="1">
      <c r="A9777" s="171"/>
      <c r="B9777" s="57" t="s">
        <v>7</v>
      </c>
      <c r="C9777" s="56" t="s">
        <v>8</v>
      </c>
      <c r="D9777" s="56" t="s">
        <v>4</v>
      </c>
      <c r="E9777" s="58">
        <v>4.2000000000000003E-2</v>
      </c>
      <c r="F9777" s="59">
        <f>VLOOKUP(B9777,'HSD ME&amp;PLUMBING'!$B$6:E9315,4,FALSE)</f>
        <v>150000</v>
      </c>
      <c r="G9777" s="60">
        <f>F9777*E9777</f>
        <v>6300</v>
      </c>
    </row>
    <row r="9778" spans="1:7" s="54" customFormat="1">
      <c r="A9778" s="171"/>
      <c r="B9778" s="57" t="s">
        <v>10</v>
      </c>
      <c r="C9778" s="56" t="s">
        <v>11</v>
      </c>
      <c r="D9778" s="56" t="s">
        <v>4</v>
      </c>
      <c r="E9778" s="58">
        <v>1.4E-2</v>
      </c>
      <c r="F9778" s="64">
        <f>VLOOKUP(B9778,'HSD ME&amp;PLUMBING'!$B$6:E9316,4,FALSE)</f>
        <v>200000</v>
      </c>
      <c r="G9778" s="60">
        <f>F9778*E9778</f>
        <v>2800</v>
      </c>
    </row>
    <row r="9779" spans="1:7" s="66" customFormat="1">
      <c r="A9779" s="489" t="s">
        <v>13</v>
      </c>
      <c r="B9779" s="489"/>
      <c r="C9779" s="489"/>
      <c r="D9779" s="489"/>
      <c r="E9779" s="489"/>
      <c r="F9779" s="489"/>
      <c r="G9779" s="65">
        <f>SUM(G9775:G9778)</f>
        <v>96800</v>
      </c>
    </row>
    <row r="9780" spans="1:7" s="54" customFormat="1">
      <c r="A9780" s="170" t="s">
        <v>14</v>
      </c>
      <c r="B9780" s="57" t="s">
        <v>15</v>
      </c>
      <c r="C9780" s="56"/>
      <c r="D9780" s="56"/>
      <c r="E9780" s="58"/>
      <c r="F9780" s="56"/>
      <c r="G9780" s="56"/>
    </row>
    <row r="9781" spans="1:7" s="54" customFormat="1" ht="30">
      <c r="A9781" s="171"/>
      <c r="B9781" s="61" t="s">
        <v>1532</v>
      </c>
      <c r="C9781" s="56"/>
      <c r="D9781" s="62" t="s">
        <v>674</v>
      </c>
      <c r="E9781" s="63" t="s">
        <v>898</v>
      </c>
      <c r="F9781" s="179">
        <f>VLOOKUP(B9781,'HSD ME&amp;PLUMBING'!$B$6:E9319,4,FALSE)</f>
        <v>10000</v>
      </c>
      <c r="G9781" s="60">
        <f>F9781*E9781</f>
        <v>10500</v>
      </c>
    </row>
    <row r="9782" spans="1:7" s="69" customFormat="1" ht="15.75" customHeight="1">
      <c r="A9782" s="489" t="s">
        <v>16</v>
      </c>
      <c r="B9782" s="489"/>
      <c r="C9782" s="489"/>
      <c r="D9782" s="489"/>
      <c r="E9782" s="489"/>
      <c r="F9782" s="489"/>
      <c r="G9782" s="65">
        <f>SUM(G9780:G9781)</f>
        <v>10500</v>
      </c>
    </row>
    <row r="9783" spans="1:7" s="54" customFormat="1">
      <c r="A9783" s="170" t="s">
        <v>17</v>
      </c>
      <c r="B9783" s="57" t="s">
        <v>18</v>
      </c>
      <c r="C9783" s="56"/>
      <c r="D9783" s="56"/>
      <c r="E9783" s="58"/>
      <c r="F9783" s="56"/>
      <c r="G9783" s="56"/>
    </row>
    <row r="9784" spans="1:7" s="54" customFormat="1">
      <c r="A9784" s="490" t="s">
        <v>19</v>
      </c>
      <c r="B9784" s="490"/>
      <c r="C9784" s="490"/>
      <c r="D9784" s="490"/>
      <c r="E9784" s="490"/>
      <c r="F9784" s="490"/>
      <c r="G9784" s="65">
        <f>SUM(G9783)</f>
        <v>0</v>
      </c>
    </row>
    <row r="9785" spans="1:7" s="54" customFormat="1">
      <c r="A9785" s="56" t="s">
        <v>20</v>
      </c>
      <c r="B9785" s="491" t="s">
        <v>21</v>
      </c>
      <c r="C9785" s="491"/>
      <c r="D9785" s="491"/>
      <c r="E9785" s="491"/>
      <c r="F9785" s="491"/>
      <c r="G9785" s="70">
        <f>SUM(G9774:G9784)/2</f>
        <v>107300</v>
      </c>
    </row>
    <row r="9786" spans="1:7" s="54" customFormat="1" ht="15.75" customHeight="1">
      <c r="A9786" s="56" t="s">
        <v>22</v>
      </c>
      <c r="B9786" s="491" t="s">
        <v>77</v>
      </c>
      <c r="C9786" s="491"/>
      <c r="D9786" s="491"/>
      <c r="E9786" s="491"/>
      <c r="F9786" s="71">
        <v>0.1</v>
      </c>
      <c r="G9786" s="70">
        <f>G9785*10%</f>
        <v>10730</v>
      </c>
    </row>
    <row r="9787" spans="1:7" s="54" customFormat="1">
      <c r="A9787" s="56" t="s">
        <v>23</v>
      </c>
      <c r="B9787" s="491" t="s">
        <v>24</v>
      </c>
      <c r="C9787" s="491"/>
      <c r="D9787" s="491"/>
      <c r="E9787" s="491"/>
      <c r="F9787" s="491"/>
      <c r="G9787" s="70">
        <f>G9785+G9786</f>
        <v>118030</v>
      </c>
    </row>
    <row r="9788" spans="1:7">
      <c r="A9788" s="25"/>
      <c r="B9788" s="26"/>
      <c r="C9788" s="25"/>
      <c r="D9788" s="25"/>
      <c r="E9788" s="27"/>
      <c r="F9788" s="25"/>
      <c r="G9788" s="25"/>
    </row>
    <row r="9789" spans="1:7" s="176" customFormat="1">
      <c r="A9789" s="220" t="s">
        <v>1533</v>
      </c>
      <c r="C9789" s="177"/>
      <c r="D9789" s="177"/>
      <c r="E9789" s="178"/>
      <c r="F9789" s="177"/>
      <c r="G9789" s="177"/>
    </row>
    <row r="9790" spans="1:7" s="54" customFormat="1" ht="45">
      <c r="A9790" s="55" t="s">
        <v>62</v>
      </c>
      <c r="B9790" s="55" t="s">
        <v>63</v>
      </c>
      <c r="C9790" s="55" t="s">
        <v>64</v>
      </c>
      <c r="D9790" s="55" t="s">
        <v>65</v>
      </c>
      <c r="E9790" s="55" t="s">
        <v>66</v>
      </c>
      <c r="F9790" s="55" t="s">
        <v>67</v>
      </c>
      <c r="G9790" s="55" t="s">
        <v>68</v>
      </c>
    </row>
    <row r="9791" spans="1:7" s="54" customFormat="1">
      <c r="A9791" s="170" t="s">
        <v>0</v>
      </c>
      <c r="B9791" s="57" t="s">
        <v>1</v>
      </c>
      <c r="C9791" s="56"/>
      <c r="D9791" s="56"/>
      <c r="E9791" s="58"/>
      <c r="F9791" s="56"/>
      <c r="G9791" s="56"/>
    </row>
    <row r="9792" spans="1:7" s="54" customFormat="1">
      <c r="A9792" s="171"/>
      <c r="B9792" s="57" t="s">
        <v>2</v>
      </c>
      <c r="C9792" s="56" t="s">
        <v>3</v>
      </c>
      <c r="D9792" s="56" t="s">
        <v>4</v>
      </c>
      <c r="E9792" s="58">
        <v>0.126</v>
      </c>
      <c r="F9792" s="59">
        <f>VLOOKUP(B9792,'HSD ME&amp;PLUMBING'!$B$6:E9330,4,FALSE)</f>
        <v>100000</v>
      </c>
      <c r="G9792" s="60">
        <f>F9792*E9792</f>
        <v>12600</v>
      </c>
    </row>
    <row r="9793" spans="1:7" s="54" customFormat="1" ht="30">
      <c r="A9793" s="171"/>
      <c r="B9793" s="61" t="s">
        <v>70</v>
      </c>
      <c r="C9793" s="62" t="s">
        <v>71</v>
      </c>
      <c r="D9793" s="62" t="s">
        <v>4</v>
      </c>
      <c r="E9793" s="63">
        <v>0.21099999999999999</v>
      </c>
      <c r="F9793" s="59">
        <f>VLOOKUP(B9793,'HSD ME&amp;PLUMBING'!$B$6:E9331,4,FALSE)</f>
        <v>150000</v>
      </c>
      <c r="G9793" s="60">
        <f>F9793*E9793</f>
        <v>31650</v>
      </c>
    </row>
    <row r="9794" spans="1:7" s="54" customFormat="1">
      <c r="A9794" s="171"/>
      <c r="B9794" s="57" t="s">
        <v>7</v>
      </c>
      <c r="C9794" s="56" t="s">
        <v>8</v>
      </c>
      <c r="D9794" s="56" t="s">
        <v>4</v>
      </c>
      <c r="E9794" s="58">
        <v>2.1000000000000001E-2</v>
      </c>
      <c r="F9794" s="59">
        <f>VLOOKUP(B9794,'HSD ME&amp;PLUMBING'!$B$6:E9332,4,FALSE)</f>
        <v>150000</v>
      </c>
      <c r="G9794" s="60">
        <f>F9794*E9794</f>
        <v>3150</v>
      </c>
    </row>
    <row r="9795" spans="1:7" s="54" customFormat="1">
      <c r="A9795" s="171"/>
      <c r="B9795" s="57" t="s">
        <v>10</v>
      </c>
      <c r="C9795" s="56" t="s">
        <v>11</v>
      </c>
      <c r="D9795" s="56" t="s">
        <v>4</v>
      </c>
      <c r="E9795" s="58">
        <v>7.0000000000000001E-3</v>
      </c>
      <c r="F9795" s="64">
        <f>VLOOKUP(B9795,'HSD ME&amp;PLUMBING'!$B$6:E9333,4,FALSE)</f>
        <v>200000</v>
      </c>
      <c r="G9795" s="60">
        <f>F9795*E9795</f>
        <v>1400</v>
      </c>
    </row>
    <row r="9796" spans="1:7" s="66" customFormat="1">
      <c r="A9796" s="489" t="s">
        <v>13</v>
      </c>
      <c r="B9796" s="489"/>
      <c r="C9796" s="489"/>
      <c r="D9796" s="489"/>
      <c r="E9796" s="489"/>
      <c r="F9796" s="489"/>
      <c r="G9796" s="65">
        <f>SUM(G9792:G9795)</f>
        <v>48800</v>
      </c>
    </row>
    <row r="9797" spans="1:7" s="54" customFormat="1">
      <c r="A9797" s="170" t="s">
        <v>14</v>
      </c>
      <c r="B9797" s="57" t="s">
        <v>15</v>
      </c>
      <c r="C9797" s="56"/>
      <c r="D9797" s="56"/>
      <c r="E9797" s="58"/>
      <c r="F9797" s="56"/>
      <c r="G9797" s="56"/>
    </row>
    <row r="9798" spans="1:7" s="54" customFormat="1" ht="30">
      <c r="A9798" s="171"/>
      <c r="B9798" s="61" t="s">
        <v>1534</v>
      </c>
      <c r="C9798" s="56"/>
      <c r="D9798" s="62" t="s">
        <v>674</v>
      </c>
      <c r="E9798" s="63" t="s">
        <v>898</v>
      </c>
      <c r="F9798" s="179">
        <f>VLOOKUP(B9798,'HSD ME&amp;PLUMBING'!$B$6:E9336,4,FALSE)</f>
        <v>10000</v>
      </c>
      <c r="G9798" s="60">
        <f>F9798*E9798</f>
        <v>10500</v>
      </c>
    </row>
    <row r="9799" spans="1:7" s="69" customFormat="1" ht="15.75" customHeight="1">
      <c r="A9799" s="489" t="s">
        <v>16</v>
      </c>
      <c r="B9799" s="489"/>
      <c r="C9799" s="489"/>
      <c r="D9799" s="489"/>
      <c r="E9799" s="489"/>
      <c r="F9799" s="489"/>
      <c r="G9799" s="65">
        <f>SUM(G9797:G9798)</f>
        <v>10500</v>
      </c>
    </row>
    <row r="9800" spans="1:7" s="54" customFormat="1">
      <c r="A9800" s="170" t="s">
        <v>17</v>
      </c>
      <c r="B9800" s="57" t="s">
        <v>18</v>
      </c>
      <c r="C9800" s="56"/>
      <c r="D9800" s="56"/>
      <c r="E9800" s="58"/>
      <c r="F9800" s="56"/>
      <c r="G9800" s="56"/>
    </row>
    <row r="9801" spans="1:7" s="54" customFormat="1">
      <c r="A9801" s="490" t="s">
        <v>19</v>
      </c>
      <c r="B9801" s="490"/>
      <c r="C9801" s="490"/>
      <c r="D9801" s="490"/>
      <c r="E9801" s="490"/>
      <c r="F9801" s="490"/>
      <c r="G9801" s="65">
        <f>SUM(G9800)</f>
        <v>0</v>
      </c>
    </row>
    <row r="9802" spans="1:7" s="54" customFormat="1">
      <c r="A9802" s="56" t="s">
        <v>20</v>
      </c>
      <c r="B9802" s="491" t="s">
        <v>21</v>
      </c>
      <c r="C9802" s="491"/>
      <c r="D9802" s="491"/>
      <c r="E9802" s="491"/>
      <c r="F9802" s="491"/>
      <c r="G9802" s="70">
        <f>SUM(G9791:G9801)/2</f>
        <v>59300</v>
      </c>
    </row>
    <row r="9803" spans="1:7" s="54" customFormat="1" ht="15.75" customHeight="1">
      <c r="A9803" s="56" t="s">
        <v>22</v>
      </c>
      <c r="B9803" s="491" t="s">
        <v>77</v>
      </c>
      <c r="C9803" s="491"/>
      <c r="D9803" s="491"/>
      <c r="E9803" s="491"/>
      <c r="F9803" s="71">
        <v>0.1</v>
      </c>
      <c r="G9803" s="70">
        <f>G9802*10%</f>
        <v>5930</v>
      </c>
    </row>
    <row r="9804" spans="1:7" s="54" customFormat="1">
      <c r="A9804" s="56" t="s">
        <v>23</v>
      </c>
      <c r="B9804" s="491" t="s">
        <v>24</v>
      </c>
      <c r="C9804" s="491"/>
      <c r="D9804" s="491"/>
      <c r="E9804" s="491"/>
      <c r="F9804" s="491"/>
      <c r="G9804" s="70">
        <f>G9802+G9803</f>
        <v>65230</v>
      </c>
    </row>
    <row r="9805" spans="1:7" s="54" customFormat="1">
      <c r="A9805" s="72"/>
      <c r="B9805" s="73"/>
      <c r="C9805" s="73"/>
      <c r="D9805" s="73"/>
      <c r="E9805" s="73"/>
      <c r="F9805" s="73"/>
      <c r="G9805" s="74"/>
    </row>
    <row r="9806" spans="1:7" s="176" customFormat="1">
      <c r="A9806" s="220" t="s">
        <v>1535</v>
      </c>
      <c r="C9806" s="177"/>
      <c r="D9806" s="177"/>
      <c r="E9806" s="178"/>
      <c r="F9806" s="177"/>
      <c r="G9806" s="177"/>
    </row>
    <row r="9807" spans="1:7" s="54" customFormat="1" ht="45">
      <c r="A9807" s="55" t="s">
        <v>62</v>
      </c>
      <c r="B9807" s="55" t="s">
        <v>63</v>
      </c>
      <c r="C9807" s="55" t="s">
        <v>64</v>
      </c>
      <c r="D9807" s="55" t="s">
        <v>65</v>
      </c>
      <c r="E9807" s="55" t="s">
        <v>66</v>
      </c>
      <c r="F9807" s="55" t="s">
        <v>67</v>
      </c>
      <c r="G9807" s="55" t="s">
        <v>68</v>
      </c>
    </row>
    <row r="9808" spans="1:7" s="54" customFormat="1">
      <c r="A9808" s="170" t="s">
        <v>0</v>
      </c>
      <c r="B9808" s="57" t="s">
        <v>1</v>
      </c>
      <c r="C9808" s="56"/>
      <c r="D9808" s="56"/>
      <c r="E9808" s="58"/>
      <c r="F9808" s="56"/>
      <c r="G9808" s="56"/>
    </row>
    <row r="9809" spans="1:7" s="54" customFormat="1">
      <c r="A9809" s="171"/>
      <c r="B9809" s="57" t="s">
        <v>2</v>
      </c>
      <c r="C9809" s="56" t="s">
        <v>3</v>
      </c>
      <c r="D9809" s="56" t="s">
        <v>4</v>
      </c>
      <c r="E9809" s="58">
        <v>0.317</v>
      </c>
      <c r="F9809" s="59">
        <f>VLOOKUP(B9809,'HSD ME&amp;PLUMBING'!$B$6:E9346,4,FALSE)</f>
        <v>100000</v>
      </c>
      <c r="G9809" s="60">
        <f>F9809*E9809</f>
        <v>31700</v>
      </c>
    </row>
    <row r="9810" spans="1:7" s="54" customFormat="1" ht="30">
      <c r="A9810" s="171"/>
      <c r="B9810" s="61" t="s">
        <v>70</v>
      </c>
      <c r="C9810" s="62" t="s">
        <v>71</v>
      </c>
      <c r="D9810" s="62" t="s">
        <v>4</v>
      </c>
      <c r="E9810" s="63">
        <v>0.52900000000000003</v>
      </c>
      <c r="F9810" s="59">
        <f>VLOOKUP(B9810,'HSD ME&amp;PLUMBING'!$B$6:E9347,4,FALSE)</f>
        <v>150000</v>
      </c>
      <c r="G9810" s="60">
        <f>F9810*E9810</f>
        <v>79350</v>
      </c>
    </row>
    <row r="9811" spans="1:7" s="54" customFormat="1">
      <c r="A9811" s="171"/>
      <c r="B9811" s="57" t="s">
        <v>7</v>
      </c>
      <c r="C9811" s="56" t="s">
        <v>8</v>
      </c>
      <c r="D9811" s="56" t="s">
        <v>4</v>
      </c>
      <c r="E9811" s="58">
        <v>5.2999999999999999E-2</v>
      </c>
      <c r="F9811" s="59">
        <f>VLOOKUP(B9811,'HSD ME&amp;PLUMBING'!$B$6:E9348,4,FALSE)</f>
        <v>150000</v>
      </c>
      <c r="G9811" s="60">
        <f>F9811*E9811</f>
        <v>7950</v>
      </c>
    </row>
    <row r="9812" spans="1:7" s="54" customFormat="1">
      <c r="A9812" s="171"/>
      <c r="B9812" s="57" t="s">
        <v>10</v>
      </c>
      <c r="C9812" s="56" t="s">
        <v>11</v>
      </c>
      <c r="D9812" s="56" t="s">
        <v>4</v>
      </c>
      <c r="E9812" s="58">
        <v>1.7999999999999999E-2</v>
      </c>
      <c r="F9812" s="64">
        <f>VLOOKUP(B9812,'HSD ME&amp;PLUMBING'!$B$6:E9349,4,FALSE)</f>
        <v>200000</v>
      </c>
      <c r="G9812" s="60">
        <f>F9812*E9812</f>
        <v>3599.9999999999995</v>
      </c>
    </row>
    <row r="9813" spans="1:7" s="66" customFormat="1">
      <c r="A9813" s="489" t="s">
        <v>13</v>
      </c>
      <c r="B9813" s="489"/>
      <c r="C9813" s="489"/>
      <c r="D9813" s="489"/>
      <c r="E9813" s="489"/>
      <c r="F9813" s="489"/>
      <c r="G9813" s="65">
        <f>SUM(G9809:G9812)</f>
        <v>122600</v>
      </c>
    </row>
    <row r="9814" spans="1:7" s="54" customFormat="1">
      <c r="A9814" s="170" t="s">
        <v>14</v>
      </c>
      <c r="B9814" s="57" t="s">
        <v>15</v>
      </c>
      <c r="C9814" s="56"/>
      <c r="D9814" s="56"/>
      <c r="E9814" s="58"/>
      <c r="F9814" s="56"/>
      <c r="G9814" s="56"/>
    </row>
    <row r="9815" spans="1:7" s="54" customFormat="1" ht="30">
      <c r="A9815" s="171"/>
      <c r="B9815" s="61" t="s">
        <v>1536</v>
      </c>
      <c r="C9815" s="56"/>
      <c r="D9815" s="62" t="s">
        <v>674</v>
      </c>
      <c r="E9815" s="63" t="s">
        <v>898</v>
      </c>
      <c r="F9815" s="179">
        <f>VLOOKUP(B9815,'HSD ME&amp;PLUMBING'!$B$6:E9352,4,FALSE)</f>
        <v>10000</v>
      </c>
      <c r="G9815" s="60">
        <f>F9815*E9815</f>
        <v>10500</v>
      </c>
    </row>
    <row r="9816" spans="1:7" s="69" customFormat="1" ht="15.75" customHeight="1">
      <c r="A9816" s="489" t="s">
        <v>16</v>
      </c>
      <c r="B9816" s="489"/>
      <c r="C9816" s="489"/>
      <c r="D9816" s="489"/>
      <c r="E9816" s="489"/>
      <c r="F9816" s="489"/>
      <c r="G9816" s="65">
        <f>SUM(G9814:G9815)</f>
        <v>10500</v>
      </c>
    </row>
    <row r="9817" spans="1:7" s="54" customFormat="1">
      <c r="A9817" s="170" t="s">
        <v>17</v>
      </c>
      <c r="B9817" s="57" t="s">
        <v>18</v>
      </c>
      <c r="C9817" s="56"/>
      <c r="D9817" s="56"/>
      <c r="E9817" s="58"/>
      <c r="F9817" s="56"/>
      <c r="G9817" s="56"/>
    </row>
    <row r="9818" spans="1:7" s="54" customFormat="1">
      <c r="A9818" s="490" t="s">
        <v>19</v>
      </c>
      <c r="B9818" s="490"/>
      <c r="C9818" s="490"/>
      <c r="D9818" s="490"/>
      <c r="E9818" s="490"/>
      <c r="F9818" s="490"/>
      <c r="G9818" s="65">
        <f>SUM(G9817)</f>
        <v>0</v>
      </c>
    </row>
    <row r="9819" spans="1:7" s="54" customFormat="1">
      <c r="A9819" s="56" t="s">
        <v>20</v>
      </c>
      <c r="B9819" s="491" t="s">
        <v>21</v>
      </c>
      <c r="C9819" s="491"/>
      <c r="D9819" s="491"/>
      <c r="E9819" s="491"/>
      <c r="F9819" s="491"/>
      <c r="G9819" s="70">
        <f>SUM(G9808:G9818)/2</f>
        <v>133100</v>
      </c>
    </row>
    <row r="9820" spans="1:7" s="54" customFormat="1" ht="15.75" customHeight="1">
      <c r="A9820" s="56" t="s">
        <v>22</v>
      </c>
      <c r="B9820" s="491" t="s">
        <v>77</v>
      </c>
      <c r="C9820" s="491"/>
      <c r="D9820" s="491"/>
      <c r="E9820" s="491"/>
      <c r="F9820" s="71">
        <v>0.1</v>
      </c>
      <c r="G9820" s="70">
        <f>G9819*10%</f>
        <v>13310</v>
      </c>
    </row>
    <row r="9821" spans="1:7" s="54" customFormat="1">
      <c r="A9821" s="56" t="s">
        <v>23</v>
      </c>
      <c r="B9821" s="491" t="s">
        <v>24</v>
      </c>
      <c r="C9821" s="491"/>
      <c r="D9821" s="491"/>
      <c r="E9821" s="491"/>
      <c r="F9821" s="491"/>
      <c r="G9821" s="70">
        <f>G9819+G9820</f>
        <v>146410</v>
      </c>
    </row>
    <row r="9822" spans="1:7" s="54" customFormat="1">
      <c r="A9822" s="72"/>
      <c r="B9822" s="73"/>
      <c r="C9822" s="73"/>
      <c r="D9822" s="73"/>
      <c r="E9822" s="73"/>
      <c r="F9822" s="73"/>
      <c r="G9822" s="74"/>
    </row>
    <row r="9823" spans="1:7" s="176" customFormat="1">
      <c r="A9823" s="220" t="s">
        <v>1537</v>
      </c>
      <c r="C9823" s="177"/>
      <c r="D9823" s="177"/>
      <c r="E9823" s="178"/>
      <c r="F9823" s="177"/>
      <c r="G9823" s="177"/>
    </row>
    <row r="9824" spans="1:7" s="54" customFormat="1" ht="45">
      <c r="A9824" s="55" t="s">
        <v>62</v>
      </c>
      <c r="B9824" s="55" t="s">
        <v>63</v>
      </c>
      <c r="C9824" s="55" t="s">
        <v>64</v>
      </c>
      <c r="D9824" s="55" t="s">
        <v>65</v>
      </c>
      <c r="E9824" s="55" t="s">
        <v>66</v>
      </c>
      <c r="F9824" s="55" t="s">
        <v>67</v>
      </c>
      <c r="G9824" s="55" t="s">
        <v>68</v>
      </c>
    </row>
    <row r="9825" spans="1:7" s="54" customFormat="1">
      <c r="A9825" s="170" t="s">
        <v>0</v>
      </c>
      <c r="B9825" s="57" t="s">
        <v>1</v>
      </c>
      <c r="C9825" s="56"/>
      <c r="D9825" s="56"/>
      <c r="E9825" s="58"/>
      <c r="F9825" s="56"/>
      <c r="G9825" s="56"/>
    </row>
    <row r="9826" spans="1:7" s="54" customFormat="1">
      <c r="A9826" s="171"/>
      <c r="B9826" s="57" t="s">
        <v>2</v>
      </c>
      <c r="C9826" s="56" t="s">
        <v>3</v>
      </c>
      <c r="D9826" s="56" t="s">
        <v>4</v>
      </c>
      <c r="E9826" s="58">
        <v>0.126</v>
      </c>
      <c r="F9826" s="59">
        <f>VLOOKUP(B9826,'HSD ME&amp;PLUMBING'!$B$6:E9362,4,FALSE)</f>
        <v>100000</v>
      </c>
      <c r="G9826" s="60">
        <f>F9826*E9826</f>
        <v>12600</v>
      </c>
    </row>
    <row r="9827" spans="1:7" s="54" customFormat="1" ht="30">
      <c r="A9827" s="171"/>
      <c r="B9827" s="61" t="s">
        <v>70</v>
      </c>
      <c r="C9827" s="62" t="s">
        <v>71</v>
      </c>
      <c r="D9827" s="62" t="s">
        <v>4</v>
      </c>
      <c r="E9827" s="63">
        <v>0.21099999999999999</v>
      </c>
      <c r="F9827" s="59">
        <f>VLOOKUP(B9827,'HSD ME&amp;PLUMBING'!$B$6:E9363,4,FALSE)</f>
        <v>150000</v>
      </c>
      <c r="G9827" s="60">
        <f>F9827*E9827</f>
        <v>31650</v>
      </c>
    </row>
    <row r="9828" spans="1:7" s="54" customFormat="1">
      <c r="A9828" s="171"/>
      <c r="B9828" s="57" t="s">
        <v>7</v>
      </c>
      <c r="C9828" s="56" t="s">
        <v>8</v>
      </c>
      <c r="D9828" s="56" t="s">
        <v>4</v>
      </c>
      <c r="E9828" s="58">
        <v>2.1000000000000001E-2</v>
      </c>
      <c r="F9828" s="59">
        <f>VLOOKUP(B9828,'HSD ME&amp;PLUMBING'!$B$6:E9364,4,FALSE)</f>
        <v>150000</v>
      </c>
      <c r="G9828" s="60">
        <f>F9828*E9828</f>
        <v>3150</v>
      </c>
    </row>
    <row r="9829" spans="1:7" s="54" customFormat="1">
      <c r="A9829" s="171"/>
      <c r="B9829" s="57" t="s">
        <v>10</v>
      </c>
      <c r="C9829" s="56" t="s">
        <v>11</v>
      </c>
      <c r="D9829" s="56" t="s">
        <v>4</v>
      </c>
      <c r="E9829" s="58">
        <v>7.0000000000000001E-3</v>
      </c>
      <c r="F9829" s="64">
        <f>VLOOKUP(B9829,'HSD ME&amp;PLUMBING'!$B$6:E9365,4,FALSE)</f>
        <v>200000</v>
      </c>
      <c r="G9829" s="60">
        <f>F9829*E9829</f>
        <v>1400</v>
      </c>
    </row>
    <row r="9830" spans="1:7" s="66" customFormat="1">
      <c r="A9830" s="489" t="s">
        <v>13</v>
      </c>
      <c r="B9830" s="489"/>
      <c r="C9830" s="489"/>
      <c r="D9830" s="489"/>
      <c r="E9830" s="489"/>
      <c r="F9830" s="489"/>
      <c r="G9830" s="65">
        <f>SUM(G9826:G9829)</f>
        <v>48800</v>
      </c>
    </row>
    <row r="9831" spans="1:7" s="54" customFormat="1">
      <c r="A9831" s="170" t="s">
        <v>14</v>
      </c>
      <c r="B9831" s="57" t="s">
        <v>15</v>
      </c>
      <c r="C9831" s="56"/>
      <c r="D9831" s="56"/>
      <c r="E9831" s="58"/>
      <c r="F9831" s="56"/>
      <c r="G9831" s="56"/>
    </row>
    <row r="9832" spans="1:7" s="54" customFormat="1" ht="30">
      <c r="A9832" s="171"/>
      <c r="B9832" s="61" t="s">
        <v>1538</v>
      </c>
      <c r="C9832" s="56"/>
      <c r="D9832" s="62" t="s">
        <v>674</v>
      </c>
      <c r="E9832" s="63" t="s">
        <v>898</v>
      </c>
      <c r="F9832" s="179">
        <f>VLOOKUP(B9832,'HSD ME&amp;PLUMBING'!$B$6:E9368,4,FALSE)</f>
        <v>10000</v>
      </c>
      <c r="G9832" s="60">
        <f>F9832*E9832</f>
        <v>10500</v>
      </c>
    </row>
    <row r="9833" spans="1:7" s="69" customFormat="1" ht="15.75" customHeight="1">
      <c r="A9833" s="489" t="s">
        <v>16</v>
      </c>
      <c r="B9833" s="489"/>
      <c r="C9833" s="489"/>
      <c r="D9833" s="489"/>
      <c r="E9833" s="489"/>
      <c r="F9833" s="489"/>
      <c r="G9833" s="65">
        <f>SUM(G9831:G9832)</f>
        <v>10500</v>
      </c>
    </row>
    <row r="9834" spans="1:7" s="54" customFormat="1">
      <c r="A9834" s="170" t="s">
        <v>17</v>
      </c>
      <c r="B9834" s="57" t="s">
        <v>18</v>
      </c>
      <c r="C9834" s="56"/>
      <c r="D9834" s="56"/>
      <c r="E9834" s="58"/>
      <c r="F9834" s="56"/>
      <c r="G9834" s="56"/>
    </row>
    <row r="9835" spans="1:7" s="54" customFormat="1">
      <c r="A9835" s="490" t="s">
        <v>19</v>
      </c>
      <c r="B9835" s="490"/>
      <c r="C9835" s="490"/>
      <c r="D9835" s="490"/>
      <c r="E9835" s="490"/>
      <c r="F9835" s="490"/>
      <c r="G9835" s="65">
        <f>SUM(G9834)</f>
        <v>0</v>
      </c>
    </row>
    <row r="9836" spans="1:7" s="54" customFormat="1">
      <c r="A9836" s="56" t="s">
        <v>20</v>
      </c>
      <c r="B9836" s="491" t="s">
        <v>21</v>
      </c>
      <c r="C9836" s="491"/>
      <c r="D9836" s="491"/>
      <c r="E9836" s="491"/>
      <c r="F9836" s="491"/>
      <c r="G9836" s="70">
        <f>SUM(G9825:G9835)/2</f>
        <v>59300</v>
      </c>
    </row>
    <row r="9837" spans="1:7" s="54" customFormat="1" ht="15.75" customHeight="1">
      <c r="A9837" s="56" t="s">
        <v>22</v>
      </c>
      <c r="B9837" s="491" t="s">
        <v>77</v>
      </c>
      <c r="C9837" s="491"/>
      <c r="D9837" s="491"/>
      <c r="E9837" s="491"/>
      <c r="F9837" s="71">
        <v>0.1</v>
      </c>
      <c r="G9837" s="70">
        <f>G9836*10%</f>
        <v>5930</v>
      </c>
    </row>
    <row r="9838" spans="1:7" s="54" customFormat="1">
      <c r="A9838" s="56" t="s">
        <v>23</v>
      </c>
      <c r="B9838" s="491" t="s">
        <v>24</v>
      </c>
      <c r="C9838" s="491"/>
      <c r="D9838" s="491"/>
      <c r="E9838" s="491"/>
      <c r="F9838" s="491"/>
      <c r="G9838" s="70">
        <f>G9836+G9837</f>
        <v>65230</v>
      </c>
    </row>
    <row r="9839" spans="1:7" s="54" customFormat="1">
      <c r="A9839" s="72"/>
      <c r="B9839" s="73"/>
      <c r="C9839" s="73"/>
      <c r="D9839" s="73"/>
      <c r="E9839" s="73"/>
      <c r="F9839" s="73"/>
      <c r="G9839" s="74"/>
    </row>
    <row r="9840" spans="1:7" s="176" customFormat="1">
      <c r="A9840" s="220" t="s">
        <v>1539</v>
      </c>
      <c r="C9840" s="177"/>
      <c r="D9840" s="177"/>
      <c r="E9840" s="178"/>
      <c r="F9840" s="177"/>
      <c r="G9840" s="177"/>
    </row>
    <row r="9841" spans="1:7" s="54" customFormat="1" ht="45">
      <c r="A9841" s="55" t="s">
        <v>62</v>
      </c>
      <c r="B9841" s="55" t="s">
        <v>63</v>
      </c>
      <c r="C9841" s="55" t="s">
        <v>64</v>
      </c>
      <c r="D9841" s="55" t="s">
        <v>65</v>
      </c>
      <c r="E9841" s="55" t="s">
        <v>66</v>
      </c>
      <c r="F9841" s="55" t="s">
        <v>67</v>
      </c>
      <c r="G9841" s="55" t="s">
        <v>68</v>
      </c>
    </row>
    <row r="9842" spans="1:7" s="54" customFormat="1">
      <c r="A9842" s="170" t="s">
        <v>0</v>
      </c>
      <c r="B9842" s="57" t="s">
        <v>1</v>
      </c>
      <c r="C9842" s="56"/>
      <c r="D9842" s="56"/>
      <c r="E9842" s="58"/>
      <c r="F9842" s="56"/>
      <c r="G9842" s="56"/>
    </row>
    <row r="9843" spans="1:7" s="54" customFormat="1">
      <c r="A9843" s="171"/>
      <c r="B9843" s="57" t="s">
        <v>2</v>
      </c>
      <c r="C9843" s="56" t="s">
        <v>3</v>
      </c>
      <c r="D9843" s="56" t="s">
        <v>4</v>
      </c>
      <c r="E9843" s="58">
        <v>0.126</v>
      </c>
      <c r="F9843" s="59">
        <f>VLOOKUP(B9843,'HSD ME&amp;PLUMBING'!$B$6:E9378,4,FALSE)</f>
        <v>100000</v>
      </c>
      <c r="G9843" s="60">
        <f>F9843*E9843</f>
        <v>12600</v>
      </c>
    </row>
    <row r="9844" spans="1:7" s="54" customFormat="1" ht="30">
      <c r="A9844" s="171"/>
      <c r="B9844" s="61" t="s">
        <v>70</v>
      </c>
      <c r="C9844" s="62" t="s">
        <v>71</v>
      </c>
      <c r="D9844" s="62" t="s">
        <v>4</v>
      </c>
      <c r="E9844" s="63">
        <v>0.21099999999999999</v>
      </c>
      <c r="F9844" s="59">
        <f>VLOOKUP(B9844,'HSD ME&amp;PLUMBING'!$B$6:E9379,4,FALSE)</f>
        <v>150000</v>
      </c>
      <c r="G9844" s="60">
        <f>F9844*E9844</f>
        <v>31650</v>
      </c>
    </row>
    <row r="9845" spans="1:7" s="54" customFormat="1">
      <c r="A9845" s="171"/>
      <c r="B9845" s="57" t="s">
        <v>7</v>
      </c>
      <c r="C9845" s="56" t="s">
        <v>8</v>
      </c>
      <c r="D9845" s="56" t="s">
        <v>4</v>
      </c>
      <c r="E9845" s="58">
        <v>2.1000000000000001E-2</v>
      </c>
      <c r="F9845" s="59">
        <f>VLOOKUP(B9845,'HSD ME&amp;PLUMBING'!$B$6:E9380,4,FALSE)</f>
        <v>150000</v>
      </c>
      <c r="G9845" s="60">
        <f>F9845*E9845</f>
        <v>3150</v>
      </c>
    </row>
    <row r="9846" spans="1:7" s="54" customFormat="1">
      <c r="A9846" s="171"/>
      <c r="B9846" s="57" t="s">
        <v>10</v>
      </c>
      <c r="C9846" s="56" t="s">
        <v>11</v>
      </c>
      <c r="D9846" s="56" t="s">
        <v>4</v>
      </c>
      <c r="E9846" s="58">
        <v>7.0000000000000001E-3</v>
      </c>
      <c r="F9846" s="64">
        <f>VLOOKUP(B9846,'HSD ME&amp;PLUMBING'!$B$6:E9381,4,FALSE)</f>
        <v>200000</v>
      </c>
      <c r="G9846" s="60">
        <f>F9846*E9846</f>
        <v>1400</v>
      </c>
    </row>
    <row r="9847" spans="1:7" s="66" customFormat="1">
      <c r="A9847" s="489" t="s">
        <v>13</v>
      </c>
      <c r="B9847" s="489"/>
      <c r="C9847" s="489"/>
      <c r="D9847" s="489"/>
      <c r="E9847" s="489"/>
      <c r="F9847" s="489"/>
      <c r="G9847" s="65">
        <f>SUM(G9843:G9846)</f>
        <v>48800</v>
      </c>
    </row>
    <row r="9848" spans="1:7" s="54" customFormat="1">
      <c r="A9848" s="170" t="s">
        <v>14</v>
      </c>
      <c r="B9848" s="57" t="s">
        <v>15</v>
      </c>
      <c r="C9848" s="56"/>
      <c r="D9848" s="56"/>
      <c r="E9848" s="58"/>
      <c r="F9848" s="56"/>
      <c r="G9848" s="56"/>
    </row>
    <row r="9849" spans="1:7" s="54" customFormat="1" ht="30">
      <c r="A9849" s="171"/>
      <c r="B9849" s="61" t="s">
        <v>1540</v>
      </c>
      <c r="C9849" s="56"/>
      <c r="D9849" s="62" t="s">
        <v>674</v>
      </c>
      <c r="E9849" s="63" t="s">
        <v>898</v>
      </c>
      <c r="F9849" s="179">
        <f>VLOOKUP(B9849,'HSD ME&amp;PLUMBING'!$B$6:E9384,4,FALSE)</f>
        <v>10000</v>
      </c>
      <c r="G9849" s="60">
        <f>F9849*E9849</f>
        <v>10500</v>
      </c>
    </row>
    <row r="9850" spans="1:7" s="69" customFormat="1" ht="15.75" customHeight="1">
      <c r="A9850" s="489" t="s">
        <v>16</v>
      </c>
      <c r="B9850" s="489"/>
      <c r="C9850" s="489"/>
      <c r="D9850" s="489"/>
      <c r="E9850" s="489"/>
      <c r="F9850" s="489"/>
      <c r="G9850" s="65">
        <f>SUM(G9848:G9849)</f>
        <v>10500</v>
      </c>
    </row>
    <row r="9851" spans="1:7" s="54" customFormat="1">
      <c r="A9851" s="170" t="s">
        <v>17</v>
      </c>
      <c r="B9851" s="57" t="s">
        <v>18</v>
      </c>
      <c r="C9851" s="56"/>
      <c r="D9851" s="56"/>
      <c r="E9851" s="58"/>
      <c r="F9851" s="56"/>
      <c r="G9851" s="56"/>
    </row>
    <row r="9852" spans="1:7" s="54" customFormat="1">
      <c r="A9852" s="490" t="s">
        <v>19</v>
      </c>
      <c r="B9852" s="490"/>
      <c r="C9852" s="490"/>
      <c r="D9852" s="490"/>
      <c r="E9852" s="490"/>
      <c r="F9852" s="490"/>
      <c r="G9852" s="65">
        <f>SUM(G9851)</f>
        <v>0</v>
      </c>
    </row>
    <row r="9853" spans="1:7" s="54" customFormat="1">
      <c r="A9853" s="56" t="s">
        <v>20</v>
      </c>
      <c r="B9853" s="491" t="s">
        <v>21</v>
      </c>
      <c r="C9853" s="491"/>
      <c r="D9853" s="491"/>
      <c r="E9853" s="491"/>
      <c r="F9853" s="491"/>
      <c r="G9853" s="70">
        <f>SUM(G9842:G9852)/2</f>
        <v>59300</v>
      </c>
    </row>
    <row r="9854" spans="1:7" s="54" customFormat="1" ht="15.75" customHeight="1">
      <c r="A9854" s="56" t="s">
        <v>22</v>
      </c>
      <c r="B9854" s="491" t="s">
        <v>77</v>
      </c>
      <c r="C9854" s="491"/>
      <c r="D9854" s="491"/>
      <c r="E9854" s="491"/>
      <c r="F9854" s="71">
        <v>0.1</v>
      </c>
      <c r="G9854" s="70">
        <f>G9853*10%</f>
        <v>5930</v>
      </c>
    </row>
    <row r="9855" spans="1:7" s="54" customFormat="1">
      <c r="A9855" s="56" t="s">
        <v>23</v>
      </c>
      <c r="B9855" s="491" t="s">
        <v>24</v>
      </c>
      <c r="C9855" s="491"/>
      <c r="D9855" s="491"/>
      <c r="E9855" s="491"/>
      <c r="F9855" s="491"/>
      <c r="G9855" s="70">
        <f>G9853+G9854</f>
        <v>65230</v>
      </c>
    </row>
    <row r="9856" spans="1:7" s="54" customFormat="1">
      <c r="A9856" s="72"/>
      <c r="B9856" s="73"/>
      <c r="C9856" s="73"/>
      <c r="D9856" s="73"/>
      <c r="E9856" s="73"/>
      <c r="F9856" s="73"/>
      <c r="G9856" s="74"/>
    </row>
    <row r="9857" spans="1:7" s="176" customFormat="1">
      <c r="A9857" s="220" t="s">
        <v>1541</v>
      </c>
      <c r="C9857" s="177"/>
      <c r="D9857" s="177"/>
      <c r="E9857" s="178"/>
      <c r="F9857" s="177"/>
      <c r="G9857" s="177"/>
    </row>
    <row r="9858" spans="1:7" s="54" customFormat="1" ht="45">
      <c r="A9858" s="55" t="s">
        <v>62</v>
      </c>
      <c r="B9858" s="55" t="s">
        <v>63</v>
      </c>
      <c r="C9858" s="55" t="s">
        <v>64</v>
      </c>
      <c r="D9858" s="55" t="s">
        <v>65</v>
      </c>
      <c r="E9858" s="55" t="s">
        <v>66</v>
      </c>
      <c r="F9858" s="55" t="s">
        <v>67</v>
      </c>
      <c r="G9858" s="55" t="s">
        <v>68</v>
      </c>
    </row>
    <row r="9859" spans="1:7" s="54" customFormat="1">
      <c r="A9859" s="170" t="s">
        <v>0</v>
      </c>
      <c r="B9859" s="57" t="s">
        <v>1</v>
      </c>
      <c r="C9859" s="56"/>
      <c r="D9859" s="56"/>
      <c r="E9859" s="58"/>
      <c r="F9859" s="56"/>
      <c r="G9859" s="56"/>
    </row>
    <row r="9860" spans="1:7" s="54" customFormat="1">
      <c r="A9860" s="171"/>
      <c r="B9860" s="57" t="s">
        <v>2</v>
      </c>
      <c r="C9860" s="56" t="s">
        <v>3</v>
      </c>
      <c r="D9860" s="56" t="s">
        <v>4</v>
      </c>
      <c r="E9860" s="58">
        <v>5.1999999999999998E-2</v>
      </c>
      <c r="F9860" s="59">
        <f>VLOOKUP(B9860,'HSD ME&amp;PLUMBING'!$B$6:E9394,4,FALSE)</f>
        <v>100000</v>
      </c>
      <c r="G9860" s="60">
        <f>F9860*E9860</f>
        <v>5200</v>
      </c>
    </row>
    <row r="9861" spans="1:7" s="54" customFormat="1" ht="30">
      <c r="A9861" s="171"/>
      <c r="B9861" s="61" t="s">
        <v>70</v>
      </c>
      <c r="C9861" s="62" t="s">
        <v>71</v>
      </c>
      <c r="D9861" s="62" t="s">
        <v>4</v>
      </c>
      <c r="E9861" s="63">
        <v>8.6999999999999994E-2</v>
      </c>
      <c r="F9861" s="59">
        <f>VLOOKUP(B9861,'HSD ME&amp;PLUMBING'!$B$6:E9395,4,FALSE)</f>
        <v>150000</v>
      </c>
      <c r="G9861" s="60">
        <f>F9861*E9861</f>
        <v>13050</v>
      </c>
    </row>
    <row r="9862" spans="1:7" s="54" customFormat="1">
      <c r="A9862" s="171"/>
      <c r="B9862" s="57" t="s">
        <v>7</v>
      </c>
      <c r="C9862" s="56" t="s">
        <v>8</v>
      </c>
      <c r="D9862" s="56" t="s">
        <v>4</v>
      </c>
      <c r="E9862" s="58">
        <v>8.9999999999999993E-3</v>
      </c>
      <c r="F9862" s="59">
        <f>VLOOKUP(B9862,'HSD ME&amp;PLUMBING'!$B$6:E9396,4,FALSE)</f>
        <v>150000</v>
      </c>
      <c r="G9862" s="60">
        <f>F9862*E9862</f>
        <v>1350</v>
      </c>
    </row>
    <row r="9863" spans="1:7" s="54" customFormat="1">
      <c r="A9863" s="171"/>
      <c r="B9863" s="57" t="s">
        <v>10</v>
      </c>
      <c r="C9863" s="56" t="s">
        <v>11</v>
      </c>
      <c r="D9863" s="56" t="s">
        <v>4</v>
      </c>
      <c r="E9863" s="58">
        <v>3.0000000000000001E-3</v>
      </c>
      <c r="F9863" s="64">
        <f>VLOOKUP(B9863,'HSD ME&amp;PLUMBING'!$B$6:E9397,4,FALSE)</f>
        <v>200000</v>
      </c>
      <c r="G9863" s="60">
        <f>F9863*E9863</f>
        <v>600</v>
      </c>
    </row>
    <row r="9864" spans="1:7" s="66" customFormat="1">
      <c r="A9864" s="489" t="s">
        <v>13</v>
      </c>
      <c r="B9864" s="489"/>
      <c r="C9864" s="489"/>
      <c r="D9864" s="489"/>
      <c r="E9864" s="489"/>
      <c r="F9864" s="489"/>
      <c r="G9864" s="65">
        <f>SUM(G9860:G9863)</f>
        <v>20200</v>
      </c>
    </row>
    <row r="9865" spans="1:7" s="54" customFormat="1">
      <c r="A9865" s="170" t="s">
        <v>14</v>
      </c>
      <c r="B9865" s="57" t="s">
        <v>15</v>
      </c>
      <c r="C9865" s="56"/>
      <c r="D9865" s="56"/>
      <c r="E9865" s="58"/>
      <c r="F9865" s="56"/>
      <c r="G9865" s="56"/>
    </row>
    <row r="9866" spans="1:7" s="54" customFormat="1" ht="30">
      <c r="A9866" s="171"/>
      <c r="B9866" s="61" t="s">
        <v>1542</v>
      </c>
      <c r="C9866" s="56"/>
      <c r="D9866" s="62" t="s">
        <v>674</v>
      </c>
      <c r="E9866" s="63" t="s">
        <v>898</v>
      </c>
      <c r="F9866" s="179">
        <f>VLOOKUP(B9866,'HSD ME&amp;PLUMBING'!$B$6:E9400,4,FALSE)</f>
        <v>10000</v>
      </c>
      <c r="G9866" s="60">
        <f>F9866*E9866</f>
        <v>10500</v>
      </c>
    </row>
    <row r="9867" spans="1:7" s="69" customFormat="1" ht="15.75" customHeight="1">
      <c r="A9867" s="489" t="s">
        <v>16</v>
      </c>
      <c r="B9867" s="489"/>
      <c r="C9867" s="489"/>
      <c r="D9867" s="489"/>
      <c r="E9867" s="489"/>
      <c r="F9867" s="489"/>
      <c r="G9867" s="65">
        <f>SUM(G9865:G9866)</f>
        <v>10500</v>
      </c>
    </row>
    <row r="9868" spans="1:7" s="54" customFormat="1">
      <c r="A9868" s="170" t="s">
        <v>17</v>
      </c>
      <c r="B9868" s="57" t="s">
        <v>18</v>
      </c>
      <c r="C9868" s="56"/>
      <c r="D9868" s="56"/>
      <c r="E9868" s="58"/>
      <c r="F9868" s="56"/>
      <c r="G9868" s="56"/>
    </row>
    <row r="9869" spans="1:7" s="54" customFormat="1">
      <c r="A9869" s="490" t="s">
        <v>19</v>
      </c>
      <c r="B9869" s="490"/>
      <c r="C9869" s="490"/>
      <c r="D9869" s="490"/>
      <c r="E9869" s="490"/>
      <c r="F9869" s="490"/>
      <c r="G9869" s="65">
        <f>SUM(G9868)</f>
        <v>0</v>
      </c>
    </row>
    <row r="9870" spans="1:7" s="54" customFormat="1">
      <c r="A9870" s="56" t="s">
        <v>20</v>
      </c>
      <c r="B9870" s="491" t="s">
        <v>21</v>
      </c>
      <c r="C9870" s="491"/>
      <c r="D9870" s="491"/>
      <c r="E9870" s="491"/>
      <c r="F9870" s="491"/>
      <c r="G9870" s="70">
        <f>SUM(G9859:G9869)/2</f>
        <v>30700</v>
      </c>
    </row>
    <row r="9871" spans="1:7" s="54" customFormat="1" ht="15.75" customHeight="1">
      <c r="A9871" s="56" t="s">
        <v>22</v>
      </c>
      <c r="B9871" s="491" t="s">
        <v>77</v>
      </c>
      <c r="C9871" s="491"/>
      <c r="D9871" s="491"/>
      <c r="E9871" s="491"/>
      <c r="F9871" s="71">
        <v>0.1</v>
      </c>
      <c r="G9871" s="70">
        <f>G9870*10%</f>
        <v>3070</v>
      </c>
    </row>
    <row r="9872" spans="1:7" s="54" customFormat="1">
      <c r="A9872" s="56" t="s">
        <v>23</v>
      </c>
      <c r="B9872" s="491" t="s">
        <v>24</v>
      </c>
      <c r="C9872" s="491"/>
      <c r="D9872" s="491"/>
      <c r="E9872" s="491"/>
      <c r="F9872" s="491"/>
      <c r="G9872" s="70">
        <f>G9870+G9871</f>
        <v>33770</v>
      </c>
    </row>
    <row r="9873" spans="1:7" s="54" customFormat="1">
      <c r="A9873" s="72"/>
      <c r="B9873" s="73"/>
      <c r="C9873" s="73"/>
      <c r="D9873" s="73"/>
      <c r="E9873" s="73"/>
      <c r="F9873" s="73"/>
      <c r="G9873" s="74"/>
    </row>
    <row r="9874" spans="1:7" s="176" customFormat="1">
      <c r="A9874" s="220" t="s">
        <v>1543</v>
      </c>
      <c r="C9874" s="177"/>
      <c r="D9874" s="177"/>
      <c r="E9874" s="178"/>
      <c r="F9874" s="177"/>
      <c r="G9874" s="177"/>
    </row>
    <row r="9875" spans="1:7" s="54" customFormat="1" ht="45">
      <c r="A9875" s="55" t="s">
        <v>62</v>
      </c>
      <c r="B9875" s="55" t="s">
        <v>63</v>
      </c>
      <c r="C9875" s="55" t="s">
        <v>64</v>
      </c>
      <c r="D9875" s="55" t="s">
        <v>65</v>
      </c>
      <c r="E9875" s="55" t="s">
        <v>66</v>
      </c>
      <c r="F9875" s="55" t="s">
        <v>67</v>
      </c>
      <c r="G9875" s="55" t="s">
        <v>68</v>
      </c>
    </row>
    <row r="9876" spans="1:7" s="54" customFormat="1">
      <c r="A9876" s="170" t="s">
        <v>0</v>
      </c>
      <c r="B9876" s="57" t="s">
        <v>1</v>
      </c>
      <c r="C9876" s="56"/>
      <c r="D9876" s="56"/>
      <c r="E9876" s="58"/>
      <c r="F9876" s="56"/>
      <c r="G9876" s="56"/>
    </row>
    <row r="9877" spans="1:7" s="54" customFormat="1">
      <c r="A9877" s="171"/>
      <c r="B9877" s="57" t="s">
        <v>2</v>
      </c>
      <c r="C9877" s="56" t="s">
        <v>3</v>
      </c>
      <c r="D9877" s="56" t="s">
        <v>4</v>
      </c>
      <c r="E9877" s="58" t="s">
        <v>854</v>
      </c>
      <c r="F9877" s="59">
        <f>VLOOKUP(B9877,'HSD ME&amp;PLUMBING'!$B$6:E9415,4,FALSE)</f>
        <v>100000</v>
      </c>
      <c r="G9877" s="60">
        <f>F9877*E9877</f>
        <v>20500</v>
      </c>
    </row>
    <row r="9878" spans="1:7" s="54" customFormat="1" ht="30">
      <c r="A9878" s="171"/>
      <c r="B9878" s="61" t="s">
        <v>70</v>
      </c>
      <c r="C9878" s="62" t="s">
        <v>71</v>
      </c>
      <c r="D9878" s="62" t="s">
        <v>4</v>
      </c>
      <c r="E9878" s="63" t="s">
        <v>855</v>
      </c>
      <c r="F9878" s="59">
        <f>VLOOKUP(B9878,'HSD ME&amp;PLUMBING'!$B$6:E9416,4,FALSE)</f>
        <v>150000</v>
      </c>
      <c r="G9878" s="60">
        <f>F9878*E9878</f>
        <v>51300.000000000007</v>
      </c>
    </row>
    <row r="9879" spans="1:7" s="54" customFormat="1">
      <c r="A9879" s="171"/>
      <c r="B9879" s="57" t="s">
        <v>7</v>
      </c>
      <c r="C9879" s="56" t="s">
        <v>8</v>
      </c>
      <c r="D9879" s="56" t="s">
        <v>4</v>
      </c>
      <c r="E9879" s="58" t="s">
        <v>856</v>
      </c>
      <c r="F9879" s="59">
        <f>VLOOKUP(B9879,'HSD ME&amp;PLUMBING'!$B$6:E9417,4,FALSE)</f>
        <v>150000</v>
      </c>
      <c r="G9879" s="60">
        <f>F9879*E9879</f>
        <v>5100</v>
      </c>
    </row>
    <row r="9880" spans="1:7" s="54" customFormat="1">
      <c r="A9880" s="171"/>
      <c r="B9880" s="57" t="s">
        <v>10</v>
      </c>
      <c r="C9880" s="56" t="s">
        <v>11</v>
      </c>
      <c r="D9880" s="56" t="s">
        <v>4</v>
      </c>
      <c r="E9880" s="58" t="s">
        <v>9</v>
      </c>
      <c r="F9880" s="64">
        <f>VLOOKUP(B9880,'HSD ME&amp;PLUMBING'!$B$6:E9418,4,FALSE)</f>
        <v>200000</v>
      </c>
      <c r="G9880" s="60">
        <f>F9880*E9880</f>
        <v>2200</v>
      </c>
    </row>
    <row r="9881" spans="1:7" s="66" customFormat="1">
      <c r="A9881" s="489" t="s">
        <v>13</v>
      </c>
      <c r="B9881" s="489"/>
      <c r="C9881" s="489"/>
      <c r="D9881" s="489"/>
      <c r="E9881" s="489"/>
      <c r="F9881" s="489"/>
      <c r="G9881" s="65">
        <f>SUM(G9877:G9880)</f>
        <v>79100</v>
      </c>
    </row>
    <row r="9882" spans="1:7" s="54" customFormat="1">
      <c r="A9882" s="170" t="s">
        <v>14</v>
      </c>
      <c r="B9882" s="57" t="s">
        <v>15</v>
      </c>
      <c r="C9882" s="56"/>
      <c r="D9882" s="56"/>
      <c r="E9882" s="58"/>
      <c r="F9882" s="56"/>
      <c r="G9882" s="56"/>
    </row>
    <row r="9883" spans="1:7" s="54" customFormat="1">
      <c r="A9883" s="171"/>
      <c r="B9883" s="57" t="s">
        <v>1544</v>
      </c>
      <c r="C9883" s="56"/>
      <c r="D9883" s="56" t="s">
        <v>75</v>
      </c>
      <c r="E9883" s="58">
        <v>11</v>
      </c>
      <c r="F9883" s="59">
        <f>VLOOKUP(B9883,'HSD ME&amp;PLUMBING'!$B$6:E9421,4,FALSE)</f>
        <v>10000</v>
      </c>
      <c r="G9883" s="60">
        <f t="shared" ref="G9883:G9888" si="23">F9883*E9883</f>
        <v>110000</v>
      </c>
    </row>
    <row r="9884" spans="1:7" s="54" customFormat="1">
      <c r="A9884" s="171"/>
      <c r="B9884" s="57" t="s">
        <v>1256</v>
      </c>
      <c r="C9884" s="56"/>
      <c r="D9884" s="56" t="s">
        <v>75</v>
      </c>
      <c r="E9884" s="58">
        <v>11</v>
      </c>
      <c r="F9884" s="59">
        <f>VLOOKUP(B9884,'HSD ME&amp;PLUMBING'!$B$6:E9422,4,FALSE)</f>
        <v>10000</v>
      </c>
      <c r="G9884" s="60">
        <f t="shared" si="23"/>
        <v>110000</v>
      </c>
    </row>
    <row r="9885" spans="1:7" s="54" customFormat="1" ht="30">
      <c r="A9885" s="171"/>
      <c r="B9885" s="61" t="s">
        <v>863</v>
      </c>
      <c r="C9885" s="56"/>
      <c r="D9885" s="62" t="s">
        <v>432</v>
      </c>
      <c r="E9885" s="63">
        <v>4</v>
      </c>
      <c r="F9885" s="59">
        <f>VLOOKUP(B9885,'HSD ME&amp;PLUMBING'!$B$6:E9423,4,FALSE)</f>
        <v>10000</v>
      </c>
      <c r="G9885" s="60">
        <f t="shared" si="23"/>
        <v>40000</v>
      </c>
    </row>
    <row r="9886" spans="1:7" s="54" customFormat="1">
      <c r="A9886" s="171"/>
      <c r="B9886" s="57" t="s">
        <v>865</v>
      </c>
      <c r="C9886" s="56"/>
      <c r="D9886" s="56" t="s">
        <v>432</v>
      </c>
      <c r="E9886" s="58">
        <v>7</v>
      </c>
      <c r="F9886" s="59">
        <f>VLOOKUP(B9886,'HSD ME&amp;PLUMBING'!$B$6:E9424,4,FALSE)</f>
        <v>10000</v>
      </c>
      <c r="G9886" s="60">
        <f t="shared" si="23"/>
        <v>70000</v>
      </c>
    </row>
    <row r="9887" spans="1:7" s="54" customFormat="1">
      <c r="A9887" s="171"/>
      <c r="B9887" s="57" t="s">
        <v>1545</v>
      </c>
      <c r="C9887" s="56"/>
      <c r="D9887" s="56" t="s">
        <v>75</v>
      </c>
      <c r="E9887" s="58">
        <v>1</v>
      </c>
      <c r="F9887" s="59">
        <f>VLOOKUP(B9887,'HSD ME&amp;PLUMBING'!$B$6:E9425,4,FALSE)</f>
        <v>10000</v>
      </c>
      <c r="G9887" s="60">
        <f t="shared" si="23"/>
        <v>10000</v>
      </c>
    </row>
    <row r="9888" spans="1:7" s="54" customFormat="1">
      <c r="A9888" s="171"/>
      <c r="B9888" s="57" t="s">
        <v>866</v>
      </c>
      <c r="C9888" s="56"/>
      <c r="D9888" s="56" t="s">
        <v>432</v>
      </c>
      <c r="E9888" s="58">
        <v>14</v>
      </c>
      <c r="F9888" s="59">
        <f>VLOOKUP(B9888,'HSD ME&amp;PLUMBING'!$B$6:E9425,4,FALSE)</f>
        <v>10000</v>
      </c>
      <c r="G9888" s="60">
        <f t="shared" si="23"/>
        <v>140000</v>
      </c>
    </row>
    <row r="9889" spans="1:7" s="69" customFormat="1" ht="15.75" customHeight="1">
      <c r="A9889" s="489" t="s">
        <v>16</v>
      </c>
      <c r="B9889" s="489"/>
      <c r="C9889" s="489"/>
      <c r="D9889" s="489"/>
      <c r="E9889" s="489"/>
      <c r="F9889" s="489"/>
      <c r="G9889" s="65">
        <f>SUM(G9883:G9888)</f>
        <v>480000</v>
      </c>
    </row>
    <row r="9890" spans="1:7" s="54" customFormat="1">
      <c r="A9890" s="170" t="s">
        <v>17</v>
      </c>
      <c r="B9890" s="57" t="s">
        <v>18</v>
      </c>
      <c r="C9890" s="56"/>
      <c r="D9890" s="56"/>
      <c r="E9890" s="58"/>
      <c r="F9890" s="56"/>
      <c r="G9890" s="56"/>
    </row>
    <row r="9891" spans="1:7" s="54" customFormat="1">
      <c r="A9891" s="490" t="s">
        <v>19</v>
      </c>
      <c r="B9891" s="490"/>
      <c r="C9891" s="490"/>
      <c r="D9891" s="490"/>
      <c r="E9891" s="490"/>
      <c r="F9891" s="490"/>
      <c r="G9891" s="65">
        <f>SUM(G9890)</f>
        <v>0</v>
      </c>
    </row>
    <row r="9892" spans="1:7" s="54" customFormat="1">
      <c r="A9892" s="56" t="s">
        <v>20</v>
      </c>
      <c r="B9892" s="491" t="s">
        <v>21</v>
      </c>
      <c r="C9892" s="491"/>
      <c r="D9892" s="491"/>
      <c r="E9892" s="491"/>
      <c r="F9892" s="491"/>
      <c r="G9892" s="70">
        <f>SUM(G9876:G9891)/2</f>
        <v>559100</v>
      </c>
    </row>
    <row r="9893" spans="1:7" s="54" customFormat="1" ht="15.75" customHeight="1">
      <c r="A9893" s="56" t="s">
        <v>22</v>
      </c>
      <c r="B9893" s="491" t="s">
        <v>77</v>
      </c>
      <c r="C9893" s="491"/>
      <c r="D9893" s="491"/>
      <c r="E9893" s="491"/>
      <c r="F9893" s="71">
        <v>0.1</v>
      </c>
      <c r="G9893" s="70">
        <f>G9892*10%</f>
        <v>55910</v>
      </c>
    </row>
    <row r="9894" spans="1:7" s="54" customFormat="1">
      <c r="A9894" s="56" t="s">
        <v>23</v>
      </c>
      <c r="B9894" s="491" t="s">
        <v>24</v>
      </c>
      <c r="C9894" s="491"/>
      <c r="D9894" s="491"/>
      <c r="E9894" s="491"/>
      <c r="F9894" s="491"/>
      <c r="G9894" s="70">
        <f>G9892+G9893</f>
        <v>615010</v>
      </c>
    </row>
    <row r="9895" spans="1:7">
      <c r="A9895" s="25"/>
      <c r="B9895" s="26"/>
      <c r="C9895" s="26"/>
      <c r="D9895" s="26"/>
      <c r="E9895" s="26"/>
      <c r="F9895" s="26"/>
      <c r="G9895" s="75"/>
    </row>
    <row r="9896" spans="1:7" s="6" customFormat="1" ht="15.75">
      <c r="A9896" s="115" t="s">
        <v>1546</v>
      </c>
      <c r="B9896" s="7"/>
      <c r="C9896" s="3"/>
      <c r="D9896" s="3"/>
      <c r="E9896" s="4"/>
      <c r="F9896" s="3"/>
      <c r="G9896" s="3"/>
    </row>
    <row r="9897" spans="1:7" s="6" customFormat="1" ht="15.75">
      <c r="A9897" s="115" t="s">
        <v>1547</v>
      </c>
      <c r="B9897" s="7"/>
      <c r="C9897" s="3"/>
      <c r="D9897" s="3"/>
      <c r="E9897" s="4"/>
      <c r="F9897" s="3"/>
      <c r="G9897" s="3"/>
    </row>
    <row r="9898" spans="1:7">
      <c r="A9898" s="115" t="s">
        <v>1548</v>
      </c>
    </row>
    <row r="9899" spans="1:7" ht="45">
      <c r="A9899" s="9" t="s">
        <v>62</v>
      </c>
      <c r="B9899" s="9" t="s">
        <v>63</v>
      </c>
      <c r="C9899" s="9" t="s">
        <v>64</v>
      </c>
      <c r="D9899" s="9" t="s">
        <v>65</v>
      </c>
      <c r="E9899" s="9" t="s">
        <v>66</v>
      </c>
      <c r="F9899" s="9" t="s">
        <v>67</v>
      </c>
      <c r="G9899" s="9" t="s">
        <v>68</v>
      </c>
    </row>
    <row r="9900" spans="1:7">
      <c r="A9900" s="159" t="s">
        <v>0</v>
      </c>
      <c r="B9900" s="12" t="s">
        <v>1</v>
      </c>
      <c r="C9900" s="11"/>
      <c r="D9900" s="11"/>
      <c r="E9900" s="13"/>
      <c r="F9900" s="11"/>
      <c r="G9900" s="11"/>
    </row>
    <row r="9901" spans="1:7">
      <c r="A9901" s="160"/>
      <c r="B9901" s="12" t="s">
        <v>2</v>
      </c>
      <c r="C9901" s="11" t="s">
        <v>3</v>
      </c>
      <c r="D9901" s="11" t="s">
        <v>4</v>
      </c>
      <c r="E9901" s="13" t="s">
        <v>1322</v>
      </c>
      <c r="F9901" s="14">
        <f>VLOOKUP(B9901,'HSD ME&amp;PLUMBING'!$B$6:E9297,4,FALSE)</f>
        <v>100000</v>
      </c>
      <c r="G9901" s="23">
        <f>F9901*E9901</f>
        <v>76200</v>
      </c>
    </row>
    <row r="9902" spans="1:7">
      <c r="A9902" s="160"/>
      <c r="B9902" s="12" t="s">
        <v>1549</v>
      </c>
      <c r="C9902" s="11" t="s">
        <v>71</v>
      </c>
      <c r="D9902" s="11" t="s">
        <v>4</v>
      </c>
      <c r="E9902" s="13" t="s">
        <v>1323</v>
      </c>
      <c r="F9902" s="14">
        <f>VLOOKUP(B9902,'HSD ME&amp;PLUMBING'!$B$6:E9298,4,FALSE)</f>
        <v>150000</v>
      </c>
      <c r="G9902" s="23">
        <f>F9902*E9902</f>
        <v>190800</v>
      </c>
    </row>
    <row r="9903" spans="1:7">
      <c r="A9903" s="160"/>
      <c r="B9903" s="12" t="s">
        <v>7</v>
      </c>
      <c r="C9903" s="11" t="s">
        <v>8</v>
      </c>
      <c r="D9903" s="11" t="s">
        <v>4</v>
      </c>
      <c r="E9903" s="13" t="s">
        <v>1047</v>
      </c>
      <c r="F9903" s="14">
        <f>VLOOKUP(B9903,'HSD ME&amp;PLUMBING'!$B$6:E9299,4,FALSE)</f>
        <v>150000</v>
      </c>
      <c r="G9903" s="23">
        <f>F9903*E9903</f>
        <v>19050</v>
      </c>
    </row>
    <row r="9904" spans="1:7">
      <c r="A9904" s="160"/>
      <c r="B9904" s="12" t="s">
        <v>10</v>
      </c>
      <c r="C9904" s="11" t="s">
        <v>11</v>
      </c>
      <c r="D9904" s="11" t="s">
        <v>4</v>
      </c>
      <c r="E9904" s="13" t="s">
        <v>797</v>
      </c>
      <c r="F9904" s="19">
        <f>VLOOKUP(B9904,'HSD ME&amp;PLUMBING'!$B$6:E9300,4,FALSE)</f>
        <v>200000</v>
      </c>
      <c r="G9904" s="23">
        <f>F9904*E9904</f>
        <v>8400</v>
      </c>
    </row>
    <row r="9905" spans="1:7" s="21" customFormat="1">
      <c r="A9905" s="494" t="s">
        <v>13</v>
      </c>
      <c r="B9905" s="494"/>
      <c r="C9905" s="494"/>
      <c r="D9905" s="494"/>
      <c r="E9905" s="494"/>
      <c r="F9905" s="494"/>
      <c r="G9905" s="20">
        <f>SUM(G9901:G9904)</f>
        <v>294450</v>
      </c>
    </row>
    <row r="9906" spans="1:7">
      <c r="A9906" s="159" t="s">
        <v>14</v>
      </c>
      <c r="B9906" s="12" t="s">
        <v>15</v>
      </c>
      <c r="C9906" s="11"/>
      <c r="D9906" s="11"/>
      <c r="E9906" s="13"/>
      <c r="F9906" s="11"/>
      <c r="G9906" s="11"/>
    </row>
    <row r="9907" spans="1:7" ht="45">
      <c r="A9907" s="160"/>
      <c r="B9907" s="16" t="s">
        <v>1550</v>
      </c>
      <c r="C9907" s="11"/>
      <c r="D9907" s="17" t="s">
        <v>674</v>
      </c>
      <c r="E9907" s="18" t="s">
        <v>802</v>
      </c>
      <c r="F9907" s="83">
        <f>VLOOKUP(B9907,'HSD ME&amp;PLUMBING'!$B$6:E9303,4,FALSE)</f>
        <v>10000</v>
      </c>
      <c r="G9907" s="23">
        <f>F9907*E9907</f>
        <v>11000</v>
      </c>
    </row>
    <row r="9908" spans="1:7" s="2" customFormat="1" ht="15.75" customHeight="1">
      <c r="A9908" s="494" t="s">
        <v>16</v>
      </c>
      <c r="B9908" s="494"/>
      <c r="C9908" s="494"/>
      <c r="D9908" s="494"/>
      <c r="E9908" s="494"/>
      <c r="F9908" s="494"/>
      <c r="G9908" s="20">
        <f>SUM(G9906:G9907)</f>
        <v>11000</v>
      </c>
    </row>
    <row r="9909" spans="1:7">
      <c r="A9909" s="159" t="s">
        <v>17</v>
      </c>
      <c r="B9909" s="12" t="s">
        <v>18</v>
      </c>
      <c r="C9909" s="11"/>
      <c r="D9909" s="11"/>
      <c r="E9909" s="13"/>
      <c r="F9909" s="11"/>
      <c r="G9909" s="11"/>
    </row>
    <row r="9910" spans="1:7">
      <c r="A9910" s="492" t="s">
        <v>19</v>
      </c>
      <c r="B9910" s="492"/>
      <c r="C9910" s="492"/>
      <c r="D9910" s="492"/>
      <c r="E9910" s="492"/>
      <c r="F9910" s="492"/>
      <c r="G9910" s="20">
        <f>SUM(G9909)</f>
        <v>0</v>
      </c>
    </row>
    <row r="9911" spans="1:7">
      <c r="A9911" s="11" t="s">
        <v>20</v>
      </c>
      <c r="B9911" s="493" t="s">
        <v>21</v>
      </c>
      <c r="C9911" s="493"/>
      <c r="D9911" s="493"/>
      <c r="E9911" s="493"/>
      <c r="F9911" s="493"/>
      <c r="G9911" s="15">
        <f>SUM(G9900:G9910)/2</f>
        <v>305450</v>
      </c>
    </row>
    <row r="9912" spans="1:7" ht="15.75" customHeight="1">
      <c r="A9912" s="11" t="s">
        <v>22</v>
      </c>
      <c r="B9912" s="493" t="s">
        <v>77</v>
      </c>
      <c r="C9912" s="493"/>
      <c r="D9912" s="493"/>
      <c r="E9912" s="493"/>
      <c r="F9912" s="24">
        <v>0.1</v>
      </c>
      <c r="G9912" s="15">
        <f>G9911*10%</f>
        <v>30545</v>
      </c>
    </row>
    <row r="9913" spans="1:7">
      <c r="A9913" s="11" t="s">
        <v>23</v>
      </c>
      <c r="B9913" s="493" t="s">
        <v>24</v>
      </c>
      <c r="C9913" s="493"/>
      <c r="D9913" s="493"/>
      <c r="E9913" s="493"/>
      <c r="F9913" s="493"/>
      <c r="G9913" s="15">
        <f>G9911+G9912</f>
        <v>335995</v>
      </c>
    </row>
    <row r="9914" spans="1:7">
      <c r="A9914" s="25"/>
      <c r="B9914" s="26"/>
      <c r="C9914" s="25"/>
      <c r="D9914" s="25"/>
      <c r="E9914" s="27"/>
      <c r="F9914" s="25"/>
      <c r="G9914" s="25"/>
    </row>
    <row r="9915" spans="1:7">
      <c r="A9915" s="115" t="s">
        <v>1551</v>
      </c>
    </row>
    <row r="9916" spans="1:7" ht="45">
      <c r="A9916" s="9" t="s">
        <v>62</v>
      </c>
      <c r="B9916" s="9" t="s">
        <v>63</v>
      </c>
      <c r="C9916" s="9" t="s">
        <v>64</v>
      </c>
      <c r="D9916" s="9" t="s">
        <v>65</v>
      </c>
      <c r="E9916" s="9" t="s">
        <v>66</v>
      </c>
      <c r="F9916" s="9" t="s">
        <v>67</v>
      </c>
      <c r="G9916" s="9" t="s">
        <v>68</v>
      </c>
    </row>
    <row r="9917" spans="1:7">
      <c r="A9917" s="159" t="s">
        <v>0</v>
      </c>
      <c r="B9917" s="12" t="s">
        <v>1</v>
      </c>
      <c r="C9917" s="11"/>
      <c r="D9917" s="11"/>
      <c r="E9917" s="13"/>
      <c r="F9917" s="11"/>
      <c r="G9917" s="11"/>
    </row>
    <row r="9918" spans="1:7">
      <c r="A9918" s="160"/>
      <c r="B9918" s="12" t="s">
        <v>2</v>
      </c>
      <c r="C9918" s="11" t="s">
        <v>3</v>
      </c>
      <c r="D9918" s="11" t="s">
        <v>4</v>
      </c>
      <c r="E9918" s="13" t="s">
        <v>1552</v>
      </c>
      <c r="F9918" s="14">
        <f>VLOOKUP(B9918,'HSD ME&amp;PLUMBING'!$B$6:E9314,4,FALSE)</f>
        <v>100000</v>
      </c>
      <c r="G9918" s="23">
        <f>F9918*E9918</f>
        <v>89300</v>
      </c>
    </row>
    <row r="9919" spans="1:7">
      <c r="A9919" s="160"/>
      <c r="B9919" s="12" t="s">
        <v>1549</v>
      </c>
      <c r="C9919" s="11" t="s">
        <v>71</v>
      </c>
      <c r="D9919" s="11" t="s">
        <v>4</v>
      </c>
      <c r="E9919" s="13" t="s">
        <v>1553</v>
      </c>
      <c r="F9919" s="14">
        <f>VLOOKUP(B9919,'HSD ME&amp;PLUMBING'!$B$6:E9315,4,FALSE)</f>
        <v>150000</v>
      </c>
      <c r="G9919" s="23">
        <f>F9919*E9919</f>
        <v>223650.00000000003</v>
      </c>
    </row>
    <row r="9920" spans="1:7">
      <c r="A9920" s="160"/>
      <c r="B9920" s="12" t="s">
        <v>7</v>
      </c>
      <c r="C9920" s="11" t="s">
        <v>8</v>
      </c>
      <c r="D9920" s="11" t="s">
        <v>4</v>
      </c>
      <c r="E9920" s="13" t="s">
        <v>1554</v>
      </c>
      <c r="F9920" s="14">
        <f>VLOOKUP(B9920,'HSD ME&amp;PLUMBING'!$B$6:E9316,4,FALSE)</f>
        <v>150000</v>
      </c>
      <c r="G9920" s="23">
        <f>F9920*E9920</f>
        <v>22350</v>
      </c>
    </row>
    <row r="9921" spans="1:7">
      <c r="A9921" s="160"/>
      <c r="B9921" s="12" t="s">
        <v>10</v>
      </c>
      <c r="C9921" s="11" t="s">
        <v>11</v>
      </c>
      <c r="D9921" s="11" t="s">
        <v>4</v>
      </c>
      <c r="E9921" s="13" t="s">
        <v>703</v>
      </c>
      <c r="F9921" s="19">
        <f>VLOOKUP(B9921,'HSD ME&amp;PLUMBING'!$B$6:E9317,4,FALSE)</f>
        <v>200000</v>
      </c>
      <c r="G9921" s="23">
        <f>F9921*E9921</f>
        <v>10000</v>
      </c>
    </row>
    <row r="9922" spans="1:7" s="21" customFormat="1">
      <c r="A9922" s="494" t="s">
        <v>13</v>
      </c>
      <c r="B9922" s="494"/>
      <c r="C9922" s="494"/>
      <c r="D9922" s="494"/>
      <c r="E9922" s="494"/>
      <c r="F9922" s="494"/>
      <c r="G9922" s="20">
        <f>SUM(G9918:G9921)</f>
        <v>345300</v>
      </c>
    </row>
    <row r="9923" spans="1:7">
      <c r="A9923" s="159" t="s">
        <v>14</v>
      </c>
      <c r="B9923" s="12" t="s">
        <v>15</v>
      </c>
      <c r="C9923" s="11"/>
      <c r="D9923" s="11"/>
      <c r="E9923" s="13"/>
      <c r="F9923" s="11"/>
      <c r="G9923" s="11"/>
    </row>
    <row r="9924" spans="1:7" ht="45">
      <c r="A9924" s="160"/>
      <c r="B9924" s="16" t="s">
        <v>1555</v>
      </c>
      <c r="C9924" s="11"/>
      <c r="D9924" s="17" t="s">
        <v>674</v>
      </c>
      <c r="E9924" s="18" t="s">
        <v>802</v>
      </c>
      <c r="F9924" s="83">
        <f>VLOOKUP(B9924,'HSD ME&amp;PLUMBING'!$B$6:E9320,4,FALSE)</f>
        <v>10000</v>
      </c>
      <c r="G9924" s="23">
        <f>F9924*E9924</f>
        <v>11000</v>
      </c>
    </row>
    <row r="9925" spans="1:7" s="2" customFormat="1" ht="15.75" customHeight="1">
      <c r="A9925" s="494" t="s">
        <v>16</v>
      </c>
      <c r="B9925" s="494"/>
      <c r="C9925" s="494"/>
      <c r="D9925" s="494"/>
      <c r="E9925" s="494"/>
      <c r="F9925" s="494"/>
      <c r="G9925" s="20">
        <f>SUM(G9923:G9924)</f>
        <v>11000</v>
      </c>
    </row>
    <row r="9926" spans="1:7">
      <c r="A9926" s="159" t="s">
        <v>17</v>
      </c>
      <c r="B9926" s="12" t="s">
        <v>18</v>
      </c>
      <c r="C9926" s="11"/>
      <c r="D9926" s="11"/>
      <c r="E9926" s="13"/>
      <c r="F9926" s="11"/>
      <c r="G9926" s="11"/>
    </row>
    <row r="9927" spans="1:7">
      <c r="A9927" s="492" t="s">
        <v>19</v>
      </c>
      <c r="B9927" s="492"/>
      <c r="C9927" s="492"/>
      <c r="D9927" s="492"/>
      <c r="E9927" s="492"/>
      <c r="F9927" s="492"/>
      <c r="G9927" s="20">
        <f>SUM(G9926)</f>
        <v>0</v>
      </c>
    </row>
    <row r="9928" spans="1:7">
      <c r="A9928" s="11" t="s">
        <v>20</v>
      </c>
      <c r="B9928" s="493" t="s">
        <v>21</v>
      </c>
      <c r="C9928" s="493"/>
      <c r="D9928" s="493"/>
      <c r="E9928" s="493"/>
      <c r="F9928" s="493"/>
      <c r="G9928" s="15">
        <f>SUM(G9917:G9927)/2</f>
        <v>356300</v>
      </c>
    </row>
    <row r="9929" spans="1:7" ht="15.75" customHeight="1">
      <c r="A9929" s="11" t="s">
        <v>22</v>
      </c>
      <c r="B9929" s="493" t="s">
        <v>77</v>
      </c>
      <c r="C9929" s="493"/>
      <c r="D9929" s="493"/>
      <c r="E9929" s="493"/>
      <c r="F9929" s="24">
        <v>0.1</v>
      </c>
      <c r="G9929" s="15">
        <f>G9928*10%</f>
        <v>35630</v>
      </c>
    </row>
    <row r="9930" spans="1:7">
      <c r="A9930" s="11" t="s">
        <v>23</v>
      </c>
      <c r="B9930" s="493" t="s">
        <v>24</v>
      </c>
      <c r="C9930" s="493"/>
      <c r="D9930" s="493"/>
      <c r="E9930" s="493"/>
      <c r="F9930" s="493"/>
      <c r="G9930" s="15">
        <f>G9928+G9929</f>
        <v>391930</v>
      </c>
    </row>
    <row r="9931" spans="1:7">
      <c r="A9931" s="25"/>
      <c r="B9931" s="26"/>
      <c r="C9931" s="25"/>
      <c r="D9931" s="25"/>
      <c r="E9931" s="27"/>
      <c r="F9931" s="25"/>
      <c r="G9931" s="25"/>
    </row>
    <row r="9932" spans="1:7">
      <c r="A9932" s="115" t="s">
        <v>1556</v>
      </c>
    </row>
    <row r="9933" spans="1:7" ht="45">
      <c r="A9933" s="9" t="s">
        <v>62</v>
      </c>
      <c r="B9933" s="9" t="s">
        <v>63</v>
      </c>
      <c r="C9933" s="9" t="s">
        <v>64</v>
      </c>
      <c r="D9933" s="9" t="s">
        <v>65</v>
      </c>
      <c r="E9933" s="9" t="s">
        <v>66</v>
      </c>
      <c r="F9933" s="9" t="s">
        <v>67</v>
      </c>
      <c r="G9933" s="9" t="s">
        <v>68</v>
      </c>
    </row>
    <row r="9934" spans="1:7">
      <c r="A9934" s="159" t="s">
        <v>0</v>
      </c>
      <c r="B9934" s="12" t="s">
        <v>1</v>
      </c>
      <c r="C9934" s="11"/>
      <c r="D9934" s="11"/>
      <c r="E9934" s="13"/>
      <c r="F9934" s="11"/>
      <c r="G9934" s="11"/>
    </row>
    <row r="9935" spans="1:7">
      <c r="A9935" s="160"/>
      <c r="B9935" s="12" t="s">
        <v>2</v>
      </c>
      <c r="C9935" s="11" t="s">
        <v>3</v>
      </c>
      <c r="D9935" s="11" t="s">
        <v>4</v>
      </c>
      <c r="E9935" s="13" t="s">
        <v>1552</v>
      </c>
      <c r="F9935" s="14">
        <f>VLOOKUP(B9935,'HSD ME&amp;PLUMBING'!$B$6:E9331,4,FALSE)</f>
        <v>100000</v>
      </c>
      <c r="G9935" s="23">
        <f>F9935*E9935</f>
        <v>89300</v>
      </c>
    </row>
    <row r="9936" spans="1:7">
      <c r="A9936" s="160"/>
      <c r="B9936" s="12" t="s">
        <v>1549</v>
      </c>
      <c r="C9936" s="11" t="s">
        <v>71</v>
      </c>
      <c r="D9936" s="11" t="s">
        <v>4</v>
      </c>
      <c r="E9936" s="13" t="s">
        <v>1553</v>
      </c>
      <c r="F9936" s="14">
        <f>VLOOKUP(B9936,'HSD ME&amp;PLUMBING'!$B$6:E9332,4,FALSE)</f>
        <v>150000</v>
      </c>
      <c r="G9936" s="23">
        <f>F9936*E9936</f>
        <v>223650.00000000003</v>
      </c>
    </row>
    <row r="9937" spans="1:7">
      <c r="A9937" s="160"/>
      <c r="B9937" s="12" t="s">
        <v>7</v>
      </c>
      <c r="C9937" s="11" t="s">
        <v>8</v>
      </c>
      <c r="D9937" s="11" t="s">
        <v>4</v>
      </c>
      <c r="E9937" s="13" t="s">
        <v>1554</v>
      </c>
      <c r="F9937" s="14">
        <f>VLOOKUP(B9937,'HSD ME&amp;PLUMBING'!$B$6:E9333,4,FALSE)</f>
        <v>150000</v>
      </c>
      <c r="G9937" s="23">
        <f>F9937*E9937</f>
        <v>22350</v>
      </c>
    </row>
    <row r="9938" spans="1:7">
      <c r="A9938" s="160"/>
      <c r="B9938" s="12" t="s">
        <v>10</v>
      </c>
      <c r="C9938" s="11" t="s">
        <v>11</v>
      </c>
      <c r="D9938" s="11" t="s">
        <v>4</v>
      </c>
      <c r="E9938" s="13" t="s">
        <v>703</v>
      </c>
      <c r="F9938" s="19">
        <f>VLOOKUP(B9938,'HSD ME&amp;PLUMBING'!$B$6:E9334,4,FALSE)</f>
        <v>200000</v>
      </c>
      <c r="G9938" s="23">
        <f>F9938*E9938</f>
        <v>10000</v>
      </c>
    </row>
    <row r="9939" spans="1:7" s="21" customFormat="1">
      <c r="A9939" s="494" t="s">
        <v>13</v>
      </c>
      <c r="B9939" s="494"/>
      <c r="C9939" s="494"/>
      <c r="D9939" s="494"/>
      <c r="E9939" s="494"/>
      <c r="F9939" s="494"/>
      <c r="G9939" s="20">
        <f>SUM(G9935:G9938)</f>
        <v>345300</v>
      </c>
    </row>
    <row r="9940" spans="1:7">
      <c r="A9940" s="159" t="s">
        <v>14</v>
      </c>
      <c r="B9940" s="12" t="s">
        <v>15</v>
      </c>
      <c r="C9940" s="11"/>
      <c r="D9940" s="11"/>
      <c r="E9940" s="13"/>
      <c r="F9940" s="11"/>
      <c r="G9940" s="11"/>
    </row>
    <row r="9941" spans="1:7" ht="45">
      <c r="A9941" s="160"/>
      <c r="B9941" s="16" t="s">
        <v>1557</v>
      </c>
      <c r="C9941" s="11"/>
      <c r="D9941" s="17" t="s">
        <v>674</v>
      </c>
      <c r="E9941" s="18" t="s">
        <v>802</v>
      </c>
      <c r="F9941" s="83">
        <f>VLOOKUP(B9941,'HSD ME&amp;PLUMBING'!$B$6:E9337,4,FALSE)</f>
        <v>10000</v>
      </c>
      <c r="G9941" s="23">
        <f>F9941*E9941</f>
        <v>11000</v>
      </c>
    </row>
    <row r="9942" spans="1:7" s="2" customFormat="1" ht="15.75" customHeight="1">
      <c r="A9942" s="494" t="s">
        <v>16</v>
      </c>
      <c r="B9942" s="494"/>
      <c r="C9942" s="494"/>
      <c r="D9942" s="494"/>
      <c r="E9942" s="494"/>
      <c r="F9942" s="494"/>
      <c r="G9942" s="20">
        <f>SUM(G9940:G9941)</f>
        <v>11000</v>
      </c>
    </row>
    <row r="9943" spans="1:7">
      <c r="A9943" s="159" t="s">
        <v>17</v>
      </c>
      <c r="B9943" s="12" t="s">
        <v>18</v>
      </c>
      <c r="C9943" s="11"/>
      <c r="D9943" s="11"/>
      <c r="E9943" s="13"/>
      <c r="F9943" s="11"/>
      <c r="G9943" s="11"/>
    </row>
    <row r="9944" spans="1:7">
      <c r="A9944" s="492" t="s">
        <v>19</v>
      </c>
      <c r="B9944" s="492"/>
      <c r="C9944" s="492"/>
      <c r="D9944" s="492"/>
      <c r="E9944" s="492"/>
      <c r="F9944" s="492"/>
      <c r="G9944" s="20">
        <f>SUM(G9943)</f>
        <v>0</v>
      </c>
    </row>
    <row r="9945" spans="1:7">
      <c r="A9945" s="11" t="s">
        <v>20</v>
      </c>
      <c r="B9945" s="493" t="s">
        <v>21</v>
      </c>
      <c r="C9945" s="493"/>
      <c r="D9945" s="493"/>
      <c r="E9945" s="493"/>
      <c r="F9945" s="493"/>
      <c r="G9945" s="15">
        <f>SUM(G9934:G9944)/2</f>
        <v>356300</v>
      </c>
    </row>
    <row r="9946" spans="1:7" ht="15.75" customHeight="1">
      <c r="A9946" s="11" t="s">
        <v>22</v>
      </c>
      <c r="B9946" s="493" t="s">
        <v>77</v>
      </c>
      <c r="C9946" s="493"/>
      <c r="D9946" s="493"/>
      <c r="E9946" s="493"/>
      <c r="F9946" s="24">
        <v>0.1</v>
      </c>
      <c r="G9946" s="15">
        <f>G9945*10%</f>
        <v>35630</v>
      </c>
    </row>
    <row r="9947" spans="1:7">
      <c r="A9947" s="11" t="s">
        <v>23</v>
      </c>
      <c r="B9947" s="493" t="s">
        <v>24</v>
      </c>
      <c r="C9947" s="493"/>
      <c r="D9947" s="493"/>
      <c r="E9947" s="493"/>
      <c r="F9947" s="493"/>
      <c r="G9947" s="15">
        <f>G9945+G9946</f>
        <v>391930</v>
      </c>
    </row>
    <row r="9948" spans="1:7">
      <c r="A9948" s="25"/>
      <c r="B9948" s="26"/>
      <c r="C9948" s="25"/>
      <c r="D9948" s="25"/>
      <c r="E9948" s="27"/>
      <c r="F9948" s="25"/>
      <c r="G9948" s="25"/>
    </row>
    <row r="9949" spans="1:7">
      <c r="A9949" s="115" t="s">
        <v>1558</v>
      </c>
    </row>
    <row r="9950" spans="1:7" ht="45">
      <c r="A9950" s="9" t="s">
        <v>62</v>
      </c>
      <c r="B9950" s="9" t="s">
        <v>63</v>
      </c>
      <c r="C9950" s="9" t="s">
        <v>64</v>
      </c>
      <c r="D9950" s="9" t="s">
        <v>65</v>
      </c>
      <c r="E9950" s="9" t="s">
        <v>66</v>
      </c>
      <c r="F9950" s="9" t="s">
        <v>67</v>
      </c>
      <c r="G9950" s="9" t="s">
        <v>68</v>
      </c>
    </row>
    <row r="9951" spans="1:7">
      <c r="A9951" s="159" t="s">
        <v>0</v>
      </c>
      <c r="B9951" s="12" t="s">
        <v>1</v>
      </c>
      <c r="C9951" s="11"/>
      <c r="D9951" s="11"/>
      <c r="E9951" s="13"/>
      <c r="F9951" s="11"/>
      <c r="G9951" s="11"/>
    </row>
    <row r="9952" spans="1:7">
      <c r="A9952" s="160"/>
      <c r="B9952" s="12" t="s">
        <v>2</v>
      </c>
      <c r="C9952" s="11" t="s">
        <v>3</v>
      </c>
      <c r="D9952" s="11" t="s">
        <v>4</v>
      </c>
      <c r="E9952" s="13" t="s">
        <v>1552</v>
      </c>
      <c r="F9952" s="14">
        <f>VLOOKUP(B9952,'HSD ME&amp;PLUMBING'!$B$6:E9348,4,FALSE)</f>
        <v>100000</v>
      </c>
      <c r="G9952" s="23">
        <f>F9952*E9952</f>
        <v>89300</v>
      </c>
    </row>
    <row r="9953" spans="1:7">
      <c r="A9953" s="160"/>
      <c r="B9953" s="12" t="s">
        <v>1549</v>
      </c>
      <c r="C9953" s="11" t="s">
        <v>71</v>
      </c>
      <c r="D9953" s="11" t="s">
        <v>4</v>
      </c>
      <c r="E9953" s="13" t="s">
        <v>1553</v>
      </c>
      <c r="F9953" s="14">
        <f>VLOOKUP(B9953,'HSD ME&amp;PLUMBING'!$B$6:E9349,4,FALSE)</f>
        <v>150000</v>
      </c>
      <c r="G9953" s="23">
        <f>F9953*E9953</f>
        <v>223650.00000000003</v>
      </c>
    </row>
    <row r="9954" spans="1:7">
      <c r="A9954" s="160"/>
      <c r="B9954" s="12" t="s">
        <v>7</v>
      </c>
      <c r="C9954" s="11" t="s">
        <v>8</v>
      </c>
      <c r="D9954" s="11" t="s">
        <v>4</v>
      </c>
      <c r="E9954" s="13" t="s">
        <v>1554</v>
      </c>
      <c r="F9954" s="14">
        <f>VLOOKUP(B9954,'HSD ME&amp;PLUMBING'!$B$6:E9350,4,FALSE)</f>
        <v>150000</v>
      </c>
      <c r="G9954" s="23">
        <f>F9954*E9954</f>
        <v>22350</v>
      </c>
    </row>
    <row r="9955" spans="1:7">
      <c r="A9955" s="160"/>
      <c r="B9955" s="12" t="s">
        <v>10</v>
      </c>
      <c r="C9955" s="11" t="s">
        <v>11</v>
      </c>
      <c r="D9955" s="11" t="s">
        <v>4</v>
      </c>
      <c r="E9955" s="13" t="s">
        <v>703</v>
      </c>
      <c r="F9955" s="19">
        <f>VLOOKUP(B9955,'HSD ME&amp;PLUMBING'!$B$6:E9351,4,FALSE)</f>
        <v>200000</v>
      </c>
      <c r="G9955" s="23">
        <f>F9955*E9955</f>
        <v>10000</v>
      </c>
    </row>
    <row r="9956" spans="1:7" s="21" customFormat="1">
      <c r="A9956" s="494" t="s">
        <v>13</v>
      </c>
      <c r="B9956" s="494"/>
      <c r="C9956" s="494"/>
      <c r="D9956" s="494"/>
      <c r="E9956" s="494"/>
      <c r="F9956" s="494"/>
      <c r="G9956" s="20">
        <f>SUM(G9952:G9955)</f>
        <v>345300</v>
      </c>
    </row>
    <row r="9957" spans="1:7">
      <c r="A9957" s="159" t="s">
        <v>14</v>
      </c>
      <c r="B9957" s="12" t="s">
        <v>15</v>
      </c>
      <c r="C9957" s="11"/>
      <c r="D9957" s="11"/>
      <c r="E9957" s="13"/>
      <c r="F9957" s="11"/>
      <c r="G9957" s="11"/>
    </row>
    <row r="9958" spans="1:7" ht="45">
      <c r="A9958" s="160"/>
      <c r="B9958" s="16" t="s">
        <v>1559</v>
      </c>
      <c r="C9958" s="11"/>
      <c r="D9958" s="17" t="s">
        <v>674</v>
      </c>
      <c r="E9958" s="18" t="s">
        <v>802</v>
      </c>
      <c r="F9958" s="83">
        <f>VLOOKUP(B9958,'HSD ME&amp;PLUMBING'!$B$6:E9354,4,FALSE)</f>
        <v>10000</v>
      </c>
      <c r="G9958" s="23">
        <f>F9958*E9958</f>
        <v>11000</v>
      </c>
    </row>
    <row r="9959" spans="1:7" s="2" customFormat="1" ht="15.75" customHeight="1">
      <c r="A9959" s="494" t="s">
        <v>16</v>
      </c>
      <c r="B9959" s="494"/>
      <c r="C9959" s="494"/>
      <c r="D9959" s="494"/>
      <c r="E9959" s="494"/>
      <c r="F9959" s="494"/>
      <c r="G9959" s="20">
        <f>SUM(G9957:G9958)</f>
        <v>11000</v>
      </c>
    </row>
    <row r="9960" spans="1:7">
      <c r="A9960" s="159" t="s">
        <v>17</v>
      </c>
      <c r="B9960" s="12" t="s">
        <v>18</v>
      </c>
      <c r="C9960" s="11"/>
      <c r="D9960" s="11"/>
      <c r="E9960" s="13"/>
      <c r="F9960" s="11"/>
      <c r="G9960" s="11"/>
    </row>
    <row r="9961" spans="1:7">
      <c r="A9961" s="492" t="s">
        <v>19</v>
      </c>
      <c r="B9961" s="492"/>
      <c r="C9961" s="492"/>
      <c r="D9961" s="492"/>
      <c r="E9961" s="492"/>
      <c r="F9961" s="492"/>
      <c r="G9961" s="20">
        <f>SUM(G9960)</f>
        <v>0</v>
      </c>
    </row>
    <row r="9962" spans="1:7">
      <c r="A9962" s="11" t="s">
        <v>20</v>
      </c>
      <c r="B9962" s="493" t="s">
        <v>21</v>
      </c>
      <c r="C9962" s="493"/>
      <c r="D9962" s="493"/>
      <c r="E9962" s="493"/>
      <c r="F9962" s="493"/>
      <c r="G9962" s="15">
        <f>SUM(G9951:G9961)/2</f>
        <v>356300</v>
      </c>
    </row>
    <row r="9963" spans="1:7" ht="15.75" customHeight="1">
      <c r="A9963" s="11" t="s">
        <v>22</v>
      </c>
      <c r="B9963" s="493" t="s">
        <v>77</v>
      </c>
      <c r="C9963" s="493"/>
      <c r="D9963" s="493"/>
      <c r="E9963" s="493"/>
      <c r="F9963" s="24">
        <v>0.1</v>
      </c>
      <c r="G9963" s="15">
        <f>G9962*10%</f>
        <v>35630</v>
      </c>
    </row>
    <row r="9964" spans="1:7">
      <c r="A9964" s="11" t="s">
        <v>23</v>
      </c>
      <c r="B9964" s="493" t="s">
        <v>24</v>
      </c>
      <c r="C9964" s="493"/>
      <c r="D9964" s="493"/>
      <c r="E9964" s="493"/>
      <c r="F9964" s="493"/>
      <c r="G9964" s="15">
        <f>G9962+G9963</f>
        <v>391930</v>
      </c>
    </row>
    <row r="9965" spans="1:7">
      <c r="A9965" s="25"/>
      <c r="B9965" s="26"/>
      <c r="C9965" s="25"/>
      <c r="D9965" s="25"/>
      <c r="E9965" s="27"/>
      <c r="F9965" s="25"/>
      <c r="G9965" s="25"/>
    </row>
    <row r="9966" spans="1:7">
      <c r="A9966" s="115" t="s">
        <v>1560</v>
      </c>
    </row>
    <row r="9967" spans="1:7" ht="45">
      <c r="A9967" s="9" t="s">
        <v>62</v>
      </c>
      <c r="B9967" s="9" t="s">
        <v>63</v>
      </c>
      <c r="C9967" s="9" t="s">
        <v>64</v>
      </c>
      <c r="D9967" s="9" t="s">
        <v>65</v>
      </c>
      <c r="E9967" s="9" t="s">
        <v>66</v>
      </c>
      <c r="F9967" s="9" t="s">
        <v>67</v>
      </c>
      <c r="G9967" s="9" t="s">
        <v>68</v>
      </c>
    </row>
    <row r="9968" spans="1:7">
      <c r="A9968" s="159" t="s">
        <v>0</v>
      </c>
      <c r="B9968" s="12" t="s">
        <v>1</v>
      </c>
      <c r="C9968" s="11"/>
      <c r="D9968" s="11"/>
      <c r="E9968" s="13"/>
      <c r="F9968" s="11"/>
      <c r="G9968" s="11"/>
    </row>
    <row r="9969" spans="1:7">
      <c r="A9969" s="160"/>
      <c r="B9969" s="12" t="s">
        <v>2</v>
      </c>
      <c r="C9969" s="11" t="s">
        <v>3</v>
      </c>
      <c r="D9969" s="11" t="s">
        <v>4</v>
      </c>
      <c r="E9969" s="13" t="s">
        <v>1552</v>
      </c>
      <c r="F9969" s="14">
        <f>VLOOKUP(B9969,'HSD ME&amp;PLUMBING'!$B$6:E9365,4,FALSE)</f>
        <v>100000</v>
      </c>
      <c r="G9969" s="23">
        <f>F9969*E9969</f>
        <v>89300</v>
      </c>
    </row>
    <row r="9970" spans="1:7">
      <c r="A9970" s="160"/>
      <c r="B9970" s="12" t="s">
        <v>1549</v>
      </c>
      <c r="C9970" s="11" t="s">
        <v>71</v>
      </c>
      <c r="D9970" s="11" t="s">
        <v>4</v>
      </c>
      <c r="E9970" s="13" t="s">
        <v>1553</v>
      </c>
      <c r="F9970" s="14">
        <f>VLOOKUP(B9970,'HSD ME&amp;PLUMBING'!$B$6:E9366,4,FALSE)</f>
        <v>150000</v>
      </c>
      <c r="G9970" s="23">
        <f>F9970*E9970</f>
        <v>223650.00000000003</v>
      </c>
    </row>
    <row r="9971" spans="1:7">
      <c r="A9971" s="160"/>
      <c r="B9971" s="12" t="s">
        <v>7</v>
      </c>
      <c r="C9971" s="11" t="s">
        <v>8</v>
      </c>
      <c r="D9971" s="11" t="s">
        <v>4</v>
      </c>
      <c r="E9971" s="13" t="s">
        <v>1554</v>
      </c>
      <c r="F9971" s="14">
        <f>VLOOKUP(B9971,'HSD ME&amp;PLUMBING'!$B$6:E9367,4,FALSE)</f>
        <v>150000</v>
      </c>
      <c r="G9971" s="23">
        <f>F9971*E9971</f>
        <v>22350</v>
      </c>
    </row>
    <row r="9972" spans="1:7">
      <c r="A9972" s="160"/>
      <c r="B9972" s="12" t="s">
        <v>10</v>
      </c>
      <c r="C9972" s="11" t="s">
        <v>11</v>
      </c>
      <c r="D9972" s="11" t="s">
        <v>4</v>
      </c>
      <c r="E9972" s="13" t="s">
        <v>703</v>
      </c>
      <c r="F9972" s="19">
        <f>VLOOKUP(B9972,'HSD ME&amp;PLUMBING'!$B$6:E9368,4,FALSE)</f>
        <v>200000</v>
      </c>
      <c r="G9972" s="23">
        <f>F9972*E9972</f>
        <v>10000</v>
      </c>
    </row>
    <row r="9973" spans="1:7" s="21" customFormat="1">
      <c r="A9973" s="494" t="s">
        <v>13</v>
      </c>
      <c r="B9973" s="494"/>
      <c r="C9973" s="494"/>
      <c r="D9973" s="494"/>
      <c r="E9973" s="494"/>
      <c r="F9973" s="494"/>
      <c r="G9973" s="20">
        <f>SUM(G9969:G9972)</f>
        <v>345300</v>
      </c>
    </row>
    <row r="9974" spans="1:7">
      <c r="A9974" s="159" t="s">
        <v>14</v>
      </c>
      <c r="B9974" s="12" t="s">
        <v>15</v>
      </c>
      <c r="C9974" s="11"/>
      <c r="D9974" s="11"/>
      <c r="E9974" s="13"/>
      <c r="F9974" s="11"/>
      <c r="G9974" s="11"/>
    </row>
    <row r="9975" spans="1:7" ht="45">
      <c r="A9975" s="160"/>
      <c r="B9975" s="16" t="s">
        <v>1561</v>
      </c>
      <c r="C9975" s="11"/>
      <c r="D9975" s="17" t="s">
        <v>674</v>
      </c>
      <c r="E9975" s="18" t="s">
        <v>802</v>
      </c>
      <c r="F9975" s="83">
        <f>VLOOKUP(B9975,'HSD ME&amp;PLUMBING'!$B$6:E9371,4,FALSE)</f>
        <v>10000</v>
      </c>
      <c r="G9975" s="23">
        <f>F9975*E9975</f>
        <v>11000</v>
      </c>
    </row>
    <row r="9976" spans="1:7" s="2" customFormat="1" ht="15.75" customHeight="1">
      <c r="A9976" s="494" t="s">
        <v>16</v>
      </c>
      <c r="B9976" s="494"/>
      <c r="C9976" s="494"/>
      <c r="D9976" s="494"/>
      <c r="E9976" s="494"/>
      <c r="F9976" s="494"/>
      <c r="G9976" s="20">
        <f>SUM(G9974:G9975)</f>
        <v>11000</v>
      </c>
    </row>
    <row r="9977" spans="1:7">
      <c r="A9977" s="159" t="s">
        <v>17</v>
      </c>
      <c r="B9977" s="12" t="s">
        <v>18</v>
      </c>
      <c r="C9977" s="11"/>
      <c r="D9977" s="11"/>
      <c r="E9977" s="13"/>
      <c r="F9977" s="11"/>
      <c r="G9977" s="11"/>
    </row>
    <row r="9978" spans="1:7">
      <c r="A9978" s="492" t="s">
        <v>19</v>
      </c>
      <c r="B9978" s="492"/>
      <c r="C9978" s="492"/>
      <c r="D9978" s="492"/>
      <c r="E9978" s="492"/>
      <c r="F9978" s="492"/>
      <c r="G9978" s="20">
        <f>SUM(G9977)</f>
        <v>0</v>
      </c>
    </row>
    <row r="9979" spans="1:7">
      <c r="A9979" s="11" t="s">
        <v>20</v>
      </c>
      <c r="B9979" s="493" t="s">
        <v>21</v>
      </c>
      <c r="C9979" s="493"/>
      <c r="D9979" s="493"/>
      <c r="E9979" s="493"/>
      <c r="F9979" s="493"/>
      <c r="G9979" s="15">
        <f>SUM(G9968:G9978)/2</f>
        <v>356300</v>
      </c>
    </row>
    <row r="9980" spans="1:7" ht="15.75" customHeight="1">
      <c r="A9980" s="11" t="s">
        <v>22</v>
      </c>
      <c r="B9980" s="493" t="s">
        <v>77</v>
      </c>
      <c r="C9980" s="493"/>
      <c r="D9980" s="493"/>
      <c r="E9980" s="493"/>
      <c r="F9980" s="24">
        <v>0.1</v>
      </c>
      <c r="G9980" s="15">
        <f>G9979*10%</f>
        <v>35630</v>
      </c>
    </row>
    <row r="9981" spans="1:7">
      <c r="A9981" s="11" t="s">
        <v>23</v>
      </c>
      <c r="B9981" s="493" t="s">
        <v>24</v>
      </c>
      <c r="C9981" s="493"/>
      <c r="D9981" s="493"/>
      <c r="E9981" s="493"/>
      <c r="F9981" s="493"/>
      <c r="G9981" s="15">
        <f>G9979+G9980</f>
        <v>391930</v>
      </c>
    </row>
    <row r="9982" spans="1:7">
      <c r="A9982" s="25"/>
      <c r="B9982" s="26"/>
      <c r="C9982" s="25"/>
      <c r="D9982" s="25"/>
      <c r="E9982" s="27"/>
      <c r="F9982" s="25"/>
      <c r="G9982" s="25"/>
    </row>
    <row r="9983" spans="1:7">
      <c r="A9983" s="115" t="s">
        <v>1562</v>
      </c>
    </row>
    <row r="9984" spans="1:7" ht="45">
      <c r="A9984" s="9" t="s">
        <v>62</v>
      </c>
      <c r="B9984" s="9" t="s">
        <v>63</v>
      </c>
      <c r="C9984" s="9" t="s">
        <v>64</v>
      </c>
      <c r="D9984" s="9" t="s">
        <v>65</v>
      </c>
      <c r="E9984" s="9" t="s">
        <v>66</v>
      </c>
      <c r="F9984" s="9" t="s">
        <v>67</v>
      </c>
      <c r="G9984" s="9" t="s">
        <v>68</v>
      </c>
    </row>
    <row r="9985" spans="1:7">
      <c r="A9985" s="159" t="s">
        <v>0</v>
      </c>
      <c r="B9985" s="12" t="s">
        <v>1</v>
      </c>
      <c r="C9985" s="11"/>
      <c r="D9985" s="11"/>
      <c r="E9985" s="13"/>
      <c r="F9985" s="11"/>
      <c r="G9985" s="11"/>
    </row>
    <row r="9986" spans="1:7">
      <c r="A9986" s="160"/>
      <c r="B9986" s="12" t="s">
        <v>2</v>
      </c>
      <c r="C9986" s="11" t="s">
        <v>3</v>
      </c>
      <c r="D9986" s="11" t="s">
        <v>4</v>
      </c>
      <c r="E9986" s="13" t="s">
        <v>1563</v>
      </c>
      <c r="F9986" s="14">
        <f>VLOOKUP(B9986,'HSD ME&amp;PLUMBING'!$B$6:E9382,4,FALSE)</f>
        <v>100000</v>
      </c>
      <c r="G9986" s="23">
        <f>F9986*E9986</f>
        <v>126400</v>
      </c>
    </row>
    <row r="9987" spans="1:7">
      <c r="A9987" s="160"/>
      <c r="B9987" s="12" t="s">
        <v>1549</v>
      </c>
      <c r="C9987" s="11" t="s">
        <v>71</v>
      </c>
      <c r="D9987" s="11" t="s">
        <v>4</v>
      </c>
      <c r="E9987" s="13" t="s">
        <v>1564</v>
      </c>
      <c r="F9987" s="14">
        <f>VLOOKUP(B9987,'HSD ME&amp;PLUMBING'!$B$6:E9383,4,FALSE)</f>
        <v>150000</v>
      </c>
      <c r="G9987" s="23">
        <f>F9987*E9987</f>
        <v>316650.00000000006</v>
      </c>
    </row>
    <row r="9988" spans="1:7">
      <c r="A9988" s="160"/>
      <c r="B9988" s="12" t="s">
        <v>7</v>
      </c>
      <c r="C9988" s="11" t="s">
        <v>8</v>
      </c>
      <c r="D9988" s="11" t="s">
        <v>4</v>
      </c>
      <c r="E9988" s="13" t="s">
        <v>1319</v>
      </c>
      <c r="F9988" s="14">
        <f>VLOOKUP(B9988,'HSD ME&amp;PLUMBING'!$B$6:E9384,4,FALSE)</f>
        <v>150000</v>
      </c>
      <c r="G9988" s="23">
        <f>F9988*E9988</f>
        <v>31650</v>
      </c>
    </row>
    <row r="9989" spans="1:7">
      <c r="A9989" s="160"/>
      <c r="B9989" s="12" t="s">
        <v>10</v>
      </c>
      <c r="C9989" s="11" t="s">
        <v>11</v>
      </c>
      <c r="D9989" s="11" t="s">
        <v>4</v>
      </c>
      <c r="E9989" s="13" t="s">
        <v>1216</v>
      </c>
      <c r="F9989" s="19">
        <f>VLOOKUP(B9989,'HSD ME&amp;PLUMBING'!$B$6:E9385,4,FALSE)</f>
        <v>200000</v>
      </c>
      <c r="G9989" s="23">
        <f>F9989*E9989</f>
        <v>14000.000000000002</v>
      </c>
    </row>
    <row r="9990" spans="1:7" s="21" customFormat="1">
      <c r="A9990" s="494" t="s">
        <v>13</v>
      </c>
      <c r="B9990" s="494"/>
      <c r="C9990" s="494"/>
      <c r="D9990" s="494"/>
      <c r="E9990" s="494"/>
      <c r="F9990" s="494"/>
      <c r="G9990" s="20">
        <f>SUM(G9986:G9989)</f>
        <v>488700.00000000006</v>
      </c>
    </row>
    <row r="9991" spans="1:7">
      <c r="A9991" s="159" t="s">
        <v>14</v>
      </c>
      <c r="B9991" s="12" t="s">
        <v>15</v>
      </c>
      <c r="C9991" s="11"/>
      <c r="D9991" s="11"/>
      <c r="E9991" s="13"/>
      <c r="F9991" s="11"/>
      <c r="G9991" s="11"/>
    </row>
    <row r="9992" spans="1:7" ht="45">
      <c r="A9992" s="160"/>
      <c r="B9992" s="16" t="s">
        <v>1565</v>
      </c>
      <c r="C9992" s="11"/>
      <c r="D9992" s="17" t="s">
        <v>674</v>
      </c>
      <c r="E9992" s="18" t="s">
        <v>802</v>
      </c>
      <c r="F9992" s="83">
        <f>VLOOKUP(B9992,'HSD ME&amp;PLUMBING'!$B$6:E9388,4,FALSE)</f>
        <v>10000</v>
      </c>
      <c r="G9992" s="23">
        <f>F9992*E9992</f>
        <v>11000</v>
      </c>
    </row>
    <row r="9993" spans="1:7" s="2" customFormat="1" ht="15.75" customHeight="1">
      <c r="A9993" s="494" t="s">
        <v>16</v>
      </c>
      <c r="B9993" s="494"/>
      <c r="C9993" s="494"/>
      <c r="D9993" s="494"/>
      <c r="E9993" s="494"/>
      <c r="F9993" s="494"/>
      <c r="G9993" s="20">
        <f>SUM(G9991:G9992)</f>
        <v>11000</v>
      </c>
    </row>
    <row r="9994" spans="1:7">
      <c r="A9994" s="159" t="s">
        <v>17</v>
      </c>
      <c r="B9994" s="12" t="s">
        <v>18</v>
      </c>
      <c r="C9994" s="11"/>
      <c r="D9994" s="11"/>
      <c r="E9994" s="13"/>
      <c r="F9994" s="11"/>
      <c r="G9994" s="11"/>
    </row>
    <row r="9995" spans="1:7">
      <c r="A9995" s="492" t="s">
        <v>19</v>
      </c>
      <c r="B9995" s="492"/>
      <c r="C9995" s="492"/>
      <c r="D9995" s="492"/>
      <c r="E9995" s="492"/>
      <c r="F9995" s="492"/>
      <c r="G9995" s="20">
        <f>SUM(G9994)</f>
        <v>0</v>
      </c>
    </row>
    <row r="9996" spans="1:7">
      <c r="A9996" s="11" t="s">
        <v>20</v>
      </c>
      <c r="B9996" s="493" t="s">
        <v>21</v>
      </c>
      <c r="C9996" s="493"/>
      <c r="D9996" s="493"/>
      <c r="E9996" s="493"/>
      <c r="F9996" s="493"/>
      <c r="G9996" s="15">
        <f>SUM(G9985:G9995)/2</f>
        <v>499700.00000000006</v>
      </c>
    </row>
    <row r="9997" spans="1:7" ht="15.75" customHeight="1">
      <c r="A9997" s="11" t="s">
        <v>22</v>
      </c>
      <c r="B9997" s="493" t="s">
        <v>77</v>
      </c>
      <c r="C9997" s="493"/>
      <c r="D9997" s="493"/>
      <c r="E9997" s="493"/>
      <c r="F9997" s="24">
        <v>0.1</v>
      </c>
      <c r="G9997" s="15">
        <f>G9996*10%</f>
        <v>49970.000000000007</v>
      </c>
    </row>
    <row r="9998" spans="1:7">
      <c r="A9998" s="11" t="s">
        <v>23</v>
      </c>
      <c r="B9998" s="493" t="s">
        <v>24</v>
      </c>
      <c r="C9998" s="493"/>
      <c r="D9998" s="493"/>
      <c r="E9998" s="493"/>
      <c r="F9998" s="493"/>
      <c r="G9998" s="15">
        <f>G9996+G9997</f>
        <v>549670.00000000012</v>
      </c>
    </row>
    <row r="9999" spans="1:7">
      <c r="A9999" s="25"/>
      <c r="B9999" s="26"/>
      <c r="C9999" s="25"/>
      <c r="D9999" s="25"/>
      <c r="E9999" s="27"/>
      <c r="F9999" s="25"/>
      <c r="G9999" s="25"/>
    </row>
    <row r="10000" spans="1:7">
      <c r="A10000" s="115" t="s">
        <v>1566</v>
      </c>
    </row>
    <row r="10001" spans="1:7" ht="45">
      <c r="A10001" s="9" t="s">
        <v>62</v>
      </c>
      <c r="B10001" s="9" t="s">
        <v>63</v>
      </c>
      <c r="C10001" s="9" t="s">
        <v>64</v>
      </c>
      <c r="D10001" s="9" t="s">
        <v>65</v>
      </c>
      <c r="E10001" s="9" t="s">
        <v>66</v>
      </c>
      <c r="F10001" s="9" t="s">
        <v>67</v>
      </c>
      <c r="G10001" s="9" t="s">
        <v>68</v>
      </c>
    </row>
    <row r="10002" spans="1:7">
      <c r="A10002" s="159" t="s">
        <v>0</v>
      </c>
      <c r="B10002" s="12" t="s">
        <v>1</v>
      </c>
      <c r="C10002" s="11"/>
      <c r="D10002" s="11"/>
      <c r="E10002" s="13"/>
      <c r="F10002" s="11"/>
      <c r="G10002" s="11"/>
    </row>
    <row r="10003" spans="1:7">
      <c r="A10003" s="160"/>
      <c r="B10003" s="12" t="s">
        <v>2</v>
      </c>
      <c r="C10003" s="11" t="s">
        <v>3</v>
      </c>
      <c r="D10003" s="11" t="s">
        <v>4</v>
      </c>
      <c r="E10003" s="13" t="s">
        <v>1567</v>
      </c>
      <c r="F10003" s="14">
        <f>VLOOKUP(B10003,'HSD ME&amp;PLUMBING'!$B$6:E9399,4,FALSE)</f>
        <v>100000</v>
      </c>
      <c r="G10003" s="23">
        <f>F10003*E10003</f>
        <v>202400</v>
      </c>
    </row>
    <row r="10004" spans="1:7">
      <c r="A10004" s="160"/>
      <c r="B10004" s="12" t="s">
        <v>1549</v>
      </c>
      <c r="C10004" s="11" t="s">
        <v>71</v>
      </c>
      <c r="D10004" s="11" t="s">
        <v>4</v>
      </c>
      <c r="E10004" s="13" t="s">
        <v>1568</v>
      </c>
      <c r="F10004" s="14">
        <f>VLOOKUP(B10004,'HSD ME&amp;PLUMBING'!$B$6:E9400,4,FALSE)</f>
        <v>150000</v>
      </c>
      <c r="G10004" s="23">
        <f>F10004*E10004</f>
        <v>507000</v>
      </c>
    </row>
    <row r="10005" spans="1:7">
      <c r="A10005" s="160"/>
      <c r="B10005" s="12" t="s">
        <v>7</v>
      </c>
      <c r="C10005" s="11" t="s">
        <v>8</v>
      </c>
      <c r="D10005" s="11" t="s">
        <v>4</v>
      </c>
      <c r="E10005" s="13" t="s">
        <v>1569</v>
      </c>
      <c r="F10005" s="14">
        <f>VLOOKUP(B10005,'HSD ME&amp;PLUMBING'!$B$6:E9401,4,FALSE)</f>
        <v>150000</v>
      </c>
      <c r="G10005" s="23">
        <f>F10005*E10005</f>
        <v>50700</v>
      </c>
    </row>
    <row r="10006" spans="1:7">
      <c r="A10006" s="160"/>
      <c r="B10006" s="12" t="s">
        <v>10</v>
      </c>
      <c r="C10006" s="11" t="s">
        <v>11</v>
      </c>
      <c r="D10006" s="11" t="s">
        <v>4</v>
      </c>
      <c r="E10006" s="13" t="s">
        <v>1068</v>
      </c>
      <c r="F10006" s="19">
        <f>VLOOKUP(B10006,'HSD ME&amp;PLUMBING'!$B$6:E9402,4,FALSE)</f>
        <v>200000</v>
      </c>
      <c r="G10006" s="23">
        <f>F10006*E10006</f>
        <v>22600</v>
      </c>
    </row>
    <row r="10007" spans="1:7" s="21" customFormat="1">
      <c r="A10007" s="494" t="s">
        <v>13</v>
      </c>
      <c r="B10007" s="494"/>
      <c r="C10007" s="494"/>
      <c r="D10007" s="494"/>
      <c r="E10007" s="494"/>
      <c r="F10007" s="494"/>
      <c r="G10007" s="20">
        <f>SUM(G10003:G10006)</f>
        <v>782700</v>
      </c>
    </row>
    <row r="10008" spans="1:7">
      <c r="A10008" s="159" t="s">
        <v>14</v>
      </c>
      <c r="B10008" s="12" t="s">
        <v>15</v>
      </c>
      <c r="C10008" s="11"/>
      <c r="D10008" s="11"/>
      <c r="E10008" s="13"/>
      <c r="F10008" s="11"/>
      <c r="G10008" s="11"/>
    </row>
    <row r="10009" spans="1:7" ht="30">
      <c r="A10009" s="160"/>
      <c r="B10009" s="16" t="s">
        <v>1570</v>
      </c>
      <c r="C10009" s="11"/>
      <c r="D10009" s="17" t="s">
        <v>674</v>
      </c>
      <c r="E10009" s="18" t="s">
        <v>802</v>
      </c>
      <c r="F10009" s="83">
        <f>VLOOKUP(B10009,'HSD ME&amp;PLUMBING'!$B$6:E9405,4,FALSE)</f>
        <v>10000</v>
      </c>
      <c r="G10009" s="23">
        <f>F10009*E10009</f>
        <v>11000</v>
      </c>
    </row>
    <row r="10010" spans="1:7" s="2" customFormat="1" ht="15.75" customHeight="1">
      <c r="A10010" s="494" t="s">
        <v>16</v>
      </c>
      <c r="B10010" s="494"/>
      <c r="C10010" s="494"/>
      <c r="D10010" s="494"/>
      <c r="E10010" s="494"/>
      <c r="F10010" s="494"/>
      <c r="G10010" s="20">
        <f>SUM(G10008:G10009)</f>
        <v>11000</v>
      </c>
    </row>
    <row r="10011" spans="1:7">
      <c r="A10011" s="159" t="s">
        <v>17</v>
      </c>
      <c r="B10011" s="12" t="s">
        <v>18</v>
      </c>
      <c r="C10011" s="11"/>
      <c r="D10011" s="11"/>
      <c r="E10011" s="13"/>
      <c r="F10011" s="11"/>
      <c r="G10011" s="11"/>
    </row>
    <row r="10012" spans="1:7">
      <c r="A10012" s="492" t="s">
        <v>19</v>
      </c>
      <c r="B10012" s="492"/>
      <c r="C10012" s="492"/>
      <c r="D10012" s="492"/>
      <c r="E10012" s="492"/>
      <c r="F10012" s="492"/>
      <c r="G10012" s="20">
        <f>SUM(G10011)</f>
        <v>0</v>
      </c>
    </row>
    <row r="10013" spans="1:7">
      <c r="A10013" s="11" t="s">
        <v>20</v>
      </c>
      <c r="B10013" s="493" t="s">
        <v>21</v>
      </c>
      <c r="C10013" s="493"/>
      <c r="D10013" s="493"/>
      <c r="E10013" s="493"/>
      <c r="F10013" s="493"/>
      <c r="G10013" s="15">
        <f>SUM(G10002:G10012)/2</f>
        <v>793700</v>
      </c>
    </row>
    <row r="10014" spans="1:7" ht="15.75" customHeight="1">
      <c r="A10014" s="11" t="s">
        <v>22</v>
      </c>
      <c r="B10014" s="493" t="s">
        <v>77</v>
      </c>
      <c r="C10014" s="493"/>
      <c r="D10014" s="493"/>
      <c r="E10014" s="493"/>
      <c r="F10014" s="24">
        <v>0.1</v>
      </c>
      <c r="G10014" s="15">
        <f>G10013*10%</f>
        <v>79370</v>
      </c>
    </row>
    <row r="10015" spans="1:7">
      <c r="A10015" s="11" t="s">
        <v>23</v>
      </c>
      <c r="B10015" s="493" t="s">
        <v>24</v>
      </c>
      <c r="C10015" s="493"/>
      <c r="D10015" s="493"/>
      <c r="E10015" s="493"/>
      <c r="F10015" s="493"/>
      <c r="G10015" s="15">
        <f>G10013+G10014</f>
        <v>873070</v>
      </c>
    </row>
    <row r="10016" spans="1:7">
      <c r="A10016" s="25"/>
      <c r="B10016" s="26"/>
      <c r="C10016" s="25"/>
      <c r="D10016" s="25"/>
      <c r="E10016" s="27"/>
      <c r="F10016" s="25"/>
      <c r="G10016" s="25"/>
    </row>
    <row r="10017" spans="1:7">
      <c r="A10017" s="115" t="s">
        <v>1571</v>
      </c>
    </row>
    <row r="10018" spans="1:7" ht="45">
      <c r="A10018" s="9" t="s">
        <v>62</v>
      </c>
      <c r="B10018" s="9" t="s">
        <v>63</v>
      </c>
      <c r="C10018" s="9" t="s">
        <v>64</v>
      </c>
      <c r="D10018" s="9" t="s">
        <v>65</v>
      </c>
      <c r="E10018" s="9" t="s">
        <v>66</v>
      </c>
      <c r="F10018" s="9" t="s">
        <v>67</v>
      </c>
      <c r="G10018" s="9" t="s">
        <v>68</v>
      </c>
    </row>
    <row r="10019" spans="1:7">
      <c r="A10019" s="159" t="s">
        <v>0</v>
      </c>
      <c r="B10019" s="12" t="s">
        <v>1</v>
      </c>
      <c r="C10019" s="11"/>
      <c r="D10019" s="11"/>
      <c r="E10019" s="13"/>
      <c r="F10019" s="11"/>
      <c r="G10019" s="11"/>
    </row>
    <row r="10020" spans="1:7">
      <c r="A10020" s="160"/>
      <c r="B10020" s="12" t="s">
        <v>2</v>
      </c>
      <c r="C10020" s="11" t="s">
        <v>3</v>
      </c>
      <c r="D10020" s="11" t="s">
        <v>4</v>
      </c>
      <c r="E10020" s="13" t="s">
        <v>69</v>
      </c>
      <c r="F10020" s="14">
        <f>VLOOKUP(B10020,'HSD ME&amp;PLUMBING'!$B$6:E9416,4,FALSE)</f>
        <v>100000</v>
      </c>
      <c r="G10020" s="23">
        <f>F10020*E10020</f>
        <v>2400</v>
      </c>
    </row>
    <row r="10021" spans="1:7" ht="30">
      <c r="A10021" s="160"/>
      <c r="B10021" s="16" t="s">
        <v>70</v>
      </c>
      <c r="C10021" s="17" t="s">
        <v>71</v>
      </c>
      <c r="D10021" s="17" t="s">
        <v>4</v>
      </c>
      <c r="E10021" s="18" t="s">
        <v>72</v>
      </c>
      <c r="F10021" s="14">
        <f>VLOOKUP(B10021,'HSD ME&amp;PLUMBING'!$B$6:E9417,4,FALSE)</f>
        <v>150000</v>
      </c>
      <c r="G10021" s="23">
        <f>F10021*E10021</f>
        <v>6000</v>
      </c>
    </row>
    <row r="10022" spans="1:7">
      <c r="A10022" s="160"/>
      <c r="B10022" s="12" t="s">
        <v>7</v>
      </c>
      <c r="C10022" s="11" t="s">
        <v>8</v>
      </c>
      <c r="D10022" s="11" t="s">
        <v>4</v>
      </c>
      <c r="E10022" s="13" t="s">
        <v>12</v>
      </c>
      <c r="F10022" s="14">
        <f>VLOOKUP(B10022,'HSD ME&amp;PLUMBING'!$B$6:E9418,4,FALSE)</f>
        <v>150000</v>
      </c>
      <c r="G10022" s="23">
        <f>F10022*E10022</f>
        <v>600</v>
      </c>
    </row>
    <row r="10023" spans="1:7">
      <c r="A10023" s="160"/>
      <c r="B10023" s="12" t="s">
        <v>10</v>
      </c>
      <c r="C10023" s="11" t="s">
        <v>11</v>
      </c>
      <c r="D10023" s="11" t="s">
        <v>4</v>
      </c>
      <c r="E10023" s="13" t="s">
        <v>73</v>
      </c>
      <c r="F10023" s="19">
        <f>VLOOKUP(B10023,'HSD ME&amp;PLUMBING'!$B$6:E9419,4,FALSE)</f>
        <v>200000</v>
      </c>
      <c r="G10023" s="23">
        <f>F10023*E10023</f>
        <v>200</v>
      </c>
    </row>
    <row r="10024" spans="1:7" s="21" customFormat="1">
      <c r="A10024" s="494" t="s">
        <v>13</v>
      </c>
      <c r="B10024" s="494"/>
      <c r="C10024" s="494"/>
      <c r="D10024" s="494"/>
      <c r="E10024" s="494"/>
      <c r="F10024" s="494"/>
      <c r="G10024" s="20">
        <f>SUM(G10020:G10023)</f>
        <v>9200</v>
      </c>
    </row>
    <row r="10025" spans="1:7">
      <c r="A10025" s="159" t="s">
        <v>14</v>
      </c>
      <c r="B10025" s="12" t="s">
        <v>15</v>
      </c>
      <c r="C10025" s="11"/>
      <c r="D10025" s="11"/>
      <c r="E10025" s="13"/>
      <c r="F10025" s="11"/>
      <c r="G10025" s="11"/>
    </row>
    <row r="10026" spans="1:7" ht="30">
      <c r="A10026" s="160"/>
      <c r="B10026" s="16" t="s">
        <v>254</v>
      </c>
      <c r="C10026" s="11"/>
      <c r="D10026" s="17" t="s">
        <v>875</v>
      </c>
      <c r="E10026" s="18" t="s">
        <v>1572</v>
      </c>
      <c r="F10026" s="83">
        <f>VLOOKUP(B10026,'HSD ME&amp;PLUMBING'!$B$6:E9422,4,FALSE)</f>
        <v>10000</v>
      </c>
      <c r="G10026" s="23">
        <f>F10026*E10026</f>
        <v>226000</v>
      </c>
    </row>
    <row r="10027" spans="1:7" ht="30">
      <c r="A10027" s="160"/>
      <c r="B10027" s="16" t="s">
        <v>1573</v>
      </c>
      <c r="C10027" s="11"/>
      <c r="D10027" s="17" t="s">
        <v>875</v>
      </c>
      <c r="E10027" s="18" t="s">
        <v>1572</v>
      </c>
      <c r="F10027" s="83">
        <f>VLOOKUP(B10027,'HSD ME&amp;PLUMBING'!$B$6:E9423,4,FALSE)</f>
        <v>10000</v>
      </c>
      <c r="G10027" s="23">
        <f>F10027*E10027</f>
        <v>226000</v>
      </c>
    </row>
    <row r="10028" spans="1:7" s="2" customFormat="1" ht="15.75" customHeight="1">
      <c r="A10028" s="494" t="s">
        <v>16</v>
      </c>
      <c r="B10028" s="494"/>
      <c r="C10028" s="494"/>
      <c r="D10028" s="494"/>
      <c r="E10028" s="494"/>
      <c r="F10028" s="494"/>
      <c r="G10028" s="20">
        <f>SUM(G10026:G10027)</f>
        <v>452000</v>
      </c>
    </row>
    <row r="10029" spans="1:7">
      <c r="A10029" s="159" t="s">
        <v>17</v>
      </c>
      <c r="B10029" s="12" t="s">
        <v>18</v>
      </c>
      <c r="C10029" s="11"/>
      <c r="D10029" s="11"/>
      <c r="E10029" s="13"/>
      <c r="F10029" s="11"/>
      <c r="G10029" s="11"/>
    </row>
    <row r="10030" spans="1:7">
      <c r="A10030" s="492" t="s">
        <v>19</v>
      </c>
      <c r="B10030" s="492"/>
      <c r="C10030" s="492"/>
      <c r="D10030" s="492"/>
      <c r="E10030" s="492"/>
      <c r="F10030" s="492"/>
      <c r="G10030" s="20">
        <f>SUM(G10029)</f>
        <v>0</v>
      </c>
    </row>
    <row r="10031" spans="1:7">
      <c r="A10031" s="11" t="s">
        <v>20</v>
      </c>
      <c r="B10031" s="493" t="s">
        <v>21</v>
      </c>
      <c r="C10031" s="493"/>
      <c r="D10031" s="493"/>
      <c r="E10031" s="493"/>
      <c r="F10031" s="493"/>
      <c r="G10031" s="15">
        <f>SUM(G10020:G10030)/2</f>
        <v>461200</v>
      </c>
    </row>
    <row r="10032" spans="1:7" ht="15.75" customHeight="1">
      <c r="A10032" s="11" t="s">
        <v>22</v>
      </c>
      <c r="B10032" s="493" t="s">
        <v>77</v>
      </c>
      <c r="C10032" s="493"/>
      <c r="D10032" s="493"/>
      <c r="E10032" s="493"/>
      <c r="F10032" s="24">
        <v>0.1</v>
      </c>
      <c r="G10032" s="15">
        <f>G10031*10%</f>
        <v>46120</v>
      </c>
    </row>
    <row r="10033" spans="1:7">
      <c r="A10033" s="11" t="s">
        <v>23</v>
      </c>
      <c r="B10033" s="493" t="s">
        <v>24</v>
      </c>
      <c r="C10033" s="493"/>
      <c r="D10033" s="493"/>
      <c r="E10033" s="493"/>
      <c r="F10033" s="493"/>
      <c r="G10033" s="15">
        <f>G10031+G10032</f>
        <v>507320</v>
      </c>
    </row>
    <row r="10034" spans="1:7">
      <c r="A10034" s="25"/>
      <c r="B10034" s="26"/>
      <c r="C10034" s="25"/>
      <c r="D10034" s="25"/>
      <c r="E10034" s="27"/>
      <c r="F10034" s="25"/>
      <c r="G10034" s="25"/>
    </row>
    <row r="10035" spans="1:7">
      <c r="A10035" s="115" t="s">
        <v>1574</v>
      </c>
    </row>
    <row r="10036" spans="1:7" ht="45">
      <c r="A10036" s="9" t="s">
        <v>62</v>
      </c>
      <c r="B10036" s="9" t="s">
        <v>63</v>
      </c>
      <c r="C10036" s="9" t="s">
        <v>64</v>
      </c>
      <c r="D10036" s="9" t="s">
        <v>65</v>
      </c>
      <c r="E10036" s="9" t="s">
        <v>66</v>
      </c>
      <c r="F10036" s="9" t="s">
        <v>67</v>
      </c>
      <c r="G10036" s="9" t="s">
        <v>68</v>
      </c>
    </row>
    <row r="10037" spans="1:7">
      <c r="A10037" s="159" t="s">
        <v>0</v>
      </c>
      <c r="B10037" s="12" t="s">
        <v>1</v>
      </c>
      <c r="C10037" s="11"/>
      <c r="D10037" s="11"/>
      <c r="E10037" s="13"/>
      <c r="F10037" s="11"/>
      <c r="G10037" s="11"/>
    </row>
    <row r="10038" spans="1:7">
      <c r="A10038" s="160"/>
      <c r="B10038" s="12" t="s">
        <v>2</v>
      </c>
      <c r="C10038" s="11" t="s">
        <v>3</v>
      </c>
      <c r="D10038" s="11" t="s">
        <v>4</v>
      </c>
      <c r="E10038" s="13" t="s">
        <v>69</v>
      </c>
      <c r="F10038" s="14">
        <f>VLOOKUP(B10038,'HSD ME&amp;PLUMBING'!$B$6:E9434,4,FALSE)</f>
        <v>100000</v>
      </c>
      <c r="G10038" s="23">
        <f>F10038*E10038</f>
        <v>2400</v>
      </c>
    </row>
    <row r="10039" spans="1:7" ht="30">
      <c r="A10039" s="160"/>
      <c r="B10039" s="16" t="s">
        <v>70</v>
      </c>
      <c r="C10039" s="17" t="s">
        <v>71</v>
      </c>
      <c r="D10039" s="17" t="s">
        <v>4</v>
      </c>
      <c r="E10039" s="18" t="s">
        <v>72</v>
      </c>
      <c r="F10039" s="14">
        <f>VLOOKUP(B10039,'HSD ME&amp;PLUMBING'!$B$6:E9435,4,FALSE)</f>
        <v>150000</v>
      </c>
      <c r="G10039" s="23">
        <f>F10039*E10039</f>
        <v>6000</v>
      </c>
    </row>
    <row r="10040" spans="1:7">
      <c r="A10040" s="160"/>
      <c r="B10040" s="12" t="s">
        <v>7</v>
      </c>
      <c r="C10040" s="11" t="s">
        <v>8</v>
      </c>
      <c r="D10040" s="11" t="s">
        <v>4</v>
      </c>
      <c r="E10040" s="13" t="s">
        <v>12</v>
      </c>
      <c r="F10040" s="14">
        <f>VLOOKUP(B10040,'HSD ME&amp;PLUMBING'!$B$6:E9436,4,FALSE)</f>
        <v>150000</v>
      </c>
      <c r="G10040" s="23">
        <f>F10040*E10040</f>
        <v>600</v>
      </c>
    </row>
    <row r="10041" spans="1:7">
      <c r="A10041" s="160"/>
      <c r="B10041" s="12" t="s">
        <v>10</v>
      </c>
      <c r="C10041" s="11" t="s">
        <v>11</v>
      </c>
      <c r="D10041" s="11" t="s">
        <v>4</v>
      </c>
      <c r="E10041" s="13" t="s">
        <v>73</v>
      </c>
      <c r="F10041" s="19">
        <f>VLOOKUP(B10041,'HSD ME&amp;PLUMBING'!$B$6:E9437,4,FALSE)</f>
        <v>200000</v>
      </c>
      <c r="G10041" s="23">
        <f>F10041*E10041</f>
        <v>200</v>
      </c>
    </row>
    <row r="10042" spans="1:7" s="21" customFormat="1">
      <c r="A10042" s="494" t="s">
        <v>13</v>
      </c>
      <c r="B10042" s="494"/>
      <c r="C10042" s="494"/>
      <c r="D10042" s="494"/>
      <c r="E10042" s="494"/>
      <c r="F10042" s="494"/>
      <c r="G10042" s="20">
        <f>SUM(G10038:G10041)</f>
        <v>9200</v>
      </c>
    </row>
    <row r="10043" spans="1:7">
      <c r="A10043" s="159" t="s">
        <v>14</v>
      </c>
      <c r="B10043" s="12" t="s">
        <v>15</v>
      </c>
      <c r="C10043" s="11"/>
      <c r="D10043" s="11"/>
      <c r="E10043" s="13"/>
      <c r="F10043" s="11"/>
      <c r="G10043" s="11"/>
    </row>
    <row r="10044" spans="1:7" ht="30">
      <c r="A10044" s="160"/>
      <c r="B10044" s="16" t="s">
        <v>254</v>
      </c>
      <c r="C10044" s="11"/>
      <c r="D10044" s="17" t="s">
        <v>875</v>
      </c>
      <c r="E10044" s="18" t="s">
        <v>1575</v>
      </c>
      <c r="F10044" s="83">
        <f>VLOOKUP(B10044,'HSD ME&amp;PLUMBING'!$B$6:E9440,4,FALSE)</f>
        <v>10000</v>
      </c>
      <c r="G10044" s="23">
        <f>F10044*E10044</f>
        <v>113000</v>
      </c>
    </row>
    <row r="10045" spans="1:7" s="2" customFormat="1" ht="15.75" customHeight="1">
      <c r="A10045" s="494" t="s">
        <v>16</v>
      </c>
      <c r="B10045" s="494"/>
      <c r="C10045" s="494"/>
      <c r="D10045" s="494"/>
      <c r="E10045" s="494"/>
      <c r="F10045" s="494"/>
      <c r="G10045" s="20">
        <f>SUM(G10043:G10044)</f>
        <v>113000</v>
      </c>
    </row>
    <row r="10046" spans="1:7">
      <c r="A10046" s="159" t="s">
        <v>17</v>
      </c>
      <c r="B10046" s="12" t="s">
        <v>18</v>
      </c>
      <c r="C10046" s="11"/>
      <c r="D10046" s="11"/>
      <c r="E10046" s="13"/>
      <c r="F10046" s="11"/>
      <c r="G10046" s="11"/>
    </row>
    <row r="10047" spans="1:7">
      <c r="A10047" s="492" t="s">
        <v>19</v>
      </c>
      <c r="B10047" s="492"/>
      <c r="C10047" s="492"/>
      <c r="D10047" s="492"/>
      <c r="E10047" s="492"/>
      <c r="F10047" s="492"/>
      <c r="G10047" s="20">
        <f>SUM(G10046)</f>
        <v>0</v>
      </c>
    </row>
    <row r="10048" spans="1:7">
      <c r="A10048" s="11" t="s">
        <v>20</v>
      </c>
      <c r="B10048" s="493" t="s">
        <v>21</v>
      </c>
      <c r="C10048" s="493"/>
      <c r="D10048" s="493"/>
      <c r="E10048" s="493"/>
      <c r="F10048" s="493"/>
      <c r="G10048" s="15">
        <f>SUM(G10037:G10047)/2</f>
        <v>122200</v>
      </c>
    </row>
    <row r="10049" spans="1:7" ht="15.75" customHeight="1">
      <c r="A10049" s="11" t="s">
        <v>22</v>
      </c>
      <c r="B10049" s="493" t="s">
        <v>77</v>
      </c>
      <c r="C10049" s="493"/>
      <c r="D10049" s="493"/>
      <c r="E10049" s="493"/>
      <c r="F10049" s="24">
        <v>0.1</v>
      </c>
      <c r="G10049" s="15">
        <f>G10048*10%</f>
        <v>12220</v>
      </c>
    </row>
    <row r="10050" spans="1:7">
      <c r="A10050" s="11" t="s">
        <v>23</v>
      </c>
      <c r="B10050" s="493" t="s">
        <v>24</v>
      </c>
      <c r="C10050" s="493"/>
      <c r="D10050" s="493"/>
      <c r="E10050" s="493"/>
      <c r="F10050" s="493"/>
      <c r="G10050" s="15">
        <f>G10048+G10049</f>
        <v>134420</v>
      </c>
    </row>
    <row r="10051" spans="1:7">
      <c r="A10051" s="25"/>
      <c r="B10051" s="26"/>
      <c r="C10051" s="25"/>
      <c r="D10051" s="25"/>
      <c r="E10051" s="27"/>
      <c r="F10051" s="25"/>
      <c r="G10051" s="25"/>
    </row>
    <row r="10052" spans="1:7" s="54" customFormat="1">
      <c r="A10052" s="123" t="s">
        <v>1576</v>
      </c>
      <c r="B10052" s="51"/>
      <c r="C10052" s="52"/>
      <c r="D10052" s="52"/>
      <c r="E10052" s="53"/>
      <c r="F10052" s="52"/>
      <c r="G10052" s="52"/>
    </row>
    <row r="10053" spans="1:7" s="54" customFormat="1" ht="45">
      <c r="A10053" s="55" t="s">
        <v>62</v>
      </c>
      <c r="B10053" s="55" t="s">
        <v>63</v>
      </c>
      <c r="C10053" s="55" t="s">
        <v>64</v>
      </c>
      <c r="D10053" s="55" t="s">
        <v>65</v>
      </c>
      <c r="E10053" s="55" t="s">
        <v>66</v>
      </c>
      <c r="F10053" s="55" t="s">
        <v>67</v>
      </c>
      <c r="G10053" s="55" t="s">
        <v>68</v>
      </c>
    </row>
    <row r="10054" spans="1:7" s="54" customFormat="1">
      <c r="A10054" s="170" t="s">
        <v>0</v>
      </c>
      <c r="B10054" s="57" t="s">
        <v>1</v>
      </c>
      <c r="C10054" s="56"/>
      <c r="D10054" s="56"/>
      <c r="E10054" s="58"/>
      <c r="F10054" s="56"/>
      <c r="G10054" s="56"/>
    </row>
    <row r="10055" spans="1:7" s="54" customFormat="1">
      <c r="A10055" s="171"/>
      <c r="B10055" s="57" t="s">
        <v>2</v>
      </c>
      <c r="C10055" s="56" t="s">
        <v>3</v>
      </c>
      <c r="D10055" s="56" t="s">
        <v>4</v>
      </c>
      <c r="E10055" s="58">
        <v>0.89300000000000002</v>
      </c>
      <c r="F10055" s="59">
        <f>VLOOKUP(B10055,'HSD ME&amp;PLUMBING'!$B$6:E9451,4,FALSE)</f>
        <v>100000</v>
      </c>
      <c r="G10055" s="60">
        <f>F10055*E10055</f>
        <v>89300</v>
      </c>
    </row>
    <row r="10056" spans="1:7" s="54" customFormat="1">
      <c r="A10056" s="171"/>
      <c r="B10056" s="57" t="s">
        <v>1549</v>
      </c>
      <c r="C10056" s="56" t="s">
        <v>71</v>
      </c>
      <c r="D10056" s="56" t="s">
        <v>4</v>
      </c>
      <c r="E10056" s="58">
        <v>1.4910000000000001</v>
      </c>
      <c r="F10056" s="59">
        <f>VLOOKUP(B10056,'HSD ME&amp;PLUMBING'!$B$6:E9452,4,FALSE)</f>
        <v>150000</v>
      </c>
      <c r="G10056" s="60">
        <f>F10056*E10056</f>
        <v>223650.00000000003</v>
      </c>
    </row>
    <row r="10057" spans="1:7" s="54" customFormat="1">
      <c r="A10057" s="171"/>
      <c r="B10057" s="57" t="s">
        <v>7</v>
      </c>
      <c r="C10057" s="56" t="s">
        <v>8</v>
      </c>
      <c r="D10057" s="56" t="s">
        <v>4</v>
      </c>
      <c r="E10057" s="58">
        <v>0.14899999999999999</v>
      </c>
      <c r="F10057" s="59">
        <f>VLOOKUP(B10057,'HSD ME&amp;PLUMBING'!$B$6:E9453,4,FALSE)</f>
        <v>150000</v>
      </c>
      <c r="G10057" s="60">
        <f>F10057*E10057</f>
        <v>22350</v>
      </c>
    </row>
    <row r="10058" spans="1:7" s="54" customFormat="1">
      <c r="A10058" s="171"/>
      <c r="B10058" s="57" t="s">
        <v>10</v>
      </c>
      <c r="C10058" s="56" t="s">
        <v>11</v>
      </c>
      <c r="D10058" s="56" t="s">
        <v>4</v>
      </c>
      <c r="E10058" s="58">
        <v>0.05</v>
      </c>
      <c r="F10058" s="64">
        <f>VLOOKUP(B10058,'HSD ME&amp;PLUMBING'!$B$6:E9454,4,FALSE)</f>
        <v>200000</v>
      </c>
      <c r="G10058" s="60">
        <f>F10058*E10058</f>
        <v>10000</v>
      </c>
    </row>
    <row r="10059" spans="1:7" s="54" customFormat="1">
      <c r="A10059" s="489" t="s">
        <v>13</v>
      </c>
      <c r="B10059" s="489"/>
      <c r="C10059" s="489"/>
      <c r="D10059" s="489"/>
      <c r="E10059" s="489"/>
      <c r="F10059" s="489"/>
      <c r="G10059" s="65">
        <f>SUM(G10055:G10058)</f>
        <v>345300</v>
      </c>
    </row>
    <row r="10060" spans="1:7" s="54" customFormat="1">
      <c r="A10060" s="170" t="s">
        <v>14</v>
      </c>
      <c r="B10060" s="57" t="s">
        <v>15</v>
      </c>
      <c r="C10060" s="56"/>
      <c r="D10060" s="56"/>
      <c r="E10060" s="58"/>
      <c r="F10060" s="56"/>
      <c r="G10060" s="56"/>
    </row>
    <row r="10061" spans="1:7" s="54" customFormat="1" ht="30">
      <c r="A10061" s="171"/>
      <c r="B10061" s="61" t="s">
        <v>1577</v>
      </c>
      <c r="C10061" s="56"/>
      <c r="D10061" s="62" t="s">
        <v>674</v>
      </c>
      <c r="E10061" s="63" t="s">
        <v>802</v>
      </c>
      <c r="F10061" s="179">
        <f>VLOOKUP(B10061,'HSD ME&amp;PLUMBING'!$B$6:E9457,4,FALSE)</f>
        <v>10000</v>
      </c>
      <c r="G10061" s="60">
        <f>F10061*E10061</f>
        <v>11000</v>
      </c>
    </row>
    <row r="10062" spans="1:7" s="54" customFormat="1">
      <c r="A10062" s="489" t="s">
        <v>16</v>
      </c>
      <c r="B10062" s="489"/>
      <c r="C10062" s="489"/>
      <c r="D10062" s="489"/>
      <c r="E10062" s="489"/>
      <c r="F10062" s="489"/>
      <c r="G10062" s="65">
        <f>SUM(G10060:G10061)</f>
        <v>11000</v>
      </c>
    </row>
    <row r="10063" spans="1:7" s="54" customFormat="1">
      <c r="A10063" s="170" t="s">
        <v>17</v>
      </c>
      <c r="B10063" s="57" t="s">
        <v>18</v>
      </c>
      <c r="C10063" s="56"/>
      <c r="D10063" s="56"/>
      <c r="E10063" s="58"/>
      <c r="F10063" s="56"/>
      <c r="G10063" s="56"/>
    </row>
    <row r="10064" spans="1:7" s="54" customFormat="1">
      <c r="A10064" s="490" t="s">
        <v>19</v>
      </c>
      <c r="B10064" s="490"/>
      <c r="C10064" s="490"/>
      <c r="D10064" s="490"/>
      <c r="E10064" s="490"/>
      <c r="F10064" s="490"/>
      <c r="G10064" s="65">
        <f>SUM(G10063)</f>
        <v>0</v>
      </c>
    </row>
    <row r="10065" spans="1:7" s="54" customFormat="1">
      <c r="A10065" s="56" t="s">
        <v>20</v>
      </c>
      <c r="B10065" s="491" t="s">
        <v>21</v>
      </c>
      <c r="C10065" s="491"/>
      <c r="D10065" s="491"/>
      <c r="E10065" s="491"/>
      <c r="F10065" s="491"/>
      <c r="G10065" s="70">
        <f>SUM(G10054:G10064)/2</f>
        <v>356300</v>
      </c>
    </row>
    <row r="10066" spans="1:7" s="54" customFormat="1">
      <c r="A10066" s="56" t="s">
        <v>22</v>
      </c>
      <c r="B10066" s="491" t="s">
        <v>77</v>
      </c>
      <c r="C10066" s="491"/>
      <c r="D10066" s="491"/>
      <c r="E10066" s="491"/>
      <c r="F10066" s="71">
        <v>0.1</v>
      </c>
      <c r="G10066" s="70">
        <f>G10065*10%</f>
        <v>35630</v>
      </c>
    </row>
    <row r="10067" spans="1:7" s="54" customFormat="1">
      <c r="A10067" s="56" t="s">
        <v>23</v>
      </c>
      <c r="B10067" s="491" t="s">
        <v>24</v>
      </c>
      <c r="C10067" s="491"/>
      <c r="D10067" s="491"/>
      <c r="E10067" s="491"/>
      <c r="F10067" s="491"/>
      <c r="G10067" s="70">
        <f>G10065+G10066</f>
        <v>391930</v>
      </c>
    </row>
    <row r="10068" spans="1:7">
      <c r="A10068" s="25"/>
      <c r="B10068" s="26"/>
      <c r="C10068" s="25"/>
      <c r="D10068" s="25"/>
      <c r="E10068" s="27"/>
      <c r="F10068" s="25"/>
      <c r="G10068" s="25"/>
    </row>
    <row r="10069" spans="1:7">
      <c r="A10069" s="123" t="s">
        <v>1578</v>
      </c>
      <c r="B10069" s="51"/>
      <c r="C10069" s="52"/>
      <c r="D10069" s="52"/>
      <c r="E10069" s="53"/>
      <c r="F10069" s="52"/>
      <c r="G10069" s="52"/>
    </row>
    <row r="10070" spans="1:7" ht="45">
      <c r="A10070" s="55" t="s">
        <v>62</v>
      </c>
      <c r="B10070" s="55" t="s">
        <v>63</v>
      </c>
      <c r="C10070" s="55" t="s">
        <v>64</v>
      </c>
      <c r="D10070" s="55" t="s">
        <v>65</v>
      </c>
      <c r="E10070" s="55" t="s">
        <v>66</v>
      </c>
      <c r="F10070" s="55" t="s">
        <v>67</v>
      </c>
      <c r="G10070" s="55" t="s">
        <v>68</v>
      </c>
    </row>
    <row r="10071" spans="1:7">
      <c r="A10071" s="170" t="s">
        <v>0</v>
      </c>
      <c r="B10071" s="57" t="s">
        <v>1</v>
      </c>
      <c r="C10071" s="56"/>
      <c r="D10071" s="56"/>
      <c r="E10071" s="58"/>
      <c r="F10071" s="56"/>
      <c r="G10071" s="56"/>
    </row>
    <row r="10072" spans="1:7">
      <c r="A10072" s="171"/>
      <c r="B10072" s="57" t="s">
        <v>2</v>
      </c>
      <c r="C10072" s="56" t="s">
        <v>3</v>
      </c>
      <c r="D10072" s="56" t="s">
        <v>4</v>
      </c>
      <c r="E10072" s="58">
        <v>1.264</v>
      </c>
      <c r="F10072" s="59">
        <f>VLOOKUP(B10072,'HSD ME&amp;PLUMBING'!$B$6:E9468,4,FALSE)</f>
        <v>100000</v>
      </c>
      <c r="G10072" s="60">
        <f>F10072*E10072</f>
        <v>126400</v>
      </c>
    </row>
    <row r="10073" spans="1:7">
      <c r="A10073" s="171"/>
      <c r="B10073" s="57" t="s">
        <v>1549</v>
      </c>
      <c r="C10073" s="56" t="s">
        <v>71</v>
      </c>
      <c r="D10073" s="56" t="s">
        <v>4</v>
      </c>
      <c r="E10073" s="58">
        <v>2.1110000000000002</v>
      </c>
      <c r="F10073" s="59">
        <f>VLOOKUP(B10073,'HSD ME&amp;PLUMBING'!$B$6:E9469,4,FALSE)</f>
        <v>150000</v>
      </c>
      <c r="G10073" s="60">
        <f>F10073*E10073</f>
        <v>316650.00000000006</v>
      </c>
    </row>
    <row r="10074" spans="1:7">
      <c r="A10074" s="171"/>
      <c r="B10074" s="57" t="s">
        <v>7</v>
      </c>
      <c r="C10074" s="56" t="s">
        <v>8</v>
      </c>
      <c r="D10074" s="56" t="s">
        <v>4</v>
      </c>
      <c r="E10074" s="58">
        <v>0.21099999999999999</v>
      </c>
      <c r="F10074" s="59">
        <f>VLOOKUP(B10074,'HSD ME&amp;PLUMBING'!$B$6:E9470,4,FALSE)</f>
        <v>150000</v>
      </c>
      <c r="G10074" s="60">
        <f>F10074*E10074</f>
        <v>31650</v>
      </c>
    </row>
    <row r="10075" spans="1:7">
      <c r="A10075" s="171"/>
      <c r="B10075" s="57" t="s">
        <v>10</v>
      </c>
      <c r="C10075" s="56" t="s">
        <v>11</v>
      </c>
      <c r="D10075" s="56" t="s">
        <v>4</v>
      </c>
      <c r="E10075" s="58">
        <v>7.0000000000000007E-2</v>
      </c>
      <c r="F10075" s="64">
        <f>VLOOKUP(B10075,'HSD ME&amp;PLUMBING'!$B$6:E9471,4,FALSE)</f>
        <v>200000</v>
      </c>
      <c r="G10075" s="60">
        <f>F10075*E10075</f>
        <v>14000.000000000002</v>
      </c>
    </row>
    <row r="10076" spans="1:7">
      <c r="A10076" s="489" t="s">
        <v>13</v>
      </c>
      <c r="B10076" s="489"/>
      <c r="C10076" s="489"/>
      <c r="D10076" s="489"/>
      <c r="E10076" s="489"/>
      <c r="F10076" s="489"/>
      <c r="G10076" s="65">
        <f>SUM(G10072:G10075)</f>
        <v>488700.00000000006</v>
      </c>
    </row>
    <row r="10077" spans="1:7">
      <c r="A10077" s="170" t="s">
        <v>14</v>
      </c>
      <c r="B10077" s="57" t="s">
        <v>15</v>
      </c>
      <c r="C10077" s="56"/>
      <c r="D10077" s="56"/>
      <c r="E10077" s="58"/>
      <c r="F10077" s="56"/>
      <c r="G10077" s="56"/>
    </row>
    <row r="10078" spans="1:7" ht="30">
      <c r="A10078" s="171"/>
      <c r="B10078" s="61" t="s">
        <v>1579</v>
      </c>
      <c r="C10078" s="56"/>
      <c r="D10078" s="62" t="s">
        <v>674</v>
      </c>
      <c r="E10078" s="63" t="s">
        <v>802</v>
      </c>
      <c r="F10078" s="179">
        <f>VLOOKUP(B10078,'HSD ME&amp;PLUMBING'!$B$6:E9474,4,FALSE)</f>
        <v>10000</v>
      </c>
      <c r="G10078" s="60">
        <f>F10078*E10078</f>
        <v>11000</v>
      </c>
    </row>
    <row r="10079" spans="1:7">
      <c r="A10079" s="489" t="s">
        <v>16</v>
      </c>
      <c r="B10079" s="489"/>
      <c r="C10079" s="489"/>
      <c r="D10079" s="489"/>
      <c r="E10079" s="489"/>
      <c r="F10079" s="489"/>
      <c r="G10079" s="65">
        <f>SUM(G10077:G10078)</f>
        <v>11000</v>
      </c>
    </row>
    <row r="10080" spans="1:7">
      <c r="A10080" s="170" t="s">
        <v>17</v>
      </c>
      <c r="B10080" s="57" t="s">
        <v>18</v>
      </c>
      <c r="C10080" s="56"/>
      <c r="D10080" s="56"/>
      <c r="E10080" s="58"/>
      <c r="F10080" s="56"/>
      <c r="G10080" s="56"/>
    </row>
    <row r="10081" spans="1:7">
      <c r="A10081" s="490" t="s">
        <v>19</v>
      </c>
      <c r="B10081" s="490"/>
      <c r="C10081" s="490"/>
      <c r="D10081" s="490"/>
      <c r="E10081" s="490"/>
      <c r="F10081" s="490"/>
      <c r="G10081" s="65">
        <f>SUM(G10080)</f>
        <v>0</v>
      </c>
    </row>
    <row r="10082" spans="1:7">
      <c r="A10082" s="56" t="s">
        <v>20</v>
      </c>
      <c r="B10082" s="491" t="s">
        <v>21</v>
      </c>
      <c r="C10082" s="491"/>
      <c r="D10082" s="491"/>
      <c r="E10082" s="491"/>
      <c r="F10082" s="491"/>
      <c r="G10082" s="70">
        <f>SUM(G10071:G10081)/2</f>
        <v>499700.00000000006</v>
      </c>
    </row>
    <row r="10083" spans="1:7">
      <c r="A10083" s="56" t="s">
        <v>22</v>
      </c>
      <c r="B10083" s="491" t="s">
        <v>77</v>
      </c>
      <c r="C10083" s="491"/>
      <c r="D10083" s="491"/>
      <c r="E10083" s="491"/>
      <c r="F10083" s="71">
        <v>0.1</v>
      </c>
      <c r="G10083" s="70">
        <f>G10082*10%</f>
        <v>49970.000000000007</v>
      </c>
    </row>
    <row r="10084" spans="1:7">
      <c r="A10084" s="56" t="s">
        <v>23</v>
      </c>
      <c r="B10084" s="491" t="s">
        <v>24</v>
      </c>
      <c r="C10084" s="491"/>
      <c r="D10084" s="491"/>
      <c r="E10084" s="491"/>
      <c r="F10084" s="491"/>
      <c r="G10084" s="70">
        <f>G10082+G10083</f>
        <v>549670.00000000012</v>
      </c>
    </row>
    <row r="10085" spans="1:7">
      <c r="A10085" s="25"/>
      <c r="B10085" s="26"/>
      <c r="C10085" s="25"/>
      <c r="D10085" s="25"/>
      <c r="E10085" s="27"/>
      <c r="F10085" s="25"/>
      <c r="G10085" s="25"/>
    </row>
    <row r="10086" spans="1:7">
      <c r="A10086" s="123" t="s">
        <v>1580</v>
      </c>
      <c r="B10086" s="51"/>
      <c r="C10086" s="52"/>
      <c r="D10086" s="52"/>
      <c r="E10086" s="53"/>
      <c r="F10086" s="52"/>
      <c r="G10086" s="52"/>
    </row>
    <row r="10087" spans="1:7" ht="45">
      <c r="A10087" s="55" t="s">
        <v>62</v>
      </c>
      <c r="B10087" s="55" t="s">
        <v>63</v>
      </c>
      <c r="C10087" s="55" t="s">
        <v>64</v>
      </c>
      <c r="D10087" s="55" t="s">
        <v>65</v>
      </c>
      <c r="E10087" s="55" t="s">
        <v>66</v>
      </c>
      <c r="F10087" s="55" t="s">
        <v>67</v>
      </c>
      <c r="G10087" s="55" t="s">
        <v>68</v>
      </c>
    </row>
    <row r="10088" spans="1:7">
      <c r="A10088" s="170" t="s">
        <v>0</v>
      </c>
      <c r="B10088" s="57" t="s">
        <v>1</v>
      </c>
      <c r="C10088" s="56"/>
      <c r="D10088" s="56"/>
      <c r="E10088" s="58"/>
      <c r="F10088" s="56"/>
      <c r="G10088" s="56"/>
    </row>
    <row r="10089" spans="1:7">
      <c r="A10089" s="171"/>
      <c r="B10089" s="57" t="s">
        <v>2</v>
      </c>
      <c r="C10089" s="56" t="s">
        <v>3</v>
      </c>
      <c r="D10089" s="56" t="s">
        <v>4</v>
      </c>
      <c r="E10089" s="58">
        <v>1.264</v>
      </c>
      <c r="F10089" s="59">
        <f>VLOOKUP(B10089,'HSD ME&amp;PLUMBING'!$B$6:E9485,4,FALSE)</f>
        <v>100000</v>
      </c>
      <c r="G10089" s="60">
        <f>F10089*E10089</f>
        <v>126400</v>
      </c>
    </row>
    <row r="10090" spans="1:7">
      <c r="A10090" s="171"/>
      <c r="B10090" s="57" t="s">
        <v>1549</v>
      </c>
      <c r="C10090" s="56" t="s">
        <v>71</v>
      </c>
      <c r="D10090" s="56" t="s">
        <v>4</v>
      </c>
      <c r="E10090" s="58">
        <v>2.1110000000000002</v>
      </c>
      <c r="F10090" s="59">
        <f>VLOOKUP(B10090,'HSD ME&amp;PLUMBING'!$B$6:E9486,4,FALSE)</f>
        <v>150000</v>
      </c>
      <c r="G10090" s="60">
        <f>F10090*E10090</f>
        <v>316650.00000000006</v>
      </c>
    </row>
    <row r="10091" spans="1:7">
      <c r="A10091" s="171"/>
      <c r="B10091" s="57" t="s">
        <v>7</v>
      </c>
      <c r="C10091" s="56" t="s">
        <v>8</v>
      </c>
      <c r="D10091" s="56" t="s">
        <v>4</v>
      </c>
      <c r="E10091" s="58">
        <v>0.21099999999999999</v>
      </c>
      <c r="F10091" s="59">
        <f>VLOOKUP(B10091,'HSD ME&amp;PLUMBING'!$B$6:E9487,4,FALSE)</f>
        <v>150000</v>
      </c>
      <c r="G10091" s="60">
        <f>F10091*E10091</f>
        <v>31650</v>
      </c>
    </row>
    <row r="10092" spans="1:7">
      <c r="A10092" s="171"/>
      <c r="B10092" s="57" t="s">
        <v>10</v>
      </c>
      <c r="C10092" s="56" t="s">
        <v>11</v>
      </c>
      <c r="D10092" s="56" t="s">
        <v>4</v>
      </c>
      <c r="E10092" s="58">
        <v>7.0000000000000007E-2</v>
      </c>
      <c r="F10092" s="64">
        <f>VLOOKUP(B10092,'HSD ME&amp;PLUMBING'!$B$6:E9488,4,FALSE)</f>
        <v>200000</v>
      </c>
      <c r="G10092" s="60">
        <f>F10092*E10092</f>
        <v>14000.000000000002</v>
      </c>
    </row>
    <row r="10093" spans="1:7">
      <c r="A10093" s="489" t="s">
        <v>13</v>
      </c>
      <c r="B10093" s="489"/>
      <c r="C10093" s="489"/>
      <c r="D10093" s="489"/>
      <c r="E10093" s="489"/>
      <c r="F10093" s="489"/>
      <c r="G10093" s="65">
        <f>SUM(G10089:G10092)</f>
        <v>488700.00000000006</v>
      </c>
    </row>
    <row r="10094" spans="1:7">
      <c r="A10094" s="170" t="s">
        <v>14</v>
      </c>
      <c r="B10094" s="57" t="s">
        <v>15</v>
      </c>
      <c r="C10094" s="56"/>
      <c r="D10094" s="56"/>
      <c r="E10094" s="58"/>
      <c r="F10094" s="56"/>
      <c r="G10094" s="56"/>
    </row>
    <row r="10095" spans="1:7" ht="30">
      <c r="A10095" s="171"/>
      <c r="B10095" s="61" t="s">
        <v>1581</v>
      </c>
      <c r="C10095" s="56"/>
      <c r="D10095" s="62" t="s">
        <v>674</v>
      </c>
      <c r="E10095" s="63" t="s">
        <v>802</v>
      </c>
      <c r="F10095" s="179">
        <f>VLOOKUP(B10095,'HSD ME&amp;PLUMBING'!$B$6:E9491,4,FALSE)</f>
        <v>10000</v>
      </c>
      <c r="G10095" s="60">
        <f>F10095*E10095</f>
        <v>11000</v>
      </c>
    </row>
    <row r="10096" spans="1:7">
      <c r="A10096" s="489" t="s">
        <v>16</v>
      </c>
      <c r="B10096" s="489"/>
      <c r="C10096" s="489"/>
      <c r="D10096" s="489"/>
      <c r="E10096" s="489"/>
      <c r="F10096" s="489"/>
      <c r="G10096" s="65">
        <f>SUM(G10094:G10095)</f>
        <v>11000</v>
      </c>
    </row>
    <row r="10097" spans="1:7">
      <c r="A10097" s="170" t="s">
        <v>17</v>
      </c>
      <c r="B10097" s="57" t="s">
        <v>18</v>
      </c>
      <c r="C10097" s="56"/>
      <c r="D10097" s="56"/>
      <c r="E10097" s="58"/>
      <c r="F10097" s="56"/>
      <c r="G10097" s="56"/>
    </row>
    <row r="10098" spans="1:7">
      <c r="A10098" s="490" t="s">
        <v>19</v>
      </c>
      <c r="B10098" s="490"/>
      <c r="C10098" s="490"/>
      <c r="D10098" s="490"/>
      <c r="E10098" s="490"/>
      <c r="F10098" s="490"/>
      <c r="G10098" s="65">
        <f>SUM(G10097)</f>
        <v>0</v>
      </c>
    </row>
    <row r="10099" spans="1:7">
      <c r="A10099" s="56" t="s">
        <v>20</v>
      </c>
      <c r="B10099" s="491" t="s">
        <v>21</v>
      </c>
      <c r="C10099" s="491"/>
      <c r="D10099" s="491"/>
      <c r="E10099" s="491"/>
      <c r="F10099" s="491"/>
      <c r="G10099" s="70">
        <f>SUM(G10088:G10098)/2</f>
        <v>499700.00000000006</v>
      </c>
    </row>
    <row r="10100" spans="1:7">
      <c r="A10100" s="56" t="s">
        <v>22</v>
      </c>
      <c r="B10100" s="491" t="s">
        <v>77</v>
      </c>
      <c r="C10100" s="491"/>
      <c r="D10100" s="491"/>
      <c r="E10100" s="491"/>
      <c r="F10100" s="71">
        <v>0.1</v>
      </c>
      <c r="G10100" s="70">
        <f>G10099*10%</f>
        <v>49970.000000000007</v>
      </c>
    </row>
    <row r="10101" spans="1:7">
      <c r="A10101" s="56" t="s">
        <v>23</v>
      </c>
      <c r="B10101" s="491" t="s">
        <v>24</v>
      </c>
      <c r="C10101" s="491"/>
      <c r="D10101" s="491"/>
      <c r="E10101" s="491"/>
      <c r="F10101" s="491"/>
      <c r="G10101" s="70">
        <f>G10099+G10100</f>
        <v>549670.00000000012</v>
      </c>
    </row>
    <row r="10102" spans="1:7">
      <c r="A10102" s="25"/>
      <c r="B10102" s="26"/>
      <c r="C10102" s="25"/>
      <c r="D10102" s="25"/>
      <c r="E10102" s="27"/>
      <c r="F10102" s="25"/>
      <c r="G10102" s="25"/>
    </row>
    <row r="10103" spans="1:7">
      <c r="A10103" s="123" t="s">
        <v>1582</v>
      </c>
      <c r="B10103" s="51"/>
      <c r="C10103" s="52"/>
      <c r="D10103" s="52"/>
      <c r="E10103" s="53"/>
      <c r="F10103" s="52"/>
      <c r="G10103" s="52"/>
    </row>
    <row r="10104" spans="1:7" ht="45">
      <c r="A10104" s="55" t="s">
        <v>62</v>
      </c>
      <c r="B10104" s="55" t="s">
        <v>63</v>
      </c>
      <c r="C10104" s="55" t="s">
        <v>64</v>
      </c>
      <c r="D10104" s="55" t="s">
        <v>65</v>
      </c>
      <c r="E10104" s="55" t="s">
        <v>66</v>
      </c>
      <c r="F10104" s="55" t="s">
        <v>67</v>
      </c>
      <c r="G10104" s="55" t="s">
        <v>68</v>
      </c>
    </row>
    <row r="10105" spans="1:7">
      <c r="A10105" s="170" t="s">
        <v>0</v>
      </c>
      <c r="B10105" s="57" t="s">
        <v>1</v>
      </c>
      <c r="C10105" s="56"/>
      <c r="D10105" s="56"/>
      <c r="E10105" s="58"/>
      <c r="F10105" s="56"/>
      <c r="G10105" s="56"/>
    </row>
    <row r="10106" spans="1:7">
      <c r="A10106" s="171"/>
      <c r="B10106" s="57" t="s">
        <v>2</v>
      </c>
      <c r="C10106" s="56" t="s">
        <v>3</v>
      </c>
      <c r="D10106" s="56" t="s">
        <v>4</v>
      </c>
      <c r="E10106" s="58">
        <v>1.264</v>
      </c>
      <c r="F10106" s="59">
        <f>VLOOKUP(B10106,'HSD ME&amp;PLUMBING'!$B$6:E9502,4,FALSE)</f>
        <v>100000</v>
      </c>
      <c r="G10106" s="60">
        <f>F10106*E10106</f>
        <v>126400</v>
      </c>
    </row>
    <row r="10107" spans="1:7">
      <c r="A10107" s="171"/>
      <c r="B10107" s="57" t="s">
        <v>1549</v>
      </c>
      <c r="C10107" s="56" t="s">
        <v>71</v>
      </c>
      <c r="D10107" s="56" t="s">
        <v>4</v>
      </c>
      <c r="E10107" s="58">
        <v>2.1110000000000002</v>
      </c>
      <c r="F10107" s="59">
        <f>VLOOKUP(B10107,'HSD ME&amp;PLUMBING'!$B$6:E9503,4,FALSE)</f>
        <v>150000</v>
      </c>
      <c r="G10107" s="60">
        <f>F10107*E10107</f>
        <v>316650.00000000006</v>
      </c>
    </row>
    <row r="10108" spans="1:7">
      <c r="A10108" s="171"/>
      <c r="B10108" s="57" t="s">
        <v>7</v>
      </c>
      <c r="C10108" s="56" t="s">
        <v>8</v>
      </c>
      <c r="D10108" s="56" t="s">
        <v>4</v>
      </c>
      <c r="E10108" s="58">
        <v>0.21099999999999999</v>
      </c>
      <c r="F10108" s="59">
        <f>VLOOKUP(B10108,'HSD ME&amp;PLUMBING'!$B$6:E9504,4,FALSE)</f>
        <v>150000</v>
      </c>
      <c r="G10108" s="60">
        <f>F10108*E10108</f>
        <v>31650</v>
      </c>
    </row>
    <row r="10109" spans="1:7">
      <c r="A10109" s="171"/>
      <c r="B10109" s="57" t="s">
        <v>10</v>
      </c>
      <c r="C10109" s="56" t="s">
        <v>11</v>
      </c>
      <c r="D10109" s="56" t="s">
        <v>4</v>
      </c>
      <c r="E10109" s="58">
        <v>7.0000000000000007E-2</v>
      </c>
      <c r="F10109" s="64">
        <f>VLOOKUP(B10109,'HSD ME&amp;PLUMBING'!$B$6:E9505,4,FALSE)</f>
        <v>200000</v>
      </c>
      <c r="G10109" s="60">
        <f>F10109*E10109</f>
        <v>14000.000000000002</v>
      </c>
    </row>
    <row r="10110" spans="1:7">
      <c r="A10110" s="489" t="s">
        <v>13</v>
      </c>
      <c r="B10110" s="489"/>
      <c r="C10110" s="489"/>
      <c r="D10110" s="489"/>
      <c r="E10110" s="489"/>
      <c r="F10110" s="489"/>
      <c r="G10110" s="65">
        <f>SUM(G10106:G10109)</f>
        <v>488700.00000000006</v>
      </c>
    </row>
    <row r="10111" spans="1:7">
      <c r="A10111" s="170" t="s">
        <v>14</v>
      </c>
      <c r="B10111" s="57" t="s">
        <v>15</v>
      </c>
      <c r="C10111" s="56"/>
      <c r="D10111" s="56"/>
      <c r="E10111" s="58"/>
      <c r="F10111" s="56"/>
      <c r="G10111" s="56"/>
    </row>
    <row r="10112" spans="1:7" ht="30">
      <c r="A10112" s="171"/>
      <c r="B10112" s="61" t="s">
        <v>1583</v>
      </c>
      <c r="C10112" s="56"/>
      <c r="D10112" s="62" t="s">
        <v>674</v>
      </c>
      <c r="E10112" s="63" t="s">
        <v>802</v>
      </c>
      <c r="F10112" s="179">
        <f>VLOOKUP(B10112,'HSD ME&amp;PLUMBING'!$B$6:E9508,4,FALSE)</f>
        <v>10000</v>
      </c>
      <c r="G10112" s="60">
        <f>F10112*E10112</f>
        <v>11000</v>
      </c>
    </row>
    <row r="10113" spans="1:7">
      <c r="A10113" s="489" t="s">
        <v>16</v>
      </c>
      <c r="B10113" s="489"/>
      <c r="C10113" s="489"/>
      <c r="D10113" s="489"/>
      <c r="E10113" s="489"/>
      <c r="F10113" s="489"/>
      <c r="G10113" s="65">
        <f>SUM(G10111:G10112)</f>
        <v>11000</v>
      </c>
    </row>
    <row r="10114" spans="1:7">
      <c r="A10114" s="170" t="s">
        <v>17</v>
      </c>
      <c r="B10114" s="57" t="s">
        <v>18</v>
      </c>
      <c r="C10114" s="56"/>
      <c r="D10114" s="56"/>
      <c r="E10114" s="58"/>
      <c r="F10114" s="56"/>
      <c r="G10114" s="56"/>
    </row>
    <row r="10115" spans="1:7">
      <c r="A10115" s="490" t="s">
        <v>19</v>
      </c>
      <c r="B10115" s="490"/>
      <c r="C10115" s="490"/>
      <c r="D10115" s="490"/>
      <c r="E10115" s="490"/>
      <c r="F10115" s="490"/>
      <c r="G10115" s="65">
        <f>SUM(G10114)</f>
        <v>0</v>
      </c>
    </row>
    <row r="10116" spans="1:7">
      <c r="A10116" s="56" t="s">
        <v>20</v>
      </c>
      <c r="B10116" s="491" t="s">
        <v>21</v>
      </c>
      <c r="C10116" s="491"/>
      <c r="D10116" s="491"/>
      <c r="E10116" s="491"/>
      <c r="F10116" s="491"/>
      <c r="G10116" s="70">
        <f>SUM(G10105:G10115)/2</f>
        <v>499700.00000000006</v>
      </c>
    </row>
    <row r="10117" spans="1:7">
      <c r="A10117" s="56" t="s">
        <v>22</v>
      </c>
      <c r="B10117" s="491" t="s">
        <v>77</v>
      </c>
      <c r="C10117" s="491"/>
      <c r="D10117" s="491"/>
      <c r="E10117" s="491"/>
      <c r="F10117" s="71">
        <v>0.1</v>
      </c>
      <c r="G10117" s="70">
        <f>G10116*10%</f>
        <v>49970.000000000007</v>
      </c>
    </row>
    <row r="10118" spans="1:7">
      <c r="A10118" s="56" t="s">
        <v>23</v>
      </c>
      <c r="B10118" s="491" t="s">
        <v>24</v>
      </c>
      <c r="C10118" s="491"/>
      <c r="D10118" s="491"/>
      <c r="E10118" s="491"/>
      <c r="F10118" s="491"/>
      <c r="G10118" s="70">
        <f>G10116+G10117</f>
        <v>549670.00000000012</v>
      </c>
    </row>
    <row r="10119" spans="1:7">
      <c r="A10119" s="25"/>
      <c r="B10119" s="26"/>
      <c r="C10119" s="25"/>
      <c r="D10119" s="25"/>
      <c r="E10119" s="27"/>
      <c r="F10119" s="25"/>
      <c r="G10119" s="25"/>
    </row>
    <row r="10120" spans="1:7">
      <c r="A10120" s="123" t="s">
        <v>1584</v>
      </c>
      <c r="B10120" s="51"/>
      <c r="C10120" s="52"/>
      <c r="D10120" s="52"/>
      <c r="E10120" s="53"/>
      <c r="F10120" s="52"/>
      <c r="G10120" s="52"/>
    </row>
    <row r="10121" spans="1:7" ht="45">
      <c r="A10121" s="55" t="s">
        <v>62</v>
      </c>
      <c r="B10121" s="55" t="s">
        <v>63</v>
      </c>
      <c r="C10121" s="55" t="s">
        <v>64</v>
      </c>
      <c r="D10121" s="55" t="s">
        <v>65</v>
      </c>
      <c r="E10121" s="55" t="s">
        <v>66</v>
      </c>
      <c r="F10121" s="55" t="s">
        <v>67</v>
      </c>
      <c r="G10121" s="55" t="s">
        <v>68</v>
      </c>
    </row>
    <row r="10122" spans="1:7">
      <c r="A10122" s="170" t="s">
        <v>0</v>
      </c>
      <c r="B10122" s="57" t="s">
        <v>1</v>
      </c>
      <c r="C10122" s="56"/>
      <c r="D10122" s="56"/>
      <c r="E10122" s="58"/>
      <c r="F10122" s="56"/>
      <c r="G10122" s="56"/>
    </row>
    <row r="10123" spans="1:7">
      <c r="A10123" s="171"/>
      <c r="B10123" s="57" t="s">
        <v>2</v>
      </c>
      <c r="C10123" s="56" t="s">
        <v>3</v>
      </c>
      <c r="D10123" s="56" t="s">
        <v>4</v>
      </c>
      <c r="E10123" s="58">
        <v>1.264</v>
      </c>
      <c r="F10123" s="59">
        <f>VLOOKUP(B10123,'HSD ME&amp;PLUMBING'!$B$6:E9519,4,FALSE)</f>
        <v>100000</v>
      </c>
      <c r="G10123" s="60">
        <f>F10123*E10123</f>
        <v>126400</v>
      </c>
    </row>
    <row r="10124" spans="1:7">
      <c r="A10124" s="171"/>
      <c r="B10124" s="57" t="s">
        <v>1549</v>
      </c>
      <c r="C10124" s="56" t="s">
        <v>71</v>
      </c>
      <c r="D10124" s="56" t="s">
        <v>4</v>
      </c>
      <c r="E10124" s="58">
        <v>2.1110000000000002</v>
      </c>
      <c r="F10124" s="59">
        <f>VLOOKUP(B10124,'HSD ME&amp;PLUMBING'!$B$6:E9520,4,FALSE)</f>
        <v>150000</v>
      </c>
      <c r="G10124" s="60">
        <f>F10124*E10124</f>
        <v>316650.00000000006</v>
      </c>
    </row>
    <row r="10125" spans="1:7">
      <c r="A10125" s="171"/>
      <c r="B10125" s="57" t="s">
        <v>7</v>
      </c>
      <c r="C10125" s="56" t="s">
        <v>8</v>
      </c>
      <c r="D10125" s="56" t="s">
        <v>4</v>
      </c>
      <c r="E10125" s="58">
        <v>0.21099999999999999</v>
      </c>
      <c r="F10125" s="59">
        <f>VLOOKUP(B10125,'HSD ME&amp;PLUMBING'!$B$6:E9521,4,FALSE)</f>
        <v>150000</v>
      </c>
      <c r="G10125" s="60">
        <f>F10125*E10125</f>
        <v>31650</v>
      </c>
    </row>
    <row r="10126" spans="1:7">
      <c r="A10126" s="171"/>
      <c r="B10126" s="57" t="s">
        <v>10</v>
      </c>
      <c r="C10126" s="56" t="s">
        <v>11</v>
      </c>
      <c r="D10126" s="56" t="s">
        <v>4</v>
      </c>
      <c r="E10126" s="58">
        <v>7.0000000000000007E-2</v>
      </c>
      <c r="F10126" s="64">
        <f>VLOOKUP(B10126,'HSD ME&amp;PLUMBING'!$B$6:E9522,4,FALSE)</f>
        <v>200000</v>
      </c>
      <c r="G10126" s="60">
        <f>F10126*E10126</f>
        <v>14000.000000000002</v>
      </c>
    </row>
    <row r="10127" spans="1:7">
      <c r="A10127" s="489" t="s">
        <v>13</v>
      </c>
      <c r="B10127" s="489"/>
      <c r="C10127" s="489"/>
      <c r="D10127" s="489"/>
      <c r="E10127" s="489"/>
      <c r="F10127" s="489"/>
      <c r="G10127" s="65">
        <f>SUM(G10123:G10126)</f>
        <v>488700.00000000006</v>
      </c>
    </row>
    <row r="10128" spans="1:7">
      <c r="A10128" s="170" t="s">
        <v>14</v>
      </c>
      <c r="B10128" s="57" t="s">
        <v>15</v>
      </c>
      <c r="C10128" s="56"/>
      <c r="D10128" s="56"/>
      <c r="E10128" s="58"/>
      <c r="F10128" s="56"/>
      <c r="G10128" s="56"/>
    </row>
    <row r="10129" spans="1:7" ht="30">
      <c r="A10129" s="171"/>
      <c r="B10129" s="61" t="s">
        <v>1585</v>
      </c>
      <c r="C10129" s="56"/>
      <c r="D10129" s="62" t="s">
        <v>674</v>
      </c>
      <c r="E10129" s="63" t="s">
        <v>802</v>
      </c>
      <c r="F10129" s="179">
        <f>VLOOKUP(B10129,'HSD ME&amp;PLUMBING'!$B$6:E9525,4,FALSE)</f>
        <v>10000</v>
      </c>
      <c r="G10129" s="60">
        <f>F10129*E10129</f>
        <v>11000</v>
      </c>
    </row>
    <row r="10130" spans="1:7">
      <c r="A10130" s="489" t="s">
        <v>16</v>
      </c>
      <c r="B10130" s="489"/>
      <c r="C10130" s="489"/>
      <c r="D10130" s="489"/>
      <c r="E10130" s="489"/>
      <c r="F10130" s="489"/>
      <c r="G10130" s="65">
        <f>SUM(G10128:G10129)</f>
        <v>11000</v>
      </c>
    </row>
    <row r="10131" spans="1:7">
      <c r="A10131" s="170" t="s">
        <v>17</v>
      </c>
      <c r="B10131" s="57" t="s">
        <v>18</v>
      </c>
      <c r="C10131" s="56"/>
      <c r="D10131" s="56"/>
      <c r="E10131" s="58"/>
      <c r="F10131" s="56"/>
      <c r="G10131" s="56"/>
    </row>
    <row r="10132" spans="1:7">
      <c r="A10132" s="490" t="s">
        <v>19</v>
      </c>
      <c r="B10132" s="490"/>
      <c r="C10132" s="490"/>
      <c r="D10132" s="490"/>
      <c r="E10132" s="490"/>
      <c r="F10132" s="490"/>
      <c r="G10132" s="65">
        <f>SUM(G10131)</f>
        <v>0</v>
      </c>
    </row>
    <row r="10133" spans="1:7">
      <c r="A10133" s="56" t="s">
        <v>20</v>
      </c>
      <c r="B10133" s="491" t="s">
        <v>21</v>
      </c>
      <c r="C10133" s="491"/>
      <c r="D10133" s="491"/>
      <c r="E10133" s="491"/>
      <c r="F10133" s="491"/>
      <c r="G10133" s="70">
        <f>SUM(G10122:G10132)/2</f>
        <v>499700.00000000006</v>
      </c>
    </row>
    <row r="10134" spans="1:7">
      <c r="A10134" s="56" t="s">
        <v>22</v>
      </c>
      <c r="B10134" s="491" t="s">
        <v>77</v>
      </c>
      <c r="C10134" s="491"/>
      <c r="D10134" s="491"/>
      <c r="E10134" s="491"/>
      <c r="F10134" s="71">
        <v>0.1</v>
      </c>
      <c r="G10134" s="70">
        <f>G10133*10%</f>
        <v>49970.000000000007</v>
      </c>
    </row>
    <row r="10135" spans="1:7">
      <c r="A10135" s="56" t="s">
        <v>23</v>
      </c>
      <c r="B10135" s="491" t="s">
        <v>24</v>
      </c>
      <c r="C10135" s="491"/>
      <c r="D10135" s="491"/>
      <c r="E10135" s="491"/>
      <c r="F10135" s="491"/>
      <c r="G10135" s="70">
        <f>G10133+G10134</f>
        <v>549670.00000000012</v>
      </c>
    </row>
    <row r="10136" spans="1:7">
      <c r="A10136" s="25"/>
      <c r="B10136" s="26"/>
      <c r="C10136" s="25"/>
      <c r="D10136" s="25"/>
      <c r="E10136" s="27"/>
      <c r="F10136" s="25"/>
      <c r="G10136" s="25"/>
    </row>
    <row r="10137" spans="1:7">
      <c r="A10137" s="123" t="s">
        <v>1586</v>
      </c>
      <c r="B10137" s="51"/>
      <c r="C10137" s="52"/>
      <c r="D10137" s="52"/>
      <c r="E10137" s="53"/>
      <c r="F10137" s="52"/>
      <c r="G10137" s="52"/>
    </row>
    <row r="10138" spans="1:7" ht="45">
      <c r="A10138" s="55" t="s">
        <v>62</v>
      </c>
      <c r="B10138" s="55" t="s">
        <v>63</v>
      </c>
      <c r="C10138" s="55" t="s">
        <v>64</v>
      </c>
      <c r="D10138" s="55" t="s">
        <v>65</v>
      </c>
      <c r="E10138" s="55" t="s">
        <v>66</v>
      </c>
      <c r="F10138" s="55" t="s">
        <v>67</v>
      </c>
      <c r="G10138" s="55" t="s">
        <v>68</v>
      </c>
    </row>
    <row r="10139" spans="1:7">
      <c r="A10139" s="170" t="s">
        <v>0</v>
      </c>
      <c r="B10139" s="57" t="s">
        <v>1</v>
      </c>
      <c r="C10139" s="56"/>
      <c r="D10139" s="56"/>
      <c r="E10139" s="58"/>
      <c r="F10139" s="56"/>
      <c r="G10139" s="56"/>
    </row>
    <row r="10140" spans="1:7">
      <c r="A10140" s="171"/>
      <c r="B10140" s="57" t="s">
        <v>2</v>
      </c>
      <c r="C10140" s="56" t="s">
        <v>3</v>
      </c>
      <c r="D10140" s="56" t="s">
        <v>4</v>
      </c>
      <c r="E10140" s="58">
        <v>1.264</v>
      </c>
      <c r="F10140" s="59">
        <f>VLOOKUP(B10140,'HSD ME&amp;PLUMBING'!$B$6:E9536,4,FALSE)</f>
        <v>100000</v>
      </c>
      <c r="G10140" s="60">
        <f>F10140*E10140</f>
        <v>126400</v>
      </c>
    </row>
    <row r="10141" spans="1:7">
      <c r="A10141" s="171"/>
      <c r="B10141" s="57" t="s">
        <v>1549</v>
      </c>
      <c r="C10141" s="56" t="s">
        <v>71</v>
      </c>
      <c r="D10141" s="56" t="s">
        <v>4</v>
      </c>
      <c r="E10141" s="58">
        <v>2.1110000000000002</v>
      </c>
      <c r="F10141" s="59">
        <f>VLOOKUP(B10141,'HSD ME&amp;PLUMBING'!$B$6:E9537,4,FALSE)</f>
        <v>150000</v>
      </c>
      <c r="G10141" s="60">
        <f>F10141*E10141</f>
        <v>316650.00000000006</v>
      </c>
    </row>
    <row r="10142" spans="1:7">
      <c r="A10142" s="171"/>
      <c r="B10142" s="57" t="s">
        <v>7</v>
      </c>
      <c r="C10142" s="56" t="s">
        <v>8</v>
      </c>
      <c r="D10142" s="56" t="s">
        <v>4</v>
      </c>
      <c r="E10142" s="58">
        <v>0.21099999999999999</v>
      </c>
      <c r="F10142" s="59">
        <f>VLOOKUP(B10142,'HSD ME&amp;PLUMBING'!$B$6:E9538,4,FALSE)</f>
        <v>150000</v>
      </c>
      <c r="G10142" s="60">
        <f>F10142*E10142</f>
        <v>31650</v>
      </c>
    </row>
    <row r="10143" spans="1:7">
      <c r="A10143" s="171"/>
      <c r="B10143" s="57" t="s">
        <v>10</v>
      </c>
      <c r="C10143" s="56" t="s">
        <v>11</v>
      </c>
      <c r="D10143" s="56" t="s">
        <v>4</v>
      </c>
      <c r="E10143" s="58">
        <v>7.0000000000000007E-2</v>
      </c>
      <c r="F10143" s="64">
        <f>VLOOKUP(B10143,'HSD ME&amp;PLUMBING'!$B$6:E9539,4,FALSE)</f>
        <v>200000</v>
      </c>
      <c r="G10143" s="60">
        <f>F10143*E10143</f>
        <v>14000.000000000002</v>
      </c>
    </row>
    <row r="10144" spans="1:7">
      <c r="A10144" s="489" t="s">
        <v>13</v>
      </c>
      <c r="B10144" s="489"/>
      <c r="C10144" s="489"/>
      <c r="D10144" s="489"/>
      <c r="E10144" s="489"/>
      <c r="F10144" s="489"/>
      <c r="G10144" s="65">
        <f>SUM(G10140:G10143)</f>
        <v>488700.00000000006</v>
      </c>
    </row>
    <row r="10145" spans="1:7">
      <c r="A10145" s="170" t="s">
        <v>14</v>
      </c>
      <c r="B10145" s="57" t="s">
        <v>15</v>
      </c>
      <c r="C10145" s="56"/>
      <c r="D10145" s="56"/>
      <c r="E10145" s="58"/>
      <c r="F10145" s="56"/>
      <c r="G10145" s="56"/>
    </row>
    <row r="10146" spans="1:7" ht="30">
      <c r="A10146" s="171"/>
      <c r="B10146" s="61" t="s">
        <v>1587</v>
      </c>
      <c r="C10146" s="56"/>
      <c r="D10146" s="62" t="s">
        <v>674</v>
      </c>
      <c r="E10146" s="63" t="s">
        <v>802</v>
      </c>
      <c r="F10146" s="179">
        <f>VLOOKUP(B10146,'HSD ME&amp;PLUMBING'!$B$6:E9542,4,FALSE)</f>
        <v>10000</v>
      </c>
      <c r="G10146" s="60">
        <f>F10146*E10146</f>
        <v>11000</v>
      </c>
    </row>
    <row r="10147" spans="1:7">
      <c r="A10147" s="489" t="s">
        <v>16</v>
      </c>
      <c r="B10147" s="489"/>
      <c r="C10147" s="489"/>
      <c r="D10147" s="489"/>
      <c r="E10147" s="489"/>
      <c r="F10147" s="489"/>
      <c r="G10147" s="65">
        <f>SUM(G10145:G10146)</f>
        <v>11000</v>
      </c>
    </row>
    <row r="10148" spans="1:7">
      <c r="A10148" s="170" t="s">
        <v>17</v>
      </c>
      <c r="B10148" s="57" t="s">
        <v>18</v>
      </c>
      <c r="C10148" s="56"/>
      <c r="D10148" s="56"/>
      <c r="E10148" s="58"/>
      <c r="F10148" s="56"/>
      <c r="G10148" s="56"/>
    </row>
    <row r="10149" spans="1:7">
      <c r="A10149" s="490" t="s">
        <v>19</v>
      </c>
      <c r="B10149" s="490"/>
      <c r="C10149" s="490"/>
      <c r="D10149" s="490"/>
      <c r="E10149" s="490"/>
      <c r="F10149" s="490"/>
      <c r="G10149" s="65">
        <f>SUM(G10148)</f>
        <v>0</v>
      </c>
    </row>
    <row r="10150" spans="1:7">
      <c r="A10150" s="56" t="s">
        <v>20</v>
      </c>
      <c r="B10150" s="491" t="s">
        <v>21</v>
      </c>
      <c r="C10150" s="491"/>
      <c r="D10150" s="491"/>
      <c r="E10150" s="491"/>
      <c r="F10150" s="491"/>
      <c r="G10150" s="70">
        <f>SUM(G10139:G10149)/2</f>
        <v>499700.00000000006</v>
      </c>
    </row>
    <row r="10151" spans="1:7">
      <c r="A10151" s="56" t="s">
        <v>22</v>
      </c>
      <c r="B10151" s="491" t="s">
        <v>77</v>
      </c>
      <c r="C10151" s="491"/>
      <c r="D10151" s="491"/>
      <c r="E10151" s="491"/>
      <c r="F10151" s="71">
        <v>0.1</v>
      </c>
      <c r="G10151" s="70">
        <f>G10150*10%</f>
        <v>49970.000000000007</v>
      </c>
    </row>
    <row r="10152" spans="1:7">
      <c r="A10152" s="56" t="s">
        <v>23</v>
      </c>
      <c r="B10152" s="491" t="s">
        <v>24</v>
      </c>
      <c r="C10152" s="491"/>
      <c r="D10152" s="491"/>
      <c r="E10152" s="491"/>
      <c r="F10152" s="491"/>
      <c r="G10152" s="70">
        <f>G10150+G10151</f>
        <v>549670.00000000012</v>
      </c>
    </row>
    <row r="10153" spans="1:7">
      <c r="A10153" s="25"/>
      <c r="B10153" s="26"/>
      <c r="C10153" s="25"/>
      <c r="D10153" s="25"/>
      <c r="E10153" s="27"/>
      <c r="F10153" s="25"/>
      <c r="G10153" s="25"/>
    </row>
    <row r="10154" spans="1:7">
      <c r="A10154" s="123" t="s">
        <v>1588</v>
      </c>
      <c r="B10154" s="51"/>
      <c r="C10154" s="52"/>
      <c r="D10154" s="52"/>
      <c r="E10154" s="53"/>
      <c r="F10154" s="52"/>
      <c r="G10154" s="52"/>
    </row>
    <row r="10155" spans="1:7" ht="45">
      <c r="A10155" s="55" t="s">
        <v>62</v>
      </c>
      <c r="B10155" s="55" t="s">
        <v>63</v>
      </c>
      <c r="C10155" s="55" t="s">
        <v>64</v>
      </c>
      <c r="D10155" s="55" t="s">
        <v>65</v>
      </c>
      <c r="E10155" s="55" t="s">
        <v>66</v>
      </c>
      <c r="F10155" s="55" t="s">
        <v>67</v>
      </c>
      <c r="G10155" s="55" t="s">
        <v>68</v>
      </c>
    </row>
    <row r="10156" spans="1:7">
      <c r="A10156" s="170" t="s">
        <v>0</v>
      </c>
      <c r="B10156" s="57" t="s">
        <v>1</v>
      </c>
      <c r="C10156" s="56"/>
      <c r="D10156" s="56"/>
      <c r="E10156" s="58"/>
      <c r="F10156" s="56"/>
      <c r="G10156" s="56"/>
    </row>
    <row r="10157" spans="1:7">
      <c r="A10157" s="171"/>
      <c r="B10157" s="57" t="s">
        <v>2</v>
      </c>
      <c r="C10157" s="56" t="s">
        <v>3</v>
      </c>
      <c r="D10157" s="56" t="s">
        <v>4</v>
      </c>
      <c r="E10157" s="58">
        <v>2.024</v>
      </c>
      <c r="F10157" s="59">
        <f>VLOOKUP(B10157,'HSD ME&amp;PLUMBING'!$B$6:E9553,4,FALSE)</f>
        <v>100000</v>
      </c>
      <c r="G10157" s="60">
        <f>F10157*E10157</f>
        <v>202400</v>
      </c>
    </row>
    <row r="10158" spans="1:7">
      <c r="A10158" s="171"/>
      <c r="B10158" s="57" t="s">
        <v>1549</v>
      </c>
      <c r="C10158" s="56" t="s">
        <v>71</v>
      </c>
      <c r="D10158" s="56" t="s">
        <v>4</v>
      </c>
      <c r="E10158" s="58">
        <v>3.38</v>
      </c>
      <c r="F10158" s="59">
        <f>VLOOKUP(B10158,'HSD ME&amp;PLUMBING'!$B$6:E9554,4,FALSE)</f>
        <v>150000</v>
      </c>
      <c r="G10158" s="60">
        <f>F10158*E10158</f>
        <v>507000</v>
      </c>
    </row>
    <row r="10159" spans="1:7">
      <c r="A10159" s="171"/>
      <c r="B10159" s="57" t="s">
        <v>7</v>
      </c>
      <c r="C10159" s="56" t="s">
        <v>8</v>
      </c>
      <c r="D10159" s="56" t="s">
        <v>4</v>
      </c>
      <c r="E10159" s="58">
        <v>0.33800000000000002</v>
      </c>
      <c r="F10159" s="59">
        <f>VLOOKUP(B10159,'HSD ME&amp;PLUMBING'!$B$6:E9555,4,FALSE)</f>
        <v>150000</v>
      </c>
      <c r="G10159" s="60">
        <f>F10159*E10159</f>
        <v>50700</v>
      </c>
    </row>
    <row r="10160" spans="1:7">
      <c r="A10160" s="171"/>
      <c r="B10160" s="57" t="s">
        <v>10</v>
      </c>
      <c r="C10160" s="56" t="s">
        <v>11</v>
      </c>
      <c r="D10160" s="56" t="s">
        <v>4</v>
      </c>
      <c r="E10160" s="58">
        <v>0.113</v>
      </c>
      <c r="F10160" s="64">
        <f>VLOOKUP(B10160,'HSD ME&amp;PLUMBING'!$B$6:E9556,4,FALSE)</f>
        <v>200000</v>
      </c>
      <c r="G10160" s="60">
        <f>F10160*E10160</f>
        <v>22600</v>
      </c>
    </row>
    <row r="10161" spans="1:7">
      <c r="A10161" s="489" t="s">
        <v>13</v>
      </c>
      <c r="B10161" s="489"/>
      <c r="C10161" s="489"/>
      <c r="D10161" s="489"/>
      <c r="E10161" s="489"/>
      <c r="F10161" s="489"/>
      <c r="G10161" s="65">
        <f>SUM(G10157:G10160)</f>
        <v>782700</v>
      </c>
    </row>
    <row r="10162" spans="1:7">
      <c r="A10162" s="170" t="s">
        <v>14</v>
      </c>
      <c r="B10162" s="57" t="s">
        <v>15</v>
      </c>
      <c r="C10162" s="56"/>
      <c r="D10162" s="56"/>
      <c r="E10162" s="58"/>
      <c r="F10162" s="56"/>
      <c r="G10162" s="56"/>
    </row>
    <row r="10163" spans="1:7" ht="30">
      <c r="A10163" s="171"/>
      <c r="B10163" s="61" t="s">
        <v>1589</v>
      </c>
      <c r="C10163" s="56"/>
      <c r="D10163" s="62" t="s">
        <v>674</v>
      </c>
      <c r="E10163" s="63" t="s">
        <v>802</v>
      </c>
      <c r="F10163" s="179">
        <f>VLOOKUP(B10163,'HSD ME&amp;PLUMBING'!$B$6:E9559,4,FALSE)</f>
        <v>10000</v>
      </c>
      <c r="G10163" s="60">
        <f>F10163*E10163</f>
        <v>11000</v>
      </c>
    </row>
    <row r="10164" spans="1:7">
      <c r="A10164" s="489" t="s">
        <v>16</v>
      </c>
      <c r="B10164" s="489"/>
      <c r="C10164" s="489"/>
      <c r="D10164" s="489"/>
      <c r="E10164" s="489"/>
      <c r="F10164" s="489"/>
      <c r="G10164" s="65">
        <f>SUM(G10162:G10163)</f>
        <v>11000</v>
      </c>
    </row>
    <row r="10165" spans="1:7">
      <c r="A10165" s="170" t="s">
        <v>17</v>
      </c>
      <c r="B10165" s="57" t="s">
        <v>18</v>
      </c>
      <c r="C10165" s="56"/>
      <c r="D10165" s="56"/>
      <c r="E10165" s="58"/>
      <c r="F10165" s="56"/>
      <c r="G10165" s="56"/>
    </row>
    <row r="10166" spans="1:7">
      <c r="A10166" s="490" t="s">
        <v>19</v>
      </c>
      <c r="B10166" s="490"/>
      <c r="C10166" s="490"/>
      <c r="D10166" s="490"/>
      <c r="E10166" s="490"/>
      <c r="F10166" s="490"/>
      <c r="G10166" s="65">
        <f>SUM(G10165)</f>
        <v>0</v>
      </c>
    </row>
    <row r="10167" spans="1:7">
      <c r="A10167" s="56" t="s">
        <v>20</v>
      </c>
      <c r="B10167" s="491" t="s">
        <v>21</v>
      </c>
      <c r="C10167" s="491"/>
      <c r="D10167" s="491"/>
      <c r="E10167" s="491"/>
      <c r="F10167" s="491"/>
      <c r="G10167" s="70">
        <f>SUM(G10156:G10166)/2</f>
        <v>793700</v>
      </c>
    </row>
    <row r="10168" spans="1:7">
      <c r="A10168" s="56" t="s">
        <v>22</v>
      </c>
      <c r="B10168" s="491" t="s">
        <v>77</v>
      </c>
      <c r="C10168" s="491"/>
      <c r="D10168" s="491"/>
      <c r="E10168" s="491"/>
      <c r="F10168" s="71">
        <v>0.1</v>
      </c>
      <c r="G10168" s="70">
        <f>G10167*10%</f>
        <v>79370</v>
      </c>
    </row>
    <row r="10169" spans="1:7">
      <c r="A10169" s="56" t="s">
        <v>23</v>
      </c>
      <c r="B10169" s="491" t="s">
        <v>24</v>
      </c>
      <c r="C10169" s="491"/>
      <c r="D10169" s="491"/>
      <c r="E10169" s="491"/>
      <c r="F10169" s="491"/>
      <c r="G10169" s="70">
        <f>G10167+G10168</f>
        <v>873070</v>
      </c>
    </row>
    <row r="10170" spans="1:7">
      <c r="A10170" s="25"/>
      <c r="B10170" s="26"/>
      <c r="C10170" s="25"/>
      <c r="D10170" s="25"/>
      <c r="E10170" s="27"/>
      <c r="F10170" s="25"/>
      <c r="G10170" s="25"/>
    </row>
    <row r="10171" spans="1:7">
      <c r="A10171" s="123" t="s">
        <v>1590</v>
      </c>
      <c r="B10171" s="51"/>
      <c r="C10171" s="52"/>
      <c r="D10171" s="52"/>
      <c r="E10171" s="53"/>
      <c r="F10171" s="52"/>
      <c r="G10171" s="52"/>
    </row>
    <row r="10172" spans="1:7" ht="45">
      <c r="A10172" s="55" t="s">
        <v>62</v>
      </c>
      <c r="B10172" s="55" t="s">
        <v>63</v>
      </c>
      <c r="C10172" s="55" t="s">
        <v>64</v>
      </c>
      <c r="D10172" s="55" t="s">
        <v>65</v>
      </c>
      <c r="E10172" s="55" t="s">
        <v>66</v>
      </c>
      <c r="F10172" s="55" t="s">
        <v>67</v>
      </c>
      <c r="G10172" s="55" t="s">
        <v>68</v>
      </c>
    </row>
    <row r="10173" spans="1:7">
      <c r="A10173" s="170" t="s">
        <v>0</v>
      </c>
      <c r="B10173" s="57" t="s">
        <v>1</v>
      </c>
      <c r="C10173" s="56"/>
      <c r="D10173" s="56"/>
      <c r="E10173" s="58"/>
      <c r="F10173" s="56"/>
      <c r="G10173" s="56"/>
    </row>
    <row r="10174" spans="1:7">
      <c r="A10174" s="171"/>
      <c r="B10174" s="57" t="s">
        <v>2</v>
      </c>
      <c r="C10174" s="56" t="s">
        <v>3</v>
      </c>
      <c r="D10174" s="56" t="s">
        <v>4</v>
      </c>
      <c r="E10174" s="58">
        <v>2.024</v>
      </c>
      <c r="F10174" s="59">
        <f>VLOOKUP(B10174,'HSD ME&amp;PLUMBING'!$B$6:E9570,4,FALSE)</f>
        <v>100000</v>
      </c>
      <c r="G10174" s="60">
        <f>F10174*E10174</f>
        <v>202400</v>
      </c>
    </row>
    <row r="10175" spans="1:7">
      <c r="A10175" s="171"/>
      <c r="B10175" s="57" t="s">
        <v>1549</v>
      </c>
      <c r="C10175" s="56" t="s">
        <v>71</v>
      </c>
      <c r="D10175" s="56" t="s">
        <v>4</v>
      </c>
      <c r="E10175" s="58">
        <v>3.38</v>
      </c>
      <c r="F10175" s="59">
        <f>VLOOKUP(B10175,'HSD ME&amp;PLUMBING'!$B$6:E9571,4,FALSE)</f>
        <v>150000</v>
      </c>
      <c r="G10175" s="60">
        <f>F10175*E10175</f>
        <v>507000</v>
      </c>
    </row>
    <row r="10176" spans="1:7">
      <c r="A10176" s="171"/>
      <c r="B10176" s="57" t="s">
        <v>7</v>
      </c>
      <c r="C10176" s="56" t="s">
        <v>8</v>
      </c>
      <c r="D10176" s="56" t="s">
        <v>4</v>
      </c>
      <c r="E10176" s="58">
        <v>0.33800000000000002</v>
      </c>
      <c r="F10176" s="59">
        <f>VLOOKUP(B10176,'HSD ME&amp;PLUMBING'!$B$6:E9572,4,FALSE)</f>
        <v>150000</v>
      </c>
      <c r="G10176" s="60">
        <f>F10176*E10176</f>
        <v>50700</v>
      </c>
    </row>
    <row r="10177" spans="1:7">
      <c r="A10177" s="171"/>
      <c r="B10177" s="57" t="s">
        <v>10</v>
      </c>
      <c r="C10177" s="56" t="s">
        <v>11</v>
      </c>
      <c r="D10177" s="56" t="s">
        <v>4</v>
      </c>
      <c r="E10177" s="58">
        <v>0.113</v>
      </c>
      <c r="F10177" s="64">
        <f>VLOOKUP(B10177,'HSD ME&amp;PLUMBING'!$B$6:E9573,4,FALSE)</f>
        <v>200000</v>
      </c>
      <c r="G10177" s="60">
        <f>F10177*E10177</f>
        <v>22600</v>
      </c>
    </row>
    <row r="10178" spans="1:7">
      <c r="A10178" s="489" t="s">
        <v>13</v>
      </c>
      <c r="B10178" s="489"/>
      <c r="C10178" s="489"/>
      <c r="D10178" s="489"/>
      <c r="E10178" s="489"/>
      <c r="F10178" s="489"/>
      <c r="G10178" s="65">
        <f>SUM(G10174:G10177)</f>
        <v>782700</v>
      </c>
    </row>
    <row r="10179" spans="1:7">
      <c r="A10179" s="170" t="s">
        <v>14</v>
      </c>
      <c r="B10179" s="57" t="s">
        <v>15</v>
      </c>
      <c r="C10179" s="56"/>
      <c r="D10179" s="56"/>
      <c r="E10179" s="58"/>
      <c r="F10179" s="56"/>
      <c r="G10179" s="56"/>
    </row>
    <row r="10180" spans="1:7" ht="30">
      <c r="A10180" s="171"/>
      <c r="B10180" s="61" t="s">
        <v>1591</v>
      </c>
      <c r="C10180" s="56"/>
      <c r="D10180" s="62" t="s">
        <v>674</v>
      </c>
      <c r="E10180" s="63" t="s">
        <v>802</v>
      </c>
      <c r="F10180" s="179">
        <f>VLOOKUP(B10180,'HSD ME&amp;PLUMBING'!$B$6:E9576,4,FALSE)</f>
        <v>10000</v>
      </c>
      <c r="G10180" s="60">
        <f>F10180*E10180</f>
        <v>11000</v>
      </c>
    </row>
    <row r="10181" spans="1:7">
      <c r="A10181" s="489" t="s">
        <v>16</v>
      </c>
      <c r="B10181" s="489"/>
      <c r="C10181" s="489"/>
      <c r="D10181" s="489"/>
      <c r="E10181" s="489"/>
      <c r="F10181" s="489"/>
      <c r="G10181" s="65">
        <f>SUM(G10179:G10180)</f>
        <v>11000</v>
      </c>
    </row>
    <row r="10182" spans="1:7">
      <c r="A10182" s="170" t="s">
        <v>17</v>
      </c>
      <c r="B10182" s="57" t="s">
        <v>18</v>
      </c>
      <c r="C10182" s="56"/>
      <c r="D10182" s="56"/>
      <c r="E10182" s="58"/>
      <c r="F10182" s="56"/>
      <c r="G10182" s="56"/>
    </row>
    <row r="10183" spans="1:7">
      <c r="A10183" s="490" t="s">
        <v>19</v>
      </c>
      <c r="B10183" s="490"/>
      <c r="C10183" s="490"/>
      <c r="D10183" s="490"/>
      <c r="E10183" s="490"/>
      <c r="F10183" s="490"/>
      <c r="G10183" s="65">
        <f>SUM(G10182)</f>
        <v>0</v>
      </c>
    </row>
    <row r="10184" spans="1:7">
      <c r="A10184" s="56" t="s">
        <v>20</v>
      </c>
      <c r="B10184" s="491" t="s">
        <v>21</v>
      </c>
      <c r="C10184" s="491"/>
      <c r="D10184" s="491"/>
      <c r="E10184" s="491"/>
      <c r="F10184" s="491"/>
      <c r="G10184" s="70">
        <f>SUM(G10173:G10183)/2</f>
        <v>793700</v>
      </c>
    </row>
    <row r="10185" spans="1:7">
      <c r="A10185" s="56" t="s">
        <v>22</v>
      </c>
      <c r="B10185" s="491" t="s">
        <v>77</v>
      </c>
      <c r="C10185" s="491"/>
      <c r="D10185" s="491"/>
      <c r="E10185" s="491"/>
      <c r="F10185" s="71">
        <v>0.1</v>
      </c>
      <c r="G10185" s="70">
        <f>G10184*10%</f>
        <v>79370</v>
      </c>
    </row>
    <row r="10186" spans="1:7">
      <c r="A10186" s="56" t="s">
        <v>23</v>
      </c>
      <c r="B10186" s="491" t="s">
        <v>24</v>
      </c>
      <c r="C10186" s="491"/>
      <c r="D10186" s="491"/>
      <c r="E10186" s="491"/>
      <c r="F10186" s="491"/>
      <c r="G10186" s="70">
        <f>G10184+G10185</f>
        <v>873070</v>
      </c>
    </row>
    <row r="10187" spans="1:7">
      <c r="A10187" s="25"/>
      <c r="B10187" s="26"/>
      <c r="C10187" s="25"/>
      <c r="D10187" s="25"/>
      <c r="E10187" s="27"/>
      <c r="F10187" s="25"/>
      <c r="G10187" s="25"/>
    </row>
    <row r="10188" spans="1:7">
      <c r="A10188" s="123" t="s">
        <v>1592</v>
      </c>
      <c r="B10188" s="51"/>
      <c r="C10188" s="52"/>
      <c r="D10188" s="52"/>
      <c r="E10188" s="53"/>
      <c r="F10188" s="52"/>
      <c r="G10188" s="52"/>
    </row>
    <row r="10189" spans="1:7" ht="45">
      <c r="A10189" s="55" t="s">
        <v>62</v>
      </c>
      <c r="B10189" s="55" t="s">
        <v>63</v>
      </c>
      <c r="C10189" s="55" t="s">
        <v>64</v>
      </c>
      <c r="D10189" s="55" t="s">
        <v>65</v>
      </c>
      <c r="E10189" s="55" t="s">
        <v>66</v>
      </c>
      <c r="F10189" s="55" t="s">
        <v>67</v>
      </c>
      <c r="G10189" s="55" t="s">
        <v>68</v>
      </c>
    </row>
    <row r="10190" spans="1:7">
      <c r="A10190" s="170" t="s">
        <v>0</v>
      </c>
      <c r="B10190" s="57" t="s">
        <v>1</v>
      </c>
      <c r="C10190" s="56"/>
      <c r="D10190" s="56"/>
      <c r="E10190" s="58"/>
      <c r="F10190" s="56"/>
      <c r="G10190" s="56"/>
    </row>
    <row r="10191" spans="1:7">
      <c r="A10191" s="171"/>
      <c r="B10191" s="57" t="s">
        <v>2</v>
      </c>
      <c r="C10191" s="56" t="s">
        <v>3</v>
      </c>
      <c r="D10191" s="56" t="s">
        <v>4</v>
      </c>
      <c r="E10191" s="58">
        <v>2.6309999999999998</v>
      </c>
      <c r="F10191" s="59">
        <f>VLOOKUP(B10191,'HSD ME&amp;PLUMBING'!$B$6:E9587,4,FALSE)</f>
        <v>100000</v>
      </c>
      <c r="G10191" s="60">
        <f>F10191*E10191</f>
        <v>263100</v>
      </c>
    </row>
    <row r="10192" spans="1:7">
      <c r="A10192" s="171"/>
      <c r="B10192" s="57" t="s">
        <v>1549</v>
      </c>
      <c r="C10192" s="56" t="s">
        <v>71</v>
      </c>
      <c r="D10192" s="56" t="s">
        <v>4</v>
      </c>
      <c r="E10192" s="58">
        <v>4.3940000000000001</v>
      </c>
      <c r="F10192" s="59">
        <f>VLOOKUP(B10192,'HSD ME&amp;PLUMBING'!$B$6:E9588,4,FALSE)</f>
        <v>150000</v>
      </c>
      <c r="G10192" s="60">
        <f>F10192*E10192</f>
        <v>659100</v>
      </c>
    </row>
    <row r="10193" spans="1:7">
      <c r="A10193" s="171"/>
      <c r="B10193" s="57" t="s">
        <v>7</v>
      </c>
      <c r="C10193" s="56" t="s">
        <v>8</v>
      </c>
      <c r="D10193" s="56" t="s">
        <v>4</v>
      </c>
      <c r="E10193" s="58">
        <v>0.439</v>
      </c>
      <c r="F10193" s="59">
        <f>VLOOKUP(B10193,'HSD ME&amp;PLUMBING'!$B$6:E9589,4,FALSE)</f>
        <v>150000</v>
      </c>
      <c r="G10193" s="60">
        <f>F10193*E10193</f>
        <v>65850</v>
      </c>
    </row>
    <row r="10194" spans="1:7">
      <c r="A10194" s="171"/>
      <c r="B10194" s="57" t="s">
        <v>10</v>
      </c>
      <c r="C10194" s="56" t="s">
        <v>11</v>
      </c>
      <c r="D10194" s="56" t="s">
        <v>4</v>
      </c>
      <c r="E10194" s="58">
        <v>0.14599999999999999</v>
      </c>
      <c r="F10194" s="64">
        <f>VLOOKUP(B10194,'HSD ME&amp;PLUMBING'!$B$6:E9590,4,FALSE)</f>
        <v>200000</v>
      </c>
      <c r="G10194" s="60">
        <f>F10194*E10194</f>
        <v>29199.999999999996</v>
      </c>
    </row>
    <row r="10195" spans="1:7">
      <c r="A10195" s="489" t="s">
        <v>13</v>
      </c>
      <c r="B10195" s="489"/>
      <c r="C10195" s="489"/>
      <c r="D10195" s="489"/>
      <c r="E10195" s="489"/>
      <c r="F10195" s="489"/>
      <c r="G10195" s="65">
        <f>SUM(G10191:G10194)</f>
        <v>1017250</v>
      </c>
    </row>
    <row r="10196" spans="1:7">
      <c r="A10196" s="170" t="s">
        <v>14</v>
      </c>
      <c r="B10196" s="57" t="s">
        <v>15</v>
      </c>
      <c r="C10196" s="56"/>
      <c r="D10196" s="56"/>
      <c r="E10196" s="58"/>
      <c r="F10196" s="56"/>
      <c r="G10196" s="56"/>
    </row>
    <row r="10197" spans="1:7" ht="30">
      <c r="A10197" s="171"/>
      <c r="B10197" s="61" t="s">
        <v>1593</v>
      </c>
      <c r="C10197" s="56"/>
      <c r="D10197" s="62" t="s">
        <v>674</v>
      </c>
      <c r="E10197" s="63" t="s">
        <v>802</v>
      </c>
      <c r="F10197" s="179">
        <f>VLOOKUP(B10197,'HSD ME&amp;PLUMBING'!$B$6:E9593,4,FALSE)</f>
        <v>10000</v>
      </c>
      <c r="G10197" s="60">
        <f>F10197*E10197</f>
        <v>11000</v>
      </c>
    </row>
    <row r="10198" spans="1:7">
      <c r="A10198" s="489" t="s">
        <v>16</v>
      </c>
      <c r="B10198" s="489"/>
      <c r="C10198" s="489"/>
      <c r="D10198" s="489"/>
      <c r="E10198" s="489"/>
      <c r="F10198" s="489"/>
      <c r="G10198" s="65">
        <f>SUM(G10196:G10197)</f>
        <v>11000</v>
      </c>
    </row>
    <row r="10199" spans="1:7">
      <c r="A10199" s="170" t="s">
        <v>17</v>
      </c>
      <c r="B10199" s="57" t="s">
        <v>18</v>
      </c>
      <c r="C10199" s="56"/>
      <c r="D10199" s="56"/>
      <c r="E10199" s="58"/>
      <c r="F10199" s="56"/>
      <c r="G10199" s="56"/>
    </row>
    <row r="10200" spans="1:7">
      <c r="A10200" s="490" t="s">
        <v>19</v>
      </c>
      <c r="B10200" s="490"/>
      <c r="C10200" s="490"/>
      <c r="D10200" s="490"/>
      <c r="E10200" s="490"/>
      <c r="F10200" s="490"/>
      <c r="G10200" s="65">
        <f>SUM(G10199)</f>
        <v>0</v>
      </c>
    </row>
    <row r="10201" spans="1:7">
      <c r="A10201" s="56" t="s">
        <v>20</v>
      </c>
      <c r="B10201" s="491" t="s">
        <v>21</v>
      </c>
      <c r="C10201" s="491"/>
      <c r="D10201" s="491"/>
      <c r="E10201" s="491"/>
      <c r="F10201" s="491"/>
      <c r="G10201" s="70">
        <f>SUM(G10190:G10200)/2</f>
        <v>1028250</v>
      </c>
    </row>
    <row r="10202" spans="1:7">
      <c r="A10202" s="56" t="s">
        <v>22</v>
      </c>
      <c r="B10202" s="491" t="s">
        <v>77</v>
      </c>
      <c r="C10202" s="491"/>
      <c r="D10202" s="491"/>
      <c r="E10202" s="491"/>
      <c r="F10202" s="71">
        <v>0.1</v>
      </c>
      <c r="G10202" s="70">
        <f>G10201*10%</f>
        <v>102825</v>
      </c>
    </row>
    <row r="10203" spans="1:7">
      <c r="A10203" s="56" t="s">
        <v>23</v>
      </c>
      <c r="B10203" s="491" t="s">
        <v>24</v>
      </c>
      <c r="C10203" s="491"/>
      <c r="D10203" s="491"/>
      <c r="E10203" s="491"/>
      <c r="F10203" s="491"/>
      <c r="G10203" s="70">
        <f>G10201+G10202</f>
        <v>1131075</v>
      </c>
    </row>
    <row r="10204" spans="1:7">
      <c r="A10204" s="25"/>
      <c r="B10204" s="26"/>
      <c r="C10204" s="25"/>
      <c r="D10204" s="25"/>
      <c r="E10204" s="27"/>
      <c r="F10204" s="25"/>
      <c r="G10204" s="25"/>
    </row>
    <row r="10205" spans="1:7">
      <c r="A10205" s="123" t="s">
        <v>1594</v>
      </c>
      <c r="B10205" s="51"/>
      <c r="C10205" s="52"/>
      <c r="D10205" s="52"/>
      <c r="E10205" s="53"/>
      <c r="F10205" s="52"/>
      <c r="G10205" s="52"/>
    </row>
    <row r="10206" spans="1:7" ht="45">
      <c r="A10206" s="55" t="s">
        <v>62</v>
      </c>
      <c r="B10206" s="55" t="s">
        <v>63</v>
      </c>
      <c r="C10206" s="55" t="s">
        <v>64</v>
      </c>
      <c r="D10206" s="55" t="s">
        <v>65</v>
      </c>
      <c r="E10206" s="55" t="s">
        <v>66</v>
      </c>
      <c r="F10206" s="55" t="s">
        <v>67</v>
      </c>
      <c r="G10206" s="55" t="s">
        <v>68</v>
      </c>
    </row>
    <row r="10207" spans="1:7">
      <c r="A10207" s="170" t="s">
        <v>0</v>
      </c>
      <c r="B10207" s="57" t="s">
        <v>1</v>
      </c>
      <c r="C10207" s="56"/>
      <c r="D10207" s="56"/>
      <c r="E10207" s="58"/>
      <c r="F10207" s="56"/>
      <c r="G10207" s="56"/>
    </row>
    <row r="10208" spans="1:7">
      <c r="A10208" s="171"/>
      <c r="B10208" s="57" t="s">
        <v>2</v>
      </c>
      <c r="C10208" s="56" t="s">
        <v>3</v>
      </c>
      <c r="D10208" s="56" t="s">
        <v>4</v>
      </c>
      <c r="E10208" s="58">
        <v>1.39</v>
      </c>
      <c r="F10208" s="59">
        <f>VLOOKUP(B10208,'HSD ME&amp;PLUMBING'!$B$6:E9604,4,FALSE)</f>
        <v>100000</v>
      </c>
      <c r="G10208" s="60">
        <f>F10208*E10208</f>
        <v>139000</v>
      </c>
    </row>
    <row r="10209" spans="1:7">
      <c r="A10209" s="171"/>
      <c r="B10209" s="57" t="s">
        <v>1549</v>
      </c>
      <c r="C10209" s="56" t="s">
        <v>71</v>
      </c>
      <c r="D10209" s="56" t="s">
        <v>4</v>
      </c>
      <c r="E10209" s="58">
        <v>2.3220000000000001</v>
      </c>
      <c r="F10209" s="59">
        <f>VLOOKUP(B10209,'HSD ME&amp;PLUMBING'!$B$6:E9605,4,FALSE)</f>
        <v>150000</v>
      </c>
      <c r="G10209" s="60">
        <f>F10209*E10209</f>
        <v>348300</v>
      </c>
    </row>
    <row r="10210" spans="1:7">
      <c r="A10210" s="171"/>
      <c r="B10210" s="57" t="s">
        <v>7</v>
      </c>
      <c r="C10210" s="56" t="s">
        <v>8</v>
      </c>
      <c r="D10210" s="56" t="s">
        <v>4</v>
      </c>
      <c r="E10210" s="58">
        <v>0.23200000000000001</v>
      </c>
      <c r="F10210" s="59">
        <f>VLOOKUP(B10210,'HSD ME&amp;PLUMBING'!$B$6:E9606,4,FALSE)</f>
        <v>150000</v>
      </c>
      <c r="G10210" s="60">
        <f>F10210*E10210</f>
        <v>34800</v>
      </c>
    </row>
    <row r="10211" spans="1:7">
      <c r="A10211" s="171"/>
      <c r="B10211" s="57" t="s">
        <v>10</v>
      </c>
      <c r="C10211" s="56" t="s">
        <v>11</v>
      </c>
      <c r="D10211" s="56" t="s">
        <v>4</v>
      </c>
      <c r="E10211" s="58">
        <v>7.6999999999999999E-2</v>
      </c>
      <c r="F10211" s="64">
        <f>VLOOKUP(B10211,'HSD ME&amp;PLUMBING'!$B$6:E9607,4,FALSE)</f>
        <v>200000</v>
      </c>
      <c r="G10211" s="60">
        <f>F10211*E10211</f>
        <v>15400</v>
      </c>
    </row>
    <row r="10212" spans="1:7">
      <c r="A10212" s="489" t="s">
        <v>13</v>
      </c>
      <c r="B10212" s="489"/>
      <c r="C10212" s="489"/>
      <c r="D10212" s="489"/>
      <c r="E10212" s="489"/>
      <c r="F10212" s="489"/>
      <c r="G10212" s="65">
        <f>SUM(G10208:G10211)</f>
        <v>537500</v>
      </c>
    </row>
    <row r="10213" spans="1:7">
      <c r="A10213" s="170" t="s">
        <v>14</v>
      </c>
      <c r="B10213" s="57" t="s">
        <v>15</v>
      </c>
      <c r="C10213" s="56"/>
      <c r="D10213" s="56"/>
      <c r="E10213" s="58"/>
      <c r="F10213" s="56"/>
      <c r="G10213" s="56"/>
    </row>
    <row r="10214" spans="1:7" ht="30">
      <c r="A10214" s="171"/>
      <c r="B10214" s="61" t="s">
        <v>1595</v>
      </c>
      <c r="C10214" s="56"/>
      <c r="D10214" s="62" t="s">
        <v>674</v>
      </c>
      <c r="E10214" s="63" t="s">
        <v>802</v>
      </c>
      <c r="F10214" s="179">
        <f>VLOOKUP(B10214,'HSD ME&amp;PLUMBING'!$B$6:E9610,4,FALSE)</f>
        <v>10000</v>
      </c>
      <c r="G10214" s="60">
        <f>F10214*E10214</f>
        <v>11000</v>
      </c>
    </row>
    <row r="10215" spans="1:7">
      <c r="A10215" s="489" t="s">
        <v>16</v>
      </c>
      <c r="B10215" s="489"/>
      <c r="C10215" s="489"/>
      <c r="D10215" s="489"/>
      <c r="E10215" s="489"/>
      <c r="F10215" s="489"/>
      <c r="G10215" s="65">
        <f>SUM(G10213:G10214)</f>
        <v>11000</v>
      </c>
    </row>
    <row r="10216" spans="1:7">
      <c r="A10216" s="170" t="s">
        <v>17</v>
      </c>
      <c r="B10216" s="57" t="s">
        <v>18</v>
      </c>
      <c r="C10216" s="56"/>
      <c r="D10216" s="56"/>
      <c r="E10216" s="58"/>
      <c r="F10216" s="56"/>
      <c r="G10216" s="56"/>
    </row>
    <row r="10217" spans="1:7">
      <c r="A10217" s="490" t="s">
        <v>19</v>
      </c>
      <c r="B10217" s="490"/>
      <c r="C10217" s="490"/>
      <c r="D10217" s="490"/>
      <c r="E10217" s="490"/>
      <c r="F10217" s="490"/>
      <c r="G10217" s="65">
        <f>SUM(G10216)</f>
        <v>0</v>
      </c>
    </row>
    <row r="10218" spans="1:7">
      <c r="A10218" s="56" t="s">
        <v>20</v>
      </c>
      <c r="B10218" s="491" t="s">
        <v>21</v>
      </c>
      <c r="C10218" s="491"/>
      <c r="D10218" s="491"/>
      <c r="E10218" s="491"/>
      <c r="F10218" s="491"/>
      <c r="G10218" s="70">
        <f>SUM(G10207:G10217)/2</f>
        <v>548500</v>
      </c>
    </row>
    <row r="10219" spans="1:7">
      <c r="A10219" s="56" t="s">
        <v>22</v>
      </c>
      <c r="B10219" s="491" t="s">
        <v>77</v>
      </c>
      <c r="C10219" s="491"/>
      <c r="D10219" s="491"/>
      <c r="E10219" s="491"/>
      <c r="F10219" s="71">
        <v>0.1</v>
      </c>
      <c r="G10219" s="70">
        <f>G10218*10%</f>
        <v>54850</v>
      </c>
    </row>
    <row r="10220" spans="1:7">
      <c r="A10220" s="56" t="s">
        <v>23</v>
      </c>
      <c r="B10220" s="491" t="s">
        <v>24</v>
      </c>
      <c r="C10220" s="491"/>
      <c r="D10220" s="491"/>
      <c r="E10220" s="491"/>
      <c r="F10220" s="491"/>
      <c r="G10220" s="70">
        <f>G10218+G10219</f>
        <v>603350</v>
      </c>
    </row>
    <row r="10221" spans="1:7">
      <c r="A10221" s="25"/>
      <c r="B10221" s="26"/>
      <c r="C10221" s="25"/>
      <c r="D10221" s="25"/>
      <c r="E10221" s="27"/>
      <c r="F10221" s="25"/>
      <c r="G10221" s="25"/>
    </row>
    <row r="10222" spans="1:7">
      <c r="A10222" s="123" t="s">
        <v>1596</v>
      </c>
      <c r="B10222" s="51"/>
      <c r="C10222" s="52"/>
      <c r="D10222" s="52"/>
      <c r="E10222" s="53"/>
      <c r="F10222" s="52"/>
      <c r="G10222" s="52"/>
    </row>
    <row r="10223" spans="1:7" ht="45">
      <c r="A10223" s="55" t="s">
        <v>62</v>
      </c>
      <c r="B10223" s="55" t="s">
        <v>63</v>
      </c>
      <c r="C10223" s="55" t="s">
        <v>64</v>
      </c>
      <c r="D10223" s="55" t="s">
        <v>65</v>
      </c>
      <c r="E10223" s="55" t="s">
        <v>66</v>
      </c>
      <c r="F10223" s="55" t="s">
        <v>67</v>
      </c>
      <c r="G10223" s="55" t="s">
        <v>68</v>
      </c>
    </row>
    <row r="10224" spans="1:7">
      <c r="A10224" s="170" t="s">
        <v>0</v>
      </c>
      <c r="B10224" s="57" t="s">
        <v>1</v>
      </c>
      <c r="C10224" s="56"/>
      <c r="D10224" s="56"/>
      <c r="E10224" s="58"/>
      <c r="F10224" s="56"/>
      <c r="G10224" s="56"/>
    </row>
    <row r="10225" spans="1:7">
      <c r="A10225" s="171"/>
      <c r="B10225" s="57" t="s">
        <v>2</v>
      </c>
      <c r="C10225" s="56" t="s">
        <v>3</v>
      </c>
      <c r="D10225" s="56" t="s">
        <v>4</v>
      </c>
      <c r="E10225" s="58">
        <v>1.39</v>
      </c>
      <c r="F10225" s="59">
        <f>VLOOKUP(B10225,'HSD ME&amp;PLUMBING'!$B$6:E9621,4,FALSE)</f>
        <v>100000</v>
      </c>
      <c r="G10225" s="60">
        <f>F10225*E10225</f>
        <v>139000</v>
      </c>
    </row>
    <row r="10226" spans="1:7">
      <c r="A10226" s="171"/>
      <c r="B10226" s="57" t="s">
        <v>1549</v>
      </c>
      <c r="C10226" s="56" t="s">
        <v>71</v>
      </c>
      <c r="D10226" s="56" t="s">
        <v>4</v>
      </c>
      <c r="E10226" s="58">
        <v>2.3220000000000001</v>
      </c>
      <c r="F10226" s="59">
        <f>VLOOKUP(B10226,'HSD ME&amp;PLUMBING'!$B$6:E9622,4,FALSE)</f>
        <v>150000</v>
      </c>
      <c r="G10226" s="60">
        <f>F10226*E10226</f>
        <v>348300</v>
      </c>
    </row>
    <row r="10227" spans="1:7">
      <c r="A10227" s="171"/>
      <c r="B10227" s="57" t="s">
        <v>7</v>
      </c>
      <c r="C10227" s="56" t="s">
        <v>8</v>
      </c>
      <c r="D10227" s="56" t="s">
        <v>4</v>
      </c>
      <c r="E10227" s="58">
        <v>0.23200000000000001</v>
      </c>
      <c r="F10227" s="59">
        <f>VLOOKUP(B10227,'HSD ME&amp;PLUMBING'!$B$6:E9623,4,FALSE)</f>
        <v>150000</v>
      </c>
      <c r="G10227" s="60">
        <f>F10227*E10227</f>
        <v>34800</v>
      </c>
    </row>
    <row r="10228" spans="1:7">
      <c r="A10228" s="171"/>
      <c r="B10228" s="57" t="s">
        <v>10</v>
      </c>
      <c r="C10228" s="56" t="s">
        <v>11</v>
      </c>
      <c r="D10228" s="56" t="s">
        <v>4</v>
      </c>
      <c r="E10228" s="58">
        <v>7.6999999999999999E-2</v>
      </c>
      <c r="F10228" s="64">
        <f>VLOOKUP(B10228,'HSD ME&amp;PLUMBING'!$B$6:E9624,4,FALSE)</f>
        <v>200000</v>
      </c>
      <c r="G10228" s="60">
        <f>F10228*E10228</f>
        <v>15400</v>
      </c>
    </row>
    <row r="10229" spans="1:7">
      <c r="A10229" s="489" t="s">
        <v>13</v>
      </c>
      <c r="B10229" s="489"/>
      <c r="C10229" s="489"/>
      <c r="D10229" s="489"/>
      <c r="E10229" s="489"/>
      <c r="F10229" s="489"/>
      <c r="G10229" s="65">
        <f>SUM(G10225:G10228)</f>
        <v>537500</v>
      </c>
    </row>
    <row r="10230" spans="1:7">
      <c r="A10230" s="170" t="s">
        <v>14</v>
      </c>
      <c r="B10230" s="57" t="s">
        <v>15</v>
      </c>
      <c r="C10230" s="56"/>
      <c r="D10230" s="56"/>
      <c r="E10230" s="58"/>
      <c r="F10230" s="56"/>
      <c r="G10230" s="56"/>
    </row>
    <row r="10231" spans="1:7" ht="30">
      <c r="A10231" s="171"/>
      <c r="B10231" s="61" t="s">
        <v>1597</v>
      </c>
      <c r="C10231" s="56"/>
      <c r="D10231" s="62" t="s">
        <v>674</v>
      </c>
      <c r="E10231" s="63" t="s">
        <v>802</v>
      </c>
      <c r="F10231" s="179">
        <f>VLOOKUP(B10231,'HSD ME&amp;PLUMBING'!$B$6:E9627,4,FALSE)</f>
        <v>10000</v>
      </c>
      <c r="G10231" s="60">
        <f>F10231*E10231</f>
        <v>11000</v>
      </c>
    </row>
    <row r="10232" spans="1:7">
      <c r="A10232" s="489" t="s">
        <v>16</v>
      </c>
      <c r="B10232" s="489"/>
      <c r="C10232" s="489"/>
      <c r="D10232" s="489"/>
      <c r="E10232" s="489"/>
      <c r="F10232" s="489"/>
      <c r="G10232" s="65">
        <f>SUM(G10230:G10231)</f>
        <v>11000</v>
      </c>
    </row>
    <row r="10233" spans="1:7">
      <c r="A10233" s="170" t="s">
        <v>17</v>
      </c>
      <c r="B10233" s="57" t="s">
        <v>18</v>
      </c>
      <c r="C10233" s="56"/>
      <c r="D10233" s="56"/>
      <c r="E10233" s="58"/>
      <c r="F10233" s="56"/>
      <c r="G10233" s="56"/>
    </row>
    <row r="10234" spans="1:7">
      <c r="A10234" s="490" t="s">
        <v>19</v>
      </c>
      <c r="B10234" s="490"/>
      <c r="C10234" s="490"/>
      <c r="D10234" s="490"/>
      <c r="E10234" s="490"/>
      <c r="F10234" s="490"/>
      <c r="G10234" s="65">
        <f>SUM(G10233)</f>
        <v>0</v>
      </c>
    </row>
    <row r="10235" spans="1:7">
      <c r="A10235" s="56" t="s">
        <v>20</v>
      </c>
      <c r="B10235" s="491" t="s">
        <v>21</v>
      </c>
      <c r="C10235" s="491"/>
      <c r="D10235" s="491"/>
      <c r="E10235" s="491"/>
      <c r="F10235" s="491"/>
      <c r="G10235" s="70">
        <f>SUM(G10224:G10234)/2</f>
        <v>548500</v>
      </c>
    </row>
    <row r="10236" spans="1:7">
      <c r="A10236" s="56" t="s">
        <v>22</v>
      </c>
      <c r="B10236" s="491" t="s">
        <v>77</v>
      </c>
      <c r="C10236" s="491"/>
      <c r="D10236" s="491"/>
      <c r="E10236" s="491"/>
      <c r="F10236" s="71">
        <v>0.1</v>
      </c>
      <c r="G10236" s="70">
        <f>G10235*10%</f>
        <v>54850</v>
      </c>
    </row>
    <row r="10237" spans="1:7">
      <c r="A10237" s="56" t="s">
        <v>23</v>
      </c>
      <c r="B10237" s="491" t="s">
        <v>24</v>
      </c>
      <c r="C10237" s="491"/>
      <c r="D10237" s="491"/>
      <c r="E10237" s="491"/>
      <c r="F10237" s="491"/>
      <c r="G10237" s="70">
        <f>G10235+G10236</f>
        <v>603350</v>
      </c>
    </row>
    <row r="10238" spans="1:7">
      <c r="A10238" s="25"/>
      <c r="B10238" s="26"/>
      <c r="C10238" s="25"/>
      <c r="D10238" s="25"/>
      <c r="E10238" s="27"/>
      <c r="F10238" s="25"/>
      <c r="G10238" s="25"/>
    </row>
    <row r="10239" spans="1:7">
      <c r="A10239" s="123" t="s">
        <v>1598</v>
      </c>
      <c r="B10239" s="51"/>
      <c r="C10239" s="52"/>
      <c r="D10239" s="52"/>
      <c r="E10239" s="53"/>
      <c r="F10239" s="52"/>
      <c r="G10239" s="52"/>
    </row>
    <row r="10240" spans="1:7" ht="45">
      <c r="A10240" s="55" t="s">
        <v>62</v>
      </c>
      <c r="B10240" s="55" t="s">
        <v>63</v>
      </c>
      <c r="C10240" s="55" t="s">
        <v>64</v>
      </c>
      <c r="D10240" s="55" t="s">
        <v>65</v>
      </c>
      <c r="E10240" s="55" t="s">
        <v>66</v>
      </c>
      <c r="F10240" s="55" t="s">
        <v>67</v>
      </c>
      <c r="G10240" s="55" t="s">
        <v>68</v>
      </c>
    </row>
    <row r="10241" spans="1:7">
      <c r="A10241" s="170" t="s">
        <v>0</v>
      </c>
      <c r="B10241" s="57" t="s">
        <v>1</v>
      </c>
      <c r="C10241" s="56"/>
      <c r="D10241" s="56"/>
      <c r="E10241" s="58"/>
      <c r="F10241" s="56"/>
      <c r="G10241" s="56"/>
    </row>
    <row r="10242" spans="1:7">
      <c r="A10242" s="171"/>
      <c r="B10242" s="57" t="s">
        <v>2</v>
      </c>
      <c r="C10242" s="56" t="s">
        <v>3</v>
      </c>
      <c r="D10242" s="56" t="s">
        <v>4</v>
      </c>
      <c r="E10242" s="58">
        <v>2.226</v>
      </c>
      <c r="F10242" s="59">
        <f>VLOOKUP(B10242,'HSD ME&amp;PLUMBING'!$B$6:E9638,4,FALSE)</f>
        <v>100000</v>
      </c>
      <c r="G10242" s="60">
        <f>F10242*E10242</f>
        <v>222600</v>
      </c>
    </row>
    <row r="10243" spans="1:7">
      <c r="A10243" s="171"/>
      <c r="B10243" s="57" t="s">
        <v>1549</v>
      </c>
      <c r="C10243" s="56" t="s">
        <v>71</v>
      </c>
      <c r="D10243" s="56" t="s">
        <v>4</v>
      </c>
      <c r="E10243" s="58">
        <v>3.718</v>
      </c>
      <c r="F10243" s="59">
        <f>VLOOKUP(B10243,'HSD ME&amp;PLUMBING'!$B$6:E9639,4,FALSE)</f>
        <v>150000</v>
      </c>
      <c r="G10243" s="60">
        <f>F10243*E10243</f>
        <v>557700</v>
      </c>
    </row>
    <row r="10244" spans="1:7">
      <c r="A10244" s="171"/>
      <c r="B10244" s="57" t="s">
        <v>7</v>
      </c>
      <c r="C10244" s="56" t="s">
        <v>8</v>
      </c>
      <c r="D10244" s="56" t="s">
        <v>4</v>
      </c>
      <c r="E10244" s="58">
        <v>0.372</v>
      </c>
      <c r="F10244" s="59">
        <f>VLOOKUP(B10244,'HSD ME&amp;PLUMBING'!$B$6:E9640,4,FALSE)</f>
        <v>150000</v>
      </c>
      <c r="G10244" s="60">
        <f>F10244*E10244</f>
        <v>55800</v>
      </c>
    </row>
    <row r="10245" spans="1:7">
      <c r="A10245" s="171"/>
      <c r="B10245" s="57" t="s">
        <v>10</v>
      </c>
      <c r="C10245" s="56" t="s">
        <v>11</v>
      </c>
      <c r="D10245" s="56" t="s">
        <v>4</v>
      </c>
      <c r="E10245" s="58">
        <v>0.124</v>
      </c>
      <c r="F10245" s="64">
        <f>VLOOKUP(B10245,'HSD ME&amp;PLUMBING'!$B$6:E9641,4,FALSE)</f>
        <v>200000</v>
      </c>
      <c r="G10245" s="60">
        <f>F10245*E10245</f>
        <v>24800</v>
      </c>
    </row>
    <row r="10246" spans="1:7">
      <c r="A10246" s="489" t="s">
        <v>13</v>
      </c>
      <c r="B10246" s="489"/>
      <c r="C10246" s="489"/>
      <c r="D10246" s="489"/>
      <c r="E10246" s="489"/>
      <c r="F10246" s="489"/>
      <c r="G10246" s="65">
        <f>SUM(G10242:G10245)</f>
        <v>860900</v>
      </c>
    </row>
    <row r="10247" spans="1:7">
      <c r="A10247" s="170" t="s">
        <v>14</v>
      </c>
      <c r="B10247" s="57" t="s">
        <v>15</v>
      </c>
      <c r="C10247" s="56"/>
      <c r="D10247" s="56"/>
      <c r="E10247" s="58"/>
      <c r="F10247" s="56"/>
      <c r="G10247" s="56"/>
    </row>
    <row r="10248" spans="1:7" ht="30">
      <c r="A10248" s="171"/>
      <c r="B10248" s="61" t="s">
        <v>1599</v>
      </c>
      <c r="C10248" s="56"/>
      <c r="D10248" s="62" t="s">
        <v>674</v>
      </c>
      <c r="E10248" s="63" t="s">
        <v>802</v>
      </c>
      <c r="F10248" s="179">
        <f>VLOOKUP(B10248,'HSD ME&amp;PLUMBING'!$B$6:E9644,4,FALSE)</f>
        <v>10000</v>
      </c>
      <c r="G10248" s="60">
        <f>F10248*E10248</f>
        <v>11000</v>
      </c>
    </row>
    <row r="10249" spans="1:7">
      <c r="A10249" s="489" t="s">
        <v>16</v>
      </c>
      <c r="B10249" s="489"/>
      <c r="C10249" s="489"/>
      <c r="D10249" s="489"/>
      <c r="E10249" s="489"/>
      <c r="F10249" s="489"/>
      <c r="G10249" s="65">
        <f>SUM(G10247:G10248)</f>
        <v>11000</v>
      </c>
    </row>
    <row r="10250" spans="1:7">
      <c r="A10250" s="170" t="s">
        <v>17</v>
      </c>
      <c r="B10250" s="57" t="s">
        <v>18</v>
      </c>
      <c r="C10250" s="56"/>
      <c r="D10250" s="56"/>
      <c r="E10250" s="58"/>
      <c r="F10250" s="56"/>
      <c r="G10250" s="56"/>
    </row>
    <row r="10251" spans="1:7">
      <c r="A10251" s="490" t="s">
        <v>19</v>
      </c>
      <c r="B10251" s="490"/>
      <c r="C10251" s="490"/>
      <c r="D10251" s="490"/>
      <c r="E10251" s="490"/>
      <c r="F10251" s="490"/>
      <c r="G10251" s="65">
        <f>SUM(G10250)</f>
        <v>0</v>
      </c>
    </row>
    <row r="10252" spans="1:7">
      <c r="A10252" s="56" t="s">
        <v>20</v>
      </c>
      <c r="B10252" s="491" t="s">
        <v>21</v>
      </c>
      <c r="C10252" s="491"/>
      <c r="D10252" s="491"/>
      <c r="E10252" s="491"/>
      <c r="F10252" s="491"/>
      <c r="G10252" s="70">
        <f>SUM(G10241:G10251)/2</f>
        <v>871900</v>
      </c>
    </row>
    <row r="10253" spans="1:7">
      <c r="A10253" s="56" t="s">
        <v>22</v>
      </c>
      <c r="B10253" s="491" t="s">
        <v>77</v>
      </c>
      <c r="C10253" s="491"/>
      <c r="D10253" s="491"/>
      <c r="E10253" s="491"/>
      <c r="F10253" s="71">
        <v>0.1</v>
      </c>
      <c r="G10253" s="70">
        <f>G10252*10%</f>
        <v>87190</v>
      </c>
    </row>
    <row r="10254" spans="1:7">
      <c r="A10254" s="56" t="s">
        <v>23</v>
      </c>
      <c r="B10254" s="491" t="s">
        <v>24</v>
      </c>
      <c r="C10254" s="491"/>
      <c r="D10254" s="491"/>
      <c r="E10254" s="491"/>
      <c r="F10254" s="491"/>
      <c r="G10254" s="70">
        <f>G10252+G10253</f>
        <v>959090</v>
      </c>
    </row>
    <row r="10255" spans="1:7">
      <c r="A10255" s="25"/>
      <c r="B10255" s="26"/>
      <c r="C10255" s="25"/>
      <c r="D10255" s="25"/>
      <c r="E10255" s="27"/>
      <c r="F10255" s="25"/>
      <c r="G10255" s="25"/>
    </row>
    <row r="10256" spans="1:7">
      <c r="A10256" s="123" t="s">
        <v>1600</v>
      </c>
      <c r="B10256" s="51"/>
      <c r="C10256" s="52"/>
      <c r="D10256" s="52"/>
      <c r="E10256" s="53"/>
      <c r="F10256" s="52"/>
      <c r="G10256" s="52"/>
    </row>
    <row r="10257" spans="1:7" ht="45">
      <c r="A10257" s="55" t="s">
        <v>62</v>
      </c>
      <c r="B10257" s="55" t="s">
        <v>63</v>
      </c>
      <c r="C10257" s="55" t="s">
        <v>64</v>
      </c>
      <c r="D10257" s="55" t="s">
        <v>65</v>
      </c>
      <c r="E10257" s="55" t="s">
        <v>66</v>
      </c>
      <c r="F10257" s="55" t="s">
        <v>67</v>
      </c>
      <c r="G10257" s="55" t="s">
        <v>68</v>
      </c>
    </row>
    <row r="10258" spans="1:7">
      <c r="A10258" s="170" t="s">
        <v>0</v>
      </c>
      <c r="B10258" s="57" t="s">
        <v>1</v>
      </c>
      <c r="C10258" s="56"/>
      <c r="D10258" s="56"/>
      <c r="E10258" s="58"/>
      <c r="F10258" s="56"/>
      <c r="G10258" s="56"/>
    </row>
    <row r="10259" spans="1:7">
      <c r="A10259" s="171"/>
      <c r="B10259" s="57" t="s">
        <v>2</v>
      </c>
      <c r="C10259" s="56" t="s">
        <v>3</v>
      </c>
      <c r="D10259" s="56" t="s">
        <v>4</v>
      </c>
      <c r="E10259" s="58">
        <v>0.85699999999999998</v>
      </c>
      <c r="F10259" s="59">
        <f>VLOOKUP(B10259,'HSD ME&amp;PLUMBING'!$B$6:E9655,4,FALSE)</f>
        <v>100000</v>
      </c>
      <c r="G10259" s="60">
        <f>F10259*E10259</f>
        <v>85700</v>
      </c>
    </row>
    <row r="10260" spans="1:7">
      <c r="A10260" s="171"/>
      <c r="B10260" s="57" t="s">
        <v>1549</v>
      </c>
      <c r="C10260" s="56" t="s">
        <v>71</v>
      </c>
      <c r="D10260" s="56" t="s">
        <v>4</v>
      </c>
      <c r="E10260" s="58">
        <v>1.431</v>
      </c>
      <c r="F10260" s="59">
        <f>VLOOKUP(B10260,'HSD ME&amp;PLUMBING'!$B$6:E9656,4,FALSE)</f>
        <v>150000</v>
      </c>
      <c r="G10260" s="60">
        <f>F10260*E10260</f>
        <v>214650</v>
      </c>
    </row>
    <row r="10261" spans="1:7">
      <c r="A10261" s="171"/>
      <c r="B10261" s="57" t="s">
        <v>7</v>
      </c>
      <c r="C10261" s="56" t="s">
        <v>8</v>
      </c>
      <c r="D10261" s="56" t="s">
        <v>4</v>
      </c>
      <c r="E10261" s="58">
        <v>0.14299999999999999</v>
      </c>
      <c r="F10261" s="59">
        <f>VLOOKUP(B10261,'HSD ME&amp;PLUMBING'!$B$6:E9657,4,FALSE)</f>
        <v>150000</v>
      </c>
      <c r="G10261" s="60">
        <f>F10261*E10261</f>
        <v>21450</v>
      </c>
    </row>
    <row r="10262" spans="1:7">
      <c r="A10262" s="171"/>
      <c r="B10262" s="57" t="s">
        <v>10</v>
      </c>
      <c r="C10262" s="56" t="s">
        <v>11</v>
      </c>
      <c r="D10262" s="56" t="s">
        <v>4</v>
      </c>
      <c r="E10262" s="58">
        <v>4.8000000000000001E-2</v>
      </c>
      <c r="F10262" s="64">
        <f>VLOOKUP(B10262,'HSD ME&amp;PLUMBING'!$B$6:E9658,4,FALSE)</f>
        <v>200000</v>
      </c>
      <c r="G10262" s="60">
        <f>F10262*E10262</f>
        <v>9600</v>
      </c>
    </row>
    <row r="10263" spans="1:7">
      <c r="A10263" s="489" t="s">
        <v>13</v>
      </c>
      <c r="B10263" s="489"/>
      <c r="C10263" s="489"/>
      <c r="D10263" s="489"/>
      <c r="E10263" s="489"/>
      <c r="F10263" s="489"/>
      <c r="G10263" s="65">
        <f>SUM(G10259:G10262)</f>
        <v>331400</v>
      </c>
    </row>
    <row r="10264" spans="1:7">
      <c r="A10264" s="170" t="s">
        <v>14</v>
      </c>
      <c r="B10264" s="57" t="s">
        <v>15</v>
      </c>
      <c r="C10264" s="56"/>
      <c r="D10264" s="56"/>
      <c r="E10264" s="58"/>
      <c r="F10264" s="56"/>
      <c r="G10264" s="56"/>
    </row>
    <row r="10265" spans="1:7" ht="30">
      <c r="A10265" s="171"/>
      <c r="B10265" s="61" t="s">
        <v>1601</v>
      </c>
      <c r="C10265" s="56"/>
      <c r="D10265" s="62" t="s">
        <v>674</v>
      </c>
      <c r="E10265" s="63" t="s">
        <v>802</v>
      </c>
      <c r="F10265" s="179">
        <f>VLOOKUP(B10265,'HSD ME&amp;PLUMBING'!$B$6:E9661,4,FALSE)</f>
        <v>10000</v>
      </c>
      <c r="G10265" s="60">
        <f>F10265*E10265</f>
        <v>11000</v>
      </c>
    </row>
    <row r="10266" spans="1:7">
      <c r="A10266" s="489" t="s">
        <v>16</v>
      </c>
      <c r="B10266" s="489"/>
      <c r="C10266" s="489"/>
      <c r="D10266" s="489"/>
      <c r="E10266" s="489"/>
      <c r="F10266" s="489"/>
      <c r="G10266" s="65">
        <f>SUM(G10264:G10265)</f>
        <v>11000</v>
      </c>
    </row>
    <row r="10267" spans="1:7">
      <c r="A10267" s="170" t="s">
        <v>17</v>
      </c>
      <c r="B10267" s="57" t="s">
        <v>18</v>
      </c>
      <c r="C10267" s="56"/>
      <c r="D10267" s="56"/>
      <c r="E10267" s="58"/>
      <c r="F10267" s="56"/>
      <c r="G10267" s="56"/>
    </row>
    <row r="10268" spans="1:7">
      <c r="A10268" s="490" t="s">
        <v>19</v>
      </c>
      <c r="B10268" s="490"/>
      <c r="C10268" s="490"/>
      <c r="D10268" s="490"/>
      <c r="E10268" s="490"/>
      <c r="F10268" s="490"/>
      <c r="G10268" s="65">
        <f>SUM(G10267)</f>
        <v>0</v>
      </c>
    </row>
    <row r="10269" spans="1:7">
      <c r="A10269" s="56" t="s">
        <v>20</v>
      </c>
      <c r="B10269" s="491" t="s">
        <v>21</v>
      </c>
      <c r="C10269" s="491"/>
      <c r="D10269" s="491"/>
      <c r="E10269" s="491"/>
      <c r="F10269" s="491"/>
      <c r="G10269" s="70">
        <f>SUM(G10258:G10268)/2</f>
        <v>342400</v>
      </c>
    </row>
    <row r="10270" spans="1:7">
      <c r="A10270" s="56" t="s">
        <v>22</v>
      </c>
      <c r="B10270" s="491" t="s">
        <v>77</v>
      </c>
      <c r="C10270" s="491"/>
      <c r="D10270" s="491"/>
      <c r="E10270" s="491"/>
      <c r="F10270" s="71">
        <v>0.1</v>
      </c>
      <c r="G10270" s="70">
        <f>G10269*10%</f>
        <v>34240</v>
      </c>
    </row>
    <row r="10271" spans="1:7">
      <c r="A10271" s="56" t="s">
        <v>23</v>
      </c>
      <c r="B10271" s="491" t="s">
        <v>24</v>
      </c>
      <c r="C10271" s="491"/>
      <c r="D10271" s="491"/>
      <c r="E10271" s="491"/>
      <c r="F10271" s="491"/>
      <c r="G10271" s="70">
        <f>G10269+G10270</f>
        <v>376640</v>
      </c>
    </row>
    <row r="10272" spans="1:7">
      <c r="A10272" s="25"/>
      <c r="B10272" s="26"/>
      <c r="C10272" s="25"/>
      <c r="D10272" s="25"/>
      <c r="E10272" s="27"/>
      <c r="F10272" s="25"/>
      <c r="G10272" s="25"/>
    </row>
    <row r="10273" spans="1:7">
      <c r="A10273" s="123" t="s">
        <v>1602</v>
      </c>
      <c r="B10273" s="51"/>
      <c r="C10273" s="52"/>
      <c r="D10273" s="52"/>
      <c r="E10273" s="53"/>
      <c r="F10273" s="52"/>
      <c r="G10273" s="52"/>
    </row>
    <row r="10274" spans="1:7" ht="45">
      <c r="A10274" s="55" t="s">
        <v>62</v>
      </c>
      <c r="B10274" s="55" t="s">
        <v>63</v>
      </c>
      <c r="C10274" s="55" t="s">
        <v>64</v>
      </c>
      <c r="D10274" s="55" t="s">
        <v>65</v>
      </c>
      <c r="E10274" s="55" t="s">
        <v>66</v>
      </c>
      <c r="F10274" s="55" t="s">
        <v>67</v>
      </c>
      <c r="G10274" s="55" t="s">
        <v>68</v>
      </c>
    </row>
    <row r="10275" spans="1:7">
      <c r="A10275" s="170" t="s">
        <v>0</v>
      </c>
      <c r="B10275" s="57" t="s">
        <v>1</v>
      </c>
      <c r="C10275" s="56"/>
      <c r="D10275" s="56"/>
      <c r="E10275" s="58"/>
      <c r="F10275" s="56"/>
      <c r="G10275" s="56"/>
    </row>
    <row r="10276" spans="1:7">
      <c r="A10276" s="171"/>
      <c r="B10276" s="57" t="s">
        <v>2</v>
      </c>
      <c r="C10276" s="56" t="s">
        <v>3</v>
      </c>
      <c r="D10276" s="56" t="s">
        <v>4</v>
      </c>
      <c r="E10276" s="58">
        <v>0.94299999999999995</v>
      </c>
      <c r="F10276" s="59">
        <f>VLOOKUP(B10276,'HSD ME&amp;PLUMBING'!$B$6:E9672,4,FALSE)</f>
        <v>100000</v>
      </c>
      <c r="G10276" s="60">
        <f>F10276*E10276</f>
        <v>94300</v>
      </c>
    </row>
    <row r="10277" spans="1:7">
      <c r="A10277" s="171"/>
      <c r="B10277" s="57" t="s">
        <v>1549</v>
      </c>
      <c r="C10277" s="56" t="s">
        <v>71</v>
      </c>
      <c r="D10277" s="56" t="s">
        <v>4</v>
      </c>
      <c r="E10277" s="58">
        <v>1.575</v>
      </c>
      <c r="F10277" s="59">
        <f>VLOOKUP(B10277,'HSD ME&amp;PLUMBING'!$B$6:E9673,4,FALSE)</f>
        <v>150000</v>
      </c>
      <c r="G10277" s="60">
        <f>F10277*E10277</f>
        <v>236250</v>
      </c>
    </row>
    <row r="10278" spans="1:7">
      <c r="A10278" s="171"/>
      <c r="B10278" s="57" t="s">
        <v>7</v>
      </c>
      <c r="C10278" s="56" t="s">
        <v>8</v>
      </c>
      <c r="D10278" s="56" t="s">
        <v>4</v>
      </c>
      <c r="E10278" s="58">
        <v>0.157</v>
      </c>
      <c r="F10278" s="59">
        <f>VLOOKUP(B10278,'HSD ME&amp;PLUMBING'!$B$6:E9674,4,FALSE)</f>
        <v>150000</v>
      </c>
      <c r="G10278" s="60">
        <f>F10278*E10278</f>
        <v>23550</v>
      </c>
    </row>
    <row r="10279" spans="1:7">
      <c r="A10279" s="171"/>
      <c r="B10279" s="57" t="s">
        <v>10</v>
      </c>
      <c r="C10279" s="56" t="s">
        <v>11</v>
      </c>
      <c r="D10279" s="56" t="s">
        <v>4</v>
      </c>
      <c r="E10279" s="58">
        <v>5.1999999999999998E-2</v>
      </c>
      <c r="F10279" s="64">
        <f>VLOOKUP(B10279,'HSD ME&amp;PLUMBING'!$B$6:E9675,4,FALSE)</f>
        <v>200000</v>
      </c>
      <c r="G10279" s="60">
        <f>F10279*E10279</f>
        <v>10400</v>
      </c>
    </row>
    <row r="10280" spans="1:7">
      <c r="A10280" s="489" t="s">
        <v>13</v>
      </c>
      <c r="B10280" s="489"/>
      <c r="C10280" s="489"/>
      <c r="D10280" s="489"/>
      <c r="E10280" s="489"/>
      <c r="F10280" s="489"/>
      <c r="G10280" s="65">
        <f>SUM(G10276:G10279)</f>
        <v>364500</v>
      </c>
    </row>
    <row r="10281" spans="1:7">
      <c r="A10281" s="170" t="s">
        <v>14</v>
      </c>
      <c r="B10281" s="57" t="s">
        <v>15</v>
      </c>
      <c r="C10281" s="56"/>
      <c r="D10281" s="56"/>
      <c r="E10281" s="58"/>
      <c r="F10281" s="56"/>
      <c r="G10281" s="56"/>
    </row>
    <row r="10282" spans="1:7" ht="30">
      <c r="A10282" s="171"/>
      <c r="B10282" s="61" t="s">
        <v>1603</v>
      </c>
      <c r="C10282" s="56"/>
      <c r="D10282" s="62" t="s">
        <v>674</v>
      </c>
      <c r="E10282" s="63" t="s">
        <v>802</v>
      </c>
      <c r="F10282" s="179">
        <f>VLOOKUP(B10282,'HSD ME&amp;PLUMBING'!$B$6:E9678,4,FALSE)</f>
        <v>10000</v>
      </c>
      <c r="G10282" s="60">
        <f>F10282*E10282</f>
        <v>11000</v>
      </c>
    </row>
    <row r="10283" spans="1:7">
      <c r="A10283" s="489" t="s">
        <v>16</v>
      </c>
      <c r="B10283" s="489"/>
      <c r="C10283" s="489"/>
      <c r="D10283" s="489"/>
      <c r="E10283" s="489"/>
      <c r="F10283" s="489"/>
      <c r="G10283" s="65">
        <f>SUM(G10281:G10282)</f>
        <v>11000</v>
      </c>
    </row>
    <row r="10284" spans="1:7">
      <c r="A10284" s="170" t="s">
        <v>17</v>
      </c>
      <c r="B10284" s="57" t="s">
        <v>18</v>
      </c>
      <c r="C10284" s="56"/>
      <c r="D10284" s="56"/>
      <c r="E10284" s="58"/>
      <c r="F10284" s="56"/>
      <c r="G10284" s="56"/>
    </row>
    <row r="10285" spans="1:7">
      <c r="A10285" s="490" t="s">
        <v>19</v>
      </c>
      <c r="B10285" s="490"/>
      <c r="C10285" s="490"/>
      <c r="D10285" s="490"/>
      <c r="E10285" s="490"/>
      <c r="F10285" s="490"/>
      <c r="G10285" s="65">
        <f>SUM(G10284)</f>
        <v>0</v>
      </c>
    </row>
    <row r="10286" spans="1:7">
      <c r="A10286" s="56" t="s">
        <v>20</v>
      </c>
      <c r="B10286" s="491" t="s">
        <v>21</v>
      </c>
      <c r="C10286" s="491"/>
      <c r="D10286" s="491"/>
      <c r="E10286" s="491"/>
      <c r="F10286" s="491"/>
      <c r="G10286" s="70">
        <f>SUM(G10275:G10285)/2</f>
        <v>375500</v>
      </c>
    </row>
    <row r="10287" spans="1:7">
      <c r="A10287" s="56" t="s">
        <v>22</v>
      </c>
      <c r="B10287" s="491" t="s">
        <v>77</v>
      </c>
      <c r="C10287" s="491"/>
      <c r="D10287" s="491"/>
      <c r="E10287" s="491"/>
      <c r="F10287" s="71">
        <v>0.1</v>
      </c>
      <c r="G10287" s="70">
        <f>G10286*10%</f>
        <v>37550</v>
      </c>
    </row>
    <row r="10288" spans="1:7">
      <c r="A10288" s="56" t="s">
        <v>23</v>
      </c>
      <c r="B10288" s="491" t="s">
        <v>24</v>
      </c>
      <c r="C10288" s="491"/>
      <c r="D10288" s="491"/>
      <c r="E10288" s="491"/>
      <c r="F10288" s="491"/>
      <c r="G10288" s="70">
        <f>G10286+G10287</f>
        <v>413050</v>
      </c>
    </row>
    <row r="10289" spans="1:7">
      <c r="A10289" s="25"/>
      <c r="B10289" s="26"/>
      <c r="C10289" s="25"/>
      <c r="D10289" s="25"/>
      <c r="E10289" s="27"/>
      <c r="F10289" s="25"/>
      <c r="G10289" s="25"/>
    </row>
    <row r="10290" spans="1:7">
      <c r="A10290" s="123" t="s">
        <v>1604</v>
      </c>
      <c r="B10290" s="51"/>
      <c r="C10290" s="52"/>
      <c r="D10290" s="52"/>
      <c r="E10290" s="53"/>
      <c r="F10290" s="52"/>
      <c r="G10290" s="52"/>
    </row>
    <row r="10291" spans="1:7" ht="45">
      <c r="A10291" s="55" t="s">
        <v>62</v>
      </c>
      <c r="B10291" s="55" t="s">
        <v>63</v>
      </c>
      <c r="C10291" s="55" t="s">
        <v>64</v>
      </c>
      <c r="D10291" s="55" t="s">
        <v>65</v>
      </c>
      <c r="E10291" s="55" t="s">
        <v>66</v>
      </c>
      <c r="F10291" s="55" t="s">
        <v>67</v>
      </c>
      <c r="G10291" s="55" t="s">
        <v>68</v>
      </c>
    </row>
    <row r="10292" spans="1:7">
      <c r="A10292" s="170" t="s">
        <v>0</v>
      </c>
      <c r="B10292" s="57" t="s">
        <v>1</v>
      </c>
      <c r="C10292" s="56"/>
      <c r="D10292" s="56"/>
      <c r="E10292" s="58"/>
      <c r="F10292" s="56"/>
      <c r="G10292" s="56"/>
    </row>
    <row r="10293" spans="1:7">
      <c r="A10293" s="171"/>
      <c r="B10293" s="57" t="s">
        <v>2</v>
      </c>
      <c r="C10293" s="56" t="s">
        <v>3</v>
      </c>
      <c r="D10293" s="56" t="s">
        <v>4</v>
      </c>
      <c r="E10293" s="58">
        <v>1.286</v>
      </c>
      <c r="F10293" s="59">
        <f>VLOOKUP(B10293,'HSD ME&amp;PLUMBING'!$B$6:E9689,4,FALSE)</f>
        <v>100000</v>
      </c>
      <c r="G10293" s="60">
        <f>F10293*E10293</f>
        <v>128600</v>
      </c>
    </row>
    <row r="10294" spans="1:7">
      <c r="A10294" s="171"/>
      <c r="B10294" s="57" t="s">
        <v>1549</v>
      </c>
      <c r="C10294" s="56" t="s">
        <v>71</v>
      </c>
      <c r="D10294" s="56" t="s">
        <v>4</v>
      </c>
      <c r="E10294" s="58">
        <v>2.1469999999999998</v>
      </c>
      <c r="F10294" s="59">
        <f>VLOOKUP(B10294,'HSD ME&amp;PLUMBING'!$B$6:E9690,4,FALSE)</f>
        <v>150000</v>
      </c>
      <c r="G10294" s="60">
        <f>F10294*E10294</f>
        <v>322049.99999999994</v>
      </c>
    </row>
    <row r="10295" spans="1:7">
      <c r="A10295" s="171"/>
      <c r="B10295" s="57" t="s">
        <v>7</v>
      </c>
      <c r="C10295" s="56" t="s">
        <v>8</v>
      </c>
      <c r="D10295" s="56" t="s">
        <v>4</v>
      </c>
      <c r="E10295" s="58">
        <v>0.215</v>
      </c>
      <c r="F10295" s="59">
        <f>VLOOKUP(B10295,'HSD ME&amp;PLUMBING'!$B$6:E9691,4,FALSE)</f>
        <v>150000</v>
      </c>
      <c r="G10295" s="60">
        <f>F10295*E10295</f>
        <v>32250</v>
      </c>
    </row>
    <row r="10296" spans="1:7">
      <c r="A10296" s="171"/>
      <c r="B10296" s="57" t="s">
        <v>10</v>
      </c>
      <c r="C10296" s="56" t="s">
        <v>11</v>
      </c>
      <c r="D10296" s="56" t="s">
        <v>4</v>
      </c>
      <c r="E10296" s="58">
        <v>7.1999999999999995E-2</v>
      </c>
      <c r="F10296" s="64">
        <f>VLOOKUP(B10296,'HSD ME&amp;PLUMBING'!$B$6:E9692,4,FALSE)</f>
        <v>200000</v>
      </c>
      <c r="G10296" s="60">
        <f>F10296*E10296</f>
        <v>14399.999999999998</v>
      </c>
    </row>
    <row r="10297" spans="1:7">
      <c r="A10297" s="489" t="s">
        <v>13</v>
      </c>
      <c r="B10297" s="489"/>
      <c r="C10297" s="489"/>
      <c r="D10297" s="489"/>
      <c r="E10297" s="489"/>
      <c r="F10297" s="489"/>
      <c r="G10297" s="65">
        <f>SUM(G10293:G10296)</f>
        <v>497299.99999999994</v>
      </c>
    </row>
    <row r="10298" spans="1:7">
      <c r="A10298" s="170" t="s">
        <v>14</v>
      </c>
      <c r="B10298" s="57" t="s">
        <v>15</v>
      </c>
      <c r="C10298" s="56"/>
      <c r="D10298" s="56"/>
      <c r="E10298" s="58"/>
      <c r="F10298" s="56"/>
      <c r="G10298" s="56"/>
    </row>
    <row r="10299" spans="1:7" ht="30">
      <c r="A10299" s="171"/>
      <c r="B10299" s="61" t="s">
        <v>1605</v>
      </c>
      <c r="C10299" s="56"/>
      <c r="D10299" s="62" t="s">
        <v>674</v>
      </c>
      <c r="E10299" s="63" t="s">
        <v>802</v>
      </c>
      <c r="F10299" s="179">
        <f>VLOOKUP(B10299,'HSD ME&amp;PLUMBING'!$B$6:E9695,4,FALSE)</f>
        <v>10000</v>
      </c>
      <c r="G10299" s="60">
        <f>F10299*E10299</f>
        <v>11000</v>
      </c>
    </row>
    <row r="10300" spans="1:7">
      <c r="A10300" s="489" t="s">
        <v>16</v>
      </c>
      <c r="B10300" s="489"/>
      <c r="C10300" s="489"/>
      <c r="D10300" s="489"/>
      <c r="E10300" s="489"/>
      <c r="F10300" s="489"/>
      <c r="G10300" s="65">
        <f>SUM(G10298:G10299)</f>
        <v>11000</v>
      </c>
    </row>
    <row r="10301" spans="1:7">
      <c r="A10301" s="170" t="s">
        <v>17</v>
      </c>
      <c r="B10301" s="57" t="s">
        <v>18</v>
      </c>
      <c r="C10301" s="56"/>
      <c r="D10301" s="56"/>
      <c r="E10301" s="58"/>
      <c r="F10301" s="56"/>
      <c r="G10301" s="56"/>
    </row>
    <row r="10302" spans="1:7">
      <c r="A10302" s="490" t="s">
        <v>19</v>
      </c>
      <c r="B10302" s="490"/>
      <c r="C10302" s="490"/>
      <c r="D10302" s="490"/>
      <c r="E10302" s="490"/>
      <c r="F10302" s="490"/>
      <c r="G10302" s="65">
        <f>SUM(G10301)</f>
        <v>0</v>
      </c>
    </row>
    <row r="10303" spans="1:7">
      <c r="A10303" s="56" t="s">
        <v>20</v>
      </c>
      <c r="B10303" s="491" t="s">
        <v>21</v>
      </c>
      <c r="C10303" s="491"/>
      <c r="D10303" s="491"/>
      <c r="E10303" s="491"/>
      <c r="F10303" s="491"/>
      <c r="G10303" s="70">
        <f>SUM(G10292:G10302)/2</f>
        <v>508299.99999999994</v>
      </c>
    </row>
    <row r="10304" spans="1:7">
      <c r="A10304" s="56" t="s">
        <v>22</v>
      </c>
      <c r="B10304" s="491" t="s">
        <v>77</v>
      </c>
      <c r="C10304" s="491"/>
      <c r="D10304" s="491"/>
      <c r="E10304" s="491"/>
      <c r="F10304" s="71">
        <v>0.1</v>
      </c>
      <c r="G10304" s="70">
        <f>G10303*10%</f>
        <v>50830</v>
      </c>
    </row>
    <row r="10305" spans="1:7">
      <c r="A10305" s="56" t="s">
        <v>23</v>
      </c>
      <c r="B10305" s="491" t="s">
        <v>24</v>
      </c>
      <c r="C10305" s="491"/>
      <c r="D10305" s="491"/>
      <c r="E10305" s="491"/>
      <c r="F10305" s="491"/>
      <c r="G10305" s="70">
        <f>G10303+G10304</f>
        <v>559130</v>
      </c>
    </row>
    <row r="10306" spans="1:7">
      <c r="A10306" s="25"/>
      <c r="B10306" s="26"/>
      <c r="C10306" s="25"/>
      <c r="D10306" s="25"/>
      <c r="E10306" s="27"/>
      <c r="F10306" s="25"/>
      <c r="G10306" s="25"/>
    </row>
    <row r="10307" spans="1:7">
      <c r="A10307" s="123" t="s">
        <v>1606</v>
      </c>
      <c r="B10307" s="51"/>
      <c r="C10307" s="52"/>
      <c r="D10307" s="52"/>
      <c r="E10307" s="53"/>
      <c r="F10307" s="52"/>
      <c r="G10307" s="52"/>
    </row>
    <row r="10308" spans="1:7" ht="45">
      <c r="A10308" s="55" t="s">
        <v>62</v>
      </c>
      <c r="B10308" s="55" t="s">
        <v>63</v>
      </c>
      <c r="C10308" s="55" t="s">
        <v>64</v>
      </c>
      <c r="D10308" s="55" t="s">
        <v>65</v>
      </c>
      <c r="E10308" s="55" t="s">
        <v>66</v>
      </c>
      <c r="F10308" s="55" t="s">
        <v>67</v>
      </c>
      <c r="G10308" s="55" t="s">
        <v>68</v>
      </c>
    </row>
    <row r="10309" spans="1:7">
      <c r="A10309" s="170" t="s">
        <v>0</v>
      </c>
      <c r="B10309" s="57" t="s">
        <v>1</v>
      </c>
      <c r="C10309" s="56"/>
      <c r="D10309" s="56"/>
      <c r="E10309" s="58"/>
      <c r="F10309" s="56"/>
      <c r="G10309" s="56"/>
    </row>
    <row r="10310" spans="1:7">
      <c r="A10310" s="171"/>
      <c r="B10310" s="57" t="s">
        <v>2</v>
      </c>
      <c r="C10310" s="56" t="s">
        <v>3</v>
      </c>
      <c r="D10310" s="56" t="s">
        <v>4</v>
      </c>
      <c r="E10310" s="58">
        <v>2.0569999999999999</v>
      </c>
      <c r="F10310" s="59">
        <f>VLOOKUP(B10310,'HSD ME&amp;PLUMBING'!$B$6:E9706,4,FALSE)</f>
        <v>100000</v>
      </c>
      <c r="G10310" s="60">
        <f>F10310*E10310</f>
        <v>205700</v>
      </c>
    </row>
    <row r="10311" spans="1:7">
      <c r="A10311" s="171"/>
      <c r="B10311" s="57" t="s">
        <v>1549</v>
      </c>
      <c r="C10311" s="56" t="s">
        <v>71</v>
      </c>
      <c r="D10311" s="56" t="s">
        <v>4</v>
      </c>
      <c r="E10311" s="58">
        <v>3.4350000000000001</v>
      </c>
      <c r="F10311" s="59">
        <f>VLOOKUP(B10311,'HSD ME&amp;PLUMBING'!$B$6:E9707,4,FALSE)</f>
        <v>150000</v>
      </c>
      <c r="G10311" s="60">
        <f>F10311*E10311</f>
        <v>515250</v>
      </c>
    </row>
    <row r="10312" spans="1:7">
      <c r="A10312" s="171"/>
      <c r="B10312" s="57" t="s">
        <v>7</v>
      </c>
      <c r="C10312" s="56" t="s">
        <v>8</v>
      </c>
      <c r="D10312" s="56" t="s">
        <v>4</v>
      </c>
      <c r="E10312" s="58">
        <v>0.34399999999999997</v>
      </c>
      <c r="F10312" s="59">
        <f>VLOOKUP(B10312,'HSD ME&amp;PLUMBING'!$B$6:E9708,4,FALSE)</f>
        <v>150000</v>
      </c>
      <c r="G10312" s="60">
        <f>F10312*E10312</f>
        <v>51599.999999999993</v>
      </c>
    </row>
    <row r="10313" spans="1:7">
      <c r="A10313" s="171"/>
      <c r="B10313" s="57" t="s">
        <v>10</v>
      </c>
      <c r="C10313" s="56" t="s">
        <v>11</v>
      </c>
      <c r="D10313" s="56" t="s">
        <v>4</v>
      </c>
      <c r="E10313" s="58">
        <v>0.115</v>
      </c>
      <c r="F10313" s="64">
        <f>VLOOKUP(B10313,'HSD ME&amp;PLUMBING'!$B$6:E9709,4,FALSE)</f>
        <v>200000</v>
      </c>
      <c r="G10313" s="60">
        <f>F10313*E10313</f>
        <v>23000</v>
      </c>
    </row>
    <row r="10314" spans="1:7">
      <c r="A10314" s="489" t="s">
        <v>13</v>
      </c>
      <c r="B10314" s="489"/>
      <c r="C10314" s="489"/>
      <c r="D10314" s="489"/>
      <c r="E10314" s="489"/>
      <c r="F10314" s="489"/>
      <c r="G10314" s="65">
        <f>SUM(G10310:G10313)</f>
        <v>795550</v>
      </c>
    </row>
    <row r="10315" spans="1:7">
      <c r="A10315" s="170" t="s">
        <v>14</v>
      </c>
      <c r="B10315" s="57" t="s">
        <v>15</v>
      </c>
      <c r="C10315" s="56"/>
      <c r="D10315" s="56"/>
      <c r="E10315" s="58"/>
      <c r="F10315" s="56"/>
      <c r="G10315" s="56"/>
    </row>
    <row r="10316" spans="1:7" ht="30">
      <c r="A10316" s="171"/>
      <c r="B10316" s="61" t="s">
        <v>1607</v>
      </c>
      <c r="C10316" s="56"/>
      <c r="D10316" s="62" t="s">
        <v>674</v>
      </c>
      <c r="E10316" s="63" t="s">
        <v>802</v>
      </c>
      <c r="F10316" s="179">
        <f>VLOOKUP(B10316,'HSD ME&amp;PLUMBING'!$B$6:E9712,4,FALSE)</f>
        <v>10000</v>
      </c>
      <c r="G10316" s="60">
        <f>F10316*E10316</f>
        <v>11000</v>
      </c>
    </row>
    <row r="10317" spans="1:7">
      <c r="A10317" s="489" t="s">
        <v>16</v>
      </c>
      <c r="B10317" s="489"/>
      <c r="C10317" s="489"/>
      <c r="D10317" s="489"/>
      <c r="E10317" s="489"/>
      <c r="F10317" s="489"/>
      <c r="G10317" s="65">
        <f>SUM(G10315:G10316)</f>
        <v>11000</v>
      </c>
    </row>
    <row r="10318" spans="1:7">
      <c r="A10318" s="170" t="s">
        <v>17</v>
      </c>
      <c r="B10318" s="57" t="s">
        <v>18</v>
      </c>
      <c r="C10318" s="56"/>
      <c r="D10318" s="56"/>
      <c r="E10318" s="58"/>
      <c r="F10318" s="56"/>
      <c r="G10318" s="56"/>
    </row>
    <row r="10319" spans="1:7">
      <c r="A10319" s="490" t="s">
        <v>19</v>
      </c>
      <c r="B10319" s="490"/>
      <c r="C10319" s="490"/>
      <c r="D10319" s="490"/>
      <c r="E10319" s="490"/>
      <c r="F10319" s="490"/>
      <c r="G10319" s="65">
        <f>SUM(G10318)</f>
        <v>0</v>
      </c>
    </row>
    <row r="10320" spans="1:7">
      <c r="A10320" s="56" t="s">
        <v>20</v>
      </c>
      <c r="B10320" s="491" t="s">
        <v>21</v>
      </c>
      <c r="C10320" s="491"/>
      <c r="D10320" s="491"/>
      <c r="E10320" s="491"/>
      <c r="F10320" s="491"/>
      <c r="G10320" s="70">
        <f>SUM(G10309:G10319)/2</f>
        <v>806550</v>
      </c>
    </row>
    <row r="10321" spans="1:7">
      <c r="A10321" s="56" t="s">
        <v>22</v>
      </c>
      <c r="B10321" s="491" t="s">
        <v>77</v>
      </c>
      <c r="C10321" s="491"/>
      <c r="D10321" s="491"/>
      <c r="E10321" s="491"/>
      <c r="F10321" s="71">
        <v>0.1</v>
      </c>
      <c r="G10321" s="70">
        <f>G10320*10%</f>
        <v>80655</v>
      </c>
    </row>
    <row r="10322" spans="1:7">
      <c r="A10322" s="56" t="s">
        <v>23</v>
      </c>
      <c r="B10322" s="491" t="s">
        <v>24</v>
      </c>
      <c r="C10322" s="491"/>
      <c r="D10322" s="491"/>
      <c r="E10322" s="491"/>
      <c r="F10322" s="491"/>
      <c r="G10322" s="70">
        <f>G10320+G10321</f>
        <v>887205</v>
      </c>
    </row>
    <row r="10323" spans="1:7">
      <c r="A10323" s="25"/>
      <c r="B10323" s="26"/>
      <c r="C10323" s="25"/>
      <c r="D10323" s="25"/>
      <c r="E10323" s="27"/>
      <c r="F10323" s="25"/>
      <c r="G10323" s="25"/>
    </row>
    <row r="10324" spans="1:7">
      <c r="A10324" s="123" t="s">
        <v>1608</v>
      </c>
      <c r="B10324" s="51"/>
      <c r="C10324" s="52"/>
      <c r="D10324" s="52"/>
      <c r="E10324" s="53"/>
      <c r="F10324" s="52"/>
      <c r="G10324" s="52"/>
    </row>
    <row r="10325" spans="1:7" ht="45">
      <c r="A10325" s="55" t="s">
        <v>62</v>
      </c>
      <c r="B10325" s="55" t="s">
        <v>63</v>
      </c>
      <c r="C10325" s="55" t="s">
        <v>64</v>
      </c>
      <c r="D10325" s="55" t="s">
        <v>65</v>
      </c>
      <c r="E10325" s="55" t="s">
        <v>66</v>
      </c>
      <c r="F10325" s="55" t="s">
        <v>67</v>
      </c>
      <c r="G10325" s="55" t="s">
        <v>68</v>
      </c>
    </row>
    <row r="10326" spans="1:7">
      <c r="A10326" s="170" t="s">
        <v>0</v>
      </c>
      <c r="B10326" s="57" t="s">
        <v>1</v>
      </c>
      <c r="C10326" s="56"/>
      <c r="D10326" s="56"/>
      <c r="E10326" s="58"/>
      <c r="F10326" s="56"/>
      <c r="G10326" s="56"/>
    </row>
    <row r="10327" spans="1:7">
      <c r="A10327" s="171"/>
      <c r="B10327" s="57" t="s">
        <v>2</v>
      </c>
      <c r="C10327" s="56" t="s">
        <v>3</v>
      </c>
      <c r="D10327" s="56" t="s">
        <v>4</v>
      </c>
      <c r="E10327" s="58">
        <v>2.0569999999999999</v>
      </c>
      <c r="F10327" s="59">
        <f>VLOOKUP(B10327,'HSD ME&amp;PLUMBING'!$B$6:E9723,4,FALSE)</f>
        <v>100000</v>
      </c>
      <c r="G10327" s="60">
        <f>F10327*E10327</f>
        <v>205700</v>
      </c>
    </row>
    <row r="10328" spans="1:7">
      <c r="A10328" s="171"/>
      <c r="B10328" s="57" t="s">
        <v>1549</v>
      </c>
      <c r="C10328" s="56" t="s">
        <v>71</v>
      </c>
      <c r="D10328" s="56" t="s">
        <v>4</v>
      </c>
      <c r="E10328" s="58">
        <v>3.4350000000000001</v>
      </c>
      <c r="F10328" s="59">
        <f>VLOOKUP(B10328,'HSD ME&amp;PLUMBING'!$B$6:E9724,4,FALSE)</f>
        <v>150000</v>
      </c>
      <c r="G10328" s="60">
        <f>F10328*E10328</f>
        <v>515250</v>
      </c>
    </row>
    <row r="10329" spans="1:7">
      <c r="A10329" s="171"/>
      <c r="B10329" s="57" t="s">
        <v>7</v>
      </c>
      <c r="C10329" s="56" t="s">
        <v>8</v>
      </c>
      <c r="D10329" s="56" t="s">
        <v>4</v>
      </c>
      <c r="E10329" s="58">
        <v>0.34399999999999997</v>
      </c>
      <c r="F10329" s="59">
        <f>VLOOKUP(B10329,'HSD ME&amp;PLUMBING'!$B$6:E9725,4,FALSE)</f>
        <v>150000</v>
      </c>
      <c r="G10329" s="60">
        <f>F10329*E10329</f>
        <v>51599.999999999993</v>
      </c>
    </row>
    <row r="10330" spans="1:7">
      <c r="A10330" s="171"/>
      <c r="B10330" s="57" t="s">
        <v>10</v>
      </c>
      <c r="C10330" s="56" t="s">
        <v>11</v>
      </c>
      <c r="D10330" s="56" t="s">
        <v>4</v>
      </c>
      <c r="E10330" s="58">
        <v>0.115</v>
      </c>
      <c r="F10330" s="64">
        <f>VLOOKUP(B10330,'HSD ME&amp;PLUMBING'!$B$6:E9726,4,FALSE)</f>
        <v>200000</v>
      </c>
      <c r="G10330" s="60">
        <f>F10330*E10330</f>
        <v>23000</v>
      </c>
    </row>
    <row r="10331" spans="1:7">
      <c r="A10331" s="489" t="s">
        <v>13</v>
      </c>
      <c r="B10331" s="489"/>
      <c r="C10331" s="489"/>
      <c r="D10331" s="489"/>
      <c r="E10331" s="489"/>
      <c r="F10331" s="489"/>
      <c r="G10331" s="65">
        <f>SUM(G10327:G10330)</f>
        <v>795550</v>
      </c>
    </row>
    <row r="10332" spans="1:7">
      <c r="A10332" s="170" t="s">
        <v>14</v>
      </c>
      <c r="B10332" s="57" t="s">
        <v>15</v>
      </c>
      <c r="C10332" s="56"/>
      <c r="D10332" s="56"/>
      <c r="E10332" s="58"/>
      <c r="F10332" s="56"/>
      <c r="G10332" s="56"/>
    </row>
    <row r="10333" spans="1:7" ht="30">
      <c r="A10333" s="171"/>
      <c r="B10333" s="61" t="s">
        <v>1609</v>
      </c>
      <c r="C10333" s="56"/>
      <c r="D10333" s="62" t="s">
        <v>674</v>
      </c>
      <c r="E10333" s="63" t="s">
        <v>802</v>
      </c>
      <c r="F10333" s="179">
        <f>VLOOKUP(B10333,'HSD ME&amp;PLUMBING'!$B$6:E9729,4,FALSE)</f>
        <v>10000</v>
      </c>
      <c r="G10333" s="60">
        <f>F10333*E10333</f>
        <v>11000</v>
      </c>
    </row>
    <row r="10334" spans="1:7">
      <c r="A10334" s="489" t="s">
        <v>16</v>
      </c>
      <c r="B10334" s="489"/>
      <c r="C10334" s="489"/>
      <c r="D10334" s="489"/>
      <c r="E10334" s="489"/>
      <c r="F10334" s="489"/>
      <c r="G10334" s="65">
        <f>SUM(G10332:G10333)</f>
        <v>11000</v>
      </c>
    </row>
    <row r="10335" spans="1:7">
      <c r="A10335" s="170" t="s">
        <v>17</v>
      </c>
      <c r="B10335" s="57" t="s">
        <v>18</v>
      </c>
      <c r="C10335" s="56"/>
      <c r="D10335" s="56"/>
      <c r="E10335" s="58"/>
      <c r="F10335" s="56"/>
      <c r="G10335" s="56"/>
    </row>
    <row r="10336" spans="1:7">
      <c r="A10336" s="490" t="s">
        <v>19</v>
      </c>
      <c r="B10336" s="490"/>
      <c r="C10336" s="490"/>
      <c r="D10336" s="490"/>
      <c r="E10336" s="490"/>
      <c r="F10336" s="490"/>
      <c r="G10336" s="65">
        <f>SUM(G10335)</f>
        <v>0</v>
      </c>
    </row>
    <row r="10337" spans="1:7">
      <c r="A10337" s="56" t="s">
        <v>20</v>
      </c>
      <c r="B10337" s="491" t="s">
        <v>21</v>
      </c>
      <c r="C10337" s="491"/>
      <c r="D10337" s="491"/>
      <c r="E10337" s="491"/>
      <c r="F10337" s="491"/>
      <c r="G10337" s="70">
        <f>SUM(G10326:G10336)/2</f>
        <v>806550</v>
      </c>
    </row>
    <row r="10338" spans="1:7">
      <c r="A10338" s="56" t="s">
        <v>22</v>
      </c>
      <c r="B10338" s="491" t="s">
        <v>77</v>
      </c>
      <c r="C10338" s="491"/>
      <c r="D10338" s="491"/>
      <c r="E10338" s="491"/>
      <c r="F10338" s="71">
        <v>0.1</v>
      </c>
      <c r="G10338" s="70">
        <f>G10337*10%</f>
        <v>80655</v>
      </c>
    </row>
    <row r="10339" spans="1:7">
      <c r="A10339" s="56" t="s">
        <v>23</v>
      </c>
      <c r="B10339" s="491" t="s">
        <v>24</v>
      </c>
      <c r="C10339" s="491"/>
      <c r="D10339" s="491"/>
      <c r="E10339" s="491"/>
      <c r="F10339" s="491"/>
      <c r="G10339" s="70">
        <f>G10337+G10338</f>
        <v>887205</v>
      </c>
    </row>
    <row r="10340" spans="1:7">
      <c r="A10340" s="25"/>
      <c r="B10340" s="26"/>
      <c r="C10340" s="25"/>
      <c r="D10340" s="25"/>
      <c r="E10340" s="27"/>
      <c r="F10340" s="25"/>
      <c r="G10340" s="25"/>
    </row>
    <row r="10341" spans="1:7">
      <c r="A10341" s="123" t="s">
        <v>1610</v>
      </c>
      <c r="B10341" s="51"/>
      <c r="C10341" s="52"/>
      <c r="D10341" s="52"/>
      <c r="E10341" s="53"/>
      <c r="F10341" s="52"/>
      <c r="G10341" s="52"/>
    </row>
    <row r="10342" spans="1:7" ht="45">
      <c r="A10342" s="55" t="s">
        <v>62</v>
      </c>
      <c r="B10342" s="55" t="s">
        <v>63</v>
      </c>
      <c r="C10342" s="55" t="s">
        <v>64</v>
      </c>
      <c r="D10342" s="55" t="s">
        <v>65</v>
      </c>
      <c r="E10342" s="55" t="s">
        <v>66</v>
      </c>
      <c r="F10342" s="55" t="s">
        <v>67</v>
      </c>
      <c r="G10342" s="55" t="s">
        <v>68</v>
      </c>
    </row>
    <row r="10343" spans="1:7">
      <c r="A10343" s="170" t="s">
        <v>0</v>
      </c>
      <c r="B10343" s="57" t="s">
        <v>1</v>
      </c>
      <c r="C10343" s="56"/>
      <c r="D10343" s="56"/>
      <c r="E10343" s="58"/>
      <c r="F10343" s="56"/>
      <c r="G10343" s="56"/>
    </row>
    <row r="10344" spans="1:7">
      <c r="A10344" s="171"/>
      <c r="B10344" s="57" t="s">
        <v>2</v>
      </c>
      <c r="C10344" s="56" t="s">
        <v>3</v>
      </c>
      <c r="D10344" s="56" t="s">
        <v>4</v>
      </c>
      <c r="E10344" s="58">
        <v>2.0569999999999999</v>
      </c>
      <c r="F10344" s="59">
        <f>VLOOKUP(B10344,'HSD ME&amp;PLUMBING'!$B$6:E9740,4,FALSE)</f>
        <v>100000</v>
      </c>
      <c r="G10344" s="60">
        <f>F10344*E10344</f>
        <v>205700</v>
      </c>
    </row>
    <row r="10345" spans="1:7">
      <c r="A10345" s="171"/>
      <c r="B10345" s="57" t="s">
        <v>1549</v>
      </c>
      <c r="C10345" s="56" t="s">
        <v>71</v>
      </c>
      <c r="D10345" s="56" t="s">
        <v>4</v>
      </c>
      <c r="E10345" s="58">
        <v>3.4350000000000001</v>
      </c>
      <c r="F10345" s="59">
        <f>VLOOKUP(B10345,'HSD ME&amp;PLUMBING'!$B$6:E9741,4,FALSE)</f>
        <v>150000</v>
      </c>
      <c r="G10345" s="60">
        <f>F10345*E10345</f>
        <v>515250</v>
      </c>
    </row>
    <row r="10346" spans="1:7">
      <c r="A10346" s="171"/>
      <c r="B10346" s="57" t="s">
        <v>7</v>
      </c>
      <c r="C10346" s="56" t="s">
        <v>8</v>
      </c>
      <c r="D10346" s="56" t="s">
        <v>4</v>
      </c>
      <c r="E10346" s="58">
        <v>0.34399999999999997</v>
      </c>
      <c r="F10346" s="59">
        <f>VLOOKUP(B10346,'HSD ME&amp;PLUMBING'!$B$6:E9742,4,FALSE)</f>
        <v>150000</v>
      </c>
      <c r="G10346" s="60">
        <f>F10346*E10346</f>
        <v>51599.999999999993</v>
      </c>
    </row>
    <row r="10347" spans="1:7">
      <c r="A10347" s="171"/>
      <c r="B10347" s="57" t="s">
        <v>10</v>
      </c>
      <c r="C10347" s="56" t="s">
        <v>11</v>
      </c>
      <c r="D10347" s="56" t="s">
        <v>4</v>
      </c>
      <c r="E10347" s="58">
        <v>0.115</v>
      </c>
      <c r="F10347" s="64">
        <f>VLOOKUP(B10347,'HSD ME&amp;PLUMBING'!$B$6:E9743,4,FALSE)</f>
        <v>200000</v>
      </c>
      <c r="G10347" s="60">
        <f>F10347*E10347</f>
        <v>23000</v>
      </c>
    </row>
    <row r="10348" spans="1:7">
      <c r="A10348" s="489" t="s">
        <v>13</v>
      </c>
      <c r="B10348" s="489"/>
      <c r="C10348" s="489"/>
      <c r="D10348" s="489"/>
      <c r="E10348" s="489"/>
      <c r="F10348" s="489"/>
      <c r="G10348" s="65">
        <f>SUM(G10344:G10347)</f>
        <v>795550</v>
      </c>
    </row>
    <row r="10349" spans="1:7">
      <c r="A10349" s="170" t="s">
        <v>14</v>
      </c>
      <c r="B10349" s="57" t="s">
        <v>15</v>
      </c>
      <c r="C10349" s="56"/>
      <c r="D10349" s="56"/>
      <c r="E10349" s="58"/>
      <c r="F10349" s="56"/>
      <c r="G10349" s="56"/>
    </row>
    <row r="10350" spans="1:7" ht="30">
      <c r="A10350" s="171"/>
      <c r="B10350" s="61" t="s">
        <v>1611</v>
      </c>
      <c r="C10350" s="56"/>
      <c r="D10350" s="62" t="s">
        <v>674</v>
      </c>
      <c r="E10350" s="63" t="s">
        <v>802</v>
      </c>
      <c r="F10350" s="179">
        <f>VLOOKUP(B10350,'HSD ME&amp;PLUMBING'!$B$6:E9746,4,FALSE)</f>
        <v>10000</v>
      </c>
      <c r="G10350" s="60">
        <f>F10350*E10350</f>
        <v>11000</v>
      </c>
    </row>
    <row r="10351" spans="1:7">
      <c r="A10351" s="489" t="s">
        <v>16</v>
      </c>
      <c r="B10351" s="489"/>
      <c r="C10351" s="489"/>
      <c r="D10351" s="489"/>
      <c r="E10351" s="489"/>
      <c r="F10351" s="489"/>
      <c r="G10351" s="65">
        <f>SUM(G10349:G10350)</f>
        <v>11000</v>
      </c>
    </row>
    <row r="10352" spans="1:7">
      <c r="A10352" s="170" t="s">
        <v>17</v>
      </c>
      <c r="B10352" s="57" t="s">
        <v>18</v>
      </c>
      <c r="C10352" s="56"/>
      <c r="D10352" s="56"/>
      <c r="E10352" s="58"/>
      <c r="F10352" s="56"/>
      <c r="G10352" s="56"/>
    </row>
    <row r="10353" spans="1:7">
      <c r="A10353" s="490" t="s">
        <v>19</v>
      </c>
      <c r="B10353" s="490"/>
      <c r="C10353" s="490"/>
      <c r="D10353" s="490"/>
      <c r="E10353" s="490"/>
      <c r="F10353" s="490"/>
      <c r="G10353" s="65">
        <f>SUM(G10352)</f>
        <v>0</v>
      </c>
    </row>
    <row r="10354" spans="1:7">
      <c r="A10354" s="56" t="s">
        <v>20</v>
      </c>
      <c r="B10354" s="491" t="s">
        <v>21</v>
      </c>
      <c r="C10354" s="491"/>
      <c r="D10354" s="491"/>
      <c r="E10354" s="491"/>
      <c r="F10354" s="491"/>
      <c r="G10354" s="70">
        <f>SUM(G10343:G10353)/2</f>
        <v>806550</v>
      </c>
    </row>
    <row r="10355" spans="1:7">
      <c r="A10355" s="56" t="s">
        <v>22</v>
      </c>
      <c r="B10355" s="491" t="s">
        <v>77</v>
      </c>
      <c r="C10355" s="491"/>
      <c r="D10355" s="491"/>
      <c r="E10355" s="491"/>
      <c r="F10355" s="71">
        <v>0.1</v>
      </c>
      <c r="G10355" s="70">
        <f>G10354*10%</f>
        <v>80655</v>
      </c>
    </row>
    <row r="10356" spans="1:7">
      <c r="A10356" s="56" t="s">
        <v>23</v>
      </c>
      <c r="B10356" s="491" t="s">
        <v>24</v>
      </c>
      <c r="C10356" s="491"/>
      <c r="D10356" s="491"/>
      <c r="E10356" s="491"/>
      <c r="F10356" s="491"/>
      <c r="G10356" s="70">
        <f>G10354+G10355</f>
        <v>887205</v>
      </c>
    </row>
    <row r="10357" spans="1:7">
      <c r="A10357" s="25"/>
      <c r="B10357" s="26"/>
      <c r="C10357" s="25"/>
      <c r="D10357" s="25"/>
      <c r="E10357" s="27"/>
      <c r="F10357" s="25"/>
      <c r="G10357" s="25"/>
    </row>
    <row r="10358" spans="1:7">
      <c r="A10358" s="123" t="s">
        <v>1612</v>
      </c>
      <c r="B10358" s="51"/>
      <c r="C10358" s="52"/>
      <c r="D10358" s="52"/>
      <c r="E10358" s="53"/>
      <c r="F10358" s="52"/>
      <c r="G10358" s="52"/>
    </row>
    <row r="10359" spans="1:7" ht="45">
      <c r="A10359" s="55" t="s">
        <v>62</v>
      </c>
      <c r="B10359" s="55" t="s">
        <v>63</v>
      </c>
      <c r="C10359" s="55" t="s">
        <v>64</v>
      </c>
      <c r="D10359" s="55" t="s">
        <v>65</v>
      </c>
      <c r="E10359" s="55" t="s">
        <v>66</v>
      </c>
      <c r="F10359" s="55" t="s">
        <v>67</v>
      </c>
      <c r="G10359" s="55" t="s">
        <v>68</v>
      </c>
    </row>
    <row r="10360" spans="1:7">
      <c r="A10360" s="170" t="s">
        <v>0</v>
      </c>
      <c r="B10360" s="57" t="s">
        <v>1</v>
      </c>
      <c r="C10360" s="56"/>
      <c r="D10360" s="56"/>
      <c r="E10360" s="58"/>
      <c r="F10360" s="56"/>
      <c r="G10360" s="56"/>
    </row>
    <row r="10361" spans="1:7">
      <c r="A10361" s="171"/>
      <c r="B10361" s="57" t="s">
        <v>2</v>
      </c>
      <c r="C10361" s="56" t="s">
        <v>3</v>
      </c>
      <c r="D10361" s="56" t="s">
        <v>4</v>
      </c>
      <c r="E10361" s="58">
        <v>2.3140000000000001</v>
      </c>
      <c r="F10361" s="59">
        <f>VLOOKUP(B10361,'HSD ME&amp;PLUMBING'!$B$6:E9757,4,FALSE)</f>
        <v>100000</v>
      </c>
      <c r="G10361" s="60">
        <f>F10361*E10361</f>
        <v>231400</v>
      </c>
    </row>
    <row r="10362" spans="1:7">
      <c r="A10362" s="171"/>
      <c r="B10362" s="57" t="s">
        <v>1549</v>
      </c>
      <c r="C10362" s="56" t="s">
        <v>71</v>
      </c>
      <c r="D10362" s="56" t="s">
        <v>4</v>
      </c>
      <c r="E10362" s="58">
        <v>3.8650000000000002</v>
      </c>
      <c r="F10362" s="59">
        <f>VLOOKUP(B10362,'HSD ME&amp;PLUMBING'!$B$6:E9758,4,FALSE)</f>
        <v>150000</v>
      </c>
      <c r="G10362" s="60">
        <f>F10362*E10362</f>
        <v>579750</v>
      </c>
    </row>
    <row r="10363" spans="1:7">
      <c r="A10363" s="171"/>
      <c r="B10363" s="57" t="s">
        <v>7</v>
      </c>
      <c r="C10363" s="56" t="s">
        <v>8</v>
      </c>
      <c r="D10363" s="56" t="s">
        <v>4</v>
      </c>
      <c r="E10363" s="58">
        <v>0.38600000000000001</v>
      </c>
      <c r="F10363" s="59">
        <f>VLOOKUP(B10363,'HSD ME&amp;PLUMBING'!$B$6:E9759,4,FALSE)</f>
        <v>150000</v>
      </c>
      <c r="G10363" s="60">
        <f>F10363*E10363</f>
        <v>57900</v>
      </c>
    </row>
    <row r="10364" spans="1:7">
      <c r="A10364" s="171"/>
      <c r="B10364" s="57" t="s">
        <v>10</v>
      </c>
      <c r="C10364" s="56" t="s">
        <v>11</v>
      </c>
      <c r="D10364" s="56" t="s">
        <v>4</v>
      </c>
      <c r="E10364" s="58">
        <v>0.129</v>
      </c>
      <c r="F10364" s="64">
        <f>VLOOKUP(B10364,'HSD ME&amp;PLUMBING'!$B$6:E9760,4,FALSE)</f>
        <v>200000</v>
      </c>
      <c r="G10364" s="60">
        <f>F10364*E10364</f>
        <v>25800</v>
      </c>
    </row>
    <row r="10365" spans="1:7">
      <c r="A10365" s="489" t="s">
        <v>13</v>
      </c>
      <c r="B10365" s="489"/>
      <c r="C10365" s="489"/>
      <c r="D10365" s="489"/>
      <c r="E10365" s="489"/>
      <c r="F10365" s="489"/>
      <c r="G10365" s="65">
        <f>SUM(G10361:G10364)</f>
        <v>894850</v>
      </c>
    </row>
    <row r="10366" spans="1:7">
      <c r="A10366" s="170" t="s">
        <v>14</v>
      </c>
      <c r="B10366" s="57" t="s">
        <v>15</v>
      </c>
      <c r="C10366" s="56"/>
      <c r="D10366" s="56"/>
      <c r="E10366" s="58"/>
      <c r="F10366" s="56"/>
      <c r="G10366" s="56"/>
    </row>
    <row r="10367" spans="1:7" ht="30">
      <c r="A10367" s="171"/>
      <c r="B10367" s="61" t="s">
        <v>1613</v>
      </c>
      <c r="C10367" s="56"/>
      <c r="D10367" s="62" t="s">
        <v>674</v>
      </c>
      <c r="E10367" s="63" t="s">
        <v>802</v>
      </c>
      <c r="F10367" s="179">
        <f>VLOOKUP(B10367,'HSD ME&amp;PLUMBING'!$B$6:E9763,4,FALSE)</f>
        <v>10000</v>
      </c>
      <c r="G10367" s="60">
        <f>F10367*E10367</f>
        <v>11000</v>
      </c>
    </row>
    <row r="10368" spans="1:7">
      <c r="A10368" s="489" t="s">
        <v>16</v>
      </c>
      <c r="B10368" s="489"/>
      <c r="C10368" s="489"/>
      <c r="D10368" s="489"/>
      <c r="E10368" s="489"/>
      <c r="F10368" s="489"/>
      <c r="G10368" s="65">
        <f>SUM(G10366:G10367)</f>
        <v>11000</v>
      </c>
    </row>
    <row r="10369" spans="1:7">
      <c r="A10369" s="170" t="s">
        <v>17</v>
      </c>
      <c r="B10369" s="57" t="s">
        <v>18</v>
      </c>
      <c r="C10369" s="56"/>
      <c r="D10369" s="56"/>
      <c r="E10369" s="58"/>
      <c r="F10369" s="56"/>
      <c r="G10369" s="56"/>
    </row>
    <row r="10370" spans="1:7">
      <c r="A10370" s="490" t="s">
        <v>19</v>
      </c>
      <c r="B10370" s="490"/>
      <c r="C10370" s="490"/>
      <c r="D10370" s="490"/>
      <c r="E10370" s="490"/>
      <c r="F10370" s="490"/>
      <c r="G10370" s="65">
        <f>SUM(G10369)</f>
        <v>0</v>
      </c>
    </row>
    <row r="10371" spans="1:7">
      <c r="A10371" s="56" t="s">
        <v>20</v>
      </c>
      <c r="B10371" s="491" t="s">
        <v>21</v>
      </c>
      <c r="C10371" s="491"/>
      <c r="D10371" s="491"/>
      <c r="E10371" s="491"/>
      <c r="F10371" s="491"/>
      <c r="G10371" s="70">
        <f>SUM(G10360:G10370)/2</f>
        <v>905850</v>
      </c>
    </row>
    <row r="10372" spans="1:7">
      <c r="A10372" s="56" t="s">
        <v>22</v>
      </c>
      <c r="B10372" s="491" t="s">
        <v>77</v>
      </c>
      <c r="C10372" s="491"/>
      <c r="D10372" s="491"/>
      <c r="E10372" s="491"/>
      <c r="F10372" s="71">
        <v>0.1</v>
      </c>
      <c r="G10372" s="70">
        <f>G10371*10%</f>
        <v>90585</v>
      </c>
    </row>
    <row r="10373" spans="1:7">
      <c r="A10373" s="56" t="s">
        <v>23</v>
      </c>
      <c r="B10373" s="491" t="s">
        <v>24</v>
      </c>
      <c r="C10373" s="491"/>
      <c r="D10373" s="491"/>
      <c r="E10373" s="491"/>
      <c r="F10373" s="491"/>
      <c r="G10373" s="70">
        <f>G10371+G10372</f>
        <v>996435</v>
      </c>
    </row>
    <row r="10374" spans="1:7">
      <c r="A10374" s="25"/>
      <c r="B10374" s="26"/>
      <c r="C10374" s="25"/>
      <c r="D10374" s="25"/>
      <c r="E10374" s="27"/>
      <c r="F10374" s="25"/>
      <c r="G10374" s="25"/>
    </row>
    <row r="10375" spans="1:7">
      <c r="A10375" s="123" t="s">
        <v>1614</v>
      </c>
      <c r="B10375" s="51"/>
      <c r="C10375" s="52"/>
      <c r="D10375" s="52"/>
      <c r="E10375" s="53"/>
      <c r="F10375" s="52"/>
      <c r="G10375" s="52"/>
    </row>
    <row r="10376" spans="1:7" ht="45">
      <c r="A10376" s="55" t="s">
        <v>62</v>
      </c>
      <c r="B10376" s="55" t="s">
        <v>63</v>
      </c>
      <c r="C10376" s="55" t="s">
        <v>64</v>
      </c>
      <c r="D10376" s="55" t="s">
        <v>65</v>
      </c>
      <c r="E10376" s="55" t="s">
        <v>66</v>
      </c>
      <c r="F10376" s="55" t="s">
        <v>67</v>
      </c>
      <c r="G10376" s="55" t="s">
        <v>68</v>
      </c>
    </row>
    <row r="10377" spans="1:7">
      <c r="A10377" s="170" t="s">
        <v>0</v>
      </c>
      <c r="B10377" s="57" t="s">
        <v>1</v>
      </c>
      <c r="C10377" s="56"/>
      <c r="D10377" s="56"/>
      <c r="E10377" s="58"/>
      <c r="F10377" s="56"/>
      <c r="G10377" s="56"/>
    </row>
    <row r="10378" spans="1:7">
      <c r="A10378" s="171"/>
      <c r="B10378" s="57" t="s">
        <v>2</v>
      </c>
      <c r="C10378" s="56" t="s">
        <v>3</v>
      </c>
      <c r="D10378" s="56" t="s">
        <v>4</v>
      </c>
      <c r="E10378" s="58">
        <v>2.5710000000000002</v>
      </c>
      <c r="F10378" s="59">
        <f>VLOOKUP(B10378,'HSD ME&amp;PLUMBING'!$B$6:E9774,4,FALSE)</f>
        <v>100000</v>
      </c>
      <c r="G10378" s="60">
        <f>F10378*E10378</f>
        <v>257100.00000000003</v>
      </c>
    </row>
    <row r="10379" spans="1:7">
      <c r="A10379" s="171"/>
      <c r="B10379" s="57" t="s">
        <v>1549</v>
      </c>
      <c r="C10379" s="56" t="s">
        <v>71</v>
      </c>
      <c r="D10379" s="56" t="s">
        <v>4</v>
      </c>
      <c r="E10379" s="58">
        <v>4.2939999999999996</v>
      </c>
      <c r="F10379" s="59">
        <f>VLOOKUP(B10379,'HSD ME&amp;PLUMBING'!$B$6:E9775,4,FALSE)</f>
        <v>150000</v>
      </c>
      <c r="G10379" s="60">
        <f>F10379*E10379</f>
        <v>644099.99999999988</v>
      </c>
    </row>
    <row r="10380" spans="1:7">
      <c r="A10380" s="171"/>
      <c r="B10380" s="57" t="s">
        <v>7</v>
      </c>
      <c r="C10380" s="56" t="s">
        <v>8</v>
      </c>
      <c r="D10380" s="56" t="s">
        <v>4</v>
      </c>
      <c r="E10380" s="58">
        <v>0.42899999999999999</v>
      </c>
      <c r="F10380" s="59">
        <f>VLOOKUP(B10380,'HSD ME&amp;PLUMBING'!$B$6:E9776,4,FALSE)</f>
        <v>150000</v>
      </c>
      <c r="G10380" s="60">
        <f>F10380*E10380</f>
        <v>64350</v>
      </c>
    </row>
    <row r="10381" spans="1:7">
      <c r="A10381" s="171"/>
      <c r="B10381" s="57" t="s">
        <v>10</v>
      </c>
      <c r="C10381" s="56" t="s">
        <v>11</v>
      </c>
      <c r="D10381" s="56" t="s">
        <v>4</v>
      </c>
      <c r="E10381" s="58">
        <v>0.14299999999999999</v>
      </c>
      <c r="F10381" s="64">
        <f>VLOOKUP(B10381,'HSD ME&amp;PLUMBING'!$B$6:E9777,4,FALSE)</f>
        <v>200000</v>
      </c>
      <c r="G10381" s="60">
        <f>F10381*E10381</f>
        <v>28599.999999999996</v>
      </c>
    </row>
    <row r="10382" spans="1:7">
      <c r="A10382" s="489" t="s">
        <v>13</v>
      </c>
      <c r="B10382" s="489"/>
      <c r="C10382" s="489"/>
      <c r="D10382" s="489"/>
      <c r="E10382" s="489"/>
      <c r="F10382" s="489"/>
      <c r="G10382" s="65">
        <f>SUM(G10378:G10381)</f>
        <v>994149.99999999988</v>
      </c>
    </row>
    <row r="10383" spans="1:7">
      <c r="A10383" s="170" t="s">
        <v>14</v>
      </c>
      <c r="B10383" s="57" t="s">
        <v>15</v>
      </c>
      <c r="C10383" s="56"/>
      <c r="D10383" s="56"/>
      <c r="E10383" s="58"/>
      <c r="F10383" s="56"/>
      <c r="G10383" s="56"/>
    </row>
    <row r="10384" spans="1:7" ht="30">
      <c r="A10384" s="171"/>
      <c r="B10384" s="61" t="s">
        <v>1615</v>
      </c>
      <c r="C10384" s="56"/>
      <c r="D10384" s="62" t="s">
        <v>674</v>
      </c>
      <c r="E10384" s="63" t="s">
        <v>802</v>
      </c>
      <c r="F10384" s="179">
        <f>VLOOKUP(B10384,'HSD ME&amp;PLUMBING'!$B$6:E9780,4,FALSE)</f>
        <v>10000</v>
      </c>
      <c r="G10384" s="60">
        <f>F10384*E10384</f>
        <v>11000</v>
      </c>
    </row>
    <row r="10385" spans="1:7">
      <c r="A10385" s="489" t="s">
        <v>16</v>
      </c>
      <c r="B10385" s="489"/>
      <c r="C10385" s="489"/>
      <c r="D10385" s="489"/>
      <c r="E10385" s="489"/>
      <c r="F10385" s="489"/>
      <c r="G10385" s="65">
        <f>SUM(G10383:G10384)</f>
        <v>11000</v>
      </c>
    </row>
    <row r="10386" spans="1:7">
      <c r="A10386" s="170" t="s">
        <v>17</v>
      </c>
      <c r="B10386" s="57" t="s">
        <v>18</v>
      </c>
      <c r="C10386" s="56"/>
      <c r="D10386" s="56"/>
      <c r="E10386" s="58"/>
      <c r="F10386" s="56"/>
      <c r="G10386" s="56"/>
    </row>
    <row r="10387" spans="1:7">
      <c r="A10387" s="490" t="s">
        <v>19</v>
      </c>
      <c r="B10387" s="490"/>
      <c r="C10387" s="490"/>
      <c r="D10387" s="490"/>
      <c r="E10387" s="490"/>
      <c r="F10387" s="490"/>
      <c r="G10387" s="65">
        <f>SUM(G10386)</f>
        <v>0</v>
      </c>
    </row>
    <row r="10388" spans="1:7">
      <c r="A10388" s="56" t="s">
        <v>20</v>
      </c>
      <c r="B10388" s="491" t="s">
        <v>21</v>
      </c>
      <c r="C10388" s="491"/>
      <c r="D10388" s="491"/>
      <c r="E10388" s="491"/>
      <c r="F10388" s="491"/>
      <c r="G10388" s="70">
        <f>SUM(G10377:G10387)/2</f>
        <v>1005149.9999999999</v>
      </c>
    </row>
    <row r="10389" spans="1:7">
      <c r="A10389" s="56" t="s">
        <v>22</v>
      </c>
      <c r="B10389" s="491" t="s">
        <v>77</v>
      </c>
      <c r="C10389" s="491"/>
      <c r="D10389" s="491"/>
      <c r="E10389" s="491"/>
      <c r="F10389" s="71">
        <v>0.1</v>
      </c>
      <c r="G10389" s="70">
        <f>G10388*10%</f>
        <v>100515</v>
      </c>
    </row>
    <row r="10390" spans="1:7">
      <c r="A10390" s="56" t="s">
        <v>23</v>
      </c>
      <c r="B10390" s="491" t="s">
        <v>24</v>
      </c>
      <c r="C10390" s="491"/>
      <c r="D10390" s="491"/>
      <c r="E10390" s="491"/>
      <c r="F10390" s="491"/>
      <c r="G10390" s="70">
        <f>G10388+G10389</f>
        <v>1105665</v>
      </c>
    </row>
    <row r="10391" spans="1:7">
      <c r="A10391" s="25"/>
      <c r="B10391" s="26"/>
      <c r="C10391" s="25"/>
      <c r="D10391" s="25"/>
      <c r="E10391" s="27"/>
      <c r="F10391" s="25"/>
      <c r="G10391" s="25"/>
    </row>
    <row r="10392" spans="1:7">
      <c r="A10392" s="123" t="s">
        <v>1616</v>
      </c>
      <c r="B10392" s="51"/>
      <c r="C10392" s="52"/>
      <c r="D10392" s="52"/>
      <c r="E10392" s="53"/>
      <c r="F10392" s="52"/>
      <c r="G10392" s="52"/>
    </row>
    <row r="10393" spans="1:7" ht="45">
      <c r="A10393" s="55" t="s">
        <v>62</v>
      </c>
      <c r="B10393" s="55" t="s">
        <v>63</v>
      </c>
      <c r="C10393" s="55" t="s">
        <v>64</v>
      </c>
      <c r="D10393" s="55" t="s">
        <v>65</v>
      </c>
      <c r="E10393" s="55" t="s">
        <v>66</v>
      </c>
      <c r="F10393" s="55" t="s">
        <v>67</v>
      </c>
      <c r="G10393" s="55" t="s">
        <v>68</v>
      </c>
    </row>
    <row r="10394" spans="1:7">
      <c r="A10394" s="170" t="s">
        <v>0</v>
      </c>
      <c r="B10394" s="57" t="s">
        <v>1</v>
      </c>
      <c r="C10394" s="56"/>
      <c r="D10394" s="56"/>
      <c r="E10394" s="58"/>
      <c r="F10394" s="56"/>
      <c r="G10394" s="56"/>
    </row>
    <row r="10395" spans="1:7">
      <c r="A10395" s="171"/>
      <c r="B10395" s="57" t="s">
        <v>2</v>
      </c>
      <c r="C10395" s="56" t="s">
        <v>3</v>
      </c>
      <c r="D10395" s="56" t="s">
        <v>4</v>
      </c>
      <c r="E10395" s="58">
        <v>2.5710000000000002</v>
      </c>
      <c r="F10395" s="59">
        <f>VLOOKUP(B10395,'HSD ME&amp;PLUMBING'!$B$6:E9791,4,FALSE)</f>
        <v>100000</v>
      </c>
      <c r="G10395" s="60">
        <f>F10395*E10395</f>
        <v>257100.00000000003</v>
      </c>
    </row>
    <row r="10396" spans="1:7">
      <c r="A10396" s="171"/>
      <c r="B10396" s="57" t="s">
        <v>1549</v>
      </c>
      <c r="C10396" s="56" t="s">
        <v>71</v>
      </c>
      <c r="D10396" s="56" t="s">
        <v>4</v>
      </c>
      <c r="E10396" s="58">
        <v>4.2939999999999996</v>
      </c>
      <c r="F10396" s="59">
        <f>VLOOKUP(B10396,'HSD ME&amp;PLUMBING'!$B$6:E9792,4,FALSE)</f>
        <v>150000</v>
      </c>
      <c r="G10396" s="60">
        <f>F10396*E10396</f>
        <v>644099.99999999988</v>
      </c>
    </row>
    <row r="10397" spans="1:7">
      <c r="A10397" s="171"/>
      <c r="B10397" s="57" t="s">
        <v>7</v>
      </c>
      <c r="C10397" s="56" t="s">
        <v>8</v>
      </c>
      <c r="D10397" s="56" t="s">
        <v>4</v>
      </c>
      <c r="E10397" s="58">
        <v>0.42899999999999999</v>
      </c>
      <c r="F10397" s="59">
        <f>VLOOKUP(B10397,'HSD ME&amp;PLUMBING'!$B$6:E9793,4,FALSE)</f>
        <v>150000</v>
      </c>
      <c r="G10397" s="60">
        <f>F10397*E10397</f>
        <v>64350</v>
      </c>
    </row>
    <row r="10398" spans="1:7">
      <c r="A10398" s="171"/>
      <c r="B10398" s="57" t="s">
        <v>10</v>
      </c>
      <c r="C10398" s="56" t="s">
        <v>11</v>
      </c>
      <c r="D10398" s="56" t="s">
        <v>4</v>
      </c>
      <c r="E10398" s="58">
        <v>0.14299999999999999</v>
      </c>
      <c r="F10398" s="64">
        <f>VLOOKUP(B10398,'HSD ME&amp;PLUMBING'!$B$6:E9794,4,FALSE)</f>
        <v>200000</v>
      </c>
      <c r="G10398" s="60">
        <f>F10398*E10398</f>
        <v>28599.999999999996</v>
      </c>
    </row>
    <row r="10399" spans="1:7">
      <c r="A10399" s="489" t="s">
        <v>13</v>
      </c>
      <c r="B10399" s="489"/>
      <c r="C10399" s="489"/>
      <c r="D10399" s="489"/>
      <c r="E10399" s="489"/>
      <c r="F10399" s="489"/>
      <c r="G10399" s="65">
        <f>SUM(G10395:G10398)</f>
        <v>994149.99999999988</v>
      </c>
    </row>
    <row r="10400" spans="1:7">
      <c r="A10400" s="170" t="s">
        <v>14</v>
      </c>
      <c r="B10400" s="57" t="s">
        <v>15</v>
      </c>
      <c r="C10400" s="56"/>
      <c r="D10400" s="56"/>
      <c r="E10400" s="58"/>
      <c r="F10400" s="56"/>
      <c r="G10400" s="56"/>
    </row>
    <row r="10401" spans="1:7" ht="30">
      <c r="A10401" s="171"/>
      <c r="B10401" s="61" t="s">
        <v>1617</v>
      </c>
      <c r="C10401" s="56"/>
      <c r="D10401" s="62" t="s">
        <v>674</v>
      </c>
      <c r="E10401" s="63" t="s">
        <v>802</v>
      </c>
      <c r="F10401" s="179">
        <f>VLOOKUP(B10401,'HSD ME&amp;PLUMBING'!$B$6:E9797,4,FALSE)</f>
        <v>10000</v>
      </c>
      <c r="G10401" s="60">
        <f>F10401*E10401</f>
        <v>11000</v>
      </c>
    </row>
    <row r="10402" spans="1:7">
      <c r="A10402" s="489" t="s">
        <v>16</v>
      </c>
      <c r="B10402" s="489"/>
      <c r="C10402" s="489"/>
      <c r="D10402" s="489"/>
      <c r="E10402" s="489"/>
      <c r="F10402" s="489"/>
      <c r="G10402" s="65">
        <f>SUM(G10400:G10401)</f>
        <v>11000</v>
      </c>
    </row>
    <row r="10403" spans="1:7">
      <c r="A10403" s="170" t="s">
        <v>17</v>
      </c>
      <c r="B10403" s="57" t="s">
        <v>18</v>
      </c>
      <c r="C10403" s="56"/>
      <c r="D10403" s="56"/>
      <c r="E10403" s="58"/>
      <c r="F10403" s="56"/>
      <c r="G10403" s="56"/>
    </row>
    <row r="10404" spans="1:7">
      <c r="A10404" s="490" t="s">
        <v>19</v>
      </c>
      <c r="B10404" s="490"/>
      <c r="C10404" s="490"/>
      <c r="D10404" s="490"/>
      <c r="E10404" s="490"/>
      <c r="F10404" s="490"/>
      <c r="G10404" s="65">
        <f>SUM(G10403)</f>
        <v>0</v>
      </c>
    </row>
    <row r="10405" spans="1:7">
      <c r="A10405" s="56" t="s">
        <v>20</v>
      </c>
      <c r="B10405" s="491" t="s">
        <v>21</v>
      </c>
      <c r="C10405" s="491"/>
      <c r="D10405" s="491"/>
      <c r="E10405" s="491"/>
      <c r="F10405" s="491"/>
      <c r="G10405" s="70">
        <f>SUM(G10394:G10404)/2</f>
        <v>1005149.9999999999</v>
      </c>
    </row>
    <row r="10406" spans="1:7">
      <c r="A10406" s="56" t="s">
        <v>22</v>
      </c>
      <c r="B10406" s="491" t="s">
        <v>77</v>
      </c>
      <c r="C10406" s="491"/>
      <c r="D10406" s="491"/>
      <c r="E10406" s="491"/>
      <c r="F10406" s="71">
        <v>0.1</v>
      </c>
      <c r="G10406" s="70">
        <f>G10405*10%</f>
        <v>100515</v>
      </c>
    </row>
    <row r="10407" spans="1:7">
      <c r="A10407" s="56" t="s">
        <v>23</v>
      </c>
      <c r="B10407" s="491" t="s">
        <v>24</v>
      </c>
      <c r="C10407" s="491"/>
      <c r="D10407" s="491"/>
      <c r="E10407" s="491"/>
      <c r="F10407" s="491"/>
      <c r="G10407" s="70">
        <f>G10405+G10406</f>
        <v>1105665</v>
      </c>
    </row>
    <row r="10408" spans="1:7">
      <c r="A10408" s="25"/>
      <c r="B10408" s="26"/>
      <c r="C10408" s="25"/>
      <c r="D10408" s="25"/>
      <c r="E10408" s="27"/>
      <c r="F10408" s="25"/>
      <c r="G10408" s="25"/>
    </row>
    <row r="10409" spans="1:7">
      <c r="A10409" s="123" t="s">
        <v>1618</v>
      </c>
      <c r="B10409" s="51"/>
      <c r="C10409" s="52"/>
      <c r="D10409" s="52"/>
      <c r="E10409" s="53"/>
      <c r="F10409" s="52"/>
      <c r="G10409" s="52"/>
    </row>
    <row r="10410" spans="1:7" ht="45">
      <c r="A10410" s="55" t="s">
        <v>62</v>
      </c>
      <c r="B10410" s="55" t="s">
        <v>63</v>
      </c>
      <c r="C10410" s="55" t="s">
        <v>64</v>
      </c>
      <c r="D10410" s="55" t="s">
        <v>65</v>
      </c>
      <c r="E10410" s="55" t="s">
        <v>66</v>
      </c>
      <c r="F10410" s="55" t="s">
        <v>67</v>
      </c>
      <c r="G10410" s="55" t="s">
        <v>68</v>
      </c>
    </row>
    <row r="10411" spans="1:7">
      <c r="A10411" s="170" t="s">
        <v>0</v>
      </c>
      <c r="B10411" s="57" t="s">
        <v>1</v>
      </c>
      <c r="C10411" s="56"/>
      <c r="D10411" s="56"/>
      <c r="E10411" s="58"/>
      <c r="F10411" s="56"/>
      <c r="G10411" s="56"/>
    </row>
    <row r="10412" spans="1:7">
      <c r="A10412" s="171"/>
      <c r="B10412" s="57" t="s">
        <v>2</v>
      </c>
      <c r="C10412" s="56" t="s">
        <v>3</v>
      </c>
      <c r="D10412" s="56" t="s">
        <v>4</v>
      </c>
      <c r="E10412" s="58">
        <v>2.0569999999999999</v>
      </c>
      <c r="F10412" s="59">
        <f>VLOOKUP(B10412,'HSD ME&amp;PLUMBING'!$B$6:E9808,4,FALSE)</f>
        <v>100000</v>
      </c>
      <c r="G10412" s="60">
        <f>F10412*E10412</f>
        <v>205700</v>
      </c>
    </row>
    <row r="10413" spans="1:7">
      <c r="A10413" s="171"/>
      <c r="B10413" s="57" t="s">
        <v>1549</v>
      </c>
      <c r="C10413" s="56" t="s">
        <v>71</v>
      </c>
      <c r="D10413" s="56" t="s">
        <v>4</v>
      </c>
      <c r="E10413" s="58">
        <v>3.4350000000000001</v>
      </c>
      <c r="F10413" s="59">
        <f>VLOOKUP(B10413,'HSD ME&amp;PLUMBING'!$B$6:E9809,4,FALSE)</f>
        <v>150000</v>
      </c>
      <c r="G10413" s="60">
        <f>F10413*E10413</f>
        <v>515250</v>
      </c>
    </row>
    <row r="10414" spans="1:7">
      <c r="A10414" s="171"/>
      <c r="B10414" s="57" t="s">
        <v>7</v>
      </c>
      <c r="C10414" s="56" t="s">
        <v>8</v>
      </c>
      <c r="D10414" s="56" t="s">
        <v>4</v>
      </c>
      <c r="E10414" s="58">
        <v>0.34399999999999997</v>
      </c>
      <c r="F10414" s="59">
        <f>VLOOKUP(B10414,'HSD ME&amp;PLUMBING'!$B$6:E9810,4,FALSE)</f>
        <v>150000</v>
      </c>
      <c r="G10414" s="60">
        <f>F10414*E10414</f>
        <v>51599.999999999993</v>
      </c>
    </row>
    <row r="10415" spans="1:7">
      <c r="A10415" s="171"/>
      <c r="B10415" s="57" t="s">
        <v>10</v>
      </c>
      <c r="C10415" s="56" t="s">
        <v>11</v>
      </c>
      <c r="D10415" s="56" t="s">
        <v>4</v>
      </c>
      <c r="E10415" s="58">
        <v>0.115</v>
      </c>
      <c r="F10415" s="64">
        <f>VLOOKUP(B10415,'HSD ME&amp;PLUMBING'!$B$6:E9811,4,FALSE)</f>
        <v>200000</v>
      </c>
      <c r="G10415" s="60">
        <f>F10415*E10415</f>
        <v>23000</v>
      </c>
    </row>
    <row r="10416" spans="1:7">
      <c r="A10416" s="489" t="s">
        <v>13</v>
      </c>
      <c r="B10416" s="489"/>
      <c r="C10416" s="489"/>
      <c r="D10416" s="489"/>
      <c r="E10416" s="489"/>
      <c r="F10416" s="489"/>
      <c r="G10416" s="65">
        <f>SUM(G10412:G10415)</f>
        <v>795550</v>
      </c>
    </row>
    <row r="10417" spans="1:7">
      <c r="A10417" s="170" t="s">
        <v>14</v>
      </c>
      <c r="B10417" s="57" t="s">
        <v>15</v>
      </c>
      <c r="C10417" s="56"/>
      <c r="D10417" s="56"/>
      <c r="E10417" s="58"/>
      <c r="F10417" s="56"/>
      <c r="G10417" s="56"/>
    </row>
    <row r="10418" spans="1:7" ht="30">
      <c r="A10418" s="171"/>
      <c r="B10418" s="61" t="s">
        <v>1619</v>
      </c>
      <c r="C10418" s="56"/>
      <c r="D10418" s="62" t="s">
        <v>674</v>
      </c>
      <c r="E10418" s="63" t="s">
        <v>802</v>
      </c>
      <c r="F10418" s="179">
        <f>VLOOKUP(B10418,'HSD ME&amp;PLUMBING'!$B$6:E9814,4,FALSE)</f>
        <v>10000</v>
      </c>
      <c r="G10418" s="60">
        <f>F10418*E10418</f>
        <v>11000</v>
      </c>
    </row>
    <row r="10419" spans="1:7">
      <c r="A10419" s="489" t="s">
        <v>16</v>
      </c>
      <c r="B10419" s="489"/>
      <c r="C10419" s="489"/>
      <c r="D10419" s="489"/>
      <c r="E10419" s="489"/>
      <c r="F10419" s="489"/>
      <c r="G10419" s="65">
        <f>SUM(G10417:G10418)</f>
        <v>11000</v>
      </c>
    </row>
    <row r="10420" spans="1:7">
      <c r="A10420" s="170" t="s">
        <v>17</v>
      </c>
      <c r="B10420" s="57" t="s">
        <v>18</v>
      </c>
      <c r="C10420" s="56"/>
      <c r="D10420" s="56"/>
      <c r="E10420" s="58"/>
      <c r="F10420" s="56"/>
      <c r="G10420" s="56"/>
    </row>
    <row r="10421" spans="1:7">
      <c r="A10421" s="490" t="s">
        <v>19</v>
      </c>
      <c r="B10421" s="490"/>
      <c r="C10421" s="490"/>
      <c r="D10421" s="490"/>
      <c r="E10421" s="490"/>
      <c r="F10421" s="490"/>
      <c r="G10421" s="65">
        <f>SUM(G10420)</f>
        <v>0</v>
      </c>
    </row>
    <row r="10422" spans="1:7">
      <c r="A10422" s="56" t="s">
        <v>20</v>
      </c>
      <c r="B10422" s="491" t="s">
        <v>21</v>
      </c>
      <c r="C10422" s="491"/>
      <c r="D10422" s="491"/>
      <c r="E10422" s="491"/>
      <c r="F10422" s="491"/>
      <c r="G10422" s="70">
        <f>SUM(G10411:G10421)/2</f>
        <v>806550</v>
      </c>
    </row>
    <row r="10423" spans="1:7">
      <c r="A10423" s="56" t="s">
        <v>22</v>
      </c>
      <c r="B10423" s="491" t="s">
        <v>77</v>
      </c>
      <c r="C10423" s="491"/>
      <c r="D10423" s="491"/>
      <c r="E10423" s="491"/>
      <c r="F10423" s="71">
        <v>0.1</v>
      </c>
      <c r="G10423" s="70">
        <f>G10422*10%</f>
        <v>80655</v>
      </c>
    </row>
    <row r="10424" spans="1:7">
      <c r="A10424" s="56" t="s">
        <v>23</v>
      </c>
      <c r="B10424" s="491" t="s">
        <v>24</v>
      </c>
      <c r="C10424" s="491"/>
      <c r="D10424" s="491"/>
      <c r="E10424" s="491"/>
      <c r="F10424" s="491"/>
      <c r="G10424" s="70">
        <f>G10422+G10423</f>
        <v>887205</v>
      </c>
    </row>
    <row r="10425" spans="1:7">
      <c r="A10425" s="25"/>
      <c r="B10425" s="26"/>
      <c r="C10425" s="25"/>
      <c r="D10425" s="25"/>
      <c r="E10425" s="27"/>
      <c r="F10425" s="25"/>
      <c r="G10425" s="25"/>
    </row>
    <row r="10426" spans="1:7">
      <c r="A10426" s="123" t="s">
        <v>1620</v>
      </c>
      <c r="B10426" s="51"/>
      <c r="C10426" s="52"/>
      <c r="D10426" s="52"/>
      <c r="E10426" s="53"/>
      <c r="F10426" s="52"/>
      <c r="G10426" s="52"/>
    </row>
    <row r="10427" spans="1:7" ht="45">
      <c r="A10427" s="55" t="s">
        <v>62</v>
      </c>
      <c r="B10427" s="55" t="s">
        <v>63</v>
      </c>
      <c r="C10427" s="55" t="s">
        <v>64</v>
      </c>
      <c r="D10427" s="55" t="s">
        <v>65</v>
      </c>
      <c r="E10427" s="55" t="s">
        <v>66</v>
      </c>
      <c r="F10427" s="55" t="s">
        <v>67</v>
      </c>
      <c r="G10427" s="55" t="s">
        <v>68</v>
      </c>
    </row>
    <row r="10428" spans="1:7">
      <c r="A10428" s="170" t="s">
        <v>0</v>
      </c>
      <c r="B10428" s="57" t="s">
        <v>1</v>
      </c>
      <c r="C10428" s="56"/>
      <c r="D10428" s="56"/>
      <c r="E10428" s="58"/>
      <c r="F10428" s="56"/>
      <c r="G10428" s="56"/>
    </row>
    <row r="10429" spans="1:7">
      <c r="A10429" s="171"/>
      <c r="B10429" s="57" t="s">
        <v>2</v>
      </c>
      <c r="C10429" s="56" t="s">
        <v>3</v>
      </c>
      <c r="D10429" s="56" t="s">
        <v>4</v>
      </c>
      <c r="E10429" s="58">
        <v>2.0569999999999999</v>
      </c>
      <c r="F10429" s="59">
        <f>VLOOKUP(B10429,'HSD ME&amp;PLUMBING'!$B$6:E9825,4,FALSE)</f>
        <v>100000</v>
      </c>
      <c r="G10429" s="60">
        <f>F10429*E10429</f>
        <v>205700</v>
      </c>
    </row>
    <row r="10430" spans="1:7">
      <c r="A10430" s="171"/>
      <c r="B10430" s="57" t="s">
        <v>1549</v>
      </c>
      <c r="C10430" s="56" t="s">
        <v>71</v>
      </c>
      <c r="D10430" s="56" t="s">
        <v>4</v>
      </c>
      <c r="E10430" s="58">
        <v>3.4350000000000001</v>
      </c>
      <c r="F10430" s="59">
        <f>VLOOKUP(B10430,'HSD ME&amp;PLUMBING'!$B$6:E9826,4,FALSE)</f>
        <v>150000</v>
      </c>
      <c r="G10430" s="60">
        <f>F10430*E10430</f>
        <v>515250</v>
      </c>
    </row>
    <row r="10431" spans="1:7">
      <c r="A10431" s="171"/>
      <c r="B10431" s="57" t="s">
        <v>7</v>
      </c>
      <c r="C10431" s="56" t="s">
        <v>8</v>
      </c>
      <c r="D10431" s="56" t="s">
        <v>4</v>
      </c>
      <c r="E10431" s="58">
        <v>0.34399999999999997</v>
      </c>
      <c r="F10431" s="59">
        <f>VLOOKUP(B10431,'HSD ME&amp;PLUMBING'!$B$6:E9827,4,FALSE)</f>
        <v>150000</v>
      </c>
      <c r="G10431" s="60">
        <f>F10431*E10431</f>
        <v>51599.999999999993</v>
      </c>
    </row>
    <row r="10432" spans="1:7">
      <c r="A10432" s="171"/>
      <c r="B10432" s="57" t="s">
        <v>10</v>
      </c>
      <c r="C10432" s="56" t="s">
        <v>11</v>
      </c>
      <c r="D10432" s="56" t="s">
        <v>4</v>
      </c>
      <c r="E10432" s="58">
        <v>0.115</v>
      </c>
      <c r="F10432" s="64">
        <f>VLOOKUP(B10432,'HSD ME&amp;PLUMBING'!$B$6:E9828,4,FALSE)</f>
        <v>200000</v>
      </c>
      <c r="G10432" s="60">
        <f>F10432*E10432</f>
        <v>23000</v>
      </c>
    </row>
    <row r="10433" spans="1:7">
      <c r="A10433" s="489" t="s">
        <v>13</v>
      </c>
      <c r="B10433" s="489"/>
      <c r="C10433" s="489"/>
      <c r="D10433" s="489"/>
      <c r="E10433" s="489"/>
      <c r="F10433" s="489"/>
      <c r="G10433" s="65">
        <f>SUM(G10429:G10432)</f>
        <v>795550</v>
      </c>
    </row>
    <row r="10434" spans="1:7">
      <c r="A10434" s="170" t="s">
        <v>14</v>
      </c>
      <c r="B10434" s="57" t="s">
        <v>15</v>
      </c>
      <c r="C10434" s="56"/>
      <c r="D10434" s="56"/>
      <c r="E10434" s="58"/>
      <c r="F10434" s="56"/>
      <c r="G10434" s="56"/>
    </row>
    <row r="10435" spans="1:7" ht="30">
      <c r="A10435" s="171"/>
      <c r="B10435" s="61" t="s">
        <v>1621</v>
      </c>
      <c r="C10435" s="56"/>
      <c r="D10435" s="62" t="s">
        <v>674</v>
      </c>
      <c r="E10435" s="63" t="s">
        <v>802</v>
      </c>
      <c r="F10435" s="179">
        <f>VLOOKUP(B10435,'HSD ME&amp;PLUMBING'!$B$6:E9831,4,FALSE)</f>
        <v>10000</v>
      </c>
      <c r="G10435" s="60">
        <f>F10435*E10435</f>
        <v>11000</v>
      </c>
    </row>
    <row r="10436" spans="1:7">
      <c r="A10436" s="489" t="s">
        <v>16</v>
      </c>
      <c r="B10436" s="489"/>
      <c r="C10436" s="489"/>
      <c r="D10436" s="489"/>
      <c r="E10436" s="489"/>
      <c r="F10436" s="489"/>
      <c r="G10436" s="65">
        <f>SUM(G10434:G10435)</f>
        <v>11000</v>
      </c>
    </row>
    <row r="10437" spans="1:7">
      <c r="A10437" s="170" t="s">
        <v>17</v>
      </c>
      <c r="B10437" s="57" t="s">
        <v>18</v>
      </c>
      <c r="C10437" s="56"/>
      <c r="D10437" s="56"/>
      <c r="E10437" s="58"/>
      <c r="F10437" s="56"/>
      <c r="G10437" s="56"/>
    </row>
    <row r="10438" spans="1:7">
      <c r="A10438" s="490" t="s">
        <v>19</v>
      </c>
      <c r="B10438" s="490"/>
      <c r="C10438" s="490"/>
      <c r="D10438" s="490"/>
      <c r="E10438" s="490"/>
      <c r="F10438" s="490"/>
      <c r="G10438" s="65">
        <f>SUM(G10437)</f>
        <v>0</v>
      </c>
    </row>
    <row r="10439" spans="1:7">
      <c r="A10439" s="56" t="s">
        <v>20</v>
      </c>
      <c r="B10439" s="491" t="s">
        <v>21</v>
      </c>
      <c r="C10439" s="491"/>
      <c r="D10439" s="491"/>
      <c r="E10439" s="491"/>
      <c r="F10439" s="491"/>
      <c r="G10439" s="70">
        <f>SUM(G10428:G10438)/2</f>
        <v>806550</v>
      </c>
    </row>
    <row r="10440" spans="1:7">
      <c r="A10440" s="56" t="s">
        <v>22</v>
      </c>
      <c r="B10440" s="491" t="s">
        <v>77</v>
      </c>
      <c r="C10440" s="491"/>
      <c r="D10440" s="491"/>
      <c r="E10440" s="491"/>
      <c r="F10440" s="71">
        <v>0.1</v>
      </c>
      <c r="G10440" s="70">
        <f>G10439*10%</f>
        <v>80655</v>
      </c>
    </row>
    <row r="10441" spans="1:7">
      <c r="A10441" s="56" t="s">
        <v>23</v>
      </c>
      <c r="B10441" s="491" t="s">
        <v>24</v>
      </c>
      <c r="C10441" s="491"/>
      <c r="D10441" s="491"/>
      <c r="E10441" s="491"/>
      <c r="F10441" s="491"/>
      <c r="G10441" s="70">
        <f>G10439+G10440</f>
        <v>887205</v>
      </c>
    </row>
    <row r="10442" spans="1:7">
      <c r="A10442" s="25"/>
      <c r="B10442" s="26"/>
      <c r="C10442" s="25"/>
      <c r="D10442" s="25"/>
      <c r="E10442" s="27"/>
      <c r="F10442" s="25"/>
      <c r="G10442" s="25"/>
    </row>
    <row r="10443" spans="1:7">
      <c r="A10443" s="123" t="s">
        <v>1622</v>
      </c>
      <c r="B10443" s="51"/>
      <c r="C10443" s="52"/>
      <c r="D10443" s="52"/>
      <c r="E10443" s="53"/>
      <c r="F10443" s="52"/>
      <c r="G10443" s="52"/>
    </row>
    <row r="10444" spans="1:7" ht="45">
      <c r="A10444" s="55" t="s">
        <v>62</v>
      </c>
      <c r="B10444" s="55" t="s">
        <v>63</v>
      </c>
      <c r="C10444" s="55" t="s">
        <v>64</v>
      </c>
      <c r="D10444" s="55" t="s">
        <v>65</v>
      </c>
      <c r="E10444" s="55" t="s">
        <v>66</v>
      </c>
      <c r="F10444" s="55" t="s">
        <v>67</v>
      </c>
      <c r="G10444" s="55" t="s">
        <v>68</v>
      </c>
    </row>
    <row r="10445" spans="1:7">
      <c r="A10445" s="170" t="s">
        <v>0</v>
      </c>
      <c r="B10445" s="57" t="s">
        <v>1</v>
      </c>
      <c r="C10445" s="56"/>
      <c r="D10445" s="56"/>
      <c r="E10445" s="58"/>
      <c r="F10445" s="56"/>
      <c r="G10445" s="56"/>
    </row>
    <row r="10446" spans="1:7">
      <c r="A10446" s="171"/>
      <c r="B10446" s="57" t="s">
        <v>2</v>
      </c>
      <c r="C10446" s="56" t="s">
        <v>3</v>
      </c>
      <c r="D10446" s="56" t="s">
        <v>4</v>
      </c>
      <c r="E10446" s="58">
        <v>2.5710000000000002</v>
      </c>
      <c r="F10446" s="59">
        <f>VLOOKUP(B10446,'HSD ME&amp;PLUMBING'!$B$6:E9842,4,FALSE)</f>
        <v>100000</v>
      </c>
      <c r="G10446" s="60">
        <f>F10446*E10446</f>
        <v>257100.00000000003</v>
      </c>
    </row>
    <row r="10447" spans="1:7">
      <c r="A10447" s="171"/>
      <c r="B10447" s="57" t="s">
        <v>1549</v>
      </c>
      <c r="C10447" s="56" t="s">
        <v>71</v>
      </c>
      <c r="D10447" s="56" t="s">
        <v>4</v>
      </c>
      <c r="E10447" s="58">
        <v>4.2939999999999996</v>
      </c>
      <c r="F10447" s="59">
        <f>VLOOKUP(B10447,'HSD ME&amp;PLUMBING'!$B$6:E9843,4,FALSE)</f>
        <v>150000</v>
      </c>
      <c r="G10447" s="60">
        <f>F10447*E10447</f>
        <v>644099.99999999988</v>
      </c>
    </row>
    <row r="10448" spans="1:7">
      <c r="A10448" s="171"/>
      <c r="B10448" s="57" t="s">
        <v>7</v>
      </c>
      <c r="C10448" s="56" t="s">
        <v>8</v>
      </c>
      <c r="D10448" s="56" t="s">
        <v>4</v>
      </c>
      <c r="E10448" s="58">
        <v>0.42899999999999999</v>
      </c>
      <c r="F10448" s="59">
        <f>VLOOKUP(B10448,'HSD ME&amp;PLUMBING'!$B$6:E9844,4,FALSE)</f>
        <v>150000</v>
      </c>
      <c r="G10448" s="60">
        <f>F10448*E10448</f>
        <v>64350</v>
      </c>
    </row>
    <row r="10449" spans="1:7">
      <c r="A10449" s="171"/>
      <c r="B10449" s="57" t="s">
        <v>10</v>
      </c>
      <c r="C10449" s="56" t="s">
        <v>11</v>
      </c>
      <c r="D10449" s="56" t="s">
        <v>4</v>
      </c>
      <c r="E10449" s="58">
        <v>0.14299999999999999</v>
      </c>
      <c r="F10449" s="64">
        <f>VLOOKUP(B10449,'HSD ME&amp;PLUMBING'!$B$6:E9845,4,FALSE)</f>
        <v>200000</v>
      </c>
      <c r="G10449" s="60">
        <f>F10449*E10449</f>
        <v>28599.999999999996</v>
      </c>
    </row>
    <row r="10450" spans="1:7">
      <c r="A10450" s="489" t="s">
        <v>13</v>
      </c>
      <c r="B10450" s="489"/>
      <c r="C10450" s="489"/>
      <c r="D10450" s="489"/>
      <c r="E10450" s="489"/>
      <c r="F10450" s="489"/>
      <c r="G10450" s="65">
        <f>SUM(G10446:G10449)</f>
        <v>994149.99999999988</v>
      </c>
    </row>
    <row r="10451" spans="1:7">
      <c r="A10451" s="170" t="s">
        <v>14</v>
      </c>
      <c r="B10451" s="57" t="s">
        <v>15</v>
      </c>
      <c r="C10451" s="56"/>
      <c r="D10451" s="56"/>
      <c r="E10451" s="58"/>
      <c r="F10451" s="56"/>
      <c r="G10451" s="56"/>
    </row>
    <row r="10452" spans="1:7" ht="30">
      <c r="A10452" s="171"/>
      <c r="B10452" s="61" t="s">
        <v>1623</v>
      </c>
      <c r="C10452" s="56"/>
      <c r="D10452" s="62" t="s">
        <v>674</v>
      </c>
      <c r="E10452" s="63" t="s">
        <v>802</v>
      </c>
      <c r="F10452" s="179">
        <f>VLOOKUP(B10452,'HSD ME&amp;PLUMBING'!$B$6:E9848,4,FALSE)</f>
        <v>10000</v>
      </c>
      <c r="G10452" s="60">
        <f>F10452*E10452</f>
        <v>11000</v>
      </c>
    </row>
    <row r="10453" spans="1:7">
      <c r="A10453" s="489" t="s">
        <v>16</v>
      </c>
      <c r="B10453" s="489"/>
      <c r="C10453" s="489"/>
      <c r="D10453" s="489"/>
      <c r="E10453" s="489"/>
      <c r="F10453" s="489"/>
      <c r="G10453" s="65">
        <f>SUM(G10451:G10452)</f>
        <v>11000</v>
      </c>
    </row>
    <row r="10454" spans="1:7">
      <c r="A10454" s="170" t="s">
        <v>17</v>
      </c>
      <c r="B10454" s="57" t="s">
        <v>18</v>
      </c>
      <c r="C10454" s="56"/>
      <c r="D10454" s="56"/>
      <c r="E10454" s="58"/>
      <c r="F10454" s="56"/>
      <c r="G10454" s="56"/>
    </row>
    <row r="10455" spans="1:7">
      <c r="A10455" s="490" t="s">
        <v>19</v>
      </c>
      <c r="B10455" s="490"/>
      <c r="C10455" s="490"/>
      <c r="D10455" s="490"/>
      <c r="E10455" s="490"/>
      <c r="F10455" s="490"/>
      <c r="G10455" s="65">
        <f>SUM(G10454)</f>
        <v>0</v>
      </c>
    </row>
    <row r="10456" spans="1:7">
      <c r="A10456" s="56" t="s">
        <v>20</v>
      </c>
      <c r="B10456" s="491" t="s">
        <v>21</v>
      </c>
      <c r="C10456" s="491"/>
      <c r="D10456" s="491"/>
      <c r="E10456" s="491"/>
      <c r="F10456" s="491"/>
      <c r="G10456" s="70">
        <f>SUM(G10445:G10455)/2</f>
        <v>1005149.9999999999</v>
      </c>
    </row>
    <row r="10457" spans="1:7">
      <c r="A10457" s="56" t="s">
        <v>22</v>
      </c>
      <c r="B10457" s="491" t="s">
        <v>77</v>
      </c>
      <c r="C10457" s="491"/>
      <c r="D10457" s="491"/>
      <c r="E10457" s="491"/>
      <c r="F10457" s="71">
        <v>0.1</v>
      </c>
      <c r="G10457" s="70">
        <f>G10456*10%</f>
        <v>100515</v>
      </c>
    </row>
    <row r="10458" spans="1:7">
      <c r="A10458" s="56" t="s">
        <v>23</v>
      </c>
      <c r="B10458" s="491" t="s">
        <v>24</v>
      </c>
      <c r="C10458" s="491"/>
      <c r="D10458" s="491"/>
      <c r="E10458" s="491"/>
      <c r="F10458" s="491"/>
      <c r="G10458" s="70">
        <f>G10456+G10457</f>
        <v>1105665</v>
      </c>
    </row>
    <row r="10459" spans="1:7">
      <c r="A10459" s="25"/>
      <c r="B10459" s="26"/>
      <c r="C10459" s="25"/>
      <c r="D10459" s="25"/>
      <c r="E10459" s="27"/>
      <c r="F10459" s="25"/>
      <c r="G10459" s="25"/>
    </row>
    <row r="10460" spans="1:7">
      <c r="A10460" s="123" t="s">
        <v>1624</v>
      </c>
      <c r="B10460" s="51"/>
      <c r="C10460" s="52"/>
      <c r="D10460" s="52"/>
      <c r="E10460" s="53"/>
      <c r="F10460" s="52"/>
      <c r="G10460" s="52"/>
    </row>
    <row r="10461" spans="1:7" ht="45">
      <c r="A10461" s="55" t="s">
        <v>62</v>
      </c>
      <c r="B10461" s="55" t="s">
        <v>63</v>
      </c>
      <c r="C10461" s="55" t="s">
        <v>64</v>
      </c>
      <c r="D10461" s="55" t="s">
        <v>65</v>
      </c>
      <c r="E10461" s="55" t="s">
        <v>66</v>
      </c>
      <c r="F10461" s="55" t="s">
        <v>67</v>
      </c>
      <c r="G10461" s="55" t="s">
        <v>68</v>
      </c>
    </row>
    <row r="10462" spans="1:7">
      <c r="A10462" s="170" t="s">
        <v>0</v>
      </c>
      <c r="B10462" s="57" t="s">
        <v>1</v>
      </c>
      <c r="C10462" s="56"/>
      <c r="D10462" s="56"/>
      <c r="E10462" s="58"/>
      <c r="F10462" s="56"/>
      <c r="G10462" s="56"/>
    </row>
    <row r="10463" spans="1:7">
      <c r="A10463" s="171"/>
      <c r="B10463" s="57" t="s">
        <v>2</v>
      </c>
      <c r="C10463" s="56" t="s">
        <v>3</v>
      </c>
      <c r="D10463" s="56" t="s">
        <v>4</v>
      </c>
      <c r="E10463" s="58">
        <v>2.5710000000000002</v>
      </c>
      <c r="F10463" s="59">
        <f>VLOOKUP(B10463,'HSD ME&amp;PLUMBING'!$B$6:E9859,4,FALSE)</f>
        <v>100000</v>
      </c>
      <c r="G10463" s="60">
        <f>F10463*E10463</f>
        <v>257100.00000000003</v>
      </c>
    </row>
    <row r="10464" spans="1:7">
      <c r="A10464" s="171"/>
      <c r="B10464" s="57" t="s">
        <v>1549</v>
      </c>
      <c r="C10464" s="56" t="s">
        <v>71</v>
      </c>
      <c r="D10464" s="56" t="s">
        <v>4</v>
      </c>
      <c r="E10464" s="58">
        <v>4.2939999999999996</v>
      </c>
      <c r="F10464" s="59">
        <f>VLOOKUP(B10464,'HSD ME&amp;PLUMBING'!$B$6:E9860,4,FALSE)</f>
        <v>150000</v>
      </c>
      <c r="G10464" s="60">
        <f>F10464*E10464</f>
        <v>644099.99999999988</v>
      </c>
    </row>
    <row r="10465" spans="1:7">
      <c r="A10465" s="171"/>
      <c r="B10465" s="57" t="s">
        <v>7</v>
      </c>
      <c r="C10465" s="56" t="s">
        <v>8</v>
      </c>
      <c r="D10465" s="56" t="s">
        <v>4</v>
      </c>
      <c r="E10465" s="58">
        <v>0.42899999999999999</v>
      </c>
      <c r="F10465" s="59">
        <f>VLOOKUP(B10465,'HSD ME&amp;PLUMBING'!$B$6:E9861,4,FALSE)</f>
        <v>150000</v>
      </c>
      <c r="G10465" s="60">
        <f>F10465*E10465</f>
        <v>64350</v>
      </c>
    </row>
    <row r="10466" spans="1:7">
      <c r="A10466" s="171"/>
      <c r="B10466" s="57" t="s">
        <v>10</v>
      </c>
      <c r="C10466" s="56" t="s">
        <v>11</v>
      </c>
      <c r="D10466" s="56" t="s">
        <v>4</v>
      </c>
      <c r="E10466" s="58">
        <v>0.14299999999999999</v>
      </c>
      <c r="F10466" s="64">
        <f>VLOOKUP(B10466,'HSD ME&amp;PLUMBING'!$B$6:E9862,4,FALSE)</f>
        <v>200000</v>
      </c>
      <c r="G10466" s="60">
        <f>F10466*E10466</f>
        <v>28599.999999999996</v>
      </c>
    </row>
    <row r="10467" spans="1:7">
      <c r="A10467" s="489" t="s">
        <v>13</v>
      </c>
      <c r="B10467" s="489"/>
      <c r="C10467" s="489"/>
      <c r="D10467" s="489"/>
      <c r="E10467" s="489"/>
      <c r="F10467" s="489"/>
      <c r="G10467" s="65">
        <f>SUM(G10463:G10466)</f>
        <v>994149.99999999988</v>
      </c>
    </row>
    <row r="10468" spans="1:7">
      <c r="A10468" s="170" t="s">
        <v>14</v>
      </c>
      <c r="B10468" s="57" t="s">
        <v>15</v>
      </c>
      <c r="C10468" s="56"/>
      <c r="D10468" s="56"/>
      <c r="E10468" s="58"/>
      <c r="F10468" s="56"/>
      <c r="G10468" s="56"/>
    </row>
    <row r="10469" spans="1:7" ht="30">
      <c r="A10469" s="171"/>
      <c r="B10469" s="61" t="s">
        <v>1625</v>
      </c>
      <c r="C10469" s="56"/>
      <c r="D10469" s="62" t="s">
        <v>674</v>
      </c>
      <c r="E10469" s="63" t="s">
        <v>802</v>
      </c>
      <c r="F10469" s="179">
        <f>VLOOKUP(B10469,'HSD ME&amp;PLUMBING'!$B$6:E9865,4,FALSE)</f>
        <v>10000</v>
      </c>
      <c r="G10469" s="60">
        <f>F10469*E10469</f>
        <v>11000</v>
      </c>
    </row>
    <row r="10470" spans="1:7">
      <c r="A10470" s="489" t="s">
        <v>16</v>
      </c>
      <c r="B10470" s="489"/>
      <c r="C10470" s="489"/>
      <c r="D10470" s="489"/>
      <c r="E10470" s="489"/>
      <c r="F10470" s="489"/>
      <c r="G10470" s="65">
        <f>SUM(G10468:G10469)</f>
        <v>11000</v>
      </c>
    </row>
    <row r="10471" spans="1:7">
      <c r="A10471" s="170" t="s">
        <v>17</v>
      </c>
      <c r="B10471" s="57" t="s">
        <v>18</v>
      </c>
      <c r="C10471" s="56"/>
      <c r="D10471" s="56"/>
      <c r="E10471" s="58"/>
      <c r="F10471" s="56"/>
      <c r="G10471" s="56"/>
    </row>
    <row r="10472" spans="1:7">
      <c r="A10472" s="490" t="s">
        <v>19</v>
      </c>
      <c r="B10472" s="490"/>
      <c r="C10472" s="490"/>
      <c r="D10472" s="490"/>
      <c r="E10472" s="490"/>
      <c r="F10472" s="490"/>
      <c r="G10472" s="65">
        <f>SUM(G10471)</f>
        <v>0</v>
      </c>
    </row>
    <row r="10473" spans="1:7">
      <c r="A10473" s="56" t="s">
        <v>20</v>
      </c>
      <c r="B10473" s="491" t="s">
        <v>21</v>
      </c>
      <c r="C10473" s="491"/>
      <c r="D10473" s="491"/>
      <c r="E10473" s="491"/>
      <c r="F10473" s="491"/>
      <c r="G10473" s="70">
        <f>SUM(G10462:G10472)/2</f>
        <v>1005149.9999999999</v>
      </c>
    </row>
    <row r="10474" spans="1:7">
      <c r="A10474" s="56" t="s">
        <v>22</v>
      </c>
      <c r="B10474" s="491" t="s">
        <v>77</v>
      </c>
      <c r="C10474" s="491"/>
      <c r="D10474" s="491"/>
      <c r="E10474" s="491"/>
      <c r="F10474" s="71">
        <v>0.1</v>
      </c>
      <c r="G10474" s="70">
        <f>G10473*10%</f>
        <v>100515</v>
      </c>
    </row>
    <row r="10475" spans="1:7">
      <c r="A10475" s="56" t="s">
        <v>23</v>
      </c>
      <c r="B10475" s="491" t="s">
        <v>24</v>
      </c>
      <c r="C10475" s="491"/>
      <c r="D10475" s="491"/>
      <c r="E10475" s="491"/>
      <c r="F10475" s="491"/>
      <c r="G10475" s="70">
        <f>G10473+G10474</f>
        <v>1105665</v>
      </c>
    </row>
    <row r="10476" spans="1:7">
      <c r="A10476" s="25"/>
      <c r="B10476" s="26"/>
      <c r="C10476" s="25"/>
      <c r="D10476" s="25"/>
      <c r="E10476" s="27"/>
      <c r="F10476" s="25"/>
      <c r="G10476" s="25"/>
    </row>
    <row r="10477" spans="1:7">
      <c r="A10477" s="115" t="s">
        <v>1626</v>
      </c>
    </row>
    <row r="10478" spans="1:7">
      <c r="A10478" s="115" t="s">
        <v>1627</v>
      </c>
    </row>
    <row r="10479" spans="1:7" ht="45">
      <c r="A10479" s="9" t="s">
        <v>62</v>
      </c>
      <c r="B10479" s="9" t="s">
        <v>63</v>
      </c>
      <c r="C10479" s="9" t="s">
        <v>64</v>
      </c>
      <c r="D10479" s="9" t="s">
        <v>65</v>
      </c>
      <c r="E10479" s="9" t="s">
        <v>66</v>
      </c>
      <c r="F10479" s="9" t="s">
        <v>67</v>
      </c>
      <c r="G10479" s="9" t="s">
        <v>68</v>
      </c>
    </row>
    <row r="10480" spans="1:7">
      <c r="A10480" s="159" t="s">
        <v>0</v>
      </c>
      <c r="B10480" s="12" t="s">
        <v>1</v>
      </c>
      <c r="C10480" s="11"/>
      <c r="D10480" s="11"/>
      <c r="E10480" s="13"/>
      <c r="F10480" s="11"/>
      <c r="G10480" s="11"/>
    </row>
    <row r="10481" spans="1:7">
      <c r="A10481" s="160"/>
      <c r="B10481" s="12" t="s">
        <v>2</v>
      </c>
      <c r="C10481" s="11" t="s">
        <v>3</v>
      </c>
      <c r="D10481" s="11" t="s">
        <v>4</v>
      </c>
      <c r="E10481" s="13" t="s">
        <v>50</v>
      </c>
      <c r="F10481" s="14">
        <f>VLOOKUP(B10481,'HSD ME&amp;PLUMBING'!$B$6:E9452,4,FALSE)</f>
        <v>100000</v>
      </c>
      <c r="G10481" s="23">
        <f>F10481*E10481</f>
        <v>25500</v>
      </c>
    </row>
    <row r="10482" spans="1:7">
      <c r="A10482" s="160"/>
      <c r="B10482" s="12" t="s">
        <v>1549</v>
      </c>
      <c r="C10482" s="11" t="s">
        <v>71</v>
      </c>
      <c r="D10482" s="11" t="s">
        <v>4</v>
      </c>
      <c r="E10482" s="13" t="s">
        <v>51</v>
      </c>
      <c r="F10482" s="14">
        <f>VLOOKUP(B10482,'HSD ME&amp;PLUMBING'!$B$6:E9453,4,FALSE)</f>
        <v>150000</v>
      </c>
      <c r="G10482" s="23">
        <f>F10482*E10482</f>
        <v>63750</v>
      </c>
    </row>
    <row r="10483" spans="1:7">
      <c r="A10483" s="160"/>
      <c r="B10483" s="12" t="s">
        <v>7</v>
      </c>
      <c r="C10483" s="11" t="s">
        <v>8</v>
      </c>
      <c r="D10483" s="11" t="s">
        <v>4</v>
      </c>
      <c r="E10483" s="13" t="s">
        <v>52</v>
      </c>
      <c r="F10483" s="14">
        <f>VLOOKUP(B10483,'HSD ME&amp;PLUMBING'!$B$6:E9454,4,FALSE)</f>
        <v>150000</v>
      </c>
      <c r="G10483" s="23">
        <f>F10483*E10483</f>
        <v>6449.9999999999991</v>
      </c>
    </row>
    <row r="10484" spans="1:7">
      <c r="A10484" s="160"/>
      <c r="B10484" s="12" t="s">
        <v>10</v>
      </c>
      <c r="C10484" s="11" t="s">
        <v>11</v>
      </c>
      <c r="D10484" s="11" t="s">
        <v>4</v>
      </c>
      <c r="E10484" s="13" t="s">
        <v>53</v>
      </c>
      <c r="F10484" s="19">
        <f>VLOOKUP(B10484,'HSD ME&amp;PLUMBING'!$B$6:E9455,4,FALSE)</f>
        <v>200000</v>
      </c>
      <c r="G10484" s="23">
        <f>F10484*E10484</f>
        <v>2800</v>
      </c>
    </row>
    <row r="10485" spans="1:7" s="21" customFormat="1">
      <c r="A10485" s="494" t="s">
        <v>13</v>
      </c>
      <c r="B10485" s="494"/>
      <c r="C10485" s="494"/>
      <c r="D10485" s="494"/>
      <c r="E10485" s="494"/>
      <c r="F10485" s="494"/>
      <c r="G10485" s="20">
        <f>SUM(G10481:G10484)</f>
        <v>98500</v>
      </c>
    </row>
    <row r="10486" spans="1:7">
      <c r="A10486" s="159" t="s">
        <v>14</v>
      </c>
      <c r="B10486" s="12" t="s">
        <v>15</v>
      </c>
      <c r="C10486" s="11"/>
      <c r="D10486" s="11"/>
      <c r="E10486" s="13"/>
      <c r="F10486" s="11"/>
      <c r="G10486" s="11"/>
    </row>
    <row r="10487" spans="1:7" ht="30">
      <c r="A10487" s="160"/>
      <c r="B10487" s="16" t="s">
        <v>1628</v>
      </c>
      <c r="C10487" s="11"/>
      <c r="D10487" s="17" t="s">
        <v>674</v>
      </c>
      <c r="E10487" s="18" t="s">
        <v>802</v>
      </c>
      <c r="F10487" s="83">
        <f>VLOOKUP(B10487,'HSD ME&amp;PLUMBING'!$B$6:E9458,4,FALSE)</f>
        <v>10000</v>
      </c>
      <c r="G10487" s="23">
        <f>F10487*E10487</f>
        <v>11000</v>
      </c>
    </row>
    <row r="10488" spans="1:7" s="2" customFormat="1" ht="15.75" customHeight="1">
      <c r="A10488" s="494" t="s">
        <v>16</v>
      </c>
      <c r="B10488" s="494"/>
      <c r="C10488" s="494"/>
      <c r="D10488" s="494"/>
      <c r="E10488" s="494"/>
      <c r="F10488" s="494"/>
      <c r="G10488" s="20">
        <f>SUM(G10486:G10487)</f>
        <v>11000</v>
      </c>
    </row>
    <row r="10489" spans="1:7">
      <c r="A10489" s="159" t="s">
        <v>17</v>
      </c>
      <c r="B10489" s="12" t="s">
        <v>18</v>
      </c>
      <c r="C10489" s="11"/>
      <c r="D10489" s="11"/>
      <c r="E10489" s="13"/>
      <c r="F10489" s="11"/>
      <c r="G10489" s="11"/>
    </row>
    <row r="10490" spans="1:7">
      <c r="A10490" s="492" t="s">
        <v>19</v>
      </c>
      <c r="B10490" s="492"/>
      <c r="C10490" s="492"/>
      <c r="D10490" s="492"/>
      <c r="E10490" s="492"/>
      <c r="F10490" s="492"/>
      <c r="G10490" s="20">
        <f>SUM(G10489)</f>
        <v>0</v>
      </c>
    </row>
    <row r="10491" spans="1:7">
      <c r="A10491" s="11" t="s">
        <v>20</v>
      </c>
      <c r="B10491" s="493" t="s">
        <v>21</v>
      </c>
      <c r="C10491" s="493"/>
      <c r="D10491" s="493"/>
      <c r="E10491" s="493"/>
      <c r="F10491" s="493"/>
      <c r="G10491" s="15">
        <f>SUM(G10480:G10490)/2</f>
        <v>109500</v>
      </c>
    </row>
    <row r="10492" spans="1:7" ht="15.75" customHeight="1">
      <c r="A10492" s="11" t="s">
        <v>22</v>
      </c>
      <c r="B10492" s="493" t="s">
        <v>77</v>
      </c>
      <c r="C10492" s="493"/>
      <c r="D10492" s="493"/>
      <c r="E10492" s="493"/>
      <c r="F10492" s="24">
        <v>0.1</v>
      </c>
      <c r="G10492" s="15">
        <f>G10491*10%</f>
        <v>10950</v>
      </c>
    </row>
    <row r="10493" spans="1:7">
      <c r="A10493" s="11" t="s">
        <v>23</v>
      </c>
      <c r="B10493" s="493" t="s">
        <v>24</v>
      </c>
      <c r="C10493" s="493"/>
      <c r="D10493" s="493"/>
      <c r="E10493" s="493"/>
      <c r="F10493" s="493"/>
      <c r="G10493" s="15">
        <f>G10491+G10492</f>
        <v>120450</v>
      </c>
    </row>
    <row r="10494" spans="1:7">
      <c r="A10494" s="25"/>
      <c r="B10494" s="26"/>
      <c r="C10494" s="25"/>
      <c r="D10494" s="25"/>
      <c r="E10494" s="27"/>
      <c r="F10494" s="25"/>
      <c r="G10494" s="25"/>
    </row>
    <row r="10495" spans="1:7">
      <c r="A10495" s="115" t="s">
        <v>1629</v>
      </c>
    </row>
    <row r="10496" spans="1:7" ht="45">
      <c r="A10496" s="9" t="s">
        <v>62</v>
      </c>
      <c r="B10496" s="9" t="s">
        <v>63</v>
      </c>
      <c r="C10496" s="9" t="s">
        <v>64</v>
      </c>
      <c r="D10496" s="9" t="s">
        <v>65</v>
      </c>
      <c r="E10496" s="9" t="s">
        <v>66</v>
      </c>
      <c r="F10496" s="9" t="s">
        <v>67</v>
      </c>
      <c r="G10496" s="9" t="s">
        <v>68</v>
      </c>
    </row>
    <row r="10497" spans="1:7">
      <c r="A10497" s="159" t="s">
        <v>0</v>
      </c>
      <c r="B10497" s="12" t="s">
        <v>1</v>
      </c>
      <c r="C10497" s="11"/>
      <c r="D10497" s="11"/>
      <c r="E10497" s="13"/>
      <c r="F10497" s="11"/>
      <c r="G10497" s="11"/>
    </row>
    <row r="10498" spans="1:7">
      <c r="A10498" s="160"/>
      <c r="B10498" s="12" t="s">
        <v>2</v>
      </c>
      <c r="C10498" s="11" t="s">
        <v>3</v>
      </c>
      <c r="D10498" s="11" t="s">
        <v>4</v>
      </c>
      <c r="E10498" s="13" t="s">
        <v>50</v>
      </c>
      <c r="F10498" s="14">
        <f>VLOOKUP(B10498,'HSD ME&amp;PLUMBING'!$B$6:E9469,4,FALSE)</f>
        <v>100000</v>
      </c>
      <c r="G10498" s="23">
        <f>F10498*E10498</f>
        <v>25500</v>
      </c>
    </row>
    <row r="10499" spans="1:7">
      <c r="A10499" s="160"/>
      <c r="B10499" s="12" t="s">
        <v>1549</v>
      </c>
      <c r="C10499" s="11" t="s">
        <v>71</v>
      </c>
      <c r="D10499" s="11" t="s">
        <v>4</v>
      </c>
      <c r="E10499" s="13" t="s">
        <v>51</v>
      </c>
      <c r="F10499" s="14">
        <f>VLOOKUP(B10499,'HSD ME&amp;PLUMBING'!$B$6:E9470,4,FALSE)</f>
        <v>150000</v>
      </c>
      <c r="G10499" s="23">
        <f>F10499*E10499</f>
        <v>63750</v>
      </c>
    </row>
    <row r="10500" spans="1:7">
      <c r="A10500" s="160"/>
      <c r="B10500" s="12" t="s">
        <v>7</v>
      </c>
      <c r="C10500" s="11" t="s">
        <v>8</v>
      </c>
      <c r="D10500" s="11" t="s">
        <v>4</v>
      </c>
      <c r="E10500" s="13" t="s">
        <v>52</v>
      </c>
      <c r="F10500" s="14">
        <f>VLOOKUP(B10500,'HSD ME&amp;PLUMBING'!$B$6:E9471,4,FALSE)</f>
        <v>150000</v>
      </c>
      <c r="G10500" s="23">
        <f>F10500*E10500</f>
        <v>6449.9999999999991</v>
      </c>
    </row>
    <row r="10501" spans="1:7">
      <c r="A10501" s="160"/>
      <c r="B10501" s="12" t="s">
        <v>10</v>
      </c>
      <c r="C10501" s="11" t="s">
        <v>11</v>
      </c>
      <c r="D10501" s="11" t="s">
        <v>4</v>
      </c>
      <c r="E10501" s="13" t="s">
        <v>53</v>
      </c>
      <c r="F10501" s="19">
        <f>VLOOKUP(B10501,'HSD ME&amp;PLUMBING'!$B$6:E9472,4,FALSE)</f>
        <v>200000</v>
      </c>
      <c r="G10501" s="23">
        <f>F10501*E10501</f>
        <v>2800</v>
      </c>
    </row>
    <row r="10502" spans="1:7" s="21" customFormat="1">
      <c r="A10502" s="494" t="s">
        <v>13</v>
      </c>
      <c r="B10502" s="494"/>
      <c r="C10502" s="494"/>
      <c r="D10502" s="494"/>
      <c r="E10502" s="494"/>
      <c r="F10502" s="494"/>
      <c r="G10502" s="20">
        <f>SUM(G10498:G10501)</f>
        <v>98500</v>
      </c>
    </row>
    <row r="10503" spans="1:7">
      <c r="A10503" s="159" t="s">
        <v>14</v>
      </c>
      <c r="B10503" s="12" t="s">
        <v>15</v>
      </c>
      <c r="C10503" s="11"/>
      <c r="D10503" s="11"/>
      <c r="E10503" s="13"/>
      <c r="F10503" s="11"/>
      <c r="G10503" s="11"/>
    </row>
    <row r="10504" spans="1:7" ht="30">
      <c r="A10504" s="160"/>
      <c r="B10504" s="16" t="s">
        <v>1630</v>
      </c>
      <c r="C10504" s="11"/>
      <c r="D10504" s="17" t="s">
        <v>674</v>
      </c>
      <c r="E10504" s="18" t="s">
        <v>802</v>
      </c>
      <c r="F10504" s="83">
        <f>VLOOKUP(B10504,'HSD ME&amp;PLUMBING'!$B$6:E9475,4,FALSE)</f>
        <v>10000</v>
      </c>
      <c r="G10504" s="23">
        <f>F10504*E10504</f>
        <v>11000</v>
      </c>
    </row>
    <row r="10505" spans="1:7" s="2" customFormat="1" ht="15.75" customHeight="1">
      <c r="A10505" s="494" t="s">
        <v>16</v>
      </c>
      <c r="B10505" s="494"/>
      <c r="C10505" s="494"/>
      <c r="D10505" s="494"/>
      <c r="E10505" s="494"/>
      <c r="F10505" s="494"/>
      <c r="G10505" s="20">
        <f>SUM(G10503:G10504)</f>
        <v>11000</v>
      </c>
    </row>
    <row r="10506" spans="1:7">
      <c r="A10506" s="159" t="s">
        <v>17</v>
      </c>
      <c r="B10506" s="12" t="s">
        <v>18</v>
      </c>
      <c r="C10506" s="11"/>
      <c r="D10506" s="11"/>
      <c r="E10506" s="13"/>
      <c r="F10506" s="11"/>
      <c r="G10506" s="11"/>
    </row>
    <row r="10507" spans="1:7">
      <c r="A10507" s="492" t="s">
        <v>19</v>
      </c>
      <c r="B10507" s="492"/>
      <c r="C10507" s="492"/>
      <c r="D10507" s="492"/>
      <c r="E10507" s="492"/>
      <c r="F10507" s="492"/>
      <c r="G10507" s="20">
        <f>SUM(G10506)</f>
        <v>0</v>
      </c>
    </row>
    <row r="10508" spans="1:7">
      <c r="A10508" s="11" t="s">
        <v>20</v>
      </c>
      <c r="B10508" s="493" t="s">
        <v>21</v>
      </c>
      <c r="C10508" s="493"/>
      <c r="D10508" s="493"/>
      <c r="E10508" s="493"/>
      <c r="F10508" s="493"/>
      <c r="G10508" s="15">
        <f>SUM(G10497:G10507)/2</f>
        <v>109500</v>
      </c>
    </row>
    <row r="10509" spans="1:7" ht="15.75" customHeight="1">
      <c r="A10509" s="11" t="s">
        <v>22</v>
      </c>
      <c r="B10509" s="493" t="s">
        <v>77</v>
      </c>
      <c r="C10509" s="493"/>
      <c r="D10509" s="493"/>
      <c r="E10509" s="493"/>
      <c r="F10509" s="24">
        <v>0.1</v>
      </c>
      <c r="G10509" s="15">
        <f>G10508*10%</f>
        <v>10950</v>
      </c>
    </row>
    <row r="10510" spans="1:7">
      <c r="A10510" s="11" t="s">
        <v>23</v>
      </c>
      <c r="B10510" s="493" t="s">
        <v>24</v>
      </c>
      <c r="C10510" s="493"/>
      <c r="D10510" s="493"/>
      <c r="E10510" s="493"/>
      <c r="F10510" s="493"/>
      <c r="G10510" s="15">
        <f>G10508+G10509</f>
        <v>120450</v>
      </c>
    </row>
    <row r="10511" spans="1:7">
      <c r="A10511" s="25"/>
      <c r="B10511" s="26"/>
      <c r="C10511" s="25"/>
      <c r="D10511" s="25"/>
      <c r="E10511" s="27"/>
      <c r="F10511" s="25"/>
      <c r="G10511" s="25"/>
    </row>
    <row r="10512" spans="1:7">
      <c r="A10512" s="115" t="s">
        <v>1631</v>
      </c>
    </row>
    <row r="10513" spans="1:7" ht="45">
      <c r="A10513" s="9" t="s">
        <v>62</v>
      </c>
      <c r="B10513" s="9" t="s">
        <v>63</v>
      </c>
      <c r="C10513" s="9" t="s">
        <v>64</v>
      </c>
      <c r="D10513" s="9" t="s">
        <v>65</v>
      </c>
      <c r="E10513" s="9" t="s">
        <v>66</v>
      </c>
      <c r="F10513" s="9" t="s">
        <v>67</v>
      </c>
      <c r="G10513" s="9" t="s">
        <v>68</v>
      </c>
    </row>
    <row r="10514" spans="1:7">
      <c r="A10514" s="159" t="s">
        <v>0</v>
      </c>
      <c r="B10514" s="12" t="s">
        <v>1</v>
      </c>
      <c r="C10514" s="11"/>
      <c r="D10514" s="11"/>
      <c r="E10514" s="13"/>
      <c r="F10514" s="11"/>
      <c r="G10514" s="11"/>
    </row>
    <row r="10515" spans="1:7">
      <c r="A10515" s="160"/>
      <c r="B10515" s="12" t="s">
        <v>2</v>
      </c>
      <c r="C10515" s="11" t="s">
        <v>3</v>
      </c>
      <c r="D10515" s="11" t="s">
        <v>4</v>
      </c>
      <c r="E10515" s="13" t="s">
        <v>50</v>
      </c>
      <c r="F10515" s="14">
        <f>VLOOKUP(B10515,'HSD ME&amp;PLUMBING'!$B$6:E9486,4,FALSE)</f>
        <v>100000</v>
      </c>
      <c r="G10515" s="23">
        <f>F10515*E10515</f>
        <v>25500</v>
      </c>
    </row>
    <row r="10516" spans="1:7">
      <c r="A10516" s="160"/>
      <c r="B10516" s="12" t="s">
        <v>1549</v>
      </c>
      <c r="C10516" s="11" t="s">
        <v>71</v>
      </c>
      <c r="D10516" s="11" t="s">
        <v>4</v>
      </c>
      <c r="E10516" s="13" t="s">
        <v>51</v>
      </c>
      <c r="F10516" s="14">
        <f>VLOOKUP(B10516,'HSD ME&amp;PLUMBING'!$B$6:E9487,4,FALSE)</f>
        <v>150000</v>
      </c>
      <c r="G10516" s="23">
        <f>F10516*E10516</f>
        <v>63750</v>
      </c>
    </row>
    <row r="10517" spans="1:7">
      <c r="A10517" s="160"/>
      <c r="B10517" s="12" t="s">
        <v>7</v>
      </c>
      <c r="C10517" s="11" t="s">
        <v>8</v>
      </c>
      <c r="D10517" s="11" t="s">
        <v>4</v>
      </c>
      <c r="E10517" s="13" t="s">
        <v>52</v>
      </c>
      <c r="F10517" s="14">
        <f>VLOOKUP(B10517,'HSD ME&amp;PLUMBING'!$B$6:E9488,4,FALSE)</f>
        <v>150000</v>
      </c>
      <c r="G10517" s="23">
        <f>F10517*E10517</f>
        <v>6449.9999999999991</v>
      </c>
    </row>
    <row r="10518" spans="1:7">
      <c r="A10518" s="160"/>
      <c r="B10518" s="12" t="s">
        <v>10</v>
      </c>
      <c r="C10518" s="11" t="s">
        <v>11</v>
      </c>
      <c r="D10518" s="11" t="s">
        <v>4</v>
      </c>
      <c r="E10518" s="13" t="s">
        <v>53</v>
      </c>
      <c r="F10518" s="19">
        <f>VLOOKUP(B10518,'HSD ME&amp;PLUMBING'!$B$6:E9489,4,FALSE)</f>
        <v>200000</v>
      </c>
      <c r="G10518" s="23">
        <f>F10518*E10518</f>
        <v>2800</v>
      </c>
    </row>
    <row r="10519" spans="1:7" s="21" customFormat="1">
      <c r="A10519" s="494" t="s">
        <v>13</v>
      </c>
      <c r="B10519" s="494"/>
      <c r="C10519" s="494"/>
      <c r="D10519" s="494"/>
      <c r="E10519" s="494"/>
      <c r="F10519" s="494"/>
      <c r="G10519" s="20">
        <f>SUM(G10515:G10518)</f>
        <v>98500</v>
      </c>
    </row>
    <row r="10520" spans="1:7">
      <c r="A10520" s="159" t="s">
        <v>14</v>
      </c>
      <c r="B10520" s="12" t="s">
        <v>15</v>
      </c>
      <c r="C10520" s="11"/>
      <c r="D10520" s="11"/>
      <c r="E10520" s="13"/>
      <c r="F10520" s="11"/>
      <c r="G10520" s="11"/>
    </row>
    <row r="10521" spans="1:7" ht="30">
      <c r="A10521" s="160"/>
      <c r="B10521" s="16" t="s">
        <v>1632</v>
      </c>
      <c r="C10521" s="11"/>
      <c r="D10521" s="17" t="s">
        <v>674</v>
      </c>
      <c r="E10521" s="18" t="s">
        <v>802</v>
      </c>
      <c r="F10521" s="83">
        <f>VLOOKUP(B10521,'HSD ME&amp;PLUMBING'!$B$6:E9492,4,FALSE)</f>
        <v>10000</v>
      </c>
      <c r="G10521" s="23">
        <f>F10521*E10521</f>
        <v>11000</v>
      </c>
    </row>
    <row r="10522" spans="1:7" s="2" customFormat="1" ht="15.75" customHeight="1">
      <c r="A10522" s="494" t="s">
        <v>16</v>
      </c>
      <c r="B10522" s="494"/>
      <c r="C10522" s="494"/>
      <c r="D10522" s="494"/>
      <c r="E10522" s="494"/>
      <c r="F10522" s="494"/>
      <c r="G10522" s="20">
        <f>SUM(G10520:G10521)</f>
        <v>11000</v>
      </c>
    </row>
    <row r="10523" spans="1:7">
      <c r="A10523" s="159" t="s">
        <v>17</v>
      </c>
      <c r="B10523" s="12" t="s">
        <v>18</v>
      </c>
      <c r="C10523" s="11"/>
      <c r="D10523" s="11"/>
      <c r="E10523" s="13"/>
      <c r="F10523" s="11"/>
      <c r="G10523" s="11"/>
    </row>
    <row r="10524" spans="1:7">
      <c r="A10524" s="492" t="s">
        <v>19</v>
      </c>
      <c r="B10524" s="492"/>
      <c r="C10524" s="492"/>
      <c r="D10524" s="492"/>
      <c r="E10524" s="492"/>
      <c r="F10524" s="492"/>
      <c r="G10524" s="20">
        <f>SUM(G10523)</f>
        <v>0</v>
      </c>
    </row>
    <row r="10525" spans="1:7">
      <c r="A10525" s="11" t="s">
        <v>20</v>
      </c>
      <c r="B10525" s="493" t="s">
        <v>21</v>
      </c>
      <c r="C10525" s="493"/>
      <c r="D10525" s="493"/>
      <c r="E10525" s="493"/>
      <c r="F10525" s="493"/>
      <c r="G10525" s="15">
        <f>SUM(G10514:G10524)/2</f>
        <v>109500</v>
      </c>
    </row>
    <row r="10526" spans="1:7" ht="15.75" customHeight="1">
      <c r="A10526" s="11" t="s">
        <v>22</v>
      </c>
      <c r="B10526" s="493" t="s">
        <v>77</v>
      </c>
      <c r="C10526" s="493"/>
      <c r="D10526" s="493"/>
      <c r="E10526" s="493"/>
      <c r="F10526" s="24">
        <v>0.1</v>
      </c>
      <c r="G10526" s="15">
        <f>G10525*10%</f>
        <v>10950</v>
      </c>
    </row>
    <row r="10527" spans="1:7">
      <c r="A10527" s="11" t="s">
        <v>23</v>
      </c>
      <c r="B10527" s="493" t="s">
        <v>24</v>
      </c>
      <c r="C10527" s="493"/>
      <c r="D10527" s="493"/>
      <c r="E10527" s="493"/>
      <c r="F10527" s="493"/>
      <c r="G10527" s="15">
        <f>G10525+G10526</f>
        <v>120450</v>
      </c>
    </row>
    <row r="10528" spans="1:7">
      <c r="A10528" s="25"/>
      <c r="B10528" s="26"/>
      <c r="C10528" s="25"/>
      <c r="D10528" s="25"/>
      <c r="E10528" s="27"/>
      <c r="F10528" s="25"/>
      <c r="G10528" s="25"/>
    </row>
    <row r="10529" spans="1:7">
      <c r="A10529" s="115" t="s">
        <v>1633</v>
      </c>
    </row>
    <row r="10530" spans="1:7" ht="45">
      <c r="A10530" s="9" t="s">
        <v>62</v>
      </c>
      <c r="B10530" s="9" t="s">
        <v>63</v>
      </c>
      <c r="C10530" s="9" t="s">
        <v>64</v>
      </c>
      <c r="D10530" s="9" t="s">
        <v>65</v>
      </c>
      <c r="E10530" s="9" t="s">
        <v>66</v>
      </c>
      <c r="F10530" s="9" t="s">
        <v>67</v>
      </c>
      <c r="G10530" s="9" t="s">
        <v>68</v>
      </c>
    </row>
    <row r="10531" spans="1:7">
      <c r="A10531" s="159" t="s">
        <v>0</v>
      </c>
      <c r="B10531" s="12" t="s">
        <v>1</v>
      </c>
      <c r="C10531" s="11"/>
      <c r="D10531" s="11"/>
      <c r="E10531" s="13"/>
      <c r="F10531" s="11"/>
      <c r="G10531" s="11"/>
    </row>
    <row r="10532" spans="1:7">
      <c r="A10532" s="160"/>
      <c r="B10532" s="12" t="s">
        <v>2</v>
      </c>
      <c r="C10532" s="11" t="s">
        <v>3</v>
      </c>
      <c r="D10532" s="11" t="s">
        <v>4</v>
      </c>
      <c r="E10532" s="13" t="s">
        <v>50</v>
      </c>
      <c r="F10532" s="14">
        <f>VLOOKUP(B10532,'HSD ME&amp;PLUMBING'!$B$6:E9503,4,FALSE)</f>
        <v>100000</v>
      </c>
      <c r="G10532" s="23">
        <f>F10532*E10532</f>
        <v>25500</v>
      </c>
    </row>
    <row r="10533" spans="1:7">
      <c r="A10533" s="160"/>
      <c r="B10533" s="12" t="s">
        <v>1549</v>
      </c>
      <c r="C10533" s="11" t="s">
        <v>71</v>
      </c>
      <c r="D10533" s="11" t="s">
        <v>4</v>
      </c>
      <c r="E10533" s="13" t="s">
        <v>51</v>
      </c>
      <c r="F10533" s="14">
        <f>VLOOKUP(B10533,'HSD ME&amp;PLUMBING'!$B$6:E9504,4,FALSE)</f>
        <v>150000</v>
      </c>
      <c r="G10533" s="23">
        <f>F10533*E10533</f>
        <v>63750</v>
      </c>
    </row>
    <row r="10534" spans="1:7">
      <c r="A10534" s="160"/>
      <c r="B10534" s="12" t="s">
        <v>7</v>
      </c>
      <c r="C10534" s="11" t="s">
        <v>8</v>
      </c>
      <c r="D10534" s="11" t="s">
        <v>4</v>
      </c>
      <c r="E10534" s="13" t="s">
        <v>52</v>
      </c>
      <c r="F10534" s="14">
        <f>VLOOKUP(B10534,'HSD ME&amp;PLUMBING'!$B$6:E9505,4,FALSE)</f>
        <v>150000</v>
      </c>
      <c r="G10534" s="23">
        <f>F10534*E10534</f>
        <v>6449.9999999999991</v>
      </c>
    </row>
    <row r="10535" spans="1:7">
      <c r="A10535" s="160"/>
      <c r="B10535" s="12" t="s">
        <v>10</v>
      </c>
      <c r="C10535" s="11" t="s">
        <v>11</v>
      </c>
      <c r="D10535" s="11" t="s">
        <v>4</v>
      </c>
      <c r="E10535" s="13" t="s">
        <v>53</v>
      </c>
      <c r="F10535" s="19">
        <f>VLOOKUP(B10535,'HSD ME&amp;PLUMBING'!$B$6:E9506,4,FALSE)</f>
        <v>200000</v>
      </c>
      <c r="G10535" s="23">
        <f>F10535*E10535</f>
        <v>2800</v>
      </c>
    </row>
    <row r="10536" spans="1:7" s="21" customFormat="1">
      <c r="A10536" s="494" t="s">
        <v>13</v>
      </c>
      <c r="B10536" s="494"/>
      <c r="C10536" s="494"/>
      <c r="D10536" s="494"/>
      <c r="E10536" s="494"/>
      <c r="F10536" s="494"/>
      <c r="G10536" s="20">
        <f>SUM(G10532:G10535)</f>
        <v>98500</v>
      </c>
    </row>
    <row r="10537" spans="1:7">
      <c r="A10537" s="159" t="s">
        <v>14</v>
      </c>
      <c r="B10537" s="12" t="s">
        <v>15</v>
      </c>
      <c r="C10537" s="11"/>
      <c r="D10537" s="11"/>
      <c r="E10537" s="13"/>
      <c r="F10537" s="11"/>
      <c r="G10537" s="11"/>
    </row>
    <row r="10538" spans="1:7" ht="30">
      <c r="A10538" s="160"/>
      <c r="B10538" s="16" t="s">
        <v>1634</v>
      </c>
      <c r="C10538" s="11"/>
      <c r="D10538" s="17" t="s">
        <v>674</v>
      </c>
      <c r="E10538" s="18" t="s">
        <v>802</v>
      </c>
      <c r="F10538" s="83">
        <f>VLOOKUP(B10538,'HSD ME&amp;PLUMBING'!$B$6:E9509,4,FALSE)</f>
        <v>10000</v>
      </c>
      <c r="G10538" s="23">
        <f>F10538*E10538</f>
        <v>11000</v>
      </c>
    </row>
    <row r="10539" spans="1:7" s="2" customFormat="1" ht="15.75" customHeight="1">
      <c r="A10539" s="494" t="s">
        <v>16</v>
      </c>
      <c r="B10539" s="494"/>
      <c r="C10539" s="494"/>
      <c r="D10539" s="494"/>
      <c r="E10539" s="494"/>
      <c r="F10539" s="494"/>
      <c r="G10539" s="20">
        <f>SUM(G10537:G10538)</f>
        <v>11000</v>
      </c>
    </row>
    <row r="10540" spans="1:7">
      <c r="A10540" s="159" t="s">
        <v>17</v>
      </c>
      <c r="B10540" s="12" t="s">
        <v>18</v>
      </c>
      <c r="C10540" s="11"/>
      <c r="D10540" s="11"/>
      <c r="E10540" s="13"/>
      <c r="F10540" s="11"/>
      <c r="G10540" s="11"/>
    </row>
    <row r="10541" spans="1:7">
      <c r="A10541" s="492" t="s">
        <v>19</v>
      </c>
      <c r="B10541" s="492"/>
      <c r="C10541" s="492"/>
      <c r="D10541" s="492"/>
      <c r="E10541" s="492"/>
      <c r="F10541" s="492"/>
      <c r="G10541" s="20">
        <f>SUM(G10540)</f>
        <v>0</v>
      </c>
    </row>
    <row r="10542" spans="1:7">
      <c r="A10542" s="11" t="s">
        <v>20</v>
      </c>
      <c r="B10542" s="493" t="s">
        <v>21</v>
      </c>
      <c r="C10542" s="493"/>
      <c r="D10542" s="493"/>
      <c r="E10542" s="493"/>
      <c r="F10542" s="493"/>
      <c r="G10542" s="15">
        <f>SUM(G10531:G10541)/2</f>
        <v>109500</v>
      </c>
    </row>
    <row r="10543" spans="1:7" ht="15.75" customHeight="1">
      <c r="A10543" s="11" t="s">
        <v>22</v>
      </c>
      <c r="B10543" s="493" t="s">
        <v>77</v>
      </c>
      <c r="C10543" s="493"/>
      <c r="D10543" s="493"/>
      <c r="E10543" s="493"/>
      <c r="F10543" s="24">
        <v>0.1</v>
      </c>
      <c r="G10543" s="15">
        <f>G10542*10%</f>
        <v>10950</v>
      </c>
    </row>
    <row r="10544" spans="1:7">
      <c r="A10544" s="11" t="s">
        <v>23</v>
      </c>
      <c r="B10544" s="493" t="s">
        <v>24</v>
      </c>
      <c r="C10544" s="493"/>
      <c r="D10544" s="493"/>
      <c r="E10544" s="493"/>
      <c r="F10544" s="493"/>
      <c r="G10544" s="15">
        <f>G10542+G10543</f>
        <v>120450</v>
      </c>
    </row>
    <row r="10545" spans="1:7">
      <c r="A10545" s="25"/>
      <c r="B10545" s="26"/>
      <c r="C10545" s="25"/>
      <c r="D10545" s="25"/>
      <c r="E10545" s="27"/>
      <c r="F10545" s="25"/>
      <c r="G10545" s="25"/>
    </row>
    <row r="10546" spans="1:7">
      <c r="A10546" s="115" t="s">
        <v>1635</v>
      </c>
    </row>
    <row r="10547" spans="1:7" ht="45">
      <c r="A10547" s="9" t="s">
        <v>62</v>
      </c>
      <c r="B10547" s="9" t="s">
        <v>63</v>
      </c>
      <c r="C10547" s="9" t="s">
        <v>64</v>
      </c>
      <c r="D10547" s="9" t="s">
        <v>65</v>
      </c>
      <c r="E10547" s="9" t="s">
        <v>66</v>
      </c>
      <c r="F10547" s="9" t="s">
        <v>67</v>
      </c>
      <c r="G10547" s="9" t="s">
        <v>68</v>
      </c>
    </row>
    <row r="10548" spans="1:7">
      <c r="A10548" s="159" t="s">
        <v>0</v>
      </c>
      <c r="B10548" s="12" t="s">
        <v>1</v>
      </c>
      <c r="C10548" s="11"/>
      <c r="D10548" s="11"/>
      <c r="E10548" s="13"/>
      <c r="F10548" s="11"/>
      <c r="G10548" s="11"/>
    </row>
    <row r="10549" spans="1:7">
      <c r="A10549" s="160"/>
      <c r="B10549" s="12" t="s">
        <v>2</v>
      </c>
      <c r="C10549" s="11" t="s">
        <v>3</v>
      </c>
      <c r="D10549" s="11" t="s">
        <v>4</v>
      </c>
      <c r="E10549" s="13" t="s">
        <v>1454</v>
      </c>
      <c r="F10549" s="14">
        <f>VLOOKUP(B10549,'HSD ME&amp;PLUMBING'!$B$6:E9520,4,FALSE)</f>
        <v>100000</v>
      </c>
      <c r="G10549" s="23">
        <f>F10549*E10549</f>
        <v>76000</v>
      </c>
    </row>
    <row r="10550" spans="1:7">
      <c r="A10550" s="160"/>
      <c r="B10550" s="12" t="s">
        <v>1549</v>
      </c>
      <c r="C10550" s="11" t="s">
        <v>71</v>
      </c>
      <c r="D10550" s="11" t="s">
        <v>4</v>
      </c>
      <c r="E10550" s="13" t="s">
        <v>1455</v>
      </c>
      <c r="F10550" s="14">
        <f>VLOOKUP(B10550,'HSD ME&amp;PLUMBING'!$B$6:E9521,4,FALSE)</f>
        <v>150000</v>
      </c>
      <c r="G10550" s="23">
        <f>F10550*E10550</f>
        <v>190200</v>
      </c>
    </row>
    <row r="10551" spans="1:7">
      <c r="A10551" s="160"/>
      <c r="B10551" s="12" t="s">
        <v>7</v>
      </c>
      <c r="C10551" s="11" t="s">
        <v>8</v>
      </c>
      <c r="D10551" s="11" t="s">
        <v>4</v>
      </c>
      <c r="E10551" s="13" t="s">
        <v>1047</v>
      </c>
      <c r="F10551" s="14">
        <f>VLOOKUP(B10551,'HSD ME&amp;PLUMBING'!$B$6:E9522,4,FALSE)</f>
        <v>150000</v>
      </c>
      <c r="G10551" s="23">
        <f>F10551*E10551</f>
        <v>19050</v>
      </c>
    </row>
    <row r="10552" spans="1:7">
      <c r="A10552" s="160"/>
      <c r="B10552" s="12" t="s">
        <v>10</v>
      </c>
      <c r="C10552" s="11" t="s">
        <v>11</v>
      </c>
      <c r="D10552" s="11" t="s">
        <v>4</v>
      </c>
      <c r="E10552" s="13" t="s">
        <v>797</v>
      </c>
      <c r="F10552" s="19">
        <f>VLOOKUP(B10552,'HSD ME&amp;PLUMBING'!$B$6:E9523,4,FALSE)</f>
        <v>200000</v>
      </c>
      <c r="G10552" s="23">
        <f>F10552*E10552</f>
        <v>8400</v>
      </c>
    </row>
    <row r="10553" spans="1:7" s="21" customFormat="1">
      <c r="A10553" s="494" t="s">
        <v>13</v>
      </c>
      <c r="B10553" s="494"/>
      <c r="C10553" s="494"/>
      <c r="D10553" s="494"/>
      <c r="E10553" s="494"/>
      <c r="F10553" s="494"/>
      <c r="G10553" s="20">
        <f>SUM(G10549:G10552)</f>
        <v>293650</v>
      </c>
    </row>
    <row r="10554" spans="1:7">
      <c r="A10554" s="159" t="s">
        <v>14</v>
      </c>
      <c r="B10554" s="12" t="s">
        <v>15</v>
      </c>
      <c r="C10554" s="11"/>
      <c r="D10554" s="11"/>
      <c r="E10554" s="13"/>
      <c r="F10554" s="11"/>
      <c r="G10554" s="11"/>
    </row>
    <row r="10555" spans="1:7" ht="30">
      <c r="A10555" s="160"/>
      <c r="B10555" s="16" t="s">
        <v>1636</v>
      </c>
      <c r="C10555" s="11"/>
      <c r="D10555" s="17" t="s">
        <v>674</v>
      </c>
      <c r="E10555" s="18" t="s">
        <v>242</v>
      </c>
      <c r="F10555" s="83">
        <f>VLOOKUP(B10555,'HSD ME&amp;PLUMBING'!$B$6:E9526,4,FALSE)</f>
        <v>10000</v>
      </c>
      <c r="G10555" s="23">
        <f>F10555*E10555</f>
        <v>12000</v>
      </c>
    </row>
    <row r="10556" spans="1:7" s="2" customFormat="1" ht="15.75" customHeight="1">
      <c r="A10556" s="494" t="s">
        <v>16</v>
      </c>
      <c r="B10556" s="494"/>
      <c r="C10556" s="494"/>
      <c r="D10556" s="494"/>
      <c r="E10556" s="494"/>
      <c r="F10556" s="494"/>
      <c r="G10556" s="20">
        <f>SUM(G10554:G10555)</f>
        <v>12000</v>
      </c>
    </row>
    <row r="10557" spans="1:7">
      <c r="A10557" s="159" t="s">
        <v>17</v>
      </c>
      <c r="B10557" s="12" t="s">
        <v>18</v>
      </c>
      <c r="C10557" s="11"/>
      <c r="D10557" s="11"/>
      <c r="E10557" s="13"/>
      <c r="F10557" s="11"/>
      <c r="G10557" s="11"/>
    </row>
    <row r="10558" spans="1:7">
      <c r="A10558" s="492" t="s">
        <v>19</v>
      </c>
      <c r="B10558" s="492"/>
      <c r="C10558" s="492"/>
      <c r="D10558" s="492"/>
      <c r="E10558" s="492"/>
      <c r="F10558" s="492"/>
      <c r="G10558" s="20">
        <f>SUM(G10557)</f>
        <v>0</v>
      </c>
    </row>
    <row r="10559" spans="1:7">
      <c r="A10559" s="11" t="s">
        <v>20</v>
      </c>
      <c r="B10559" s="493" t="s">
        <v>21</v>
      </c>
      <c r="C10559" s="493"/>
      <c r="D10559" s="493"/>
      <c r="E10559" s="493"/>
      <c r="F10559" s="493"/>
      <c r="G10559" s="15">
        <f>SUM(G10548:G10558)/2</f>
        <v>305650</v>
      </c>
    </row>
    <row r="10560" spans="1:7" ht="15.75" customHeight="1">
      <c r="A10560" s="11" t="s">
        <v>22</v>
      </c>
      <c r="B10560" s="493" t="s">
        <v>77</v>
      </c>
      <c r="C10560" s="493"/>
      <c r="D10560" s="493"/>
      <c r="E10560" s="493"/>
      <c r="F10560" s="24">
        <v>0.1</v>
      </c>
      <c r="G10560" s="15">
        <f>G10559*10%</f>
        <v>30565</v>
      </c>
    </row>
    <row r="10561" spans="1:7">
      <c r="A10561" s="11" t="s">
        <v>23</v>
      </c>
      <c r="B10561" s="493" t="s">
        <v>24</v>
      </c>
      <c r="C10561" s="493"/>
      <c r="D10561" s="493"/>
      <c r="E10561" s="493"/>
      <c r="F10561" s="493"/>
      <c r="G10561" s="15">
        <f>G10559+G10560</f>
        <v>336215</v>
      </c>
    </row>
    <row r="10562" spans="1:7">
      <c r="A10562" s="25"/>
      <c r="B10562" s="26"/>
      <c r="C10562" s="25"/>
      <c r="D10562" s="25"/>
      <c r="E10562" s="27"/>
      <c r="F10562" s="25"/>
      <c r="G10562" s="25"/>
    </row>
    <row r="10563" spans="1:7">
      <c r="A10563" s="115" t="s">
        <v>1637</v>
      </c>
    </row>
    <row r="10564" spans="1:7" ht="45">
      <c r="A10564" s="9" t="s">
        <v>62</v>
      </c>
      <c r="B10564" s="9" t="s">
        <v>63</v>
      </c>
      <c r="C10564" s="9" t="s">
        <v>64</v>
      </c>
      <c r="D10564" s="9" t="s">
        <v>65</v>
      </c>
      <c r="E10564" s="9" t="s">
        <v>66</v>
      </c>
      <c r="F10564" s="9" t="s">
        <v>67</v>
      </c>
      <c r="G10564" s="9" t="s">
        <v>68</v>
      </c>
    </row>
    <row r="10565" spans="1:7">
      <c r="A10565" s="159" t="s">
        <v>0</v>
      </c>
      <c r="B10565" s="12" t="s">
        <v>1</v>
      </c>
      <c r="C10565" s="11"/>
      <c r="D10565" s="11"/>
      <c r="E10565" s="13"/>
      <c r="F10565" s="11"/>
      <c r="G10565" s="11"/>
    </row>
    <row r="10566" spans="1:7">
      <c r="A10566" s="160"/>
      <c r="B10566" s="12" t="s">
        <v>2</v>
      </c>
      <c r="C10566" s="11" t="s">
        <v>3</v>
      </c>
      <c r="D10566" s="11" t="s">
        <v>4</v>
      </c>
      <c r="E10566" s="13" t="s">
        <v>1454</v>
      </c>
      <c r="F10566" s="14">
        <f>VLOOKUP(B10566,'HSD ME&amp;PLUMBING'!$B$6:E9537,4,FALSE)</f>
        <v>100000</v>
      </c>
      <c r="G10566" s="23">
        <f>F10566*E10566</f>
        <v>76000</v>
      </c>
    </row>
    <row r="10567" spans="1:7">
      <c r="A10567" s="160"/>
      <c r="B10567" s="12" t="s">
        <v>1549</v>
      </c>
      <c r="C10567" s="11" t="s">
        <v>71</v>
      </c>
      <c r="D10567" s="11" t="s">
        <v>4</v>
      </c>
      <c r="E10567" s="13" t="s">
        <v>1455</v>
      </c>
      <c r="F10567" s="14">
        <f>VLOOKUP(B10567,'HSD ME&amp;PLUMBING'!$B$6:E9538,4,FALSE)</f>
        <v>150000</v>
      </c>
      <c r="G10567" s="23">
        <f>F10567*E10567</f>
        <v>190200</v>
      </c>
    </row>
    <row r="10568" spans="1:7">
      <c r="A10568" s="160"/>
      <c r="B10568" s="12" t="s">
        <v>7</v>
      </c>
      <c r="C10568" s="11" t="s">
        <v>8</v>
      </c>
      <c r="D10568" s="11" t="s">
        <v>4</v>
      </c>
      <c r="E10568" s="13" t="s">
        <v>1047</v>
      </c>
      <c r="F10568" s="14">
        <f>VLOOKUP(B10568,'HSD ME&amp;PLUMBING'!$B$6:E9539,4,FALSE)</f>
        <v>150000</v>
      </c>
      <c r="G10568" s="23">
        <f>F10568*E10568</f>
        <v>19050</v>
      </c>
    </row>
    <row r="10569" spans="1:7">
      <c r="A10569" s="160"/>
      <c r="B10569" s="12" t="s">
        <v>10</v>
      </c>
      <c r="C10569" s="11" t="s">
        <v>11</v>
      </c>
      <c r="D10569" s="11" t="s">
        <v>4</v>
      </c>
      <c r="E10569" s="13" t="s">
        <v>797</v>
      </c>
      <c r="F10569" s="19">
        <f>VLOOKUP(B10569,'HSD ME&amp;PLUMBING'!$B$6:E9540,4,FALSE)</f>
        <v>200000</v>
      </c>
      <c r="G10569" s="23">
        <f>F10569*E10569</f>
        <v>8400</v>
      </c>
    </row>
    <row r="10570" spans="1:7" s="21" customFormat="1">
      <c r="A10570" s="494" t="s">
        <v>13</v>
      </c>
      <c r="B10570" s="494"/>
      <c r="C10570" s="494"/>
      <c r="D10570" s="494"/>
      <c r="E10570" s="494"/>
      <c r="F10570" s="494"/>
      <c r="G10570" s="20">
        <f>SUM(G10566:G10569)</f>
        <v>293650</v>
      </c>
    </row>
    <row r="10571" spans="1:7">
      <c r="A10571" s="159" t="s">
        <v>14</v>
      </c>
      <c r="B10571" s="12" t="s">
        <v>15</v>
      </c>
      <c r="C10571" s="11"/>
      <c r="D10571" s="11"/>
      <c r="E10571" s="13"/>
      <c r="F10571" s="11"/>
      <c r="G10571" s="11"/>
    </row>
    <row r="10572" spans="1:7" ht="30">
      <c r="A10572" s="160"/>
      <c r="B10572" s="16" t="s">
        <v>1638</v>
      </c>
      <c r="C10572" s="11"/>
      <c r="D10572" s="17" t="s">
        <v>674</v>
      </c>
      <c r="E10572" s="18" t="s">
        <v>242</v>
      </c>
      <c r="F10572" s="83">
        <f>VLOOKUP(B10572,'HSD ME&amp;PLUMBING'!$B$6:E9543,4,FALSE)</f>
        <v>10000</v>
      </c>
      <c r="G10572" s="23">
        <f>F10572*E10572</f>
        <v>12000</v>
      </c>
    </row>
    <row r="10573" spans="1:7" s="2" customFormat="1" ht="15.75" customHeight="1">
      <c r="A10573" s="494" t="s">
        <v>16</v>
      </c>
      <c r="B10573" s="494"/>
      <c r="C10573" s="494"/>
      <c r="D10573" s="494"/>
      <c r="E10573" s="494"/>
      <c r="F10573" s="494"/>
      <c r="G10573" s="20">
        <f>SUM(G10571:G10572)</f>
        <v>12000</v>
      </c>
    </row>
    <row r="10574" spans="1:7">
      <c r="A10574" s="159" t="s">
        <v>17</v>
      </c>
      <c r="B10574" s="12" t="s">
        <v>18</v>
      </c>
      <c r="C10574" s="11"/>
      <c r="D10574" s="11"/>
      <c r="E10574" s="13"/>
      <c r="F10574" s="11"/>
      <c r="G10574" s="11"/>
    </row>
    <row r="10575" spans="1:7">
      <c r="A10575" s="492" t="s">
        <v>19</v>
      </c>
      <c r="B10575" s="492"/>
      <c r="C10575" s="492"/>
      <c r="D10575" s="492"/>
      <c r="E10575" s="492"/>
      <c r="F10575" s="492"/>
      <c r="G10575" s="20">
        <f>SUM(G10574)</f>
        <v>0</v>
      </c>
    </row>
    <row r="10576" spans="1:7">
      <c r="A10576" s="11" t="s">
        <v>20</v>
      </c>
      <c r="B10576" s="493" t="s">
        <v>21</v>
      </c>
      <c r="C10576" s="493"/>
      <c r="D10576" s="493"/>
      <c r="E10576" s="493"/>
      <c r="F10576" s="493"/>
      <c r="G10576" s="15">
        <f>SUM(G10565:G10575)/2</f>
        <v>305650</v>
      </c>
    </row>
    <row r="10577" spans="1:7" ht="15.75" customHeight="1">
      <c r="A10577" s="11" t="s">
        <v>22</v>
      </c>
      <c r="B10577" s="493" t="s">
        <v>77</v>
      </c>
      <c r="C10577" s="493"/>
      <c r="D10577" s="493"/>
      <c r="E10577" s="493"/>
      <c r="F10577" s="24">
        <v>0.1</v>
      </c>
      <c r="G10577" s="15">
        <f>G10576*10%</f>
        <v>30565</v>
      </c>
    </row>
    <row r="10578" spans="1:7">
      <c r="A10578" s="11" t="s">
        <v>23</v>
      </c>
      <c r="B10578" s="493" t="s">
        <v>24</v>
      </c>
      <c r="C10578" s="493"/>
      <c r="D10578" s="493"/>
      <c r="E10578" s="493"/>
      <c r="F10578" s="493"/>
      <c r="G10578" s="15">
        <f>G10576+G10577</f>
        <v>336215</v>
      </c>
    </row>
    <row r="10579" spans="1:7">
      <c r="A10579" s="25"/>
      <c r="B10579" s="26"/>
      <c r="C10579" s="25"/>
      <c r="D10579" s="25"/>
      <c r="E10579" s="27"/>
      <c r="F10579" s="25"/>
      <c r="G10579" s="25"/>
    </row>
    <row r="10580" spans="1:7">
      <c r="A10580" s="115" t="s">
        <v>1639</v>
      </c>
    </row>
    <row r="10581" spans="1:7" ht="45">
      <c r="A10581" s="9" t="s">
        <v>62</v>
      </c>
      <c r="B10581" s="9" t="s">
        <v>63</v>
      </c>
      <c r="C10581" s="9" t="s">
        <v>64</v>
      </c>
      <c r="D10581" s="9" t="s">
        <v>65</v>
      </c>
      <c r="E10581" s="9" t="s">
        <v>66</v>
      </c>
      <c r="F10581" s="9" t="s">
        <v>67</v>
      </c>
      <c r="G10581" s="9" t="s">
        <v>68</v>
      </c>
    </row>
    <row r="10582" spans="1:7">
      <c r="A10582" s="159" t="s">
        <v>0</v>
      </c>
      <c r="B10582" s="12" t="s">
        <v>1</v>
      </c>
      <c r="C10582" s="11"/>
      <c r="D10582" s="11"/>
      <c r="E10582" s="13"/>
      <c r="F10582" s="11"/>
      <c r="G10582" s="11"/>
    </row>
    <row r="10583" spans="1:7">
      <c r="A10583" s="160"/>
      <c r="B10583" s="12" t="s">
        <v>2</v>
      </c>
      <c r="C10583" s="11" t="s">
        <v>3</v>
      </c>
      <c r="D10583" s="11" t="s">
        <v>4</v>
      </c>
      <c r="E10583" s="13" t="s">
        <v>1640</v>
      </c>
      <c r="F10583" s="14">
        <f>VLOOKUP(B10583,'HSD ME&amp;PLUMBING'!$B$6:E9554,4,FALSE)</f>
        <v>100000</v>
      </c>
      <c r="G10583" s="23">
        <f>F10583*E10583</f>
        <v>227599.99999999997</v>
      </c>
    </row>
    <row r="10584" spans="1:7">
      <c r="A10584" s="160"/>
      <c r="B10584" s="12" t="s">
        <v>1549</v>
      </c>
      <c r="C10584" s="11" t="s">
        <v>71</v>
      </c>
      <c r="D10584" s="11" t="s">
        <v>4</v>
      </c>
      <c r="E10584" s="13" t="s">
        <v>1641</v>
      </c>
      <c r="F10584" s="14">
        <f>VLOOKUP(B10584,'HSD ME&amp;PLUMBING'!$B$6:E9555,4,FALSE)</f>
        <v>150000</v>
      </c>
      <c r="G10584" s="23">
        <f>F10584*E10584</f>
        <v>570150</v>
      </c>
    </row>
    <row r="10585" spans="1:7">
      <c r="A10585" s="160"/>
      <c r="B10585" s="12" t="s">
        <v>7</v>
      </c>
      <c r="C10585" s="11" t="s">
        <v>8</v>
      </c>
      <c r="D10585" s="11" t="s">
        <v>4</v>
      </c>
      <c r="E10585" s="13" t="s">
        <v>1642</v>
      </c>
      <c r="F10585" s="14">
        <f>VLOOKUP(B10585,'HSD ME&amp;PLUMBING'!$B$6:E9556,4,FALSE)</f>
        <v>150000</v>
      </c>
      <c r="G10585" s="23">
        <f>F10585*E10585</f>
        <v>57000</v>
      </c>
    </row>
    <row r="10586" spans="1:7">
      <c r="A10586" s="160"/>
      <c r="B10586" s="12" t="s">
        <v>10</v>
      </c>
      <c r="C10586" s="11" t="s">
        <v>11</v>
      </c>
      <c r="D10586" s="11" t="s">
        <v>4</v>
      </c>
      <c r="E10586" s="13" t="s">
        <v>1047</v>
      </c>
      <c r="F10586" s="19">
        <f>VLOOKUP(B10586,'HSD ME&amp;PLUMBING'!$B$6:E9557,4,FALSE)</f>
        <v>200000</v>
      </c>
      <c r="G10586" s="23">
        <f>F10586*E10586</f>
        <v>25400</v>
      </c>
    </row>
    <row r="10587" spans="1:7" s="21" customFormat="1">
      <c r="A10587" s="494" t="s">
        <v>13</v>
      </c>
      <c r="B10587" s="494"/>
      <c r="C10587" s="494"/>
      <c r="D10587" s="494"/>
      <c r="E10587" s="494"/>
      <c r="F10587" s="494"/>
      <c r="G10587" s="20">
        <f>SUM(G10583:G10586)</f>
        <v>880150</v>
      </c>
    </row>
    <row r="10588" spans="1:7">
      <c r="A10588" s="159" t="s">
        <v>14</v>
      </c>
      <c r="B10588" s="12" t="s">
        <v>15</v>
      </c>
      <c r="C10588" s="11"/>
      <c r="D10588" s="11"/>
      <c r="E10588" s="13"/>
      <c r="F10588" s="11"/>
      <c r="G10588" s="11"/>
    </row>
    <row r="10589" spans="1:7" ht="30">
      <c r="A10589" s="160"/>
      <c r="B10589" s="16" t="s">
        <v>1643</v>
      </c>
      <c r="C10589" s="11"/>
      <c r="D10589" s="17" t="s">
        <v>674</v>
      </c>
      <c r="E10589" s="18" t="s">
        <v>242</v>
      </c>
      <c r="F10589" s="83">
        <f>VLOOKUP(B10589,'HSD ME&amp;PLUMBING'!$B$6:E9560,4,FALSE)</f>
        <v>10000</v>
      </c>
      <c r="G10589" s="23">
        <f>F10589*E10589</f>
        <v>12000</v>
      </c>
    </row>
    <row r="10590" spans="1:7" s="2" customFormat="1" ht="15.75" customHeight="1">
      <c r="A10590" s="494" t="s">
        <v>16</v>
      </c>
      <c r="B10590" s="494"/>
      <c r="C10590" s="494"/>
      <c r="D10590" s="494"/>
      <c r="E10590" s="494"/>
      <c r="F10590" s="494"/>
      <c r="G10590" s="20">
        <f>SUM(G10588:G10589)</f>
        <v>12000</v>
      </c>
    </row>
    <row r="10591" spans="1:7">
      <c r="A10591" s="159" t="s">
        <v>17</v>
      </c>
      <c r="B10591" s="12" t="s">
        <v>18</v>
      </c>
      <c r="C10591" s="11"/>
      <c r="D10591" s="11"/>
      <c r="E10591" s="13"/>
      <c r="F10591" s="11"/>
      <c r="G10591" s="11"/>
    </row>
    <row r="10592" spans="1:7">
      <c r="A10592" s="492" t="s">
        <v>19</v>
      </c>
      <c r="B10592" s="492"/>
      <c r="C10592" s="492"/>
      <c r="D10592" s="492"/>
      <c r="E10592" s="492"/>
      <c r="F10592" s="492"/>
      <c r="G10592" s="20">
        <f>SUM(G10591)</f>
        <v>0</v>
      </c>
    </row>
    <row r="10593" spans="1:7">
      <c r="A10593" s="11" t="s">
        <v>20</v>
      </c>
      <c r="B10593" s="493" t="s">
        <v>21</v>
      </c>
      <c r="C10593" s="493"/>
      <c r="D10593" s="493"/>
      <c r="E10593" s="493"/>
      <c r="F10593" s="493"/>
      <c r="G10593" s="15">
        <f>SUM(G10582:G10592)/2</f>
        <v>892150</v>
      </c>
    </row>
    <row r="10594" spans="1:7" ht="15.75" customHeight="1">
      <c r="A10594" s="11" t="s">
        <v>22</v>
      </c>
      <c r="B10594" s="493" t="s">
        <v>77</v>
      </c>
      <c r="C10594" s="493"/>
      <c r="D10594" s="493"/>
      <c r="E10594" s="493"/>
      <c r="F10594" s="24">
        <v>0.1</v>
      </c>
      <c r="G10594" s="15">
        <f>G10593*10%</f>
        <v>89215</v>
      </c>
    </row>
    <row r="10595" spans="1:7">
      <c r="A10595" s="11" t="s">
        <v>23</v>
      </c>
      <c r="B10595" s="493" t="s">
        <v>24</v>
      </c>
      <c r="C10595" s="493"/>
      <c r="D10595" s="493"/>
      <c r="E10595" s="493"/>
      <c r="F10595" s="493"/>
      <c r="G10595" s="15">
        <f>G10593+G10594</f>
        <v>981365</v>
      </c>
    </row>
    <row r="10596" spans="1:7">
      <c r="A10596" s="25"/>
      <c r="B10596" s="26"/>
      <c r="C10596" s="25"/>
      <c r="D10596" s="25"/>
      <c r="E10596" s="27"/>
      <c r="F10596" s="25"/>
      <c r="G10596" s="25"/>
    </row>
    <row r="10597" spans="1:7">
      <c r="A10597" s="115" t="s">
        <v>1644</v>
      </c>
    </row>
    <row r="10598" spans="1:7" ht="45">
      <c r="A10598" s="9" t="s">
        <v>62</v>
      </c>
      <c r="B10598" s="9" t="s">
        <v>63</v>
      </c>
      <c r="C10598" s="9" t="s">
        <v>64</v>
      </c>
      <c r="D10598" s="9" t="s">
        <v>65</v>
      </c>
      <c r="E10598" s="9" t="s">
        <v>66</v>
      </c>
      <c r="F10598" s="9" t="s">
        <v>67</v>
      </c>
      <c r="G10598" s="9" t="s">
        <v>68</v>
      </c>
    </row>
    <row r="10599" spans="1:7">
      <c r="A10599" s="159" t="s">
        <v>0</v>
      </c>
      <c r="B10599" s="12" t="s">
        <v>1</v>
      </c>
      <c r="C10599" s="11"/>
      <c r="D10599" s="11"/>
      <c r="E10599" s="13"/>
      <c r="F10599" s="11"/>
      <c r="G10599" s="11"/>
    </row>
    <row r="10600" spans="1:7">
      <c r="A10600" s="160"/>
      <c r="B10600" s="12" t="s">
        <v>2</v>
      </c>
      <c r="C10600" s="11" t="s">
        <v>3</v>
      </c>
      <c r="D10600" s="11" t="s">
        <v>4</v>
      </c>
      <c r="E10600" s="13" t="s">
        <v>1640</v>
      </c>
      <c r="F10600" s="14">
        <f>VLOOKUP(B10600,'HSD ME&amp;PLUMBING'!$B$6:E9571,4,FALSE)</f>
        <v>100000</v>
      </c>
      <c r="G10600" s="23">
        <f>F10600*E10600</f>
        <v>227599.99999999997</v>
      </c>
    </row>
    <row r="10601" spans="1:7">
      <c r="A10601" s="160"/>
      <c r="B10601" s="12" t="s">
        <v>1549</v>
      </c>
      <c r="C10601" s="11" t="s">
        <v>71</v>
      </c>
      <c r="D10601" s="11" t="s">
        <v>4</v>
      </c>
      <c r="E10601" s="13" t="s">
        <v>1641</v>
      </c>
      <c r="F10601" s="14">
        <f>VLOOKUP(B10601,'HSD ME&amp;PLUMBING'!$B$6:E9572,4,FALSE)</f>
        <v>150000</v>
      </c>
      <c r="G10601" s="23">
        <f>F10601*E10601</f>
        <v>570150</v>
      </c>
    </row>
    <row r="10602" spans="1:7">
      <c r="A10602" s="160"/>
      <c r="B10602" s="12" t="s">
        <v>7</v>
      </c>
      <c r="C10602" s="11" t="s">
        <v>8</v>
      </c>
      <c r="D10602" s="11" t="s">
        <v>4</v>
      </c>
      <c r="E10602" s="13" t="s">
        <v>1642</v>
      </c>
      <c r="F10602" s="14">
        <f>VLOOKUP(B10602,'HSD ME&amp;PLUMBING'!$B$6:E9573,4,FALSE)</f>
        <v>150000</v>
      </c>
      <c r="G10602" s="23">
        <f>F10602*E10602</f>
        <v>57000</v>
      </c>
    </row>
    <row r="10603" spans="1:7">
      <c r="A10603" s="160"/>
      <c r="B10603" s="12" t="s">
        <v>10</v>
      </c>
      <c r="C10603" s="11" t="s">
        <v>11</v>
      </c>
      <c r="D10603" s="11" t="s">
        <v>4</v>
      </c>
      <c r="E10603" s="13" t="s">
        <v>1047</v>
      </c>
      <c r="F10603" s="19">
        <f>VLOOKUP(B10603,'HSD ME&amp;PLUMBING'!$B$6:E9574,4,FALSE)</f>
        <v>200000</v>
      </c>
      <c r="G10603" s="23">
        <f>F10603*E10603</f>
        <v>25400</v>
      </c>
    </row>
    <row r="10604" spans="1:7" s="21" customFormat="1">
      <c r="A10604" s="494" t="s">
        <v>13</v>
      </c>
      <c r="B10604" s="494"/>
      <c r="C10604" s="494"/>
      <c r="D10604" s="494"/>
      <c r="E10604" s="494"/>
      <c r="F10604" s="494"/>
      <c r="G10604" s="20">
        <f>SUM(G10600:G10603)</f>
        <v>880150</v>
      </c>
    </row>
    <row r="10605" spans="1:7">
      <c r="A10605" s="159" t="s">
        <v>14</v>
      </c>
      <c r="B10605" s="12" t="s">
        <v>15</v>
      </c>
      <c r="C10605" s="11"/>
      <c r="D10605" s="11"/>
      <c r="E10605" s="13"/>
      <c r="F10605" s="11"/>
      <c r="G10605" s="11"/>
    </row>
    <row r="10606" spans="1:7" ht="30">
      <c r="A10606" s="160"/>
      <c r="B10606" s="16" t="s">
        <v>1645</v>
      </c>
      <c r="C10606" s="11"/>
      <c r="D10606" s="17" t="s">
        <v>674</v>
      </c>
      <c r="E10606" s="18" t="s">
        <v>242</v>
      </c>
      <c r="F10606" s="83">
        <f>VLOOKUP(B10606,'HSD ME&amp;PLUMBING'!$B$6:E9577,4,FALSE)</f>
        <v>10000</v>
      </c>
      <c r="G10606" s="23">
        <f>F10606*E10606</f>
        <v>12000</v>
      </c>
    </row>
    <row r="10607" spans="1:7" s="2" customFormat="1" ht="15.75" customHeight="1">
      <c r="A10607" s="494" t="s">
        <v>16</v>
      </c>
      <c r="B10607" s="494"/>
      <c r="C10607" s="494"/>
      <c r="D10607" s="494"/>
      <c r="E10607" s="494"/>
      <c r="F10607" s="494"/>
      <c r="G10607" s="20">
        <f>SUM(G10605:G10606)</f>
        <v>12000</v>
      </c>
    </row>
    <row r="10608" spans="1:7">
      <c r="A10608" s="159" t="s">
        <v>17</v>
      </c>
      <c r="B10608" s="12" t="s">
        <v>18</v>
      </c>
      <c r="C10608" s="11"/>
      <c r="D10608" s="11"/>
      <c r="E10608" s="13"/>
      <c r="F10608" s="11"/>
      <c r="G10608" s="11"/>
    </row>
    <row r="10609" spans="1:7">
      <c r="A10609" s="492" t="s">
        <v>19</v>
      </c>
      <c r="B10609" s="492"/>
      <c r="C10609" s="492"/>
      <c r="D10609" s="492"/>
      <c r="E10609" s="492"/>
      <c r="F10609" s="492"/>
      <c r="G10609" s="20">
        <f>SUM(G10608)</f>
        <v>0</v>
      </c>
    </row>
    <row r="10610" spans="1:7">
      <c r="A10610" s="11" t="s">
        <v>20</v>
      </c>
      <c r="B10610" s="493" t="s">
        <v>21</v>
      </c>
      <c r="C10610" s="493"/>
      <c r="D10610" s="493"/>
      <c r="E10610" s="493"/>
      <c r="F10610" s="493"/>
      <c r="G10610" s="15">
        <f>SUM(G10599:G10609)/2</f>
        <v>892150</v>
      </c>
    </row>
    <row r="10611" spans="1:7" ht="15.75" customHeight="1">
      <c r="A10611" s="11" t="s">
        <v>22</v>
      </c>
      <c r="B10611" s="493" t="s">
        <v>77</v>
      </c>
      <c r="C10611" s="493"/>
      <c r="D10611" s="493"/>
      <c r="E10611" s="493"/>
      <c r="F10611" s="24">
        <v>0.1</v>
      </c>
      <c r="G10611" s="15">
        <f>G10610*10%</f>
        <v>89215</v>
      </c>
    </row>
    <row r="10612" spans="1:7">
      <c r="A10612" s="11" t="s">
        <v>23</v>
      </c>
      <c r="B10612" s="493" t="s">
        <v>24</v>
      </c>
      <c r="C10612" s="493"/>
      <c r="D10612" s="493"/>
      <c r="E10612" s="493"/>
      <c r="F10612" s="493"/>
      <c r="G10612" s="15">
        <f>G10610+G10611</f>
        <v>981365</v>
      </c>
    </row>
    <row r="10613" spans="1:7">
      <c r="A10613" s="25"/>
      <c r="B10613" s="26"/>
      <c r="C10613" s="25"/>
      <c r="D10613" s="25"/>
      <c r="E10613" s="27"/>
      <c r="F10613" s="25"/>
      <c r="G10613" s="25"/>
    </row>
    <row r="10614" spans="1:7">
      <c r="A10614" s="115" t="s">
        <v>1646</v>
      </c>
    </row>
    <row r="10615" spans="1:7" ht="45">
      <c r="A10615" s="9" t="s">
        <v>62</v>
      </c>
      <c r="B10615" s="9" t="s">
        <v>63</v>
      </c>
      <c r="C10615" s="9" t="s">
        <v>64</v>
      </c>
      <c r="D10615" s="9" t="s">
        <v>65</v>
      </c>
      <c r="E10615" s="9" t="s">
        <v>66</v>
      </c>
      <c r="F10615" s="9" t="s">
        <v>67</v>
      </c>
      <c r="G10615" s="9" t="s">
        <v>68</v>
      </c>
    </row>
    <row r="10616" spans="1:7">
      <c r="A10616" s="159" t="s">
        <v>0</v>
      </c>
      <c r="B10616" s="12" t="s">
        <v>1</v>
      </c>
      <c r="C10616" s="11"/>
      <c r="D10616" s="11"/>
      <c r="E10616" s="13"/>
      <c r="F10616" s="11"/>
      <c r="G10616" s="11"/>
    </row>
    <row r="10617" spans="1:7">
      <c r="A10617" s="160"/>
      <c r="B10617" s="12" t="s">
        <v>2</v>
      </c>
      <c r="C10617" s="11" t="s">
        <v>3</v>
      </c>
      <c r="D10617" s="11" t="s">
        <v>4</v>
      </c>
      <c r="E10617" s="13" t="s">
        <v>1640</v>
      </c>
      <c r="F10617" s="14">
        <f>VLOOKUP(B10617,'HSD ME&amp;PLUMBING'!$B$6:E9588,4,FALSE)</f>
        <v>100000</v>
      </c>
      <c r="G10617" s="23">
        <f>F10617*E10617</f>
        <v>227599.99999999997</v>
      </c>
    </row>
    <row r="10618" spans="1:7">
      <c r="A10618" s="160"/>
      <c r="B10618" s="12" t="s">
        <v>1549</v>
      </c>
      <c r="C10618" s="11" t="s">
        <v>71</v>
      </c>
      <c r="D10618" s="11" t="s">
        <v>4</v>
      </c>
      <c r="E10618" s="13" t="s">
        <v>1641</v>
      </c>
      <c r="F10618" s="14">
        <f>VLOOKUP(B10618,'HSD ME&amp;PLUMBING'!$B$6:E9589,4,FALSE)</f>
        <v>150000</v>
      </c>
      <c r="G10618" s="23">
        <f>F10618*E10618</f>
        <v>570150</v>
      </c>
    </row>
    <row r="10619" spans="1:7">
      <c r="A10619" s="160"/>
      <c r="B10619" s="12" t="s">
        <v>7</v>
      </c>
      <c r="C10619" s="11" t="s">
        <v>8</v>
      </c>
      <c r="D10619" s="11" t="s">
        <v>4</v>
      </c>
      <c r="E10619" s="13" t="s">
        <v>1642</v>
      </c>
      <c r="F10619" s="14">
        <f>VLOOKUP(B10619,'HSD ME&amp;PLUMBING'!$B$6:E9590,4,FALSE)</f>
        <v>150000</v>
      </c>
      <c r="G10619" s="23">
        <f>F10619*E10619</f>
        <v>57000</v>
      </c>
    </row>
    <row r="10620" spans="1:7">
      <c r="A10620" s="160"/>
      <c r="B10620" s="12" t="s">
        <v>10</v>
      </c>
      <c r="C10620" s="11" t="s">
        <v>11</v>
      </c>
      <c r="D10620" s="11" t="s">
        <v>4</v>
      </c>
      <c r="E10620" s="13" t="s">
        <v>1047</v>
      </c>
      <c r="F10620" s="19">
        <f>VLOOKUP(B10620,'HSD ME&amp;PLUMBING'!$B$6:E9591,4,FALSE)</f>
        <v>200000</v>
      </c>
      <c r="G10620" s="23">
        <f>F10620*E10620</f>
        <v>25400</v>
      </c>
    </row>
    <row r="10621" spans="1:7" s="21" customFormat="1">
      <c r="A10621" s="494" t="s">
        <v>13</v>
      </c>
      <c r="B10621" s="494"/>
      <c r="C10621" s="494"/>
      <c r="D10621" s="494"/>
      <c r="E10621" s="494"/>
      <c r="F10621" s="494"/>
      <c r="G10621" s="20">
        <f>SUM(G10617:G10620)</f>
        <v>880150</v>
      </c>
    </row>
    <row r="10622" spans="1:7">
      <c r="A10622" s="159" t="s">
        <v>14</v>
      </c>
      <c r="B10622" s="12" t="s">
        <v>15</v>
      </c>
      <c r="C10622" s="11"/>
      <c r="D10622" s="11"/>
      <c r="E10622" s="13"/>
      <c r="F10622" s="11"/>
      <c r="G10622" s="11"/>
    </row>
    <row r="10623" spans="1:7" ht="30">
      <c r="A10623" s="160"/>
      <c r="B10623" s="16" t="s">
        <v>1647</v>
      </c>
      <c r="C10623" s="11"/>
      <c r="D10623" s="17" t="s">
        <v>674</v>
      </c>
      <c r="E10623" s="18" t="s">
        <v>242</v>
      </c>
      <c r="F10623" s="83">
        <f>VLOOKUP(B10623,'HSD ME&amp;PLUMBING'!$B$6:E9594,4,FALSE)</f>
        <v>10000</v>
      </c>
      <c r="G10623" s="23">
        <f>F10623*E10623</f>
        <v>12000</v>
      </c>
    </row>
    <row r="10624" spans="1:7" s="2" customFormat="1" ht="15.75" customHeight="1">
      <c r="A10624" s="494" t="s">
        <v>16</v>
      </c>
      <c r="B10624" s="494"/>
      <c r="C10624" s="494"/>
      <c r="D10624" s="494"/>
      <c r="E10624" s="494"/>
      <c r="F10624" s="494"/>
      <c r="G10624" s="20">
        <f>SUM(G10622:G10623)</f>
        <v>12000</v>
      </c>
    </row>
    <row r="10625" spans="1:7">
      <c r="A10625" s="159" t="s">
        <v>17</v>
      </c>
      <c r="B10625" s="12" t="s">
        <v>18</v>
      </c>
      <c r="C10625" s="11"/>
      <c r="D10625" s="11"/>
      <c r="E10625" s="13"/>
      <c r="F10625" s="11"/>
      <c r="G10625" s="11"/>
    </row>
    <row r="10626" spans="1:7">
      <c r="A10626" s="492" t="s">
        <v>19</v>
      </c>
      <c r="B10626" s="492"/>
      <c r="C10626" s="492"/>
      <c r="D10626" s="492"/>
      <c r="E10626" s="492"/>
      <c r="F10626" s="492"/>
      <c r="G10626" s="20">
        <f>SUM(G10625)</f>
        <v>0</v>
      </c>
    </row>
    <row r="10627" spans="1:7">
      <c r="A10627" s="11" t="s">
        <v>20</v>
      </c>
      <c r="B10627" s="493" t="s">
        <v>21</v>
      </c>
      <c r="C10627" s="493"/>
      <c r="D10627" s="493"/>
      <c r="E10627" s="493"/>
      <c r="F10627" s="493"/>
      <c r="G10627" s="15">
        <f>SUM(G10616:G10626)/2</f>
        <v>892150</v>
      </c>
    </row>
    <row r="10628" spans="1:7" ht="15.75" customHeight="1">
      <c r="A10628" s="11" t="s">
        <v>22</v>
      </c>
      <c r="B10628" s="493" t="s">
        <v>77</v>
      </c>
      <c r="C10628" s="493"/>
      <c r="D10628" s="493"/>
      <c r="E10628" s="493"/>
      <c r="F10628" s="24">
        <v>0.1</v>
      </c>
      <c r="G10628" s="15">
        <f>G10627*10%</f>
        <v>89215</v>
      </c>
    </row>
    <row r="10629" spans="1:7">
      <c r="A10629" s="11" t="s">
        <v>23</v>
      </c>
      <c r="B10629" s="493" t="s">
        <v>24</v>
      </c>
      <c r="C10629" s="493"/>
      <c r="D10629" s="493"/>
      <c r="E10629" s="493"/>
      <c r="F10629" s="493"/>
      <c r="G10629" s="15">
        <f>G10627+G10628</f>
        <v>981365</v>
      </c>
    </row>
    <row r="10630" spans="1:7">
      <c r="A10630" s="25"/>
      <c r="B10630" s="26"/>
      <c r="C10630" s="25"/>
      <c r="D10630" s="25"/>
      <c r="E10630" s="27"/>
      <c r="F10630" s="25"/>
      <c r="G10630" s="25"/>
    </row>
    <row r="10631" spans="1:7">
      <c r="A10631" s="115" t="s">
        <v>1648</v>
      </c>
    </row>
    <row r="10632" spans="1:7" ht="45">
      <c r="A10632" s="9" t="s">
        <v>62</v>
      </c>
      <c r="B10632" s="9" t="s">
        <v>63</v>
      </c>
      <c r="C10632" s="9" t="s">
        <v>64</v>
      </c>
      <c r="D10632" s="9" t="s">
        <v>65</v>
      </c>
      <c r="E10632" s="9" t="s">
        <v>66</v>
      </c>
      <c r="F10632" s="9" t="s">
        <v>67</v>
      </c>
      <c r="G10632" s="9" t="s">
        <v>68</v>
      </c>
    </row>
    <row r="10633" spans="1:7">
      <c r="A10633" s="159" t="s">
        <v>0</v>
      </c>
      <c r="B10633" s="12" t="s">
        <v>1</v>
      </c>
      <c r="C10633" s="11"/>
      <c r="D10633" s="11"/>
      <c r="E10633" s="13"/>
      <c r="F10633" s="11"/>
      <c r="G10633" s="11"/>
    </row>
    <row r="10634" spans="1:7">
      <c r="A10634" s="160"/>
      <c r="B10634" s="12" t="s">
        <v>2</v>
      </c>
      <c r="C10634" s="11" t="s">
        <v>3</v>
      </c>
      <c r="D10634" s="11" t="s">
        <v>4</v>
      </c>
      <c r="E10634" s="13" t="s">
        <v>1649</v>
      </c>
      <c r="F10634" s="14">
        <f>VLOOKUP(B10634,'HSD ME&amp;PLUMBING'!$B$6:E9605,4,FALSE)</f>
        <v>100000</v>
      </c>
      <c r="G10634" s="23">
        <f>F10634*E10634</f>
        <v>328600</v>
      </c>
    </row>
    <row r="10635" spans="1:7">
      <c r="A10635" s="160"/>
      <c r="B10635" s="12" t="s">
        <v>1549</v>
      </c>
      <c r="C10635" s="11" t="s">
        <v>71</v>
      </c>
      <c r="D10635" s="11" t="s">
        <v>4</v>
      </c>
      <c r="E10635" s="13" t="s">
        <v>1650</v>
      </c>
      <c r="F10635" s="14">
        <f>VLOOKUP(B10635,'HSD ME&amp;PLUMBING'!$B$6:E9606,4,FALSE)</f>
        <v>150000</v>
      </c>
      <c r="G10635" s="23">
        <f>F10635*E10635</f>
        <v>823050</v>
      </c>
    </row>
    <row r="10636" spans="1:7">
      <c r="A10636" s="160"/>
      <c r="B10636" s="12" t="s">
        <v>7</v>
      </c>
      <c r="C10636" s="11" t="s">
        <v>8</v>
      </c>
      <c r="D10636" s="11" t="s">
        <v>4</v>
      </c>
      <c r="E10636" s="13" t="s">
        <v>1651</v>
      </c>
      <c r="F10636" s="14">
        <f>VLOOKUP(B10636,'HSD ME&amp;PLUMBING'!$B$6:E9607,4,FALSE)</f>
        <v>150000</v>
      </c>
      <c r="G10636" s="23">
        <f>F10636*E10636</f>
        <v>82350</v>
      </c>
    </row>
    <row r="10637" spans="1:7">
      <c r="A10637" s="160"/>
      <c r="B10637" s="12" t="s">
        <v>10</v>
      </c>
      <c r="C10637" s="11" t="s">
        <v>11</v>
      </c>
      <c r="D10637" s="11" t="s">
        <v>4</v>
      </c>
      <c r="E10637" s="13" t="s">
        <v>1652</v>
      </c>
      <c r="F10637" s="19">
        <f>VLOOKUP(B10637,'HSD ME&amp;PLUMBING'!$B$6:E9608,4,FALSE)</f>
        <v>200000</v>
      </c>
      <c r="G10637" s="23">
        <f>F10637*E10637</f>
        <v>36600</v>
      </c>
    </row>
    <row r="10638" spans="1:7" s="21" customFormat="1">
      <c r="A10638" s="494" t="s">
        <v>13</v>
      </c>
      <c r="B10638" s="494"/>
      <c r="C10638" s="494"/>
      <c r="D10638" s="494"/>
      <c r="E10638" s="494"/>
      <c r="F10638" s="494"/>
      <c r="G10638" s="20">
        <f>SUM(G10634:G10637)</f>
        <v>1270600</v>
      </c>
    </row>
    <row r="10639" spans="1:7">
      <c r="A10639" s="159" t="s">
        <v>14</v>
      </c>
      <c r="B10639" s="12" t="s">
        <v>15</v>
      </c>
      <c r="C10639" s="11"/>
      <c r="D10639" s="11"/>
      <c r="E10639" s="13"/>
      <c r="F10639" s="11"/>
      <c r="G10639" s="11"/>
    </row>
    <row r="10640" spans="1:7" ht="30">
      <c r="A10640" s="160"/>
      <c r="B10640" s="16" t="s">
        <v>1653</v>
      </c>
      <c r="C10640" s="11"/>
      <c r="D10640" s="17" t="s">
        <v>674</v>
      </c>
      <c r="E10640" s="18" t="s">
        <v>242</v>
      </c>
      <c r="F10640" s="83">
        <f>VLOOKUP(B10640,'HSD ME&amp;PLUMBING'!$B$6:E9611,4,FALSE)</f>
        <v>10000</v>
      </c>
      <c r="G10640" s="23">
        <f>F10640*E10640</f>
        <v>12000</v>
      </c>
    </row>
    <row r="10641" spans="1:7" s="2" customFormat="1" ht="15.75" customHeight="1">
      <c r="A10641" s="494" t="s">
        <v>16</v>
      </c>
      <c r="B10641" s="494"/>
      <c r="C10641" s="494"/>
      <c r="D10641" s="494"/>
      <c r="E10641" s="494"/>
      <c r="F10641" s="494"/>
      <c r="G10641" s="20">
        <f>SUM(G10639:G10640)</f>
        <v>12000</v>
      </c>
    </row>
    <row r="10642" spans="1:7">
      <c r="A10642" s="159" t="s">
        <v>17</v>
      </c>
      <c r="B10642" s="12" t="s">
        <v>18</v>
      </c>
      <c r="C10642" s="11"/>
      <c r="D10642" s="11"/>
      <c r="E10642" s="13"/>
      <c r="F10642" s="11"/>
      <c r="G10642" s="11"/>
    </row>
    <row r="10643" spans="1:7">
      <c r="A10643" s="492" t="s">
        <v>19</v>
      </c>
      <c r="B10643" s="492"/>
      <c r="C10643" s="492"/>
      <c r="D10643" s="492"/>
      <c r="E10643" s="492"/>
      <c r="F10643" s="492"/>
      <c r="G10643" s="20">
        <f>SUM(G10642)</f>
        <v>0</v>
      </c>
    </row>
    <row r="10644" spans="1:7">
      <c r="A10644" s="11" t="s">
        <v>20</v>
      </c>
      <c r="B10644" s="493" t="s">
        <v>21</v>
      </c>
      <c r="C10644" s="493"/>
      <c r="D10644" s="493"/>
      <c r="E10644" s="493"/>
      <c r="F10644" s="493"/>
      <c r="G10644" s="15">
        <f>SUM(G10633:G10643)/2</f>
        <v>1282600</v>
      </c>
    </row>
    <row r="10645" spans="1:7" ht="15.75" customHeight="1">
      <c r="A10645" s="11" t="s">
        <v>22</v>
      </c>
      <c r="B10645" s="493" t="s">
        <v>77</v>
      </c>
      <c r="C10645" s="493"/>
      <c r="D10645" s="493"/>
      <c r="E10645" s="493"/>
      <c r="F10645" s="24">
        <v>0.1</v>
      </c>
      <c r="G10645" s="15">
        <f>G10644*10%</f>
        <v>128260</v>
      </c>
    </row>
    <row r="10646" spans="1:7">
      <c r="A10646" s="11" t="s">
        <v>23</v>
      </c>
      <c r="B10646" s="493" t="s">
        <v>24</v>
      </c>
      <c r="C10646" s="493"/>
      <c r="D10646" s="493"/>
      <c r="E10646" s="493"/>
      <c r="F10646" s="493"/>
      <c r="G10646" s="15">
        <f>G10644+G10645</f>
        <v>1410860</v>
      </c>
    </row>
    <row r="10647" spans="1:7">
      <c r="A10647" s="25"/>
      <c r="B10647" s="26"/>
      <c r="C10647" s="25"/>
      <c r="D10647" s="25"/>
      <c r="E10647" s="27"/>
      <c r="F10647" s="25"/>
      <c r="G10647" s="25"/>
    </row>
    <row r="10648" spans="1:7">
      <c r="A10648" s="115" t="s">
        <v>1654</v>
      </c>
    </row>
    <row r="10649" spans="1:7" ht="45">
      <c r="A10649" s="9" t="s">
        <v>62</v>
      </c>
      <c r="B10649" s="9" t="s">
        <v>63</v>
      </c>
      <c r="C10649" s="9" t="s">
        <v>64</v>
      </c>
      <c r="D10649" s="9" t="s">
        <v>65</v>
      </c>
      <c r="E10649" s="9" t="s">
        <v>66</v>
      </c>
      <c r="F10649" s="9" t="s">
        <v>67</v>
      </c>
      <c r="G10649" s="9" t="s">
        <v>68</v>
      </c>
    </row>
    <row r="10650" spans="1:7">
      <c r="A10650" s="159" t="s">
        <v>0</v>
      </c>
      <c r="B10650" s="12" t="s">
        <v>1</v>
      </c>
      <c r="C10650" s="11"/>
      <c r="D10650" s="11"/>
      <c r="E10650" s="13"/>
      <c r="F10650" s="11"/>
      <c r="G10650" s="11"/>
    </row>
    <row r="10651" spans="1:7">
      <c r="A10651" s="160"/>
      <c r="B10651" s="12" t="s">
        <v>2</v>
      </c>
      <c r="C10651" s="11" t="s">
        <v>3</v>
      </c>
      <c r="D10651" s="11" t="s">
        <v>4</v>
      </c>
      <c r="E10651" s="13" t="s">
        <v>1655</v>
      </c>
      <c r="F10651" s="14">
        <f>VLOOKUP(B10651,'HSD ME&amp;PLUMBING'!$B$6:E9622,4,FALSE)</f>
        <v>100000</v>
      </c>
      <c r="G10651" s="23">
        <f>F10651*E10651</f>
        <v>505500</v>
      </c>
    </row>
    <row r="10652" spans="1:7">
      <c r="A10652" s="160"/>
      <c r="B10652" s="12" t="s">
        <v>1549</v>
      </c>
      <c r="C10652" s="11" t="s">
        <v>71</v>
      </c>
      <c r="D10652" s="11" t="s">
        <v>4</v>
      </c>
      <c r="E10652" s="13" t="s">
        <v>1656</v>
      </c>
      <c r="F10652" s="14">
        <f>VLOOKUP(B10652,'HSD ME&amp;PLUMBING'!$B$6:E9623,4,FALSE)</f>
        <v>150000</v>
      </c>
      <c r="G10652" s="23">
        <f>F10652*E10652</f>
        <v>1266150</v>
      </c>
    </row>
    <row r="10653" spans="1:7">
      <c r="A10653" s="160"/>
      <c r="B10653" s="12" t="s">
        <v>7</v>
      </c>
      <c r="C10653" s="11" t="s">
        <v>8</v>
      </c>
      <c r="D10653" s="11" t="s">
        <v>4</v>
      </c>
      <c r="E10653" s="13" t="s">
        <v>1657</v>
      </c>
      <c r="F10653" s="14">
        <f>VLOOKUP(B10653,'HSD ME&amp;PLUMBING'!$B$6:E9624,4,FALSE)</f>
        <v>150000</v>
      </c>
      <c r="G10653" s="23">
        <f>F10653*E10653</f>
        <v>126600</v>
      </c>
    </row>
    <row r="10654" spans="1:7">
      <c r="A10654" s="160"/>
      <c r="B10654" s="12" t="s">
        <v>10</v>
      </c>
      <c r="C10654" s="11" t="s">
        <v>11</v>
      </c>
      <c r="D10654" s="11" t="s">
        <v>4</v>
      </c>
      <c r="E10654" s="13" t="s">
        <v>1658</v>
      </c>
      <c r="F10654" s="19">
        <f>VLOOKUP(B10654,'HSD ME&amp;PLUMBING'!$B$6:E9625,4,FALSE)</f>
        <v>200000</v>
      </c>
      <c r="G10654" s="23">
        <f>F10654*E10654</f>
        <v>56200.000000000007</v>
      </c>
    </row>
    <row r="10655" spans="1:7" s="21" customFormat="1">
      <c r="A10655" s="494" t="s">
        <v>13</v>
      </c>
      <c r="B10655" s="494"/>
      <c r="C10655" s="494"/>
      <c r="D10655" s="494"/>
      <c r="E10655" s="494"/>
      <c r="F10655" s="494"/>
      <c r="G10655" s="20">
        <f>SUM(G10651:G10654)</f>
        <v>1954450</v>
      </c>
    </row>
    <row r="10656" spans="1:7">
      <c r="A10656" s="159" t="s">
        <v>14</v>
      </c>
      <c r="B10656" s="12" t="s">
        <v>15</v>
      </c>
      <c r="C10656" s="11"/>
      <c r="D10656" s="11"/>
      <c r="E10656" s="13"/>
      <c r="F10656" s="11"/>
      <c r="G10656" s="11"/>
    </row>
    <row r="10657" spans="1:7" ht="30">
      <c r="A10657" s="160"/>
      <c r="B10657" s="16" t="s">
        <v>1659</v>
      </c>
      <c r="C10657" s="11"/>
      <c r="D10657" s="17" t="s">
        <v>674</v>
      </c>
      <c r="E10657" s="18" t="s">
        <v>242</v>
      </c>
      <c r="F10657" s="83">
        <f>VLOOKUP(B10657,'HSD ME&amp;PLUMBING'!$B$6:E9628,4,FALSE)</f>
        <v>10000</v>
      </c>
      <c r="G10657" s="23">
        <f>F10657*E10657</f>
        <v>12000</v>
      </c>
    </row>
    <row r="10658" spans="1:7" s="2" customFormat="1" ht="15.75" customHeight="1">
      <c r="A10658" s="494" t="s">
        <v>16</v>
      </c>
      <c r="B10658" s="494"/>
      <c r="C10658" s="494"/>
      <c r="D10658" s="494"/>
      <c r="E10658" s="494"/>
      <c r="F10658" s="494"/>
      <c r="G10658" s="20">
        <f>SUM(G10656:G10657)</f>
        <v>12000</v>
      </c>
    </row>
    <row r="10659" spans="1:7">
      <c r="A10659" s="159" t="s">
        <v>17</v>
      </c>
      <c r="B10659" s="12" t="s">
        <v>18</v>
      </c>
      <c r="C10659" s="11"/>
      <c r="D10659" s="11"/>
      <c r="E10659" s="13"/>
      <c r="F10659" s="11"/>
      <c r="G10659" s="11"/>
    </row>
    <row r="10660" spans="1:7">
      <c r="A10660" s="492" t="s">
        <v>19</v>
      </c>
      <c r="B10660" s="492"/>
      <c r="C10660" s="492"/>
      <c r="D10660" s="492"/>
      <c r="E10660" s="492"/>
      <c r="F10660" s="492"/>
      <c r="G10660" s="20">
        <f>SUM(G10659)</f>
        <v>0</v>
      </c>
    </row>
    <row r="10661" spans="1:7">
      <c r="A10661" s="11" t="s">
        <v>20</v>
      </c>
      <c r="B10661" s="493" t="s">
        <v>21</v>
      </c>
      <c r="C10661" s="493"/>
      <c r="D10661" s="493"/>
      <c r="E10661" s="493"/>
      <c r="F10661" s="493"/>
      <c r="G10661" s="15">
        <f>SUM(G10650:G10660)/2</f>
        <v>1966450</v>
      </c>
    </row>
    <row r="10662" spans="1:7" ht="15.75" customHeight="1">
      <c r="A10662" s="11" t="s">
        <v>22</v>
      </c>
      <c r="B10662" s="493" t="s">
        <v>77</v>
      </c>
      <c r="C10662" s="493"/>
      <c r="D10662" s="493"/>
      <c r="E10662" s="493"/>
      <c r="F10662" s="24">
        <v>0.1</v>
      </c>
      <c r="G10662" s="15">
        <f>G10661*10%</f>
        <v>196645</v>
      </c>
    </row>
    <row r="10663" spans="1:7">
      <c r="A10663" s="11" t="s">
        <v>23</v>
      </c>
      <c r="B10663" s="493" t="s">
        <v>24</v>
      </c>
      <c r="C10663" s="493"/>
      <c r="D10663" s="493"/>
      <c r="E10663" s="493"/>
      <c r="F10663" s="493"/>
      <c r="G10663" s="15">
        <f>G10661+G10662</f>
        <v>2163095</v>
      </c>
    </row>
    <row r="10664" spans="1:7">
      <c r="A10664" s="25"/>
      <c r="B10664" s="26"/>
      <c r="C10664" s="25"/>
      <c r="D10664" s="25"/>
      <c r="E10664" s="27"/>
      <c r="F10664" s="25"/>
      <c r="G10664" s="25"/>
    </row>
    <row r="10665" spans="1:7">
      <c r="A10665" s="115" t="s">
        <v>1660</v>
      </c>
    </row>
    <row r="10666" spans="1:7" ht="45">
      <c r="A10666" s="9" t="s">
        <v>62</v>
      </c>
      <c r="B10666" s="9" t="s">
        <v>63</v>
      </c>
      <c r="C10666" s="9" t="s">
        <v>64</v>
      </c>
      <c r="D10666" s="9" t="s">
        <v>65</v>
      </c>
      <c r="E10666" s="9" t="s">
        <v>66</v>
      </c>
      <c r="F10666" s="9" t="s">
        <v>67</v>
      </c>
      <c r="G10666" s="9" t="s">
        <v>68</v>
      </c>
    </row>
    <row r="10667" spans="1:7">
      <c r="A10667" s="159" t="s">
        <v>0</v>
      </c>
      <c r="B10667" s="12" t="s">
        <v>1</v>
      </c>
      <c r="C10667" s="11"/>
      <c r="D10667" s="11"/>
      <c r="E10667" s="13"/>
      <c r="F10667" s="11"/>
      <c r="G10667" s="11"/>
    </row>
    <row r="10668" spans="1:7">
      <c r="A10668" s="160"/>
      <c r="B10668" s="12" t="s">
        <v>2</v>
      </c>
      <c r="C10668" s="11" t="s">
        <v>3</v>
      </c>
      <c r="D10668" s="11" t="s">
        <v>4</v>
      </c>
      <c r="E10668" s="13" t="s">
        <v>1655</v>
      </c>
      <c r="F10668" s="14">
        <f>VLOOKUP(B10668,'HSD ME&amp;PLUMBING'!$B$6:E9639,4,FALSE)</f>
        <v>100000</v>
      </c>
      <c r="G10668" s="23">
        <f>F10668*E10668</f>
        <v>505500</v>
      </c>
    </row>
    <row r="10669" spans="1:7">
      <c r="A10669" s="160"/>
      <c r="B10669" s="12" t="s">
        <v>1549</v>
      </c>
      <c r="C10669" s="11" t="s">
        <v>71</v>
      </c>
      <c r="D10669" s="11" t="s">
        <v>4</v>
      </c>
      <c r="E10669" s="13" t="s">
        <v>1656</v>
      </c>
      <c r="F10669" s="14">
        <f>VLOOKUP(B10669,'HSD ME&amp;PLUMBING'!$B$6:E9640,4,FALSE)</f>
        <v>150000</v>
      </c>
      <c r="G10669" s="23">
        <f>F10669*E10669</f>
        <v>1266150</v>
      </c>
    </row>
    <row r="10670" spans="1:7">
      <c r="A10670" s="160"/>
      <c r="B10670" s="12" t="s">
        <v>7</v>
      </c>
      <c r="C10670" s="11" t="s">
        <v>8</v>
      </c>
      <c r="D10670" s="11" t="s">
        <v>4</v>
      </c>
      <c r="E10670" s="13" t="s">
        <v>1657</v>
      </c>
      <c r="F10670" s="14">
        <f>VLOOKUP(B10670,'HSD ME&amp;PLUMBING'!$B$6:E9641,4,FALSE)</f>
        <v>150000</v>
      </c>
      <c r="G10670" s="23">
        <f>F10670*E10670</f>
        <v>126600</v>
      </c>
    </row>
    <row r="10671" spans="1:7">
      <c r="A10671" s="160"/>
      <c r="B10671" s="12" t="s">
        <v>10</v>
      </c>
      <c r="C10671" s="11" t="s">
        <v>11</v>
      </c>
      <c r="D10671" s="11" t="s">
        <v>4</v>
      </c>
      <c r="E10671" s="13" t="s">
        <v>1658</v>
      </c>
      <c r="F10671" s="19">
        <f>VLOOKUP(B10671,'HSD ME&amp;PLUMBING'!$B$6:E9642,4,FALSE)</f>
        <v>200000</v>
      </c>
      <c r="G10671" s="23">
        <f>F10671*E10671</f>
        <v>56200.000000000007</v>
      </c>
    </row>
    <row r="10672" spans="1:7" s="21" customFormat="1">
      <c r="A10672" s="494" t="s">
        <v>13</v>
      </c>
      <c r="B10672" s="494"/>
      <c r="C10672" s="494"/>
      <c r="D10672" s="494"/>
      <c r="E10672" s="494"/>
      <c r="F10672" s="494"/>
      <c r="G10672" s="20">
        <f>SUM(G10668:G10671)</f>
        <v>1954450</v>
      </c>
    </row>
    <row r="10673" spans="1:7">
      <c r="A10673" s="159" t="s">
        <v>14</v>
      </c>
      <c r="B10673" s="12" t="s">
        <v>15</v>
      </c>
      <c r="C10673" s="11"/>
      <c r="D10673" s="11"/>
      <c r="E10673" s="13"/>
      <c r="F10673" s="11"/>
      <c r="G10673" s="11"/>
    </row>
    <row r="10674" spans="1:7" ht="30">
      <c r="A10674" s="160"/>
      <c r="B10674" s="16" t="s">
        <v>1661</v>
      </c>
      <c r="C10674" s="11"/>
      <c r="D10674" s="17" t="s">
        <v>674</v>
      </c>
      <c r="E10674" s="18" t="s">
        <v>242</v>
      </c>
      <c r="F10674" s="83">
        <f>VLOOKUP(B10674,'HSD ME&amp;PLUMBING'!$B$6:E9645,4,FALSE)</f>
        <v>10000</v>
      </c>
      <c r="G10674" s="23">
        <f>F10674*E10674</f>
        <v>12000</v>
      </c>
    </row>
    <row r="10675" spans="1:7" s="2" customFormat="1" ht="15.75" customHeight="1">
      <c r="A10675" s="494" t="s">
        <v>16</v>
      </c>
      <c r="B10675" s="494"/>
      <c r="C10675" s="494"/>
      <c r="D10675" s="494"/>
      <c r="E10675" s="494"/>
      <c r="F10675" s="494"/>
      <c r="G10675" s="20">
        <f>SUM(G10673:G10674)</f>
        <v>12000</v>
      </c>
    </row>
    <row r="10676" spans="1:7">
      <c r="A10676" s="159" t="s">
        <v>17</v>
      </c>
      <c r="B10676" s="12" t="s">
        <v>18</v>
      </c>
      <c r="C10676" s="11"/>
      <c r="D10676" s="11"/>
      <c r="E10676" s="13"/>
      <c r="F10676" s="11"/>
      <c r="G10676" s="11"/>
    </row>
    <row r="10677" spans="1:7">
      <c r="A10677" s="492" t="s">
        <v>19</v>
      </c>
      <c r="B10677" s="492"/>
      <c r="C10677" s="492"/>
      <c r="D10677" s="492"/>
      <c r="E10677" s="492"/>
      <c r="F10677" s="492"/>
      <c r="G10677" s="20">
        <f>SUM(G10676)</f>
        <v>0</v>
      </c>
    </row>
    <row r="10678" spans="1:7">
      <c r="A10678" s="11" t="s">
        <v>20</v>
      </c>
      <c r="B10678" s="493" t="s">
        <v>21</v>
      </c>
      <c r="C10678" s="493"/>
      <c r="D10678" s="493"/>
      <c r="E10678" s="493"/>
      <c r="F10678" s="493"/>
      <c r="G10678" s="15">
        <f>SUM(G10667:G10677)/2</f>
        <v>1966450</v>
      </c>
    </row>
    <row r="10679" spans="1:7" ht="15.75" customHeight="1">
      <c r="A10679" s="11" t="s">
        <v>22</v>
      </c>
      <c r="B10679" s="493" t="s">
        <v>77</v>
      </c>
      <c r="C10679" s="493"/>
      <c r="D10679" s="493"/>
      <c r="E10679" s="493"/>
      <c r="F10679" s="24">
        <v>0.1</v>
      </c>
      <c r="G10679" s="15">
        <f>G10678*10%</f>
        <v>196645</v>
      </c>
    </row>
    <row r="10680" spans="1:7">
      <c r="A10680" s="11" t="s">
        <v>23</v>
      </c>
      <c r="B10680" s="493" t="s">
        <v>24</v>
      </c>
      <c r="C10680" s="493"/>
      <c r="D10680" s="493"/>
      <c r="E10680" s="493"/>
      <c r="F10680" s="493"/>
      <c r="G10680" s="15">
        <f>G10678+G10679</f>
        <v>2163095</v>
      </c>
    </row>
    <row r="10681" spans="1:7">
      <c r="A10681" s="25"/>
      <c r="B10681" s="26"/>
      <c r="C10681" s="25"/>
      <c r="D10681" s="25"/>
      <c r="E10681" s="27"/>
      <c r="F10681" s="25"/>
      <c r="G10681" s="25"/>
    </row>
    <row r="10682" spans="1:7">
      <c r="A10682" s="115" t="s">
        <v>1662</v>
      </c>
    </row>
    <row r="10683" spans="1:7" ht="45">
      <c r="A10683" s="9" t="s">
        <v>62</v>
      </c>
      <c r="B10683" s="9" t="s">
        <v>63</v>
      </c>
      <c r="C10683" s="9" t="s">
        <v>64</v>
      </c>
      <c r="D10683" s="9" t="s">
        <v>65</v>
      </c>
      <c r="E10683" s="9" t="s">
        <v>66</v>
      </c>
      <c r="F10683" s="9" t="s">
        <v>67</v>
      </c>
      <c r="G10683" s="9" t="s">
        <v>68</v>
      </c>
    </row>
    <row r="10684" spans="1:7">
      <c r="A10684" s="159" t="s">
        <v>0</v>
      </c>
      <c r="B10684" s="12" t="s">
        <v>1</v>
      </c>
      <c r="C10684" s="11"/>
      <c r="D10684" s="11"/>
      <c r="E10684" s="13"/>
      <c r="F10684" s="11"/>
      <c r="G10684" s="11"/>
    </row>
    <row r="10685" spans="1:7">
      <c r="A10685" s="160"/>
      <c r="B10685" s="12" t="s">
        <v>2</v>
      </c>
      <c r="C10685" s="11" t="s">
        <v>3</v>
      </c>
      <c r="D10685" s="11" t="s">
        <v>4</v>
      </c>
      <c r="E10685" s="13" t="s">
        <v>50</v>
      </c>
      <c r="F10685" s="14">
        <f>VLOOKUP(B10685,'HSD ME&amp;PLUMBING'!$B$6:E9656,4,FALSE)</f>
        <v>100000</v>
      </c>
      <c r="G10685" s="23">
        <f>F10685*E10685</f>
        <v>25500</v>
      </c>
    </row>
    <row r="10686" spans="1:7">
      <c r="A10686" s="160"/>
      <c r="B10686" s="12" t="s">
        <v>1549</v>
      </c>
      <c r="C10686" s="11" t="s">
        <v>71</v>
      </c>
      <c r="D10686" s="11" t="s">
        <v>4</v>
      </c>
      <c r="E10686" s="13" t="s">
        <v>51</v>
      </c>
      <c r="F10686" s="14">
        <f>VLOOKUP(B10686,'HSD ME&amp;PLUMBING'!$B$6:E9657,4,FALSE)</f>
        <v>150000</v>
      </c>
      <c r="G10686" s="23">
        <f>F10686*E10686</f>
        <v>63750</v>
      </c>
    </row>
    <row r="10687" spans="1:7">
      <c r="A10687" s="160"/>
      <c r="B10687" s="12" t="s">
        <v>7</v>
      </c>
      <c r="C10687" s="11" t="s">
        <v>8</v>
      </c>
      <c r="D10687" s="11" t="s">
        <v>4</v>
      </c>
      <c r="E10687" s="13" t="s">
        <v>52</v>
      </c>
      <c r="F10687" s="14">
        <f>VLOOKUP(B10687,'HSD ME&amp;PLUMBING'!$B$6:E9658,4,FALSE)</f>
        <v>150000</v>
      </c>
      <c r="G10687" s="23">
        <f>F10687*E10687</f>
        <v>6449.9999999999991</v>
      </c>
    </row>
    <row r="10688" spans="1:7">
      <c r="A10688" s="160"/>
      <c r="B10688" s="12" t="s">
        <v>10</v>
      </c>
      <c r="C10688" s="11" t="s">
        <v>11</v>
      </c>
      <c r="D10688" s="11" t="s">
        <v>4</v>
      </c>
      <c r="E10688" s="13" t="s">
        <v>53</v>
      </c>
      <c r="F10688" s="19">
        <f>VLOOKUP(B10688,'HSD ME&amp;PLUMBING'!$B$6:E9659,4,FALSE)</f>
        <v>200000</v>
      </c>
      <c r="G10688" s="23">
        <f>F10688*E10688</f>
        <v>2800</v>
      </c>
    </row>
    <row r="10689" spans="1:7" s="21" customFormat="1">
      <c r="A10689" s="494" t="s">
        <v>13</v>
      </c>
      <c r="B10689" s="494"/>
      <c r="C10689" s="494"/>
      <c r="D10689" s="494"/>
      <c r="E10689" s="494"/>
      <c r="F10689" s="494"/>
      <c r="G10689" s="20">
        <f>SUM(G10685:G10688)</f>
        <v>98500</v>
      </c>
    </row>
    <row r="10690" spans="1:7">
      <c r="A10690" s="159" t="s">
        <v>14</v>
      </c>
      <c r="B10690" s="12" t="s">
        <v>15</v>
      </c>
      <c r="C10690" s="11"/>
      <c r="D10690" s="11"/>
      <c r="E10690" s="13"/>
      <c r="F10690" s="11"/>
      <c r="G10690" s="11"/>
    </row>
    <row r="10691" spans="1:7" ht="30">
      <c r="A10691" s="160"/>
      <c r="B10691" s="16" t="s">
        <v>1663</v>
      </c>
      <c r="C10691" s="11"/>
      <c r="D10691" s="17" t="s">
        <v>674</v>
      </c>
      <c r="E10691" s="18" t="s">
        <v>802</v>
      </c>
      <c r="F10691" s="83">
        <f>VLOOKUP(B10691,'HSD ME&amp;PLUMBING'!$B$6:E9662,4,FALSE)</f>
        <v>10000</v>
      </c>
      <c r="G10691" s="23">
        <f>F10691*E10691</f>
        <v>11000</v>
      </c>
    </row>
    <row r="10692" spans="1:7" s="2" customFormat="1" ht="15.75" customHeight="1">
      <c r="A10692" s="494" t="s">
        <v>16</v>
      </c>
      <c r="B10692" s="494"/>
      <c r="C10692" s="494"/>
      <c r="D10692" s="494"/>
      <c r="E10692" s="494"/>
      <c r="F10692" s="494"/>
      <c r="G10692" s="20">
        <f>SUM(G10690:G10691)</f>
        <v>11000</v>
      </c>
    </row>
    <row r="10693" spans="1:7">
      <c r="A10693" s="159" t="s">
        <v>17</v>
      </c>
      <c r="B10693" s="12" t="s">
        <v>18</v>
      </c>
      <c r="C10693" s="11"/>
      <c r="D10693" s="11"/>
      <c r="E10693" s="13"/>
      <c r="F10693" s="11"/>
      <c r="G10693" s="11"/>
    </row>
    <row r="10694" spans="1:7">
      <c r="A10694" s="492" t="s">
        <v>19</v>
      </c>
      <c r="B10694" s="492"/>
      <c r="C10694" s="492"/>
      <c r="D10694" s="492"/>
      <c r="E10694" s="492"/>
      <c r="F10694" s="492"/>
      <c r="G10694" s="20">
        <f>SUM(G10693)</f>
        <v>0</v>
      </c>
    </row>
    <row r="10695" spans="1:7">
      <c r="A10695" s="11" t="s">
        <v>20</v>
      </c>
      <c r="B10695" s="493" t="s">
        <v>21</v>
      </c>
      <c r="C10695" s="493"/>
      <c r="D10695" s="493"/>
      <c r="E10695" s="493"/>
      <c r="F10695" s="493"/>
      <c r="G10695" s="15">
        <f>SUM(G10684:G10694)/2</f>
        <v>109500</v>
      </c>
    </row>
    <row r="10696" spans="1:7" ht="15.75" customHeight="1">
      <c r="A10696" s="11" t="s">
        <v>22</v>
      </c>
      <c r="B10696" s="493" t="s">
        <v>77</v>
      </c>
      <c r="C10696" s="493"/>
      <c r="D10696" s="493"/>
      <c r="E10696" s="493"/>
      <c r="F10696" s="24">
        <v>0.1</v>
      </c>
      <c r="G10696" s="15">
        <f>G10695*10%</f>
        <v>10950</v>
      </c>
    </row>
    <row r="10697" spans="1:7">
      <c r="A10697" s="11" t="s">
        <v>23</v>
      </c>
      <c r="B10697" s="493" t="s">
        <v>24</v>
      </c>
      <c r="C10697" s="493"/>
      <c r="D10697" s="493"/>
      <c r="E10697" s="493"/>
      <c r="F10697" s="493"/>
      <c r="G10697" s="15">
        <f>G10695+G10696</f>
        <v>120450</v>
      </c>
    </row>
    <row r="10698" spans="1:7">
      <c r="A10698" s="25"/>
      <c r="B10698" s="26"/>
      <c r="C10698" s="25"/>
      <c r="D10698" s="25"/>
      <c r="E10698" s="27"/>
      <c r="F10698" s="25"/>
      <c r="G10698" s="25"/>
    </row>
    <row r="10699" spans="1:7">
      <c r="A10699" s="115" t="s">
        <v>1664</v>
      </c>
    </row>
    <row r="10700" spans="1:7" ht="45">
      <c r="A10700" s="9" t="s">
        <v>62</v>
      </c>
      <c r="B10700" s="9" t="s">
        <v>63</v>
      </c>
      <c r="C10700" s="9" t="s">
        <v>64</v>
      </c>
      <c r="D10700" s="9" t="s">
        <v>65</v>
      </c>
      <c r="E10700" s="9" t="s">
        <v>66</v>
      </c>
      <c r="F10700" s="9" t="s">
        <v>67</v>
      </c>
      <c r="G10700" s="9" t="s">
        <v>68</v>
      </c>
    </row>
    <row r="10701" spans="1:7">
      <c r="A10701" s="159" t="s">
        <v>0</v>
      </c>
      <c r="B10701" s="12" t="s">
        <v>1</v>
      </c>
      <c r="C10701" s="11"/>
      <c r="D10701" s="11"/>
      <c r="E10701" s="13"/>
      <c r="F10701" s="11"/>
      <c r="G10701" s="11"/>
    </row>
    <row r="10702" spans="1:7">
      <c r="A10702" s="160"/>
      <c r="B10702" s="12" t="s">
        <v>2</v>
      </c>
      <c r="C10702" s="11" t="s">
        <v>3</v>
      </c>
      <c r="D10702" s="11" t="s">
        <v>4</v>
      </c>
      <c r="E10702" s="13" t="s">
        <v>50</v>
      </c>
      <c r="F10702" s="14">
        <f>VLOOKUP(B10702,'HSD ME&amp;PLUMBING'!$B$6:E9673,4,FALSE)</f>
        <v>100000</v>
      </c>
      <c r="G10702" s="23">
        <f>F10702*E10702</f>
        <v>25500</v>
      </c>
    </row>
    <row r="10703" spans="1:7">
      <c r="A10703" s="160"/>
      <c r="B10703" s="12" t="s">
        <v>1549</v>
      </c>
      <c r="C10703" s="11" t="s">
        <v>71</v>
      </c>
      <c r="D10703" s="11" t="s">
        <v>4</v>
      </c>
      <c r="E10703" s="13" t="s">
        <v>51</v>
      </c>
      <c r="F10703" s="14">
        <f>VLOOKUP(B10703,'HSD ME&amp;PLUMBING'!$B$6:E9674,4,FALSE)</f>
        <v>150000</v>
      </c>
      <c r="G10703" s="23">
        <f>F10703*E10703</f>
        <v>63750</v>
      </c>
    </row>
    <row r="10704" spans="1:7">
      <c r="A10704" s="160"/>
      <c r="B10704" s="12" t="s">
        <v>7</v>
      </c>
      <c r="C10704" s="11" t="s">
        <v>8</v>
      </c>
      <c r="D10704" s="11" t="s">
        <v>4</v>
      </c>
      <c r="E10704" s="13" t="s">
        <v>52</v>
      </c>
      <c r="F10704" s="14">
        <f>VLOOKUP(B10704,'HSD ME&amp;PLUMBING'!$B$6:E9675,4,FALSE)</f>
        <v>150000</v>
      </c>
      <c r="G10704" s="23">
        <f>F10704*E10704</f>
        <v>6449.9999999999991</v>
      </c>
    </row>
    <row r="10705" spans="1:7">
      <c r="A10705" s="160"/>
      <c r="B10705" s="12" t="s">
        <v>10</v>
      </c>
      <c r="C10705" s="11" t="s">
        <v>11</v>
      </c>
      <c r="D10705" s="11" t="s">
        <v>4</v>
      </c>
      <c r="E10705" s="13" t="s">
        <v>53</v>
      </c>
      <c r="F10705" s="19">
        <f>VLOOKUP(B10705,'HSD ME&amp;PLUMBING'!$B$6:E9676,4,FALSE)</f>
        <v>200000</v>
      </c>
      <c r="G10705" s="23">
        <f>F10705*E10705</f>
        <v>2800</v>
      </c>
    </row>
    <row r="10706" spans="1:7" s="21" customFormat="1">
      <c r="A10706" s="494" t="s">
        <v>13</v>
      </c>
      <c r="B10706" s="494"/>
      <c r="C10706" s="494"/>
      <c r="D10706" s="494"/>
      <c r="E10706" s="494"/>
      <c r="F10706" s="494"/>
      <c r="G10706" s="20">
        <f>SUM(G10702:G10705)</f>
        <v>98500</v>
      </c>
    </row>
    <row r="10707" spans="1:7">
      <c r="A10707" s="159" t="s">
        <v>14</v>
      </c>
      <c r="B10707" s="12" t="s">
        <v>15</v>
      </c>
      <c r="C10707" s="11"/>
      <c r="D10707" s="11"/>
      <c r="E10707" s="13"/>
      <c r="F10707" s="11"/>
      <c r="G10707" s="11"/>
    </row>
    <row r="10708" spans="1:7" ht="30">
      <c r="A10708" s="160"/>
      <c r="B10708" s="16" t="s">
        <v>1665</v>
      </c>
      <c r="C10708" s="11"/>
      <c r="D10708" s="17" t="s">
        <v>674</v>
      </c>
      <c r="E10708" s="18" t="s">
        <v>802</v>
      </c>
      <c r="F10708" s="83">
        <f>VLOOKUP(B10708,'HSD ME&amp;PLUMBING'!$B$6:E9679,4,FALSE)</f>
        <v>10000</v>
      </c>
      <c r="G10708" s="23">
        <f>F10708*E10708</f>
        <v>11000</v>
      </c>
    </row>
    <row r="10709" spans="1:7" s="2" customFormat="1" ht="15.75" customHeight="1">
      <c r="A10709" s="494" t="s">
        <v>16</v>
      </c>
      <c r="B10709" s="494"/>
      <c r="C10709" s="494"/>
      <c r="D10709" s="494"/>
      <c r="E10709" s="494"/>
      <c r="F10709" s="494"/>
      <c r="G10709" s="20">
        <f>SUM(G10707:G10708)</f>
        <v>11000</v>
      </c>
    </row>
    <row r="10710" spans="1:7">
      <c r="A10710" s="159" t="s">
        <v>17</v>
      </c>
      <c r="B10710" s="12" t="s">
        <v>18</v>
      </c>
      <c r="C10710" s="11"/>
      <c r="D10710" s="11"/>
      <c r="E10710" s="13"/>
      <c r="F10710" s="11"/>
      <c r="G10710" s="11"/>
    </row>
    <row r="10711" spans="1:7">
      <c r="A10711" s="492" t="s">
        <v>19</v>
      </c>
      <c r="B10711" s="492"/>
      <c r="C10711" s="492"/>
      <c r="D10711" s="492"/>
      <c r="E10711" s="492"/>
      <c r="F10711" s="492"/>
      <c r="G10711" s="20">
        <f>SUM(G10710)</f>
        <v>0</v>
      </c>
    </row>
    <row r="10712" spans="1:7">
      <c r="A10712" s="11" t="s">
        <v>20</v>
      </c>
      <c r="B10712" s="493" t="s">
        <v>21</v>
      </c>
      <c r="C10712" s="493"/>
      <c r="D10712" s="493"/>
      <c r="E10712" s="493"/>
      <c r="F10712" s="493"/>
      <c r="G10712" s="15">
        <f>SUM(G10701:G10711)/2</f>
        <v>109500</v>
      </c>
    </row>
    <row r="10713" spans="1:7" ht="15.75" customHeight="1">
      <c r="A10713" s="11" t="s">
        <v>22</v>
      </c>
      <c r="B10713" s="493" t="s">
        <v>77</v>
      </c>
      <c r="C10713" s="493"/>
      <c r="D10713" s="493"/>
      <c r="E10713" s="493"/>
      <c r="F10713" s="24">
        <v>0.1</v>
      </c>
      <c r="G10713" s="15">
        <f>G10712*10%</f>
        <v>10950</v>
      </c>
    </row>
    <row r="10714" spans="1:7">
      <c r="A10714" s="11" t="s">
        <v>23</v>
      </c>
      <c r="B10714" s="493" t="s">
        <v>24</v>
      </c>
      <c r="C10714" s="493"/>
      <c r="D10714" s="493"/>
      <c r="E10714" s="493"/>
      <c r="F10714" s="493"/>
      <c r="G10714" s="15">
        <f>G10712+G10713</f>
        <v>120450</v>
      </c>
    </row>
    <row r="10715" spans="1:7">
      <c r="A10715" s="25"/>
      <c r="B10715" s="26"/>
      <c r="C10715" s="25"/>
      <c r="D10715" s="25"/>
      <c r="E10715" s="27"/>
      <c r="F10715" s="25"/>
      <c r="G10715" s="25"/>
    </row>
    <row r="10716" spans="1:7">
      <c r="A10716" s="115" t="s">
        <v>1666</v>
      </c>
    </row>
    <row r="10717" spans="1:7" ht="45">
      <c r="A10717" s="9" t="s">
        <v>62</v>
      </c>
      <c r="B10717" s="9" t="s">
        <v>63</v>
      </c>
      <c r="C10717" s="9" t="s">
        <v>64</v>
      </c>
      <c r="D10717" s="9" t="s">
        <v>65</v>
      </c>
      <c r="E10717" s="9" t="s">
        <v>66</v>
      </c>
      <c r="F10717" s="9" t="s">
        <v>67</v>
      </c>
      <c r="G10717" s="9" t="s">
        <v>68</v>
      </c>
    </row>
    <row r="10718" spans="1:7">
      <c r="A10718" s="159" t="s">
        <v>0</v>
      </c>
      <c r="B10718" s="12" t="s">
        <v>1</v>
      </c>
      <c r="C10718" s="11"/>
      <c r="D10718" s="11"/>
      <c r="E10718" s="13"/>
      <c r="F10718" s="11"/>
      <c r="G10718" s="11"/>
    </row>
    <row r="10719" spans="1:7">
      <c r="A10719" s="160"/>
      <c r="B10719" s="12" t="s">
        <v>2</v>
      </c>
      <c r="C10719" s="11" t="s">
        <v>3</v>
      </c>
      <c r="D10719" s="11" t="s">
        <v>4</v>
      </c>
      <c r="E10719" s="13" t="s">
        <v>1563</v>
      </c>
      <c r="F10719" s="14">
        <f>VLOOKUP(B10719,'HSD ME&amp;PLUMBING'!$B$6:E9690,4,FALSE)</f>
        <v>100000</v>
      </c>
      <c r="G10719" s="23">
        <f>F10719*E10719</f>
        <v>126400</v>
      </c>
    </row>
    <row r="10720" spans="1:7">
      <c r="A10720" s="160"/>
      <c r="B10720" s="12" t="s">
        <v>1549</v>
      </c>
      <c r="C10720" s="11" t="s">
        <v>71</v>
      </c>
      <c r="D10720" s="11" t="s">
        <v>4</v>
      </c>
      <c r="E10720" s="13" t="s">
        <v>1564</v>
      </c>
      <c r="F10720" s="14">
        <f>VLOOKUP(B10720,'HSD ME&amp;PLUMBING'!$B$6:E9691,4,FALSE)</f>
        <v>150000</v>
      </c>
      <c r="G10720" s="23">
        <f>F10720*E10720</f>
        <v>316650.00000000006</v>
      </c>
    </row>
    <row r="10721" spans="1:7">
      <c r="A10721" s="160"/>
      <c r="B10721" s="12" t="s">
        <v>7</v>
      </c>
      <c r="C10721" s="11" t="s">
        <v>8</v>
      </c>
      <c r="D10721" s="11" t="s">
        <v>4</v>
      </c>
      <c r="E10721" s="13" t="s">
        <v>1319</v>
      </c>
      <c r="F10721" s="14">
        <f>VLOOKUP(B10721,'HSD ME&amp;PLUMBING'!$B$6:E9692,4,FALSE)</f>
        <v>150000</v>
      </c>
      <c r="G10721" s="23">
        <f>F10721*E10721</f>
        <v>31650</v>
      </c>
    </row>
    <row r="10722" spans="1:7">
      <c r="A10722" s="160"/>
      <c r="B10722" s="12" t="s">
        <v>10</v>
      </c>
      <c r="C10722" s="11" t="s">
        <v>11</v>
      </c>
      <c r="D10722" s="11" t="s">
        <v>4</v>
      </c>
      <c r="E10722" s="13" t="s">
        <v>1216</v>
      </c>
      <c r="F10722" s="19">
        <f>VLOOKUP(B10722,'HSD ME&amp;PLUMBING'!$B$6:E9693,4,FALSE)</f>
        <v>200000</v>
      </c>
      <c r="G10722" s="23">
        <f>F10722*E10722</f>
        <v>14000.000000000002</v>
      </c>
    </row>
    <row r="10723" spans="1:7" s="21" customFormat="1">
      <c r="A10723" s="494" t="s">
        <v>13</v>
      </c>
      <c r="B10723" s="494"/>
      <c r="C10723" s="494"/>
      <c r="D10723" s="494"/>
      <c r="E10723" s="494"/>
      <c r="F10723" s="494"/>
      <c r="G10723" s="20">
        <f>SUM(G10719:G10722)</f>
        <v>488700.00000000006</v>
      </c>
    </row>
    <row r="10724" spans="1:7">
      <c r="A10724" s="159" t="s">
        <v>14</v>
      </c>
      <c r="B10724" s="12" t="s">
        <v>15</v>
      </c>
      <c r="C10724" s="11"/>
      <c r="D10724" s="11"/>
      <c r="E10724" s="13"/>
      <c r="F10724" s="11"/>
      <c r="G10724" s="11"/>
    </row>
    <row r="10725" spans="1:7" ht="30">
      <c r="A10725" s="160"/>
      <c r="B10725" s="16" t="s">
        <v>1667</v>
      </c>
      <c r="C10725" s="11"/>
      <c r="D10725" s="17" t="s">
        <v>674</v>
      </c>
      <c r="E10725" s="18" t="s">
        <v>242</v>
      </c>
      <c r="F10725" s="83">
        <f>VLOOKUP(B10725,'HSD ME&amp;PLUMBING'!$B$6:E9696,4,FALSE)</f>
        <v>10000</v>
      </c>
      <c r="G10725" s="23">
        <f>F10725*E10725</f>
        <v>12000</v>
      </c>
    </row>
    <row r="10726" spans="1:7" s="2" customFormat="1" ht="15.75" customHeight="1">
      <c r="A10726" s="494" t="s">
        <v>16</v>
      </c>
      <c r="B10726" s="494"/>
      <c r="C10726" s="494"/>
      <c r="D10726" s="494"/>
      <c r="E10726" s="494"/>
      <c r="F10726" s="494"/>
      <c r="G10726" s="20">
        <f>SUM(G10724:G10725)</f>
        <v>12000</v>
      </c>
    </row>
    <row r="10727" spans="1:7">
      <c r="A10727" s="159" t="s">
        <v>17</v>
      </c>
      <c r="B10727" s="12" t="s">
        <v>18</v>
      </c>
      <c r="C10727" s="11"/>
      <c r="D10727" s="11"/>
      <c r="E10727" s="13"/>
      <c r="F10727" s="11"/>
      <c r="G10727" s="11"/>
    </row>
    <row r="10728" spans="1:7">
      <c r="A10728" s="492" t="s">
        <v>19</v>
      </c>
      <c r="B10728" s="492"/>
      <c r="C10728" s="492"/>
      <c r="D10728" s="492"/>
      <c r="E10728" s="492"/>
      <c r="F10728" s="492"/>
      <c r="G10728" s="20">
        <f>SUM(G10727)</f>
        <v>0</v>
      </c>
    </row>
    <row r="10729" spans="1:7">
      <c r="A10729" s="11" t="s">
        <v>20</v>
      </c>
      <c r="B10729" s="493" t="s">
        <v>21</v>
      </c>
      <c r="C10729" s="493"/>
      <c r="D10729" s="493"/>
      <c r="E10729" s="493"/>
      <c r="F10729" s="493"/>
      <c r="G10729" s="15">
        <f>SUM(G10718:G10728)/2</f>
        <v>500700.00000000006</v>
      </c>
    </row>
    <row r="10730" spans="1:7" ht="15.75" customHeight="1">
      <c r="A10730" s="11" t="s">
        <v>22</v>
      </c>
      <c r="B10730" s="493" t="s">
        <v>77</v>
      </c>
      <c r="C10730" s="493"/>
      <c r="D10730" s="493"/>
      <c r="E10730" s="493"/>
      <c r="F10730" s="24">
        <v>0.1</v>
      </c>
      <c r="G10730" s="15">
        <f>G10729*10%</f>
        <v>50070.000000000007</v>
      </c>
    </row>
    <row r="10731" spans="1:7">
      <c r="A10731" s="11" t="s">
        <v>23</v>
      </c>
      <c r="B10731" s="493" t="s">
        <v>24</v>
      </c>
      <c r="C10731" s="493"/>
      <c r="D10731" s="493"/>
      <c r="E10731" s="493"/>
      <c r="F10731" s="493"/>
      <c r="G10731" s="15">
        <f>G10729+G10730</f>
        <v>550770.00000000012</v>
      </c>
    </row>
    <row r="10732" spans="1:7">
      <c r="A10732" s="25"/>
      <c r="B10732" s="26"/>
      <c r="C10732" s="25"/>
      <c r="D10732" s="25"/>
      <c r="E10732" s="27"/>
      <c r="F10732" s="25"/>
      <c r="G10732" s="25"/>
    </row>
    <row r="10733" spans="1:7">
      <c r="A10733" s="115" t="s">
        <v>1668</v>
      </c>
    </row>
    <row r="10734" spans="1:7" ht="45">
      <c r="A10734" s="9" t="s">
        <v>62</v>
      </c>
      <c r="B10734" s="9" t="s">
        <v>63</v>
      </c>
      <c r="C10734" s="9" t="s">
        <v>64</v>
      </c>
      <c r="D10734" s="9" t="s">
        <v>65</v>
      </c>
      <c r="E10734" s="9" t="s">
        <v>66</v>
      </c>
      <c r="F10734" s="9" t="s">
        <v>67</v>
      </c>
      <c r="G10734" s="9" t="s">
        <v>68</v>
      </c>
    </row>
    <row r="10735" spans="1:7">
      <c r="A10735" s="159" t="s">
        <v>0</v>
      </c>
      <c r="B10735" s="12" t="s">
        <v>1</v>
      </c>
      <c r="C10735" s="11"/>
      <c r="D10735" s="11"/>
      <c r="E10735" s="13"/>
      <c r="F10735" s="11"/>
      <c r="G10735" s="11"/>
    </row>
    <row r="10736" spans="1:7">
      <c r="A10736" s="160"/>
      <c r="B10736" s="12" t="s">
        <v>2</v>
      </c>
      <c r="C10736" s="11" t="s">
        <v>3</v>
      </c>
      <c r="D10736" s="11" t="s">
        <v>4</v>
      </c>
      <c r="E10736" s="13" t="s">
        <v>1330</v>
      </c>
      <c r="F10736" s="14">
        <f>VLOOKUP(B10736,'HSD ME&amp;PLUMBING'!$B$6:E9707,4,FALSE)</f>
        <v>100000</v>
      </c>
      <c r="G10736" s="23">
        <f>F10736*E10736</f>
        <v>38100</v>
      </c>
    </row>
    <row r="10737" spans="1:7">
      <c r="A10737" s="160"/>
      <c r="B10737" s="12" t="s">
        <v>1549</v>
      </c>
      <c r="C10737" s="11" t="s">
        <v>71</v>
      </c>
      <c r="D10737" s="11" t="s">
        <v>4</v>
      </c>
      <c r="E10737" s="13" t="s">
        <v>894</v>
      </c>
      <c r="F10737" s="14">
        <f>VLOOKUP(B10737,'HSD ME&amp;PLUMBING'!$B$6:E9708,4,FALSE)</f>
        <v>150000</v>
      </c>
      <c r="G10737" s="23">
        <f>F10737*E10737</f>
        <v>95400</v>
      </c>
    </row>
    <row r="10738" spans="1:7">
      <c r="A10738" s="160"/>
      <c r="B10738" s="12" t="s">
        <v>7</v>
      </c>
      <c r="C10738" s="11" t="s">
        <v>8</v>
      </c>
      <c r="D10738" s="11" t="s">
        <v>4</v>
      </c>
      <c r="E10738" s="13" t="s">
        <v>5</v>
      </c>
      <c r="F10738" s="14">
        <f>VLOOKUP(B10738,'HSD ME&amp;PLUMBING'!$B$6:E9709,4,FALSE)</f>
        <v>150000</v>
      </c>
      <c r="G10738" s="23">
        <f>F10738*E10738</f>
        <v>9600</v>
      </c>
    </row>
    <row r="10739" spans="1:7">
      <c r="A10739" s="160"/>
      <c r="B10739" s="12" t="s">
        <v>10</v>
      </c>
      <c r="C10739" s="11" t="s">
        <v>11</v>
      </c>
      <c r="D10739" s="11" t="s">
        <v>4</v>
      </c>
      <c r="E10739" s="13" t="s">
        <v>27</v>
      </c>
      <c r="F10739" s="19">
        <f>VLOOKUP(B10739,'HSD ME&amp;PLUMBING'!$B$6:E9710,4,FALSE)</f>
        <v>200000</v>
      </c>
      <c r="G10739" s="23">
        <f>F10739*E10739</f>
        <v>4200</v>
      </c>
    </row>
    <row r="10740" spans="1:7" s="21" customFormat="1">
      <c r="A10740" s="494" t="s">
        <v>13</v>
      </c>
      <c r="B10740" s="494"/>
      <c r="C10740" s="494"/>
      <c r="D10740" s="494"/>
      <c r="E10740" s="494"/>
      <c r="F10740" s="494"/>
      <c r="G10740" s="20">
        <f>SUM(G10736:G10739)</f>
        <v>147300</v>
      </c>
    </row>
    <row r="10741" spans="1:7">
      <c r="A10741" s="159" t="s">
        <v>14</v>
      </c>
      <c r="B10741" s="12" t="s">
        <v>15</v>
      </c>
      <c r="C10741" s="11"/>
      <c r="D10741" s="11"/>
      <c r="E10741" s="13"/>
      <c r="F10741" s="11"/>
      <c r="G10741" s="11"/>
    </row>
    <row r="10742" spans="1:7" ht="30">
      <c r="A10742" s="160"/>
      <c r="B10742" s="16" t="s">
        <v>1669</v>
      </c>
      <c r="C10742" s="11"/>
      <c r="D10742" s="17" t="s">
        <v>674</v>
      </c>
      <c r="E10742" s="18" t="s">
        <v>802</v>
      </c>
      <c r="F10742" s="83">
        <f>VLOOKUP(B10742,'HSD ME&amp;PLUMBING'!$B$6:E9713,4,FALSE)</f>
        <v>10000</v>
      </c>
      <c r="G10742" s="23">
        <f>F10742*E10742</f>
        <v>11000</v>
      </c>
    </row>
    <row r="10743" spans="1:7" s="2" customFormat="1" ht="15.75" customHeight="1">
      <c r="A10743" s="494" t="s">
        <v>16</v>
      </c>
      <c r="B10743" s="494"/>
      <c r="C10743" s="494"/>
      <c r="D10743" s="494"/>
      <c r="E10743" s="494"/>
      <c r="F10743" s="494"/>
      <c r="G10743" s="20">
        <f>SUM(G10741:G10742)</f>
        <v>11000</v>
      </c>
    </row>
    <row r="10744" spans="1:7">
      <c r="A10744" s="159" t="s">
        <v>17</v>
      </c>
      <c r="B10744" s="12" t="s">
        <v>18</v>
      </c>
      <c r="C10744" s="11"/>
      <c r="D10744" s="11"/>
      <c r="E10744" s="13"/>
      <c r="F10744" s="11"/>
      <c r="G10744" s="11"/>
    </row>
    <row r="10745" spans="1:7">
      <c r="A10745" s="492" t="s">
        <v>19</v>
      </c>
      <c r="B10745" s="492"/>
      <c r="C10745" s="492"/>
      <c r="D10745" s="492"/>
      <c r="E10745" s="492"/>
      <c r="F10745" s="492"/>
      <c r="G10745" s="20">
        <f>SUM(G10744)</f>
        <v>0</v>
      </c>
    </row>
    <row r="10746" spans="1:7">
      <c r="A10746" s="11" t="s">
        <v>20</v>
      </c>
      <c r="B10746" s="493" t="s">
        <v>21</v>
      </c>
      <c r="C10746" s="493"/>
      <c r="D10746" s="493"/>
      <c r="E10746" s="493"/>
      <c r="F10746" s="493"/>
      <c r="G10746" s="15">
        <f>SUM(G10735:G10745)/2</f>
        <v>158300</v>
      </c>
    </row>
    <row r="10747" spans="1:7" ht="15.75" customHeight="1">
      <c r="A10747" s="11" t="s">
        <v>22</v>
      </c>
      <c r="B10747" s="493" t="s">
        <v>77</v>
      </c>
      <c r="C10747" s="493"/>
      <c r="D10747" s="493"/>
      <c r="E10747" s="493"/>
      <c r="F10747" s="24">
        <v>0.1</v>
      </c>
      <c r="G10747" s="15">
        <f>G10746*10%</f>
        <v>15830</v>
      </c>
    </row>
    <row r="10748" spans="1:7">
      <c r="A10748" s="11" t="s">
        <v>23</v>
      </c>
      <c r="B10748" s="493" t="s">
        <v>24</v>
      </c>
      <c r="C10748" s="493"/>
      <c r="D10748" s="493"/>
      <c r="E10748" s="493"/>
      <c r="F10748" s="493"/>
      <c r="G10748" s="15">
        <f>G10746+G10747</f>
        <v>174130</v>
      </c>
    </row>
    <row r="10749" spans="1:7">
      <c r="A10749" s="25"/>
      <c r="B10749" s="26"/>
      <c r="C10749" s="25"/>
      <c r="D10749" s="25"/>
      <c r="E10749" s="27"/>
      <c r="F10749" s="25"/>
      <c r="G10749" s="25"/>
    </row>
    <row r="10750" spans="1:7">
      <c r="A10750" s="115" t="s">
        <v>1670</v>
      </c>
    </row>
    <row r="10751" spans="1:7" ht="45">
      <c r="A10751" s="9" t="s">
        <v>62</v>
      </c>
      <c r="B10751" s="9" t="s">
        <v>63</v>
      </c>
      <c r="C10751" s="9" t="s">
        <v>64</v>
      </c>
      <c r="D10751" s="9" t="s">
        <v>65</v>
      </c>
      <c r="E10751" s="9" t="s">
        <v>66</v>
      </c>
      <c r="F10751" s="9" t="s">
        <v>67</v>
      </c>
      <c r="G10751" s="9" t="s">
        <v>68</v>
      </c>
    </row>
    <row r="10752" spans="1:7">
      <c r="A10752" s="159" t="s">
        <v>0</v>
      </c>
      <c r="B10752" s="12" t="s">
        <v>1</v>
      </c>
      <c r="C10752" s="11"/>
      <c r="D10752" s="11"/>
      <c r="E10752" s="13"/>
      <c r="F10752" s="11"/>
      <c r="G10752" s="11"/>
    </row>
    <row r="10753" spans="1:7">
      <c r="A10753" s="160"/>
      <c r="B10753" s="12" t="s">
        <v>2</v>
      </c>
      <c r="C10753" s="11" t="s">
        <v>3</v>
      </c>
      <c r="D10753" s="11" t="s">
        <v>4</v>
      </c>
      <c r="E10753" s="13" t="s">
        <v>1330</v>
      </c>
      <c r="F10753" s="14">
        <f>VLOOKUP(B10753,'HSD ME&amp;PLUMBING'!$B$6:E9724,4,FALSE)</f>
        <v>100000</v>
      </c>
      <c r="G10753" s="23">
        <f>F10753*E10753</f>
        <v>38100</v>
      </c>
    </row>
    <row r="10754" spans="1:7">
      <c r="A10754" s="160"/>
      <c r="B10754" s="12" t="s">
        <v>1549</v>
      </c>
      <c r="C10754" s="11" t="s">
        <v>71</v>
      </c>
      <c r="D10754" s="11" t="s">
        <v>4</v>
      </c>
      <c r="E10754" s="13" t="s">
        <v>894</v>
      </c>
      <c r="F10754" s="14">
        <f>VLOOKUP(B10754,'HSD ME&amp;PLUMBING'!$B$6:E9725,4,FALSE)</f>
        <v>150000</v>
      </c>
      <c r="G10754" s="23">
        <f>F10754*E10754</f>
        <v>95400</v>
      </c>
    </row>
    <row r="10755" spans="1:7">
      <c r="A10755" s="160"/>
      <c r="B10755" s="12" t="s">
        <v>7</v>
      </c>
      <c r="C10755" s="11" t="s">
        <v>8</v>
      </c>
      <c r="D10755" s="11" t="s">
        <v>4</v>
      </c>
      <c r="E10755" s="13" t="s">
        <v>5</v>
      </c>
      <c r="F10755" s="14">
        <f>VLOOKUP(B10755,'HSD ME&amp;PLUMBING'!$B$6:E9726,4,FALSE)</f>
        <v>150000</v>
      </c>
      <c r="G10755" s="23">
        <f>F10755*E10755</f>
        <v>9600</v>
      </c>
    </row>
    <row r="10756" spans="1:7">
      <c r="A10756" s="160"/>
      <c r="B10756" s="12" t="s">
        <v>10</v>
      </c>
      <c r="C10756" s="11" t="s">
        <v>11</v>
      </c>
      <c r="D10756" s="11" t="s">
        <v>4</v>
      </c>
      <c r="E10756" s="13" t="s">
        <v>27</v>
      </c>
      <c r="F10756" s="19">
        <f>VLOOKUP(B10756,'HSD ME&amp;PLUMBING'!$B$6:E9727,4,FALSE)</f>
        <v>200000</v>
      </c>
      <c r="G10756" s="23">
        <f>F10756*E10756</f>
        <v>4200</v>
      </c>
    </row>
    <row r="10757" spans="1:7" s="21" customFormat="1">
      <c r="A10757" s="494" t="s">
        <v>13</v>
      </c>
      <c r="B10757" s="494"/>
      <c r="C10757" s="494"/>
      <c r="D10757" s="494"/>
      <c r="E10757" s="494"/>
      <c r="F10757" s="494"/>
      <c r="G10757" s="20">
        <f>SUM(G10753:G10756)</f>
        <v>147300</v>
      </c>
    </row>
    <row r="10758" spans="1:7">
      <c r="A10758" s="159" t="s">
        <v>14</v>
      </c>
      <c r="B10758" s="12" t="s">
        <v>15</v>
      </c>
      <c r="C10758" s="11"/>
      <c r="D10758" s="11"/>
      <c r="E10758" s="13"/>
      <c r="F10758" s="11"/>
      <c r="G10758" s="11"/>
    </row>
    <row r="10759" spans="1:7" ht="30">
      <c r="A10759" s="160"/>
      <c r="B10759" s="16" t="s">
        <v>1671</v>
      </c>
      <c r="C10759" s="11"/>
      <c r="D10759" s="17" t="s">
        <v>674</v>
      </c>
      <c r="E10759" s="18" t="s">
        <v>802</v>
      </c>
      <c r="F10759" s="83">
        <f>VLOOKUP(B10759,'HSD ME&amp;PLUMBING'!$B$6:E9730,4,FALSE)</f>
        <v>10000</v>
      </c>
      <c r="G10759" s="23">
        <f>F10759*E10759</f>
        <v>11000</v>
      </c>
    </row>
    <row r="10760" spans="1:7" s="2" customFormat="1" ht="15.75" customHeight="1">
      <c r="A10760" s="494" t="s">
        <v>16</v>
      </c>
      <c r="B10760" s="494"/>
      <c r="C10760" s="494"/>
      <c r="D10760" s="494"/>
      <c r="E10760" s="494"/>
      <c r="F10760" s="494"/>
      <c r="G10760" s="20">
        <f>SUM(G10758:G10759)</f>
        <v>11000</v>
      </c>
    </row>
    <row r="10761" spans="1:7">
      <c r="A10761" s="159" t="s">
        <v>17</v>
      </c>
      <c r="B10761" s="12" t="s">
        <v>18</v>
      </c>
      <c r="C10761" s="11"/>
      <c r="D10761" s="11"/>
      <c r="E10761" s="13"/>
      <c r="F10761" s="11"/>
      <c r="G10761" s="11"/>
    </row>
    <row r="10762" spans="1:7">
      <c r="A10762" s="492" t="s">
        <v>19</v>
      </c>
      <c r="B10762" s="492"/>
      <c r="C10762" s="492"/>
      <c r="D10762" s="492"/>
      <c r="E10762" s="492"/>
      <c r="F10762" s="492"/>
      <c r="G10762" s="20">
        <f>SUM(G10761)</f>
        <v>0</v>
      </c>
    </row>
    <row r="10763" spans="1:7">
      <c r="A10763" s="11" t="s">
        <v>20</v>
      </c>
      <c r="B10763" s="493" t="s">
        <v>21</v>
      </c>
      <c r="C10763" s="493"/>
      <c r="D10763" s="493"/>
      <c r="E10763" s="493"/>
      <c r="F10763" s="493"/>
      <c r="G10763" s="15">
        <f>SUM(G10752:G10762)/2</f>
        <v>158300</v>
      </c>
    </row>
    <row r="10764" spans="1:7" ht="15.75" customHeight="1">
      <c r="A10764" s="11" t="s">
        <v>22</v>
      </c>
      <c r="B10764" s="493" t="s">
        <v>77</v>
      </c>
      <c r="C10764" s="493"/>
      <c r="D10764" s="493"/>
      <c r="E10764" s="493"/>
      <c r="F10764" s="24">
        <v>0.1</v>
      </c>
      <c r="G10764" s="15">
        <f>G10763*10%</f>
        <v>15830</v>
      </c>
    </row>
    <row r="10765" spans="1:7">
      <c r="A10765" s="11" t="s">
        <v>23</v>
      </c>
      <c r="B10765" s="493" t="s">
        <v>24</v>
      </c>
      <c r="C10765" s="493"/>
      <c r="D10765" s="493"/>
      <c r="E10765" s="493"/>
      <c r="F10765" s="493"/>
      <c r="G10765" s="15">
        <f>G10763+G10764</f>
        <v>174130</v>
      </c>
    </row>
    <row r="10766" spans="1:7">
      <c r="A10766" s="25"/>
      <c r="B10766" s="26"/>
      <c r="C10766" s="25"/>
      <c r="D10766" s="25"/>
      <c r="E10766" s="27"/>
      <c r="F10766" s="25"/>
      <c r="G10766" s="25"/>
    </row>
    <row r="10767" spans="1:7">
      <c r="A10767" s="115" t="s">
        <v>1672</v>
      </c>
    </row>
    <row r="10768" spans="1:7" ht="45">
      <c r="A10768" s="9" t="s">
        <v>62</v>
      </c>
      <c r="B10768" s="9" t="s">
        <v>63</v>
      </c>
      <c r="C10768" s="9" t="s">
        <v>64</v>
      </c>
      <c r="D10768" s="9" t="s">
        <v>65</v>
      </c>
      <c r="E10768" s="9" t="s">
        <v>66</v>
      </c>
      <c r="F10768" s="9" t="s">
        <v>67</v>
      </c>
      <c r="G10768" s="9" t="s">
        <v>68</v>
      </c>
    </row>
    <row r="10769" spans="1:7">
      <c r="A10769" s="159" t="s">
        <v>0</v>
      </c>
      <c r="B10769" s="12" t="s">
        <v>1</v>
      </c>
      <c r="C10769" s="11"/>
      <c r="D10769" s="11"/>
      <c r="E10769" s="13"/>
      <c r="F10769" s="11"/>
      <c r="G10769" s="11"/>
    </row>
    <row r="10770" spans="1:7">
      <c r="A10770" s="160"/>
      <c r="B10770" s="12" t="s">
        <v>2</v>
      </c>
      <c r="C10770" s="11" t="s">
        <v>3</v>
      </c>
      <c r="D10770" s="11" t="s">
        <v>4</v>
      </c>
      <c r="E10770" s="13" t="s">
        <v>1330</v>
      </c>
      <c r="F10770" s="14">
        <f>VLOOKUP(B10770,'HSD ME&amp;PLUMBING'!$B$6:E9741,4,FALSE)</f>
        <v>100000</v>
      </c>
      <c r="G10770" s="23">
        <f>F10770*E10770</f>
        <v>38100</v>
      </c>
    </row>
    <row r="10771" spans="1:7">
      <c r="A10771" s="160"/>
      <c r="B10771" s="12" t="s">
        <v>1549</v>
      </c>
      <c r="C10771" s="11" t="s">
        <v>71</v>
      </c>
      <c r="D10771" s="11" t="s">
        <v>4</v>
      </c>
      <c r="E10771" s="13" t="s">
        <v>894</v>
      </c>
      <c r="F10771" s="14">
        <f>VLOOKUP(B10771,'HSD ME&amp;PLUMBING'!$B$6:E9742,4,FALSE)</f>
        <v>150000</v>
      </c>
      <c r="G10771" s="23">
        <f>F10771*E10771</f>
        <v>95400</v>
      </c>
    </row>
    <row r="10772" spans="1:7">
      <c r="A10772" s="160"/>
      <c r="B10772" s="12" t="s">
        <v>7</v>
      </c>
      <c r="C10772" s="11" t="s">
        <v>8</v>
      </c>
      <c r="D10772" s="11" t="s">
        <v>4</v>
      </c>
      <c r="E10772" s="13" t="s">
        <v>5</v>
      </c>
      <c r="F10772" s="14">
        <f>VLOOKUP(B10772,'HSD ME&amp;PLUMBING'!$B$6:E9743,4,FALSE)</f>
        <v>150000</v>
      </c>
      <c r="G10772" s="23">
        <f>F10772*E10772</f>
        <v>9600</v>
      </c>
    </row>
    <row r="10773" spans="1:7">
      <c r="A10773" s="160"/>
      <c r="B10773" s="12" t="s">
        <v>10</v>
      </c>
      <c r="C10773" s="11" t="s">
        <v>11</v>
      </c>
      <c r="D10773" s="11" t="s">
        <v>4</v>
      </c>
      <c r="E10773" s="13" t="s">
        <v>27</v>
      </c>
      <c r="F10773" s="19">
        <f>VLOOKUP(B10773,'HSD ME&amp;PLUMBING'!$B$6:E9744,4,FALSE)</f>
        <v>200000</v>
      </c>
      <c r="G10773" s="23">
        <f>F10773*E10773</f>
        <v>4200</v>
      </c>
    </row>
    <row r="10774" spans="1:7" s="21" customFormat="1">
      <c r="A10774" s="494" t="s">
        <v>13</v>
      </c>
      <c r="B10774" s="494"/>
      <c r="C10774" s="494"/>
      <c r="D10774" s="494"/>
      <c r="E10774" s="494"/>
      <c r="F10774" s="494"/>
      <c r="G10774" s="20">
        <f>SUM(G10770:G10773)</f>
        <v>147300</v>
      </c>
    </row>
    <row r="10775" spans="1:7">
      <c r="A10775" s="159" t="s">
        <v>14</v>
      </c>
      <c r="B10775" s="12" t="s">
        <v>15</v>
      </c>
      <c r="C10775" s="11"/>
      <c r="D10775" s="11"/>
      <c r="E10775" s="13"/>
      <c r="F10775" s="11"/>
      <c r="G10775" s="11"/>
    </row>
    <row r="10776" spans="1:7" ht="30">
      <c r="A10776" s="160"/>
      <c r="B10776" s="16" t="s">
        <v>1673</v>
      </c>
      <c r="C10776" s="11"/>
      <c r="D10776" s="17" t="s">
        <v>674</v>
      </c>
      <c r="E10776" s="18" t="s">
        <v>802</v>
      </c>
      <c r="F10776" s="83">
        <f>VLOOKUP(B10776,'HSD ME&amp;PLUMBING'!$B$6:E9747,4,FALSE)</f>
        <v>10000</v>
      </c>
      <c r="G10776" s="23">
        <f>F10776*E10776</f>
        <v>11000</v>
      </c>
    </row>
    <row r="10777" spans="1:7" s="2" customFormat="1" ht="15.75" customHeight="1">
      <c r="A10777" s="494" t="s">
        <v>16</v>
      </c>
      <c r="B10777" s="494"/>
      <c r="C10777" s="494"/>
      <c r="D10777" s="494"/>
      <c r="E10777" s="494"/>
      <c r="F10777" s="494"/>
      <c r="G10777" s="20">
        <f>SUM(G10775:G10776)</f>
        <v>11000</v>
      </c>
    </row>
    <row r="10778" spans="1:7">
      <c r="A10778" s="159" t="s">
        <v>17</v>
      </c>
      <c r="B10778" s="12" t="s">
        <v>18</v>
      </c>
      <c r="C10778" s="11"/>
      <c r="D10778" s="11"/>
      <c r="E10778" s="13"/>
      <c r="F10778" s="11"/>
      <c r="G10778" s="11"/>
    </row>
    <row r="10779" spans="1:7">
      <c r="A10779" s="492" t="s">
        <v>19</v>
      </c>
      <c r="B10779" s="492"/>
      <c r="C10779" s="492"/>
      <c r="D10779" s="492"/>
      <c r="E10779" s="492"/>
      <c r="F10779" s="492"/>
      <c r="G10779" s="20">
        <f>SUM(G10778)</f>
        <v>0</v>
      </c>
    </row>
    <row r="10780" spans="1:7">
      <c r="A10780" s="11" t="s">
        <v>20</v>
      </c>
      <c r="B10780" s="493" t="s">
        <v>21</v>
      </c>
      <c r="C10780" s="493"/>
      <c r="D10780" s="493"/>
      <c r="E10780" s="493"/>
      <c r="F10780" s="493"/>
      <c r="G10780" s="15">
        <f>SUM(G10769:G10779)/2</f>
        <v>158300</v>
      </c>
    </row>
    <row r="10781" spans="1:7" ht="15.75" customHeight="1">
      <c r="A10781" s="11" t="s">
        <v>22</v>
      </c>
      <c r="B10781" s="493" t="s">
        <v>77</v>
      </c>
      <c r="C10781" s="493"/>
      <c r="D10781" s="493"/>
      <c r="E10781" s="493"/>
      <c r="F10781" s="24">
        <v>0.1</v>
      </c>
      <c r="G10781" s="15">
        <f>G10780*10%</f>
        <v>15830</v>
      </c>
    </row>
    <row r="10782" spans="1:7">
      <c r="A10782" s="11" t="s">
        <v>23</v>
      </c>
      <c r="B10782" s="493" t="s">
        <v>24</v>
      </c>
      <c r="C10782" s="493"/>
      <c r="D10782" s="493"/>
      <c r="E10782" s="493"/>
      <c r="F10782" s="493"/>
      <c r="G10782" s="15">
        <f>G10780+G10781</f>
        <v>174130</v>
      </c>
    </row>
    <row r="10783" spans="1:7">
      <c r="A10783" s="25"/>
      <c r="B10783" s="26"/>
      <c r="C10783" s="25"/>
      <c r="D10783" s="25"/>
      <c r="E10783" s="27"/>
      <c r="F10783" s="25"/>
      <c r="G10783" s="25"/>
    </row>
    <row r="10784" spans="1:7">
      <c r="A10784" s="115" t="s">
        <v>1674</v>
      </c>
    </row>
    <row r="10785" spans="1:7" ht="45">
      <c r="A10785" s="9" t="s">
        <v>62</v>
      </c>
      <c r="B10785" s="9" t="s">
        <v>63</v>
      </c>
      <c r="C10785" s="9" t="s">
        <v>64</v>
      </c>
      <c r="D10785" s="9" t="s">
        <v>65</v>
      </c>
      <c r="E10785" s="9" t="s">
        <v>66</v>
      </c>
      <c r="F10785" s="9" t="s">
        <v>67</v>
      </c>
      <c r="G10785" s="9" t="s">
        <v>68</v>
      </c>
    </row>
    <row r="10786" spans="1:7">
      <c r="A10786" s="159" t="s">
        <v>0</v>
      </c>
      <c r="B10786" s="12" t="s">
        <v>1</v>
      </c>
      <c r="C10786" s="11"/>
      <c r="D10786" s="11"/>
      <c r="E10786" s="13"/>
      <c r="F10786" s="11"/>
      <c r="G10786" s="11"/>
    </row>
    <row r="10787" spans="1:7">
      <c r="A10787" s="160"/>
      <c r="B10787" s="12" t="s">
        <v>2</v>
      </c>
      <c r="C10787" s="11" t="s">
        <v>3</v>
      </c>
      <c r="D10787" s="11" t="s">
        <v>4</v>
      </c>
      <c r="E10787" s="13" t="s">
        <v>1388</v>
      </c>
      <c r="F10787" s="14">
        <f>VLOOKUP(B10787,'HSD ME&amp;PLUMBING'!$B$6:E9758,4,FALSE)</f>
        <v>100000</v>
      </c>
      <c r="G10787" s="23">
        <f>F10787*E10787</f>
        <v>50700</v>
      </c>
    </row>
    <row r="10788" spans="1:7">
      <c r="A10788" s="160"/>
      <c r="B10788" s="12" t="s">
        <v>1549</v>
      </c>
      <c r="C10788" s="11" t="s">
        <v>71</v>
      </c>
      <c r="D10788" s="11" t="s">
        <v>4</v>
      </c>
      <c r="E10788" s="13" t="s">
        <v>1389</v>
      </c>
      <c r="F10788" s="14">
        <f>VLOOKUP(B10788,'HSD ME&amp;PLUMBING'!$B$6:E9759,4,FALSE)</f>
        <v>150000</v>
      </c>
      <c r="G10788" s="23">
        <f>F10788*E10788</f>
        <v>127050</v>
      </c>
    </row>
    <row r="10789" spans="1:7">
      <c r="A10789" s="160"/>
      <c r="B10789" s="12" t="s">
        <v>7</v>
      </c>
      <c r="C10789" s="11" t="s">
        <v>8</v>
      </c>
      <c r="D10789" s="11" t="s">
        <v>4</v>
      </c>
      <c r="E10789" s="13" t="s">
        <v>39</v>
      </c>
      <c r="F10789" s="14">
        <f>VLOOKUP(B10789,'HSD ME&amp;PLUMBING'!$B$6:E9760,4,FALSE)</f>
        <v>150000</v>
      </c>
      <c r="G10789" s="23">
        <f>F10789*E10789</f>
        <v>12750.000000000002</v>
      </c>
    </row>
    <row r="10790" spans="1:7">
      <c r="A10790" s="160"/>
      <c r="B10790" s="12" t="s">
        <v>10</v>
      </c>
      <c r="C10790" s="11" t="s">
        <v>11</v>
      </c>
      <c r="D10790" s="11" t="s">
        <v>4</v>
      </c>
      <c r="E10790" s="13" t="s">
        <v>35</v>
      </c>
      <c r="F10790" s="19">
        <f>VLOOKUP(B10790,'HSD ME&amp;PLUMBING'!$B$6:E9761,4,FALSE)</f>
        <v>200000</v>
      </c>
      <c r="G10790" s="23">
        <f>F10790*E10790</f>
        <v>5600</v>
      </c>
    </row>
    <row r="10791" spans="1:7" s="21" customFormat="1">
      <c r="A10791" s="494" t="s">
        <v>13</v>
      </c>
      <c r="B10791" s="494"/>
      <c r="C10791" s="494"/>
      <c r="D10791" s="494"/>
      <c r="E10791" s="494"/>
      <c r="F10791" s="494"/>
      <c r="G10791" s="20">
        <f>SUM(G10787:G10790)</f>
        <v>196100</v>
      </c>
    </row>
    <row r="10792" spans="1:7">
      <c r="A10792" s="159" t="s">
        <v>14</v>
      </c>
      <c r="B10792" s="12" t="s">
        <v>15</v>
      </c>
      <c r="C10792" s="11"/>
      <c r="D10792" s="11"/>
      <c r="E10792" s="13"/>
      <c r="F10792" s="11"/>
      <c r="G10792" s="11"/>
    </row>
    <row r="10793" spans="1:7" ht="30">
      <c r="A10793" s="160"/>
      <c r="B10793" s="16" t="s">
        <v>1675</v>
      </c>
      <c r="C10793" s="11"/>
      <c r="D10793" s="17" t="s">
        <v>674</v>
      </c>
      <c r="E10793" s="18" t="s">
        <v>802</v>
      </c>
      <c r="F10793" s="83">
        <f>VLOOKUP(B10793,'HSD ME&amp;PLUMBING'!$B$6:E9764,4,FALSE)</f>
        <v>10000</v>
      </c>
      <c r="G10793" s="23">
        <f>F10793*E10793</f>
        <v>11000</v>
      </c>
    </row>
    <row r="10794" spans="1:7" s="2" customFormat="1" ht="15.75" customHeight="1">
      <c r="A10794" s="494" t="s">
        <v>16</v>
      </c>
      <c r="B10794" s="494"/>
      <c r="C10794" s="494"/>
      <c r="D10794" s="494"/>
      <c r="E10794" s="494"/>
      <c r="F10794" s="494"/>
      <c r="G10794" s="20">
        <f>SUM(G10792:G10793)</f>
        <v>11000</v>
      </c>
    </row>
    <row r="10795" spans="1:7">
      <c r="A10795" s="159" t="s">
        <v>17</v>
      </c>
      <c r="B10795" s="12" t="s">
        <v>18</v>
      </c>
      <c r="C10795" s="11"/>
      <c r="D10795" s="11"/>
      <c r="E10795" s="13"/>
      <c r="F10795" s="11"/>
      <c r="G10795" s="11"/>
    </row>
    <row r="10796" spans="1:7">
      <c r="A10796" s="492" t="s">
        <v>19</v>
      </c>
      <c r="B10796" s="492"/>
      <c r="C10796" s="492"/>
      <c r="D10796" s="492"/>
      <c r="E10796" s="492"/>
      <c r="F10796" s="492"/>
      <c r="G10796" s="20">
        <f>SUM(G10795)</f>
        <v>0</v>
      </c>
    </row>
    <row r="10797" spans="1:7">
      <c r="A10797" s="11" t="s">
        <v>20</v>
      </c>
      <c r="B10797" s="493" t="s">
        <v>21</v>
      </c>
      <c r="C10797" s="493"/>
      <c r="D10797" s="493"/>
      <c r="E10797" s="493"/>
      <c r="F10797" s="493"/>
      <c r="G10797" s="15">
        <f>SUM(G10786:G10796)/2</f>
        <v>207100</v>
      </c>
    </row>
    <row r="10798" spans="1:7" ht="15.75" customHeight="1">
      <c r="A10798" s="11" t="s">
        <v>22</v>
      </c>
      <c r="B10798" s="493" t="s">
        <v>77</v>
      </c>
      <c r="C10798" s="493"/>
      <c r="D10798" s="493"/>
      <c r="E10798" s="493"/>
      <c r="F10798" s="24">
        <v>0.1</v>
      </c>
      <c r="G10798" s="15">
        <f>G10797*10%</f>
        <v>20710</v>
      </c>
    </row>
    <row r="10799" spans="1:7">
      <c r="A10799" s="11" t="s">
        <v>23</v>
      </c>
      <c r="B10799" s="493" t="s">
        <v>24</v>
      </c>
      <c r="C10799" s="493"/>
      <c r="D10799" s="493"/>
      <c r="E10799" s="493"/>
      <c r="F10799" s="493"/>
      <c r="G10799" s="15">
        <f>G10797+G10798</f>
        <v>227810</v>
      </c>
    </row>
    <row r="10800" spans="1:7">
      <c r="A10800" s="25"/>
      <c r="B10800" s="26"/>
      <c r="C10800" s="25"/>
      <c r="D10800" s="25"/>
      <c r="E10800" s="27"/>
      <c r="F10800" s="25"/>
      <c r="G10800" s="25"/>
    </row>
    <row r="10801" spans="1:7">
      <c r="A10801" s="115" t="s">
        <v>1676</v>
      </c>
    </row>
    <row r="10802" spans="1:7" ht="45">
      <c r="A10802" s="9" t="s">
        <v>62</v>
      </c>
      <c r="B10802" s="9" t="s">
        <v>63</v>
      </c>
      <c r="C10802" s="9" t="s">
        <v>64</v>
      </c>
      <c r="D10802" s="9" t="s">
        <v>65</v>
      </c>
      <c r="E10802" s="9" t="s">
        <v>66</v>
      </c>
      <c r="F10802" s="9" t="s">
        <v>67</v>
      </c>
      <c r="G10802" s="9" t="s">
        <v>68</v>
      </c>
    </row>
    <row r="10803" spans="1:7">
      <c r="A10803" s="159" t="s">
        <v>0</v>
      </c>
      <c r="B10803" s="12" t="s">
        <v>1</v>
      </c>
      <c r="C10803" s="11"/>
      <c r="D10803" s="11"/>
      <c r="E10803" s="13"/>
      <c r="F10803" s="11"/>
      <c r="G10803" s="11"/>
    </row>
    <row r="10804" spans="1:7">
      <c r="A10804" s="160"/>
      <c r="B10804" s="12" t="s">
        <v>2</v>
      </c>
      <c r="C10804" s="11" t="s">
        <v>3</v>
      </c>
      <c r="D10804" s="11" t="s">
        <v>4</v>
      </c>
      <c r="E10804" s="13" t="s">
        <v>1677</v>
      </c>
      <c r="F10804" s="14">
        <f>VLOOKUP(B10804,'HSD ME&amp;PLUMBING'!$B$6:E9775,4,FALSE)</f>
        <v>100000</v>
      </c>
      <c r="G10804" s="23">
        <f>F10804*E10804</f>
        <v>88600</v>
      </c>
    </row>
    <row r="10805" spans="1:7">
      <c r="A10805" s="160"/>
      <c r="B10805" s="12" t="s">
        <v>1549</v>
      </c>
      <c r="C10805" s="11" t="s">
        <v>71</v>
      </c>
      <c r="D10805" s="11" t="s">
        <v>4</v>
      </c>
      <c r="E10805" s="13" t="s">
        <v>1678</v>
      </c>
      <c r="F10805" s="14">
        <f>VLOOKUP(B10805,'HSD ME&amp;PLUMBING'!$B$6:E9776,4,FALSE)</f>
        <v>150000</v>
      </c>
      <c r="G10805" s="23">
        <f>F10805*E10805</f>
        <v>221850</v>
      </c>
    </row>
    <row r="10806" spans="1:7">
      <c r="A10806" s="160"/>
      <c r="B10806" s="12" t="s">
        <v>7</v>
      </c>
      <c r="C10806" s="11" t="s">
        <v>8</v>
      </c>
      <c r="D10806" s="11" t="s">
        <v>4</v>
      </c>
      <c r="E10806" s="13" t="s">
        <v>1679</v>
      </c>
      <c r="F10806" s="14">
        <f>VLOOKUP(B10806,'HSD ME&amp;PLUMBING'!$B$6:E9777,4,FALSE)</f>
        <v>150000</v>
      </c>
      <c r="G10806" s="23">
        <f>F10806*E10806</f>
        <v>22200</v>
      </c>
    </row>
    <row r="10807" spans="1:7">
      <c r="A10807" s="160"/>
      <c r="B10807" s="12" t="s">
        <v>10</v>
      </c>
      <c r="C10807" s="11" t="s">
        <v>11</v>
      </c>
      <c r="D10807" s="11" t="s">
        <v>4</v>
      </c>
      <c r="E10807" s="13" t="s">
        <v>1451</v>
      </c>
      <c r="F10807" s="19">
        <f>VLOOKUP(B10807,'HSD ME&amp;PLUMBING'!$B$6:E9778,4,FALSE)</f>
        <v>200000</v>
      </c>
      <c r="G10807" s="23">
        <f>F10807*E10807</f>
        <v>9800</v>
      </c>
    </row>
    <row r="10808" spans="1:7" s="21" customFormat="1">
      <c r="A10808" s="494" t="s">
        <v>13</v>
      </c>
      <c r="B10808" s="494"/>
      <c r="C10808" s="494"/>
      <c r="D10808" s="494"/>
      <c r="E10808" s="494"/>
      <c r="F10808" s="494"/>
      <c r="G10808" s="20">
        <f>SUM(G10804:G10807)</f>
        <v>342450</v>
      </c>
    </row>
    <row r="10809" spans="1:7">
      <c r="A10809" s="159" t="s">
        <v>14</v>
      </c>
      <c r="B10809" s="12" t="s">
        <v>15</v>
      </c>
      <c r="C10809" s="11"/>
      <c r="D10809" s="11"/>
      <c r="E10809" s="13"/>
      <c r="F10809" s="11"/>
      <c r="G10809" s="11"/>
    </row>
    <row r="10810" spans="1:7" ht="30">
      <c r="A10810" s="160"/>
      <c r="B10810" s="16" t="s">
        <v>1680</v>
      </c>
      <c r="C10810" s="11"/>
      <c r="D10810" s="17" t="s">
        <v>674</v>
      </c>
      <c r="E10810" s="18" t="s">
        <v>802</v>
      </c>
      <c r="F10810" s="83">
        <f>VLOOKUP(B10810,'HSD ME&amp;PLUMBING'!$B$6:E9781,4,FALSE)</f>
        <v>10000</v>
      </c>
      <c r="G10810" s="23">
        <f>F10810*E10810</f>
        <v>11000</v>
      </c>
    </row>
    <row r="10811" spans="1:7" s="2" customFormat="1" ht="15.75" customHeight="1">
      <c r="A10811" s="494" t="s">
        <v>16</v>
      </c>
      <c r="B10811" s="494"/>
      <c r="C10811" s="494"/>
      <c r="D10811" s="494"/>
      <c r="E10811" s="494"/>
      <c r="F10811" s="494"/>
      <c r="G10811" s="20">
        <f>SUM(G10809:G10810)</f>
        <v>11000</v>
      </c>
    </row>
    <row r="10812" spans="1:7">
      <c r="A10812" s="159" t="s">
        <v>17</v>
      </c>
      <c r="B10812" s="12" t="s">
        <v>18</v>
      </c>
      <c r="C10812" s="11"/>
      <c r="D10812" s="11"/>
      <c r="E10812" s="13"/>
      <c r="F10812" s="11"/>
      <c r="G10812" s="11"/>
    </row>
    <row r="10813" spans="1:7">
      <c r="A10813" s="492" t="s">
        <v>19</v>
      </c>
      <c r="B10813" s="492"/>
      <c r="C10813" s="492"/>
      <c r="D10813" s="492"/>
      <c r="E10813" s="492"/>
      <c r="F10813" s="492"/>
      <c r="G10813" s="20">
        <f>SUM(G10812)</f>
        <v>0</v>
      </c>
    </row>
    <row r="10814" spans="1:7">
      <c r="A10814" s="11" t="s">
        <v>20</v>
      </c>
      <c r="B10814" s="493" t="s">
        <v>21</v>
      </c>
      <c r="C10814" s="493"/>
      <c r="D10814" s="493"/>
      <c r="E10814" s="493"/>
      <c r="F10814" s="493"/>
      <c r="G10814" s="15">
        <f>SUM(G10803:G10813)/2</f>
        <v>353450</v>
      </c>
    </row>
    <row r="10815" spans="1:7" ht="15.75" customHeight="1">
      <c r="A10815" s="11" t="s">
        <v>22</v>
      </c>
      <c r="B10815" s="493" t="s">
        <v>77</v>
      </c>
      <c r="C10815" s="493"/>
      <c r="D10815" s="493"/>
      <c r="E10815" s="493"/>
      <c r="F10815" s="24">
        <v>0.1</v>
      </c>
      <c r="G10815" s="15">
        <f>G10814*10%</f>
        <v>35345</v>
      </c>
    </row>
    <row r="10816" spans="1:7">
      <c r="A10816" s="11" t="s">
        <v>23</v>
      </c>
      <c r="B10816" s="493" t="s">
        <v>24</v>
      </c>
      <c r="C10816" s="493"/>
      <c r="D10816" s="493"/>
      <c r="E10816" s="493"/>
      <c r="F10816" s="493"/>
      <c r="G10816" s="15">
        <f>G10814+G10815</f>
        <v>388795</v>
      </c>
    </row>
    <row r="10817" spans="1:7">
      <c r="A10817" s="25"/>
      <c r="B10817" s="26"/>
      <c r="C10817" s="25"/>
      <c r="D10817" s="25"/>
      <c r="E10817" s="27"/>
      <c r="F10817" s="25"/>
      <c r="G10817" s="25"/>
    </row>
    <row r="10818" spans="1:7">
      <c r="A10818" s="115" t="s">
        <v>1681</v>
      </c>
    </row>
    <row r="10819" spans="1:7" ht="45">
      <c r="A10819" s="9" t="s">
        <v>62</v>
      </c>
      <c r="B10819" s="9" t="s">
        <v>63</v>
      </c>
      <c r="C10819" s="9" t="s">
        <v>64</v>
      </c>
      <c r="D10819" s="9" t="s">
        <v>65</v>
      </c>
      <c r="E10819" s="9" t="s">
        <v>66</v>
      </c>
      <c r="F10819" s="9" t="s">
        <v>67</v>
      </c>
      <c r="G10819" s="9" t="s">
        <v>68</v>
      </c>
    </row>
    <row r="10820" spans="1:7">
      <c r="A10820" s="159" t="s">
        <v>0</v>
      </c>
      <c r="B10820" s="12" t="s">
        <v>1</v>
      </c>
      <c r="C10820" s="11"/>
      <c r="D10820" s="11"/>
      <c r="E10820" s="13"/>
      <c r="F10820" s="11"/>
      <c r="G10820" s="11"/>
    </row>
    <row r="10821" spans="1:7">
      <c r="A10821" s="160"/>
      <c r="B10821" s="12" t="s">
        <v>2</v>
      </c>
      <c r="C10821" s="11" t="s">
        <v>3</v>
      </c>
      <c r="D10821" s="11" t="s">
        <v>4</v>
      </c>
      <c r="E10821" s="13" t="s">
        <v>1677</v>
      </c>
      <c r="F10821" s="14">
        <f>VLOOKUP(B10821,'HSD ME&amp;PLUMBING'!$B$6:E9792,4,FALSE)</f>
        <v>100000</v>
      </c>
      <c r="G10821" s="23">
        <f>F10821*E10821</f>
        <v>88600</v>
      </c>
    </row>
    <row r="10822" spans="1:7">
      <c r="A10822" s="160"/>
      <c r="B10822" s="12" t="s">
        <v>1549</v>
      </c>
      <c r="C10822" s="11" t="s">
        <v>71</v>
      </c>
      <c r="D10822" s="11" t="s">
        <v>4</v>
      </c>
      <c r="E10822" s="13" t="s">
        <v>1678</v>
      </c>
      <c r="F10822" s="14">
        <f>VLOOKUP(B10822,'HSD ME&amp;PLUMBING'!$B$6:E9793,4,FALSE)</f>
        <v>150000</v>
      </c>
      <c r="G10822" s="23">
        <f>F10822*E10822</f>
        <v>221850</v>
      </c>
    </row>
    <row r="10823" spans="1:7">
      <c r="A10823" s="160"/>
      <c r="B10823" s="12" t="s">
        <v>7</v>
      </c>
      <c r="C10823" s="11" t="s">
        <v>8</v>
      </c>
      <c r="D10823" s="11" t="s">
        <v>4</v>
      </c>
      <c r="E10823" s="13" t="s">
        <v>1679</v>
      </c>
      <c r="F10823" s="14">
        <f>VLOOKUP(B10823,'HSD ME&amp;PLUMBING'!$B$6:E9794,4,FALSE)</f>
        <v>150000</v>
      </c>
      <c r="G10823" s="23">
        <f>F10823*E10823</f>
        <v>22200</v>
      </c>
    </row>
    <row r="10824" spans="1:7">
      <c r="A10824" s="160"/>
      <c r="B10824" s="12" t="s">
        <v>10</v>
      </c>
      <c r="C10824" s="11" t="s">
        <v>11</v>
      </c>
      <c r="D10824" s="11" t="s">
        <v>4</v>
      </c>
      <c r="E10824" s="13" t="s">
        <v>1451</v>
      </c>
      <c r="F10824" s="19">
        <f>VLOOKUP(B10824,'HSD ME&amp;PLUMBING'!$B$6:E9795,4,FALSE)</f>
        <v>200000</v>
      </c>
      <c r="G10824" s="23">
        <f>F10824*E10824</f>
        <v>9800</v>
      </c>
    </row>
    <row r="10825" spans="1:7" s="21" customFormat="1">
      <c r="A10825" s="494" t="s">
        <v>13</v>
      </c>
      <c r="B10825" s="494"/>
      <c r="C10825" s="494"/>
      <c r="D10825" s="494"/>
      <c r="E10825" s="494"/>
      <c r="F10825" s="494"/>
      <c r="G10825" s="20">
        <f>SUM(G10821:G10824)</f>
        <v>342450</v>
      </c>
    </row>
    <row r="10826" spans="1:7">
      <c r="A10826" s="159" t="s">
        <v>14</v>
      </c>
      <c r="B10826" s="12" t="s">
        <v>15</v>
      </c>
      <c r="C10826" s="11"/>
      <c r="D10826" s="11"/>
      <c r="E10826" s="13"/>
      <c r="F10826" s="11"/>
      <c r="G10826" s="11"/>
    </row>
    <row r="10827" spans="1:7" ht="30">
      <c r="A10827" s="160"/>
      <c r="B10827" s="16" t="s">
        <v>1682</v>
      </c>
      <c r="C10827" s="11"/>
      <c r="D10827" s="17" t="s">
        <v>674</v>
      </c>
      <c r="E10827" s="18" t="s">
        <v>802</v>
      </c>
      <c r="F10827" s="83">
        <f>VLOOKUP(B10827,'HSD ME&amp;PLUMBING'!$B$6:E9798,4,FALSE)</f>
        <v>10000</v>
      </c>
      <c r="G10827" s="23">
        <f>F10827*E10827</f>
        <v>11000</v>
      </c>
    </row>
    <row r="10828" spans="1:7" s="2" customFormat="1" ht="15.75" customHeight="1">
      <c r="A10828" s="494" t="s">
        <v>16</v>
      </c>
      <c r="B10828" s="494"/>
      <c r="C10828" s="494"/>
      <c r="D10828" s="494"/>
      <c r="E10828" s="494"/>
      <c r="F10828" s="494"/>
      <c r="G10828" s="20">
        <f>SUM(G10826:G10827)</f>
        <v>11000</v>
      </c>
    </row>
    <row r="10829" spans="1:7">
      <c r="A10829" s="159" t="s">
        <v>17</v>
      </c>
      <c r="B10829" s="12" t="s">
        <v>18</v>
      </c>
      <c r="C10829" s="11"/>
      <c r="D10829" s="11"/>
      <c r="E10829" s="13"/>
      <c r="F10829" s="11"/>
      <c r="G10829" s="11"/>
    </row>
    <row r="10830" spans="1:7">
      <c r="A10830" s="492" t="s">
        <v>19</v>
      </c>
      <c r="B10830" s="492"/>
      <c r="C10830" s="492"/>
      <c r="D10830" s="492"/>
      <c r="E10830" s="492"/>
      <c r="F10830" s="492"/>
      <c r="G10830" s="20">
        <f>SUM(G10829)</f>
        <v>0</v>
      </c>
    </row>
    <row r="10831" spans="1:7">
      <c r="A10831" s="11" t="s">
        <v>20</v>
      </c>
      <c r="B10831" s="493" t="s">
        <v>21</v>
      </c>
      <c r="C10831" s="493"/>
      <c r="D10831" s="493"/>
      <c r="E10831" s="493"/>
      <c r="F10831" s="493"/>
      <c r="G10831" s="15">
        <f>SUM(G10820:G10830)/2</f>
        <v>353450</v>
      </c>
    </row>
    <row r="10832" spans="1:7" ht="15.75" customHeight="1">
      <c r="A10832" s="11" t="s">
        <v>22</v>
      </c>
      <c r="B10832" s="493" t="s">
        <v>77</v>
      </c>
      <c r="C10832" s="493"/>
      <c r="D10832" s="493"/>
      <c r="E10832" s="493"/>
      <c r="F10832" s="24">
        <v>0.1</v>
      </c>
      <c r="G10832" s="15">
        <f>G10831*10%</f>
        <v>35345</v>
      </c>
    </row>
    <row r="10833" spans="1:7">
      <c r="A10833" s="11" t="s">
        <v>23</v>
      </c>
      <c r="B10833" s="493" t="s">
        <v>24</v>
      </c>
      <c r="C10833" s="493"/>
      <c r="D10833" s="493"/>
      <c r="E10833" s="493"/>
      <c r="F10833" s="493"/>
      <c r="G10833" s="15">
        <f>G10831+G10832</f>
        <v>388795</v>
      </c>
    </row>
    <row r="10834" spans="1:7">
      <c r="A10834" s="25"/>
      <c r="B10834" s="26"/>
      <c r="C10834" s="25"/>
      <c r="D10834" s="25"/>
      <c r="E10834" s="27"/>
      <c r="F10834" s="25"/>
      <c r="G10834" s="25"/>
    </row>
    <row r="10835" spans="1:7">
      <c r="A10835" s="115" t="s">
        <v>1683</v>
      </c>
    </row>
    <row r="10836" spans="1:7" ht="45">
      <c r="A10836" s="9" t="s">
        <v>62</v>
      </c>
      <c r="B10836" s="9" t="s">
        <v>63</v>
      </c>
      <c r="C10836" s="9" t="s">
        <v>64</v>
      </c>
      <c r="D10836" s="9" t="s">
        <v>65</v>
      </c>
      <c r="E10836" s="9" t="s">
        <v>66</v>
      </c>
      <c r="F10836" s="9" t="s">
        <v>67</v>
      </c>
      <c r="G10836" s="9" t="s">
        <v>68</v>
      </c>
    </row>
    <row r="10837" spans="1:7">
      <c r="A10837" s="159" t="s">
        <v>0</v>
      </c>
      <c r="B10837" s="12" t="s">
        <v>1</v>
      </c>
      <c r="C10837" s="11"/>
      <c r="D10837" s="11"/>
      <c r="E10837" s="13"/>
      <c r="F10837" s="11"/>
      <c r="G10837" s="11"/>
    </row>
    <row r="10838" spans="1:7">
      <c r="A10838" s="160"/>
      <c r="B10838" s="12" t="s">
        <v>2</v>
      </c>
      <c r="C10838" s="11" t="s">
        <v>3</v>
      </c>
      <c r="D10838" s="11" t="s">
        <v>4</v>
      </c>
      <c r="E10838" s="13" t="s">
        <v>5</v>
      </c>
      <c r="F10838" s="14">
        <f>VLOOKUP(B10838,'HSD ME&amp;PLUMBING'!$B$6:E9809,4,FALSE)</f>
        <v>100000</v>
      </c>
      <c r="G10838" s="23">
        <f>F10838*E10838</f>
        <v>6400</v>
      </c>
    </row>
    <row r="10839" spans="1:7">
      <c r="A10839" s="160"/>
      <c r="B10839" s="12" t="s">
        <v>1549</v>
      </c>
      <c r="C10839" s="11" t="s">
        <v>71</v>
      </c>
      <c r="D10839" s="11" t="s">
        <v>4</v>
      </c>
      <c r="E10839" s="13" t="s">
        <v>6</v>
      </c>
      <c r="F10839" s="14">
        <f>VLOOKUP(B10839,'HSD ME&amp;PLUMBING'!$B$6:E9810,4,FALSE)</f>
        <v>150000</v>
      </c>
      <c r="G10839" s="23">
        <f>F10839*E10839</f>
        <v>16050</v>
      </c>
    </row>
    <row r="10840" spans="1:7">
      <c r="A10840" s="160"/>
      <c r="B10840" s="12" t="s">
        <v>7</v>
      </c>
      <c r="C10840" s="11" t="s">
        <v>8</v>
      </c>
      <c r="D10840" s="11" t="s">
        <v>4</v>
      </c>
      <c r="E10840" s="13" t="s">
        <v>9</v>
      </c>
      <c r="F10840" s="14">
        <f>VLOOKUP(B10840,'HSD ME&amp;PLUMBING'!$B$6:E9811,4,FALSE)</f>
        <v>150000</v>
      </c>
      <c r="G10840" s="23">
        <f>F10840*E10840</f>
        <v>1650</v>
      </c>
    </row>
    <row r="10841" spans="1:7">
      <c r="A10841" s="160"/>
      <c r="B10841" s="12" t="s">
        <v>10</v>
      </c>
      <c r="C10841" s="11" t="s">
        <v>11</v>
      </c>
      <c r="D10841" s="11" t="s">
        <v>4</v>
      </c>
      <c r="E10841" s="13" t="s">
        <v>12</v>
      </c>
      <c r="F10841" s="19">
        <f>VLOOKUP(B10841,'HSD ME&amp;PLUMBING'!$B$6:E9812,4,FALSE)</f>
        <v>200000</v>
      </c>
      <c r="G10841" s="23">
        <f>F10841*E10841</f>
        <v>800</v>
      </c>
    </row>
    <row r="10842" spans="1:7" s="21" customFormat="1">
      <c r="A10842" s="494" t="s">
        <v>13</v>
      </c>
      <c r="B10842" s="494"/>
      <c r="C10842" s="494"/>
      <c r="D10842" s="494"/>
      <c r="E10842" s="494"/>
      <c r="F10842" s="494"/>
      <c r="G10842" s="20">
        <f>SUM(G10838:G10841)</f>
        <v>24900</v>
      </c>
    </row>
    <row r="10843" spans="1:7">
      <c r="A10843" s="159" t="s">
        <v>14</v>
      </c>
      <c r="B10843" s="12" t="s">
        <v>15</v>
      </c>
      <c r="C10843" s="11"/>
      <c r="D10843" s="11"/>
      <c r="E10843" s="13"/>
      <c r="F10843" s="11"/>
      <c r="G10843" s="11"/>
    </row>
    <row r="10844" spans="1:7" ht="30">
      <c r="A10844" s="160"/>
      <c r="B10844" s="16" t="s">
        <v>1684</v>
      </c>
      <c r="C10844" s="11"/>
      <c r="D10844" s="17" t="s">
        <v>674</v>
      </c>
      <c r="E10844" s="18" t="s">
        <v>802</v>
      </c>
      <c r="F10844" s="83">
        <f>VLOOKUP(B10844,'HSD ME&amp;PLUMBING'!$B$6:E9815,4,FALSE)</f>
        <v>10000</v>
      </c>
      <c r="G10844" s="23">
        <f>F10844*E10844</f>
        <v>11000</v>
      </c>
    </row>
    <row r="10845" spans="1:7" s="2" customFormat="1" ht="15.75" customHeight="1">
      <c r="A10845" s="494" t="s">
        <v>16</v>
      </c>
      <c r="B10845" s="494"/>
      <c r="C10845" s="494"/>
      <c r="D10845" s="494"/>
      <c r="E10845" s="494"/>
      <c r="F10845" s="494"/>
      <c r="G10845" s="20">
        <f>SUM(G10843:G10844)</f>
        <v>11000</v>
      </c>
    </row>
    <row r="10846" spans="1:7">
      <c r="A10846" s="159" t="s">
        <v>17</v>
      </c>
      <c r="B10846" s="12" t="s">
        <v>18</v>
      </c>
      <c r="C10846" s="11"/>
      <c r="D10846" s="11"/>
      <c r="E10846" s="13"/>
      <c r="F10846" s="11"/>
      <c r="G10846" s="11"/>
    </row>
    <row r="10847" spans="1:7">
      <c r="A10847" s="492" t="s">
        <v>19</v>
      </c>
      <c r="B10847" s="492"/>
      <c r="C10847" s="492"/>
      <c r="D10847" s="492"/>
      <c r="E10847" s="492"/>
      <c r="F10847" s="492"/>
      <c r="G10847" s="20">
        <f>SUM(G10846)</f>
        <v>0</v>
      </c>
    </row>
    <row r="10848" spans="1:7">
      <c r="A10848" s="11" t="s">
        <v>20</v>
      </c>
      <c r="B10848" s="493" t="s">
        <v>21</v>
      </c>
      <c r="C10848" s="493"/>
      <c r="D10848" s="493"/>
      <c r="E10848" s="493"/>
      <c r="F10848" s="493"/>
      <c r="G10848" s="15">
        <f>SUM(G10837:G10847)/2</f>
        <v>35900</v>
      </c>
    </row>
    <row r="10849" spans="1:7" ht="15.75" customHeight="1">
      <c r="A10849" s="11" t="s">
        <v>22</v>
      </c>
      <c r="B10849" s="493" t="s">
        <v>77</v>
      </c>
      <c r="C10849" s="493"/>
      <c r="D10849" s="493"/>
      <c r="E10849" s="493"/>
      <c r="F10849" s="24">
        <v>0.1</v>
      </c>
      <c r="G10849" s="15">
        <f>G10848*10%</f>
        <v>3590</v>
      </c>
    </row>
    <row r="10850" spans="1:7">
      <c r="A10850" s="11" t="s">
        <v>23</v>
      </c>
      <c r="B10850" s="493" t="s">
        <v>24</v>
      </c>
      <c r="C10850" s="493"/>
      <c r="D10850" s="493"/>
      <c r="E10850" s="493"/>
      <c r="F10850" s="493"/>
      <c r="G10850" s="15">
        <f>G10848+G10849</f>
        <v>39490</v>
      </c>
    </row>
    <row r="10851" spans="1:7">
      <c r="A10851" s="25"/>
      <c r="B10851" s="26"/>
      <c r="C10851" s="25"/>
      <c r="D10851" s="25"/>
      <c r="E10851" s="27"/>
      <c r="F10851" s="25"/>
      <c r="G10851" s="25"/>
    </row>
    <row r="10852" spans="1:7">
      <c r="A10852" s="115" t="s">
        <v>1685</v>
      </c>
    </row>
    <row r="10853" spans="1:7" ht="45">
      <c r="A10853" s="9" t="s">
        <v>62</v>
      </c>
      <c r="B10853" s="9" t="s">
        <v>63</v>
      </c>
      <c r="C10853" s="9" t="s">
        <v>64</v>
      </c>
      <c r="D10853" s="9" t="s">
        <v>65</v>
      </c>
      <c r="E10853" s="9" t="s">
        <v>66</v>
      </c>
      <c r="F10853" s="9" t="s">
        <v>67</v>
      </c>
      <c r="G10853" s="9" t="s">
        <v>68</v>
      </c>
    </row>
    <row r="10854" spans="1:7">
      <c r="A10854" s="159" t="s">
        <v>0</v>
      </c>
      <c r="B10854" s="12" t="s">
        <v>1</v>
      </c>
      <c r="C10854" s="11"/>
      <c r="D10854" s="11"/>
      <c r="E10854" s="13"/>
      <c r="F10854" s="11"/>
      <c r="G10854" s="11"/>
    </row>
    <row r="10855" spans="1:7">
      <c r="A10855" s="160"/>
      <c r="B10855" s="12" t="s">
        <v>2</v>
      </c>
      <c r="C10855" s="11" t="s">
        <v>3</v>
      </c>
      <c r="D10855" s="11" t="s">
        <v>4</v>
      </c>
      <c r="E10855" s="13" t="s">
        <v>5</v>
      </c>
      <c r="F10855" s="14">
        <f>VLOOKUP(B10855,'HSD ME&amp;PLUMBING'!$B$6:E9826,4,FALSE)</f>
        <v>100000</v>
      </c>
      <c r="G10855" s="23">
        <f>F10855*E10855</f>
        <v>6400</v>
      </c>
    </row>
    <row r="10856" spans="1:7">
      <c r="A10856" s="160"/>
      <c r="B10856" s="12" t="s">
        <v>1549</v>
      </c>
      <c r="C10856" s="11" t="s">
        <v>71</v>
      </c>
      <c r="D10856" s="11" t="s">
        <v>4</v>
      </c>
      <c r="E10856" s="13" t="s">
        <v>6</v>
      </c>
      <c r="F10856" s="14">
        <f>VLOOKUP(B10856,'HSD ME&amp;PLUMBING'!$B$6:E9827,4,FALSE)</f>
        <v>150000</v>
      </c>
      <c r="G10856" s="23">
        <f>F10856*E10856</f>
        <v>16050</v>
      </c>
    </row>
    <row r="10857" spans="1:7">
      <c r="A10857" s="160"/>
      <c r="B10857" s="12" t="s">
        <v>7</v>
      </c>
      <c r="C10857" s="11" t="s">
        <v>8</v>
      </c>
      <c r="D10857" s="11" t="s">
        <v>4</v>
      </c>
      <c r="E10857" s="13" t="s">
        <v>9</v>
      </c>
      <c r="F10857" s="14">
        <f>VLOOKUP(B10857,'HSD ME&amp;PLUMBING'!$B$6:E9828,4,FALSE)</f>
        <v>150000</v>
      </c>
      <c r="G10857" s="23">
        <f>F10857*E10857</f>
        <v>1650</v>
      </c>
    </row>
    <row r="10858" spans="1:7">
      <c r="A10858" s="160"/>
      <c r="B10858" s="12" t="s">
        <v>10</v>
      </c>
      <c r="C10858" s="11" t="s">
        <v>11</v>
      </c>
      <c r="D10858" s="11" t="s">
        <v>4</v>
      </c>
      <c r="E10858" s="13" t="s">
        <v>12</v>
      </c>
      <c r="F10858" s="19">
        <f>VLOOKUP(B10858,'HSD ME&amp;PLUMBING'!$B$6:E9829,4,FALSE)</f>
        <v>200000</v>
      </c>
      <c r="G10858" s="23">
        <f>F10858*E10858</f>
        <v>800</v>
      </c>
    </row>
    <row r="10859" spans="1:7" s="21" customFormat="1">
      <c r="A10859" s="494" t="s">
        <v>13</v>
      </c>
      <c r="B10859" s="494"/>
      <c r="C10859" s="494"/>
      <c r="D10859" s="494"/>
      <c r="E10859" s="494"/>
      <c r="F10859" s="494"/>
      <c r="G10859" s="20">
        <f>SUM(G10855:G10858)</f>
        <v>24900</v>
      </c>
    </row>
    <row r="10860" spans="1:7">
      <c r="A10860" s="159" t="s">
        <v>14</v>
      </c>
      <c r="B10860" s="12" t="s">
        <v>15</v>
      </c>
      <c r="C10860" s="11"/>
      <c r="D10860" s="11"/>
      <c r="E10860" s="13"/>
      <c r="F10860" s="11"/>
      <c r="G10860" s="11"/>
    </row>
    <row r="10861" spans="1:7" ht="30">
      <c r="A10861" s="160"/>
      <c r="B10861" s="16" t="s">
        <v>1686</v>
      </c>
      <c r="C10861" s="11"/>
      <c r="D10861" s="17" t="s">
        <v>674</v>
      </c>
      <c r="E10861" s="18" t="s">
        <v>802</v>
      </c>
      <c r="F10861" s="83">
        <f>VLOOKUP(B10861,'HSD ME&amp;PLUMBING'!$B$6:E9832,4,FALSE)</f>
        <v>10000</v>
      </c>
      <c r="G10861" s="23">
        <f>F10861*E10861</f>
        <v>11000</v>
      </c>
    </row>
    <row r="10862" spans="1:7" s="2" customFormat="1" ht="15.75" customHeight="1">
      <c r="A10862" s="494" t="s">
        <v>16</v>
      </c>
      <c r="B10862" s="494"/>
      <c r="C10862" s="494"/>
      <c r="D10862" s="494"/>
      <c r="E10862" s="494"/>
      <c r="F10862" s="494"/>
      <c r="G10862" s="20">
        <f>SUM(G10860:G10861)</f>
        <v>11000</v>
      </c>
    </row>
    <row r="10863" spans="1:7">
      <c r="A10863" s="159" t="s">
        <v>17</v>
      </c>
      <c r="B10863" s="12" t="s">
        <v>18</v>
      </c>
      <c r="C10863" s="11"/>
      <c r="D10863" s="11"/>
      <c r="E10863" s="13"/>
      <c r="F10863" s="11"/>
      <c r="G10863" s="11"/>
    </row>
    <row r="10864" spans="1:7">
      <c r="A10864" s="492" t="s">
        <v>19</v>
      </c>
      <c r="B10864" s="492"/>
      <c r="C10864" s="492"/>
      <c r="D10864" s="492"/>
      <c r="E10864" s="492"/>
      <c r="F10864" s="492"/>
      <c r="G10864" s="20">
        <f>SUM(G10863)</f>
        <v>0</v>
      </c>
    </row>
    <row r="10865" spans="1:7">
      <c r="A10865" s="11" t="s">
        <v>20</v>
      </c>
      <c r="B10865" s="493" t="s">
        <v>21</v>
      </c>
      <c r="C10865" s="493"/>
      <c r="D10865" s="493"/>
      <c r="E10865" s="493"/>
      <c r="F10865" s="493"/>
      <c r="G10865" s="15">
        <f>SUM(G10854:G10864)/2</f>
        <v>35900</v>
      </c>
    </row>
    <row r="10866" spans="1:7" ht="15.75" customHeight="1">
      <c r="A10866" s="11" t="s">
        <v>22</v>
      </c>
      <c r="B10866" s="493" t="s">
        <v>77</v>
      </c>
      <c r="C10866" s="493"/>
      <c r="D10866" s="493"/>
      <c r="E10866" s="493"/>
      <c r="F10866" s="24">
        <v>0.1</v>
      </c>
      <c r="G10866" s="15">
        <f>G10865*10%</f>
        <v>3590</v>
      </c>
    </row>
    <row r="10867" spans="1:7">
      <c r="A10867" s="11" t="s">
        <v>23</v>
      </c>
      <c r="B10867" s="493" t="s">
        <v>24</v>
      </c>
      <c r="C10867" s="493"/>
      <c r="D10867" s="493"/>
      <c r="E10867" s="493"/>
      <c r="F10867" s="493"/>
      <c r="G10867" s="15">
        <f>G10865+G10866</f>
        <v>39490</v>
      </c>
    </row>
    <row r="10868" spans="1:7">
      <c r="A10868" s="25"/>
      <c r="B10868" s="26"/>
      <c r="C10868" s="25"/>
      <c r="D10868" s="25"/>
      <c r="E10868" s="27"/>
      <c r="F10868" s="25"/>
      <c r="G10868" s="25"/>
    </row>
    <row r="10869" spans="1:7">
      <c r="A10869" s="115" t="s">
        <v>1687</v>
      </c>
    </row>
    <row r="10870" spans="1:7" ht="45">
      <c r="A10870" s="9" t="s">
        <v>62</v>
      </c>
      <c r="B10870" s="9" t="s">
        <v>63</v>
      </c>
      <c r="C10870" s="9" t="s">
        <v>64</v>
      </c>
      <c r="D10870" s="9" t="s">
        <v>65</v>
      </c>
      <c r="E10870" s="9" t="s">
        <v>66</v>
      </c>
      <c r="F10870" s="9" t="s">
        <v>67</v>
      </c>
      <c r="G10870" s="9" t="s">
        <v>68</v>
      </c>
    </row>
    <row r="10871" spans="1:7">
      <c r="A10871" s="159" t="s">
        <v>0</v>
      </c>
      <c r="B10871" s="12" t="s">
        <v>1</v>
      </c>
      <c r="C10871" s="11"/>
      <c r="D10871" s="11"/>
      <c r="E10871" s="13"/>
      <c r="F10871" s="11"/>
      <c r="G10871" s="11"/>
    </row>
    <row r="10872" spans="1:7">
      <c r="A10872" s="160"/>
      <c r="B10872" s="12" t="s">
        <v>2</v>
      </c>
      <c r="C10872" s="11" t="s">
        <v>3</v>
      </c>
      <c r="D10872" s="11" t="s">
        <v>4</v>
      </c>
      <c r="E10872" s="13" t="s">
        <v>1046</v>
      </c>
      <c r="F10872" s="14">
        <f>VLOOKUP(B10872,'HSD ME&amp;PLUMBING'!$B$6:E9843,4,FALSE)</f>
        <v>100000</v>
      </c>
      <c r="G10872" s="23">
        <f>F10872*E10872</f>
        <v>7600</v>
      </c>
    </row>
    <row r="10873" spans="1:7">
      <c r="A10873" s="160"/>
      <c r="B10873" s="12" t="s">
        <v>1549</v>
      </c>
      <c r="C10873" s="11" t="s">
        <v>71</v>
      </c>
      <c r="D10873" s="11" t="s">
        <v>4</v>
      </c>
      <c r="E10873" s="13" t="s">
        <v>1047</v>
      </c>
      <c r="F10873" s="14">
        <f>VLOOKUP(B10873,'HSD ME&amp;PLUMBING'!$B$6:E9844,4,FALSE)</f>
        <v>150000</v>
      </c>
      <c r="G10873" s="23">
        <f>F10873*E10873</f>
        <v>19050</v>
      </c>
    </row>
    <row r="10874" spans="1:7">
      <c r="A10874" s="160"/>
      <c r="B10874" s="12" t="s">
        <v>7</v>
      </c>
      <c r="C10874" s="11" t="s">
        <v>8</v>
      </c>
      <c r="D10874" s="11" t="s">
        <v>4</v>
      </c>
      <c r="E10874" s="13" t="s">
        <v>199</v>
      </c>
      <c r="F10874" s="14">
        <f>VLOOKUP(B10874,'HSD ME&amp;PLUMBING'!$B$6:E9845,4,FALSE)</f>
        <v>150000</v>
      </c>
      <c r="G10874" s="23">
        <f>F10874*E10874</f>
        <v>1950</v>
      </c>
    </row>
    <row r="10875" spans="1:7">
      <c r="A10875" s="160"/>
      <c r="B10875" s="12" t="s">
        <v>10</v>
      </c>
      <c r="C10875" s="11" t="s">
        <v>11</v>
      </c>
      <c r="D10875" s="11" t="s">
        <v>4</v>
      </c>
      <c r="E10875" s="13" t="s">
        <v>12</v>
      </c>
      <c r="F10875" s="19">
        <f>VLOOKUP(B10875,'HSD ME&amp;PLUMBING'!$B$6:E9846,4,FALSE)</f>
        <v>200000</v>
      </c>
      <c r="G10875" s="23">
        <f>F10875*E10875</f>
        <v>800</v>
      </c>
    </row>
    <row r="10876" spans="1:7" s="21" customFormat="1">
      <c r="A10876" s="494" t="s">
        <v>13</v>
      </c>
      <c r="B10876" s="494"/>
      <c r="C10876" s="494"/>
      <c r="D10876" s="494"/>
      <c r="E10876" s="494"/>
      <c r="F10876" s="494"/>
      <c r="G10876" s="20">
        <f>SUM(G10872:G10875)</f>
        <v>29400</v>
      </c>
    </row>
    <row r="10877" spans="1:7">
      <c r="A10877" s="159" t="s">
        <v>14</v>
      </c>
      <c r="B10877" s="12" t="s">
        <v>15</v>
      </c>
      <c r="C10877" s="11"/>
      <c r="D10877" s="11"/>
      <c r="E10877" s="13"/>
      <c r="F10877" s="11"/>
      <c r="G10877" s="11"/>
    </row>
    <row r="10878" spans="1:7" ht="30">
      <c r="A10878" s="160"/>
      <c r="B10878" s="16" t="s">
        <v>1688</v>
      </c>
      <c r="C10878" s="11"/>
      <c r="D10878" s="17" t="s">
        <v>674</v>
      </c>
      <c r="E10878" s="18" t="s">
        <v>802</v>
      </c>
      <c r="F10878" s="83">
        <f>VLOOKUP(B10878,'HSD ME&amp;PLUMBING'!$B$6:E9849,4,FALSE)</f>
        <v>10000</v>
      </c>
      <c r="G10878" s="23">
        <f>F10878*E10878</f>
        <v>11000</v>
      </c>
    </row>
    <row r="10879" spans="1:7" s="2" customFormat="1" ht="15.75" customHeight="1">
      <c r="A10879" s="494" t="s">
        <v>16</v>
      </c>
      <c r="B10879" s="494"/>
      <c r="C10879" s="494"/>
      <c r="D10879" s="494"/>
      <c r="E10879" s="494"/>
      <c r="F10879" s="494"/>
      <c r="G10879" s="20">
        <f>SUM(G10877:G10878)</f>
        <v>11000</v>
      </c>
    </row>
    <row r="10880" spans="1:7">
      <c r="A10880" s="159" t="s">
        <v>17</v>
      </c>
      <c r="B10880" s="12" t="s">
        <v>18</v>
      </c>
      <c r="C10880" s="11"/>
      <c r="D10880" s="11"/>
      <c r="E10880" s="13"/>
      <c r="F10880" s="11"/>
      <c r="G10880" s="11"/>
    </row>
    <row r="10881" spans="1:7">
      <c r="A10881" s="492" t="s">
        <v>19</v>
      </c>
      <c r="B10881" s="492"/>
      <c r="C10881" s="492"/>
      <c r="D10881" s="492"/>
      <c r="E10881" s="492"/>
      <c r="F10881" s="492"/>
      <c r="G10881" s="20">
        <f>SUM(G10880)</f>
        <v>0</v>
      </c>
    </row>
    <row r="10882" spans="1:7">
      <c r="A10882" s="11" t="s">
        <v>20</v>
      </c>
      <c r="B10882" s="493" t="s">
        <v>21</v>
      </c>
      <c r="C10882" s="493"/>
      <c r="D10882" s="493"/>
      <c r="E10882" s="493"/>
      <c r="F10882" s="493"/>
      <c r="G10882" s="15">
        <f>SUM(G10871:G10881)/2</f>
        <v>40400</v>
      </c>
    </row>
    <row r="10883" spans="1:7" ht="15.75" customHeight="1">
      <c r="A10883" s="11" t="s">
        <v>22</v>
      </c>
      <c r="B10883" s="493" t="s">
        <v>77</v>
      </c>
      <c r="C10883" s="493"/>
      <c r="D10883" s="493"/>
      <c r="E10883" s="493"/>
      <c r="F10883" s="24">
        <v>0.1</v>
      </c>
      <c r="G10883" s="15">
        <f>G10882*10%</f>
        <v>4040</v>
      </c>
    </row>
    <row r="10884" spans="1:7">
      <c r="A10884" s="11" t="s">
        <v>23</v>
      </c>
      <c r="B10884" s="493" t="s">
        <v>24</v>
      </c>
      <c r="C10884" s="493"/>
      <c r="D10884" s="493"/>
      <c r="E10884" s="493"/>
      <c r="F10884" s="493"/>
      <c r="G10884" s="15">
        <f>G10882+G10883</f>
        <v>44440</v>
      </c>
    </row>
    <row r="10885" spans="1:7">
      <c r="A10885" s="25"/>
      <c r="B10885" s="26"/>
      <c r="C10885" s="25"/>
      <c r="D10885" s="25"/>
      <c r="E10885" s="27"/>
      <c r="F10885" s="25"/>
      <c r="G10885" s="25"/>
    </row>
    <row r="10886" spans="1:7">
      <c r="A10886" s="115" t="s">
        <v>1689</v>
      </c>
    </row>
    <row r="10887" spans="1:7" ht="45">
      <c r="A10887" s="9" t="s">
        <v>62</v>
      </c>
      <c r="B10887" s="9" t="s">
        <v>63</v>
      </c>
      <c r="C10887" s="9" t="s">
        <v>64</v>
      </c>
      <c r="D10887" s="9" t="s">
        <v>65</v>
      </c>
      <c r="E10887" s="9" t="s">
        <v>66</v>
      </c>
      <c r="F10887" s="9" t="s">
        <v>67</v>
      </c>
      <c r="G10887" s="9" t="s">
        <v>68</v>
      </c>
    </row>
    <row r="10888" spans="1:7">
      <c r="A10888" s="159" t="s">
        <v>0</v>
      </c>
      <c r="B10888" s="12" t="s">
        <v>1</v>
      </c>
      <c r="C10888" s="11"/>
      <c r="D10888" s="11"/>
      <c r="E10888" s="13"/>
      <c r="F10888" s="11"/>
      <c r="G10888" s="11"/>
    </row>
    <row r="10889" spans="1:7">
      <c r="A10889" s="160"/>
      <c r="B10889" s="12" t="s">
        <v>2</v>
      </c>
      <c r="C10889" s="11" t="s">
        <v>3</v>
      </c>
      <c r="D10889" s="11" t="s">
        <v>4</v>
      </c>
      <c r="E10889" s="13" t="s">
        <v>1046</v>
      </c>
      <c r="F10889" s="14">
        <f>VLOOKUP(B10889,'HSD ME&amp;PLUMBING'!$B$6:E9860,4,FALSE)</f>
        <v>100000</v>
      </c>
      <c r="G10889" s="23">
        <f>F10889*E10889</f>
        <v>7600</v>
      </c>
    </row>
    <row r="10890" spans="1:7">
      <c r="A10890" s="160"/>
      <c r="B10890" s="12" t="s">
        <v>1549</v>
      </c>
      <c r="C10890" s="11" t="s">
        <v>71</v>
      </c>
      <c r="D10890" s="11" t="s">
        <v>4</v>
      </c>
      <c r="E10890" s="13" t="s">
        <v>1047</v>
      </c>
      <c r="F10890" s="14">
        <f>VLOOKUP(B10890,'HSD ME&amp;PLUMBING'!$B$6:E9861,4,FALSE)</f>
        <v>150000</v>
      </c>
      <c r="G10890" s="23">
        <f>F10890*E10890</f>
        <v>19050</v>
      </c>
    </row>
    <row r="10891" spans="1:7">
      <c r="A10891" s="160"/>
      <c r="B10891" s="12" t="s">
        <v>7</v>
      </c>
      <c r="C10891" s="11" t="s">
        <v>8</v>
      </c>
      <c r="D10891" s="11" t="s">
        <v>4</v>
      </c>
      <c r="E10891" s="13" t="s">
        <v>199</v>
      </c>
      <c r="F10891" s="14">
        <f>VLOOKUP(B10891,'HSD ME&amp;PLUMBING'!$B$6:E9862,4,FALSE)</f>
        <v>150000</v>
      </c>
      <c r="G10891" s="23">
        <f>F10891*E10891</f>
        <v>1950</v>
      </c>
    </row>
    <row r="10892" spans="1:7">
      <c r="A10892" s="160"/>
      <c r="B10892" s="12" t="s">
        <v>10</v>
      </c>
      <c r="C10892" s="11" t="s">
        <v>11</v>
      </c>
      <c r="D10892" s="11" t="s">
        <v>4</v>
      </c>
      <c r="E10892" s="13" t="s">
        <v>12</v>
      </c>
      <c r="F10892" s="19">
        <f>VLOOKUP(B10892,'HSD ME&amp;PLUMBING'!$B$6:E9863,4,FALSE)</f>
        <v>200000</v>
      </c>
      <c r="G10892" s="23">
        <f>F10892*E10892</f>
        <v>800</v>
      </c>
    </row>
    <row r="10893" spans="1:7" s="21" customFormat="1">
      <c r="A10893" s="494" t="s">
        <v>13</v>
      </c>
      <c r="B10893" s="494"/>
      <c r="C10893" s="494"/>
      <c r="D10893" s="494"/>
      <c r="E10893" s="494"/>
      <c r="F10893" s="494"/>
      <c r="G10893" s="20">
        <f>SUM(G10889:G10892)</f>
        <v>29400</v>
      </c>
    </row>
    <row r="10894" spans="1:7">
      <c r="A10894" s="159" t="s">
        <v>14</v>
      </c>
      <c r="B10894" s="12" t="s">
        <v>15</v>
      </c>
      <c r="C10894" s="11"/>
      <c r="D10894" s="11"/>
      <c r="E10894" s="13"/>
      <c r="F10894" s="11"/>
      <c r="G10894" s="11"/>
    </row>
    <row r="10895" spans="1:7" ht="30">
      <c r="A10895" s="160"/>
      <c r="B10895" s="16" t="s">
        <v>1690</v>
      </c>
      <c r="C10895" s="11"/>
      <c r="D10895" s="17" t="s">
        <v>674</v>
      </c>
      <c r="E10895" s="18" t="s">
        <v>802</v>
      </c>
      <c r="F10895" s="83">
        <f>VLOOKUP(B10895,'HSD ME&amp;PLUMBING'!$B$6:E9866,4,FALSE)</f>
        <v>10000</v>
      </c>
      <c r="G10895" s="23">
        <f>F10895*E10895</f>
        <v>11000</v>
      </c>
    </row>
    <row r="10896" spans="1:7" s="2" customFormat="1" ht="15.75" customHeight="1">
      <c r="A10896" s="494" t="s">
        <v>16</v>
      </c>
      <c r="B10896" s="494"/>
      <c r="C10896" s="494"/>
      <c r="D10896" s="494"/>
      <c r="E10896" s="494"/>
      <c r="F10896" s="494"/>
      <c r="G10896" s="20">
        <f>SUM(G10894:G10895)</f>
        <v>11000</v>
      </c>
    </row>
    <row r="10897" spans="1:7">
      <c r="A10897" s="159" t="s">
        <v>17</v>
      </c>
      <c r="B10897" s="12" t="s">
        <v>18</v>
      </c>
      <c r="C10897" s="11"/>
      <c r="D10897" s="11"/>
      <c r="E10897" s="13"/>
      <c r="F10897" s="11"/>
      <c r="G10897" s="11"/>
    </row>
    <row r="10898" spans="1:7">
      <c r="A10898" s="492" t="s">
        <v>19</v>
      </c>
      <c r="B10898" s="492"/>
      <c r="C10898" s="492"/>
      <c r="D10898" s="492"/>
      <c r="E10898" s="492"/>
      <c r="F10898" s="492"/>
      <c r="G10898" s="20">
        <f>SUM(G10897)</f>
        <v>0</v>
      </c>
    </row>
    <row r="10899" spans="1:7">
      <c r="A10899" s="11" t="s">
        <v>20</v>
      </c>
      <c r="B10899" s="493" t="s">
        <v>21</v>
      </c>
      <c r="C10899" s="493"/>
      <c r="D10899" s="493"/>
      <c r="E10899" s="493"/>
      <c r="F10899" s="493"/>
      <c r="G10899" s="15">
        <f>SUM(G10888:G10898)/2</f>
        <v>40400</v>
      </c>
    </row>
    <row r="10900" spans="1:7" ht="15.75" customHeight="1">
      <c r="A10900" s="11" t="s">
        <v>22</v>
      </c>
      <c r="B10900" s="493" t="s">
        <v>77</v>
      </c>
      <c r="C10900" s="493"/>
      <c r="D10900" s="493"/>
      <c r="E10900" s="493"/>
      <c r="F10900" s="24">
        <v>0.1</v>
      </c>
      <c r="G10900" s="15">
        <f>G10899*10%</f>
        <v>4040</v>
      </c>
    </row>
    <row r="10901" spans="1:7">
      <c r="A10901" s="11" t="s">
        <v>23</v>
      </c>
      <c r="B10901" s="493" t="s">
        <v>24</v>
      </c>
      <c r="C10901" s="493"/>
      <c r="D10901" s="493"/>
      <c r="E10901" s="493"/>
      <c r="F10901" s="493"/>
      <c r="G10901" s="15">
        <f>G10899+G10900</f>
        <v>44440</v>
      </c>
    </row>
    <row r="10902" spans="1:7">
      <c r="A10902" s="25"/>
      <c r="B10902" s="26"/>
      <c r="C10902" s="25"/>
      <c r="D10902" s="25"/>
      <c r="E10902" s="27"/>
      <c r="F10902" s="25"/>
      <c r="G10902" s="25"/>
    </row>
    <row r="10903" spans="1:7">
      <c r="A10903" s="115" t="s">
        <v>1691</v>
      </c>
    </row>
    <row r="10904" spans="1:7" ht="45">
      <c r="A10904" s="9" t="s">
        <v>62</v>
      </c>
      <c r="B10904" s="9" t="s">
        <v>63</v>
      </c>
      <c r="C10904" s="9" t="s">
        <v>64</v>
      </c>
      <c r="D10904" s="9" t="s">
        <v>65</v>
      </c>
      <c r="E10904" s="9" t="s">
        <v>66</v>
      </c>
      <c r="F10904" s="9" t="s">
        <v>67</v>
      </c>
      <c r="G10904" s="9" t="s">
        <v>68</v>
      </c>
    </row>
    <row r="10905" spans="1:7">
      <c r="A10905" s="159" t="s">
        <v>0</v>
      </c>
      <c r="B10905" s="12" t="s">
        <v>1</v>
      </c>
      <c r="C10905" s="11"/>
      <c r="D10905" s="11"/>
      <c r="E10905" s="13"/>
      <c r="F10905" s="11"/>
      <c r="G10905" s="11"/>
    </row>
    <row r="10906" spans="1:7">
      <c r="A10906" s="160"/>
      <c r="B10906" s="12" t="s">
        <v>2</v>
      </c>
      <c r="C10906" s="11" t="s">
        <v>3</v>
      </c>
      <c r="D10906" s="11" t="s">
        <v>4</v>
      </c>
      <c r="E10906" s="13" t="s">
        <v>50</v>
      </c>
      <c r="F10906" s="14">
        <f>VLOOKUP(B10906,'HSD ME&amp;PLUMBING'!$B$6:E9877,4,FALSE)</f>
        <v>100000</v>
      </c>
      <c r="G10906" s="23">
        <f>F10906*E10906</f>
        <v>25500</v>
      </c>
    </row>
    <row r="10907" spans="1:7">
      <c r="A10907" s="160"/>
      <c r="B10907" s="12" t="s">
        <v>1549</v>
      </c>
      <c r="C10907" s="11" t="s">
        <v>71</v>
      </c>
      <c r="D10907" s="11" t="s">
        <v>4</v>
      </c>
      <c r="E10907" s="13" t="s">
        <v>51</v>
      </c>
      <c r="F10907" s="14">
        <f>VLOOKUP(B10907,'HSD ME&amp;PLUMBING'!$B$6:E9878,4,FALSE)</f>
        <v>150000</v>
      </c>
      <c r="G10907" s="23">
        <f>F10907*E10907</f>
        <v>63750</v>
      </c>
    </row>
    <row r="10908" spans="1:7">
      <c r="A10908" s="160"/>
      <c r="B10908" s="12" t="s">
        <v>7</v>
      </c>
      <c r="C10908" s="11" t="s">
        <v>8</v>
      </c>
      <c r="D10908" s="11" t="s">
        <v>4</v>
      </c>
      <c r="E10908" s="13" t="s">
        <v>52</v>
      </c>
      <c r="F10908" s="14">
        <f>VLOOKUP(B10908,'HSD ME&amp;PLUMBING'!$B$6:E9879,4,FALSE)</f>
        <v>150000</v>
      </c>
      <c r="G10908" s="23">
        <f>F10908*E10908</f>
        <v>6449.9999999999991</v>
      </c>
    </row>
    <row r="10909" spans="1:7">
      <c r="A10909" s="160"/>
      <c r="B10909" s="12" t="s">
        <v>10</v>
      </c>
      <c r="C10909" s="11" t="s">
        <v>11</v>
      </c>
      <c r="D10909" s="11" t="s">
        <v>4</v>
      </c>
      <c r="E10909" s="13" t="s">
        <v>53</v>
      </c>
      <c r="F10909" s="19">
        <f>VLOOKUP(B10909,'HSD ME&amp;PLUMBING'!$B$6:E9880,4,FALSE)</f>
        <v>200000</v>
      </c>
      <c r="G10909" s="23">
        <f>F10909*E10909</f>
        <v>2800</v>
      </c>
    </row>
    <row r="10910" spans="1:7" s="21" customFormat="1">
      <c r="A10910" s="494" t="s">
        <v>13</v>
      </c>
      <c r="B10910" s="494"/>
      <c r="C10910" s="494"/>
      <c r="D10910" s="494"/>
      <c r="E10910" s="494"/>
      <c r="F10910" s="494"/>
      <c r="G10910" s="20">
        <f>SUM(G10906:G10909)</f>
        <v>98500</v>
      </c>
    </row>
    <row r="10911" spans="1:7">
      <c r="A10911" s="159" t="s">
        <v>14</v>
      </c>
      <c r="B10911" s="12" t="s">
        <v>15</v>
      </c>
      <c r="C10911" s="11"/>
      <c r="D10911" s="11"/>
      <c r="E10911" s="13"/>
      <c r="F10911" s="11"/>
      <c r="G10911" s="11"/>
    </row>
    <row r="10912" spans="1:7" ht="30">
      <c r="A10912" s="160"/>
      <c r="B10912" s="16" t="s">
        <v>1692</v>
      </c>
      <c r="C10912" s="11"/>
      <c r="D10912" s="17" t="s">
        <v>674</v>
      </c>
      <c r="E10912" s="18" t="s">
        <v>802</v>
      </c>
      <c r="F10912" s="83">
        <f>VLOOKUP(B10912,'HSD ME&amp;PLUMBING'!$B$6:E9883,4,FALSE)</f>
        <v>10000</v>
      </c>
      <c r="G10912" s="23">
        <f>F10912*E10912</f>
        <v>11000</v>
      </c>
    </row>
    <row r="10913" spans="1:7" s="2" customFormat="1" ht="15.75" customHeight="1">
      <c r="A10913" s="494" t="s">
        <v>16</v>
      </c>
      <c r="B10913" s="494"/>
      <c r="C10913" s="494"/>
      <c r="D10913" s="494"/>
      <c r="E10913" s="494"/>
      <c r="F10913" s="494"/>
      <c r="G10913" s="20">
        <f>SUM(G10911:G10912)</f>
        <v>11000</v>
      </c>
    </row>
    <row r="10914" spans="1:7">
      <c r="A10914" s="159" t="s">
        <v>17</v>
      </c>
      <c r="B10914" s="12" t="s">
        <v>18</v>
      </c>
      <c r="C10914" s="11"/>
      <c r="D10914" s="11"/>
      <c r="E10914" s="13"/>
      <c r="F10914" s="11"/>
      <c r="G10914" s="11"/>
    </row>
    <row r="10915" spans="1:7">
      <c r="A10915" s="492" t="s">
        <v>19</v>
      </c>
      <c r="B10915" s="492"/>
      <c r="C10915" s="492"/>
      <c r="D10915" s="492"/>
      <c r="E10915" s="492"/>
      <c r="F10915" s="492"/>
      <c r="G10915" s="20">
        <f>SUM(G10914)</f>
        <v>0</v>
      </c>
    </row>
    <row r="10916" spans="1:7">
      <c r="A10916" s="11" t="s">
        <v>20</v>
      </c>
      <c r="B10916" s="493" t="s">
        <v>21</v>
      </c>
      <c r="C10916" s="493"/>
      <c r="D10916" s="493"/>
      <c r="E10916" s="493"/>
      <c r="F10916" s="493"/>
      <c r="G10916" s="15">
        <f>SUM(G10905:G10915)/2</f>
        <v>109500</v>
      </c>
    </row>
    <row r="10917" spans="1:7" ht="15.75" customHeight="1">
      <c r="A10917" s="11" t="s">
        <v>22</v>
      </c>
      <c r="B10917" s="493" t="s">
        <v>77</v>
      </c>
      <c r="C10917" s="493"/>
      <c r="D10917" s="493"/>
      <c r="E10917" s="493"/>
      <c r="F10917" s="24">
        <v>0.1</v>
      </c>
      <c r="G10917" s="15">
        <f>G10916*10%</f>
        <v>10950</v>
      </c>
    </row>
    <row r="10918" spans="1:7">
      <c r="A10918" s="11" t="s">
        <v>23</v>
      </c>
      <c r="B10918" s="493" t="s">
        <v>24</v>
      </c>
      <c r="C10918" s="493"/>
      <c r="D10918" s="493"/>
      <c r="E10918" s="493"/>
      <c r="F10918" s="493"/>
      <c r="G10918" s="15">
        <f>G10916+G10917</f>
        <v>120450</v>
      </c>
    </row>
    <row r="10919" spans="1:7">
      <c r="A10919" s="25"/>
      <c r="B10919" s="26"/>
      <c r="C10919" s="25"/>
      <c r="D10919" s="25"/>
      <c r="E10919" s="27"/>
      <c r="F10919" s="25"/>
      <c r="G10919" s="25"/>
    </row>
    <row r="10920" spans="1:7">
      <c r="A10920" s="115" t="s">
        <v>1693</v>
      </c>
    </row>
    <row r="10921" spans="1:7" ht="45">
      <c r="A10921" s="9" t="s">
        <v>62</v>
      </c>
      <c r="B10921" s="9" t="s">
        <v>63</v>
      </c>
      <c r="C10921" s="9" t="s">
        <v>64</v>
      </c>
      <c r="D10921" s="9" t="s">
        <v>65</v>
      </c>
      <c r="E10921" s="9" t="s">
        <v>66</v>
      </c>
      <c r="F10921" s="9" t="s">
        <v>67</v>
      </c>
      <c r="G10921" s="9" t="s">
        <v>68</v>
      </c>
    </row>
    <row r="10922" spans="1:7">
      <c r="A10922" s="159" t="s">
        <v>0</v>
      </c>
      <c r="B10922" s="12" t="s">
        <v>1</v>
      </c>
      <c r="C10922" s="11"/>
      <c r="D10922" s="11"/>
      <c r="E10922" s="13"/>
      <c r="F10922" s="11"/>
      <c r="G10922" s="11"/>
    </row>
    <row r="10923" spans="1:7">
      <c r="A10923" s="160"/>
      <c r="B10923" s="12" t="s">
        <v>2</v>
      </c>
      <c r="C10923" s="11" t="s">
        <v>3</v>
      </c>
      <c r="D10923" s="11" t="s">
        <v>4</v>
      </c>
      <c r="E10923" s="13" t="s">
        <v>50</v>
      </c>
      <c r="F10923" s="14">
        <f>VLOOKUP(B10923,'HSD ME&amp;PLUMBING'!$B$6:E9894,4,FALSE)</f>
        <v>100000</v>
      </c>
      <c r="G10923" s="23">
        <f>F10923*E10923</f>
        <v>25500</v>
      </c>
    </row>
    <row r="10924" spans="1:7">
      <c r="A10924" s="160"/>
      <c r="B10924" s="12" t="s">
        <v>1549</v>
      </c>
      <c r="C10924" s="11" t="s">
        <v>71</v>
      </c>
      <c r="D10924" s="11" t="s">
        <v>4</v>
      </c>
      <c r="E10924" s="13" t="s">
        <v>51</v>
      </c>
      <c r="F10924" s="14">
        <f>VLOOKUP(B10924,'HSD ME&amp;PLUMBING'!$B$6:E9895,4,FALSE)</f>
        <v>150000</v>
      </c>
      <c r="G10924" s="23">
        <f>F10924*E10924</f>
        <v>63750</v>
      </c>
    </row>
    <row r="10925" spans="1:7">
      <c r="A10925" s="160"/>
      <c r="B10925" s="12" t="s">
        <v>7</v>
      </c>
      <c r="C10925" s="11" t="s">
        <v>8</v>
      </c>
      <c r="D10925" s="11" t="s">
        <v>4</v>
      </c>
      <c r="E10925" s="13" t="s">
        <v>52</v>
      </c>
      <c r="F10925" s="14">
        <f>VLOOKUP(B10925,'HSD ME&amp;PLUMBING'!$B$6:E9896,4,FALSE)</f>
        <v>150000</v>
      </c>
      <c r="G10925" s="23">
        <f>F10925*E10925</f>
        <v>6449.9999999999991</v>
      </c>
    </row>
    <row r="10926" spans="1:7">
      <c r="A10926" s="160"/>
      <c r="B10926" s="12" t="s">
        <v>10</v>
      </c>
      <c r="C10926" s="11" t="s">
        <v>11</v>
      </c>
      <c r="D10926" s="11" t="s">
        <v>4</v>
      </c>
      <c r="E10926" s="13" t="s">
        <v>53</v>
      </c>
      <c r="F10926" s="19">
        <f>VLOOKUP(B10926,'HSD ME&amp;PLUMBING'!$B$6:E9897,4,FALSE)</f>
        <v>200000</v>
      </c>
      <c r="G10926" s="23">
        <f>F10926*E10926</f>
        <v>2800</v>
      </c>
    </row>
    <row r="10927" spans="1:7" s="21" customFormat="1">
      <c r="A10927" s="494" t="s">
        <v>13</v>
      </c>
      <c r="B10927" s="494"/>
      <c r="C10927" s="494"/>
      <c r="D10927" s="494"/>
      <c r="E10927" s="494"/>
      <c r="F10927" s="494"/>
      <c r="G10927" s="20">
        <f>SUM(G10923:G10926)</f>
        <v>98500</v>
      </c>
    </row>
    <row r="10928" spans="1:7">
      <c r="A10928" s="159" t="s">
        <v>14</v>
      </c>
      <c r="B10928" s="12" t="s">
        <v>15</v>
      </c>
      <c r="C10928" s="11"/>
      <c r="D10928" s="11"/>
      <c r="E10928" s="13"/>
      <c r="F10928" s="11"/>
      <c r="G10928" s="11"/>
    </row>
    <row r="10929" spans="1:7" ht="30">
      <c r="A10929" s="160"/>
      <c r="B10929" s="16" t="s">
        <v>1694</v>
      </c>
      <c r="C10929" s="11"/>
      <c r="D10929" s="17" t="s">
        <v>674</v>
      </c>
      <c r="E10929" s="18" t="s">
        <v>802</v>
      </c>
      <c r="F10929" s="83">
        <f>VLOOKUP(B10929,'HSD ME&amp;PLUMBING'!$B$6:E9900,4,FALSE)</f>
        <v>10000</v>
      </c>
      <c r="G10929" s="23">
        <f>F10929*E10929</f>
        <v>11000</v>
      </c>
    </row>
    <row r="10930" spans="1:7" s="2" customFormat="1" ht="15.75" customHeight="1">
      <c r="A10930" s="494" t="s">
        <v>16</v>
      </c>
      <c r="B10930" s="494"/>
      <c r="C10930" s="494"/>
      <c r="D10930" s="494"/>
      <c r="E10930" s="494"/>
      <c r="F10930" s="494"/>
      <c r="G10930" s="20">
        <f>SUM(G10928:G10929)</f>
        <v>11000</v>
      </c>
    </row>
    <row r="10931" spans="1:7">
      <c r="A10931" s="159" t="s">
        <v>17</v>
      </c>
      <c r="B10931" s="12" t="s">
        <v>18</v>
      </c>
      <c r="C10931" s="11"/>
      <c r="D10931" s="11"/>
      <c r="E10931" s="13"/>
      <c r="F10931" s="11"/>
      <c r="G10931" s="11"/>
    </row>
    <row r="10932" spans="1:7">
      <c r="A10932" s="492" t="s">
        <v>19</v>
      </c>
      <c r="B10932" s="492"/>
      <c r="C10932" s="492"/>
      <c r="D10932" s="492"/>
      <c r="E10932" s="492"/>
      <c r="F10932" s="492"/>
      <c r="G10932" s="20">
        <f>SUM(G10931)</f>
        <v>0</v>
      </c>
    </row>
    <row r="10933" spans="1:7">
      <c r="A10933" s="11" t="s">
        <v>20</v>
      </c>
      <c r="B10933" s="493" t="s">
        <v>21</v>
      </c>
      <c r="C10933" s="493"/>
      <c r="D10933" s="493"/>
      <c r="E10933" s="493"/>
      <c r="F10933" s="493"/>
      <c r="G10933" s="15">
        <f>SUM(G10922:G10932)/2</f>
        <v>109500</v>
      </c>
    </row>
    <row r="10934" spans="1:7" ht="15.75" customHeight="1">
      <c r="A10934" s="11" t="s">
        <v>22</v>
      </c>
      <c r="B10934" s="493" t="s">
        <v>77</v>
      </c>
      <c r="C10934" s="493"/>
      <c r="D10934" s="493"/>
      <c r="E10934" s="493"/>
      <c r="F10934" s="24">
        <v>0.1</v>
      </c>
      <c r="G10934" s="15">
        <f>G10933*10%</f>
        <v>10950</v>
      </c>
    </row>
    <row r="10935" spans="1:7">
      <c r="A10935" s="11" t="s">
        <v>23</v>
      </c>
      <c r="B10935" s="493" t="s">
        <v>24</v>
      </c>
      <c r="C10935" s="493"/>
      <c r="D10935" s="493"/>
      <c r="E10935" s="493"/>
      <c r="F10935" s="493"/>
      <c r="G10935" s="15">
        <f>G10933+G10934</f>
        <v>120450</v>
      </c>
    </row>
    <row r="10936" spans="1:7">
      <c r="A10936" s="25"/>
      <c r="B10936" s="26"/>
      <c r="C10936" s="25"/>
      <c r="D10936" s="25"/>
      <c r="E10936" s="27"/>
      <c r="F10936" s="25"/>
      <c r="G10936" s="25"/>
    </row>
    <row r="10937" spans="1:7">
      <c r="A10937" s="115" t="s">
        <v>1695</v>
      </c>
    </row>
    <row r="10938" spans="1:7" ht="45">
      <c r="A10938" s="9" t="s">
        <v>62</v>
      </c>
      <c r="B10938" s="9" t="s">
        <v>63</v>
      </c>
      <c r="C10938" s="9" t="s">
        <v>64</v>
      </c>
      <c r="D10938" s="9" t="s">
        <v>65</v>
      </c>
      <c r="E10938" s="9" t="s">
        <v>66</v>
      </c>
      <c r="F10938" s="9" t="s">
        <v>67</v>
      </c>
      <c r="G10938" s="9" t="s">
        <v>68</v>
      </c>
    </row>
    <row r="10939" spans="1:7">
      <c r="A10939" s="159" t="s">
        <v>0</v>
      </c>
      <c r="B10939" s="12" t="s">
        <v>1</v>
      </c>
      <c r="C10939" s="11"/>
      <c r="D10939" s="11"/>
      <c r="E10939" s="13"/>
      <c r="F10939" s="11"/>
      <c r="G10939" s="11"/>
    </row>
    <row r="10940" spans="1:7">
      <c r="A10940" s="160"/>
      <c r="B10940" s="12" t="s">
        <v>2</v>
      </c>
      <c r="C10940" s="11" t="s">
        <v>3</v>
      </c>
      <c r="D10940" s="11" t="s">
        <v>4</v>
      </c>
      <c r="E10940" s="13" t="s">
        <v>1330</v>
      </c>
      <c r="F10940" s="14">
        <f>VLOOKUP(B10940,'HSD ME&amp;PLUMBING'!$B$6:E9911,4,FALSE)</f>
        <v>100000</v>
      </c>
      <c r="G10940" s="23">
        <f>F10940*E10940</f>
        <v>38100</v>
      </c>
    </row>
    <row r="10941" spans="1:7">
      <c r="A10941" s="160"/>
      <c r="B10941" s="12" t="s">
        <v>1549</v>
      </c>
      <c r="C10941" s="11" t="s">
        <v>71</v>
      </c>
      <c r="D10941" s="11" t="s">
        <v>4</v>
      </c>
      <c r="E10941" s="13" t="s">
        <v>894</v>
      </c>
      <c r="F10941" s="14">
        <f>VLOOKUP(B10941,'HSD ME&amp;PLUMBING'!$B$6:E9912,4,FALSE)</f>
        <v>150000</v>
      </c>
      <c r="G10941" s="23">
        <f>F10941*E10941</f>
        <v>95400</v>
      </c>
    </row>
    <row r="10942" spans="1:7">
      <c r="A10942" s="160"/>
      <c r="B10942" s="12" t="s">
        <v>7</v>
      </c>
      <c r="C10942" s="11" t="s">
        <v>8</v>
      </c>
      <c r="D10942" s="11" t="s">
        <v>4</v>
      </c>
      <c r="E10942" s="13" t="s">
        <v>5</v>
      </c>
      <c r="F10942" s="14">
        <f>VLOOKUP(B10942,'HSD ME&amp;PLUMBING'!$B$6:E9913,4,FALSE)</f>
        <v>150000</v>
      </c>
      <c r="G10942" s="23">
        <f>F10942*E10942</f>
        <v>9600</v>
      </c>
    </row>
    <row r="10943" spans="1:7">
      <c r="A10943" s="160"/>
      <c r="B10943" s="12" t="s">
        <v>10</v>
      </c>
      <c r="C10943" s="11" t="s">
        <v>11</v>
      </c>
      <c r="D10943" s="11" t="s">
        <v>4</v>
      </c>
      <c r="E10943" s="13" t="s">
        <v>27</v>
      </c>
      <c r="F10943" s="19">
        <f>VLOOKUP(B10943,'HSD ME&amp;PLUMBING'!$B$6:E9914,4,FALSE)</f>
        <v>200000</v>
      </c>
      <c r="G10943" s="23">
        <f>F10943*E10943</f>
        <v>4200</v>
      </c>
    </row>
    <row r="10944" spans="1:7" s="21" customFormat="1">
      <c r="A10944" s="494" t="s">
        <v>13</v>
      </c>
      <c r="B10944" s="494"/>
      <c r="C10944" s="494"/>
      <c r="D10944" s="494"/>
      <c r="E10944" s="494"/>
      <c r="F10944" s="494"/>
      <c r="G10944" s="20">
        <f>SUM(G10940:G10943)</f>
        <v>147300</v>
      </c>
    </row>
    <row r="10945" spans="1:7">
      <c r="A10945" s="159" t="s">
        <v>14</v>
      </c>
      <c r="B10945" s="12" t="s">
        <v>15</v>
      </c>
      <c r="C10945" s="11"/>
      <c r="D10945" s="11"/>
      <c r="E10945" s="13"/>
      <c r="F10945" s="11"/>
      <c r="G10945" s="11"/>
    </row>
    <row r="10946" spans="1:7" ht="30">
      <c r="A10946" s="160"/>
      <c r="B10946" s="16" t="s">
        <v>1696</v>
      </c>
      <c r="C10946" s="11"/>
      <c r="D10946" s="17" t="s">
        <v>674</v>
      </c>
      <c r="E10946" s="18" t="s">
        <v>802</v>
      </c>
      <c r="F10946" s="83">
        <f>VLOOKUP(B10946,'HSD ME&amp;PLUMBING'!$B$6:E9917,4,FALSE)</f>
        <v>10000</v>
      </c>
      <c r="G10946" s="23">
        <f>F10946*E10946</f>
        <v>11000</v>
      </c>
    </row>
    <row r="10947" spans="1:7" s="2" customFormat="1" ht="15.75" customHeight="1">
      <c r="A10947" s="494" t="s">
        <v>16</v>
      </c>
      <c r="B10947" s="494"/>
      <c r="C10947" s="494"/>
      <c r="D10947" s="494"/>
      <c r="E10947" s="494"/>
      <c r="F10947" s="494"/>
      <c r="G10947" s="20">
        <f>SUM(G10945:G10946)</f>
        <v>11000</v>
      </c>
    </row>
    <row r="10948" spans="1:7">
      <c r="A10948" s="159" t="s">
        <v>17</v>
      </c>
      <c r="B10948" s="12" t="s">
        <v>18</v>
      </c>
      <c r="C10948" s="11"/>
      <c r="D10948" s="11"/>
      <c r="E10948" s="13"/>
      <c r="F10948" s="11"/>
      <c r="G10948" s="11"/>
    </row>
    <row r="10949" spans="1:7">
      <c r="A10949" s="492" t="s">
        <v>19</v>
      </c>
      <c r="B10949" s="492"/>
      <c r="C10949" s="492"/>
      <c r="D10949" s="492"/>
      <c r="E10949" s="492"/>
      <c r="F10949" s="492"/>
      <c r="G10949" s="20">
        <f>SUM(G10948)</f>
        <v>0</v>
      </c>
    </row>
    <row r="10950" spans="1:7">
      <c r="A10950" s="11" t="s">
        <v>20</v>
      </c>
      <c r="B10950" s="493" t="s">
        <v>21</v>
      </c>
      <c r="C10950" s="493"/>
      <c r="D10950" s="493"/>
      <c r="E10950" s="493"/>
      <c r="F10950" s="493"/>
      <c r="G10950" s="15">
        <f>SUM(G10939:G10949)/2</f>
        <v>158300</v>
      </c>
    </row>
    <row r="10951" spans="1:7" ht="15.75" customHeight="1">
      <c r="A10951" s="11" t="s">
        <v>22</v>
      </c>
      <c r="B10951" s="493" t="s">
        <v>77</v>
      </c>
      <c r="C10951" s="493"/>
      <c r="D10951" s="493"/>
      <c r="E10951" s="493"/>
      <c r="F10951" s="24">
        <v>0.1</v>
      </c>
      <c r="G10951" s="15">
        <f>G10950*10%</f>
        <v>15830</v>
      </c>
    </row>
    <row r="10952" spans="1:7">
      <c r="A10952" s="11" t="s">
        <v>23</v>
      </c>
      <c r="B10952" s="493" t="s">
        <v>24</v>
      </c>
      <c r="C10952" s="493"/>
      <c r="D10952" s="493"/>
      <c r="E10952" s="493"/>
      <c r="F10952" s="493"/>
      <c r="G10952" s="15">
        <f>G10950+G10951</f>
        <v>174130</v>
      </c>
    </row>
    <row r="10953" spans="1:7">
      <c r="A10953" s="25"/>
      <c r="B10953" s="26"/>
      <c r="C10953" s="25"/>
      <c r="D10953" s="25"/>
      <c r="E10953" s="27"/>
      <c r="F10953" s="25"/>
      <c r="G10953" s="25"/>
    </row>
    <row r="10954" spans="1:7">
      <c r="A10954" s="115" t="s">
        <v>1697</v>
      </c>
    </row>
    <row r="10955" spans="1:7" ht="45">
      <c r="A10955" s="9" t="s">
        <v>62</v>
      </c>
      <c r="B10955" s="9" t="s">
        <v>63</v>
      </c>
      <c r="C10955" s="9" t="s">
        <v>64</v>
      </c>
      <c r="D10955" s="9" t="s">
        <v>65</v>
      </c>
      <c r="E10955" s="9" t="s">
        <v>66</v>
      </c>
      <c r="F10955" s="9" t="s">
        <v>67</v>
      </c>
      <c r="G10955" s="9" t="s">
        <v>68</v>
      </c>
    </row>
    <row r="10956" spans="1:7">
      <c r="A10956" s="159" t="s">
        <v>0</v>
      </c>
      <c r="B10956" s="12" t="s">
        <v>1</v>
      </c>
      <c r="C10956" s="11"/>
      <c r="D10956" s="11"/>
      <c r="E10956" s="13"/>
      <c r="F10956" s="11"/>
      <c r="G10956" s="11"/>
    </row>
    <row r="10957" spans="1:7">
      <c r="A10957" s="160"/>
      <c r="B10957" s="12" t="s">
        <v>2</v>
      </c>
      <c r="C10957" s="11" t="s">
        <v>3</v>
      </c>
      <c r="D10957" s="11" t="s">
        <v>4</v>
      </c>
      <c r="E10957" s="13" t="s">
        <v>1388</v>
      </c>
      <c r="F10957" s="14">
        <f>VLOOKUP(B10957,'HSD ME&amp;PLUMBING'!$B$6:E9928,4,FALSE)</f>
        <v>100000</v>
      </c>
      <c r="G10957" s="23">
        <f>F10957*E10957</f>
        <v>50700</v>
      </c>
    </row>
    <row r="10958" spans="1:7">
      <c r="A10958" s="160"/>
      <c r="B10958" s="12" t="s">
        <v>1549</v>
      </c>
      <c r="C10958" s="11" t="s">
        <v>71</v>
      </c>
      <c r="D10958" s="11" t="s">
        <v>4</v>
      </c>
      <c r="E10958" s="13" t="s">
        <v>1389</v>
      </c>
      <c r="F10958" s="14">
        <f>VLOOKUP(B10958,'HSD ME&amp;PLUMBING'!$B$6:E9929,4,FALSE)</f>
        <v>150000</v>
      </c>
      <c r="G10958" s="23">
        <f>F10958*E10958</f>
        <v>127050</v>
      </c>
    </row>
    <row r="10959" spans="1:7">
      <c r="A10959" s="160"/>
      <c r="B10959" s="12" t="s">
        <v>7</v>
      </c>
      <c r="C10959" s="11" t="s">
        <v>8</v>
      </c>
      <c r="D10959" s="11" t="s">
        <v>4</v>
      </c>
      <c r="E10959" s="13" t="s">
        <v>39</v>
      </c>
      <c r="F10959" s="14">
        <f>VLOOKUP(B10959,'HSD ME&amp;PLUMBING'!$B$6:E9930,4,FALSE)</f>
        <v>150000</v>
      </c>
      <c r="G10959" s="23">
        <f>F10959*E10959</f>
        <v>12750.000000000002</v>
      </c>
    </row>
    <row r="10960" spans="1:7">
      <c r="A10960" s="160"/>
      <c r="B10960" s="12" t="s">
        <v>10</v>
      </c>
      <c r="C10960" s="11" t="s">
        <v>11</v>
      </c>
      <c r="D10960" s="11" t="s">
        <v>4</v>
      </c>
      <c r="E10960" s="13" t="s">
        <v>35</v>
      </c>
      <c r="F10960" s="19">
        <f>VLOOKUP(B10960,'HSD ME&amp;PLUMBING'!$B$6:E9931,4,FALSE)</f>
        <v>200000</v>
      </c>
      <c r="G10960" s="23">
        <f>F10960*E10960</f>
        <v>5600</v>
      </c>
    </row>
    <row r="10961" spans="1:7" s="21" customFormat="1">
      <c r="A10961" s="494" t="s">
        <v>13</v>
      </c>
      <c r="B10961" s="494"/>
      <c r="C10961" s="494"/>
      <c r="D10961" s="494"/>
      <c r="E10961" s="494"/>
      <c r="F10961" s="494"/>
      <c r="G10961" s="20">
        <f>SUM(G10957:G10960)</f>
        <v>196100</v>
      </c>
    </row>
    <row r="10962" spans="1:7">
      <c r="A10962" s="159" t="s">
        <v>14</v>
      </c>
      <c r="B10962" s="12" t="s">
        <v>15</v>
      </c>
      <c r="C10962" s="11"/>
      <c r="D10962" s="11"/>
      <c r="E10962" s="13"/>
      <c r="F10962" s="11"/>
      <c r="G10962" s="11"/>
    </row>
    <row r="10963" spans="1:7" ht="30">
      <c r="A10963" s="160"/>
      <c r="B10963" s="16" t="s">
        <v>1698</v>
      </c>
      <c r="C10963" s="11"/>
      <c r="D10963" s="17" t="s">
        <v>674</v>
      </c>
      <c r="E10963" s="18" t="s">
        <v>802</v>
      </c>
      <c r="F10963" s="83">
        <f>VLOOKUP(B10963,'HSD ME&amp;PLUMBING'!$B$6:E9934,4,FALSE)</f>
        <v>10000</v>
      </c>
      <c r="G10963" s="23">
        <f>F10963*E10963</f>
        <v>11000</v>
      </c>
    </row>
    <row r="10964" spans="1:7" s="2" customFormat="1" ht="15.75" customHeight="1">
      <c r="A10964" s="494" t="s">
        <v>16</v>
      </c>
      <c r="B10964" s="494"/>
      <c r="C10964" s="494"/>
      <c r="D10964" s="494"/>
      <c r="E10964" s="494"/>
      <c r="F10964" s="494"/>
      <c r="G10964" s="20">
        <f>SUM(G10962:G10963)</f>
        <v>11000</v>
      </c>
    </row>
    <row r="10965" spans="1:7">
      <c r="A10965" s="159" t="s">
        <v>17</v>
      </c>
      <c r="B10965" s="12" t="s">
        <v>18</v>
      </c>
      <c r="C10965" s="11"/>
      <c r="D10965" s="11"/>
      <c r="E10965" s="13"/>
      <c r="F10965" s="11"/>
      <c r="G10965" s="11"/>
    </row>
    <row r="10966" spans="1:7">
      <c r="A10966" s="492" t="s">
        <v>19</v>
      </c>
      <c r="B10966" s="492"/>
      <c r="C10966" s="492"/>
      <c r="D10966" s="492"/>
      <c r="E10966" s="492"/>
      <c r="F10966" s="492"/>
      <c r="G10966" s="20">
        <f>SUM(G10965)</f>
        <v>0</v>
      </c>
    </row>
    <row r="10967" spans="1:7">
      <c r="A10967" s="11" t="s">
        <v>20</v>
      </c>
      <c r="B10967" s="493" t="s">
        <v>21</v>
      </c>
      <c r="C10967" s="493"/>
      <c r="D10967" s="493"/>
      <c r="E10967" s="493"/>
      <c r="F10967" s="493"/>
      <c r="G10967" s="15">
        <f>SUM(G10956:G10966)/2</f>
        <v>207100</v>
      </c>
    </row>
    <row r="10968" spans="1:7" ht="15.75" customHeight="1">
      <c r="A10968" s="11" t="s">
        <v>22</v>
      </c>
      <c r="B10968" s="493" t="s">
        <v>77</v>
      </c>
      <c r="C10968" s="493"/>
      <c r="D10968" s="493"/>
      <c r="E10968" s="493"/>
      <c r="F10968" s="24">
        <v>0.1</v>
      </c>
      <c r="G10968" s="15">
        <f>G10967*10%</f>
        <v>20710</v>
      </c>
    </row>
    <row r="10969" spans="1:7">
      <c r="A10969" s="11" t="s">
        <v>23</v>
      </c>
      <c r="B10969" s="493" t="s">
        <v>24</v>
      </c>
      <c r="C10969" s="493"/>
      <c r="D10969" s="493"/>
      <c r="E10969" s="493"/>
      <c r="F10969" s="493"/>
      <c r="G10969" s="15">
        <f>G10967+G10968</f>
        <v>227810</v>
      </c>
    </row>
    <row r="10970" spans="1:7">
      <c r="A10970" s="25"/>
      <c r="B10970" s="26"/>
      <c r="C10970" s="25"/>
      <c r="D10970" s="25"/>
      <c r="E10970" s="27"/>
      <c r="F10970" s="25"/>
      <c r="G10970" s="25"/>
    </row>
    <row r="10971" spans="1:7">
      <c r="A10971" s="115" t="s">
        <v>1699</v>
      </c>
    </row>
    <row r="10972" spans="1:7" ht="45">
      <c r="A10972" s="9" t="s">
        <v>62</v>
      </c>
      <c r="B10972" s="9" t="s">
        <v>63</v>
      </c>
      <c r="C10972" s="9" t="s">
        <v>64</v>
      </c>
      <c r="D10972" s="9" t="s">
        <v>65</v>
      </c>
      <c r="E10972" s="9" t="s">
        <v>66</v>
      </c>
      <c r="F10972" s="9" t="s">
        <v>67</v>
      </c>
      <c r="G10972" s="9" t="s">
        <v>68</v>
      </c>
    </row>
    <row r="10973" spans="1:7">
      <c r="A10973" s="159" t="s">
        <v>0</v>
      </c>
      <c r="B10973" s="12" t="s">
        <v>1</v>
      </c>
      <c r="C10973" s="11"/>
      <c r="D10973" s="11"/>
      <c r="E10973" s="13"/>
      <c r="F10973" s="11"/>
      <c r="G10973" s="11"/>
    </row>
    <row r="10974" spans="1:7">
      <c r="A10974" s="160"/>
      <c r="B10974" s="12" t="s">
        <v>2</v>
      </c>
      <c r="C10974" s="11" t="s">
        <v>3</v>
      </c>
      <c r="D10974" s="11" t="s">
        <v>4</v>
      </c>
      <c r="E10974" s="13" t="s">
        <v>1388</v>
      </c>
      <c r="F10974" s="14">
        <f>VLOOKUP(B10974,'HSD ME&amp;PLUMBING'!$B$6:E9945,4,FALSE)</f>
        <v>100000</v>
      </c>
      <c r="G10974" s="23">
        <f>F10974*E10974</f>
        <v>50700</v>
      </c>
    </row>
    <row r="10975" spans="1:7">
      <c r="A10975" s="160"/>
      <c r="B10975" s="12" t="s">
        <v>1549</v>
      </c>
      <c r="C10975" s="11" t="s">
        <v>71</v>
      </c>
      <c r="D10975" s="11" t="s">
        <v>4</v>
      </c>
      <c r="E10975" s="13" t="s">
        <v>1389</v>
      </c>
      <c r="F10975" s="14">
        <f>VLOOKUP(B10975,'HSD ME&amp;PLUMBING'!$B$6:E9946,4,FALSE)</f>
        <v>150000</v>
      </c>
      <c r="G10975" s="23">
        <f>F10975*E10975</f>
        <v>127050</v>
      </c>
    </row>
    <row r="10976" spans="1:7">
      <c r="A10976" s="160"/>
      <c r="B10976" s="12" t="s">
        <v>7</v>
      </c>
      <c r="C10976" s="11" t="s">
        <v>8</v>
      </c>
      <c r="D10976" s="11" t="s">
        <v>4</v>
      </c>
      <c r="E10976" s="13" t="s">
        <v>39</v>
      </c>
      <c r="F10976" s="14">
        <f>VLOOKUP(B10976,'HSD ME&amp;PLUMBING'!$B$6:E9947,4,FALSE)</f>
        <v>150000</v>
      </c>
      <c r="G10976" s="23">
        <f>F10976*E10976</f>
        <v>12750.000000000002</v>
      </c>
    </row>
    <row r="10977" spans="1:7">
      <c r="A10977" s="160"/>
      <c r="B10977" s="12" t="s">
        <v>10</v>
      </c>
      <c r="C10977" s="11" t="s">
        <v>11</v>
      </c>
      <c r="D10977" s="11" t="s">
        <v>4</v>
      </c>
      <c r="E10977" s="13" t="s">
        <v>35</v>
      </c>
      <c r="F10977" s="19">
        <f>VLOOKUP(B10977,'HSD ME&amp;PLUMBING'!$B$6:E9948,4,FALSE)</f>
        <v>200000</v>
      </c>
      <c r="G10977" s="23">
        <f>F10977*E10977</f>
        <v>5600</v>
      </c>
    </row>
    <row r="10978" spans="1:7" s="21" customFormat="1">
      <c r="A10978" s="494" t="s">
        <v>13</v>
      </c>
      <c r="B10978" s="494"/>
      <c r="C10978" s="494"/>
      <c r="D10978" s="494"/>
      <c r="E10978" s="494"/>
      <c r="F10978" s="494"/>
      <c r="G10978" s="20">
        <f>SUM(G10974:G10977)</f>
        <v>196100</v>
      </c>
    </row>
    <row r="10979" spans="1:7">
      <c r="A10979" s="159" t="s">
        <v>14</v>
      </c>
      <c r="B10979" s="12" t="s">
        <v>15</v>
      </c>
      <c r="C10979" s="11"/>
      <c r="D10979" s="11"/>
      <c r="E10979" s="13"/>
      <c r="F10979" s="11"/>
      <c r="G10979" s="11"/>
    </row>
    <row r="10980" spans="1:7" ht="30">
      <c r="A10980" s="160"/>
      <c r="B10980" s="16" t="s">
        <v>1700</v>
      </c>
      <c r="C10980" s="11"/>
      <c r="D10980" s="17" t="s">
        <v>674</v>
      </c>
      <c r="E10980" s="18" t="s">
        <v>802</v>
      </c>
      <c r="F10980" s="83">
        <f>VLOOKUP(B10980,'HSD ME&amp;PLUMBING'!$B$6:E9951,4,FALSE)</f>
        <v>10000</v>
      </c>
      <c r="G10980" s="23">
        <f>F10980*E10980</f>
        <v>11000</v>
      </c>
    </row>
    <row r="10981" spans="1:7" s="2" customFormat="1" ht="15.75" customHeight="1">
      <c r="A10981" s="494" t="s">
        <v>16</v>
      </c>
      <c r="B10981" s="494"/>
      <c r="C10981" s="494"/>
      <c r="D10981" s="494"/>
      <c r="E10981" s="494"/>
      <c r="F10981" s="494"/>
      <c r="G10981" s="20">
        <f>SUM(G10979:G10980)</f>
        <v>11000</v>
      </c>
    </row>
    <row r="10982" spans="1:7">
      <c r="A10982" s="159" t="s">
        <v>17</v>
      </c>
      <c r="B10982" s="12" t="s">
        <v>18</v>
      </c>
      <c r="C10982" s="11"/>
      <c r="D10982" s="11"/>
      <c r="E10982" s="13"/>
      <c r="F10982" s="11"/>
      <c r="G10982" s="11"/>
    </row>
    <row r="10983" spans="1:7">
      <c r="A10983" s="492" t="s">
        <v>19</v>
      </c>
      <c r="B10983" s="492"/>
      <c r="C10983" s="492"/>
      <c r="D10983" s="492"/>
      <c r="E10983" s="492"/>
      <c r="F10983" s="492"/>
      <c r="G10983" s="20">
        <f>SUM(G10982)</f>
        <v>0</v>
      </c>
    </row>
    <row r="10984" spans="1:7">
      <c r="A10984" s="11" t="s">
        <v>20</v>
      </c>
      <c r="B10984" s="493" t="s">
        <v>21</v>
      </c>
      <c r="C10984" s="493"/>
      <c r="D10984" s="493"/>
      <c r="E10984" s="493"/>
      <c r="F10984" s="493"/>
      <c r="G10984" s="15">
        <f>SUM(G10973:G10983)/2</f>
        <v>207100</v>
      </c>
    </row>
    <row r="10985" spans="1:7" ht="15.75" customHeight="1">
      <c r="A10985" s="11" t="s">
        <v>22</v>
      </c>
      <c r="B10985" s="493" t="s">
        <v>77</v>
      </c>
      <c r="C10985" s="493"/>
      <c r="D10985" s="493"/>
      <c r="E10985" s="493"/>
      <c r="F10985" s="24">
        <v>0.1</v>
      </c>
      <c r="G10985" s="15">
        <f>G10984*10%</f>
        <v>20710</v>
      </c>
    </row>
    <row r="10986" spans="1:7">
      <c r="A10986" s="11" t="s">
        <v>23</v>
      </c>
      <c r="B10986" s="493" t="s">
        <v>24</v>
      </c>
      <c r="C10986" s="493"/>
      <c r="D10986" s="493"/>
      <c r="E10986" s="493"/>
      <c r="F10986" s="493"/>
      <c r="G10986" s="15">
        <f>G10984+G10985</f>
        <v>227810</v>
      </c>
    </row>
    <row r="10987" spans="1:7">
      <c r="A10987" s="25"/>
      <c r="B10987" s="26"/>
      <c r="C10987" s="25"/>
      <c r="D10987" s="25"/>
      <c r="E10987" s="27"/>
      <c r="F10987" s="25"/>
      <c r="G10987" s="25"/>
    </row>
    <row r="10988" spans="1:7">
      <c r="A10988" s="115" t="s">
        <v>1701</v>
      </c>
    </row>
    <row r="10989" spans="1:7" ht="45">
      <c r="A10989" s="9" t="s">
        <v>62</v>
      </c>
      <c r="B10989" s="9" t="s">
        <v>63</v>
      </c>
      <c r="C10989" s="9" t="s">
        <v>64</v>
      </c>
      <c r="D10989" s="9" t="s">
        <v>65</v>
      </c>
      <c r="E10989" s="9" t="s">
        <v>66</v>
      </c>
      <c r="F10989" s="9" t="s">
        <v>67</v>
      </c>
      <c r="G10989" s="9" t="s">
        <v>68</v>
      </c>
    </row>
    <row r="10990" spans="1:7">
      <c r="A10990" s="159" t="s">
        <v>0</v>
      </c>
      <c r="B10990" s="12" t="s">
        <v>1</v>
      </c>
      <c r="C10990" s="11"/>
      <c r="D10990" s="11"/>
      <c r="E10990" s="13"/>
      <c r="F10990" s="11"/>
      <c r="G10990" s="11"/>
    </row>
    <row r="10991" spans="1:7">
      <c r="A10991" s="160"/>
      <c r="B10991" s="12" t="s">
        <v>2</v>
      </c>
      <c r="C10991" s="11" t="s">
        <v>3</v>
      </c>
      <c r="D10991" s="11" t="s">
        <v>4</v>
      </c>
      <c r="E10991" s="13" t="s">
        <v>5</v>
      </c>
      <c r="F10991" s="14">
        <f>VLOOKUP(B10991,'HSD ME&amp;PLUMBING'!$B$6:E9962,4,FALSE)</f>
        <v>100000</v>
      </c>
      <c r="G10991" s="23">
        <f>F10991*E10991</f>
        <v>6400</v>
      </c>
    </row>
    <row r="10992" spans="1:7">
      <c r="A10992" s="160"/>
      <c r="B10992" s="12" t="s">
        <v>1549</v>
      </c>
      <c r="C10992" s="11" t="s">
        <v>71</v>
      </c>
      <c r="D10992" s="11" t="s">
        <v>4</v>
      </c>
      <c r="E10992" s="13" t="s">
        <v>6</v>
      </c>
      <c r="F10992" s="14">
        <f>VLOOKUP(B10992,'HSD ME&amp;PLUMBING'!$B$6:E9963,4,FALSE)</f>
        <v>150000</v>
      </c>
      <c r="G10992" s="23">
        <f>F10992*E10992</f>
        <v>16050</v>
      </c>
    </row>
    <row r="10993" spans="1:7">
      <c r="A10993" s="160"/>
      <c r="B10993" s="12" t="s">
        <v>7</v>
      </c>
      <c r="C10993" s="11" t="s">
        <v>8</v>
      </c>
      <c r="D10993" s="11" t="s">
        <v>4</v>
      </c>
      <c r="E10993" s="13" t="s">
        <v>9</v>
      </c>
      <c r="F10993" s="14">
        <f>VLOOKUP(B10993,'HSD ME&amp;PLUMBING'!$B$6:E9964,4,FALSE)</f>
        <v>150000</v>
      </c>
      <c r="G10993" s="23">
        <f>F10993*E10993</f>
        <v>1650</v>
      </c>
    </row>
    <row r="10994" spans="1:7">
      <c r="A10994" s="160"/>
      <c r="B10994" s="12" t="s">
        <v>10</v>
      </c>
      <c r="C10994" s="11" t="s">
        <v>11</v>
      </c>
      <c r="D10994" s="11" t="s">
        <v>4</v>
      </c>
      <c r="E10994" s="13" t="s">
        <v>12</v>
      </c>
      <c r="F10994" s="19">
        <f>VLOOKUP(B10994,'HSD ME&amp;PLUMBING'!$B$6:E9965,4,FALSE)</f>
        <v>200000</v>
      </c>
      <c r="G10994" s="23">
        <f>F10994*E10994</f>
        <v>800</v>
      </c>
    </row>
    <row r="10995" spans="1:7" s="21" customFormat="1">
      <c r="A10995" s="494" t="s">
        <v>13</v>
      </c>
      <c r="B10995" s="494"/>
      <c r="C10995" s="494"/>
      <c r="D10995" s="494"/>
      <c r="E10995" s="494"/>
      <c r="F10995" s="494"/>
      <c r="G10995" s="20">
        <f>SUM(G10991:G10994)</f>
        <v>24900</v>
      </c>
    </row>
    <row r="10996" spans="1:7">
      <c r="A10996" s="159" t="s">
        <v>14</v>
      </c>
      <c r="B10996" s="12" t="s">
        <v>15</v>
      </c>
      <c r="C10996" s="11"/>
      <c r="D10996" s="11"/>
      <c r="E10996" s="13"/>
      <c r="F10996" s="11"/>
      <c r="G10996" s="11"/>
    </row>
    <row r="10997" spans="1:7" ht="30">
      <c r="A10997" s="160"/>
      <c r="B10997" s="16" t="s">
        <v>1702</v>
      </c>
      <c r="C10997" s="11"/>
      <c r="D10997" s="17" t="s">
        <v>674</v>
      </c>
      <c r="E10997" s="18" t="s">
        <v>802</v>
      </c>
      <c r="F10997" s="83">
        <f>VLOOKUP(B10997,'HSD ME&amp;PLUMBING'!$B$6:E9968,4,FALSE)</f>
        <v>10000</v>
      </c>
      <c r="G10997" s="23">
        <f>F10997*E10997</f>
        <v>11000</v>
      </c>
    </row>
    <row r="10998" spans="1:7" s="2" customFormat="1" ht="15.75" customHeight="1">
      <c r="A10998" s="494" t="s">
        <v>16</v>
      </c>
      <c r="B10998" s="494"/>
      <c r="C10998" s="494"/>
      <c r="D10998" s="494"/>
      <c r="E10998" s="494"/>
      <c r="F10998" s="494"/>
      <c r="G10998" s="20">
        <f>SUM(G10996:G10997)</f>
        <v>11000</v>
      </c>
    </row>
    <row r="10999" spans="1:7">
      <c r="A10999" s="159" t="s">
        <v>17</v>
      </c>
      <c r="B10999" s="12" t="s">
        <v>18</v>
      </c>
      <c r="C10999" s="11"/>
      <c r="D10999" s="11"/>
      <c r="E10999" s="13"/>
      <c r="F10999" s="11"/>
      <c r="G10999" s="11"/>
    </row>
    <row r="11000" spans="1:7">
      <c r="A11000" s="492" t="s">
        <v>19</v>
      </c>
      <c r="B11000" s="492"/>
      <c r="C11000" s="492"/>
      <c r="D11000" s="492"/>
      <c r="E11000" s="492"/>
      <c r="F11000" s="492"/>
      <c r="G11000" s="20">
        <f>SUM(G10999)</f>
        <v>0</v>
      </c>
    </row>
    <row r="11001" spans="1:7">
      <c r="A11001" s="11" t="s">
        <v>20</v>
      </c>
      <c r="B11001" s="493" t="s">
        <v>21</v>
      </c>
      <c r="C11001" s="493"/>
      <c r="D11001" s="493"/>
      <c r="E11001" s="493"/>
      <c r="F11001" s="493"/>
      <c r="G11001" s="15">
        <f>SUM(G10990:G11000)/2</f>
        <v>35900</v>
      </c>
    </row>
    <row r="11002" spans="1:7" ht="15.75" customHeight="1">
      <c r="A11002" s="11" t="s">
        <v>22</v>
      </c>
      <c r="B11002" s="493" t="s">
        <v>77</v>
      </c>
      <c r="C11002" s="493"/>
      <c r="D11002" s="493"/>
      <c r="E11002" s="493"/>
      <c r="F11002" s="24">
        <v>0.1</v>
      </c>
      <c r="G11002" s="15">
        <f>G11001*10%</f>
        <v>3590</v>
      </c>
    </row>
    <row r="11003" spans="1:7">
      <c r="A11003" s="11" t="s">
        <v>23</v>
      </c>
      <c r="B11003" s="493" t="s">
        <v>24</v>
      </c>
      <c r="C11003" s="493"/>
      <c r="D11003" s="493"/>
      <c r="E11003" s="493"/>
      <c r="F11003" s="493"/>
      <c r="G11003" s="15">
        <f>G11001+G11002</f>
        <v>39490</v>
      </c>
    </row>
    <row r="11004" spans="1:7">
      <c r="A11004" s="25"/>
      <c r="B11004" s="26"/>
      <c r="C11004" s="25"/>
      <c r="D11004" s="25"/>
      <c r="E11004" s="27"/>
      <c r="F11004" s="25"/>
      <c r="G11004" s="25"/>
    </row>
    <row r="11005" spans="1:7">
      <c r="A11005" s="115" t="s">
        <v>1703</v>
      </c>
    </row>
    <row r="11006" spans="1:7" ht="45">
      <c r="A11006" s="9" t="s">
        <v>62</v>
      </c>
      <c r="B11006" s="9" t="s">
        <v>63</v>
      </c>
      <c r="C11006" s="9" t="s">
        <v>64</v>
      </c>
      <c r="D11006" s="9" t="s">
        <v>65</v>
      </c>
      <c r="E11006" s="9" t="s">
        <v>66</v>
      </c>
      <c r="F11006" s="9" t="s">
        <v>67</v>
      </c>
      <c r="G11006" s="9" t="s">
        <v>68</v>
      </c>
    </row>
    <row r="11007" spans="1:7">
      <c r="A11007" s="159" t="s">
        <v>0</v>
      </c>
      <c r="B11007" s="12" t="s">
        <v>1</v>
      </c>
      <c r="C11007" s="11"/>
      <c r="D11007" s="11"/>
      <c r="E11007" s="13"/>
      <c r="F11007" s="11"/>
      <c r="G11007" s="11"/>
    </row>
    <row r="11008" spans="1:7">
      <c r="A11008" s="160"/>
      <c r="B11008" s="12" t="s">
        <v>2</v>
      </c>
      <c r="C11008" s="11" t="s">
        <v>3</v>
      </c>
      <c r="D11008" s="11" t="s">
        <v>4</v>
      </c>
      <c r="E11008" s="13" t="s">
        <v>5</v>
      </c>
      <c r="F11008" s="14">
        <f>VLOOKUP(B11008,'HSD ME&amp;PLUMBING'!$B$6:E9979,4,FALSE)</f>
        <v>100000</v>
      </c>
      <c r="G11008" s="23">
        <f>F11008*E11008</f>
        <v>6400</v>
      </c>
    </row>
    <row r="11009" spans="1:7">
      <c r="A11009" s="160"/>
      <c r="B11009" s="12" t="s">
        <v>1549</v>
      </c>
      <c r="C11009" s="11" t="s">
        <v>71</v>
      </c>
      <c r="D11009" s="11" t="s">
        <v>4</v>
      </c>
      <c r="E11009" s="13" t="s">
        <v>6</v>
      </c>
      <c r="F11009" s="14">
        <f>VLOOKUP(B11009,'HSD ME&amp;PLUMBING'!$B$6:E9980,4,FALSE)</f>
        <v>150000</v>
      </c>
      <c r="G11009" s="23">
        <f>F11009*E11009</f>
        <v>16050</v>
      </c>
    </row>
    <row r="11010" spans="1:7">
      <c r="A11010" s="160"/>
      <c r="B11010" s="12" t="s">
        <v>7</v>
      </c>
      <c r="C11010" s="11" t="s">
        <v>8</v>
      </c>
      <c r="D11010" s="11" t="s">
        <v>4</v>
      </c>
      <c r="E11010" s="13" t="s">
        <v>9</v>
      </c>
      <c r="F11010" s="14">
        <f>VLOOKUP(B11010,'HSD ME&amp;PLUMBING'!$B$6:E9981,4,FALSE)</f>
        <v>150000</v>
      </c>
      <c r="G11010" s="23">
        <f>F11010*E11010</f>
        <v>1650</v>
      </c>
    </row>
    <row r="11011" spans="1:7">
      <c r="A11011" s="160"/>
      <c r="B11011" s="12" t="s">
        <v>10</v>
      </c>
      <c r="C11011" s="11" t="s">
        <v>11</v>
      </c>
      <c r="D11011" s="11" t="s">
        <v>4</v>
      </c>
      <c r="E11011" s="13" t="s">
        <v>12</v>
      </c>
      <c r="F11011" s="19">
        <f>VLOOKUP(B11011,'HSD ME&amp;PLUMBING'!$B$6:E9982,4,FALSE)</f>
        <v>200000</v>
      </c>
      <c r="G11011" s="23">
        <f>F11011*E11011</f>
        <v>800</v>
      </c>
    </row>
    <row r="11012" spans="1:7" s="21" customFormat="1">
      <c r="A11012" s="494" t="s">
        <v>13</v>
      </c>
      <c r="B11012" s="494"/>
      <c r="C11012" s="494"/>
      <c r="D11012" s="494"/>
      <c r="E11012" s="494"/>
      <c r="F11012" s="494"/>
      <c r="G11012" s="20">
        <f>SUM(G11008:G11011)</f>
        <v>24900</v>
      </c>
    </row>
    <row r="11013" spans="1:7">
      <c r="A11013" s="159" t="s">
        <v>14</v>
      </c>
      <c r="B11013" s="12" t="s">
        <v>15</v>
      </c>
      <c r="C11013" s="11"/>
      <c r="D11013" s="11"/>
      <c r="E11013" s="13"/>
      <c r="F11013" s="11"/>
      <c r="G11013" s="11"/>
    </row>
    <row r="11014" spans="1:7" ht="30">
      <c r="A11014" s="160"/>
      <c r="B11014" s="16" t="s">
        <v>1704</v>
      </c>
      <c r="C11014" s="11"/>
      <c r="D11014" s="17" t="s">
        <v>674</v>
      </c>
      <c r="E11014" s="18" t="s">
        <v>802</v>
      </c>
      <c r="F11014" s="83">
        <f>VLOOKUP(B11014,'HSD ME&amp;PLUMBING'!$B$6:E9985,4,FALSE)</f>
        <v>10000</v>
      </c>
      <c r="G11014" s="23">
        <f>F11014*E11014</f>
        <v>11000</v>
      </c>
    </row>
    <row r="11015" spans="1:7" s="2" customFormat="1" ht="15.75" customHeight="1">
      <c r="A11015" s="494" t="s">
        <v>16</v>
      </c>
      <c r="B11015" s="494"/>
      <c r="C11015" s="494"/>
      <c r="D11015" s="494"/>
      <c r="E11015" s="494"/>
      <c r="F11015" s="494"/>
      <c r="G11015" s="20">
        <f>SUM(G11013:G11014)</f>
        <v>11000</v>
      </c>
    </row>
    <row r="11016" spans="1:7">
      <c r="A11016" s="159" t="s">
        <v>17</v>
      </c>
      <c r="B11016" s="12" t="s">
        <v>18</v>
      </c>
      <c r="C11016" s="11"/>
      <c r="D11016" s="11"/>
      <c r="E11016" s="13"/>
      <c r="F11016" s="11"/>
      <c r="G11016" s="11"/>
    </row>
    <row r="11017" spans="1:7">
      <c r="A11017" s="492" t="s">
        <v>19</v>
      </c>
      <c r="B11017" s="492"/>
      <c r="C11017" s="492"/>
      <c r="D11017" s="492"/>
      <c r="E11017" s="492"/>
      <c r="F11017" s="492"/>
      <c r="G11017" s="20">
        <f>SUM(G11016)</f>
        <v>0</v>
      </c>
    </row>
    <row r="11018" spans="1:7">
      <c r="A11018" s="11" t="s">
        <v>20</v>
      </c>
      <c r="B11018" s="493" t="s">
        <v>21</v>
      </c>
      <c r="C11018" s="493"/>
      <c r="D11018" s="493"/>
      <c r="E11018" s="493"/>
      <c r="F11018" s="493"/>
      <c r="G11018" s="15">
        <f>SUM(G11007:G11017)/2</f>
        <v>35900</v>
      </c>
    </row>
    <row r="11019" spans="1:7" ht="15.75" customHeight="1">
      <c r="A11019" s="11" t="s">
        <v>22</v>
      </c>
      <c r="B11019" s="493" t="s">
        <v>77</v>
      </c>
      <c r="C11019" s="493"/>
      <c r="D11019" s="493"/>
      <c r="E11019" s="493"/>
      <c r="F11019" s="24">
        <v>0.1</v>
      </c>
      <c r="G11019" s="15">
        <f>G11018*10%</f>
        <v>3590</v>
      </c>
    </row>
    <row r="11020" spans="1:7">
      <c r="A11020" s="11" t="s">
        <v>23</v>
      </c>
      <c r="B11020" s="493" t="s">
        <v>24</v>
      </c>
      <c r="C11020" s="493"/>
      <c r="D11020" s="493"/>
      <c r="E11020" s="493"/>
      <c r="F11020" s="493"/>
      <c r="G11020" s="15">
        <f>G11018+G11019</f>
        <v>39490</v>
      </c>
    </row>
    <row r="11021" spans="1:7">
      <c r="A11021" s="25"/>
      <c r="B11021" s="26"/>
      <c r="C11021" s="25"/>
      <c r="D11021" s="25"/>
      <c r="E11021" s="27"/>
      <c r="F11021" s="25"/>
      <c r="G11021" s="25"/>
    </row>
    <row r="11022" spans="1:7">
      <c r="A11022" s="115" t="s">
        <v>1705</v>
      </c>
    </row>
    <row r="11023" spans="1:7" ht="45">
      <c r="A11023" s="9" t="s">
        <v>62</v>
      </c>
      <c r="B11023" s="9" t="s">
        <v>63</v>
      </c>
      <c r="C11023" s="9" t="s">
        <v>64</v>
      </c>
      <c r="D11023" s="9" t="s">
        <v>65</v>
      </c>
      <c r="E11023" s="9" t="s">
        <v>66</v>
      </c>
      <c r="F11023" s="9" t="s">
        <v>67</v>
      </c>
      <c r="G11023" s="9" t="s">
        <v>68</v>
      </c>
    </row>
    <row r="11024" spans="1:7">
      <c r="A11024" s="159" t="s">
        <v>0</v>
      </c>
      <c r="B11024" s="12" t="s">
        <v>1</v>
      </c>
      <c r="C11024" s="11"/>
      <c r="D11024" s="11"/>
      <c r="E11024" s="13"/>
      <c r="F11024" s="11"/>
      <c r="G11024" s="11"/>
    </row>
    <row r="11025" spans="1:7">
      <c r="A11025" s="160"/>
      <c r="B11025" s="12" t="s">
        <v>2</v>
      </c>
      <c r="C11025" s="11" t="s">
        <v>3</v>
      </c>
      <c r="D11025" s="11" t="s">
        <v>4</v>
      </c>
      <c r="E11025" s="13" t="s">
        <v>5</v>
      </c>
      <c r="F11025" s="14">
        <f>VLOOKUP(B11025,'HSD ME&amp;PLUMBING'!$B$6:E9996,4,FALSE)</f>
        <v>100000</v>
      </c>
      <c r="G11025" s="23">
        <f>F11025*E11025</f>
        <v>6400</v>
      </c>
    </row>
    <row r="11026" spans="1:7">
      <c r="A11026" s="160"/>
      <c r="B11026" s="12" t="s">
        <v>1549</v>
      </c>
      <c r="C11026" s="11" t="s">
        <v>71</v>
      </c>
      <c r="D11026" s="11" t="s">
        <v>4</v>
      </c>
      <c r="E11026" s="13" t="s">
        <v>6</v>
      </c>
      <c r="F11026" s="14">
        <f>VLOOKUP(B11026,'HSD ME&amp;PLUMBING'!$B$6:E9997,4,FALSE)</f>
        <v>150000</v>
      </c>
      <c r="G11026" s="23">
        <f>F11026*E11026</f>
        <v>16050</v>
      </c>
    </row>
    <row r="11027" spans="1:7">
      <c r="A11027" s="160"/>
      <c r="B11027" s="12" t="s">
        <v>7</v>
      </c>
      <c r="C11027" s="11" t="s">
        <v>8</v>
      </c>
      <c r="D11027" s="11" t="s">
        <v>4</v>
      </c>
      <c r="E11027" s="13" t="s">
        <v>9</v>
      </c>
      <c r="F11027" s="14">
        <f>VLOOKUP(B11027,'HSD ME&amp;PLUMBING'!$B$6:E9998,4,FALSE)</f>
        <v>150000</v>
      </c>
      <c r="G11027" s="23">
        <f>F11027*E11027</f>
        <v>1650</v>
      </c>
    </row>
    <row r="11028" spans="1:7">
      <c r="A11028" s="160"/>
      <c r="B11028" s="12" t="s">
        <v>10</v>
      </c>
      <c r="C11028" s="11" t="s">
        <v>11</v>
      </c>
      <c r="D11028" s="11" t="s">
        <v>4</v>
      </c>
      <c r="E11028" s="13" t="s">
        <v>12</v>
      </c>
      <c r="F11028" s="19">
        <f>VLOOKUP(B11028,'HSD ME&amp;PLUMBING'!$B$6:E9999,4,FALSE)</f>
        <v>200000</v>
      </c>
      <c r="G11028" s="23">
        <f>F11028*E11028</f>
        <v>800</v>
      </c>
    </row>
    <row r="11029" spans="1:7" s="21" customFormat="1">
      <c r="A11029" s="494" t="s">
        <v>13</v>
      </c>
      <c r="B11029" s="494"/>
      <c r="C11029" s="494"/>
      <c r="D11029" s="494"/>
      <c r="E11029" s="494"/>
      <c r="F11029" s="494"/>
      <c r="G11029" s="20">
        <f>SUM(G11025:G11028)</f>
        <v>24900</v>
      </c>
    </row>
    <row r="11030" spans="1:7">
      <c r="A11030" s="159" t="s">
        <v>14</v>
      </c>
      <c r="B11030" s="12" t="s">
        <v>15</v>
      </c>
      <c r="C11030" s="11"/>
      <c r="D11030" s="11"/>
      <c r="E11030" s="13"/>
      <c r="F11030" s="11"/>
      <c r="G11030" s="11"/>
    </row>
    <row r="11031" spans="1:7" ht="30">
      <c r="A11031" s="160"/>
      <c r="B11031" s="16" t="s">
        <v>1706</v>
      </c>
      <c r="C11031" s="11"/>
      <c r="D11031" s="17" t="s">
        <v>674</v>
      </c>
      <c r="E11031" s="18" t="s">
        <v>802</v>
      </c>
      <c r="F11031" s="83">
        <f>VLOOKUP(B11031,'HSD ME&amp;PLUMBING'!$B$6:E10002,4,FALSE)</f>
        <v>10000</v>
      </c>
      <c r="G11031" s="23">
        <f>F11031*E11031</f>
        <v>11000</v>
      </c>
    </row>
    <row r="11032" spans="1:7" s="2" customFormat="1" ht="15.75" customHeight="1">
      <c r="A11032" s="494" t="s">
        <v>16</v>
      </c>
      <c r="B11032" s="494"/>
      <c r="C11032" s="494"/>
      <c r="D11032" s="494"/>
      <c r="E11032" s="494"/>
      <c r="F11032" s="494"/>
      <c r="G11032" s="20">
        <f>SUM(G11030:G11031)</f>
        <v>11000</v>
      </c>
    </row>
    <row r="11033" spans="1:7">
      <c r="A11033" s="159" t="s">
        <v>17</v>
      </c>
      <c r="B11033" s="12" t="s">
        <v>18</v>
      </c>
      <c r="C11033" s="11"/>
      <c r="D11033" s="11"/>
      <c r="E11033" s="13"/>
      <c r="F11033" s="11"/>
      <c r="G11033" s="11"/>
    </row>
    <row r="11034" spans="1:7">
      <c r="A11034" s="492" t="s">
        <v>19</v>
      </c>
      <c r="B11034" s="492"/>
      <c r="C11034" s="492"/>
      <c r="D11034" s="492"/>
      <c r="E11034" s="492"/>
      <c r="F11034" s="492"/>
      <c r="G11034" s="20">
        <f>SUM(G11033)</f>
        <v>0</v>
      </c>
    </row>
    <row r="11035" spans="1:7">
      <c r="A11035" s="11" t="s">
        <v>20</v>
      </c>
      <c r="B11035" s="493" t="s">
        <v>21</v>
      </c>
      <c r="C11035" s="493"/>
      <c r="D11035" s="493"/>
      <c r="E11035" s="493"/>
      <c r="F11035" s="493"/>
      <c r="G11035" s="15">
        <f>SUM(G11024:G11034)/2</f>
        <v>35900</v>
      </c>
    </row>
    <row r="11036" spans="1:7" ht="15.75" customHeight="1">
      <c r="A11036" s="11" t="s">
        <v>22</v>
      </c>
      <c r="B11036" s="493" t="s">
        <v>77</v>
      </c>
      <c r="C11036" s="493"/>
      <c r="D11036" s="493"/>
      <c r="E11036" s="493"/>
      <c r="F11036" s="24">
        <v>0.1</v>
      </c>
      <c r="G11036" s="15">
        <f>G11035*10%</f>
        <v>3590</v>
      </c>
    </row>
    <row r="11037" spans="1:7">
      <c r="A11037" s="11" t="s">
        <v>23</v>
      </c>
      <c r="B11037" s="493" t="s">
        <v>24</v>
      </c>
      <c r="C11037" s="493"/>
      <c r="D11037" s="493"/>
      <c r="E11037" s="493"/>
      <c r="F11037" s="493"/>
      <c r="G11037" s="15">
        <f>G11035+G11036</f>
        <v>39490</v>
      </c>
    </row>
    <row r="11038" spans="1:7">
      <c r="A11038" s="25"/>
      <c r="B11038" s="26"/>
      <c r="C11038" s="25"/>
      <c r="D11038" s="25"/>
      <c r="E11038" s="27"/>
      <c r="F11038" s="25"/>
      <c r="G11038" s="25"/>
    </row>
    <row r="11039" spans="1:7">
      <c r="A11039" s="115" t="s">
        <v>1707</v>
      </c>
    </row>
    <row r="11040" spans="1:7" ht="45">
      <c r="A11040" s="9" t="s">
        <v>62</v>
      </c>
      <c r="B11040" s="9" t="s">
        <v>63</v>
      </c>
      <c r="C11040" s="9" t="s">
        <v>64</v>
      </c>
      <c r="D11040" s="9" t="s">
        <v>65</v>
      </c>
      <c r="E11040" s="9" t="s">
        <v>66</v>
      </c>
      <c r="F11040" s="9" t="s">
        <v>67</v>
      </c>
      <c r="G11040" s="9" t="s">
        <v>68</v>
      </c>
    </row>
    <row r="11041" spans="1:7">
      <c r="A11041" s="159" t="s">
        <v>0</v>
      </c>
      <c r="B11041" s="12" t="s">
        <v>1</v>
      </c>
      <c r="C11041" s="11"/>
      <c r="D11041" s="11"/>
      <c r="E11041" s="13"/>
      <c r="F11041" s="11"/>
      <c r="G11041" s="11"/>
    </row>
    <row r="11042" spans="1:7">
      <c r="A11042" s="160"/>
      <c r="B11042" s="12" t="s">
        <v>2</v>
      </c>
      <c r="C11042" s="11" t="s">
        <v>3</v>
      </c>
      <c r="D11042" s="11" t="s">
        <v>4</v>
      </c>
      <c r="E11042" s="13" t="s">
        <v>5</v>
      </c>
      <c r="F11042" s="14">
        <f>VLOOKUP(B11042,'HSD ME&amp;PLUMBING'!$B$6:E10013,4,FALSE)</f>
        <v>100000</v>
      </c>
      <c r="G11042" s="23">
        <f>F11042*E11042</f>
        <v>6400</v>
      </c>
    </row>
    <row r="11043" spans="1:7">
      <c r="A11043" s="160"/>
      <c r="B11043" s="12" t="s">
        <v>1549</v>
      </c>
      <c r="C11043" s="11" t="s">
        <v>71</v>
      </c>
      <c r="D11043" s="11" t="s">
        <v>4</v>
      </c>
      <c r="E11043" s="13" t="s">
        <v>6</v>
      </c>
      <c r="F11043" s="14">
        <f>VLOOKUP(B11043,'HSD ME&amp;PLUMBING'!$B$6:E10014,4,FALSE)</f>
        <v>150000</v>
      </c>
      <c r="G11043" s="23">
        <f>F11043*E11043</f>
        <v>16050</v>
      </c>
    </row>
    <row r="11044" spans="1:7">
      <c r="A11044" s="160"/>
      <c r="B11044" s="12" t="s">
        <v>7</v>
      </c>
      <c r="C11044" s="11" t="s">
        <v>8</v>
      </c>
      <c r="D11044" s="11" t="s">
        <v>4</v>
      </c>
      <c r="E11044" s="13" t="s">
        <v>9</v>
      </c>
      <c r="F11044" s="14">
        <f>VLOOKUP(B11044,'HSD ME&amp;PLUMBING'!$B$6:E10015,4,FALSE)</f>
        <v>150000</v>
      </c>
      <c r="G11044" s="23">
        <f>F11044*E11044</f>
        <v>1650</v>
      </c>
    </row>
    <row r="11045" spans="1:7">
      <c r="A11045" s="160"/>
      <c r="B11045" s="12" t="s">
        <v>10</v>
      </c>
      <c r="C11045" s="11" t="s">
        <v>11</v>
      </c>
      <c r="D11045" s="11" t="s">
        <v>4</v>
      </c>
      <c r="E11045" s="13" t="s">
        <v>12</v>
      </c>
      <c r="F11045" s="19">
        <f>VLOOKUP(B11045,'HSD ME&amp;PLUMBING'!$B$6:E10016,4,FALSE)</f>
        <v>200000</v>
      </c>
      <c r="G11045" s="23">
        <f>F11045*E11045</f>
        <v>800</v>
      </c>
    </row>
    <row r="11046" spans="1:7" s="21" customFormat="1">
      <c r="A11046" s="494" t="s">
        <v>13</v>
      </c>
      <c r="B11046" s="494"/>
      <c r="C11046" s="494"/>
      <c r="D11046" s="494"/>
      <c r="E11046" s="494"/>
      <c r="F11046" s="494"/>
      <c r="G11046" s="20">
        <f>SUM(G11042:G11045)</f>
        <v>24900</v>
      </c>
    </row>
    <row r="11047" spans="1:7">
      <c r="A11047" s="159" t="s">
        <v>14</v>
      </c>
      <c r="B11047" s="12" t="s">
        <v>15</v>
      </c>
      <c r="C11047" s="11"/>
      <c r="D11047" s="11"/>
      <c r="E11047" s="13"/>
      <c r="F11047" s="11"/>
      <c r="G11047" s="11"/>
    </row>
    <row r="11048" spans="1:7" ht="30">
      <c r="A11048" s="160"/>
      <c r="B11048" s="16" t="s">
        <v>1708</v>
      </c>
      <c r="C11048" s="11"/>
      <c r="D11048" s="17" t="s">
        <v>674</v>
      </c>
      <c r="E11048" s="18" t="s">
        <v>802</v>
      </c>
      <c r="F11048" s="83">
        <f>VLOOKUP(B11048,'HSD ME&amp;PLUMBING'!$B$6:E10019,4,FALSE)</f>
        <v>10000</v>
      </c>
      <c r="G11048" s="23">
        <f>F11048*E11048</f>
        <v>11000</v>
      </c>
    </row>
    <row r="11049" spans="1:7" s="2" customFormat="1" ht="15.75" customHeight="1">
      <c r="A11049" s="494" t="s">
        <v>16</v>
      </c>
      <c r="B11049" s="494"/>
      <c r="C11049" s="494"/>
      <c r="D11049" s="494"/>
      <c r="E11049" s="494"/>
      <c r="F11049" s="494"/>
      <c r="G11049" s="20">
        <f>SUM(G11047:G11048)</f>
        <v>11000</v>
      </c>
    </row>
    <row r="11050" spans="1:7">
      <c r="A11050" s="159" t="s">
        <v>17</v>
      </c>
      <c r="B11050" s="12" t="s">
        <v>18</v>
      </c>
      <c r="C11050" s="11"/>
      <c r="D11050" s="11"/>
      <c r="E11050" s="13"/>
      <c r="F11050" s="11"/>
      <c r="G11050" s="11"/>
    </row>
    <row r="11051" spans="1:7">
      <c r="A11051" s="492" t="s">
        <v>19</v>
      </c>
      <c r="B11051" s="492"/>
      <c r="C11051" s="492"/>
      <c r="D11051" s="492"/>
      <c r="E11051" s="492"/>
      <c r="F11051" s="492"/>
      <c r="G11051" s="20">
        <f>SUM(G11050)</f>
        <v>0</v>
      </c>
    </row>
    <row r="11052" spans="1:7">
      <c r="A11052" s="11" t="s">
        <v>20</v>
      </c>
      <c r="B11052" s="493" t="s">
        <v>21</v>
      </c>
      <c r="C11052" s="493"/>
      <c r="D11052" s="493"/>
      <c r="E11052" s="493"/>
      <c r="F11052" s="493"/>
      <c r="G11052" s="15">
        <f>SUM(G11041:G11051)/2</f>
        <v>35900</v>
      </c>
    </row>
    <row r="11053" spans="1:7" ht="15.75" customHeight="1">
      <c r="A11053" s="11" t="s">
        <v>22</v>
      </c>
      <c r="B11053" s="493" t="s">
        <v>77</v>
      </c>
      <c r="C11053" s="493"/>
      <c r="D11053" s="493"/>
      <c r="E11053" s="493"/>
      <c r="F11053" s="24">
        <v>0.1</v>
      </c>
      <c r="G11053" s="15">
        <f>G11052*10%</f>
        <v>3590</v>
      </c>
    </row>
    <row r="11054" spans="1:7">
      <c r="A11054" s="11" t="s">
        <v>23</v>
      </c>
      <c r="B11054" s="493" t="s">
        <v>24</v>
      </c>
      <c r="C11054" s="493"/>
      <c r="D11054" s="493"/>
      <c r="E11054" s="493"/>
      <c r="F11054" s="493"/>
      <c r="G11054" s="15">
        <f>G11052+G11053</f>
        <v>39490</v>
      </c>
    </row>
    <row r="11055" spans="1:7">
      <c r="A11055" s="25"/>
      <c r="B11055" s="26"/>
      <c r="C11055" s="25"/>
      <c r="D11055" s="25"/>
      <c r="E11055" s="27"/>
      <c r="F11055" s="25"/>
      <c r="G11055" s="25"/>
    </row>
    <row r="11056" spans="1:7">
      <c r="A11056" s="115" t="s">
        <v>1709</v>
      </c>
    </row>
    <row r="11057" spans="1:7" ht="45">
      <c r="A11057" s="9" t="s">
        <v>62</v>
      </c>
      <c r="B11057" s="9" t="s">
        <v>63</v>
      </c>
      <c r="C11057" s="9" t="s">
        <v>64</v>
      </c>
      <c r="D11057" s="9" t="s">
        <v>65</v>
      </c>
      <c r="E11057" s="9" t="s">
        <v>66</v>
      </c>
      <c r="F11057" s="9" t="s">
        <v>67</v>
      </c>
      <c r="G11057" s="9" t="s">
        <v>68</v>
      </c>
    </row>
    <row r="11058" spans="1:7">
      <c r="A11058" s="159" t="s">
        <v>0</v>
      </c>
      <c r="B11058" s="12" t="s">
        <v>1</v>
      </c>
      <c r="C11058" s="11"/>
      <c r="D11058" s="11"/>
      <c r="E11058" s="13"/>
      <c r="F11058" s="11"/>
      <c r="G11058" s="11"/>
    </row>
    <row r="11059" spans="1:7">
      <c r="A11059" s="160"/>
      <c r="B11059" s="12" t="s">
        <v>2</v>
      </c>
      <c r="C11059" s="11" t="s">
        <v>3</v>
      </c>
      <c r="D11059" s="11" t="s">
        <v>4</v>
      </c>
      <c r="E11059" s="13" t="s">
        <v>1046</v>
      </c>
      <c r="F11059" s="14">
        <f>VLOOKUP(B11059,'HSD ME&amp;PLUMBING'!$B$6:E10030,4,FALSE)</f>
        <v>100000</v>
      </c>
      <c r="G11059" s="23">
        <f>F11059*E11059</f>
        <v>7600</v>
      </c>
    </row>
    <row r="11060" spans="1:7">
      <c r="A11060" s="160"/>
      <c r="B11060" s="12" t="s">
        <v>1549</v>
      </c>
      <c r="C11060" s="11" t="s">
        <v>71</v>
      </c>
      <c r="D11060" s="11" t="s">
        <v>4</v>
      </c>
      <c r="E11060" s="13" t="s">
        <v>1047</v>
      </c>
      <c r="F11060" s="14">
        <f>VLOOKUP(B11060,'HSD ME&amp;PLUMBING'!$B$6:E10031,4,FALSE)</f>
        <v>150000</v>
      </c>
      <c r="G11060" s="23">
        <f>F11060*E11060</f>
        <v>19050</v>
      </c>
    </row>
    <row r="11061" spans="1:7">
      <c r="A11061" s="160"/>
      <c r="B11061" s="12" t="s">
        <v>7</v>
      </c>
      <c r="C11061" s="11" t="s">
        <v>8</v>
      </c>
      <c r="D11061" s="11" t="s">
        <v>4</v>
      </c>
      <c r="E11061" s="13" t="s">
        <v>199</v>
      </c>
      <c r="F11061" s="14">
        <f>VLOOKUP(B11061,'HSD ME&amp;PLUMBING'!$B$6:E10032,4,FALSE)</f>
        <v>150000</v>
      </c>
      <c r="G11061" s="23">
        <f>F11061*E11061</f>
        <v>1950</v>
      </c>
    </row>
    <row r="11062" spans="1:7">
      <c r="A11062" s="160"/>
      <c r="B11062" s="12" t="s">
        <v>10</v>
      </c>
      <c r="C11062" s="11" t="s">
        <v>11</v>
      </c>
      <c r="D11062" s="11" t="s">
        <v>4</v>
      </c>
      <c r="E11062" s="13" t="s">
        <v>12</v>
      </c>
      <c r="F11062" s="19">
        <f>VLOOKUP(B11062,'HSD ME&amp;PLUMBING'!$B$6:E10033,4,FALSE)</f>
        <v>200000</v>
      </c>
      <c r="G11062" s="23">
        <f>F11062*E11062</f>
        <v>800</v>
      </c>
    </row>
    <row r="11063" spans="1:7" s="21" customFormat="1">
      <c r="A11063" s="494" t="s">
        <v>13</v>
      </c>
      <c r="B11063" s="494"/>
      <c r="C11063" s="494"/>
      <c r="D11063" s="494"/>
      <c r="E11063" s="494"/>
      <c r="F11063" s="494"/>
      <c r="G11063" s="20">
        <f>SUM(G11059:G11062)</f>
        <v>29400</v>
      </c>
    </row>
    <row r="11064" spans="1:7">
      <c r="A11064" s="159" t="s">
        <v>14</v>
      </c>
      <c r="B11064" s="12" t="s">
        <v>15</v>
      </c>
      <c r="C11064" s="11"/>
      <c r="D11064" s="11"/>
      <c r="E11064" s="13"/>
      <c r="F11064" s="11"/>
      <c r="G11064" s="11"/>
    </row>
    <row r="11065" spans="1:7" ht="30">
      <c r="A11065" s="160"/>
      <c r="B11065" s="16" t="s">
        <v>1710</v>
      </c>
      <c r="C11065" s="11"/>
      <c r="D11065" s="17" t="s">
        <v>674</v>
      </c>
      <c r="E11065" s="18" t="s">
        <v>802</v>
      </c>
      <c r="F11065" s="83">
        <f>VLOOKUP(B11065,'HSD ME&amp;PLUMBING'!$B$6:E10036,4,FALSE)</f>
        <v>10000</v>
      </c>
      <c r="G11065" s="23">
        <f>F11065*E11065</f>
        <v>11000</v>
      </c>
    </row>
    <row r="11066" spans="1:7" s="2" customFormat="1" ht="15.75" customHeight="1">
      <c r="A11066" s="494" t="s">
        <v>16</v>
      </c>
      <c r="B11066" s="494"/>
      <c r="C11066" s="494"/>
      <c r="D11066" s="494"/>
      <c r="E11066" s="494"/>
      <c r="F11066" s="494"/>
      <c r="G11066" s="20">
        <f>SUM(G11064:G11065)</f>
        <v>11000</v>
      </c>
    </row>
    <row r="11067" spans="1:7">
      <c r="A11067" s="159" t="s">
        <v>17</v>
      </c>
      <c r="B11067" s="12" t="s">
        <v>18</v>
      </c>
      <c r="C11067" s="11"/>
      <c r="D11067" s="11"/>
      <c r="E11067" s="13"/>
      <c r="F11067" s="11"/>
      <c r="G11067" s="11"/>
    </row>
    <row r="11068" spans="1:7">
      <c r="A11068" s="492" t="s">
        <v>19</v>
      </c>
      <c r="B11068" s="492"/>
      <c r="C11068" s="492"/>
      <c r="D11068" s="492"/>
      <c r="E11068" s="492"/>
      <c r="F11068" s="492"/>
      <c r="G11068" s="20">
        <f>SUM(G11067)</f>
        <v>0</v>
      </c>
    </row>
    <row r="11069" spans="1:7">
      <c r="A11069" s="11" t="s">
        <v>20</v>
      </c>
      <c r="B11069" s="493" t="s">
        <v>21</v>
      </c>
      <c r="C11069" s="493"/>
      <c r="D11069" s="493"/>
      <c r="E11069" s="493"/>
      <c r="F11069" s="493"/>
      <c r="G11069" s="15">
        <f>SUM(G11058:G11068)/2</f>
        <v>40400</v>
      </c>
    </row>
    <row r="11070" spans="1:7" ht="15.75" customHeight="1">
      <c r="A11070" s="11" t="s">
        <v>22</v>
      </c>
      <c r="B11070" s="493" t="s">
        <v>77</v>
      </c>
      <c r="C11070" s="493"/>
      <c r="D11070" s="493"/>
      <c r="E11070" s="493"/>
      <c r="F11070" s="24">
        <v>0.1</v>
      </c>
      <c r="G11070" s="15">
        <f>G11069*10%</f>
        <v>4040</v>
      </c>
    </row>
    <row r="11071" spans="1:7">
      <c r="A11071" s="11" t="s">
        <v>23</v>
      </c>
      <c r="B11071" s="493" t="s">
        <v>24</v>
      </c>
      <c r="C11071" s="493"/>
      <c r="D11071" s="493"/>
      <c r="E11071" s="493"/>
      <c r="F11071" s="493"/>
      <c r="G11071" s="15">
        <f>G11069+G11070</f>
        <v>44440</v>
      </c>
    </row>
    <row r="11072" spans="1:7">
      <c r="A11072" s="25"/>
      <c r="B11072" s="26"/>
      <c r="C11072" s="25"/>
      <c r="D11072" s="25"/>
      <c r="E11072" s="27"/>
      <c r="F11072" s="25"/>
      <c r="G11072" s="25"/>
    </row>
    <row r="11073" spans="1:7">
      <c r="A11073" s="115" t="s">
        <v>1711</v>
      </c>
    </row>
    <row r="11074" spans="1:7" ht="45">
      <c r="A11074" s="9" t="s">
        <v>62</v>
      </c>
      <c r="B11074" s="9" t="s">
        <v>63</v>
      </c>
      <c r="C11074" s="9" t="s">
        <v>64</v>
      </c>
      <c r="D11074" s="9" t="s">
        <v>65</v>
      </c>
      <c r="E11074" s="9" t="s">
        <v>66</v>
      </c>
      <c r="F11074" s="9" t="s">
        <v>67</v>
      </c>
      <c r="G11074" s="9" t="s">
        <v>68</v>
      </c>
    </row>
    <row r="11075" spans="1:7">
      <c r="A11075" s="159" t="s">
        <v>0</v>
      </c>
      <c r="B11075" s="12" t="s">
        <v>1</v>
      </c>
      <c r="C11075" s="11"/>
      <c r="D11075" s="11"/>
      <c r="E11075" s="13"/>
      <c r="F11075" s="11"/>
      <c r="G11075" s="11"/>
    </row>
    <row r="11076" spans="1:7">
      <c r="A11076" s="160"/>
      <c r="B11076" s="12" t="s">
        <v>2</v>
      </c>
      <c r="C11076" s="11" t="s">
        <v>3</v>
      </c>
      <c r="D11076" s="11" t="s">
        <v>4</v>
      </c>
      <c r="E11076" s="13" t="s">
        <v>50</v>
      </c>
      <c r="F11076" s="14">
        <f>VLOOKUP(B11076,'HSD ME&amp;PLUMBING'!$B$6:E10047,4,FALSE)</f>
        <v>100000</v>
      </c>
      <c r="G11076" s="23">
        <f>F11076*E11076</f>
        <v>25500</v>
      </c>
    </row>
    <row r="11077" spans="1:7">
      <c r="A11077" s="160"/>
      <c r="B11077" s="12" t="s">
        <v>1549</v>
      </c>
      <c r="C11077" s="11" t="s">
        <v>71</v>
      </c>
      <c r="D11077" s="11" t="s">
        <v>4</v>
      </c>
      <c r="E11077" s="13" t="s">
        <v>51</v>
      </c>
      <c r="F11077" s="14">
        <f>VLOOKUP(B11077,'HSD ME&amp;PLUMBING'!$B$6:E10048,4,FALSE)</f>
        <v>150000</v>
      </c>
      <c r="G11077" s="23">
        <f>F11077*E11077</f>
        <v>63750</v>
      </c>
    </row>
    <row r="11078" spans="1:7">
      <c r="A11078" s="160"/>
      <c r="B11078" s="12" t="s">
        <v>7</v>
      </c>
      <c r="C11078" s="11" t="s">
        <v>8</v>
      </c>
      <c r="D11078" s="11" t="s">
        <v>4</v>
      </c>
      <c r="E11078" s="13" t="s">
        <v>52</v>
      </c>
      <c r="F11078" s="14">
        <f>VLOOKUP(B11078,'HSD ME&amp;PLUMBING'!$B$6:E10049,4,FALSE)</f>
        <v>150000</v>
      </c>
      <c r="G11078" s="23">
        <f>F11078*E11078</f>
        <v>6449.9999999999991</v>
      </c>
    </row>
    <row r="11079" spans="1:7">
      <c r="A11079" s="160"/>
      <c r="B11079" s="12" t="s">
        <v>10</v>
      </c>
      <c r="C11079" s="11" t="s">
        <v>11</v>
      </c>
      <c r="D11079" s="11" t="s">
        <v>4</v>
      </c>
      <c r="E11079" s="13" t="s">
        <v>53</v>
      </c>
      <c r="F11079" s="19">
        <f>VLOOKUP(B11079,'HSD ME&amp;PLUMBING'!$B$6:E10050,4,FALSE)</f>
        <v>200000</v>
      </c>
      <c r="G11079" s="23">
        <f>F11079*E11079</f>
        <v>2800</v>
      </c>
    </row>
    <row r="11080" spans="1:7" s="21" customFormat="1">
      <c r="A11080" s="494" t="s">
        <v>13</v>
      </c>
      <c r="B11080" s="494"/>
      <c r="C11080" s="494"/>
      <c r="D11080" s="494"/>
      <c r="E11080" s="494"/>
      <c r="F11080" s="494"/>
      <c r="G11080" s="20">
        <f>SUM(G11076:G11079)</f>
        <v>98500</v>
      </c>
    </row>
    <row r="11081" spans="1:7">
      <c r="A11081" s="159" t="s">
        <v>14</v>
      </c>
      <c r="B11081" s="12" t="s">
        <v>15</v>
      </c>
      <c r="C11081" s="11"/>
      <c r="D11081" s="11"/>
      <c r="E11081" s="13"/>
      <c r="F11081" s="11"/>
      <c r="G11081" s="11"/>
    </row>
    <row r="11082" spans="1:7" ht="30">
      <c r="A11082" s="160"/>
      <c r="B11082" s="16" t="s">
        <v>1712</v>
      </c>
      <c r="C11082" s="11"/>
      <c r="D11082" s="17" t="s">
        <v>674</v>
      </c>
      <c r="E11082" s="18" t="s">
        <v>802</v>
      </c>
      <c r="F11082" s="83">
        <f>VLOOKUP(B11082,'HSD ME&amp;PLUMBING'!$B$6:E10053,4,FALSE)</f>
        <v>10000</v>
      </c>
      <c r="G11082" s="23">
        <f>F11082*E11082</f>
        <v>11000</v>
      </c>
    </row>
    <row r="11083" spans="1:7" s="2" customFormat="1" ht="15.75" customHeight="1">
      <c r="A11083" s="494" t="s">
        <v>16</v>
      </c>
      <c r="B11083" s="494"/>
      <c r="C11083" s="494"/>
      <c r="D11083" s="494"/>
      <c r="E11083" s="494"/>
      <c r="F11083" s="494"/>
      <c r="G11083" s="20">
        <f>SUM(G11081:G11082)</f>
        <v>11000</v>
      </c>
    </row>
    <row r="11084" spans="1:7">
      <c r="A11084" s="159" t="s">
        <v>17</v>
      </c>
      <c r="B11084" s="12" t="s">
        <v>18</v>
      </c>
      <c r="C11084" s="11"/>
      <c r="D11084" s="11"/>
      <c r="E11084" s="13"/>
      <c r="F11084" s="11"/>
      <c r="G11084" s="11"/>
    </row>
    <row r="11085" spans="1:7">
      <c r="A11085" s="492" t="s">
        <v>19</v>
      </c>
      <c r="B11085" s="492"/>
      <c r="C11085" s="492"/>
      <c r="D11085" s="492"/>
      <c r="E11085" s="492"/>
      <c r="F11085" s="492"/>
      <c r="G11085" s="20">
        <f>SUM(G11084)</f>
        <v>0</v>
      </c>
    </row>
    <row r="11086" spans="1:7">
      <c r="A11086" s="11" t="s">
        <v>20</v>
      </c>
      <c r="B11086" s="493" t="s">
        <v>21</v>
      </c>
      <c r="C11086" s="493"/>
      <c r="D11086" s="493"/>
      <c r="E11086" s="493"/>
      <c r="F11086" s="493"/>
      <c r="G11086" s="15">
        <f>SUM(G11075:G11085)/2</f>
        <v>109500</v>
      </c>
    </row>
    <row r="11087" spans="1:7" ht="15.75" customHeight="1">
      <c r="A11087" s="11" t="s">
        <v>22</v>
      </c>
      <c r="B11087" s="493" t="s">
        <v>77</v>
      </c>
      <c r="C11087" s="493"/>
      <c r="D11087" s="493"/>
      <c r="E11087" s="493"/>
      <c r="F11087" s="24">
        <v>0.1</v>
      </c>
      <c r="G11087" s="15">
        <f>G11086*10%</f>
        <v>10950</v>
      </c>
    </row>
    <row r="11088" spans="1:7">
      <c r="A11088" s="11" t="s">
        <v>23</v>
      </c>
      <c r="B11088" s="493" t="s">
        <v>24</v>
      </c>
      <c r="C11088" s="493"/>
      <c r="D11088" s="493"/>
      <c r="E11088" s="493"/>
      <c r="F11088" s="493"/>
      <c r="G11088" s="15">
        <f>G11086+G11087</f>
        <v>120450</v>
      </c>
    </row>
    <row r="11089" spans="1:7">
      <c r="A11089" s="25"/>
      <c r="B11089" s="26"/>
      <c r="C11089" s="25"/>
      <c r="D11089" s="25"/>
      <c r="E11089" s="27"/>
      <c r="F11089" s="25"/>
      <c r="G11089" s="25"/>
    </row>
    <row r="11090" spans="1:7">
      <c r="A11090" s="115" t="s">
        <v>1713</v>
      </c>
    </row>
    <row r="11091" spans="1:7" ht="45">
      <c r="A11091" s="9" t="s">
        <v>62</v>
      </c>
      <c r="B11091" s="9" t="s">
        <v>63</v>
      </c>
      <c r="C11091" s="9" t="s">
        <v>64</v>
      </c>
      <c r="D11091" s="9" t="s">
        <v>65</v>
      </c>
      <c r="E11091" s="9" t="s">
        <v>66</v>
      </c>
      <c r="F11091" s="9" t="s">
        <v>67</v>
      </c>
      <c r="G11091" s="9" t="s">
        <v>68</v>
      </c>
    </row>
    <row r="11092" spans="1:7">
      <c r="A11092" s="159" t="s">
        <v>0</v>
      </c>
      <c r="B11092" s="12" t="s">
        <v>1</v>
      </c>
      <c r="C11092" s="11"/>
      <c r="D11092" s="11"/>
      <c r="E11092" s="13"/>
      <c r="F11092" s="11"/>
      <c r="G11092" s="11"/>
    </row>
    <row r="11093" spans="1:7">
      <c r="A11093" s="160"/>
      <c r="B11093" s="12" t="s">
        <v>2</v>
      </c>
      <c r="C11093" s="11" t="s">
        <v>3</v>
      </c>
      <c r="D11093" s="11" t="s">
        <v>4</v>
      </c>
      <c r="E11093" s="13" t="s">
        <v>50</v>
      </c>
      <c r="F11093" s="14">
        <f>VLOOKUP(B11093,'HSD ME&amp;PLUMBING'!$B$6:E10064,4,FALSE)</f>
        <v>100000</v>
      </c>
      <c r="G11093" s="23">
        <f>F11093*E11093</f>
        <v>25500</v>
      </c>
    </row>
    <row r="11094" spans="1:7">
      <c r="A11094" s="160"/>
      <c r="B11094" s="12" t="s">
        <v>1549</v>
      </c>
      <c r="C11094" s="11" t="s">
        <v>71</v>
      </c>
      <c r="D11094" s="11" t="s">
        <v>4</v>
      </c>
      <c r="E11094" s="13" t="s">
        <v>51</v>
      </c>
      <c r="F11094" s="14">
        <f>VLOOKUP(B11094,'HSD ME&amp;PLUMBING'!$B$6:E10065,4,FALSE)</f>
        <v>150000</v>
      </c>
      <c r="G11094" s="23">
        <f>F11094*E11094</f>
        <v>63750</v>
      </c>
    </row>
    <row r="11095" spans="1:7">
      <c r="A11095" s="160"/>
      <c r="B11095" s="12" t="s">
        <v>7</v>
      </c>
      <c r="C11095" s="11" t="s">
        <v>8</v>
      </c>
      <c r="D11095" s="11" t="s">
        <v>4</v>
      </c>
      <c r="E11095" s="13" t="s">
        <v>52</v>
      </c>
      <c r="F11095" s="14">
        <f>VLOOKUP(B11095,'HSD ME&amp;PLUMBING'!$B$6:E10066,4,FALSE)</f>
        <v>150000</v>
      </c>
      <c r="G11095" s="23">
        <f>F11095*E11095</f>
        <v>6449.9999999999991</v>
      </c>
    </row>
    <row r="11096" spans="1:7">
      <c r="A11096" s="160"/>
      <c r="B11096" s="12" t="s">
        <v>10</v>
      </c>
      <c r="C11096" s="11" t="s">
        <v>11</v>
      </c>
      <c r="D11096" s="11" t="s">
        <v>4</v>
      </c>
      <c r="E11096" s="13" t="s">
        <v>53</v>
      </c>
      <c r="F11096" s="19">
        <f>VLOOKUP(B11096,'HSD ME&amp;PLUMBING'!$B$6:E10067,4,FALSE)</f>
        <v>200000</v>
      </c>
      <c r="G11096" s="23">
        <f>F11096*E11096</f>
        <v>2800</v>
      </c>
    </row>
    <row r="11097" spans="1:7" s="21" customFormat="1">
      <c r="A11097" s="494" t="s">
        <v>13</v>
      </c>
      <c r="B11097" s="494"/>
      <c r="C11097" s="494"/>
      <c r="D11097" s="494"/>
      <c r="E11097" s="494"/>
      <c r="F11097" s="494"/>
      <c r="G11097" s="20">
        <f>SUM(G11093:G11096)</f>
        <v>98500</v>
      </c>
    </row>
    <row r="11098" spans="1:7">
      <c r="A11098" s="159" t="s">
        <v>14</v>
      </c>
      <c r="B11098" s="12" t="s">
        <v>15</v>
      </c>
      <c r="C11098" s="11"/>
      <c r="D11098" s="11"/>
      <c r="E11098" s="13"/>
      <c r="F11098" s="11"/>
      <c r="G11098" s="11"/>
    </row>
    <row r="11099" spans="1:7" ht="30">
      <c r="A11099" s="160"/>
      <c r="B11099" s="16" t="s">
        <v>1714</v>
      </c>
      <c r="C11099" s="11"/>
      <c r="D11099" s="17" t="s">
        <v>674</v>
      </c>
      <c r="E11099" s="18" t="s">
        <v>802</v>
      </c>
      <c r="F11099" s="83">
        <f>VLOOKUP(B11099,'HSD ME&amp;PLUMBING'!$B$6:E10070,4,FALSE)</f>
        <v>10000</v>
      </c>
      <c r="G11099" s="23">
        <f>F11099*E11099</f>
        <v>11000</v>
      </c>
    </row>
    <row r="11100" spans="1:7" s="2" customFormat="1" ht="15.75" customHeight="1">
      <c r="A11100" s="494" t="s">
        <v>16</v>
      </c>
      <c r="B11100" s="494"/>
      <c r="C11100" s="494"/>
      <c r="D11100" s="494"/>
      <c r="E11100" s="494"/>
      <c r="F11100" s="494"/>
      <c r="G11100" s="20">
        <f>SUM(G11098:G11099)</f>
        <v>11000</v>
      </c>
    </row>
    <row r="11101" spans="1:7">
      <c r="A11101" s="159" t="s">
        <v>17</v>
      </c>
      <c r="B11101" s="12" t="s">
        <v>18</v>
      </c>
      <c r="C11101" s="11"/>
      <c r="D11101" s="11"/>
      <c r="E11101" s="13"/>
      <c r="F11101" s="11"/>
      <c r="G11101" s="11"/>
    </row>
    <row r="11102" spans="1:7">
      <c r="A11102" s="492" t="s">
        <v>19</v>
      </c>
      <c r="B11102" s="492"/>
      <c r="C11102" s="492"/>
      <c r="D11102" s="492"/>
      <c r="E11102" s="492"/>
      <c r="F11102" s="492"/>
      <c r="G11102" s="20">
        <f>SUM(G11101)</f>
        <v>0</v>
      </c>
    </row>
    <row r="11103" spans="1:7">
      <c r="A11103" s="11" t="s">
        <v>20</v>
      </c>
      <c r="B11103" s="493" t="s">
        <v>21</v>
      </c>
      <c r="C11103" s="493"/>
      <c r="D11103" s="493"/>
      <c r="E11103" s="493"/>
      <c r="F11103" s="493"/>
      <c r="G11103" s="15">
        <f>SUM(G11092:G11102)/2</f>
        <v>109500</v>
      </c>
    </row>
    <row r="11104" spans="1:7" ht="15.75" customHeight="1">
      <c r="A11104" s="11" t="s">
        <v>22</v>
      </c>
      <c r="B11104" s="493" t="s">
        <v>77</v>
      </c>
      <c r="C11104" s="493"/>
      <c r="D11104" s="493"/>
      <c r="E11104" s="493"/>
      <c r="F11104" s="24">
        <v>0.1</v>
      </c>
      <c r="G11104" s="15">
        <f>G11103*10%</f>
        <v>10950</v>
      </c>
    </row>
    <row r="11105" spans="1:7">
      <c r="A11105" s="11" t="s">
        <v>23</v>
      </c>
      <c r="B11105" s="493" t="s">
        <v>24</v>
      </c>
      <c r="C11105" s="493"/>
      <c r="D11105" s="493"/>
      <c r="E11105" s="493"/>
      <c r="F11105" s="493"/>
      <c r="G11105" s="15">
        <f>G11103+G11104</f>
        <v>120450</v>
      </c>
    </row>
    <row r="11106" spans="1:7">
      <c r="A11106" s="25"/>
      <c r="B11106" s="26"/>
      <c r="C11106" s="25"/>
      <c r="D11106" s="25"/>
      <c r="E11106" s="27"/>
      <c r="F11106" s="25"/>
      <c r="G11106" s="25"/>
    </row>
    <row r="11107" spans="1:7">
      <c r="A11107" s="115" t="s">
        <v>1715</v>
      </c>
    </row>
    <row r="11108" spans="1:7" ht="45">
      <c r="A11108" s="9" t="s">
        <v>62</v>
      </c>
      <c r="B11108" s="9" t="s">
        <v>63</v>
      </c>
      <c r="C11108" s="9" t="s">
        <v>64</v>
      </c>
      <c r="D11108" s="9" t="s">
        <v>65</v>
      </c>
      <c r="E11108" s="9" t="s">
        <v>66</v>
      </c>
      <c r="F11108" s="9" t="s">
        <v>67</v>
      </c>
      <c r="G11108" s="9" t="s">
        <v>68</v>
      </c>
    </row>
    <row r="11109" spans="1:7">
      <c r="A11109" s="159" t="s">
        <v>0</v>
      </c>
      <c r="B11109" s="12" t="s">
        <v>1</v>
      </c>
      <c r="C11109" s="11"/>
      <c r="D11109" s="11"/>
      <c r="E11109" s="13"/>
      <c r="F11109" s="11"/>
      <c r="G11109" s="11"/>
    </row>
    <row r="11110" spans="1:7">
      <c r="A11110" s="160"/>
      <c r="B11110" s="12" t="s">
        <v>2</v>
      </c>
      <c r="C11110" s="11" t="s">
        <v>3</v>
      </c>
      <c r="D11110" s="11" t="s">
        <v>4</v>
      </c>
      <c r="E11110" s="13" t="s">
        <v>50</v>
      </c>
      <c r="F11110" s="14">
        <f>VLOOKUP(B11110,'HSD ME&amp;PLUMBING'!$B$6:E10081,4,FALSE)</f>
        <v>100000</v>
      </c>
      <c r="G11110" s="23">
        <f>F11110*E11110</f>
        <v>25500</v>
      </c>
    </row>
    <row r="11111" spans="1:7">
      <c r="A11111" s="160"/>
      <c r="B11111" s="12" t="s">
        <v>1549</v>
      </c>
      <c r="C11111" s="11" t="s">
        <v>71</v>
      </c>
      <c r="D11111" s="11" t="s">
        <v>4</v>
      </c>
      <c r="E11111" s="13" t="s">
        <v>51</v>
      </c>
      <c r="F11111" s="14">
        <f>VLOOKUP(B11111,'HSD ME&amp;PLUMBING'!$B$6:E10082,4,FALSE)</f>
        <v>150000</v>
      </c>
      <c r="G11111" s="23">
        <f>F11111*E11111</f>
        <v>63750</v>
      </c>
    </row>
    <row r="11112" spans="1:7">
      <c r="A11112" s="160"/>
      <c r="B11112" s="12" t="s">
        <v>7</v>
      </c>
      <c r="C11112" s="11" t="s">
        <v>8</v>
      </c>
      <c r="D11112" s="11" t="s">
        <v>4</v>
      </c>
      <c r="E11112" s="13" t="s">
        <v>52</v>
      </c>
      <c r="F11112" s="14">
        <f>VLOOKUP(B11112,'HSD ME&amp;PLUMBING'!$B$6:E10083,4,FALSE)</f>
        <v>150000</v>
      </c>
      <c r="G11112" s="23">
        <f>F11112*E11112</f>
        <v>6449.9999999999991</v>
      </c>
    </row>
    <row r="11113" spans="1:7">
      <c r="A11113" s="160"/>
      <c r="B11113" s="12" t="s">
        <v>10</v>
      </c>
      <c r="C11113" s="11" t="s">
        <v>11</v>
      </c>
      <c r="D11113" s="11" t="s">
        <v>4</v>
      </c>
      <c r="E11113" s="13" t="s">
        <v>53</v>
      </c>
      <c r="F11113" s="19">
        <f>VLOOKUP(B11113,'HSD ME&amp;PLUMBING'!$B$6:E10084,4,FALSE)</f>
        <v>200000</v>
      </c>
      <c r="G11113" s="23">
        <f>F11113*E11113</f>
        <v>2800</v>
      </c>
    </row>
    <row r="11114" spans="1:7" s="21" customFormat="1">
      <c r="A11114" s="494" t="s">
        <v>13</v>
      </c>
      <c r="B11114" s="494"/>
      <c r="C11114" s="494"/>
      <c r="D11114" s="494"/>
      <c r="E11114" s="494"/>
      <c r="F11114" s="494"/>
      <c r="G11114" s="20">
        <f>SUM(G11110:G11113)</f>
        <v>98500</v>
      </c>
    </row>
    <row r="11115" spans="1:7">
      <c r="A11115" s="159" t="s">
        <v>14</v>
      </c>
      <c r="B11115" s="12" t="s">
        <v>15</v>
      </c>
      <c r="C11115" s="11"/>
      <c r="D11115" s="11"/>
      <c r="E11115" s="13"/>
      <c r="F11115" s="11"/>
      <c r="G11115" s="11"/>
    </row>
    <row r="11116" spans="1:7" ht="30">
      <c r="A11116" s="160"/>
      <c r="B11116" s="16" t="s">
        <v>1716</v>
      </c>
      <c r="C11116" s="11"/>
      <c r="D11116" s="17" t="s">
        <v>674</v>
      </c>
      <c r="E11116" s="18" t="s">
        <v>802</v>
      </c>
      <c r="F11116" s="83">
        <f>VLOOKUP(B11116,'HSD ME&amp;PLUMBING'!$B$6:E10087,4,FALSE)</f>
        <v>10000</v>
      </c>
      <c r="G11116" s="23">
        <f>F11116*E11116</f>
        <v>11000</v>
      </c>
    </row>
    <row r="11117" spans="1:7" s="2" customFormat="1" ht="15.75" customHeight="1">
      <c r="A11117" s="494" t="s">
        <v>16</v>
      </c>
      <c r="B11117" s="494"/>
      <c r="C11117" s="494"/>
      <c r="D11117" s="494"/>
      <c r="E11117" s="494"/>
      <c r="F11117" s="494"/>
      <c r="G11117" s="20">
        <f>SUM(G11115:G11116)</f>
        <v>11000</v>
      </c>
    </row>
    <row r="11118" spans="1:7">
      <c r="A11118" s="159" t="s">
        <v>17</v>
      </c>
      <c r="B11118" s="12" t="s">
        <v>18</v>
      </c>
      <c r="C11118" s="11"/>
      <c r="D11118" s="11"/>
      <c r="E11118" s="13"/>
      <c r="F11118" s="11"/>
      <c r="G11118" s="11"/>
    </row>
    <row r="11119" spans="1:7">
      <c r="A11119" s="492" t="s">
        <v>19</v>
      </c>
      <c r="B11119" s="492"/>
      <c r="C11119" s="492"/>
      <c r="D11119" s="492"/>
      <c r="E11119" s="492"/>
      <c r="F11119" s="492"/>
      <c r="G11119" s="20">
        <f>SUM(G11118)</f>
        <v>0</v>
      </c>
    </row>
    <row r="11120" spans="1:7">
      <c r="A11120" s="11" t="s">
        <v>20</v>
      </c>
      <c r="B11120" s="493" t="s">
        <v>21</v>
      </c>
      <c r="C11120" s="493"/>
      <c r="D11120" s="493"/>
      <c r="E11120" s="493"/>
      <c r="F11120" s="493"/>
      <c r="G11120" s="15">
        <f>SUM(G11109:G11119)/2</f>
        <v>109500</v>
      </c>
    </row>
    <row r="11121" spans="1:7" ht="15.75" customHeight="1">
      <c r="A11121" s="11" t="s">
        <v>22</v>
      </c>
      <c r="B11121" s="493" t="s">
        <v>77</v>
      </c>
      <c r="C11121" s="493"/>
      <c r="D11121" s="493"/>
      <c r="E11121" s="493"/>
      <c r="F11121" s="24">
        <v>0.1</v>
      </c>
      <c r="G11121" s="15">
        <f>G11120*10%</f>
        <v>10950</v>
      </c>
    </row>
    <row r="11122" spans="1:7">
      <c r="A11122" s="11" t="s">
        <v>23</v>
      </c>
      <c r="B11122" s="493" t="s">
        <v>24</v>
      </c>
      <c r="C11122" s="493"/>
      <c r="D11122" s="493"/>
      <c r="E11122" s="493"/>
      <c r="F11122" s="493"/>
      <c r="G11122" s="15">
        <f>G11120+G11121</f>
        <v>120450</v>
      </c>
    </row>
    <row r="11123" spans="1:7">
      <c r="A11123" s="25"/>
      <c r="B11123" s="26"/>
      <c r="C11123" s="25"/>
      <c r="D11123" s="25"/>
      <c r="E11123" s="27"/>
      <c r="F11123" s="25"/>
      <c r="G11123" s="25"/>
    </row>
    <row r="11124" spans="1:7">
      <c r="A11124" s="115" t="s">
        <v>1717</v>
      </c>
    </row>
    <row r="11125" spans="1:7" ht="45">
      <c r="A11125" s="9" t="s">
        <v>62</v>
      </c>
      <c r="B11125" s="9" t="s">
        <v>63</v>
      </c>
      <c r="C11125" s="9" t="s">
        <v>64</v>
      </c>
      <c r="D11125" s="9" t="s">
        <v>65</v>
      </c>
      <c r="E11125" s="9" t="s">
        <v>66</v>
      </c>
      <c r="F11125" s="9" t="s">
        <v>67</v>
      </c>
      <c r="G11125" s="9" t="s">
        <v>68</v>
      </c>
    </row>
    <row r="11126" spans="1:7">
      <c r="A11126" s="159" t="s">
        <v>0</v>
      </c>
      <c r="B11126" s="12" t="s">
        <v>1</v>
      </c>
      <c r="C11126" s="11"/>
      <c r="D11126" s="11"/>
      <c r="E11126" s="13"/>
      <c r="F11126" s="11"/>
      <c r="G11126" s="11"/>
    </row>
    <row r="11127" spans="1:7">
      <c r="A11127" s="160"/>
      <c r="B11127" s="12" t="s">
        <v>2</v>
      </c>
      <c r="C11127" s="11" t="s">
        <v>3</v>
      </c>
      <c r="D11127" s="11" t="s">
        <v>4</v>
      </c>
      <c r="E11127" s="13" t="s">
        <v>50</v>
      </c>
      <c r="F11127" s="14">
        <f>VLOOKUP(B11127,'HSD ME&amp;PLUMBING'!$B$6:E10098,4,FALSE)</f>
        <v>100000</v>
      </c>
      <c r="G11127" s="23">
        <f>F11127*E11127</f>
        <v>25500</v>
      </c>
    </row>
    <row r="11128" spans="1:7">
      <c r="A11128" s="160"/>
      <c r="B11128" s="12" t="s">
        <v>1549</v>
      </c>
      <c r="C11128" s="11" t="s">
        <v>71</v>
      </c>
      <c r="D11128" s="11" t="s">
        <v>4</v>
      </c>
      <c r="E11128" s="13" t="s">
        <v>51</v>
      </c>
      <c r="F11128" s="14">
        <f>VLOOKUP(B11128,'HSD ME&amp;PLUMBING'!$B$6:E10099,4,FALSE)</f>
        <v>150000</v>
      </c>
      <c r="G11128" s="23">
        <f>F11128*E11128</f>
        <v>63750</v>
      </c>
    </row>
    <row r="11129" spans="1:7">
      <c r="A11129" s="160"/>
      <c r="B11129" s="12" t="s">
        <v>7</v>
      </c>
      <c r="C11129" s="11" t="s">
        <v>8</v>
      </c>
      <c r="D11129" s="11" t="s">
        <v>4</v>
      </c>
      <c r="E11129" s="13" t="s">
        <v>52</v>
      </c>
      <c r="F11129" s="14">
        <f>VLOOKUP(B11129,'HSD ME&amp;PLUMBING'!$B$6:E10100,4,FALSE)</f>
        <v>150000</v>
      </c>
      <c r="G11129" s="23">
        <f>F11129*E11129</f>
        <v>6449.9999999999991</v>
      </c>
    </row>
    <row r="11130" spans="1:7">
      <c r="A11130" s="160"/>
      <c r="B11130" s="12" t="s">
        <v>10</v>
      </c>
      <c r="C11130" s="11" t="s">
        <v>11</v>
      </c>
      <c r="D11130" s="11" t="s">
        <v>4</v>
      </c>
      <c r="E11130" s="13" t="s">
        <v>53</v>
      </c>
      <c r="F11130" s="19">
        <f>VLOOKUP(B11130,'HSD ME&amp;PLUMBING'!$B$6:E10101,4,FALSE)</f>
        <v>200000</v>
      </c>
      <c r="G11130" s="23">
        <f>F11130*E11130</f>
        <v>2800</v>
      </c>
    </row>
    <row r="11131" spans="1:7" s="21" customFormat="1">
      <c r="A11131" s="494" t="s">
        <v>13</v>
      </c>
      <c r="B11131" s="494"/>
      <c r="C11131" s="494"/>
      <c r="D11131" s="494"/>
      <c r="E11131" s="494"/>
      <c r="F11131" s="494"/>
      <c r="G11131" s="20">
        <f>SUM(G11127:G11130)</f>
        <v>98500</v>
      </c>
    </row>
    <row r="11132" spans="1:7">
      <c r="A11132" s="159" t="s">
        <v>14</v>
      </c>
      <c r="B11132" s="12" t="s">
        <v>15</v>
      </c>
      <c r="C11132" s="11"/>
      <c r="D11132" s="11"/>
      <c r="E11132" s="13"/>
      <c r="F11132" s="11"/>
      <c r="G11132" s="11"/>
    </row>
    <row r="11133" spans="1:7" ht="30">
      <c r="A11133" s="160"/>
      <c r="B11133" s="16" t="s">
        <v>1718</v>
      </c>
      <c r="C11133" s="11"/>
      <c r="D11133" s="17" t="s">
        <v>674</v>
      </c>
      <c r="E11133" s="18" t="s">
        <v>802</v>
      </c>
      <c r="F11133" s="83">
        <f>VLOOKUP(B11133,'HSD ME&amp;PLUMBING'!$B$6:E10104,4,FALSE)</f>
        <v>10000</v>
      </c>
      <c r="G11133" s="23">
        <f>F11133*E11133</f>
        <v>11000</v>
      </c>
    </row>
    <row r="11134" spans="1:7" s="2" customFormat="1" ht="15.75" customHeight="1">
      <c r="A11134" s="494" t="s">
        <v>16</v>
      </c>
      <c r="B11134" s="494"/>
      <c r="C11134" s="494"/>
      <c r="D11134" s="494"/>
      <c r="E11134" s="494"/>
      <c r="F11134" s="494"/>
      <c r="G11134" s="20">
        <f>SUM(G11132:G11133)</f>
        <v>11000</v>
      </c>
    </row>
    <row r="11135" spans="1:7">
      <c r="A11135" s="159" t="s">
        <v>17</v>
      </c>
      <c r="B11135" s="12" t="s">
        <v>18</v>
      </c>
      <c r="C11135" s="11"/>
      <c r="D11135" s="11"/>
      <c r="E11135" s="13"/>
      <c r="F11135" s="11"/>
      <c r="G11135" s="11"/>
    </row>
    <row r="11136" spans="1:7">
      <c r="A11136" s="492" t="s">
        <v>19</v>
      </c>
      <c r="B11136" s="492"/>
      <c r="C11136" s="492"/>
      <c r="D11136" s="492"/>
      <c r="E11136" s="492"/>
      <c r="F11136" s="492"/>
      <c r="G11136" s="20">
        <f>SUM(G11135)</f>
        <v>0</v>
      </c>
    </row>
    <row r="11137" spans="1:7">
      <c r="A11137" s="11" t="s">
        <v>20</v>
      </c>
      <c r="B11137" s="493" t="s">
        <v>21</v>
      </c>
      <c r="C11137" s="493"/>
      <c r="D11137" s="493"/>
      <c r="E11137" s="493"/>
      <c r="F11137" s="493"/>
      <c r="G11137" s="15">
        <f>SUM(G11126:G11136)/2</f>
        <v>109500</v>
      </c>
    </row>
    <row r="11138" spans="1:7" ht="15.75" customHeight="1">
      <c r="A11138" s="11" t="s">
        <v>22</v>
      </c>
      <c r="B11138" s="493" t="s">
        <v>77</v>
      </c>
      <c r="C11138" s="493"/>
      <c r="D11138" s="493"/>
      <c r="E11138" s="493"/>
      <c r="F11138" s="24">
        <v>0.1</v>
      </c>
      <c r="G11138" s="15">
        <f>G11137*10%</f>
        <v>10950</v>
      </c>
    </row>
    <row r="11139" spans="1:7">
      <c r="A11139" s="11" t="s">
        <v>23</v>
      </c>
      <c r="B11139" s="493" t="s">
        <v>24</v>
      </c>
      <c r="C11139" s="493"/>
      <c r="D11139" s="493"/>
      <c r="E11139" s="493"/>
      <c r="F11139" s="493"/>
      <c r="G11139" s="15">
        <f>G11137+G11138</f>
        <v>120450</v>
      </c>
    </row>
    <row r="11140" spans="1:7">
      <c r="A11140" s="25"/>
      <c r="B11140" s="26"/>
      <c r="C11140" s="25"/>
      <c r="D11140" s="25"/>
      <c r="E11140" s="27"/>
      <c r="F11140" s="25"/>
      <c r="G11140" s="25"/>
    </row>
    <row r="11141" spans="1:7">
      <c r="A11141" s="115" t="s">
        <v>1719</v>
      </c>
    </row>
    <row r="11142" spans="1:7" ht="45">
      <c r="A11142" s="9" t="s">
        <v>62</v>
      </c>
      <c r="B11142" s="9" t="s">
        <v>63</v>
      </c>
      <c r="C11142" s="9" t="s">
        <v>64</v>
      </c>
      <c r="D11142" s="9" t="s">
        <v>65</v>
      </c>
      <c r="E11142" s="9" t="s">
        <v>66</v>
      </c>
      <c r="F11142" s="9" t="s">
        <v>67</v>
      </c>
      <c r="G11142" s="9" t="s">
        <v>68</v>
      </c>
    </row>
    <row r="11143" spans="1:7">
      <c r="A11143" s="159" t="s">
        <v>0</v>
      </c>
      <c r="B11143" s="12" t="s">
        <v>1</v>
      </c>
      <c r="C11143" s="11"/>
      <c r="D11143" s="11"/>
      <c r="E11143" s="13"/>
      <c r="F11143" s="11"/>
      <c r="G11143" s="11"/>
    </row>
    <row r="11144" spans="1:7">
      <c r="A11144" s="160"/>
      <c r="B11144" s="12" t="s">
        <v>2</v>
      </c>
      <c r="C11144" s="11" t="s">
        <v>3</v>
      </c>
      <c r="D11144" s="11" t="s">
        <v>4</v>
      </c>
      <c r="E11144" s="13" t="s">
        <v>1330</v>
      </c>
      <c r="F11144" s="14">
        <f>VLOOKUP(B11144,'HSD ME&amp;PLUMBING'!$B$6:E10115,4,FALSE)</f>
        <v>100000</v>
      </c>
      <c r="G11144" s="23">
        <f>F11144*E11144</f>
        <v>38100</v>
      </c>
    </row>
    <row r="11145" spans="1:7">
      <c r="A11145" s="160"/>
      <c r="B11145" s="12" t="s">
        <v>1549</v>
      </c>
      <c r="C11145" s="11" t="s">
        <v>71</v>
      </c>
      <c r="D11145" s="11" t="s">
        <v>4</v>
      </c>
      <c r="E11145" s="13" t="s">
        <v>894</v>
      </c>
      <c r="F11145" s="14">
        <f>VLOOKUP(B11145,'HSD ME&amp;PLUMBING'!$B$6:E10116,4,FALSE)</f>
        <v>150000</v>
      </c>
      <c r="G11145" s="23">
        <f>F11145*E11145</f>
        <v>95400</v>
      </c>
    </row>
    <row r="11146" spans="1:7">
      <c r="A11146" s="160"/>
      <c r="B11146" s="12" t="s">
        <v>7</v>
      </c>
      <c r="C11146" s="11" t="s">
        <v>8</v>
      </c>
      <c r="D11146" s="11" t="s">
        <v>4</v>
      </c>
      <c r="E11146" s="13" t="s">
        <v>5</v>
      </c>
      <c r="F11146" s="14">
        <f>VLOOKUP(B11146,'HSD ME&amp;PLUMBING'!$B$6:E10117,4,FALSE)</f>
        <v>150000</v>
      </c>
      <c r="G11146" s="23">
        <f>F11146*E11146</f>
        <v>9600</v>
      </c>
    </row>
    <row r="11147" spans="1:7">
      <c r="A11147" s="160"/>
      <c r="B11147" s="12" t="s">
        <v>10</v>
      </c>
      <c r="C11147" s="11" t="s">
        <v>11</v>
      </c>
      <c r="D11147" s="11" t="s">
        <v>4</v>
      </c>
      <c r="E11147" s="13" t="s">
        <v>27</v>
      </c>
      <c r="F11147" s="19">
        <f>VLOOKUP(B11147,'HSD ME&amp;PLUMBING'!$B$6:E10118,4,FALSE)</f>
        <v>200000</v>
      </c>
      <c r="G11147" s="23">
        <f>F11147*E11147</f>
        <v>4200</v>
      </c>
    </row>
    <row r="11148" spans="1:7" s="21" customFormat="1">
      <c r="A11148" s="494" t="s">
        <v>13</v>
      </c>
      <c r="B11148" s="494"/>
      <c r="C11148" s="494"/>
      <c r="D11148" s="494"/>
      <c r="E11148" s="494"/>
      <c r="F11148" s="494"/>
      <c r="G11148" s="20">
        <f>SUM(G11144:G11147)</f>
        <v>147300</v>
      </c>
    </row>
    <row r="11149" spans="1:7">
      <c r="A11149" s="159" t="s">
        <v>14</v>
      </c>
      <c r="B11149" s="12" t="s">
        <v>15</v>
      </c>
      <c r="C11149" s="11"/>
      <c r="D11149" s="11"/>
      <c r="E11149" s="13"/>
      <c r="F11149" s="11"/>
      <c r="G11149" s="11"/>
    </row>
    <row r="11150" spans="1:7" ht="30">
      <c r="A11150" s="160"/>
      <c r="B11150" s="16" t="s">
        <v>1720</v>
      </c>
      <c r="C11150" s="11"/>
      <c r="D11150" s="17" t="s">
        <v>674</v>
      </c>
      <c r="E11150" s="18" t="s">
        <v>802</v>
      </c>
      <c r="F11150" s="83">
        <f>VLOOKUP(B11150,'HSD ME&amp;PLUMBING'!$B$6:E10121,4,FALSE)</f>
        <v>10000</v>
      </c>
      <c r="G11150" s="23">
        <f>F11150*E11150</f>
        <v>11000</v>
      </c>
    </row>
    <row r="11151" spans="1:7" s="2" customFormat="1" ht="15.75" customHeight="1">
      <c r="A11151" s="494" t="s">
        <v>16</v>
      </c>
      <c r="B11151" s="494"/>
      <c r="C11151" s="494"/>
      <c r="D11151" s="494"/>
      <c r="E11151" s="494"/>
      <c r="F11151" s="494"/>
      <c r="G11151" s="20">
        <f>SUM(G11149:G11150)</f>
        <v>11000</v>
      </c>
    </row>
    <row r="11152" spans="1:7">
      <c r="A11152" s="159" t="s">
        <v>17</v>
      </c>
      <c r="B11152" s="12" t="s">
        <v>18</v>
      </c>
      <c r="C11152" s="11"/>
      <c r="D11152" s="11"/>
      <c r="E11152" s="13"/>
      <c r="F11152" s="11"/>
      <c r="G11152" s="11"/>
    </row>
    <row r="11153" spans="1:7">
      <c r="A11153" s="492" t="s">
        <v>19</v>
      </c>
      <c r="B11153" s="492"/>
      <c r="C11153" s="492"/>
      <c r="D11153" s="492"/>
      <c r="E11153" s="492"/>
      <c r="F11153" s="492"/>
      <c r="G11153" s="20">
        <f>SUM(G11152)</f>
        <v>0</v>
      </c>
    </row>
    <row r="11154" spans="1:7">
      <c r="A11154" s="11" t="s">
        <v>20</v>
      </c>
      <c r="B11154" s="493" t="s">
        <v>21</v>
      </c>
      <c r="C11154" s="493"/>
      <c r="D11154" s="493"/>
      <c r="E11154" s="493"/>
      <c r="F11154" s="493"/>
      <c r="G11154" s="15">
        <f>SUM(G11143:G11153)/2</f>
        <v>158300</v>
      </c>
    </row>
    <row r="11155" spans="1:7" ht="15.75" customHeight="1">
      <c r="A11155" s="11" t="s">
        <v>22</v>
      </c>
      <c r="B11155" s="493" t="s">
        <v>77</v>
      </c>
      <c r="C11155" s="493"/>
      <c r="D11155" s="493"/>
      <c r="E11155" s="493"/>
      <c r="F11155" s="24">
        <v>0.1</v>
      </c>
      <c r="G11155" s="15">
        <f>G11154*10%</f>
        <v>15830</v>
      </c>
    </row>
    <row r="11156" spans="1:7">
      <c r="A11156" s="11" t="s">
        <v>23</v>
      </c>
      <c r="B11156" s="493" t="s">
        <v>24</v>
      </c>
      <c r="C11156" s="493"/>
      <c r="D11156" s="493"/>
      <c r="E11156" s="493"/>
      <c r="F11156" s="493"/>
      <c r="G11156" s="15">
        <f>G11154+G11155</f>
        <v>174130</v>
      </c>
    </row>
    <row r="11157" spans="1:7">
      <c r="A11157" s="25"/>
      <c r="B11157" s="26"/>
      <c r="C11157" s="25"/>
      <c r="D11157" s="25"/>
      <c r="E11157" s="27"/>
      <c r="F11157" s="25"/>
      <c r="G11157" s="25"/>
    </row>
    <row r="11158" spans="1:7">
      <c r="A11158" s="115" t="s">
        <v>1721</v>
      </c>
    </row>
    <row r="11159" spans="1:7" ht="45">
      <c r="A11159" s="9" t="s">
        <v>62</v>
      </c>
      <c r="B11159" s="9" t="s">
        <v>63</v>
      </c>
      <c r="C11159" s="9" t="s">
        <v>64</v>
      </c>
      <c r="D11159" s="9" t="s">
        <v>65</v>
      </c>
      <c r="E11159" s="9" t="s">
        <v>66</v>
      </c>
      <c r="F11159" s="9" t="s">
        <v>67</v>
      </c>
      <c r="G11159" s="9" t="s">
        <v>68</v>
      </c>
    </row>
    <row r="11160" spans="1:7">
      <c r="A11160" s="159" t="s">
        <v>0</v>
      </c>
      <c r="B11160" s="12" t="s">
        <v>1</v>
      </c>
      <c r="C11160" s="11"/>
      <c r="D11160" s="11"/>
      <c r="E11160" s="13"/>
      <c r="F11160" s="11"/>
      <c r="G11160" s="11"/>
    </row>
    <row r="11161" spans="1:7">
      <c r="A11161" s="160"/>
      <c r="B11161" s="12" t="s">
        <v>2</v>
      </c>
      <c r="C11161" s="11" t="s">
        <v>3</v>
      </c>
      <c r="D11161" s="11" t="s">
        <v>4</v>
      </c>
      <c r="E11161" s="13" t="s">
        <v>1388</v>
      </c>
      <c r="F11161" s="14">
        <f>VLOOKUP(B11161,'HSD ME&amp;PLUMBING'!$B$6:E10132,4,FALSE)</f>
        <v>100000</v>
      </c>
      <c r="G11161" s="23">
        <f>F11161*E11161</f>
        <v>50700</v>
      </c>
    </row>
    <row r="11162" spans="1:7">
      <c r="A11162" s="160"/>
      <c r="B11162" s="12" t="s">
        <v>1549</v>
      </c>
      <c r="C11162" s="11" t="s">
        <v>71</v>
      </c>
      <c r="D11162" s="11" t="s">
        <v>4</v>
      </c>
      <c r="E11162" s="13" t="s">
        <v>1389</v>
      </c>
      <c r="F11162" s="14">
        <f>VLOOKUP(B11162,'HSD ME&amp;PLUMBING'!$B$6:E10133,4,FALSE)</f>
        <v>150000</v>
      </c>
      <c r="G11162" s="23">
        <f>F11162*E11162</f>
        <v>127050</v>
      </c>
    </row>
    <row r="11163" spans="1:7">
      <c r="A11163" s="160"/>
      <c r="B11163" s="12" t="s">
        <v>7</v>
      </c>
      <c r="C11163" s="11" t="s">
        <v>8</v>
      </c>
      <c r="D11163" s="11" t="s">
        <v>4</v>
      </c>
      <c r="E11163" s="13" t="s">
        <v>39</v>
      </c>
      <c r="F11163" s="14">
        <f>VLOOKUP(B11163,'HSD ME&amp;PLUMBING'!$B$6:E10134,4,FALSE)</f>
        <v>150000</v>
      </c>
      <c r="G11163" s="23">
        <f>F11163*E11163</f>
        <v>12750.000000000002</v>
      </c>
    </row>
    <row r="11164" spans="1:7">
      <c r="A11164" s="160"/>
      <c r="B11164" s="12" t="s">
        <v>10</v>
      </c>
      <c r="C11164" s="11" t="s">
        <v>11</v>
      </c>
      <c r="D11164" s="11" t="s">
        <v>4</v>
      </c>
      <c r="E11164" s="13" t="s">
        <v>35</v>
      </c>
      <c r="F11164" s="19">
        <f>VLOOKUP(B11164,'HSD ME&amp;PLUMBING'!$B$6:E10135,4,FALSE)</f>
        <v>200000</v>
      </c>
      <c r="G11164" s="23">
        <f>F11164*E11164</f>
        <v>5600</v>
      </c>
    </row>
    <row r="11165" spans="1:7" s="21" customFormat="1">
      <c r="A11165" s="494" t="s">
        <v>13</v>
      </c>
      <c r="B11165" s="494"/>
      <c r="C11165" s="494"/>
      <c r="D11165" s="494"/>
      <c r="E11165" s="494"/>
      <c r="F11165" s="494"/>
      <c r="G11165" s="20">
        <f>SUM(G11161:G11164)</f>
        <v>196100</v>
      </c>
    </row>
    <row r="11166" spans="1:7">
      <c r="A11166" s="159" t="s">
        <v>14</v>
      </c>
      <c r="B11166" s="12" t="s">
        <v>15</v>
      </c>
      <c r="C11166" s="11"/>
      <c r="D11166" s="11"/>
      <c r="E11166" s="13"/>
      <c r="F11166" s="11"/>
      <c r="G11166" s="11"/>
    </row>
    <row r="11167" spans="1:7" ht="30">
      <c r="A11167" s="160"/>
      <c r="B11167" s="16" t="s">
        <v>1722</v>
      </c>
      <c r="C11167" s="11"/>
      <c r="D11167" s="17" t="s">
        <v>674</v>
      </c>
      <c r="E11167" s="18" t="s">
        <v>802</v>
      </c>
      <c r="F11167" s="83">
        <f>VLOOKUP(B11167,'HSD ME&amp;PLUMBING'!$B$6:E10138,4,FALSE)</f>
        <v>10000</v>
      </c>
      <c r="G11167" s="23">
        <f>F11167*E11167</f>
        <v>11000</v>
      </c>
    </row>
    <row r="11168" spans="1:7" s="2" customFormat="1" ht="15.75" customHeight="1">
      <c r="A11168" s="494" t="s">
        <v>16</v>
      </c>
      <c r="B11168" s="494"/>
      <c r="C11168" s="494"/>
      <c r="D11168" s="494"/>
      <c r="E11168" s="494"/>
      <c r="F11168" s="494"/>
      <c r="G11168" s="20">
        <f>SUM(G11166:G11167)</f>
        <v>11000</v>
      </c>
    </row>
    <row r="11169" spans="1:7">
      <c r="A11169" s="159" t="s">
        <v>17</v>
      </c>
      <c r="B11169" s="12" t="s">
        <v>18</v>
      </c>
      <c r="C11169" s="11"/>
      <c r="D11169" s="11"/>
      <c r="E11169" s="13"/>
      <c r="F11169" s="11"/>
      <c r="G11169" s="11"/>
    </row>
    <row r="11170" spans="1:7">
      <c r="A11170" s="492" t="s">
        <v>19</v>
      </c>
      <c r="B11170" s="492"/>
      <c r="C11170" s="492"/>
      <c r="D11170" s="492"/>
      <c r="E11170" s="492"/>
      <c r="F11170" s="492"/>
      <c r="G11170" s="20">
        <f>SUM(G11169)</f>
        <v>0</v>
      </c>
    </row>
    <row r="11171" spans="1:7">
      <c r="A11171" s="11" t="s">
        <v>20</v>
      </c>
      <c r="B11171" s="493" t="s">
        <v>21</v>
      </c>
      <c r="C11171" s="493"/>
      <c r="D11171" s="493"/>
      <c r="E11171" s="493"/>
      <c r="F11171" s="493"/>
      <c r="G11171" s="15">
        <f>SUM(G11160:G11170)/2</f>
        <v>207100</v>
      </c>
    </row>
    <row r="11172" spans="1:7" ht="15.75" customHeight="1">
      <c r="A11172" s="11" t="s">
        <v>22</v>
      </c>
      <c r="B11172" s="493" t="s">
        <v>77</v>
      </c>
      <c r="C11172" s="493"/>
      <c r="D11172" s="493"/>
      <c r="E11172" s="493"/>
      <c r="F11172" s="24">
        <v>0.1</v>
      </c>
      <c r="G11172" s="15">
        <f>G11171*10%</f>
        <v>20710</v>
      </c>
    </row>
    <row r="11173" spans="1:7">
      <c r="A11173" s="11" t="s">
        <v>23</v>
      </c>
      <c r="B11173" s="493" t="s">
        <v>24</v>
      </c>
      <c r="C11173" s="493"/>
      <c r="D11173" s="493"/>
      <c r="E11173" s="493"/>
      <c r="F11173" s="493"/>
      <c r="G11173" s="15">
        <f>G11171+G11172</f>
        <v>227810</v>
      </c>
    </row>
    <row r="11174" spans="1:7">
      <c r="A11174" s="25"/>
      <c r="B11174" s="26"/>
      <c r="C11174" s="25"/>
      <c r="D11174" s="25"/>
      <c r="E11174" s="27"/>
      <c r="F11174" s="25"/>
      <c r="G11174" s="25"/>
    </row>
    <row r="11175" spans="1:7">
      <c r="A11175" s="115" t="s">
        <v>1723</v>
      </c>
    </row>
    <row r="11176" spans="1:7" ht="45">
      <c r="A11176" s="9" t="s">
        <v>62</v>
      </c>
      <c r="B11176" s="9" t="s">
        <v>63</v>
      </c>
      <c r="C11176" s="9" t="s">
        <v>64</v>
      </c>
      <c r="D11176" s="9" t="s">
        <v>65</v>
      </c>
      <c r="E11176" s="9" t="s">
        <v>66</v>
      </c>
      <c r="F11176" s="9" t="s">
        <v>67</v>
      </c>
      <c r="G11176" s="9" t="s">
        <v>68</v>
      </c>
    </row>
    <row r="11177" spans="1:7">
      <c r="A11177" s="159" t="s">
        <v>0</v>
      </c>
      <c r="B11177" s="12" t="s">
        <v>1</v>
      </c>
      <c r="C11177" s="11"/>
      <c r="D11177" s="11"/>
      <c r="E11177" s="13"/>
      <c r="F11177" s="11"/>
      <c r="G11177" s="11"/>
    </row>
    <row r="11178" spans="1:7">
      <c r="A11178" s="160"/>
      <c r="B11178" s="12" t="s">
        <v>2</v>
      </c>
      <c r="C11178" s="11" t="s">
        <v>3</v>
      </c>
      <c r="D11178" s="11" t="s">
        <v>4</v>
      </c>
      <c r="E11178" s="13" t="s">
        <v>1388</v>
      </c>
      <c r="F11178" s="14">
        <f>VLOOKUP(B11178,'HSD ME&amp;PLUMBING'!$B$6:E10149,4,FALSE)</f>
        <v>100000</v>
      </c>
      <c r="G11178" s="23">
        <f>F11178*E11178</f>
        <v>50700</v>
      </c>
    </row>
    <row r="11179" spans="1:7">
      <c r="A11179" s="160"/>
      <c r="B11179" s="12" t="s">
        <v>1549</v>
      </c>
      <c r="C11179" s="11" t="s">
        <v>71</v>
      </c>
      <c r="D11179" s="11" t="s">
        <v>4</v>
      </c>
      <c r="E11179" s="13" t="s">
        <v>1389</v>
      </c>
      <c r="F11179" s="14">
        <f>VLOOKUP(B11179,'HSD ME&amp;PLUMBING'!$B$6:E10150,4,FALSE)</f>
        <v>150000</v>
      </c>
      <c r="G11179" s="23">
        <f>F11179*E11179</f>
        <v>127050</v>
      </c>
    </row>
    <row r="11180" spans="1:7">
      <c r="A11180" s="160"/>
      <c r="B11180" s="12" t="s">
        <v>7</v>
      </c>
      <c r="C11180" s="11" t="s">
        <v>8</v>
      </c>
      <c r="D11180" s="11" t="s">
        <v>4</v>
      </c>
      <c r="E11180" s="13" t="s">
        <v>39</v>
      </c>
      <c r="F11180" s="14">
        <f>VLOOKUP(B11180,'HSD ME&amp;PLUMBING'!$B$6:E10151,4,FALSE)</f>
        <v>150000</v>
      </c>
      <c r="G11180" s="23">
        <f>F11180*E11180</f>
        <v>12750.000000000002</v>
      </c>
    </row>
    <row r="11181" spans="1:7">
      <c r="A11181" s="160"/>
      <c r="B11181" s="12" t="s">
        <v>10</v>
      </c>
      <c r="C11181" s="11" t="s">
        <v>11</v>
      </c>
      <c r="D11181" s="11" t="s">
        <v>4</v>
      </c>
      <c r="E11181" s="13" t="s">
        <v>35</v>
      </c>
      <c r="F11181" s="19">
        <f>VLOOKUP(B11181,'HSD ME&amp;PLUMBING'!$B$6:E10152,4,FALSE)</f>
        <v>200000</v>
      </c>
      <c r="G11181" s="23">
        <f>F11181*E11181</f>
        <v>5600</v>
      </c>
    </row>
    <row r="11182" spans="1:7" s="21" customFormat="1">
      <c r="A11182" s="494" t="s">
        <v>13</v>
      </c>
      <c r="B11182" s="494"/>
      <c r="C11182" s="494"/>
      <c r="D11182" s="494"/>
      <c r="E11182" s="494"/>
      <c r="F11182" s="494"/>
      <c r="G11182" s="20">
        <f>SUM(G11178:G11181)</f>
        <v>196100</v>
      </c>
    </row>
    <row r="11183" spans="1:7">
      <c r="A11183" s="159" t="s">
        <v>14</v>
      </c>
      <c r="B11183" s="12" t="s">
        <v>15</v>
      </c>
      <c r="C11183" s="11"/>
      <c r="D11183" s="11"/>
      <c r="E11183" s="13"/>
      <c r="F11183" s="11"/>
      <c r="G11183" s="11"/>
    </row>
    <row r="11184" spans="1:7" ht="30">
      <c r="A11184" s="160"/>
      <c r="B11184" s="16" t="s">
        <v>1724</v>
      </c>
      <c r="C11184" s="11"/>
      <c r="D11184" s="17" t="s">
        <v>674</v>
      </c>
      <c r="E11184" s="18" t="s">
        <v>802</v>
      </c>
      <c r="F11184" s="83">
        <f>VLOOKUP(B11184,'HSD ME&amp;PLUMBING'!$B$6:E10155,4,FALSE)</f>
        <v>10000</v>
      </c>
      <c r="G11184" s="23">
        <f>F11184*E11184</f>
        <v>11000</v>
      </c>
    </row>
    <row r="11185" spans="1:7" s="2" customFormat="1" ht="15.75" customHeight="1">
      <c r="A11185" s="494" t="s">
        <v>16</v>
      </c>
      <c r="B11185" s="494"/>
      <c r="C11185" s="494"/>
      <c r="D11185" s="494"/>
      <c r="E11185" s="494"/>
      <c r="F11185" s="494"/>
      <c r="G11185" s="20">
        <f>SUM(G11183:G11184)</f>
        <v>11000</v>
      </c>
    </row>
    <row r="11186" spans="1:7">
      <c r="A11186" s="159" t="s">
        <v>17</v>
      </c>
      <c r="B11186" s="12" t="s">
        <v>18</v>
      </c>
      <c r="C11186" s="11"/>
      <c r="D11186" s="11"/>
      <c r="E11186" s="13"/>
      <c r="F11186" s="11"/>
      <c r="G11186" s="11"/>
    </row>
    <row r="11187" spans="1:7">
      <c r="A11187" s="492" t="s">
        <v>19</v>
      </c>
      <c r="B11187" s="492"/>
      <c r="C11187" s="492"/>
      <c r="D11187" s="492"/>
      <c r="E11187" s="492"/>
      <c r="F11187" s="492"/>
      <c r="G11187" s="20">
        <f>SUM(G11186)</f>
        <v>0</v>
      </c>
    </row>
    <row r="11188" spans="1:7">
      <c r="A11188" s="11" t="s">
        <v>20</v>
      </c>
      <c r="B11188" s="493" t="s">
        <v>21</v>
      </c>
      <c r="C11188" s="493"/>
      <c r="D11188" s="493"/>
      <c r="E11188" s="493"/>
      <c r="F11188" s="493"/>
      <c r="G11188" s="15">
        <f>SUM(G11177:G11187)/2</f>
        <v>207100</v>
      </c>
    </row>
    <row r="11189" spans="1:7" ht="15.75" customHeight="1">
      <c r="A11189" s="11" t="s">
        <v>22</v>
      </c>
      <c r="B11189" s="493" t="s">
        <v>77</v>
      </c>
      <c r="C11189" s="493"/>
      <c r="D11189" s="493"/>
      <c r="E11189" s="493"/>
      <c r="F11189" s="24">
        <v>0.1</v>
      </c>
      <c r="G11189" s="15">
        <f>G11188*10%</f>
        <v>20710</v>
      </c>
    </row>
    <row r="11190" spans="1:7">
      <c r="A11190" s="11" t="s">
        <v>23</v>
      </c>
      <c r="B11190" s="493" t="s">
        <v>24</v>
      </c>
      <c r="C11190" s="493"/>
      <c r="D11190" s="493"/>
      <c r="E11190" s="493"/>
      <c r="F11190" s="493"/>
      <c r="G11190" s="15">
        <f>G11188+G11189</f>
        <v>227810</v>
      </c>
    </row>
    <row r="11191" spans="1:7">
      <c r="A11191" s="25"/>
      <c r="B11191" s="26"/>
      <c r="C11191" s="25"/>
      <c r="D11191" s="25"/>
      <c r="E11191" s="27"/>
      <c r="F11191" s="25"/>
      <c r="G11191" s="25"/>
    </row>
    <row r="11192" spans="1:7">
      <c r="A11192" s="115" t="s">
        <v>1725</v>
      </c>
    </row>
    <row r="11193" spans="1:7" ht="45">
      <c r="A11193" s="9" t="s">
        <v>62</v>
      </c>
      <c r="B11193" s="9" t="s">
        <v>63</v>
      </c>
      <c r="C11193" s="9" t="s">
        <v>64</v>
      </c>
      <c r="D11193" s="9" t="s">
        <v>65</v>
      </c>
      <c r="E11193" s="9" t="s">
        <v>66</v>
      </c>
      <c r="F11193" s="9" t="s">
        <v>67</v>
      </c>
      <c r="G11193" s="9" t="s">
        <v>68</v>
      </c>
    </row>
    <row r="11194" spans="1:7">
      <c r="A11194" s="159" t="s">
        <v>0</v>
      </c>
      <c r="B11194" s="12" t="s">
        <v>1</v>
      </c>
      <c r="C11194" s="11"/>
      <c r="D11194" s="11"/>
      <c r="E11194" s="13"/>
      <c r="F11194" s="11"/>
      <c r="G11194" s="11"/>
    </row>
    <row r="11195" spans="1:7">
      <c r="A11195" s="160"/>
      <c r="B11195" s="12" t="s">
        <v>2</v>
      </c>
      <c r="C11195" s="11" t="s">
        <v>3</v>
      </c>
      <c r="D11195" s="11" t="s">
        <v>4</v>
      </c>
      <c r="E11195" s="13" t="s">
        <v>1726</v>
      </c>
      <c r="F11195" s="14">
        <f>VLOOKUP(B11195,'HSD ME&amp;PLUMBING'!$B$6:E10166,4,FALSE)</f>
        <v>100000</v>
      </c>
      <c r="G11195" s="23">
        <f>F11195*E11195</f>
        <v>63300</v>
      </c>
    </row>
    <row r="11196" spans="1:7">
      <c r="A11196" s="160"/>
      <c r="B11196" s="12" t="s">
        <v>1549</v>
      </c>
      <c r="C11196" s="11" t="s">
        <v>71</v>
      </c>
      <c r="D11196" s="11" t="s">
        <v>4</v>
      </c>
      <c r="E11196" s="13" t="s">
        <v>1210</v>
      </c>
      <c r="F11196" s="14">
        <f>VLOOKUP(B11196,'HSD ME&amp;PLUMBING'!$B$6:E10167,4,FALSE)</f>
        <v>150000</v>
      </c>
      <c r="G11196" s="23">
        <f>F11196*E11196</f>
        <v>158700</v>
      </c>
    </row>
    <row r="11197" spans="1:7">
      <c r="A11197" s="160"/>
      <c r="B11197" s="12" t="s">
        <v>7</v>
      </c>
      <c r="C11197" s="11" t="s">
        <v>8</v>
      </c>
      <c r="D11197" s="11" t="s">
        <v>4</v>
      </c>
      <c r="E11197" s="13" t="s">
        <v>896</v>
      </c>
      <c r="F11197" s="14">
        <f>VLOOKUP(B11197,'HSD ME&amp;PLUMBING'!$B$6:E10168,4,FALSE)</f>
        <v>150000</v>
      </c>
      <c r="G11197" s="23">
        <f>F11197*E11197</f>
        <v>15900</v>
      </c>
    </row>
    <row r="11198" spans="1:7">
      <c r="A11198" s="160"/>
      <c r="B11198" s="12" t="s">
        <v>10</v>
      </c>
      <c r="C11198" s="11" t="s">
        <v>11</v>
      </c>
      <c r="D11198" s="11" t="s">
        <v>4</v>
      </c>
      <c r="E11198" s="13" t="s">
        <v>708</v>
      </c>
      <c r="F11198" s="19">
        <f>VLOOKUP(B11198,'HSD ME&amp;PLUMBING'!$B$6:E10169,4,FALSE)</f>
        <v>200000</v>
      </c>
      <c r="G11198" s="23">
        <f>F11198*E11198</f>
        <v>7000.0000000000009</v>
      </c>
    </row>
    <row r="11199" spans="1:7" s="21" customFormat="1">
      <c r="A11199" s="494" t="s">
        <v>13</v>
      </c>
      <c r="B11199" s="494"/>
      <c r="C11199" s="494"/>
      <c r="D11199" s="494"/>
      <c r="E11199" s="494"/>
      <c r="F11199" s="494"/>
      <c r="G11199" s="20">
        <f>SUM(G11195:G11198)</f>
        <v>244900</v>
      </c>
    </row>
    <row r="11200" spans="1:7">
      <c r="A11200" s="159" t="s">
        <v>14</v>
      </c>
      <c r="B11200" s="12" t="s">
        <v>15</v>
      </c>
      <c r="C11200" s="11"/>
      <c r="D11200" s="11"/>
      <c r="E11200" s="13"/>
      <c r="F11200" s="11"/>
      <c r="G11200" s="11"/>
    </row>
    <row r="11201" spans="1:7" ht="30">
      <c r="A11201" s="160"/>
      <c r="B11201" s="16" t="s">
        <v>1727</v>
      </c>
      <c r="C11201" s="11"/>
      <c r="D11201" s="17" t="s">
        <v>674</v>
      </c>
      <c r="E11201" s="18" t="s">
        <v>802</v>
      </c>
      <c r="F11201" s="83">
        <f>VLOOKUP(B11201,'HSD ME&amp;PLUMBING'!$B$6:E10172,4,FALSE)</f>
        <v>10000</v>
      </c>
      <c r="G11201" s="23">
        <f>F11201*E11201</f>
        <v>11000</v>
      </c>
    </row>
    <row r="11202" spans="1:7" s="2" customFormat="1" ht="15.75" customHeight="1">
      <c r="A11202" s="494" t="s">
        <v>16</v>
      </c>
      <c r="B11202" s="494"/>
      <c r="C11202" s="494"/>
      <c r="D11202" s="494"/>
      <c r="E11202" s="494"/>
      <c r="F11202" s="494"/>
      <c r="G11202" s="20">
        <f>SUM(G11200:G11201)</f>
        <v>11000</v>
      </c>
    </row>
    <row r="11203" spans="1:7">
      <c r="A11203" s="159" t="s">
        <v>17</v>
      </c>
      <c r="B11203" s="12" t="s">
        <v>18</v>
      </c>
      <c r="C11203" s="11"/>
      <c r="D11203" s="11"/>
      <c r="E11203" s="13"/>
      <c r="F11203" s="11"/>
      <c r="G11203" s="11"/>
    </row>
    <row r="11204" spans="1:7">
      <c r="A11204" s="492" t="s">
        <v>19</v>
      </c>
      <c r="B11204" s="492"/>
      <c r="C11204" s="492"/>
      <c r="D11204" s="492"/>
      <c r="E11204" s="492"/>
      <c r="F11204" s="492"/>
      <c r="G11204" s="20">
        <f>SUM(G11203)</f>
        <v>0</v>
      </c>
    </row>
    <row r="11205" spans="1:7">
      <c r="A11205" s="11" t="s">
        <v>20</v>
      </c>
      <c r="B11205" s="493" t="s">
        <v>21</v>
      </c>
      <c r="C11205" s="493"/>
      <c r="D11205" s="493"/>
      <c r="E11205" s="493"/>
      <c r="F11205" s="493"/>
      <c r="G11205" s="15">
        <f>SUM(G11194:G11204)/2</f>
        <v>255900</v>
      </c>
    </row>
    <row r="11206" spans="1:7" ht="15.75" customHeight="1">
      <c r="A11206" s="11" t="s">
        <v>22</v>
      </c>
      <c r="B11206" s="493" t="s">
        <v>77</v>
      </c>
      <c r="C11206" s="493"/>
      <c r="D11206" s="493"/>
      <c r="E11206" s="493"/>
      <c r="F11206" s="24">
        <v>0.1</v>
      </c>
      <c r="G11206" s="15">
        <f>G11205*10%</f>
        <v>25590</v>
      </c>
    </row>
    <row r="11207" spans="1:7">
      <c r="A11207" s="11" t="s">
        <v>23</v>
      </c>
      <c r="B11207" s="493" t="s">
        <v>24</v>
      </c>
      <c r="C11207" s="493"/>
      <c r="D11207" s="493"/>
      <c r="E11207" s="493"/>
      <c r="F11207" s="493"/>
      <c r="G11207" s="15">
        <f>G11205+G11206</f>
        <v>281490</v>
      </c>
    </row>
    <row r="11208" spans="1:7">
      <c r="A11208" s="25"/>
      <c r="B11208" s="26"/>
      <c r="C11208" s="25"/>
      <c r="D11208" s="25"/>
      <c r="E11208" s="27"/>
      <c r="F11208" s="25"/>
      <c r="G11208" s="25"/>
    </row>
    <row r="11209" spans="1:7">
      <c r="A11209" s="115" t="s">
        <v>1728</v>
      </c>
    </row>
    <row r="11210" spans="1:7" ht="45">
      <c r="A11210" s="9" t="s">
        <v>62</v>
      </c>
      <c r="B11210" s="9" t="s">
        <v>63</v>
      </c>
      <c r="C11210" s="9" t="s">
        <v>64</v>
      </c>
      <c r="D11210" s="9" t="s">
        <v>65</v>
      </c>
      <c r="E11210" s="9" t="s">
        <v>66</v>
      </c>
      <c r="F11210" s="9" t="s">
        <v>67</v>
      </c>
      <c r="G11210" s="9" t="s">
        <v>68</v>
      </c>
    </row>
    <row r="11211" spans="1:7">
      <c r="A11211" s="159" t="s">
        <v>0</v>
      </c>
      <c r="B11211" s="12" t="s">
        <v>1</v>
      </c>
      <c r="C11211" s="11"/>
      <c r="D11211" s="11"/>
      <c r="E11211" s="13"/>
      <c r="F11211" s="11"/>
      <c r="G11211" s="11"/>
    </row>
    <row r="11212" spans="1:7">
      <c r="A11212" s="160"/>
      <c r="B11212" s="12" t="s">
        <v>2</v>
      </c>
      <c r="C11212" s="11" t="s">
        <v>3</v>
      </c>
      <c r="D11212" s="11" t="s">
        <v>4</v>
      </c>
      <c r="E11212" s="13" t="s">
        <v>1726</v>
      </c>
      <c r="F11212" s="14">
        <f>VLOOKUP(B11212,'HSD ME&amp;PLUMBING'!$B$6:E10183,4,FALSE)</f>
        <v>100000</v>
      </c>
      <c r="G11212" s="23">
        <f>F11212*E11212</f>
        <v>63300</v>
      </c>
    </row>
    <row r="11213" spans="1:7">
      <c r="A11213" s="160"/>
      <c r="B11213" s="12" t="s">
        <v>1549</v>
      </c>
      <c r="C11213" s="11" t="s">
        <v>71</v>
      </c>
      <c r="D11213" s="11" t="s">
        <v>4</v>
      </c>
      <c r="E11213" s="13" t="s">
        <v>1210</v>
      </c>
      <c r="F11213" s="14">
        <f>VLOOKUP(B11213,'HSD ME&amp;PLUMBING'!$B$6:E10184,4,FALSE)</f>
        <v>150000</v>
      </c>
      <c r="G11213" s="23">
        <f>F11213*E11213</f>
        <v>158700</v>
      </c>
    </row>
    <row r="11214" spans="1:7">
      <c r="A11214" s="160"/>
      <c r="B11214" s="12" t="s">
        <v>7</v>
      </c>
      <c r="C11214" s="11" t="s">
        <v>8</v>
      </c>
      <c r="D11214" s="11" t="s">
        <v>4</v>
      </c>
      <c r="E11214" s="13" t="s">
        <v>896</v>
      </c>
      <c r="F11214" s="14">
        <f>VLOOKUP(B11214,'HSD ME&amp;PLUMBING'!$B$6:E10185,4,FALSE)</f>
        <v>150000</v>
      </c>
      <c r="G11214" s="23">
        <f>F11214*E11214</f>
        <v>15900</v>
      </c>
    </row>
    <row r="11215" spans="1:7">
      <c r="A11215" s="160"/>
      <c r="B11215" s="12" t="s">
        <v>10</v>
      </c>
      <c r="C11215" s="11" t="s">
        <v>11</v>
      </c>
      <c r="D11215" s="11" t="s">
        <v>4</v>
      </c>
      <c r="E11215" s="13" t="s">
        <v>708</v>
      </c>
      <c r="F11215" s="19">
        <f>VLOOKUP(B11215,'HSD ME&amp;PLUMBING'!$B$6:E10186,4,FALSE)</f>
        <v>200000</v>
      </c>
      <c r="G11215" s="23">
        <f>F11215*E11215</f>
        <v>7000.0000000000009</v>
      </c>
    </row>
    <row r="11216" spans="1:7" s="21" customFormat="1">
      <c r="A11216" s="494" t="s">
        <v>13</v>
      </c>
      <c r="B11216" s="494"/>
      <c r="C11216" s="494"/>
      <c r="D11216" s="494"/>
      <c r="E11216" s="494"/>
      <c r="F11216" s="494"/>
      <c r="G11216" s="20">
        <f>SUM(G11212:G11215)</f>
        <v>244900</v>
      </c>
    </row>
    <row r="11217" spans="1:7">
      <c r="A11217" s="159" t="s">
        <v>14</v>
      </c>
      <c r="B11217" s="12" t="s">
        <v>15</v>
      </c>
      <c r="C11217" s="11"/>
      <c r="D11217" s="11"/>
      <c r="E11217" s="13"/>
      <c r="F11217" s="11"/>
      <c r="G11217" s="11"/>
    </row>
    <row r="11218" spans="1:7" ht="30">
      <c r="A11218" s="160"/>
      <c r="B11218" s="16" t="s">
        <v>1729</v>
      </c>
      <c r="C11218" s="11"/>
      <c r="D11218" s="17" t="s">
        <v>674</v>
      </c>
      <c r="E11218" s="18" t="s">
        <v>802</v>
      </c>
      <c r="F11218" s="83">
        <f>VLOOKUP(B11218,'HSD ME&amp;PLUMBING'!$B$6:E10189,4,FALSE)</f>
        <v>10000</v>
      </c>
      <c r="G11218" s="23">
        <f>F11218*E11218</f>
        <v>11000</v>
      </c>
    </row>
    <row r="11219" spans="1:7" s="2" customFormat="1" ht="15.75" customHeight="1">
      <c r="A11219" s="494" t="s">
        <v>16</v>
      </c>
      <c r="B11219" s="494"/>
      <c r="C11219" s="494"/>
      <c r="D11219" s="494"/>
      <c r="E11219" s="494"/>
      <c r="F11219" s="494"/>
      <c r="G11219" s="20">
        <f>SUM(G11217:G11218)</f>
        <v>11000</v>
      </c>
    </row>
    <row r="11220" spans="1:7">
      <c r="A11220" s="159" t="s">
        <v>17</v>
      </c>
      <c r="B11220" s="12" t="s">
        <v>18</v>
      </c>
      <c r="C11220" s="11"/>
      <c r="D11220" s="11"/>
      <c r="E11220" s="13"/>
      <c r="F11220" s="11"/>
      <c r="G11220" s="11"/>
    </row>
    <row r="11221" spans="1:7">
      <c r="A11221" s="492" t="s">
        <v>19</v>
      </c>
      <c r="B11221" s="492"/>
      <c r="C11221" s="492"/>
      <c r="D11221" s="492"/>
      <c r="E11221" s="492"/>
      <c r="F11221" s="492"/>
      <c r="G11221" s="20">
        <f>SUM(G11220)</f>
        <v>0</v>
      </c>
    </row>
    <row r="11222" spans="1:7">
      <c r="A11222" s="11" t="s">
        <v>20</v>
      </c>
      <c r="B11222" s="493" t="s">
        <v>21</v>
      </c>
      <c r="C11222" s="493"/>
      <c r="D11222" s="493"/>
      <c r="E11222" s="493"/>
      <c r="F11222" s="493"/>
      <c r="G11222" s="15">
        <f>SUM(G11211:G11221)/2</f>
        <v>255900</v>
      </c>
    </row>
    <row r="11223" spans="1:7" ht="15.75" customHeight="1">
      <c r="A11223" s="11" t="s">
        <v>22</v>
      </c>
      <c r="B11223" s="493" t="s">
        <v>77</v>
      </c>
      <c r="C11223" s="493"/>
      <c r="D11223" s="493"/>
      <c r="E11223" s="493"/>
      <c r="F11223" s="24">
        <v>0.1</v>
      </c>
      <c r="G11223" s="15">
        <f>G11222*10%</f>
        <v>25590</v>
      </c>
    </row>
    <row r="11224" spans="1:7">
      <c r="A11224" s="11" t="s">
        <v>23</v>
      </c>
      <c r="B11224" s="493" t="s">
        <v>24</v>
      </c>
      <c r="C11224" s="493"/>
      <c r="D11224" s="493"/>
      <c r="E11224" s="493"/>
      <c r="F11224" s="493"/>
      <c r="G11224" s="15">
        <f>G11222+G11223</f>
        <v>281490</v>
      </c>
    </row>
    <row r="11225" spans="1:7">
      <c r="A11225" s="25"/>
      <c r="B11225" s="26"/>
      <c r="C11225" s="25"/>
      <c r="D11225" s="25"/>
      <c r="E11225" s="27"/>
      <c r="F11225" s="25"/>
      <c r="G11225" s="25"/>
    </row>
    <row r="11226" spans="1:7">
      <c r="A11226" s="115" t="s">
        <v>1730</v>
      </c>
    </row>
    <row r="11227" spans="1:7" ht="45">
      <c r="A11227" s="9" t="s">
        <v>62</v>
      </c>
      <c r="B11227" s="9" t="s">
        <v>63</v>
      </c>
      <c r="C11227" s="9" t="s">
        <v>64</v>
      </c>
      <c r="D11227" s="9" t="s">
        <v>65</v>
      </c>
      <c r="E11227" s="9" t="s">
        <v>66</v>
      </c>
      <c r="F11227" s="9" t="s">
        <v>67</v>
      </c>
      <c r="G11227" s="9" t="s">
        <v>68</v>
      </c>
    </row>
    <row r="11228" spans="1:7">
      <c r="A11228" s="159" t="s">
        <v>0</v>
      </c>
      <c r="B11228" s="12" t="s">
        <v>1</v>
      </c>
      <c r="C11228" s="11"/>
      <c r="D11228" s="11"/>
      <c r="E11228" s="13"/>
      <c r="F11228" s="11"/>
      <c r="G11228" s="11"/>
    </row>
    <row r="11229" spans="1:7">
      <c r="A11229" s="160"/>
      <c r="B11229" s="12" t="s">
        <v>2</v>
      </c>
      <c r="C11229" s="11" t="s">
        <v>3</v>
      </c>
      <c r="D11229" s="11" t="s">
        <v>4</v>
      </c>
      <c r="E11229" s="13" t="s">
        <v>69</v>
      </c>
      <c r="F11229" s="14">
        <f>VLOOKUP(B11229,'HSD ME&amp;PLUMBING'!$B$6:E10200,4,FALSE)</f>
        <v>100000</v>
      </c>
      <c r="G11229" s="23">
        <f>F11229*E11229</f>
        <v>2400</v>
      </c>
    </row>
    <row r="11230" spans="1:7" ht="30">
      <c r="A11230" s="160"/>
      <c r="B11230" s="16" t="s">
        <v>70</v>
      </c>
      <c r="C11230" s="17" t="s">
        <v>71</v>
      </c>
      <c r="D11230" s="17" t="s">
        <v>4</v>
      </c>
      <c r="E11230" s="18" t="s">
        <v>72</v>
      </c>
      <c r="F11230" s="14">
        <f>VLOOKUP(B11230,'HSD ME&amp;PLUMBING'!$B$6:E10201,4,FALSE)</f>
        <v>150000</v>
      </c>
      <c r="G11230" s="23">
        <f>F11230*E11230</f>
        <v>6000</v>
      </c>
    </row>
    <row r="11231" spans="1:7">
      <c r="A11231" s="160"/>
      <c r="B11231" s="12" t="s">
        <v>7</v>
      </c>
      <c r="C11231" s="11" t="s">
        <v>8</v>
      </c>
      <c r="D11231" s="11" t="s">
        <v>4</v>
      </c>
      <c r="E11231" s="13" t="s">
        <v>12</v>
      </c>
      <c r="F11231" s="14">
        <f>VLOOKUP(B11231,'HSD ME&amp;PLUMBING'!$B$6:E10202,4,FALSE)</f>
        <v>150000</v>
      </c>
      <c r="G11231" s="23">
        <f>F11231*E11231</f>
        <v>600</v>
      </c>
    </row>
    <row r="11232" spans="1:7">
      <c r="A11232" s="160"/>
      <c r="B11232" s="12" t="s">
        <v>10</v>
      </c>
      <c r="C11232" s="11" t="s">
        <v>11</v>
      </c>
      <c r="D11232" s="11" t="s">
        <v>4</v>
      </c>
      <c r="E11232" s="13" t="s">
        <v>73</v>
      </c>
      <c r="F11232" s="19">
        <f>VLOOKUP(B11232,'HSD ME&amp;PLUMBING'!$B$6:E10203,4,FALSE)</f>
        <v>200000</v>
      </c>
      <c r="G11232" s="23">
        <f>F11232*E11232</f>
        <v>200</v>
      </c>
    </row>
    <row r="11233" spans="1:7" s="21" customFormat="1">
      <c r="A11233" s="494" t="s">
        <v>13</v>
      </c>
      <c r="B11233" s="494"/>
      <c r="C11233" s="494"/>
      <c r="D11233" s="494"/>
      <c r="E11233" s="494"/>
      <c r="F11233" s="494"/>
      <c r="G11233" s="20">
        <f>SUM(G11229:G11232)</f>
        <v>9200</v>
      </c>
    </row>
    <row r="11234" spans="1:7">
      <c r="A11234" s="159" t="s">
        <v>14</v>
      </c>
      <c r="B11234" s="12" t="s">
        <v>15</v>
      </c>
      <c r="C11234" s="11"/>
      <c r="D11234" s="11"/>
      <c r="E11234" s="13"/>
      <c r="F11234" s="11"/>
      <c r="G11234" s="11"/>
    </row>
    <row r="11235" spans="1:7" ht="45">
      <c r="A11235" s="160"/>
      <c r="B11235" s="16" t="s">
        <v>1731</v>
      </c>
      <c r="C11235" s="11"/>
      <c r="D11235" s="17" t="s">
        <v>875</v>
      </c>
      <c r="E11235" s="18" t="s">
        <v>1572</v>
      </c>
      <c r="F11235" s="83">
        <f>VLOOKUP(B11235,'HSD ME&amp;PLUMBING'!$B$6:E10206,4,FALSE)</f>
        <v>10000</v>
      </c>
      <c r="G11235" s="23">
        <f>F11235*E11235</f>
        <v>226000</v>
      </c>
    </row>
    <row r="11236" spans="1:7" s="2" customFormat="1" ht="15.75" customHeight="1">
      <c r="A11236" s="494" t="s">
        <v>16</v>
      </c>
      <c r="B11236" s="494"/>
      <c r="C11236" s="494"/>
      <c r="D11236" s="494"/>
      <c r="E11236" s="494"/>
      <c r="F11236" s="494"/>
      <c r="G11236" s="20">
        <f>SUM(G11234:G11235)</f>
        <v>226000</v>
      </c>
    </row>
    <row r="11237" spans="1:7">
      <c r="A11237" s="159" t="s">
        <v>17</v>
      </c>
      <c r="B11237" s="12" t="s">
        <v>18</v>
      </c>
      <c r="C11237" s="11"/>
      <c r="D11237" s="11"/>
      <c r="E11237" s="13"/>
      <c r="F11237" s="11"/>
      <c r="G11237" s="11"/>
    </row>
    <row r="11238" spans="1:7">
      <c r="A11238" s="492" t="s">
        <v>19</v>
      </c>
      <c r="B11238" s="492"/>
      <c r="C11238" s="492"/>
      <c r="D11238" s="492"/>
      <c r="E11238" s="492"/>
      <c r="F11238" s="492"/>
      <c r="G11238" s="20">
        <f>SUM(G11237)</f>
        <v>0</v>
      </c>
    </row>
    <row r="11239" spans="1:7">
      <c r="A11239" s="11" t="s">
        <v>20</v>
      </c>
      <c r="B11239" s="493" t="s">
        <v>21</v>
      </c>
      <c r="C11239" s="493"/>
      <c r="D11239" s="493"/>
      <c r="E11239" s="493"/>
      <c r="F11239" s="493"/>
      <c r="G11239" s="15">
        <f>SUM(G11228:G11238)/2</f>
        <v>235200</v>
      </c>
    </row>
    <row r="11240" spans="1:7" ht="15.75" customHeight="1">
      <c r="A11240" s="11" t="s">
        <v>22</v>
      </c>
      <c r="B11240" s="493" t="s">
        <v>77</v>
      </c>
      <c r="C11240" s="493"/>
      <c r="D11240" s="493"/>
      <c r="E11240" s="493"/>
      <c r="F11240" s="24">
        <v>0.1</v>
      </c>
      <c r="G11240" s="15">
        <f>G11239*10%</f>
        <v>23520</v>
      </c>
    </row>
    <row r="11241" spans="1:7">
      <c r="A11241" s="11" t="s">
        <v>23</v>
      </c>
      <c r="B11241" s="493" t="s">
        <v>24</v>
      </c>
      <c r="C11241" s="493"/>
      <c r="D11241" s="493"/>
      <c r="E11241" s="493"/>
      <c r="F11241" s="493"/>
      <c r="G11241" s="15">
        <f>G11239+G11240</f>
        <v>258720</v>
      </c>
    </row>
    <row r="11242" spans="1:7">
      <c r="A11242" s="25"/>
      <c r="B11242" s="26"/>
      <c r="C11242" s="25"/>
      <c r="D11242" s="25"/>
      <c r="E11242" s="27"/>
      <c r="F11242" s="25"/>
      <c r="G11242" s="25"/>
    </row>
    <row r="11243" spans="1:7">
      <c r="A11243" s="115" t="s">
        <v>1732</v>
      </c>
    </row>
    <row r="11244" spans="1:7" ht="45">
      <c r="A11244" s="9" t="s">
        <v>62</v>
      </c>
      <c r="B11244" s="9" t="s">
        <v>63</v>
      </c>
      <c r="C11244" s="9" t="s">
        <v>64</v>
      </c>
      <c r="D11244" s="9" t="s">
        <v>65</v>
      </c>
      <c r="E11244" s="9" t="s">
        <v>66</v>
      </c>
      <c r="F11244" s="9" t="s">
        <v>67</v>
      </c>
      <c r="G11244" s="9" t="s">
        <v>68</v>
      </c>
    </row>
    <row r="11245" spans="1:7">
      <c r="A11245" s="159" t="s">
        <v>0</v>
      </c>
      <c r="B11245" s="12" t="s">
        <v>1</v>
      </c>
      <c r="C11245" s="11"/>
      <c r="D11245" s="11"/>
      <c r="E11245" s="13"/>
      <c r="F11245" s="11"/>
      <c r="G11245" s="11"/>
    </row>
    <row r="11246" spans="1:7">
      <c r="A11246" s="160"/>
      <c r="B11246" s="12" t="s">
        <v>2</v>
      </c>
      <c r="C11246" s="11" t="s">
        <v>3</v>
      </c>
      <c r="D11246" s="11" t="s">
        <v>4</v>
      </c>
      <c r="E11246" s="13" t="s">
        <v>69</v>
      </c>
      <c r="F11246" s="14">
        <f>VLOOKUP(B11246,'HSD ME&amp;PLUMBING'!$B$6:E10217,4,FALSE)</f>
        <v>100000</v>
      </c>
      <c r="G11246" s="23">
        <f>F11246*E11246</f>
        <v>2400</v>
      </c>
    </row>
    <row r="11247" spans="1:7" ht="30">
      <c r="A11247" s="160"/>
      <c r="B11247" s="16" t="s">
        <v>70</v>
      </c>
      <c r="C11247" s="17" t="s">
        <v>71</v>
      </c>
      <c r="D11247" s="17" t="s">
        <v>4</v>
      </c>
      <c r="E11247" s="18" t="s">
        <v>72</v>
      </c>
      <c r="F11247" s="14">
        <f>VLOOKUP(B11247,'HSD ME&amp;PLUMBING'!$B$6:E10218,4,FALSE)</f>
        <v>150000</v>
      </c>
      <c r="G11247" s="23">
        <f>F11247*E11247</f>
        <v>6000</v>
      </c>
    </row>
    <row r="11248" spans="1:7">
      <c r="A11248" s="160"/>
      <c r="B11248" s="12" t="s">
        <v>7</v>
      </c>
      <c r="C11248" s="11" t="s">
        <v>8</v>
      </c>
      <c r="D11248" s="11" t="s">
        <v>4</v>
      </c>
      <c r="E11248" s="13" t="s">
        <v>12</v>
      </c>
      <c r="F11248" s="14">
        <f>VLOOKUP(B11248,'HSD ME&amp;PLUMBING'!$B$6:E10219,4,FALSE)</f>
        <v>150000</v>
      </c>
      <c r="G11248" s="23">
        <f>F11248*E11248</f>
        <v>600</v>
      </c>
    </row>
    <row r="11249" spans="1:7">
      <c r="A11249" s="160"/>
      <c r="B11249" s="12" t="s">
        <v>10</v>
      </c>
      <c r="C11249" s="11" t="s">
        <v>11</v>
      </c>
      <c r="D11249" s="11" t="s">
        <v>4</v>
      </c>
      <c r="E11249" s="13" t="s">
        <v>73</v>
      </c>
      <c r="F11249" s="19">
        <f>VLOOKUP(B11249,'HSD ME&amp;PLUMBING'!$B$6:E10220,4,FALSE)</f>
        <v>200000</v>
      </c>
      <c r="G11249" s="23">
        <f>F11249*E11249</f>
        <v>200</v>
      </c>
    </row>
    <row r="11250" spans="1:7" s="21" customFormat="1">
      <c r="A11250" s="494" t="s">
        <v>13</v>
      </c>
      <c r="B11250" s="494"/>
      <c r="C11250" s="494"/>
      <c r="D11250" s="494"/>
      <c r="E11250" s="494"/>
      <c r="F11250" s="494"/>
      <c r="G11250" s="20">
        <f>SUM(G11246:G11249)</f>
        <v>9200</v>
      </c>
    </row>
    <row r="11251" spans="1:7">
      <c r="A11251" s="159" t="s">
        <v>14</v>
      </c>
      <c r="B11251" s="12" t="s">
        <v>15</v>
      </c>
      <c r="C11251" s="11"/>
      <c r="D11251" s="11"/>
      <c r="E11251" s="13"/>
      <c r="F11251" s="11"/>
      <c r="G11251" s="11"/>
    </row>
    <row r="11252" spans="1:7" ht="45">
      <c r="A11252" s="160"/>
      <c r="B11252" s="16" t="s">
        <v>1733</v>
      </c>
      <c r="C11252" s="11"/>
      <c r="D11252" s="17" t="s">
        <v>875</v>
      </c>
      <c r="E11252" s="18" t="s">
        <v>1575</v>
      </c>
      <c r="F11252" s="83">
        <f>VLOOKUP(B11252,'HSD ME&amp;PLUMBING'!$B$6:E10223,4,FALSE)</f>
        <v>10000</v>
      </c>
      <c r="G11252" s="23">
        <f>F11252*E11252</f>
        <v>113000</v>
      </c>
    </row>
    <row r="11253" spans="1:7" s="2" customFormat="1" ht="15.75" customHeight="1">
      <c r="A11253" s="494" t="s">
        <v>16</v>
      </c>
      <c r="B11253" s="494"/>
      <c r="C11253" s="494"/>
      <c r="D11253" s="494"/>
      <c r="E11253" s="494"/>
      <c r="F11253" s="494"/>
      <c r="G11253" s="20">
        <f>SUM(G11251:G11252)</f>
        <v>113000</v>
      </c>
    </row>
    <row r="11254" spans="1:7">
      <c r="A11254" s="159" t="s">
        <v>17</v>
      </c>
      <c r="B11254" s="12" t="s">
        <v>18</v>
      </c>
      <c r="C11254" s="11"/>
      <c r="D11254" s="11"/>
      <c r="E11254" s="13"/>
      <c r="F11254" s="11"/>
      <c r="G11254" s="11"/>
    </row>
    <row r="11255" spans="1:7">
      <c r="A11255" s="492" t="s">
        <v>19</v>
      </c>
      <c r="B11255" s="492"/>
      <c r="C11255" s="492"/>
      <c r="D11255" s="492"/>
      <c r="E11255" s="492"/>
      <c r="F11255" s="492"/>
      <c r="G11255" s="20">
        <f>SUM(G11254)</f>
        <v>0</v>
      </c>
    </row>
    <row r="11256" spans="1:7">
      <c r="A11256" s="11" t="s">
        <v>20</v>
      </c>
      <c r="B11256" s="493" t="s">
        <v>21</v>
      </c>
      <c r="C11256" s="493"/>
      <c r="D11256" s="493"/>
      <c r="E11256" s="493"/>
      <c r="F11256" s="493"/>
      <c r="G11256" s="15">
        <f>SUM(G11245:G11255)/2</f>
        <v>122200</v>
      </c>
    </row>
    <row r="11257" spans="1:7" ht="15.75" customHeight="1">
      <c r="A11257" s="11" t="s">
        <v>22</v>
      </c>
      <c r="B11257" s="493" t="s">
        <v>77</v>
      </c>
      <c r="C11257" s="493"/>
      <c r="D11257" s="493"/>
      <c r="E11257" s="493"/>
      <c r="F11257" s="24">
        <v>0.1</v>
      </c>
      <c r="G11257" s="15">
        <f>G11256*10%</f>
        <v>12220</v>
      </c>
    </row>
    <row r="11258" spans="1:7">
      <c r="A11258" s="11" t="s">
        <v>23</v>
      </c>
      <c r="B11258" s="493" t="s">
        <v>24</v>
      </c>
      <c r="C11258" s="493"/>
      <c r="D11258" s="493"/>
      <c r="E11258" s="493"/>
      <c r="F11258" s="493"/>
      <c r="G11258" s="15">
        <f>G11256+G11257</f>
        <v>134420</v>
      </c>
    </row>
    <row r="11259" spans="1:7">
      <c r="A11259" s="25"/>
      <c r="B11259" s="26"/>
      <c r="C11259" s="25"/>
      <c r="D11259" s="25"/>
      <c r="E11259" s="27"/>
      <c r="F11259" s="25"/>
      <c r="G11259" s="25"/>
    </row>
    <row r="11260" spans="1:7">
      <c r="A11260" s="115" t="s">
        <v>1734</v>
      </c>
    </row>
    <row r="11261" spans="1:7" ht="45">
      <c r="A11261" s="9" t="s">
        <v>62</v>
      </c>
      <c r="B11261" s="9" t="s">
        <v>63</v>
      </c>
      <c r="C11261" s="9" t="s">
        <v>64</v>
      </c>
      <c r="D11261" s="9" t="s">
        <v>65</v>
      </c>
      <c r="E11261" s="9" t="s">
        <v>66</v>
      </c>
      <c r="F11261" s="9" t="s">
        <v>67</v>
      </c>
      <c r="G11261" s="9" t="s">
        <v>68</v>
      </c>
    </row>
    <row r="11262" spans="1:7">
      <c r="A11262" s="159" t="s">
        <v>0</v>
      </c>
      <c r="B11262" s="12" t="s">
        <v>1</v>
      </c>
      <c r="C11262" s="11"/>
      <c r="D11262" s="11"/>
      <c r="E11262" s="13"/>
      <c r="F11262" s="11"/>
      <c r="G11262" s="11"/>
    </row>
    <row r="11263" spans="1:7">
      <c r="A11263" s="160"/>
      <c r="B11263" s="12" t="s">
        <v>2</v>
      </c>
      <c r="C11263" s="11" t="s">
        <v>3</v>
      </c>
      <c r="D11263" s="11" t="s">
        <v>4</v>
      </c>
      <c r="E11263" s="13" t="s">
        <v>1388</v>
      </c>
      <c r="F11263" s="14">
        <f>VLOOKUP(B11263,'HSD ME&amp;PLUMBING'!$B$6:E10234,4,FALSE)</f>
        <v>100000</v>
      </c>
      <c r="G11263" s="23">
        <f>F11263*E11263</f>
        <v>50700</v>
      </c>
    </row>
    <row r="11264" spans="1:7">
      <c r="A11264" s="160"/>
      <c r="B11264" s="12" t="s">
        <v>1549</v>
      </c>
      <c r="C11264" s="11" t="s">
        <v>71</v>
      </c>
      <c r="D11264" s="11" t="s">
        <v>4</v>
      </c>
      <c r="E11264" s="13" t="s">
        <v>1389</v>
      </c>
      <c r="F11264" s="14">
        <f>VLOOKUP(B11264,'HSD ME&amp;PLUMBING'!$B$6:E10235,4,FALSE)</f>
        <v>150000</v>
      </c>
      <c r="G11264" s="23">
        <f>F11264*E11264</f>
        <v>127050</v>
      </c>
    </row>
    <row r="11265" spans="1:7">
      <c r="A11265" s="160"/>
      <c r="B11265" s="12" t="s">
        <v>7</v>
      </c>
      <c r="C11265" s="11" t="s">
        <v>8</v>
      </c>
      <c r="D11265" s="11" t="s">
        <v>4</v>
      </c>
      <c r="E11265" s="13" t="s">
        <v>39</v>
      </c>
      <c r="F11265" s="14">
        <f>VLOOKUP(B11265,'HSD ME&amp;PLUMBING'!$B$6:E10236,4,FALSE)</f>
        <v>150000</v>
      </c>
      <c r="G11265" s="23">
        <f>F11265*E11265</f>
        <v>12750.000000000002</v>
      </c>
    </row>
    <row r="11266" spans="1:7">
      <c r="A11266" s="160"/>
      <c r="B11266" s="12" t="s">
        <v>10</v>
      </c>
      <c r="C11266" s="11" t="s">
        <v>11</v>
      </c>
      <c r="D11266" s="11" t="s">
        <v>4</v>
      </c>
      <c r="E11266" s="13" t="s">
        <v>35</v>
      </c>
      <c r="F11266" s="19">
        <f>VLOOKUP(B11266,'HSD ME&amp;PLUMBING'!$B$6:E10237,4,FALSE)</f>
        <v>200000</v>
      </c>
      <c r="G11266" s="23">
        <f>F11266*E11266</f>
        <v>5600</v>
      </c>
    </row>
    <row r="11267" spans="1:7" s="21" customFormat="1">
      <c r="A11267" s="494" t="s">
        <v>13</v>
      </c>
      <c r="B11267" s="494"/>
      <c r="C11267" s="494"/>
      <c r="D11267" s="494"/>
      <c r="E11267" s="494"/>
      <c r="F11267" s="494"/>
      <c r="G11267" s="20">
        <f>SUM(G11263:G11266)</f>
        <v>196100</v>
      </c>
    </row>
    <row r="11268" spans="1:7">
      <c r="A11268" s="159" t="s">
        <v>14</v>
      </c>
      <c r="B11268" s="12" t="s">
        <v>15</v>
      </c>
      <c r="C11268" s="11"/>
      <c r="D11268" s="11"/>
      <c r="E11268" s="13"/>
      <c r="F11268" s="11"/>
      <c r="G11268" s="11"/>
    </row>
    <row r="11269" spans="1:7" ht="30">
      <c r="A11269" s="160"/>
      <c r="B11269" s="16" t="s">
        <v>1735</v>
      </c>
      <c r="C11269" s="11"/>
      <c r="D11269" s="17" t="s">
        <v>674</v>
      </c>
      <c r="E11269" s="18" t="s">
        <v>802</v>
      </c>
      <c r="F11269" s="83">
        <f>VLOOKUP(B11269,'HSD ME&amp;PLUMBING'!$B$6:E10240,4,FALSE)</f>
        <v>10000</v>
      </c>
      <c r="G11269" s="23">
        <f>F11269*E11269</f>
        <v>11000</v>
      </c>
    </row>
    <row r="11270" spans="1:7" s="2" customFormat="1" ht="15.75" customHeight="1">
      <c r="A11270" s="494" t="s">
        <v>16</v>
      </c>
      <c r="B11270" s="494"/>
      <c r="C11270" s="494"/>
      <c r="D11270" s="494"/>
      <c r="E11270" s="494"/>
      <c r="F11270" s="494"/>
      <c r="G11270" s="20">
        <f>SUM(G11268:G11269)</f>
        <v>11000</v>
      </c>
    </row>
    <row r="11271" spans="1:7">
      <c r="A11271" s="159" t="s">
        <v>17</v>
      </c>
      <c r="B11271" s="12" t="s">
        <v>18</v>
      </c>
      <c r="C11271" s="11"/>
      <c r="D11271" s="11"/>
      <c r="E11271" s="13"/>
      <c r="F11271" s="11"/>
      <c r="G11271" s="11"/>
    </row>
    <row r="11272" spans="1:7">
      <c r="A11272" s="492" t="s">
        <v>19</v>
      </c>
      <c r="B11272" s="492"/>
      <c r="C11272" s="492"/>
      <c r="D11272" s="492"/>
      <c r="E11272" s="492"/>
      <c r="F11272" s="492"/>
      <c r="G11272" s="20">
        <f>SUM(G11271)</f>
        <v>0</v>
      </c>
    </row>
    <row r="11273" spans="1:7">
      <c r="A11273" s="11" t="s">
        <v>20</v>
      </c>
      <c r="B11273" s="493" t="s">
        <v>21</v>
      </c>
      <c r="C11273" s="493"/>
      <c r="D11273" s="493"/>
      <c r="E11273" s="493"/>
      <c r="F11273" s="493"/>
      <c r="G11273" s="15">
        <f>SUM(G11262:G11272)/2</f>
        <v>207100</v>
      </c>
    </row>
    <row r="11274" spans="1:7" ht="15.75" customHeight="1">
      <c r="A11274" s="11" t="s">
        <v>22</v>
      </c>
      <c r="B11274" s="493" t="s">
        <v>77</v>
      </c>
      <c r="C11274" s="493"/>
      <c r="D11274" s="493"/>
      <c r="E11274" s="493"/>
      <c r="F11274" s="24">
        <v>0.1</v>
      </c>
      <c r="G11274" s="15">
        <f>G11273*10%</f>
        <v>20710</v>
      </c>
    </row>
    <row r="11275" spans="1:7">
      <c r="A11275" s="11" t="s">
        <v>23</v>
      </c>
      <c r="B11275" s="493" t="s">
        <v>24</v>
      </c>
      <c r="C11275" s="493"/>
      <c r="D11275" s="493"/>
      <c r="E11275" s="493"/>
      <c r="F11275" s="493"/>
      <c r="G11275" s="15">
        <f>G11273+G11274</f>
        <v>227810</v>
      </c>
    </row>
    <row r="11276" spans="1:7">
      <c r="A11276" s="25"/>
      <c r="B11276" s="26"/>
      <c r="C11276" s="25"/>
      <c r="D11276" s="25"/>
      <c r="E11276" s="27"/>
      <c r="F11276" s="25"/>
      <c r="G11276" s="25"/>
    </row>
    <row r="11277" spans="1:7">
      <c r="A11277" s="115" t="s">
        <v>1736</v>
      </c>
    </row>
    <row r="11278" spans="1:7" ht="45">
      <c r="A11278" s="9" t="s">
        <v>62</v>
      </c>
      <c r="B11278" s="9" t="s">
        <v>63</v>
      </c>
      <c r="C11278" s="9" t="s">
        <v>64</v>
      </c>
      <c r="D11278" s="9" t="s">
        <v>65</v>
      </c>
      <c r="E11278" s="9" t="s">
        <v>66</v>
      </c>
      <c r="F11278" s="9" t="s">
        <v>67</v>
      </c>
      <c r="G11278" s="9" t="s">
        <v>68</v>
      </c>
    </row>
    <row r="11279" spans="1:7">
      <c r="A11279" s="159" t="s">
        <v>0</v>
      </c>
      <c r="B11279" s="12" t="s">
        <v>1</v>
      </c>
      <c r="C11279" s="11"/>
      <c r="D11279" s="11"/>
      <c r="E11279" s="13"/>
      <c r="F11279" s="11"/>
      <c r="G11279" s="11"/>
    </row>
    <row r="11280" spans="1:7">
      <c r="A11280" s="160"/>
      <c r="B11280" s="12" t="s">
        <v>2</v>
      </c>
      <c r="C11280" s="11" t="s">
        <v>3</v>
      </c>
      <c r="D11280" s="11" t="s">
        <v>4</v>
      </c>
      <c r="E11280" s="13" t="s">
        <v>683</v>
      </c>
      <c r="F11280" s="14">
        <f>VLOOKUP(B11280,'HSD ME&amp;PLUMBING'!$B$6:E10251,4,FALSE)</f>
        <v>100000</v>
      </c>
      <c r="G11280" s="23">
        <f>F11280*E11280</f>
        <v>133300</v>
      </c>
    </row>
    <row r="11281" spans="1:7">
      <c r="A11281" s="160"/>
      <c r="B11281" s="12" t="s">
        <v>1549</v>
      </c>
      <c r="C11281" s="11" t="s">
        <v>71</v>
      </c>
      <c r="D11281" s="11" t="s">
        <v>4</v>
      </c>
      <c r="E11281" s="13" t="s">
        <v>684</v>
      </c>
      <c r="F11281" s="14">
        <f>VLOOKUP(B11281,'HSD ME&amp;PLUMBING'!$B$6:E10252,4,FALSE)</f>
        <v>150000</v>
      </c>
      <c r="G11281" s="23">
        <f>F11281*E11281</f>
        <v>334050</v>
      </c>
    </row>
    <row r="11282" spans="1:7">
      <c r="A11282" s="160"/>
      <c r="B11282" s="12" t="s">
        <v>7</v>
      </c>
      <c r="C11282" s="11" t="s">
        <v>8</v>
      </c>
      <c r="D11282" s="11" t="s">
        <v>4</v>
      </c>
      <c r="E11282" s="13" t="s">
        <v>685</v>
      </c>
      <c r="F11282" s="14">
        <f>VLOOKUP(B11282,'HSD ME&amp;PLUMBING'!$B$6:E10253,4,FALSE)</f>
        <v>150000</v>
      </c>
      <c r="G11282" s="23">
        <f>F11282*E11282</f>
        <v>33450</v>
      </c>
    </row>
    <row r="11283" spans="1:7">
      <c r="A11283" s="160"/>
      <c r="B11283" s="12" t="s">
        <v>10</v>
      </c>
      <c r="C11283" s="11" t="s">
        <v>11</v>
      </c>
      <c r="D11283" s="11" t="s">
        <v>4</v>
      </c>
      <c r="E11283" s="13" t="s">
        <v>686</v>
      </c>
      <c r="F11283" s="19">
        <f>VLOOKUP(B11283,'HSD ME&amp;PLUMBING'!$B$6:E10254,4,FALSE)</f>
        <v>200000</v>
      </c>
      <c r="G11283" s="23">
        <f>F11283*E11283</f>
        <v>14800</v>
      </c>
    </row>
    <row r="11284" spans="1:7" s="21" customFormat="1">
      <c r="A11284" s="494" t="s">
        <v>13</v>
      </c>
      <c r="B11284" s="494"/>
      <c r="C11284" s="494"/>
      <c r="D11284" s="494"/>
      <c r="E11284" s="494"/>
      <c r="F11284" s="494"/>
      <c r="G11284" s="20">
        <f>SUM(G11280:G11283)</f>
        <v>515600</v>
      </c>
    </row>
    <row r="11285" spans="1:7">
      <c r="A11285" s="159" t="s">
        <v>14</v>
      </c>
      <c r="B11285" s="12" t="s">
        <v>15</v>
      </c>
      <c r="C11285" s="11"/>
      <c r="D11285" s="11"/>
      <c r="E11285" s="13"/>
      <c r="F11285" s="11"/>
      <c r="G11285" s="11"/>
    </row>
    <row r="11286" spans="1:7" ht="30">
      <c r="A11286" s="160"/>
      <c r="B11286" s="16" t="s">
        <v>1737</v>
      </c>
      <c r="C11286" s="11"/>
      <c r="D11286" s="17" t="s">
        <v>674</v>
      </c>
      <c r="E11286" s="18" t="s">
        <v>802</v>
      </c>
      <c r="F11286" s="83">
        <f>VLOOKUP(B11286,'HSD ME&amp;PLUMBING'!$B$6:E10257,4,FALSE)</f>
        <v>10000</v>
      </c>
      <c r="G11286" s="23">
        <f>F11286*E11286</f>
        <v>11000</v>
      </c>
    </row>
    <row r="11287" spans="1:7" s="2" customFormat="1" ht="15.75" customHeight="1">
      <c r="A11287" s="494" t="s">
        <v>16</v>
      </c>
      <c r="B11287" s="494"/>
      <c r="C11287" s="494"/>
      <c r="D11287" s="494"/>
      <c r="E11287" s="494"/>
      <c r="F11287" s="494"/>
      <c r="G11287" s="20">
        <f>SUM(G11285:G11286)</f>
        <v>11000</v>
      </c>
    </row>
    <row r="11288" spans="1:7">
      <c r="A11288" s="159" t="s">
        <v>17</v>
      </c>
      <c r="B11288" s="12" t="s">
        <v>18</v>
      </c>
      <c r="C11288" s="11"/>
      <c r="D11288" s="11"/>
      <c r="E11288" s="13"/>
      <c r="F11288" s="11"/>
      <c r="G11288" s="11"/>
    </row>
    <row r="11289" spans="1:7">
      <c r="A11289" s="492" t="s">
        <v>19</v>
      </c>
      <c r="B11289" s="492"/>
      <c r="C11289" s="492"/>
      <c r="D11289" s="492"/>
      <c r="E11289" s="492"/>
      <c r="F11289" s="492"/>
      <c r="G11289" s="20">
        <f>SUM(G11288)</f>
        <v>0</v>
      </c>
    </row>
    <row r="11290" spans="1:7">
      <c r="A11290" s="11" t="s">
        <v>20</v>
      </c>
      <c r="B11290" s="493" t="s">
        <v>21</v>
      </c>
      <c r="C11290" s="493"/>
      <c r="D11290" s="493"/>
      <c r="E11290" s="493"/>
      <c r="F11290" s="493"/>
      <c r="G11290" s="15">
        <f>SUM(G11279:G11289)/2</f>
        <v>526600</v>
      </c>
    </row>
    <row r="11291" spans="1:7" ht="15.75" customHeight="1">
      <c r="A11291" s="11" t="s">
        <v>22</v>
      </c>
      <c r="B11291" s="493" t="s">
        <v>77</v>
      </c>
      <c r="C11291" s="493"/>
      <c r="D11291" s="493"/>
      <c r="E11291" s="493"/>
      <c r="F11291" s="24">
        <v>0.1</v>
      </c>
      <c r="G11291" s="15">
        <f>G11290*10%</f>
        <v>52660</v>
      </c>
    </row>
    <row r="11292" spans="1:7">
      <c r="A11292" s="11" t="s">
        <v>23</v>
      </c>
      <c r="B11292" s="493" t="s">
        <v>24</v>
      </c>
      <c r="C11292" s="493"/>
      <c r="D11292" s="493"/>
      <c r="E11292" s="493"/>
      <c r="F11292" s="493"/>
      <c r="G11292" s="15">
        <f>G11290+G11291</f>
        <v>579260</v>
      </c>
    </row>
    <row r="11293" spans="1:7">
      <c r="A11293" s="25"/>
      <c r="B11293" s="26"/>
      <c r="C11293" s="25"/>
      <c r="D11293" s="25"/>
      <c r="E11293" s="27"/>
      <c r="F11293" s="25"/>
      <c r="G11293" s="25"/>
    </row>
    <row r="11294" spans="1:7">
      <c r="A11294" s="220" t="s">
        <v>1738</v>
      </c>
      <c r="B11294" s="51"/>
      <c r="C11294" s="52"/>
      <c r="D11294" s="52"/>
      <c r="E11294" s="53"/>
      <c r="F11294" s="52"/>
      <c r="G11294" s="52"/>
    </row>
    <row r="11295" spans="1:7" ht="45">
      <c r="A11295" s="55" t="s">
        <v>62</v>
      </c>
      <c r="B11295" s="55" t="s">
        <v>63</v>
      </c>
      <c r="C11295" s="55" t="s">
        <v>64</v>
      </c>
      <c r="D11295" s="55" t="s">
        <v>65</v>
      </c>
      <c r="E11295" s="55" t="s">
        <v>66</v>
      </c>
      <c r="F11295" s="55" t="s">
        <v>67</v>
      </c>
      <c r="G11295" s="55" t="s">
        <v>68</v>
      </c>
    </row>
    <row r="11296" spans="1:7">
      <c r="A11296" s="170" t="s">
        <v>0</v>
      </c>
      <c r="B11296" s="57" t="s">
        <v>1</v>
      </c>
      <c r="C11296" s="56"/>
      <c r="D11296" s="56"/>
      <c r="E11296" s="58"/>
      <c r="F11296" s="56"/>
      <c r="G11296" s="56"/>
    </row>
    <row r="11297" spans="1:7">
      <c r="A11297" s="171"/>
      <c r="B11297" s="57" t="s">
        <v>2</v>
      </c>
      <c r="C11297" s="56" t="s">
        <v>3</v>
      </c>
      <c r="D11297" s="56" t="s">
        <v>4</v>
      </c>
      <c r="E11297" s="58">
        <v>2.4E-2</v>
      </c>
      <c r="F11297" s="59">
        <f>VLOOKUP(B11297,'HSD ME&amp;PLUMBING'!$B$6:E10268,4,FALSE)</f>
        <v>100000</v>
      </c>
      <c r="G11297" s="60">
        <f>F11297*E11297</f>
        <v>2400</v>
      </c>
    </row>
    <row r="11298" spans="1:7" ht="30">
      <c r="A11298" s="171"/>
      <c r="B11298" s="61" t="s">
        <v>70</v>
      </c>
      <c r="C11298" s="56" t="s">
        <v>71</v>
      </c>
      <c r="D11298" s="56" t="s">
        <v>4</v>
      </c>
      <c r="E11298" s="58">
        <v>0.04</v>
      </c>
      <c r="F11298" s="59">
        <f>VLOOKUP(B11298,'HSD ME&amp;PLUMBING'!$B$6:E10269,4,FALSE)</f>
        <v>150000</v>
      </c>
      <c r="G11298" s="60">
        <f>F11298*E11298</f>
        <v>6000</v>
      </c>
    </row>
    <row r="11299" spans="1:7">
      <c r="A11299" s="171"/>
      <c r="B11299" s="57" t="s">
        <v>7</v>
      </c>
      <c r="C11299" s="56" t="s">
        <v>8</v>
      </c>
      <c r="D11299" s="56" t="s">
        <v>4</v>
      </c>
      <c r="E11299" s="58">
        <v>4.0000000000000001E-3</v>
      </c>
      <c r="F11299" s="59">
        <f>VLOOKUP(B11299,'HSD ME&amp;PLUMBING'!$B$6:E10270,4,FALSE)</f>
        <v>150000</v>
      </c>
      <c r="G11299" s="60">
        <f>F11299*E11299</f>
        <v>600</v>
      </c>
    </row>
    <row r="11300" spans="1:7">
      <c r="A11300" s="171"/>
      <c r="B11300" s="57" t="s">
        <v>10</v>
      </c>
      <c r="C11300" s="56" t="s">
        <v>11</v>
      </c>
      <c r="D11300" s="56" t="s">
        <v>4</v>
      </c>
      <c r="E11300" s="58">
        <v>1E-3</v>
      </c>
      <c r="F11300" s="64">
        <f>VLOOKUP(B11300,'HSD ME&amp;PLUMBING'!$B$6:E10271,4,FALSE)</f>
        <v>200000</v>
      </c>
      <c r="G11300" s="60">
        <f>F11300*E11300</f>
        <v>200</v>
      </c>
    </row>
    <row r="11301" spans="1:7">
      <c r="A11301" s="489" t="s">
        <v>13</v>
      </c>
      <c r="B11301" s="489"/>
      <c r="C11301" s="489"/>
      <c r="D11301" s="489"/>
      <c r="E11301" s="489"/>
      <c r="F11301" s="489"/>
      <c r="G11301" s="65">
        <f>SUM(G11297:G11300)</f>
        <v>9200</v>
      </c>
    </row>
    <row r="11302" spans="1:7">
      <c r="A11302" s="170" t="s">
        <v>14</v>
      </c>
      <c r="B11302" s="57" t="s">
        <v>15</v>
      </c>
      <c r="C11302" s="56"/>
      <c r="D11302" s="56"/>
      <c r="E11302" s="58"/>
      <c r="F11302" s="56"/>
      <c r="G11302" s="56"/>
    </row>
    <row r="11303" spans="1:7" ht="30">
      <c r="A11303" s="171"/>
      <c r="B11303" s="61" t="s">
        <v>1739</v>
      </c>
      <c r="C11303" s="56"/>
      <c r="D11303" s="62" t="s">
        <v>75</v>
      </c>
      <c r="E11303" s="63">
        <v>22.6</v>
      </c>
      <c r="F11303" s="179">
        <f>VLOOKUP(B11303,'HSD ME&amp;PLUMBING'!$B$6:E10274,4,FALSE)</f>
        <v>10000</v>
      </c>
      <c r="G11303" s="60">
        <f>F11303*E11303</f>
        <v>226000</v>
      </c>
    </row>
    <row r="11304" spans="1:7">
      <c r="A11304" s="489" t="s">
        <v>16</v>
      </c>
      <c r="B11304" s="489"/>
      <c r="C11304" s="489"/>
      <c r="D11304" s="489"/>
      <c r="E11304" s="489"/>
      <c r="F11304" s="489"/>
      <c r="G11304" s="65">
        <f>SUM(G11302:G11303)</f>
        <v>226000</v>
      </c>
    </row>
    <row r="11305" spans="1:7">
      <c r="A11305" s="170" t="s">
        <v>17</v>
      </c>
      <c r="B11305" s="57" t="s">
        <v>18</v>
      </c>
      <c r="C11305" s="56"/>
      <c r="D11305" s="56"/>
      <c r="E11305" s="58"/>
      <c r="F11305" s="56"/>
      <c r="G11305" s="56"/>
    </row>
    <row r="11306" spans="1:7">
      <c r="A11306" s="490" t="s">
        <v>19</v>
      </c>
      <c r="B11306" s="490"/>
      <c r="C11306" s="490"/>
      <c r="D11306" s="490"/>
      <c r="E11306" s="490"/>
      <c r="F11306" s="490"/>
      <c r="G11306" s="65">
        <f>SUM(G11305)</f>
        <v>0</v>
      </c>
    </row>
    <row r="11307" spans="1:7">
      <c r="A11307" s="56" t="s">
        <v>20</v>
      </c>
      <c r="B11307" s="491" t="s">
        <v>21</v>
      </c>
      <c r="C11307" s="491"/>
      <c r="D11307" s="491"/>
      <c r="E11307" s="491"/>
      <c r="F11307" s="491"/>
      <c r="G11307" s="70">
        <f>SUM(G11296:G11306)/2</f>
        <v>235200</v>
      </c>
    </row>
    <row r="11308" spans="1:7">
      <c r="A11308" s="56" t="s">
        <v>22</v>
      </c>
      <c r="B11308" s="491" t="s">
        <v>77</v>
      </c>
      <c r="C11308" s="491"/>
      <c r="D11308" s="491"/>
      <c r="E11308" s="491"/>
      <c r="F11308" s="71">
        <v>0.1</v>
      </c>
      <c r="G11308" s="70">
        <f>G11307*10%</f>
        <v>23520</v>
      </c>
    </row>
    <row r="11309" spans="1:7">
      <c r="A11309" s="56" t="s">
        <v>23</v>
      </c>
      <c r="B11309" s="491" t="s">
        <v>24</v>
      </c>
      <c r="C11309" s="491"/>
      <c r="D11309" s="491"/>
      <c r="E11309" s="491"/>
      <c r="F11309" s="491"/>
      <c r="G11309" s="70">
        <f>G11307+G11308</f>
        <v>258720</v>
      </c>
    </row>
    <row r="11310" spans="1:7">
      <c r="A11310" s="25"/>
      <c r="B11310" s="26"/>
      <c r="C11310" s="25"/>
      <c r="D11310" s="25"/>
      <c r="E11310" s="27"/>
      <c r="F11310" s="25"/>
      <c r="G11310" s="25"/>
    </row>
    <row r="11311" spans="1:7">
      <c r="A11311" s="220" t="s">
        <v>1740</v>
      </c>
      <c r="B11311" s="51"/>
      <c r="C11311" s="52"/>
      <c r="D11311" s="52"/>
      <c r="E11311" s="53"/>
      <c r="F11311" s="52"/>
      <c r="G11311" s="52"/>
    </row>
    <row r="11312" spans="1:7" ht="45">
      <c r="A11312" s="55" t="s">
        <v>62</v>
      </c>
      <c r="B11312" s="55" t="s">
        <v>63</v>
      </c>
      <c r="C11312" s="55" t="s">
        <v>64</v>
      </c>
      <c r="D11312" s="55" t="s">
        <v>65</v>
      </c>
      <c r="E11312" s="55" t="s">
        <v>66</v>
      </c>
      <c r="F11312" s="55" t="s">
        <v>67</v>
      </c>
      <c r="G11312" s="55" t="s">
        <v>68</v>
      </c>
    </row>
    <row r="11313" spans="1:7">
      <c r="A11313" s="170" t="s">
        <v>0</v>
      </c>
      <c r="B11313" s="57" t="s">
        <v>1</v>
      </c>
      <c r="C11313" s="56"/>
      <c r="D11313" s="56"/>
      <c r="E11313" s="58"/>
      <c r="F11313" s="56"/>
      <c r="G11313" s="56"/>
    </row>
    <row r="11314" spans="1:7">
      <c r="A11314" s="171"/>
      <c r="B11314" s="57" t="s">
        <v>2</v>
      </c>
      <c r="C11314" s="56" t="s">
        <v>3</v>
      </c>
      <c r="D11314" s="56" t="s">
        <v>4</v>
      </c>
      <c r="E11314" s="58">
        <v>6.4000000000000001E-2</v>
      </c>
      <c r="F11314" s="59">
        <f>VLOOKUP(B11314,'HSD ME&amp;PLUMBING'!$B$6:E10285,4,FALSE)</f>
        <v>100000</v>
      </c>
      <c r="G11314" s="60">
        <f>F11314*E11314</f>
        <v>6400</v>
      </c>
    </row>
    <row r="11315" spans="1:7" ht="30">
      <c r="A11315" s="171"/>
      <c r="B11315" s="61" t="s">
        <v>70</v>
      </c>
      <c r="C11315" s="56" t="s">
        <v>71</v>
      </c>
      <c r="D11315" s="56" t="s">
        <v>4</v>
      </c>
      <c r="E11315" s="58">
        <v>0.107</v>
      </c>
      <c r="F11315" s="59">
        <f>VLOOKUP(B11315,'HSD ME&amp;PLUMBING'!$B$6:E10286,4,FALSE)</f>
        <v>150000</v>
      </c>
      <c r="G11315" s="60">
        <f>F11315*E11315</f>
        <v>16050</v>
      </c>
    </row>
    <row r="11316" spans="1:7">
      <c r="A11316" s="171"/>
      <c r="B11316" s="57" t="s">
        <v>7</v>
      </c>
      <c r="C11316" s="56" t="s">
        <v>8</v>
      </c>
      <c r="D11316" s="56" t="s">
        <v>4</v>
      </c>
      <c r="E11316" s="58">
        <v>1.0999999999999999E-2</v>
      </c>
      <c r="F11316" s="59">
        <f>VLOOKUP(B11316,'HSD ME&amp;PLUMBING'!$B$6:E10287,4,FALSE)</f>
        <v>150000</v>
      </c>
      <c r="G11316" s="60">
        <f>F11316*E11316</f>
        <v>1650</v>
      </c>
    </row>
    <row r="11317" spans="1:7">
      <c r="A11317" s="171"/>
      <c r="B11317" s="57" t="s">
        <v>10</v>
      </c>
      <c r="C11317" s="56" t="s">
        <v>11</v>
      </c>
      <c r="D11317" s="56" t="s">
        <v>4</v>
      </c>
      <c r="E11317" s="58">
        <v>4.0000000000000001E-3</v>
      </c>
      <c r="F11317" s="64">
        <f>VLOOKUP(B11317,'HSD ME&amp;PLUMBING'!$B$6:E10288,4,FALSE)</f>
        <v>200000</v>
      </c>
      <c r="G11317" s="60">
        <f>F11317*E11317</f>
        <v>800</v>
      </c>
    </row>
    <row r="11318" spans="1:7">
      <c r="A11318" s="489" t="s">
        <v>13</v>
      </c>
      <c r="B11318" s="489"/>
      <c r="C11318" s="489"/>
      <c r="D11318" s="489"/>
      <c r="E11318" s="489"/>
      <c r="F11318" s="489"/>
      <c r="G11318" s="65">
        <f>SUM(G11314:G11317)</f>
        <v>24900</v>
      </c>
    </row>
    <row r="11319" spans="1:7">
      <c r="A11319" s="170" t="s">
        <v>14</v>
      </c>
      <c r="B11319" s="57" t="s">
        <v>15</v>
      </c>
      <c r="C11319" s="56"/>
      <c r="D11319" s="56"/>
      <c r="E11319" s="58"/>
      <c r="F11319" s="56"/>
      <c r="G11319" s="56"/>
    </row>
    <row r="11320" spans="1:7" ht="30">
      <c r="A11320" s="171"/>
      <c r="B11320" s="61" t="s">
        <v>1741</v>
      </c>
      <c r="C11320" s="56"/>
      <c r="D11320" s="62" t="s">
        <v>674</v>
      </c>
      <c r="E11320" s="63" t="s">
        <v>802</v>
      </c>
      <c r="F11320" s="179">
        <f>VLOOKUP(B11320,'HSD ME&amp;PLUMBING'!$B$6:E10291,4,FALSE)</f>
        <v>10000</v>
      </c>
      <c r="G11320" s="60">
        <f>F11320*E11320</f>
        <v>11000</v>
      </c>
    </row>
    <row r="11321" spans="1:7">
      <c r="A11321" s="489" t="s">
        <v>16</v>
      </c>
      <c r="B11321" s="489"/>
      <c r="C11321" s="489"/>
      <c r="D11321" s="489"/>
      <c r="E11321" s="489"/>
      <c r="F11321" s="489"/>
      <c r="G11321" s="65">
        <f>SUM(G11319:G11320)</f>
        <v>11000</v>
      </c>
    </row>
    <row r="11322" spans="1:7">
      <c r="A11322" s="170" t="s">
        <v>17</v>
      </c>
      <c r="B11322" s="57" t="s">
        <v>18</v>
      </c>
      <c r="C11322" s="56"/>
      <c r="D11322" s="56"/>
      <c r="E11322" s="58"/>
      <c r="F11322" s="56"/>
      <c r="G11322" s="56"/>
    </row>
    <row r="11323" spans="1:7">
      <c r="A11323" s="490" t="s">
        <v>19</v>
      </c>
      <c r="B11323" s="490"/>
      <c r="C11323" s="490"/>
      <c r="D11323" s="490"/>
      <c r="E11323" s="490"/>
      <c r="F11323" s="490"/>
      <c r="G11323" s="65">
        <f>SUM(G11322)</f>
        <v>0</v>
      </c>
    </row>
    <row r="11324" spans="1:7">
      <c r="A11324" s="56" t="s">
        <v>20</v>
      </c>
      <c r="B11324" s="491" t="s">
        <v>21</v>
      </c>
      <c r="C11324" s="491"/>
      <c r="D11324" s="491"/>
      <c r="E11324" s="491"/>
      <c r="F11324" s="491"/>
      <c r="G11324" s="70">
        <f>SUM(G11313:G11323)/2</f>
        <v>35900</v>
      </c>
    </row>
    <row r="11325" spans="1:7">
      <c r="A11325" s="56" t="s">
        <v>22</v>
      </c>
      <c r="B11325" s="491" t="s">
        <v>77</v>
      </c>
      <c r="C11325" s="491"/>
      <c r="D11325" s="491"/>
      <c r="E11325" s="491"/>
      <c r="F11325" s="71">
        <v>0.1</v>
      </c>
      <c r="G11325" s="70">
        <f>G11324*10%</f>
        <v>3590</v>
      </c>
    </row>
    <row r="11326" spans="1:7">
      <c r="A11326" s="56" t="s">
        <v>23</v>
      </c>
      <c r="B11326" s="491" t="s">
        <v>24</v>
      </c>
      <c r="C11326" s="491"/>
      <c r="D11326" s="491"/>
      <c r="E11326" s="491"/>
      <c r="F11326" s="491"/>
      <c r="G11326" s="70">
        <f>G11324+G11325</f>
        <v>39490</v>
      </c>
    </row>
    <row r="11327" spans="1:7">
      <c r="A11327" s="25"/>
      <c r="B11327" s="26"/>
      <c r="C11327" s="25"/>
      <c r="D11327" s="25"/>
      <c r="E11327" s="27"/>
      <c r="F11327" s="25"/>
      <c r="G11327" s="25"/>
    </row>
    <row r="11328" spans="1:7">
      <c r="A11328" s="220" t="s">
        <v>1742</v>
      </c>
      <c r="B11328" s="51"/>
      <c r="C11328" s="52"/>
      <c r="D11328" s="52"/>
      <c r="E11328" s="53"/>
      <c r="F11328" s="52"/>
      <c r="G11328" s="52"/>
    </row>
    <row r="11329" spans="1:7" ht="45">
      <c r="A11329" s="55" t="s">
        <v>62</v>
      </c>
      <c r="B11329" s="55" t="s">
        <v>63</v>
      </c>
      <c r="C11329" s="55" t="s">
        <v>64</v>
      </c>
      <c r="D11329" s="55" t="s">
        <v>65</v>
      </c>
      <c r="E11329" s="55" t="s">
        <v>66</v>
      </c>
      <c r="F11329" s="55" t="s">
        <v>67</v>
      </c>
      <c r="G11329" s="55" t="s">
        <v>68</v>
      </c>
    </row>
    <row r="11330" spans="1:7">
      <c r="A11330" s="170" t="s">
        <v>0</v>
      </c>
      <c r="B11330" s="57" t="s">
        <v>1</v>
      </c>
      <c r="C11330" s="56"/>
      <c r="D11330" s="56"/>
      <c r="E11330" s="58"/>
      <c r="F11330" s="56"/>
      <c r="G11330" s="56"/>
    </row>
    <row r="11331" spans="1:7">
      <c r="A11331" s="171"/>
      <c r="B11331" s="57" t="s">
        <v>2</v>
      </c>
      <c r="C11331" s="56" t="s">
        <v>3</v>
      </c>
      <c r="D11331" s="56" t="s">
        <v>4</v>
      </c>
      <c r="E11331" s="58">
        <v>0.255</v>
      </c>
      <c r="F11331" s="59">
        <f>VLOOKUP(B11331,'HSD ME&amp;PLUMBING'!$B$6:E10302,4,FALSE)</f>
        <v>100000</v>
      </c>
      <c r="G11331" s="60">
        <f>F11331*E11331</f>
        <v>25500</v>
      </c>
    </row>
    <row r="11332" spans="1:7" ht="30">
      <c r="A11332" s="171"/>
      <c r="B11332" s="61" t="s">
        <v>70</v>
      </c>
      <c r="C11332" s="56" t="s">
        <v>71</v>
      </c>
      <c r="D11332" s="56" t="s">
        <v>4</v>
      </c>
      <c r="E11332" s="58">
        <v>0.42499999999999999</v>
      </c>
      <c r="F11332" s="59">
        <f>VLOOKUP(B11332,'HSD ME&amp;PLUMBING'!$B$6:E10303,4,FALSE)</f>
        <v>150000</v>
      </c>
      <c r="G11332" s="60">
        <f>F11332*E11332</f>
        <v>63750</v>
      </c>
    </row>
    <row r="11333" spans="1:7">
      <c r="A11333" s="171"/>
      <c r="B11333" s="57" t="s">
        <v>7</v>
      </c>
      <c r="C11333" s="56" t="s">
        <v>8</v>
      </c>
      <c r="D11333" s="56" t="s">
        <v>4</v>
      </c>
      <c r="E11333" s="58">
        <v>4.2999999999999997E-2</v>
      </c>
      <c r="F11333" s="59">
        <f>VLOOKUP(B11333,'HSD ME&amp;PLUMBING'!$B$6:E10304,4,FALSE)</f>
        <v>150000</v>
      </c>
      <c r="G11333" s="60">
        <f>F11333*E11333</f>
        <v>6449.9999999999991</v>
      </c>
    </row>
    <row r="11334" spans="1:7">
      <c r="A11334" s="171"/>
      <c r="B11334" s="57" t="s">
        <v>10</v>
      </c>
      <c r="C11334" s="56" t="s">
        <v>11</v>
      </c>
      <c r="D11334" s="56" t="s">
        <v>4</v>
      </c>
      <c r="E11334" s="58">
        <v>1.4E-2</v>
      </c>
      <c r="F11334" s="64">
        <f>VLOOKUP(B11334,'HSD ME&amp;PLUMBING'!$B$6:E10305,4,FALSE)</f>
        <v>200000</v>
      </c>
      <c r="G11334" s="60">
        <f>F11334*E11334</f>
        <v>2800</v>
      </c>
    </row>
    <row r="11335" spans="1:7">
      <c r="A11335" s="489" t="s">
        <v>13</v>
      </c>
      <c r="B11335" s="489"/>
      <c r="C11335" s="489"/>
      <c r="D11335" s="489"/>
      <c r="E11335" s="489"/>
      <c r="F11335" s="489"/>
      <c r="G11335" s="65">
        <f>SUM(G11331:G11334)</f>
        <v>98500</v>
      </c>
    </row>
    <row r="11336" spans="1:7">
      <c r="A11336" s="170" t="s">
        <v>14</v>
      </c>
      <c r="B11336" s="57" t="s">
        <v>15</v>
      </c>
      <c r="C11336" s="56"/>
      <c r="D11336" s="56"/>
      <c r="E11336" s="58"/>
      <c r="F11336" s="56"/>
      <c r="G11336" s="56"/>
    </row>
    <row r="11337" spans="1:7">
      <c r="A11337" s="171"/>
      <c r="B11337" s="61" t="s">
        <v>1743</v>
      </c>
      <c r="C11337" s="56"/>
      <c r="D11337" s="62" t="s">
        <v>674</v>
      </c>
      <c r="E11337" s="63" t="s">
        <v>802</v>
      </c>
      <c r="F11337" s="179">
        <f>VLOOKUP(B11337,'HSD ME&amp;PLUMBING'!$B$6:E10308,4,FALSE)</f>
        <v>10000</v>
      </c>
      <c r="G11337" s="60">
        <f>F11337*E11337</f>
        <v>11000</v>
      </c>
    </row>
    <row r="11338" spans="1:7">
      <c r="A11338" s="489" t="s">
        <v>16</v>
      </c>
      <c r="B11338" s="489"/>
      <c r="C11338" s="489"/>
      <c r="D11338" s="489"/>
      <c r="E11338" s="489"/>
      <c r="F11338" s="489"/>
      <c r="G11338" s="65">
        <f>SUM(G11336:G11337)</f>
        <v>11000</v>
      </c>
    </row>
    <row r="11339" spans="1:7">
      <c r="A11339" s="170" t="s">
        <v>17</v>
      </c>
      <c r="B11339" s="57" t="s">
        <v>18</v>
      </c>
      <c r="C11339" s="56"/>
      <c r="D11339" s="56"/>
      <c r="E11339" s="58"/>
      <c r="F11339" s="56"/>
      <c r="G11339" s="56"/>
    </row>
    <row r="11340" spans="1:7">
      <c r="A11340" s="490" t="s">
        <v>19</v>
      </c>
      <c r="B11340" s="490"/>
      <c r="C11340" s="490"/>
      <c r="D11340" s="490"/>
      <c r="E11340" s="490"/>
      <c r="F11340" s="490"/>
      <c r="G11340" s="65">
        <f>SUM(G11339)</f>
        <v>0</v>
      </c>
    </row>
    <row r="11341" spans="1:7">
      <c r="A11341" s="56" t="s">
        <v>20</v>
      </c>
      <c r="B11341" s="491" t="s">
        <v>21</v>
      </c>
      <c r="C11341" s="491"/>
      <c r="D11341" s="491"/>
      <c r="E11341" s="491"/>
      <c r="F11341" s="491"/>
      <c r="G11341" s="70">
        <f>SUM(G11330:G11340)/2</f>
        <v>109500</v>
      </c>
    </row>
    <row r="11342" spans="1:7">
      <c r="A11342" s="56" t="s">
        <v>22</v>
      </c>
      <c r="B11342" s="491" t="s">
        <v>77</v>
      </c>
      <c r="C11342" s="491"/>
      <c r="D11342" s="491"/>
      <c r="E11342" s="491"/>
      <c r="F11342" s="71">
        <v>0.1</v>
      </c>
      <c r="G11342" s="70">
        <f>G11341*10%</f>
        <v>10950</v>
      </c>
    </row>
    <row r="11343" spans="1:7">
      <c r="A11343" s="56" t="s">
        <v>23</v>
      </c>
      <c r="B11343" s="491" t="s">
        <v>24</v>
      </c>
      <c r="C11343" s="491"/>
      <c r="D11343" s="491"/>
      <c r="E11343" s="491"/>
      <c r="F11343" s="491"/>
      <c r="G11343" s="70">
        <f>G11341+G11342</f>
        <v>120450</v>
      </c>
    </row>
    <row r="11344" spans="1:7">
      <c r="A11344" s="25"/>
      <c r="B11344" s="26"/>
      <c r="C11344" s="25"/>
      <c r="D11344" s="25"/>
      <c r="E11344" s="27"/>
      <c r="F11344" s="25"/>
      <c r="G11344" s="25"/>
    </row>
    <row r="11345" spans="1:7" ht="15.75">
      <c r="A11345" s="220" t="s">
        <v>1744</v>
      </c>
      <c r="B11345" s="238"/>
      <c r="C11345" s="52"/>
      <c r="D11345" s="52"/>
      <c r="E11345" s="53"/>
      <c r="F11345" s="52"/>
      <c r="G11345" s="52"/>
    </row>
    <row r="11346" spans="1:7" ht="45">
      <c r="A11346" s="55" t="s">
        <v>62</v>
      </c>
      <c r="B11346" s="55" t="s">
        <v>63</v>
      </c>
      <c r="C11346" s="55" t="s">
        <v>64</v>
      </c>
      <c r="D11346" s="55" t="s">
        <v>65</v>
      </c>
      <c r="E11346" s="55" t="s">
        <v>66</v>
      </c>
      <c r="F11346" s="55" t="s">
        <v>67</v>
      </c>
      <c r="G11346" s="55" t="s">
        <v>68</v>
      </c>
    </row>
    <row r="11347" spans="1:7">
      <c r="A11347" s="170" t="s">
        <v>0</v>
      </c>
      <c r="B11347" s="57" t="s">
        <v>1</v>
      </c>
      <c r="C11347" s="56"/>
      <c r="D11347" s="56"/>
      <c r="E11347" s="58"/>
      <c r="F11347" s="56"/>
      <c r="G11347" s="56"/>
    </row>
    <row r="11348" spans="1:7">
      <c r="A11348" s="171"/>
      <c r="B11348" s="57" t="s">
        <v>2</v>
      </c>
      <c r="C11348" s="56" t="s">
        <v>3</v>
      </c>
      <c r="D11348" s="56" t="s">
        <v>4</v>
      </c>
      <c r="E11348" s="58">
        <v>2.5710000000000002</v>
      </c>
      <c r="F11348" s="59">
        <f>VLOOKUP(B11348,'HSD ME&amp;PLUMBING'!$B$6:E10319,4,FALSE)</f>
        <v>100000</v>
      </c>
      <c r="G11348" s="60">
        <f>F11348*E11348</f>
        <v>257100.00000000003</v>
      </c>
    </row>
    <row r="11349" spans="1:7" ht="30">
      <c r="A11349" s="171"/>
      <c r="B11349" s="61" t="s">
        <v>70</v>
      </c>
      <c r="C11349" s="56" t="s">
        <v>71</v>
      </c>
      <c r="D11349" s="56" t="s">
        <v>4</v>
      </c>
      <c r="E11349" s="58">
        <v>4.2939999999999996</v>
      </c>
      <c r="F11349" s="59">
        <f>VLOOKUP(B11349,'HSD ME&amp;PLUMBING'!$B$6:E10320,4,FALSE)</f>
        <v>150000</v>
      </c>
      <c r="G11349" s="60">
        <f>F11349*E11349</f>
        <v>644099.99999999988</v>
      </c>
    </row>
    <row r="11350" spans="1:7">
      <c r="A11350" s="171"/>
      <c r="B11350" s="57" t="s">
        <v>7</v>
      </c>
      <c r="C11350" s="56" t="s">
        <v>8</v>
      </c>
      <c r="D11350" s="56" t="s">
        <v>4</v>
      </c>
      <c r="E11350" s="58">
        <v>0.42899999999999999</v>
      </c>
      <c r="F11350" s="59">
        <f>VLOOKUP(B11350,'HSD ME&amp;PLUMBING'!$B$6:E10321,4,FALSE)</f>
        <v>150000</v>
      </c>
      <c r="G11350" s="60">
        <f>F11350*E11350</f>
        <v>64350</v>
      </c>
    </row>
    <row r="11351" spans="1:7">
      <c r="A11351" s="171"/>
      <c r="B11351" s="57" t="s">
        <v>10</v>
      </c>
      <c r="C11351" s="56" t="s">
        <v>11</v>
      </c>
      <c r="D11351" s="56" t="s">
        <v>4</v>
      </c>
      <c r="E11351" s="58">
        <v>0.14299999999999999</v>
      </c>
      <c r="F11351" s="64">
        <f>VLOOKUP(B11351,'HSD ME&amp;PLUMBING'!$B$6:E10322,4,FALSE)</f>
        <v>200000</v>
      </c>
      <c r="G11351" s="60">
        <f>F11351*E11351</f>
        <v>28599.999999999996</v>
      </c>
    </row>
    <row r="11352" spans="1:7">
      <c r="A11352" s="489" t="s">
        <v>13</v>
      </c>
      <c r="B11352" s="489"/>
      <c r="C11352" s="489"/>
      <c r="D11352" s="489"/>
      <c r="E11352" s="489"/>
      <c r="F11352" s="489"/>
      <c r="G11352" s="65">
        <f>SUM(G11348:G11351)</f>
        <v>994149.99999999988</v>
      </c>
    </row>
    <row r="11353" spans="1:7">
      <c r="A11353" s="170" t="s">
        <v>14</v>
      </c>
      <c r="B11353" s="57" t="s">
        <v>15</v>
      </c>
      <c r="C11353" s="56"/>
      <c r="D11353" s="56"/>
      <c r="E11353" s="58"/>
      <c r="F11353" s="56"/>
      <c r="G11353" s="56"/>
    </row>
    <row r="11354" spans="1:7" ht="30">
      <c r="A11354" s="171"/>
      <c r="B11354" s="61" t="s">
        <v>1745</v>
      </c>
      <c r="C11354" s="56"/>
      <c r="D11354" s="62" t="s">
        <v>674</v>
      </c>
      <c r="E11354" s="63" t="s">
        <v>802</v>
      </c>
      <c r="F11354" s="179">
        <f>VLOOKUP(B11354,'HSD ME&amp;PLUMBING'!$B$6:E10325,4,FALSE)</f>
        <v>10000</v>
      </c>
      <c r="G11354" s="60">
        <f>F11354*E11354</f>
        <v>11000</v>
      </c>
    </row>
    <row r="11355" spans="1:7">
      <c r="A11355" s="489" t="s">
        <v>16</v>
      </c>
      <c r="B11355" s="489"/>
      <c r="C11355" s="489"/>
      <c r="D11355" s="489"/>
      <c r="E11355" s="489"/>
      <c r="F11355" s="489"/>
      <c r="G11355" s="65">
        <f>SUM(G11353:G11354)</f>
        <v>11000</v>
      </c>
    </row>
    <row r="11356" spans="1:7">
      <c r="A11356" s="170" t="s">
        <v>17</v>
      </c>
      <c r="B11356" s="57" t="s">
        <v>18</v>
      </c>
      <c r="C11356" s="56"/>
      <c r="D11356" s="56"/>
      <c r="E11356" s="58"/>
      <c r="F11356" s="56"/>
      <c r="G11356" s="56"/>
    </row>
    <row r="11357" spans="1:7">
      <c r="A11357" s="490" t="s">
        <v>19</v>
      </c>
      <c r="B11357" s="490"/>
      <c r="C11357" s="490"/>
      <c r="D11357" s="490"/>
      <c r="E11357" s="490"/>
      <c r="F11357" s="490"/>
      <c r="G11357" s="65">
        <f>SUM(G11356)</f>
        <v>0</v>
      </c>
    </row>
    <row r="11358" spans="1:7">
      <c r="A11358" s="56" t="s">
        <v>20</v>
      </c>
      <c r="B11358" s="491" t="s">
        <v>21</v>
      </c>
      <c r="C11358" s="491"/>
      <c r="D11358" s="491"/>
      <c r="E11358" s="491"/>
      <c r="F11358" s="491"/>
      <c r="G11358" s="70">
        <f>SUM(G11347:G11357)/2</f>
        <v>1005149.9999999999</v>
      </c>
    </row>
    <row r="11359" spans="1:7">
      <c r="A11359" s="56" t="s">
        <v>22</v>
      </c>
      <c r="B11359" s="491" t="s">
        <v>77</v>
      </c>
      <c r="C11359" s="491"/>
      <c r="D11359" s="491"/>
      <c r="E11359" s="491"/>
      <c r="F11359" s="71">
        <v>0.1</v>
      </c>
      <c r="G11359" s="70">
        <f>G11358*10%</f>
        <v>100515</v>
      </c>
    </row>
    <row r="11360" spans="1:7">
      <c r="A11360" s="56" t="s">
        <v>23</v>
      </c>
      <c r="B11360" s="491" t="s">
        <v>24</v>
      </c>
      <c r="C11360" s="491"/>
      <c r="D11360" s="491"/>
      <c r="E11360" s="491"/>
      <c r="F11360" s="491"/>
      <c r="G11360" s="70">
        <f>G11358+G11359</f>
        <v>1105665</v>
      </c>
    </row>
    <row r="11361" spans="1:7">
      <c r="A11361" s="25"/>
      <c r="B11361" s="26"/>
      <c r="C11361" s="25"/>
      <c r="D11361" s="25"/>
      <c r="E11361" s="27"/>
      <c r="F11361" s="25"/>
      <c r="G11361" s="25"/>
    </row>
    <row r="11362" spans="1:7">
      <c r="A11362" s="220" t="s">
        <v>1746</v>
      </c>
      <c r="B11362" s="51"/>
      <c r="C11362" s="52"/>
      <c r="D11362" s="52"/>
      <c r="E11362" s="53"/>
      <c r="F11362" s="52"/>
      <c r="G11362" s="52"/>
    </row>
    <row r="11363" spans="1:7" ht="45">
      <c r="A11363" s="55" t="s">
        <v>62</v>
      </c>
      <c r="B11363" s="55" t="s">
        <v>63</v>
      </c>
      <c r="C11363" s="55" t="s">
        <v>64</v>
      </c>
      <c r="D11363" s="55" t="s">
        <v>65</v>
      </c>
      <c r="E11363" s="55" t="s">
        <v>66</v>
      </c>
      <c r="F11363" s="55" t="s">
        <v>67</v>
      </c>
      <c r="G11363" s="55" t="s">
        <v>68</v>
      </c>
    </row>
    <row r="11364" spans="1:7">
      <c r="A11364" s="170" t="s">
        <v>0</v>
      </c>
      <c r="B11364" s="57" t="s">
        <v>1</v>
      </c>
      <c r="C11364" s="56"/>
      <c r="D11364" s="56"/>
      <c r="E11364" s="58"/>
      <c r="F11364" s="56"/>
      <c r="G11364" s="56"/>
    </row>
    <row r="11365" spans="1:7">
      <c r="A11365" s="171"/>
      <c r="B11365" s="57" t="s">
        <v>2</v>
      </c>
      <c r="C11365" s="56" t="s">
        <v>3</v>
      </c>
      <c r="D11365" s="56" t="s">
        <v>4</v>
      </c>
      <c r="E11365" s="58">
        <v>2.5710000000000002</v>
      </c>
      <c r="F11365" s="59">
        <f>VLOOKUP(B11365,'HSD ME&amp;PLUMBING'!$B$6:E10336,4,FALSE)</f>
        <v>100000</v>
      </c>
      <c r="G11365" s="60">
        <f>F11365*E11365</f>
        <v>257100.00000000003</v>
      </c>
    </row>
    <row r="11366" spans="1:7" ht="30">
      <c r="A11366" s="171"/>
      <c r="B11366" s="61" t="s">
        <v>70</v>
      </c>
      <c r="C11366" s="56" t="s">
        <v>71</v>
      </c>
      <c r="D11366" s="56" t="s">
        <v>4</v>
      </c>
      <c r="E11366" s="58">
        <v>4.2939999999999996</v>
      </c>
      <c r="F11366" s="59">
        <f>VLOOKUP(B11366,'HSD ME&amp;PLUMBING'!$B$6:E10337,4,FALSE)</f>
        <v>150000</v>
      </c>
      <c r="G11366" s="60">
        <f>F11366*E11366</f>
        <v>644099.99999999988</v>
      </c>
    </row>
    <row r="11367" spans="1:7">
      <c r="A11367" s="171"/>
      <c r="B11367" s="57" t="s">
        <v>7</v>
      </c>
      <c r="C11367" s="56" t="s">
        <v>8</v>
      </c>
      <c r="D11367" s="56" t="s">
        <v>4</v>
      </c>
      <c r="E11367" s="58">
        <v>0.42899999999999999</v>
      </c>
      <c r="F11367" s="59">
        <f>VLOOKUP(B11367,'HSD ME&amp;PLUMBING'!$B$6:E10338,4,FALSE)</f>
        <v>150000</v>
      </c>
      <c r="G11367" s="60">
        <f>F11367*E11367</f>
        <v>64350</v>
      </c>
    </row>
    <row r="11368" spans="1:7">
      <c r="A11368" s="171"/>
      <c r="B11368" s="57" t="s">
        <v>10</v>
      </c>
      <c r="C11368" s="56" t="s">
        <v>11</v>
      </c>
      <c r="D11368" s="56" t="s">
        <v>4</v>
      </c>
      <c r="E11368" s="58">
        <v>0.14299999999999999</v>
      </c>
      <c r="F11368" s="64">
        <f>VLOOKUP(B11368,'HSD ME&amp;PLUMBING'!$B$6:E10339,4,FALSE)</f>
        <v>200000</v>
      </c>
      <c r="G11368" s="60">
        <f>F11368*E11368</f>
        <v>28599.999999999996</v>
      </c>
    </row>
    <row r="11369" spans="1:7">
      <c r="A11369" s="489" t="s">
        <v>13</v>
      </c>
      <c r="B11369" s="489"/>
      <c r="C11369" s="489"/>
      <c r="D11369" s="489"/>
      <c r="E11369" s="489"/>
      <c r="F11369" s="489"/>
      <c r="G11369" s="65">
        <f>SUM(G11365:G11368)</f>
        <v>994149.99999999988</v>
      </c>
    </row>
    <row r="11370" spans="1:7">
      <c r="A11370" s="170" t="s">
        <v>14</v>
      </c>
      <c r="B11370" s="57" t="s">
        <v>15</v>
      </c>
      <c r="C11370" s="56"/>
      <c r="D11370" s="56"/>
      <c r="E11370" s="58"/>
      <c r="F11370" s="56"/>
      <c r="G11370" s="56"/>
    </row>
    <row r="11371" spans="1:7" ht="45">
      <c r="A11371" s="171"/>
      <c r="B11371" s="61" t="s">
        <v>1747</v>
      </c>
      <c r="C11371" s="56"/>
      <c r="D11371" s="62" t="s">
        <v>674</v>
      </c>
      <c r="E11371" s="63" t="s">
        <v>802</v>
      </c>
      <c r="F11371" s="179">
        <f>VLOOKUP(B11371,'HSD ME&amp;PLUMBING'!$B$6:E10342,4,FALSE)</f>
        <v>10000</v>
      </c>
      <c r="G11371" s="60">
        <f>F11371*E11371</f>
        <v>11000</v>
      </c>
    </row>
    <row r="11372" spans="1:7">
      <c r="A11372" s="489" t="s">
        <v>16</v>
      </c>
      <c r="B11372" s="489"/>
      <c r="C11372" s="489"/>
      <c r="D11372" s="489"/>
      <c r="E11372" s="489"/>
      <c r="F11372" s="489"/>
      <c r="G11372" s="65">
        <f>SUM(G11370:G11371)</f>
        <v>11000</v>
      </c>
    </row>
    <row r="11373" spans="1:7">
      <c r="A11373" s="170" t="s">
        <v>17</v>
      </c>
      <c r="B11373" s="57" t="s">
        <v>18</v>
      </c>
      <c r="C11373" s="56"/>
      <c r="D11373" s="56"/>
      <c r="E11373" s="58"/>
      <c r="F11373" s="56"/>
      <c r="G11373" s="56"/>
    </row>
    <row r="11374" spans="1:7">
      <c r="A11374" s="490" t="s">
        <v>19</v>
      </c>
      <c r="B11374" s="490"/>
      <c r="C11374" s="490"/>
      <c r="D11374" s="490"/>
      <c r="E11374" s="490"/>
      <c r="F11374" s="490"/>
      <c r="G11374" s="65">
        <f>SUM(G11373)</f>
        <v>0</v>
      </c>
    </row>
    <row r="11375" spans="1:7">
      <c r="A11375" s="56" t="s">
        <v>20</v>
      </c>
      <c r="B11375" s="491" t="s">
        <v>21</v>
      </c>
      <c r="C11375" s="491"/>
      <c r="D11375" s="491"/>
      <c r="E11375" s="491"/>
      <c r="F11375" s="491"/>
      <c r="G11375" s="70">
        <f>SUM(G11364:G11374)/2</f>
        <v>1005149.9999999999</v>
      </c>
    </row>
    <row r="11376" spans="1:7">
      <c r="A11376" s="56" t="s">
        <v>22</v>
      </c>
      <c r="B11376" s="491" t="s">
        <v>77</v>
      </c>
      <c r="C11376" s="491"/>
      <c r="D11376" s="491"/>
      <c r="E11376" s="491"/>
      <c r="F11376" s="71">
        <v>0.1</v>
      </c>
      <c r="G11376" s="70">
        <f>G11375*10%</f>
        <v>100515</v>
      </c>
    </row>
    <row r="11377" spans="1:7">
      <c r="A11377" s="56" t="s">
        <v>23</v>
      </c>
      <c r="B11377" s="491" t="s">
        <v>24</v>
      </c>
      <c r="C11377" s="491"/>
      <c r="D11377" s="491"/>
      <c r="E11377" s="491"/>
      <c r="F11377" s="491"/>
      <c r="G11377" s="70">
        <f>G11375+G11376</f>
        <v>1105665</v>
      </c>
    </row>
    <row r="11378" spans="1:7">
      <c r="A11378" s="25"/>
      <c r="B11378" s="26"/>
      <c r="C11378" s="25"/>
      <c r="D11378" s="25"/>
      <c r="E11378" s="27"/>
      <c r="F11378" s="25"/>
      <c r="G11378" s="25"/>
    </row>
    <row r="11379" spans="1:7">
      <c r="A11379" s="220" t="s">
        <v>1748</v>
      </c>
      <c r="B11379" s="51"/>
      <c r="C11379" s="52"/>
      <c r="D11379" s="52"/>
      <c r="E11379" s="53"/>
      <c r="F11379" s="52"/>
      <c r="G11379" s="52"/>
    </row>
    <row r="11380" spans="1:7" ht="45">
      <c r="A11380" s="55" t="s">
        <v>62</v>
      </c>
      <c r="B11380" s="55" t="s">
        <v>63</v>
      </c>
      <c r="C11380" s="55" t="s">
        <v>64</v>
      </c>
      <c r="D11380" s="55" t="s">
        <v>65</v>
      </c>
      <c r="E11380" s="55" t="s">
        <v>66</v>
      </c>
      <c r="F11380" s="55" t="s">
        <v>67</v>
      </c>
      <c r="G11380" s="55" t="s">
        <v>68</v>
      </c>
    </row>
    <row r="11381" spans="1:7">
      <c r="A11381" s="170" t="s">
        <v>0</v>
      </c>
      <c r="B11381" s="57" t="s">
        <v>1</v>
      </c>
      <c r="C11381" s="56"/>
      <c r="D11381" s="56"/>
      <c r="E11381" s="58"/>
      <c r="F11381" s="56"/>
      <c r="G11381" s="56"/>
    </row>
    <row r="11382" spans="1:7">
      <c r="A11382" s="171"/>
      <c r="B11382" s="57" t="s">
        <v>2</v>
      </c>
      <c r="C11382" s="56" t="s">
        <v>3</v>
      </c>
      <c r="D11382" s="56" t="s">
        <v>4</v>
      </c>
      <c r="E11382" s="58">
        <v>1.371</v>
      </c>
      <c r="F11382" s="59">
        <f>VLOOKUP(B11382,'HSD ME&amp;PLUMBING'!$B$6:E10353,4,FALSE)</f>
        <v>100000</v>
      </c>
      <c r="G11382" s="60">
        <f>F11382*E11382</f>
        <v>137100</v>
      </c>
    </row>
    <row r="11383" spans="1:7" ht="30">
      <c r="A11383" s="171"/>
      <c r="B11383" s="61" t="s">
        <v>70</v>
      </c>
      <c r="C11383" s="56" t="s">
        <v>71</v>
      </c>
      <c r="D11383" s="56" t="s">
        <v>4</v>
      </c>
      <c r="E11383" s="58">
        <v>2.29</v>
      </c>
      <c r="F11383" s="59">
        <f>VLOOKUP(B11383,'HSD ME&amp;PLUMBING'!$B$6:E10354,4,FALSE)</f>
        <v>150000</v>
      </c>
      <c r="G11383" s="60">
        <f>F11383*E11383</f>
        <v>343500</v>
      </c>
    </row>
    <row r="11384" spans="1:7">
      <c r="A11384" s="171"/>
      <c r="B11384" s="57" t="s">
        <v>7</v>
      </c>
      <c r="C11384" s="56" t="s">
        <v>8</v>
      </c>
      <c r="D11384" s="56" t="s">
        <v>4</v>
      </c>
      <c r="E11384" s="58">
        <v>0.22900000000000001</v>
      </c>
      <c r="F11384" s="59">
        <f>VLOOKUP(B11384,'HSD ME&amp;PLUMBING'!$B$6:E10355,4,FALSE)</f>
        <v>150000</v>
      </c>
      <c r="G11384" s="60">
        <f>F11384*E11384</f>
        <v>34350</v>
      </c>
    </row>
    <row r="11385" spans="1:7">
      <c r="A11385" s="171"/>
      <c r="B11385" s="57" t="s">
        <v>10</v>
      </c>
      <c r="C11385" s="56" t="s">
        <v>11</v>
      </c>
      <c r="D11385" s="56" t="s">
        <v>4</v>
      </c>
      <c r="E11385" s="58">
        <v>7.5999999999999998E-2</v>
      </c>
      <c r="F11385" s="64">
        <f>VLOOKUP(B11385,'HSD ME&amp;PLUMBING'!$B$6:E10356,4,FALSE)</f>
        <v>200000</v>
      </c>
      <c r="G11385" s="60">
        <f>F11385*E11385</f>
        <v>15200</v>
      </c>
    </row>
    <row r="11386" spans="1:7">
      <c r="A11386" s="489" t="s">
        <v>13</v>
      </c>
      <c r="B11386" s="489"/>
      <c r="C11386" s="489"/>
      <c r="D11386" s="489"/>
      <c r="E11386" s="489"/>
      <c r="F11386" s="489"/>
      <c r="G11386" s="65">
        <f>SUM(G11382:G11385)</f>
        <v>530150</v>
      </c>
    </row>
    <row r="11387" spans="1:7">
      <c r="A11387" s="170" t="s">
        <v>14</v>
      </c>
      <c r="B11387" s="57" t="s">
        <v>15</v>
      </c>
      <c r="C11387" s="56"/>
      <c r="D11387" s="56"/>
      <c r="E11387" s="58"/>
      <c r="F11387" s="56"/>
      <c r="G11387" s="56"/>
    </row>
    <row r="11388" spans="1:7" ht="30">
      <c r="A11388" s="171"/>
      <c r="B11388" s="61" t="s">
        <v>1749</v>
      </c>
      <c r="C11388" s="56"/>
      <c r="D11388" s="62" t="s">
        <v>674</v>
      </c>
      <c r="E11388" s="63">
        <v>1.2</v>
      </c>
      <c r="F11388" s="179">
        <f>VLOOKUP(B11388,'HSD ME&amp;PLUMBING'!$B$6:E10359,4,FALSE)</f>
        <v>10000</v>
      </c>
      <c r="G11388" s="60">
        <f>F11388*E11388</f>
        <v>12000</v>
      </c>
    </row>
    <row r="11389" spans="1:7">
      <c r="A11389" s="489" t="s">
        <v>16</v>
      </c>
      <c r="B11389" s="489"/>
      <c r="C11389" s="489"/>
      <c r="D11389" s="489"/>
      <c r="E11389" s="489"/>
      <c r="F11389" s="489"/>
      <c r="G11389" s="65">
        <f>SUM(G11387:G11388)</f>
        <v>12000</v>
      </c>
    </row>
    <row r="11390" spans="1:7">
      <c r="A11390" s="170" t="s">
        <v>17</v>
      </c>
      <c r="B11390" s="57" t="s">
        <v>18</v>
      </c>
      <c r="C11390" s="56"/>
      <c r="D11390" s="56"/>
      <c r="E11390" s="58"/>
      <c r="F11390" s="56"/>
      <c r="G11390" s="56"/>
    </row>
    <row r="11391" spans="1:7">
      <c r="A11391" s="490" t="s">
        <v>19</v>
      </c>
      <c r="B11391" s="490"/>
      <c r="C11391" s="490"/>
      <c r="D11391" s="490"/>
      <c r="E11391" s="490"/>
      <c r="F11391" s="490"/>
      <c r="G11391" s="65">
        <f>SUM(G11390)</f>
        <v>0</v>
      </c>
    </row>
    <row r="11392" spans="1:7">
      <c r="A11392" s="56" t="s">
        <v>20</v>
      </c>
      <c r="B11392" s="491" t="s">
        <v>21</v>
      </c>
      <c r="C11392" s="491"/>
      <c r="D11392" s="491"/>
      <c r="E11392" s="491"/>
      <c r="F11392" s="491"/>
      <c r="G11392" s="70">
        <f>SUM(G11381:G11391)/2</f>
        <v>542150</v>
      </c>
    </row>
    <row r="11393" spans="1:7">
      <c r="A11393" s="56" t="s">
        <v>22</v>
      </c>
      <c r="B11393" s="491" t="s">
        <v>77</v>
      </c>
      <c r="C11393" s="491"/>
      <c r="D11393" s="491"/>
      <c r="E11393" s="491"/>
      <c r="F11393" s="71">
        <v>0.1</v>
      </c>
      <c r="G11393" s="70">
        <f>G11392*10%</f>
        <v>54215</v>
      </c>
    </row>
    <row r="11394" spans="1:7">
      <c r="A11394" s="56" t="s">
        <v>23</v>
      </c>
      <c r="B11394" s="491" t="s">
        <v>24</v>
      </c>
      <c r="C11394" s="491"/>
      <c r="D11394" s="491"/>
      <c r="E11394" s="491"/>
      <c r="F11394" s="491"/>
      <c r="G11394" s="70">
        <f>G11392+G11393</f>
        <v>596365</v>
      </c>
    </row>
    <row r="11395" spans="1:7">
      <c r="A11395" s="25"/>
      <c r="B11395" s="26"/>
      <c r="C11395" s="25"/>
      <c r="D11395" s="25"/>
      <c r="E11395" s="27"/>
      <c r="F11395" s="25"/>
      <c r="G11395" s="25"/>
    </row>
    <row r="11396" spans="1:7">
      <c r="A11396" s="220" t="s">
        <v>1750</v>
      </c>
      <c r="B11396" s="51"/>
      <c r="C11396" s="52"/>
      <c r="D11396" s="52"/>
      <c r="E11396" s="53"/>
      <c r="F11396" s="52"/>
      <c r="G11396" s="52"/>
    </row>
    <row r="11397" spans="1:7" ht="45">
      <c r="A11397" s="55" t="s">
        <v>62</v>
      </c>
      <c r="B11397" s="55" t="s">
        <v>63</v>
      </c>
      <c r="C11397" s="55" t="s">
        <v>64</v>
      </c>
      <c r="D11397" s="55" t="s">
        <v>65</v>
      </c>
      <c r="E11397" s="55" t="s">
        <v>66</v>
      </c>
      <c r="F11397" s="55" t="s">
        <v>67</v>
      </c>
      <c r="G11397" s="55" t="s">
        <v>68</v>
      </c>
    </row>
    <row r="11398" spans="1:7">
      <c r="A11398" s="170" t="s">
        <v>0</v>
      </c>
      <c r="B11398" s="57" t="s">
        <v>1</v>
      </c>
      <c r="C11398" s="56"/>
      <c r="D11398" s="56"/>
      <c r="E11398" s="58"/>
      <c r="F11398" s="56"/>
      <c r="G11398" s="56"/>
    </row>
    <row r="11399" spans="1:7">
      <c r="A11399" s="171"/>
      <c r="B11399" s="57" t="s">
        <v>2</v>
      </c>
      <c r="C11399" s="56" t="s">
        <v>3</v>
      </c>
      <c r="D11399" s="56" t="s">
        <v>4</v>
      </c>
      <c r="E11399" s="58">
        <v>1.371</v>
      </c>
      <c r="F11399" s="59">
        <f>VLOOKUP(B11399,'HSD ME&amp;PLUMBING'!$B$6:E10370,4,FALSE)</f>
        <v>100000</v>
      </c>
      <c r="G11399" s="60">
        <f>F11399*E11399</f>
        <v>137100</v>
      </c>
    </row>
    <row r="11400" spans="1:7" ht="30">
      <c r="A11400" s="171"/>
      <c r="B11400" s="61" t="s">
        <v>70</v>
      </c>
      <c r="C11400" s="56" t="s">
        <v>71</v>
      </c>
      <c r="D11400" s="56" t="s">
        <v>4</v>
      </c>
      <c r="E11400" s="58">
        <v>2.29</v>
      </c>
      <c r="F11400" s="59">
        <f>VLOOKUP(B11400,'HSD ME&amp;PLUMBING'!$B$6:E10371,4,FALSE)</f>
        <v>150000</v>
      </c>
      <c r="G11400" s="60">
        <f>F11400*E11400</f>
        <v>343500</v>
      </c>
    </row>
    <row r="11401" spans="1:7">
      <c r="A11401" s="171"/>
      <c r="B11401" s="57" t="s">
        <v>7</v>
      </c>
      <c r="C11401" s="56" t="s">
        <v>8</v>
      </c>
      <c r="D11401" s="56" t="s">
        <v>4</v>
      </c>
      <c r="E11401" s="58">
        <v>0.22900000000000001</v>
      </c>
      <c r="F11401" s="59">
        <f>VLOOKUP(B11401,'HSD ME&amp;PLUMBING'!$B$6:E10372,4,FALSE)</f>
        <v>150000</v>
      </c>
      <c r="G11401" s="60">
        <f>F11401*E11401</f>
        <v>34350</v>
      </c>
    </row>
    <row r="11402" spans="1:7">
      <c r="A11402" s="171"/>
      <c r="B11402" s="57" t="s">
        <v>10</v>
      </c>
      <c r="C11402" s="56" t="s">
        <v>11</v>
      </c>
      <c r="D11402" s="56" t="s">
        <v>4</v>
      </c>
      <c r="E11402" s="58">
        <v>7.5999999999999998E-2</v>
      </c>
      <c r="F11402" s="64">
        <f>VLOOKUP(B11402,'HSD ME&amp;PLUMBING'!$B$6:E10373,4,FALSE)</f>
        <v>200000</v>
      </c>
      <c r="G11402" s="60">
        <f>F11402*E11402</f>
        <v>15200</v>
      </c>
    </row>
    <row r="11403" spans="1:7">
      <c r="A11403" s="489" t="s">
        <v>13</v>
      </c>
      <c r="B11403" s="489"/>
      <c r="C11403" s="489"/>
      <c r="D11403" s="489"/>
      <c r="E11403" s="489"/>
      <c r="F11403" s="489"/>
      <c r="G11403" s="65">
        <f>SUM(G11399:G11402)</f>
        <v>530150</v>
      </c>
    </row>
    <row r="11404" spans="1:7">
      <c r="A11404" s="170" t="s">
        <v>14</v>
      </c>
      <c r="B11404" s="57" t="s">
        <v>15</v>
      </c>
      <c r="C11404" s="56"/>
      <c r="D11404" s="56"/>
      <c r="E11404" s="58"/>
      <c r="F11404" s="56"/>
      <c r="G11404" s="56"/>
    </row>
    <row r="11405" spans="1:7" ht="45">
      <c r="A11405" s="171"/>
      <c r="B11405" s="61" t="s">
        <v>1751</v>
      </c>
      <c r="C11405" s="56"/>
      <c r="D11405" s="62" t="s">
        <v>674</v>
      </c>
      <c r="E11405" s="63">
        <v>1.2</v>
      </c>
      <c r="F11405" s="179">
        <f>VLOOKUP(B11405,'HSD ME&amp;PLUMBING'!$B$6:E10376,4,FALSE)</f>
        <v>10000</v>
      </c>
      <c r="G11405" s="60">
        <f>F11405*E11405</f>
        <v>12000</v>
      </c>
    </row>
    <row r="11406" spans="1:7">
      <c r="A11406" s="489" t="s">
        <v>16</v>
      </c>
      <c r="B11406" s="489"/>
      <c r="C11406" s="489"/>
      <c r="D11406" s="489"/>
      <c r="E11406" s="489"/>
      <c r="F11406" s="489"/>
      <c r="G11406" s="65">
        <f>SUM(G11404:G11405)</f>
        <v>12000</v>
      </c>
    </row>
    <row r="11407" spans="1:7">
      <c r="A11407" s="170" t="s">
        <v>17</v>
      </c>
      <c r="B11407" s="57" t="s">
        <v>18</v>
      </c>
      <c r="C11407" s="56"/>
      <c r="D11407" s="56"/>
      <c r="E11407" s="58"/>
      <c r="F11407" s="56"/>
      <c r="G11407" s="56"/>
    </row>
    <row r="11408" spans="1:7">
      <c r="A11408" s="490" t="s">
        <v>19</v>
      </c>
      <c r="B11408" s="490"/>
      <c r="C11408" s="490"/>
      <c r="D11408" s="490"/>
      <c r="E11408" s="490"/>
      <c r="F11408" s="490"/>
      <c r="G11408" s="65">
        <f>SUM(G11407)</f>
        <v>0</v>
      </c>
    </row>
    <row r="11409" spans="1:7">
      <c r="A11409" s="56" t="s">
        <v>20</v>
      </c>
      <c r="B11409" s="491" t="s">
        <v>21</v>
      </c>
      <c r="C11409" s="491"/>
      <c r="D11409" s="491"/>
      <c r="E11409" s="491"/>
      <c r="F11409" s="491"/>
      <c r="G11409" s="70">
        <f>SUM(G11398:G11408)/2</f>
        <v>542150</v>
      </c>
    </row>
    <row r="11410" spans="1:7">
      <c r="A11410" s="56" t="s">
        <v>22</v>
      </c>
      <c r="B11410" s="491" t="s">
        <v>77</v>
      </c>
      <c r="C11410" s="491"/>
      <c r="D11410" s="491"/>
      <c r="E11410" s="491"/>
      <c r="F11410" s="71">
        <v>0.1</v>
      </c>
      <c r="G11410" s="70">
        <f>G11409*10%</f>
        <v>54215</v>
      </c>
    </row>
    <row r="11411" spans="1:7">
      <c r="A11411" s="56" t="s">
        <v>23</v>
      </c>
      <c r="B11411" s="491" t="s">
        <v>24</v>
      </c>
      <c r="C11411" s="491"/>
      <c r="D11411" s="491"/>
      <c r="E11411" s="491"/>
      <c r="F11411" s="491"/>
      <c r="G11411" s="70">
        <f>G11409+G11410</f>
        <v>596365</v>
      </c>
    </row>
    <row r="11412" spans="1:7">
      <c r="A11412" s="25"/>
      <c r="B11412" s="26"/>
      <c r="C11412" s="25"/>
      <c r="D11412" s="25"/>
      <c r="E11412" s="27"/>
      <c r="F11412" s="25"/>
      <c r="G11412" s="25"/>
    </row>
    <row r="11413" spans="1:7">
      <c r="A11413" s="220" t="s">
        <v>1752</v>
      </c>
      <c r="B11413" s="51"/>
      <c r="C11413" s="52"/>
      <c r="D11413" s="52"/>
      <c r="E11413" s="53"/>
      <c r="F11413" s="52"/>
      <c r="G11413" s="52"/>
    </row>
    <row r="11414" spans="1:7" ht="45">
      <c r="A11414" s="55" t="s">
        <v>62</v>
      </c>
      <c r="B11414" s="55" t="s">
        <v>63</v>
      </c>
      <c r="C11414" s="55" t="s">
        <v>64</v>
      </c>
      <c r="D11414" s="55" t="s">
        <v>65</v>
      </c>
      <c r="E11414" s="55" t="s">
        <v>66</v>
      </c>
      <c r="F11414" s="55" t="s">
        <v>67</v>
      </c>
      <c r="G11414" s="55" t="s">
        <v>68</v>
      </c>
    </row>
    <row r="11415" spans="1:7">
      <c r="A11415" s="170" t="s">
        <v>0</v>
      </c>
      <c r="B11415" s="57" t="s">
        <v>1</v>
      </c>
      <c r="C11415" s="56"/>
      <c r="D11415" s="56"/>
      <c r="E11415" s="58"/>
      <c r="F11415" s="56"/>
      <c r="G11415" s="56"/>
    </row>
    <row r="11416" spans="1:7">
      <c r="A11416" s="171"/>
      <c r="B11416" s="57" t="s">
        <v>2</v>
      </c>
      <c r="C11416" s="56" t="s">
        <v>3</v>
      </c>
      <c r="D11416" s="56" t="s">
        <v>4</v>
      </c>
      <c r="E11416" s="58">
        <v>1.2</v>
      </c>
      <c r="F11416" s="59">
        <f>VLOOKUP(B11416,'HSD ME&amp;PLUMBING'!$B$6:E10387,4,FALSE)</f>
        <v>100000</v>
      </c>
      <c r="G11416" s="60">
        <f>F11416*E11416</f>
        <v>120000</v>
      </c>
    </row>
    <row r="11417" spans="1:7" ht="30">
      <c r="A11417" s="171"/>
      <c r="B11417" s="61" t="s">
        <v>70</v>
      </c>
      <c r="C11417" s="56" t="s">
        <v>71</v>
      </c>
      <c r="D11417" s="56" t="s">
        <v>4</v>
      </c>
      <c r="E11417" s="58">
        <v>2.004</v>
      </c>
      <c r="F11417" s="59">
        <f>VLOOKUP(B11417,'HSD ME&amp;PLUMBING'!$B$6:E10388,4,FALSE)</f>
        <v>150000</v>
      </c>
      <c r="G11417" s="60">
        <f>F11417*E11417</f>
        <v>300600</v>
      </c>
    </row>
    <row r="11418" spans="1:7">
      <c r="A11418" s="171"/>
      <c r="B11418" s="57" t="s">
        <v>7</v>
      </c>
      <c r="C11418" s="56" t="s">
        <v>8</v>
      </c>
      <c r="D11418" s="56" t="s">
        <v>4</v>
      </c>
      <c r="E11418" s="58">
        <v>0.2</v>
      </c>
      <c r="F11418" s="59">
        <f>VLOOKUP(B11418,'HSD ME&amp;PLUMBING'!$B$6:E10389,4,FALSE)</f>
        <v>150000</v>
      </c>
      <c r="G11418" s="60">
        <f>F11418*E11418</f>
        <v>30000</v>
      </c>
    </row>
    <row r="11419" spans="1:7">
      <c r="A11419" s="171"/>
      <c r="B11419" s="57" t="s">
        <v>10</v>
      </c>
      <c r="C11419" s="56" t="s">
        <v>11</v>
      </c>
      <c r="D11419" s="56" t="s">
        <v>4</v>
      </c>
      <c r="E11419" s="58">
        <v>6.4000000000000001E-2</v>
      </c>
      <c r="F11419" s="64">
        <f>VLOOKUP(B11419,'HSD ME&amp;PLUMBING'!$B$6:E10390,4,FALSE)</f>
        <v>200000</v>
      </c>
      <c r="G11419" s="60">
        <f>F11419*E11419</f>
        <v>12800</v>
      </c>
    </row>
    <row r="11420" spans="1:7">
      <c r="A11420" s="489" t="s">
        <v>13</v>
      </c>
      <c r="B11420" s="489"/>
      <c r="C11420" s="489"/>
      <c r="D11420" s="489"/>
      <c r="E11420" s="489"/>
      <c r="F11420" s="489"/>
      <c r="G11420" s="65">
        <f>SUM(G11416:G11419)</f>
        <v>463400</v>
      </c>
    </row>
    <row r="11421" spans="1:7">
      <c r="A11421" s="170" t="s">
        <v>14</v>
      </c>
      <c r="B11421" s="57" t="s">
        <v>15</v>
      </c>
      <c r="C11421" s="56"/>
      <c r="D11421" s="56"/>
      <c r="E11421" s="58"/>
      <c r="F11421" s="56"/>
      <c r="G11421" s="56"/>
    </row>
    <row r="11422" spans="1:7" ht="30">
      <c r="A11422" s="171"/>
      <c r="B11422" s="61" t="s">
        <v>1753</v>
      </c>
      <c r="C11422" s="56"/>
      <c r="D11422" s="62" t="s">
        <v>674</v>
      </c>
      <c r="E11422" s="63">
        <v>1.2</v>
      </c>
      <c r="F11422" s="179">
        <f>VLOOKUP(B11422,'HSD ME&amp;PLUMBING'!$B$6:E10393,4,FALSE)</f>
        <v>10000</v>
      </c>
      <c r="G11422" s="60">
        <f>F11422*E11422</f>
        <v>12000</v>
      </c>
    </row>
    <row r="11423" spans="1:7">
      <c r="A11423" s="489" t="s">
        <v>16</v>
      </c>
      <c r="B11423" s="489"/>
      <c r="C11423" s="489"/>
      <c r="D11423" s="489"/>
      <c r="E11423" s="489"/>
      <c r="F11423" s="489"/>
      <c r="G11423" s="65">
        <f>SUM(G11421:G11422)</f>
        <v>12000</v>
      </c>
    </row>
    <row r="11424" spans="1:7">
      <c r="A11424" s="170" t="s">
        <v>17</v>
      </c>
      <c r="B11424" s="57" t="s">
        <v>18</v>
      </c>
      <c r="C11424" s="56"/>
      <c r="D11424" s="56"/>
      <c r="E11424" s="58"/>
      <c r="F11424" s="56"/>
      <c r="G11424" s="56"/>
    </row>
    <row r="11425" spans="1:7">
      <c r="A11425" s="490" t="s">
        <v>19</v>
      </c>
      <c r="B11425" s="490"/>
      <c r="C11425" s="490"/>
      <c r="D11425" s="490"/>
      <c r="E11425" s="490"/>
      <c r="F11425" s="490"/>
      <c r="G11425" s="65">
        <f>SUM(G11424)</f>
        <v>0</v>
      </c>
    </row>
    <row r="11426" spans="1:7">
      <c r="A11426" s="56" t="s">
        <v>20</v>
      </c>
      <c r="B11426" s="491" t="s">
        <v>21</v>
      </c>
      <c r="C11426" s="491"/>
      <c r="D11426" s="491"/>
      <c r="E11426" s="491"/>
      <c r="F11426" s="491"/>
      <c r="G11426" s="70">
        <f>SUM(G11415:G11425)/2</f>
        <v>475400</v>
      </c>
    </row>
    <row r="11427" spans="1:7">
      <c r="A11427" s="56" t="s">
        <v>22</v>
      </c>
      <c r="B11427" s="491" t="s">
        <v>77</v>
      </c>
      <c r="C11427" s="491"/>
      <c r="D11427" s="491"/>
      <c r="E11427" s="491"/>
      <c r="F11427" s="71">
        <v>0.1</v>
      </c>
      <c r="G11427" s="70">
        <f>G11426*10%</f>
        <v>47540</v>
      </c>
    </row>
    <row r="11428" spans="1:7">
      <c r="A11428" s="56" t="s">
        <v>23</v>
      </c>
      <c r="B11428" s="491" t="s">
        <v>24</v>
      </c>
      <c r="C11428" s="491"/>
      <c r="D11428" s="491"/>
      <c r="E11428" s="491"/>
      <c r="F11428" s="491"/>
      <c r="G11428" s="70">
        <f>G11426+G11427</f>
        <v>522940</v>
      </c>
    </row>
    <row r="11429" spans="1:7">
      <c r="A11429" s="25"/>
      <c r="B11429" s="26"/>
      <c r="C11429" s="25"/>
      <c r="D11429" s="25"/>
      <c r="E11429" s="27"/>
      <c r="F11429" s="25"/>
      <c r="G11429" s="25"/>
    </row>
    <row r="11430" spans="1:7">
      <c r="A11430" s="220" t="s">
        <v>1754</v>
      </c>
      <c r="B11430" s="51"/>
      <c r="C11430" s="52"/>
      <c r="D11430" s="52"/>
      <c r="E11430" s="53"/>
      <c r="F11430" s="52"/>
      <c r="G11430" s="52"/>
    </row>
    <row r="11431" spans="1:7" ht="45">
      <c r="A11431" s="55" t="s">
        <v>62</v>
      </c>
      <c r="B11431" s="55" t="s">
        <v>63</v>
      </c>
      <c r="C11431" s="55" t="s">
        <v>64</v>
      </c>
      <c r="D11431" s="55" t="s">
        <v>65</v>
      </c>
      <c r="E11431" s="55" t="s">
        <v>66</v>
      </c>
      <c r="F11431" s="55" t="s">
        <v>67</v>
      </c>
      <c r="G11431" s="55" t="s">
        <v>68</v>
      </c>
    </row>
    <row r="11432" spans="1:7">
      <c r="A11432" s="170" t="s">
        <v>0</v>
      </c>
      <c r="B11432" s="57" t="s">
        <v>1</v>
      </c>
      <c r="C11432" s="56"/>
      <c r="D11432" s="56"/>
      <c r="E11432" s="58"/>
      <c r="F11432" s="56"/>
      <c r="G11432" s="56"/>
    </row>
    <row r="11433" spans="1:7">
      <c r="A11433" s="171"/>
      <c r="B11433" s="57" t="s">
        <v>2</v>
      </c>
      <c r="C11433" s="56" t="s">
        <v>3</v>
      </c>
      <c r="D11433" s="56" t="s">
        <v>4</v>
      </c>
      <c r="E11433" s="58">
        <v>1.2</v>
      </c>
      <c r="F11433" s="59">
        <f>VLOOKUP(B11433,'HSD ME&amp;PLUMBING'!$B$6:E10404,4,FALSE)</f>
        <v>100000</v>
      </c>
      <c r="G11433" s="60">
        <f>F11433*E11433</f>
        <v>120000</v>
      </c>
    </row>
    <row r="11434" spans="1:7" ht="30">
      <c r="A11434" s="171"/>
      <c r="B11434" s="61" t="s">
        <v>70</v>
      </c>
      <c r="C11434" s="56" t="s">
        <v>71</v>
      </c>
      <c r="D11434" s="56" t="s">
        <v>4</v>
      </c>
      <c r="E11434" s="58">
        <v>2.004</v>
      </c>
      <c r="F11434" s="59">
        <f>VLOOKUP(B11434,'HSD ME&amp;PLUMBING'!$B$6:E10405,4,FALSE)</f>
        <v>150000</v>
      </c>
      <c r="G11434" s="60">
        <f>F11434*E11434</f>
        <v>300600</v>
      </c>
    </row>
    <row r="11435" spans="1:7">
      <c r="A11435" s="171"/>
      <c r="B11435" s="57" t="s">
        <v>7</v>
      </c>
      <c r="C11435" s="56" t="s">
        <v>8</v>
      </c>
      <c r="D11435" s="56" t="s">
        <v>4</v>
      </c>
      <c r="E11435" s="58">
        <v>0.2</v>
      </c>
      <c r="F11435" s="59">
        <f>VLOOKUP(B11435,'HSD ME&amp;PLUMBING'!$B$6:E10406,4,FALSE)</f>
        <v>150000</v>
      </c>
      <c r="G11435" s="60">
        <f>F11435*E11435</f>
        <v>30000</v>
      </c>
    </row>
    <row r="11436" spans="1:7">
      <c r="A11436" s="171"/>
      <c r="B11436" s="57" t="s">
        <v>10</v>
      </c>
      <c r="C11436" s="56" t="s">
        <v>11</v>
      </c>
      <c r="D11436" s="56" t="s">
        <v>4</v>
      </c>
      <c r="E11436" s="58">
        <v>6.7000000000000004E-2</v>
      </c>
      <c r="F11436" s="64">
        <f>VLOOKUP(B11436,'HSD ME&amp;PLUMBING'!$B$6:E10407,4,FALSE)</f>
        <v>200000</v>
      </c>
      <c r="G11436" s="60">
        <f>F11436*E11436</f>
        <v>13400</v>
      </c>
    </row>
    <row r="11437" spans="1:7">
      <c r="A11437" s="489" t="s">
        <v>13</v>
      </c>
      <c r="B11437" s="489"/>
      <c r="C11437" s="489"/>
      <c r="D11437" s="489"/>
      <c r="E11437" s="489"/>
      <c r="F11437" s="489"/>
      <c r="G11437" s="65">
        <f>SUM(G11433:G11436)</f>
        <v>464000</v>
      </c>
    </row>
    <row r="11438" spans="1:7">
      <c r="A11438" s="170" t="s">
        <v>14</v>
      </c>
      <c r="B11438" s="57" t="s">
        <v>15</v>
      </c>
      <c r="C11438" s="56"/>
      <c r="D11438" s="56"/>
      <c r="E11438" s="58"/>
      <c r="F11438" s="56"/>
      <c r="G11438" s="56"/>
    </row>
    <row r="11439" spans="1:7" ht="45">
      <c r="A11439" s="171"/>
      <c r="B11439" s="61" t="s">
        <v>1755</v>
      </c>
      <c r="C11439" s="56"/>
      <c r="D11439" s="62" t="s">
        <v>674</v>
      </c>
      <c r="E11439" s="63">
        <v>1.2</v>
      </c>
      <c r="F11439" s="179">
        <f>VLOOKUP(B11439,'HSD ME&amp;PLUMBING'!$B$6:E10410,4,FALSE)</f>
        <v>10000</v>
      </c>
      <c r="G11439" s="60">
        <f>F11439*E11439</f>
        <v>12000</v>
      </c>
    </row>
    <row r="11440" spans="1:7">
      <c r="A11440" s="489" t="s">
        <v>16</v>
      </c>
      <c r="B11440" s="489"/>
      <c r="C11440" s="489"/>
      <c r="D11440" s="489"/>
      <c r="E11440" s="489"/>
      <c r="F11440" s="489"/>
      <c r="G11440" s="65">
        <f>SUM(G11438:G11439)</f>
        <v>12000</v>
      </c>
    </row>
    <row r="11441" spans="1:7">
      <c r="A11441" s="170" t="s">
        <v>17</v>
      </c>
      <c r="B11441" s="57" t="s">
        <v>18</v>
      </c>
      <c r="C11441" s="56"/>
      <c r="D11441" s="56"/>
      <c r="E11441" s="58"/>
      <c r="F11441" s="56"/>
      <c r="G11441" s="56"/>
    </row>
    <row r="11442" spans="1:7">
      <c r="A11442" s="490" t="s">
        <v>19</v>
      </c>
      <c r="B11442" s="490"/>
      <c r="C11442" s="490"/>
      <c r="D11442" s="490"/>
      <c r="E11442" s="490"/>
      <c r="F11442" s="490"/>
      <c r="G11442" s="65">
        <f>SUM(G11441)</f>
        <v>0</v>
      </c>
    </row>
    <row r="11443" spans="1:7">
      <c r="A11443" s="56" t="s">
        <v>20</v>
      </c>
      <c r="B11443" s="491" t="s">
        <v>21</v>
      </c>
      <c r="C11443" s="491"/>
      <c r="D11443" s="491"/>
      <c r="E11443" s="491"/>
      <c r="F11443" s="491"/>
      <c r="G11443" s="70">
        <f>SUM(G11432:G11442)/2</f>
        <v>476000</v>
      </c>
    </row>
    <row r="11444" spans="1:7">
      <c r="A11444" s="56" t="s">
        <v>22</v>
      </c>
      <c r="B11444" s="491" t="s">
        <v>77</v>
      </c>
      <c r="C11444" s="491"/>
      <c r="D11444" s="491"/>
      <c r="E11444" s="491"/>
      <c r="F11444" s="71">
        <v>0.1</v>
      </c>
      <c r="G11444" s="70">
        <f>G11443*10%</f>
        <v>47600</v>
      </c>
    </row>
    <row r="11445" spans="1:7">
      <c r="A11445" s="56" t="s">
        <v>23</v>
      </c>
      <c r="B11445" s="491" t="s">
        <v>24</v>
      </c>
      <c r="C11445" s="491"/>
      <c r="D11445" s="491"/>
      <c r="E11445" s="491"/>
      <c r="F11445" s="491"/>
      <c r="G11445" s="70">
        <f>G11443+G11444</f>
        <v>523600</v>
      </c>
    </row>
    <row r="11446" spans="1:7">
      <c r="A11446" s="25"/>
      <c r="B11446" s="26"/>
      <c r="C11446" s="25"/>
      <c r="D11446" s="25"/>
      <c r="E11446" s="27"/>
      <c r="F11446" s="25"/>
      <c r="G11446" s="25"/>
    </row>
    <row r="11447" spans="1:7">
      <c r="A11447" s="220" t="s">
        <v>1756</v>
      </c>
      <c r="B11447" s="51"/>
      <c r="C11447" s="52"/>
      <c r="D11447" s="52"/>
      <c r="E11447" s="53"/>
      <c r="F11447" s="52"/>
      <c r="G11447" s="52"/>
    </row>
    <row r="11448" spans="1:7" ht="45">
      <c r="A11448" s="55" t="s">
        <v>62</v>
      </c>
      <c r="B11448" s="55" t="s">
        <v>63</v>
      </c>
      <c r="C11448" s="55" t="s">
        <v>64</v>
      </c>
      <c r="D11448" s="55" t="s">
        <v>65</v>
      </c>
      <c r="E11448" s="55" t="s">
        <v>66</v>
      </c>
      <c r="F11448" s="55" t="s">
        <v>67</v>
      </c>
      <c r="G11448" s="55" t="s">
        <v>68</v>
      </c>
    </row>
    <row r="11449" spans="1:7">
      <c r="A11449" s="170" t="s">
        <v>0</v>
      </c>
      <c r="B11449" s="57" t="s">
        <v>1</v>
      </c>
      <c r="C11449" s="56"/>
      <c r="D11449" s="56"/>
      <c r="E11449" s="58"/>
      <c r="F11449" s="56"/>
      <c r="G11449" s="56"/>
    </row>
    <row r="11450" spans="1:7">
      <c r="A11450" s="171"/>
      <c r="B11450" s="57" t="s">
        <v>2</v>
      </c>
      <c r="C11450" s="56" t="s">
        <v>3</v>
      </c>
      <c r="D11450" s="56" t="s">
        <v>4</v>
      </c>
      <c r="E11450" s="58">
        <v>0.47599999999999998</v>
      </c>
      <c r="F11450" s="59">
        <f>VLOOKUP(B11450,'HSD ME&amp;PLUMBING'!$B$6:E10421,4,FALSE)</f>
        <v>100000</v>
      </c>
      <c r="G11450" s="60">
        <f>F11450*E11450</f>
        <v>47600</v>
      </c>
    </row>
    <row r="11451" spans="1:7" ht="30">
      <c r="A11451" s="171"/>
      <c r="B11451" s="61" t="s">
        <v>70</v>
      </c>
      <c r="C11451" s="56" t="s">
        <v>71</v>
      </c>
      <c r="D11451" s="56" t="s">
        <v>4</v>
      </c>
      <c r="E11451" s="58">
        <v>0.79500000000000004</v>
      </c>
      <c r="F11451" s="59">
        <f>VLOOKUP(B11451,'HSD ME&amp;PLUMBING'!$B$6:E10422,4,FALSE)</f>
        <v>150000</v>
      </c>
      <c r="G11451" s="60">
        <f>F11451*E11451</f>
        <v>119250</v>
      </c>
    </row>
    <row r="11452" spans="1:7">
      <c r="A11452" s="171"/>
      <c r="B11452" s="57" t="s">
        <v>7</v>
      </c>
      <c r="C11452" s="56" t="s">
        <v>8</v>
      </c>
      <c r="D11452" s="56" t="s">
        <v>4</v>
      </c>
      <c r="E11452" s="58">
        <v>0.08</v>
      </c>
      <c r="F11452" s="59">
        <f>VLOOKUP(B11452,'HSD ME&amp;PLUMBING'!$B$6:E10423,4,FALSE)</f>
        <v>150000</v>
      </c>
      <c r="G11452" s="60">
        <f>F11452*E11452</f>
        <v>12000</v>
      </c>
    </row>
    <row r="11453" spans="1:7">
      <c r="A11453" s="171"/>
      <c r="B11453" s="57" t="s">
        <v>10</v>
      </c>
      <c r="C11453" s="56" t="s">
        <v>11</v>
      </c>
      <c r="D11453" s="56" t="s">
        <v>4</v>
      </c>
      <c r="E11453" s="58">
        <v>2.7E-2</v>
      </c>
      <c r="F11453" s="64">
        <f>VLOOKUP(B11453,'HSD ME&amp;PLUMBING'!$B$6:E10424,4,FALSE)</f>
        <v>200000</v>
      </c>
      <c r="G11453" s="60">
        <f>F11453*E11453</f>
        <v>5400</v>
      </c>
    </row>
    <row r="11454" spans="1:7">
      <c r="A11454" s="489" t="s">
        <v>13</v>
      </c>
      <c r="B11454" s="489"/>
      <c r="C11454" s="489"/>
      <c r="D11454" s="489"/>
      <c r="E11454" s="489"/>
      <c r="F11454" s="489"/>
      <c r="G11454" s="65">
        <f>SUM(G11450:G11453)</f>
        <v>184250</v>
      </c>
    </row>
    <row r="11455" spans="1:7">
      <c r="A11455" s="170" t="s">
        <v>14</v>
      </c>
      <c r="B11455" s="57" t="s">
        <v>15</v>
      </c>
      <c r="C11455" s="56"/>
      <c r="D11455" s="56"/>
      <c r="E11455" s="58"/>
      <c r="F11455" s="56"/>
      <c r="G11455" s="56"/>
    </row>
    <row r="11456" spans="1:7" ht="30">
      <c r="A11456" s="171"/>
      <c r="B11456" s="61" t="s">
        <v>1757</v>
      </c>
      <c r="C11456" s="56"/>
      <c r="D11456" s="62" t="s">
        <v>674</v>
      </c>
      <c r="E11456" s="63" t="s">
        <v>802</v>
      </c>
      <c r="F11456" s="179">
        <f>VLOOKUP(B11456,'HSD ME&amp;PLUMBING'!$B$6:E10427,4,FALSE)</f>
        <v>10000</v>
      </c>
      <c r="G11456" s="60">
        <f>F11456*E11456</f>
        <v>11000</v>
      </c>
    </row>
    <row r="11457" spans="1:7">
      <c r="A11457" s="489" t="s">
        <v>16</v>
      </c>
      <c r="B11457" s="489"/>
      <c r="C11457" s="489"/>
      <c r="D11457" s="489"/>
      <c r="E11457" s="489"/>
      <c r="F11457" s="489"/>
      <c r="G11457" s="65">
        <f>SUM(G11455:G11456)</f>
        <v>11000</v>
      </c>
    </row>
    <row r="11458" spans="1:7">
      <c r="A11458" s="170" t="s">
        <v>17</v>
      </c>
      <c r="B11458" s="57" t="s">
        <v>18</v>
      </c>
      <c r="C11458" s="56"/>
      <c r="D11458" s="56"/>
      <c r="E11458" s="58"/>
      <c r="F11458" s="56"/>
      <c r="G11458" s="56"/>
    </row>
    <row r="11459" spans="1:7">
      <c r="A11459" s="490" t="s">
        <v>19</v>
      </c>
      <c r="B11459" s="490"/>
      <c r="C11459" s="490"/>
      <c r="D11459" s="490"/>
      <c r="E11459" s="490"/>
      <c r="F11459" s="490"/>
      <c r="G11459" s="65">
        <f>SUM(G11458)</f>
        <v>0</v>
      </c>
    </row>
    <row r="11460" spans="1:7">
      <c r="A11460" s="56" t="s">
        <v>20</v>
      </c>
      <c r="B11460" s="491" t="s">
        <v>21</v>
      </c>
      <c r="C11460" s="491"/>
      <c r="D11460" s="491"/>
      <c r="E11460" s="491"/>
      <c r="F11460" s="491"/>
      <c r="G11460" s="70">
        <f>SUM(G11449:G11459)/2</f>
        <v>195250</v>
      </c>
    </row>
    <row r="11461" spans="1:7">
      <c r="A11461" s="56" t="s">
        <v>22</v>
      </c>
      <c r="B11461" s="491" t="s">
        <v>77</v>
      </c>
      <c r="C11461" s="491"/>
      <c r="D11461" s="491"/>
      <c r="E11461" s="491"/>
      <c r="F11461" s="71">
        <v>0.1</v>
      </c>
      <c r="G11461" s="70">
        <f>G11460*10%</f>
        <v>19525</v>
      </c>
    </row>
    <row r="11462" spans="1:7">
      <c r="A11462" s="56" t="s">
        <v>23</v>
      </c>
      <c r="B11462" s="491" t="s">
        <v>24</v>
      </c>
      <c r="C11462" s="491"/>
      <c r="D11462" s="491"/>
      <c r="E11462" s="491"/>
      <c r="F11462" s="491"/>
      <c r="G11462" s="70">
        <f>G11460+G11461</f>
        <v>214775</v>
      </c>
    </row>
    <row r="11463" spans="1:7">
      <c r="A11463" s="25"/>
      <c r="B11463" s="26"/>
      <c r="C11463" s="25"/>
      <c r="D11463" s="25"/>
      <c r="E11463" s="27"/>
      <c r="F11463" s="25"/>
      <c r="G11463" s="25"/>
    </row>
    <row r="11464" spans="1:7">
      <c r="A11464" s="220" t="s">
        <v>1758</v>
      </c>
      <c r="B11464" s="51"/>
      <c r="C11464" s="52"/>
      <c r="D11464" s="52"/>
      <c r="E11464" s="53"/>
      <c r="F11464" s="52"/>
      <c r="G11464" s="52"/>
    </row>
    <row r="11465" spans="1:7" ht="45">
      <c r="A11465" s="55" t="s">
        <v>62</v>
      </c>
      <c r="B11465" s="55" t="s">
        <v>63</v>
      </c>
      <c r="C11465" s="55" t="s">
        <v>64</v>
      </c>
      <c r="D11465" s="55" t="s">
        <v>65</v>
      </c>
      <c r="E11465" s="55" t="s">
        <v>66</v>
      </c>
      <c r="F11465" s="55" t="s">
        <v>67</v>
      </c>
      <c r="G11465" s="55" t="s">
        <v>68</v>
      </c>
    </row>
    <row r="11466" spans="1:7">
      <c r="A11466" s="170" t="s">
        <v>0</v>
      </c>
      <c r="B11466" s="57" t="s">
        <v>1</v>
      </c>
      <c r="C11466" s="56"/>
      <c r="D11466" s="56"/>
      <c r="E11466" s="58"/>
      <c r="F11466" s="56"/>
      <c r="G11466" s="56"/>
    </row>
    <row r="11467" spans="1:7">
      <c r="A11467" s="171"/>
      <c r="B11467" s="57" t="s">
        <v>2</v>
      </c>
      <c r="C11467" s="56" t="s">
        <v>3</v>
      </c>
      <c r="D11467" s="56" t="s">
        <v>4</v>
      </c>
      <c r="E11467" s="58">
        <v>0.255</v>
      </c>
      <c r="F11467" s="59">
        <f>VLOOKUP(B11467,'HSD ME&amp;PLUMBING'!$B$6:E10438,4,FALSE)</f>
        <v>100000</v>
      </c>
      <c r="G11467" s="60">
        <f>F11467*E11467</f>
        <v>25500</v>
      </c>
    </row>
    <row r="11468" spans="1:7" ht="30">
      <c r="A11468" s="171"/>
      <c r="B11468" s="61" t="s">
        <v>70</v>
      </c>
      <c r="C11468" s="56" t="s">
        <v>71</v>
      </c>
      <c r="D11468" s="56" t="s">
        <v>4</v>
      </c>
      <c r="E11468" s="58">
        <v>0.42499999999999999</v>
      </c>
      <c r="F11468" s="59">
        <f>VLOOKUP(B11468,'HSD ME&amp;PLUMBING'!$B$6:E10439,4,FALSE)</f>
        <v>150000</v>
      </c>
      <c r="G11468" s="60">
        <f>F11468*E11468</f>
        <v>63750</v>
      </c>
    </row>
    <row r="11469" spans="1:7">
      <c r="A11469" s="171"/>
      <c r="B11469" s="57" t="s">
        <v>7</v>
      </c>
      <c r="C11469" s="56" t="s">
        <v>8</v>
      </c>
      <c r="D11469" s="56" t="s">
        <v>4</v>
      </c>
      <c r="E11469" s="58">
        <v>4.2999999999999997E-2</v>
      </c>
      <c r="F11469" s="59">
        <f>VLOOKUP(B11469,'HSD ME&amp;PLUMBING'!$B$6:E10440,4,FALSE)</f>
        <v>150000</v>
      </c>
      <c r="G11469" s="60">
        <f>F11469*E11469</f>
        <v>6449.9999999999991</v>
      </c>
    </row>
    <row r="11470" spans="1:7">
      <c r="A11470" s="171"/>
      <c r="B11470" s="57" t="s">
        <v>10</v>
      </c>
      <c r="C11470" s="56" t="s">
        <v>11</v>
      </c>
      <c r="D11470" s="56" t="s">
        <v>4</v>
      </c>
      <c r="E11470" s="58">
        <v>1.4E-2</v>
      </c>
      <c r="F11470" s="64">
        <f>VLOOKUP(B11470,'HSD ME&amp;PLUMBING'!$B$6:E10441,4,FALSE)</f>
        <v>200000</v>
      </c>
      <c r="G11470" s="60">
        <f>F11470*E11470</f>
        <v>2800</v>
      </c>
    </row>
    <row r="11471" spans="1:7">
      <c r="A11471" s="489" t="s">
        <v>13</v>
      </c>
      <c r="B11471" s="489"/>
      <c r="C11471" s="489"/>
      <c r="D11471" s="489"/>
      <c r="E11471" s="489"/>
      <c r="F11471" s="489"/>
      <c r="G11471" s="65">
        <f>SUM(G11467:G11470)</f>
        <v>98500</v>
      </c>
    </row>
    <row r="11472" spans="1:7">
      <c r="A11472" s="170" t="s">
        <v>14</v>
      </c>
      <c r="B11472" s="57" t="s">
        <v>15</v>
      </c>
      <c r="C11472" s="56"/>
      <c r="D11472" s="56"/>
      <c r="E11472" s="58"/>
      <c r="F11472" s="56"/>
      <c r="G11472" s="56"/>
    </row>
    <row r="11473" spans="1:7" ht="30">
      <c r="A11473" s="171"/>
      <c r="B11473" s="61" t="s">
        <v>1759</v>
      </c>
      <c r="C11473" s="56"/>
      <c r="D11473" s="62" t="s">
        <v>674</v>
      </c>
      <c r="E11473" s="63" t="s">
        <v>802</v>
      </c>
      <c r="F11473" s="179">
        <f>VLOOKUP(B11473,'HSD ME&amp;PLUMBING'!$B$6:E10444,4,FALSE)</f>
        <v>10000</v>
      </c>
      <c r="G11473" s="60">
        <f>F11473*E11473</f>
        <v>11000</v>
      </c>
    </row>
    <row r="11474" spans="1:7">
      <c r="A11474" s="489" t="s">
        <v>16</v>
      </c>
      <c r="B11474" s="489"/>
      <c r="C11474" s="489"/>
      <c r="D11474" s="489"/>
      <c r="E11474" s="489"/>
      <c r="F11474" s="489"/>
      <c r="G11474" s="65">
        <f>SUM(G11472:G11473)</f>
        <v>11000</v>
      </c>
    </row>
    <row r="11475" spans="1:7">
      <c r="A11475" s="170" t="s">
        <v>17</v>
      </c>
      <c r="B11475" s="57" t="s">
        <v>18</v>
      </c>
      <c r="C11475" s="56"/>
      <c r="D11475" s="56"/>
      <c r="E11475" s="58"/>
      <c r="F11475" s="56"/>
      <c r="G11475" s="56"/>
    </row>
    <row r="11476" spans="1:7">
      <c r="A11476" s="490" t="s">
        <v>19</v>
      </c>
      <c r="B11476" s="490"/>
      <c r="C11476" s="490"/>
      <c r="D11476" s="490"/>
      <c r="E11476" s="490"/>
      <c r="F11476" s="490"/>
      <c r="G11476" s="65">
        <f>SUM(G11475)</f>
        <v>0</v>
      </c>
    </row>
    <row r="11477" spans="1:7">
      <c r="A11477" s="56" t="s">
        <v>20</v>
      </c>
      <c r="B11477" s="491" t="s">
        <v>21</v>
      </c>
      <c r="C11477" s="491"/>
      <c r="D11477" s="491"/>
      <c r="E11477" s="491"/>
      <c r="F11477" s="491"/>
      <c r="G11477" s="70">
        <f>SUM(G11466:G11476)/2</f>
        <v>109500</v>
      </c>
    </row>
    <row r="11478" spans="1:7">
      <c r="A11478" s="56" t="s">
        <v>22</v>
      </c>
      <c r="B11478" s="491" t="s">
        <v>77</v>
      </c>
      <c r="C11478" s="491"/>
      <c r="D11478" s="491"/>
      <c r="E11478" s="491"/>
      <c r="F11478" s="71">
        <v>0.1</v>
      </c>
      <c r="G11478" s="70">
        <f>G11477*10%</f>
        <v>10950</v>
      </c>
    </row>
    <row r="11479" spans="1:7">
      <c r="A11479" s="56" t="s">
        <v>23</v>
      </c>
      <c r="B11479" s="491" t="s">
        <v>24</v>
      </c>
      <c r="C11479" s="491"/>
      <c r="D11479" s="491"/>
      <c r="E11479" s="491"/>
      <c r="F11479" s="491"/>
      <c r="G11479" s="70">
        <f>G11477+G11478</f>
        <v>120450</v>
      </c>
    </row>
    <row r="11480" spans="1:7">
      <c r="A11480" s="25"/>
      <c r="B11480" s="26"/>
      <c r="C11480" s="25"/>
      <c r="D11480" s="25"/>
      <c r="E11480" s="27"/>
      <c r="F11480" s="25"/>
      <c r="G11480" s="25"/>
    </row>
    <row r="11481" spans="1:7" s="6" customFormat="1" ht="15.75">
      <c r="A11481" s="115" t="s">
        <v>1760</v>
      </c>
      <c r="B11481" s="7"/>
      <c r="C11481" s="3"/>
      <c r="D11481" s="3"/>
      <c r="E11481" s="4"/>
      <c r="F11481" s="3"/>
      <c r="G11481" s="3"/>
    </row>
    <row r="11482" spans="1:7">
      <c r="A11482" s="115" t="s">
        <v>1761</v>
      </c>
    </row>
    <row r="11483" spans="1:7" ht="45">
      <c r="A11483" s="9" t="s">
        <v>62</v>
      </c>
      <c r="B11483" s="9" t="s">
        <v>63</v>
      </c>
      <c r="C11483" s="9" t="s">
        <v>64</v>
      </c>
      <c r="D11483" s="9" t="s">
        <v>65</v>
      </c>
      <c r="E11483" s="9" t="s">
        <v>66</v>
      </c>
      <c r="F11483" s="9" t="s">
        <v>67</v>
      </c>
      <c r="G11483" s="9" t="s">
        <v>68</v>
      </c>
    </row>
    <row r="11484" spans="1:7">
      <c r="A11484" s="159" t="s">
        <v>0</v>
      </c>
      <c r="B11484" s="12" t="s">
        <v>1</v>
      </c>
      <c r="C11484" s="11"/>
      <c r="D11484" s="11"/>
      <c r="E11484" s="13"/>
      <c r="F11484" s="11"/>
      <c r="G11484" s="11"/>
    </row>
    <row r="11485" spans="1:7">
      <c r="A11485" s="160"/>
      <c r="B11485" s="12" t="s">
        <v>2</v>
      </c>
      <c r="C11485" s="11" t="s">
        <v>3</v>
      </c>
      <c r="D11485" s="11" t="s">
        <v>4</v>
      </c>
      <c r="E11485" s="13" t="s">
        <v>128</v>
      </c>
      <c r="F11485" s="14">
        <f>VLOOKUP(B11485,'HSD ME&amp;PLUMBING'!$B$6:E10269,4,FALSE)</f>
        <v>100000</v>
      </c>
      <c r="G11485" s="23">
        <f>F11485*E11485</f>
        <v>14299.999999999998</v>
      </c>
    </row>
    <row r="11486" spans="1:7">
      <c r="A11486" s="160"/>
      <c r="B11486" s="12" t="s">
        <v>1549</v>
      </c>
      <c r="C11486" s="11" t="s">
        <v>71</v>
      </c>
      <c r="D11486" s="11" t="s">
        <v>4</v>
      </c>
      <c r="E11486" s="13" t="s">
        <v>129</v>
      </c>
      <c r="F11486" s="14">
        <f>VLOOKUP(B11486,'HSD ME&amp;PLUMBING'!$B$6:E10270,4,FALSE)</f>
        <v>150000</v>
      </c>
      <c r="G11486" s="23">
        <f>F11486*E11486</f>
        <v>35850</v>
      </c>
    </row>
    <row r="11487" spans="1:7">
      <c r="A11487" s="160"/>
      <c r="B11487" s="12" t="s">
        <v>7</v>
      </c>
      <c r="C11487" s="11" t="s">
        <v>8</v>
      </c>
      <c r="D11487" s="11" t="s">
        <v>4</v>
      </c>
      <c r="E11487" s="13" t="s">
        <v>69</v>
      </c>
      <c r="F11487" s="14">
        <f>VLOOKUP(B11487,'HSD ME&amp;PLUMBING'!$B$6:E10271,4,FALSE)</f>
        <v>150000</v>
      </c>
      <c r="G11487" s="23">
        <f>F11487*E11487</f>
        <v>3600</v>
      </c>
    </row>
    <row r="11488" spans="1:7">
      <c r="A11488" s="160"/>
      <c r="B11488" s="12" t="s">
        <v>10</v>
      </c>
      <c r="C11488" s="11" t="s">
        <v>11</v>
      </c>
      <c r="D11488" s="11" t="s">
        <v>4</v>
      </c>
      <c r="E11488" s="13" t="s">
        <v>130</v>
      </c>
      <c r="F11488" s="19">
        <f>VLOOKUP(B11488,'HSD ME&amp;PLUMBING'!$B$6:E10272,4,FALSE)</f>
        <v>200000</v>
      </c>
      <c r="G11488" s="23">
        <f>F11488*E11488</f>
        <v>1600</v>
      </c>
    </row>
    <row r="11489" spans="1:7" s="21" customFormat="1">
      <c r="A11489" s="494" t="s">
        <v>13</v>
      </c>
      <c r="B11489" s="494"/>
      <c r="C11489" s="494"/>
      <c r="D11489" s="494"/>
      <c r="E11489" s="494"/>
      <c r="F11489" s="494"/>
      <c r="G11489" s="20">
        <f>SUM(G11485:G11488)</f>
        <v>55350</v>
      </c>
    </row>
    <row r="11490" spans="1:7">
      <c r="A11490" s="159" t="s">
        <v>14</v>
      </c>
      <c r="B11490" s="12" t="s">
        <v>15</v>
      </c>
      <c r="C11490" s="11"/>
      <c r="D11490" s="11"/>
      <c r="E11490" s="13"/>
      <c r="F11490" s="11"/>
      <c r="G11490" s="11"/>
    </row>
    <row r="11491" spans="1:7" ht="30">
      <c r="A11491" s="160"/>
      <c r="B11491" s="16" t="s">
        <v>1762</v>
      </c>
      <c r="C11491" s="11"/>
      <c r="D11491" s="17" t="s">
        <v>1763</v>
      </c>
      <c r="E11491" s="18" t="s">
        <v>433</v>
      </c>
      <c r="F11491" s="19">
        <f>VLOOKUP(B11491,'HSD ME&amp;PLUMBING'!$B$6:E10275,4,FALSE)</f>
        <v>10000</v>
      </c>
      <c r="G11491" s="23">
        <f>F11491*E11491</f>
        <v>12000</v>
      </c>
    </row>
    <row r="11492" spans="1:7">
      <c r="A11492" s="160"/>
      <c r="B11492" s="12" t="s">
        <v>1764</v>
      </c>
      <c r="C11492" s="11"/>
      <c r="D11492" s="11" t="s">
        <v>1765</v>
      </c>
      <c r="E11492" s="13" t="s">
        <v>862</v>
      </c>
      <c r="F11492" s="19">
        <f>VLOOKUP(B11492,'HSD ME&amp;PLUMBING'!$B$6:E10276,4,FALSE)</f>
        <v>10000</v>
      </c>
      <c r="G11492" s="23">
        <f>F11492*E11492</f>
        <v>10000</v>
      </c>
    </row>
    <row r="11493" spans="1:7">
      <c r="A11493" s="160"/>
      <c r="B11493" s="12" t="s">
        <v>1766</v>
      </c>
      <c r="C11493" s="11"/>
      <c r="D11493" s="11" t="s">
        <v>1765</v>
      </c>
      <c r="E11493" s="13" t="s">
        <v>862</v>
      </c>
      <c r="F11493" s="19">
        <f>VLOOKUP(B11493,'HSD ME&amp;PLUMBING'!$B$6:E10277,4,FALSE)</f>
        <v>10000</v>
      </c>
      <c r="G11493" s="23">
        <f>F11493*E11493</f>
        <v>10000</v>
      </c>
    </row>
    <row r="11494" spans="1:7">
      <c r="A11494" s="160"/>
      <c r="B11494" s="12" t="s">
        <v>1767</v>
      </c>
      <c r="C11494" s="11"/>
      <c r="D11494" s="11" t="s">
        <v>1765</v>
      </c>
      <c r="E11494" s="13" t="s">
        <v>862</v>
      </c>
      <c r="F11494" s="19">
        <f>VLOOKUP(B11494,'HSD ME&amp;PLUMBING'!$B$6:E10278,4,FALSE)</f>
        <v>10000</v>
      </c>
      <c r="G11494" s="23">
        <f>F11494*E11494</f>
        <v>10000</v>
      </c>
    </row>
    <row r="11495" spans="1:7" s="2" customFormat="1" ht="15.75" customHeight="1">
      <c r="A11495" s="494" t="s">
        <v>16</v>
      </c>
      <c r="B11495" s="494"/>
      <c r="C11495" s="494"/>
      <c r="D11495" s="494"/>
      <c r="E11495" s="494"/>
      <c r="F11495" s="494"/>
      <c r="G11495" s="20">
        <f>SUM(G11491:G11494)</f>
        <v>42000</v>
      </c>
    </row>
    <row r="11496" spans="1:7">
      <c r="A11496" s="159" t="s">
        <v>17</v>
      </c>
      <c r="B11496" s="12" t="s">
        <v>18</v>
      </c>
      <c r="C11496" s="11"/>
      <c r="D11496" s="11"/>
      <c r="E11496" s="13"/>
      <c r="F11496" s="11"/>
      <c r="G11496" s="11"/>
    </row>
    <row r="11497" spans="1:7">
      <c r="A11497" s="492" t="s">
        <v>19</v>
      </c>
      <c r="B11497" s="492"/>
      <c r="C11497" s="492"/>
      <c r="D11497" s="492"/>
      <c r="E11497" s="492"/>
      <c r="F11497" s="492"/>
      <c r="G11497" s="20">
        <f>SUM(G11496)</f>
        <v>0</v>
      </c>
    </row>
    <row r="11498" spans="1:7">
      <c r="A11498" s="11" t="s">
        <v>20</v>
      </c>
      <c r="B11498" s="493" t="s">
        <v>21</v>
      </c>
      <c r="C11498" s="493"/>
      <c r="D11498" s="493"/>
      <c r="E11498" s="493"/>
      <c r="F11498" s="493"/>
      <c r="G11498" s="15">
        <f>SUM(G11485:G11497)/2</f>
        <v>97350</v>
      </c>
    </row>
    <row r="11499" spans="1:7" ht="15.75" customHeight="1">
      <c r="A11499" s="11" t="s">
        <v>22</v>
      </c>
      <c r="B11499" s="493" t="s">
        <v>77</v>
      </c>
      <c r="C11499" s="493"/>
      <c r="D11499" s="493"/>
      <c r="E11499" s="493"/>
      <c r="F11499" s="24">
        <v>0.1</v>
      </c>
      <c r="G11499" s="15">
        <f>G11498*10%</f>
        <v>9735</v>
      </c>
    </row>
    <row r="11500" spans="1:7">
      <c r="A11500" s="11" t="s">
        <v>23</v>
      </c>
      <c r="B11500" s="493" t="s">
        <v>24</v>
      </c>
      <c r="C11500" s="493"/>
      <c r="D11500" s="493"/>
      <c r="E11500" s="493"/>
      <c r="F11500" s="493"/>
      <c r="G11500" s="15">
        <f>G11498+G11499</f>
        <v>107085</v>
      </c>
    </row>
    <row r="11501" spans="1:7">
      <c r="A11501" s="25"/>
      <c r="B11501" s="26"/>
      <c r="C11501" s="25"/>
      <c r="D11501" s="25"/>
      <c r="E11501" s="27"/>
      <c r="F11501" s="25"/>
      <c r="G11501" s="25"/>
    </row>
    <row r="11502" spans="1:7">
      <c r="A11502" s="115" t="s">
        <v>1768</v>
      </c>
    </row>
    <row r="11503" spans="1:7" ht="45">
      <c r="A11503" s="9" t="s">
        <v>62</v>
      </c>
      <c r="B11503" s="9" t="s">
        <v>63</v>
      </c>
      <c r="C11503" s="9" t="s">
        <v>64</v>
      </c>
      <c r="D11503" s="9" t="s">
        <v>65</v>
      </c>
      <c r="E11503" s="9" t="s">
        <v>66</v>
      </c>
      <c r="F11503" s="9" t="s">
        <v>67</v>
      </c>
      <c r="G11503" s="9" t="s">
        <v>68</v>
      </c>
    </row>
    <row r="11504" spans="1:7">
      <c r="A11504" s="159" t="s">
        <v>0</v>
      </c>
      <c r="B11504" s="12" t="s">
        <v>1</v>
      </c>
      <c r="C11504" s="11"/>
      <c r="D11504" s="11"/>
      <c r="E11504" s="13"/>
      <c r="F11504" s="11"/>
      <c r="G11504" s="11"/>
    </row>
    <row r="11505" spans="1:7">
      <c r="A11505" s="160"/>
      <c r="B11505" s="12" t="s">
        <v>2</v>
      </c>
      <c r="C11505" s="11" t="s">
        <v>3</v>
      </c>
      <c r="D11505" s="11" t="s">
        <v>4</v>
      </c>
      <c r="E11505" s="13" t="s">
        <v>128</v>
      </c>
      <c r="F11505" s="14">
        <f>VLOOKUP(B11505,'HSD ME&amp;PLUMBING'!$B$6:E10289,4,FALSE)</f>
        <v>100000</v>
      </c>
      <c r="G11505" s="23">
        <f>F11505*E11505</f>
        <v>14299.999999999998</v>
      </c>
    </row>
    <row r="11506" spans="1:7">
      <c r="A11506" s="160"/>
      <c r="B11506" s="12" t="s">
        <v>1549</v>
      </c>
      <c r="C11506" s="11" t="s">
        <v>71</v>
      </c>
      <c r="D11506" s="11" t="s">
        <v>4</v>
      </c>
      <c r="E11506" s="13" t="s">
        <v>129</v>
      </c>
      <c r="F11506" s="14">
        <f>VLOOKUP(B11506,'HSD ME&amp;PLUMBING'!$B$6:E10290,4,FALSE)</f>
        <v>150000</v>
      </c>
      <c r="G11506" s="23">
        <f>F11506*E11506</f>
        <v>35850</v>
      </c>
    </row>
    <row r="11507" spans="1:7">
      <c r="A11507" s="160"/>
      <c r="B11507" s="12" t="s">
        <v>7</v>
      </c>
      <c r="C11507" s="11" t="s">
        <v>8</v>
      </c>
      <c r="D11507" s="11" t="s">
        <v>4</v>
      </c>
      <c r="E11507" s="13" t="s">
        <v>69</v>
      </c>
      <c r="F11507" s="14">
        <f>VLOOKUP(B11507,'HSD ME&amp;PLUMBING'!$B$6:E10291,4,FALSE)</f>
        <v>150000</v>
      </c>
      <c r="G11507" s="23">
        <f>F11507*E11507</f>
        <v>3600</v>
      </c>
    </row>
    <row r="11508" spans="1:7">
      <c r="A11508" s="160"/>
      <c r="B11508" s="12" t="s">
        <v>10</v>
      </c>
      <c r="C11508" s="11" t="s">
        <v>11</v>
      </c>
      <c r="D11508" s="11" t="s">
        <v>4</v>
      </c>
      <c r="E11508" s="13" t="s">
        <v>130</v>
      </c>
      <c r="F11508" s="19">
        <f>VLOOKUP(B11508,'HSD ME&amp;PLUMBING'!$B$6:E10292,4,FALSE)</f>
        <v>200000</v>
      </c>
      <c r="G11508" s="23">
        <f>F11508*E11508</f>
        <v>1600</v>
      </c>
    </row>
    <row r="11509" spans="1:7" s="21" customFormat="1">
      <c r="A11509" s="494" t="s">
        <v>13</v>
      </c>
      <c r="B11509" s="494"/>
      <c r="C11509" s="494"/>
      <c r="D11509" s="494"/>
      <c r="E11509" s="494"/>
      <c r="F11509" s="494"/>
      <c r="G11509" s="20">
        <f>SUM(G11505:G11508)</f>
        <v>55350</v>
      </c>
    </row>
    <row r="11510" spans="1:7">
      <c r="A11510" s="159" t="s">
        <v>14</v>
      </c>
      <c r="B11510" s="12" t="s">
        <v>15</v>
      </c>
      <c r="C11510" s="11"/>
      <c r="D11510" s="11"/>
      <c r="E11510" s="13"/>
      <c r="F11510" s="11"/>
      <c r="G11510" s="11"/>
    </row>
    <row r="11511" spans="1:7" ht="30">
      <c r="A11511" s="160"/>
      <c r="B11511" s="16" t="s">
        <v>1769</v>
      </c>
      <c r="C11511" s="11"/>
      <c r="D11511" s="17" t="s">
        <v>1763</v>
      </c>
      <c r="E11511" s="18" t="s">
        <v>433</v>
      </c>
      <c r="F11511" s="19">
        <f>VLOOKUP(B11511,'HSD ME&amp;PLUMBING'!$B$6:E10295,4,FALSE)</f>
        <v>10000</v>
      </c>
      <c r="G11511" s="23">
        <f>F11511*E11511</f>
        <v>12000</v>
      </c>
    </row>
    <row r="11512" spans="1:7">
      <c r="A11512" s="160"/>
      <c r="B11512" s="12" t="s">
        <v>1764</v>
      </c>
      <c r="C11512" s="11"/>
      <c r="D11512" s="11" t="s">
        <v>1765</v>
      </c>
      <c r="E11512" s="13" t="s">
        <v>862</v>
      </c>
      <c r="F11512" s="19">
        <f>VLOOKUP(B11512,'HSD ME&amp;PLUMBING'!$B$6:E10296,4,FALSE)</f>
        <v>10000</v>
      </c>
      <c r="G11512" s="23">
        <f>F11512*E11512</f>
        <v>10000</v>
      </c>
    </row>
    <row r="11513" spans="1:7">
      <c r="A11513" s="160"/>
      <c r="B11513" s="12" t="s">
        <v>1766</v>
      </c>
      <c r="C11513" s="11"/>
      <c r="D11513" s="11" t="s">
        <v>1765</v>
      </c>
      <c r="E11513" s="13" t="s">
        <v>862</v>
      </c>
      <c r="F11513" s="19">
        <f>VLOOKUP(B11513,'HSD ME&amp;PLUMBING'!$B$6:E10297,4,FALSE)</f>
        <v>10000</v>
      </c>
      <c r="G11513" s="23">
        <f>F11513*E11513</f>
        <v>10000</v>
      </c>
    </row>
    <row r="11514" spans="1:7">
      <c r="A11514" s="160"/>
      <c r="B11514" s="12" t="s">
        <v>1767</v>
      </c>
      <c r="C11514" s="11"/>
      <c r="D11514" s="11" t="s">
        <v>1765</v>
      </c>
      <c r="E11514" s="13" t="s">
        <v>862</v>
      </c>
      <c r="F11514" s="19">
        <f>VLOOKUP(B11514,'HSD ME&amp;PLUMBING'!$B$6:E10298,4,FALSE)</f>
        <v>10000</v>
      </c>
      <c r="G11514" s="23">
        <f>F11514*E11514</f>
        <v>10000</v>
      </c>
    </row>
    <row r="11515" spans="1:7" s="2" customFormat="1" ht="15.75" customHeight="1">
      <c r="A11515" s="494" t="s">
        <v>16</v>
      </c>
      <c r="B11515" s="494"/>
      <c r="C11515" s="494"/>
      <c r="D11515" s="494"/>
      <c r="E11515" s="494"/>
      <c r="F11515" s="494"/>
      <c r="G11515" s="20">
        <f>SUM(G11511:G11514)</f>
        <v>42000</v>
      </c>
    </row>
    <row r="11516" spans="1:7">
      <c r="A11516" s="159" t="s">
        <v>17</v>
      </c>
      <c r="B11516" s="12" t="s">
        <v>18</v>
      </c>
      <c r="C11516" s="11"/>
      <c r="D11516" s="11"/>
      <c r="E11516" s="13"/>
      <c r="F11516" s="11"/>
      <c r="G11516" s="11"/>
    </row>
    <row r="11517" spans="1:7">
      <c r="A11517" s="492" t="s">
        <v>19</v>
      </c>
      <c r="B11517" s="492"/>
      <c r="C11517" s="492"/>
      <c r="D11517" s="492"/>
      <c r="E11517" s="492"/>
      <c r="F11517" s="492"/>
      <c r="G11517" s="20">
        <f>SUM(G11516)</f>
        <v>0</v>
      </c>
    </row>
    <row r="11518" spans="1:7">
      <c r="A11518" s="11" t="s">
        <v>20</v>
      </c>
      <c r="B11518" s="493" t="s">
        <v>21</v>
      </c>
      <c r="C11518" s="493"/>
      <c r="D11518" s="493"/>
      <c r="E11518" s="493"/>
      <c r="F11518" s="493"/>
      <c r="G11518" s="15">
        <f>SUM(G11505:G11517)/2</f>
        <v>97350</v>
      </c>
    </row>
    <row r="11519" spans="1:7" ht="15.75" customHeight="1">
      <c r="A11519" s="11" t="s">
        <v>22</v>
      </c>
      <c r="B11519" s="493" t="s">
        <v>77</v>
      </c>
      <c r="C11519" s="493"/>
      <c r="D11519" s="493"/>
      <c r="E11519" s="493"/>
      <c r="F11519" s="24">
        <v>0.1</v>
      </c>
      <c r="G11519" s="15">
        <f>G11518*10%</f>
        <v>9735</v>
      </c>
    </row>
    <row r="11520" spans="1:7">
      <c r="A11520" s="11" t="s">
        <v>23</v>
      </c>
      <c r="B11520" s="493" t="s">
        <v>24</v>
      </c>
      <c r="C11520" s="493"/>
      <c r="D11520" s="493"/>
      <c r="E11520" s="493"/>
      <c r="F11520" s="493"/>
      <c r="G11520" s="15">
        <f>G11518+G11519</f>
        <v>107085</v>
      </c>
    </row>
    <row r="11521" spans="1:7">
      <c r="A11521" s="25"/>
      <c r="B11521" s="26"/>
      <c r="C11521" s="25"/>
      <c r="D11521" s="25"/>
      <c r="E11521" s="27"/>
      <c r="F11521" s="25"/>
      <c r="G11521" s="25"/>
    </row>
    <row r="11522" spans="1:7">
      <c r="A11522" s="115" t="s">
        <v>1770</v>
      </c>
    </row>
    <row r="11523" spans="1:7" ht="45">
      <c r="A11523" s="9" t="s">
        <v>62</v>
      </c>
      <c r="B11523" s="9" t="s">
        <v>63</v>
      </c>
      <c r="C11523" s="9" t="s">
        <v>64</v>
      </c>
      <c r="D11523" s="9" t="s">
        <v>65</v>
      </c>
      <c r="E11523" s="9" t="s">
        <v>66</v>
      </c>
      <c r="F11523" s="9" t="s">
        <v>67</v>
      </c>
      <c r="G11523" s="9" t="s">
        <v>68</v>
      </c>
    </row>
    <row r="11524" spans="1:7">
      <c r="A11524" s="159" t="s">
        <v>0</v>
      </c>
      <c r="B11524" s="12" t="s">
        <v>1</v>
      </c>
      <c r="C11524" s="11"/>
      <c r="D11524" s="11"/>
      <c r="E11524" s="13"/>
      <c r="F11524" s="11"/>
      <c r="G11524" s="11"/>
    </row>
    <row r="11525" spans="1:7">
      <c r="A11525" s="160"/>
      <c r="B11525" s="12" t="s">
        <v>2</v>
      </c>
      <c r="C11525" s="11" t="s">
        <v>3</v>
      </c>
      <c r="D11525" s="11" t="s">
        <v>4</v>
      </c>
      <c r="E11525" s="13" t="s">
        <v>128</v>
      </c>
      <c r="F11525" s="14">
        <f>VLOOKUP(B11525,'HSD ME&amp;PLUMBING'!$B$6:E10309,4,FALSE)</f>
        <v>100000</v>
      </c>
      <c r="G11525" s="23">
        <f>F11525*E11525</f>
        <v>14299.999999999998</v>
      </c>
    </row>
    <row r="11526" spans="1:7">
      <c r="A11526" s="160"/>
      <c r="B11526" s="12" t="s">
        <v>1549</v>
      </c>
      <c r="C11526" s="11" t="s">
        <v>71</v>
      </c>
      <c r="D11526" s="11" t="s">
        <v>4</v>
      </c>
      <c r="E11526" s="13" t="s">
        <v>129</v>
      </c>
      <c r="F11526" s="14">
        <f>VLOOKUP(B11526,'HSD ME&amp;PLUMBING'!$B$6:E10310,4,FALSE)</f>
        <v>150000</v>
      </c>
      <c r="G11526" s="23">
        <f>F11526*E11526</f>
        <v>35850</v>
      </c>
    </row>
    <row r="11527" spans="1:7">
      <c r="A11527" s="160"/>
      <c r="B11527" s="12" t="s">
        <v>7</v>
      </c>
      <c r="C11527" s="11" t="s">
        <v>8</v>
      </c>
      <c r="D11527" s="11" t="s">
        <v>4</v>
      </c>
      <c r="E11527" s="13" t="s">
        <v>69</v>
      </c>
      <c r="F11527" s="14">
        <f>VLOOKUP(B11527,'HSD ME&amp;PLUMBING'!$B$6:E10311,4,FALSE)</f>
        <v>150000</v>
      </c>
      <c r="G11527" s="23">
        <f>F11527*E11527</f>
        <v>3600</v>
      </c>
    </row>
    <row r="11528" spans="1:7">
      <c r="A11528" s="160"/>
      <c r="B11528" s="12" t="s">
        <v>10</v>
      </c>
      <c r="C11528" s="11" t="s">
        <v>11</v>
      </c>
      <c r="D11528" s="11" t="s">
        <v>4</v>
      </c>
      <c r="E11528" s="13" t="s">
        <v>130</v>
      </c>
      <c r="F11528" s="19">
        <f>VLOOKUP(B11528,'HSD ME&amp;PLUMBING'!$B$6:E10312,4,FALSE)</f>
        <v>200000</v>
      </c>
      <c r="G11528" s="23">
        <f>F11528*E11528</f>
        <v>1600</v>
      </c>
    </row>
    <row r="11529" spans="1:7" s="21" customFormat="1">
      <c r="A11529" s="494" t="s">
        <v>13</v>
      </c>
      <c r="B11529" s="494"/>
      <c r="C11529" s="494"/>
      <c r="D11529" s="494"/>
      <c r="E11529" s="494"/>
      <c r="F11529" s="494"/>
      <c r="G11529" s="20">
        <f>SUM(G11525:G11528)</f>
        <v>55350</v>
      </c>
    </row>
    <row r="11530" spans="1:7">
      <c r="A11530" s="159" t="s">
        <v>14</v>
      </c>
      <c r="B11530" s="12" t="s">
        <v>15</v>
      </c>
      <c r="C11530" s="11"/>
      <c r="D11530" s="11"/>
      <c r="E11530" s="13"/>
      <c r="F11530" s="11"/>
      <c r="G11530" s="11"/>
    </row>
    <row r="11531" spans="1:7" ht="30">
      <c r="A11531" s="160"/>
      <c r="B11531" s="16" t="s">
        <v>1771</v>
      </c>
      <c r="C11531" s="11"/>
      <c r="D11531" s="17" t="s">
        <v>1763</v>
      </c>
      <c r="E11531" s="18" t="s">
        <v>433</v>
      </c>
      <c r="F11531" s="19">
        <f>VLOOKUP(B11531,'HSD ME&amp;PLUMBING'!$B$6:E10315,4,FALSE)</f>
        <v>10000</v>
      </c>
      <c r="G11531" s="23">
        <f>F11531*E11531</f>
        <v>12000</v>
      </c>
    </row>
    <row r="11532" spans="1:7">
      <c r="A11532" s="160"/>
      <c r="B11532" s="12" t="s">
        <v>1764</v>
      </c>
      <c r="C11532" s="11"/>
      <c r="D11532" s="11" t="s">
        <v>1765</v>
      </c>
      <c r="E11532" s="13" t="s">
        <v>862</v>
      </c>
      <c r="F11532" s="19">
        <f>VLOOKUP(B11532,'HSD ME&amp;PLUMBING'!$B$6:E10316,4,FALSE)</f>
        <v>10000</v>
      </c>
      <c r="G11532" s="23">
        <f>F11532*E11532</f>
        <v>10000</v>
      </c>
    </row>
    <row r="11533" spans="1:7">
      <c r="A11533" s="160"/>
      <c r="B11533" s="12" t="s">
        <v>1766</v>
      </c>
      <c r="C11533" s="11"/>
      <c r="D11533" s="11" t="s">
        <v>1765</v>
      </c>
      <c r="E11533" s="13" t="s">
        <v>862</v>
      </c>
      <c r="F11533" s="19">
        <f>VLOOKUP(B11533,'HSD ME&amp;PLUMBING'!$B$6:E10317,4,FALSE)</f>
        <v>10000</v>
      </c>
      <c r="G11533" s="23">
        <f>F11533*E11533</f>
        <v>10000</v>
      </c>
    </row>
    <row r="11534" spans="1:7">
      <c r="A11534" s="160"/>
      <c r="B11534" s="12" t="s">
        <v>1767</v>
      </c>
      <c r="C11534" s="11"/>
      <c r="D11534" s="11" t="s">
        <v>1765</v>
      </c>
      <c r="E11534" s="13" t="s">
        <v>862</v>
      </c>
      <c r="F11534" s="19">
        <f>VLOOKUP(B11534,'HSD ME&amp;PLUMBING'!$B$6:E10318,4,FALSE)</f>
        <v>10000</v>
      </c>
      <c r="G11534" s="23">
        <f>F11534*E11534</f>
        <v>10000</v>
      </c>
    </row>
    <row r="11535" spans="1:7" s="2" customFormat="1" ht="15.75" customHeight="1">
      <c r="A11535" s="494" t="s">
        <v>16</v>
      </c>
      <c r="B11535" s="494"/>
      <c r="C11535" s="494"/>
      <c r="D11535" s="494"/>
      <c r="E11535" s="494"/>
      <c r="F11535" s="494"/>
      <c r="G11535" s="20">
        <f>SUM(G11531:G11534)</f>
        <v>42000</v>
      </c>
    </row>
    <row r="11536" spans="1:7">
      <c r="A11536" s="159" t="s">
        <v>17</v>
      </c>
      <c r="B11536" s="12" t="s">
        <v>18</v>
      </c>
      <c r="C11536" s="11"/>
      <c r="D11536" s="11"/>
      <c r="E11536" s="13"/>
      <c r="F11536" s="11"/>
      <c r="G11536" s="11"/>
    </row>
    <row r="11537" spans="1:7">
      <c r="A11537" s="492" t="s">
        <v>19</v>
      </c>
      <c r="B11537" s="492"/>
      <c r="C11537" s="492"/>
      <c r="D11537" s="492"/>
      <c r="E11537" s="492"/>
      <c r="F11537" s="492"/>
      <c r="G11537" s="20">
        <f>SUM(G11536)</f>
        <v>0</v>
      </c>
    </row>
    <row r="11538" spans="1:7">
      <c r="A11538" s="11" t="s">
        <v>20</v>
      </c>
      <c r="B11538" s="493" t="s">
        <v>21</v>
      </c>
      <c r="C11538" s="493"/>
      <c r="D11538" s="493"/>
      <c r="E11538" s="493"/>
      <c r="F11538" s="493"/>
      <c r="G11538" s="15">
        <f>SUM(G11525:G11537)/2</f>
        <v>97350</v>
      </c>
    </row>
    <row r="11539" spans="1:7" ht="15.75" customHeight="1">
      <c r="A11539" s="11" t="s">
        <v>22</v>
      </c>
      <c r="B11539" s="493" t="s">
        <v>77</v>
      </c>
      <c r="C11539" s="493"/>
      <c r="D11539" s="493"/>
      <c r="E11539" s="493"/>
      <c r="F11539" s="24">
        <v>0.1</v>
      </c>
      <c r="G11539" s="15">
        <f>G11538*10%</f>
        <v>9735</v>
      </c>
    </row>
    <row r="11540" spans="1:7">
      <c r="A11540" s="11" t="s">
        <v>23</v>
      </c>
      <c r="B11540" s="493" t="s">
        <v>24</v>
      </c>
      <c r="C11540" s="493"/>
      <c r="D11540" s="493"/>
      <c r="E11540" s="493"/>
      <c r="F11540" s="493"/>
      <c r="G11540" s="15">
        <f>G11538+G11539</f>
        <v>107085</v>
      </c>
    </row>
    <row r="11541" spans="1:7">
      <c r="A11541" s="25"/>
      <c r="B11541" s="26"/>
      <c r="C11541" s="25"/>
      <c r="D11541" s="25"/>
      <c r="E11541" s="27"/>
      <c r="F11541" s="25"/>
      <c r="G11541" s="25"/>
    </row>
    <row r="11542" spans="1:7">
      <c r="A11542" s="115" t="s">
        <v>1772</v>
      </c>
    </row>
    <row r="11543" spans="1:7" ht="45">
      <c r="A11543" s="9" t="s">
        <v>62</v>
      </c>
      <c r="B11543" s="9" t="s">
        <v>63</v>
      </c>
      <c r="C11543" s="9" t="s">
        <v>64</v>
      </c>
      <c r="D11543" s="9" t="s">
        <v>65</v>
      </c>
      <c r="E11543" s="9" t="s">
        <v>66</v>
      </c>
      <c r="F11543" s="9" t="s">
        <v>67</v>
      </c>
      <c r="G11543" s="9" t="s">
        <v>68</v>
      </c>
    </row>
    <row r="11544" spans="1:7">
      <c r="A11544" s="159" t="s">
        <v>0</v>
      </c>
      <c r="B11544" s="12" t="s">
        <v>1</v>
      </c>
      <c r="C11544" s="11"/>
      <c r="D11544" s="11"/>
      <c r="E11544" s="13"/>
      <c r="F11544" s="11"/>
      <c r="G11544" s="11"/>
    </row>
    <row r="11545" spans="1:7">
      <c r="A11545" s="160"/>
      <c r="B11545" s="12" t="s">
        <v>2</v>
      </c>
      <c r="C11545" s="11" t="s">
        <v>3</v>
      </c>
      <c r="D11545" s="11" t="s">
        <v>4</v>
      </c>
      <c r="E11545" s="13" t="s">
        <v>128</v>
      </c>
      <c r="F11545" s="14">
        <f>VLOOKUP(B11545,'HSD ME&amp;PLUMBING'!$B$6:E10329,4,FALSE)</f>
        <v>100000</v>
      </c>
      <c r="G11545" s="23">
        <f>F11545*E11545</f>
        <v>14299.999999999998</v>
      </c>
    </row>
    <row r="11546" spans="1:7">
      <c r="A11546" s="160"/>
      <c r="B11546" s="12" t="s">
        <v>1549</v>
      </c>
      <c r="C11546" s="11" t="s">
        <v>71</v>
      </c>
      <c r="D11546" s="11" t="s">
        <v>4</v>
      </c>
      <c r="E11546" s="13" t="s">
        <v>129</v>
      </c>
      <c r="F11546" s="14">
        <f>VLOOKUP(B11546,'HSD ME&amp;PLUMBING'!$B$6:E10330,4,FALSE)</f>
        <v>150000</v>
      </c>
      <c r="G11546" s="23">
        <f>F11546*E11546</f>
        <v>35850</v>
      </c>
    </row>
    <row r="11547" spans="1:7">
      <c r="A11547" s="160"/>
      <c r="B11547" s="12" t="s">
        <v>7</v>
      </c>
      <c r="C11547" s="11" t="s">
        <v>8</v>
      </c>
      <c r="D11547" s="11" t="s">
        <v>4</v>
      </c>
      <c r="E11547" s="13" t="s">
        <v>69</v>
      </c>
      <c r="F11547" s="14">
        <f>VLOOKUP(B11547,'HSD ME&amp;PLUMBING'!$B$6:E10331,4,FALSE)</f>
        <v>150000</v>
      </c>
      <c r="G11547" s="23">
        <f>F11547*E11547</f>
        <v>3600</v>
      </c>
    </row>
    <row r="11548" spans="1:7">
      <c r="A11548" s="160"/>
      <c r="B11548" s="12" t="s">
        <v>10</v>
      </c>
      <c r="C11548" s="11" t="s">
        <v>11</v>
      </c>
      <c r="D11548" s="11" t="s">
        <v>4</v>
      </c>
      <c r="E11548" s="13" t="s">
        <v>130</v>
      </c>
      <c r="F11548" s="19">
        <f>VLOOKUP(B11548,'HSD ME&amp;PLUMBING'!$B$6:E10332,4,FALSE)</f>
        <v>200000</v>
      </c>
      <c r="G11548" s="23">
        <f>F11548*E11548</f>
        <v>1600</v>
      </c>
    </row>
    <row r="11549" spans="1:7" s="21" customFormat="1">
      <c r="A11549" s="494" t="s">
        <v>13</v>
      </c>
      <c r="B11549" s="494"/>
      <c r="C11549" s="494"/>
      <c r="D11549" s="494"/>
      <c r="E11549" s="494"/>
      <c r="F11549" s="494"/>
      <c r="G11549" s="20">
        <f>SUM(G11545:G11548)</f>
        <v>55350</v>
      </c>
    </row>
    <row r="11550" spans="1:7">
      <c r="A11550" s="159" t="s">
        <v>14</v>
      </c>
      <c r="B11550" s="12" t="s">
        <v>15</v>
      </c>
      <c r="C11550" s="11"/>
      <c r="D11550" s="11"/>
      <c r="E11550" s="13"/>
      <c r="F11550" s="11"/>
      <c r="G11550" s="11"/>
    </row>
    <row r="11551" spans="1:7" ht="30">
      <c r="A11551" s="160"/>
      <c r="B11551" s="16" t="s">
        <v>1773</v>
      </c>
      <c r="C11551" s="11"/>
      <c r="D11551" s="17" t="s">
        <v>1763</v>
      </c>
      <c r="E11551" s="18" t="s">
        <v>433</v>
      </c>
      <c r="F11551" s="19">
        <f>VLOOKUP(B11551,'HSD ME&amp;PLUMBING'!$B$6:E10335,4,FALSE)</f>
        <v>10000</v>
      </c>
      <c r="G11551" s="23">
        <f>F11551*E11551</f>
        <v>12000</v>
      </c>
    </row>
    <row r="11552" spans="1:7">
      <c r="A11552" s="160"/>
      <c r="B11552" s="12" t="s">
        <v>1764</v>
      </c>
      <c r="C11552" s="11"/>
      <c r="D11552" s="11" t="s">
        <v>1765</v>
      </c>
      <c r="E11552" s="13" t="s">
        <v>862</v>
      </c>
      <c r="F11552" s="19">
        <f>VLOOKUP(B11552,'HSD ME&amp;PLUMBING'!$B$6:E10336,4,FALSE)</f>
        <v>10000</v>
      </c>
      <c r="G11552" s="23">
        <f>F11552*E11552</f>
        <v>10000</v>
      </c>
    </row>
    <row r="11553" spans="1:7">
      <c r="A11553" s="160"/>
      <c r="B11553" s="12" t="s">
        <v>1766</v>
      </c>
      <c r="C11553" s="11"/>
      <c r="D11553" s="11" t="s">
        <v>1765</v>
      </c>
      <c r="E11553" s="13" t="s">
        <v>862</v>
      </c>
      <c r="F11553" s="19">
        <f>VLOOKUP(B11553,'HSD ME&amp;PLUMBING'!$B$6:E10337,4,FALSE)</f>
        <v>10000</v>
      </c>
      <c r="G11553" s="23">
        <f>F11553*E11553</f>
        <v>10000</v>
      </c>
    </row>
    <row r="11554" spans="1:7">
      <c r="A11554" s="160"/>
      <c r="B11554" s="12" t="s">
        <v>1767</v>
      </c>
      <c r="C11554" s="11"/>
      <c r="D11554" s="11" t="s">
        <v>1765</v>
      </c>
      <c r="E11554" s="13" t="s">
        <v>862</v>
      </c>
      <c r="F11554" s="19">
        <f>VLOOKUP(B11554,'HSD ME&amp;PLUMBING'!$B$6:E10338,4,FALSE)</f>
        <v>10000</v>
      </c>
      <c r="G11554" s="23">
        <f>F11554*E11554</f>
        <v>10000</v>
      </c>
    </row>
    <row r="11555" spans="1:7" s="2" customFormat="1" ht="15.75" customHeight="1">
      <c r="A11555" s="494" t="s">
        <v>16</v>
      </c>
      <c r="B11555" s="494"/>
      <c r="C11555" s="494"/>
      <c r="D11555" s="494"/>
      <c r="E11555" s="494"/>
      <c r="F11555" s="494"/>
      <c r="G11555" s="20">
        <f>SUM(G11551:G11554)</f>
        <v>42000</v>
      </c>
    </row>
    <row r="11556" spans="1:7">
      <c r="A11556" s="159" t="s">
        <v>17</v>
      </c>
      <c r="B11556" s="12" t="s">
        <v>18</v>
      </c>
      <c r="C11556" s="11"/>
      <c r="D11556" s="11"/>
      <c r="E11556" s="13"/>
      <c r="F11556" s="11"/>
      <c r="G11556" s="11"/>
    </row>
    <row r="11557" spans="1:7">
      <c r="A11557" s="492" t="s">
        <v>19</v>
      </c>
      <c r="B11557" s="492"/>
      <c r="C11557" s="492"/>
      <c r="D11557" s="492"/>
      <c r="E11557" s="492"/>
      <c r="F11557" s="492"/>
      <c r="G11557" s="20">
        <f>SUM(G11556)</f>
        <v>0</v>
      </c>
    </row>
    <row r="11558" spans="1:7">
      <c r="A11558" s="11" t="s">
        <v>20</v>
      </c>
      <c r="B11558" s="493" t="s">
        <v>21</v>
      </c>
      <c r="C11558" s="493"/>
      <c r="D11558" s="493"/>
      <c r="E11558" s="493"/>
      <c r="F11558" s="493"/>
      <c r="G11558" s="15">
        <f>SUM(G11545:G11557)/2</f>
        <v>97350</v>
      </c>
    </row>
    <row r="11559" spans="1:7" ht="15.75" customHeight="1">
      <c r="A11559" s="11" t="s">
        <v>22</v>
      </c>
      <c r="B11559" s="493" t="s">
        <v>77</v>
      </c>
      <c r="C11559" s="493"/>
      <c r="D11559" s="493"/>
      <c r="E11559" s="493"/>
      <c r="F11559" s="24">
        <v>0.1</v>
      </c>
      <c r="G11559" s="15">
        <f>G11558*10%</f>
        <v>9735</v>
      </c>
    </row>
    <row r="11560" spans="1:7">
      <c r="A11560" s="11" t="s">
        <v>23</v>
      </c>
      <c r="B11560" s="493" t="s">
        <v>24</v>
      </c>
      <c r="C11560" s="493"/>
      <c r="D11560" s="493"/>
      <c r="E11560" s="493"/>
      <c r="F11560" s="493"/>
      <c r="G11560" s="15">
        <f>G11558+G11559</f>
        <v>107085</v>
      </c>
    </row>
    <row r="11561" spans="1:7">
      <c r="A11561" s="25"/>
      <c r="B11561" s="26"/>
      <c r="C11561" s="25"/>
      <c r="D11561" s="25"/>
      <c r="E11561" s="27"/>
      <c r="F11561" s="25"/>
      <c r="G11561" s="25"/>
    </row>
    <row r="11562" spans="1:7">
      <c r="A11562" s="115" t="s">
        <v>1774</v>
      </c>
    </row>
    <row r="11563" spans="1:7" ht="45">
      <c r="A11563" s="9" t="s">
        <v>62</v>
      </c>
      <c r="B11563" s="9" t="s">
        <v>63</v>
      </c>
      <c r="C11563" s="9" t="s">
        <v>64</v>
      </c>
      <c r="D11563" s="9" t="s">
        <v>65</v>
      </c>
      <c r="E11563" s="9" t="s">
        <v>66</v>
      </c>
      <c r="F11563" s="9" t="s">
        <v>67</v>
      </c>
      <c r="G11563" s="9" t="s">
        <v>68</v>
      </c>
    </row>
    <row r="11564" spans="1:7">
      <c r="A11564" s="159" t="s">
        <v>0</v>
      </c>
      <c r="B11564" s="12" t="s">
        <v>1</v>
      </c>
      <c r="C11564" s="11"/>
      <c r="D11564" s="11"/>
      <c r="E11564" s="13"/>
      <c r="F11564" s="11"/>
      <c r="G11564" s="11"/>
    </row>
    <row r="11565" spans="1:7">
      <c r="A11565" s="160"/>
      <c r="B11565" s="12" t="s">
        <v>2</v>
      </c>
      <c r="C11565" s="11" t="s">
        <v>3</v>
      </c>
      <c r="D11565" s="11" t="s">
        <v>4</v>
      </c>
      <c r="E11565" s="13" t="s">
        <v>128</v>
      </c>
      <c r="F11565" s="14">
        <f>VLOOKUP(B11565,'HSD ME&amp;PLUMBING'!$B$6:E10349,4,FALSE)</f>
        <v>100000</v>
      </c>
      <c r="G11565" s="23">
        <f>F11565*E11565</f>
        <v>14299.999999999998</v>
      </c>
    </row>
    <row r="11566" spans="1:7">
      <c r="A11566" s="160"/>
      <c r="B11566" s="12" t="s">
        <v>1549</v>
      </c>
      <c r="C11566" s="11" t="s">
        <v>71</v>
      </c>
      <c r="D11566" s="11" t="s">
        <v>4</v>
      </c>
      <c r="E11566" s="13" t="s">
        <v>129</v>
      </c>
      <c r="F11566" s="14">
        <f>VLOOKUP(B11566,'HSD ME&amp;PLUMBING'!$B$6:E10350,4,FALSE)</f>
        <v>150000</v>
      </c>
      <c r="G11566" s="23">
        <f>F11566*E11566</f>
        <v>35850</v>
      </c>
    </row>
    <row r="11567" spans="1:7">
      <c r="A11567" s="160"/>
      <c r="B11567" s="12" t="s">
        <v>7</v>
      </c>
      <c r="C11567" s="11" t="s">
        <v>8</v>
      </c>
      <c r="D11567" s="11" t="s">
        <v>4</v>
      </c>
      <c r="E11567" s="13" t="s">
        <v>69</v>
      </c>
      <c r="F11567" s="14">
        <f>VLOOKUP(B11567,'HSD ME&amp;PLUMBING'!$B$6:E10351,4,FALSE)</f>
        <v>150000</v>
      </c>
      <c r="G11567" s="23">
        <f>F11567*E11567</f>
        <v>3600</v>
      </c>
    </row>
    <row r="11568" spans="1:7">
      <c r="A11568" s="160"/>
      <c r="B11568" s="12" t="s">
        <v>10</v>
      </c>
      <c r="C11568" s="11" t="s">
        <v>11</v>
      </c>
      <c r="D11568" s="11" t="s">
        <v>4</v>
      </c>
      <c r="E11568" s="13" t="s">
        <v>130</v>
      </c>
      <c r="F11568" s="19">
        <f>VLOOKUP(B11568,'HSD ME&amp;PLUMBING'!$B$6:E10352,4,FALSE)</f>
        <v>200000</v>
      </c>
      <c r="G11568" s="23">
        <f>F11568*E11568</f>
        <v>1600</v>
      </c>
    </row>
    <row r="11569" spans="1:7" s="21" customFormat="1">
      <c r="A11569" s="494" t="s">
        <v>13</v>
      </c>
      <c r="B11569" s="494"/>
      <c r="C11569" s="494"/>
      <c r="D11569" s="494"/>
      <c r="E11569" s="494"/>
      <c r="F11569" s="494"/>
      <c r="G11569" s="20">
        <f>SUM(G11565:G11568)</f>
        <v>55350</v>
      </c>
    </row>
    <row r="11570" spans="1:7">
      <c r="A11570" s="159" t="s">
        <v>14</v>
      </c>
      <c r="B11570" s="12" t="s">
        <v>15</v>
      </c>
      <c r="C11570" s="11"/>
      <c r="D11570" s="11"/>
      <c r="E11570" s="13"/>
      <c r="F11570" s="11"/>
      <c r="G11570" s="11"/>
    </row>
    <row r="11571" spans="1:7" ht="30">
      <c r="A11571" s="160"/>
      <c r="B11571" s="16" t="s">
        <v>1775</v>
      </c>
      <c r="C11571" s="11"/>
      <c r="D11571" s="17" t="s">
        <v>1763</v>
      </c>
      <c r="E11571" s="18" t="s">
        <v>433</v>
      </c>
      <c r="F11571" s="19">
        <f>VLOOKUP(B11571,'HSD ME&amp;PLUMBING'!$B$6:E10355,4,FALSE)</f>
        <v>10000</v>
      </c>
      <c r="G11571" s="23">
        <f>F11571*E11571</f>
        <v>12000</v>
      </c>
    </row>
    <row r="11572" spans="1:7">
      <c r="A11572" s="160"/>
      <c r="B11572" s="12" t="s">
        <v>1764</v>
      </c>
      <c r="C11572" s="11"/>
      <c r="D11572" s="11" t="s">
        <v>1765</v>
      </c>
      <c r="E11572" s="13" t="s">
        <v>862</v>
      </c>
      <c r="F11572" s="19">
        <f>VLOOKUP(B11572,'HSD ME&amp;PLUMBING'!$B$6:E10356,4,FALSE)</f>
        <v>10000</v>
      </c>
      <c r="G11572" s="23">
        <f>F11572*E11572</f>
        <v>10000</v>
      </c>
    </row>
    <row r="11573" spans="1:7">
      <c r="A11573" s="160"/>
      <c r="B11573" s="12" t="s">
        <v>1766</v>
      </c>
      <c r="C11573" s="11"/>
      <c r="D11573" s="11" t="s">
        <v>1765</v>
      </c>
      <c r="E11573" s="13" t="s">
        <v>862</v>
      </c>
      <c r="F11573" s="19">
        <f>VLOOKUP(B11573,'HSD ME&amp;PLUMBING'!$B$6:E10357,4,FALSE)</f>
        <v>10000</v>
      </c>
      <c r="G11573" s="23">
        <f>F11573*E11573</f>
        <v>10000</v>
      </c>
    </row>
    <row r="11574" spans="1:7">
      <c r="A11574" s="160"/>
      <c r="B11574" s="12" t="s">
        <v>1767</v>
      </c>
      <c r="C11574" s="11"/>
      <c r="D11574" s="11" t="s">
        <v>1765</v>
      </c>
      <c r="E11574" s="13" t="s">
        <v>862</v>
      </c>
      <c r="F11574" s="19">
        <f>VLOOKUP(B11574,'HSD ME&amp;PLUMBING'!$B$6:E10358,4,FALSE)</f>
        <v>10000</v>
      </c>
      <c r="G11574" s="23">
        <f>F11574*E11574</f>
        <v>10000</v>
      </c>
    </row>
    <row r="11575" spans="1:7" s="2" customFormat="1" ht="15.75" customHeight="1">
      <c r="A11575" s="494" t="s">
        <v>16</v>
      </c>
      <c r="B11575" s="494"/>
      <c r="C11575" s="494"/>
      <c r="D11575" s="494"/>
      <c r="E11575" s="494"/>
      <c r="F11575" s="494"/>
      <c r="G11575" s="20">
        <f>SUM(G11571:G11574)</f>
        <v>42000</v>
      </c>
    </row>
    <row r="11576" spans="1:7" ht="12.75" customHeight="1">
      <c r="A11576" s="159" t="s">
        <v>17</v>
      </c>
      <c r="B11576" s="12" t="s">
        <v>18</v>
      </c>
      <c r="C11576" s="11"/>
      <c r="D11576" s="11"/>
      <c r="E11576" s="13"/>
      <c r="F11576" s="11"/>
      <c r="G11576" s="11"/>
    </row>
    <row r="11577" spans="1:7">
      <c r="A11577" s="492" t="s">
        <v>19</v>
      </c>
      <c r="B11577" s="492"/>
      <c r="C11577" s="492"/>
      <c r="D11577" s="492"/>
      <c r="E11577" s="492"/>
      <c r="F11577" s="492"/>
      <c r="G11577" s="20">
        <f>SUM(G11576)</f>
        <v>0</v>
      </c>
    </row>
    <row r="11578" spans="1:7">
      <c r="A11578" s="11" t="s">
        <v>20</v>
      </c>
      <c r="B11578" s="493" t="s">
        <v>21</v>
      </c>
      <c r="C11578" s="493"/>
      <c r="D11578" s="493"/>
      <c r="E11578" s="493"/>
      <c r="F11578" s="493"/>
      <c r="G11578" s="15">
        <f>SUM(G11565:G11577)/2</f>
        <v>97350</v>
      </c>
    </row>
    <row r="11579" spans="1:7" ht="15.75" customHeight="1">
      <c r="A11579" s="11" t="s">
        <v>22</v>
      </c>
      <c r="B11579" s="493" t="s">
        <v>77</v>
      </c>
      <c r="C11579" s="493"/>
      <c r="D11579" s="493"/>
      <c r="E11579" s="493"/>
      <c r="F11579" s="24">
        <v>0.1</v>
      </c>
      <c r="G11579" s="15">
        <f>G11578*10%</f>
        <v>9735</v>
      </c>
    </row>
    <row r="11580" spans="1:7">
      <c r="A11580" s="11" t="s">
        <v>23</v>
      </c>
      <c r="B11580" s="493" t="s">
        <v>24</v>
      </c>
      <c r="C11580" s="493"/>
      <c r="D11580" s="493"/>
      <c r="E11580" s="493"/>
      <c r="F11580" s="493"/>
      <c r="G11580" s="15">
        <f>G11578+G11579</f>
        <v>107085</v>
      </c>
    </row>
    <row r="11581" spans="1:7">
      <c r="A11581" s="25"/>
      <c r="B11581" s="26"/>
      <c r="C11581" s="25"/>
      <c r="D11581" s="25"/>
      <c r="E11581" s="27"/>
      <c r="F11581" s="25"/>
      <c r="G11581" s="25"/>
    </row>
    <row r="11582" spans="1:7">
      <c r="A11582" s="115" t="s">
        <v>1776</v>
      </c>
    </row>
    <row r="11583" spans="1:7" ht="45">
      <c r="A11583" s="9" t="s">
        <v>62</v>
      </c>
      <c r="B11583" s="9" t="s">
        <v>63</v>
      </c>
      <c r="C11583" s="9" t="s">
        <v>64</v>
      </c>
      <c r="D11583" s="9" t="s">
        <v>65</v>
      </c>
      <c r="E11583" s="9" t="s">
        <v>66</v>
      </c>
      <c r="F11583" s="9" t="s">
        <v>67</v>
      </c>
      <c r="G11583" s="9" t="s">
        <v>68</v>
      </c>
    </row>
    <row r="11584" spans="1:7">
      <c r="A11584" s="159" t="s">
        <v>0</v>
      </c>
      <c r="B11584" s="12" t="s">
        <v>1</v>
      </c>
      <c r="C11584" s="11"/>
      <c r="D11584" s="11"/>
      <c r="E11584" s="13"/>
      <c r="F11584" s="11"/>
      <c r="G11584" s="11"/>
    </row>
    <row r="11585" spans="1:7">
      <c r="A11585" s="160"/>
      <c r="B11585" s="12" t="s">
        <v>2</v>
      </c>
      <c r="C11585" s="11" t="s">
        <v>3</v>
      </c>
      <c r="D11585" s="11" t="s">
        <v>4</v>
      </c>
      <c r="E11585" s="13" t="s">
        <v>959</v>
      </c>
      <c r="F11585" s="14">
        <f>VLOOKUP(B11585,'HSD ME&amp;PLUMBING'!$B$6:E10369,4,FALSE)</f>
        <v>100000</v>
      </c>
      <c r="G11585" s="23">
        <f>F11585*E11585</f>
        <v>19000</v>
      </c>
    </row>
    <row r="11586" spans="1:7">
      <c r="A11586" s="160"/>
      <c r="B11586" s="12" t="s">
        <v>1549</v>
      </c>
      <c r="C11586" s="11" t="s">
        <v>71</v>
      </c>
      <c r="D11586" s="11" t="s">
        <v>4</v>
      </c>
      <c r="E11586" s="13" t="s">
        <v>960</v>
      </c>
      <c r="F11586" s="14">
        <f>VLOOKUP(B11586,'HSD ME&amp;PLUMBING'!$B$6:E10370,4,FALSE)</f>
        <v>150000</v>
      </c>
      <c r="G11586" s="23">
        <f>F11586*E11586</f>
        <v>47700</v>
      </c>
    </row>
    <row r="11587" spans="1:7">
      <c r="A11587" s="160"/>
      <c r="B11587" s="12" t="s">
        <v>7</v>
      </c>
      <c r="C11587" s="11" t="s">
        <v>8</v>
      </c>
      <c r="D11587" s="11" t="s">
        <v>4</v>
      </c>
      <c r="E11587" s="13" t="s">
        <v>209</v>
      </c>
      <c r="F11587" s="14">
        <f>VLOOKUP(B11587,'HSD ME&amp;PLUMBING'!$B$6:E10371,4,FALSE)</f>
        <v>150000</v>
      </c>
      <c r="G11587" s="23">
        <f>F11587*E11587</f>
        <v>4800</v>
      </c>
    </row>
    <row r="11588" spans="1:7">
      <c r="A11588" s="160"/>
      <c r="B11588" s="12" t="s">
        <v>10</v>
      </c>
      <c r="C11588" s="11" t="s">
        <v>11</v>
      </c>
      <c r="D11588" s="11" t="s">
        <v>4</v>
      </c>
      <c r="E11588" s="13" t="s">
        <v>9</v>
      </c>
      <c r="F11588" s="19">
        <f>VLOOKUP(B11588,'HSD ME&amp;PLUMBING'!$B$6:E10372,4,FALSE)</f>
        <v>200000</v>
      </c>
      <c r="G11588" s="23">
        <f>F11588*E11588</f>
        <v>2200</v>
      </c>
    </row>
    <row r="11589" spans="1:7" s="21" customFormat="1">
      <c r="A11589" s="494" t="s">
        <v>13</v>
      </c>
      <c r="B11589" s="494"/>
      <c r="C11589" s="494"/>
      <c r="D11589" s="494"/>
      <c r="E11589" s="494"/>
      <c r="F11589" s="494"/>
      <c r="G11589" s="20">
        <f>SUM(G11585:G11588)</f>
        <v>73700</v>
      </c>
    </row>
    <row r="11590" spans="1:7">
      <c r="A11590" s="159" t="s">
        <v>14</v>
      </c>
      <c r="B11590" s="12" t="s">
        <v>15</v>
      </c>
      <c r="C11590" s="11"/>
      <c r="D11590" s="11"/>
      <c r="E11590" s="13"/>
      <c r="F11590" s="11"/>
      <c r="G11590" s="11"/>
    </row>
    <row r="11591" spans="1:7" ht="30">
      <c r="A11591" s="160"/>
      <c r="B11591" s="16" t="s">
        <v>1777</v>
      </c>
      <c r="C11591" s="11"/>
      <c r="D11591" s="17" t="s">
        <v>1763</v>
      </c>
      <c r="E11591" s="18" t="s">
        <v>433</v>
      </c>
      <c r="F11591" s="19">
        <f>VLOOKUP(B11591,'HSD ME&amp;PLUMBING'!$B$6:E10375,4,FALSE)</f>
        <v>10000</v>
      </c>
      <c r="G11591" s="23">
        <f>F11591*E11591</f>
        <v>12000</v>
      </c>
    </row>
    <row r="11592" spans="1:7">
      <c r="A11592" s="160"/>
      <c r="B11592" s="12" t="s">
        <v>1764</v>
      </c>
      <c r="C11592" s="11"/>
      <c r="D11592" s="11" t="s">
        <v>1765</v>
      </c>
      <c r="E11592" s="13" t="s">
        <v>862</v>
      </c>
      <c r="F11592" s="19">
        <f>VLOOKUP(B11592,'HSD ME&amp;PLUMBING'!$B$6:E10376,4,FALSE)</f>
        <v>10000</v>
      </c>
      <c r="G11592" s="23">
        <f>F11592*E11592</f>
        <v>10000</v>
      </c>
    </row>
    <row r="11593" spans="1:7">
      <c r="A11593" s="160"/>
      <c r="B11593" s="12" t="s">
        <v>1766</v>
      </c>
      <c r="C11593" s="11"/>
      <c r="D11593" s="11" t="s">
        <v>1765</v>
      </c>
      <c r="E11593" s="13" t="s">
        <v>862</v>
      </c>
      <c r="F11593" s="19">
        <f>VLOOKUP(B11593,'HSD ME&amp;PLUMBING'!$B$6:E10377,4,FALSE)</f>
        <v>10000</v>
      </c>
      <c r="G11593" s="23">
        <f>F11593*E11593</f>
        <v>10000</v>
      </c>
    </row>
    <row r="11594" spans="1:7">
      <c r="A11594" s="160"/>
      <c r="B11594" s="12" t="s">
        <v>1767</v>
      </c>
      <c r="C11594" s="11"/>
      <c r="D11594" s="11" t="s">
        <v>1765</v>
      </c>
      <c r="E11594" s="13" t="s">
        <v>862</v>
      </c>
      <c r="F11594" s="19">
        <f>VLOOKUP(B11594,'HSD ME&amp;PLUMBING'!$B$6:E10378,4,FALSE)</f>
        <v>10000</v>
      </c>
      <c r="G11594" s="23">
        <f>F11594*E11594</f>
        <v>10000</v>
      </c>
    </row>
    <row r="11595" spans="1:7" s="2" customFormat="1" ht="15.75" customHeight="1">
      <c r="A11595" s="494" t="s">
        <v>16</v>
      </c>
      <c r="B11595" s="494"/>
      <c r="C11595" s="494"/>
      <c r="D11595" s="494"/>
      <c r="E11595" s="494"/>
      <c r="F11595" s="494"/>
      <c r="G11595" s="20">
        <f>SUM(G11591:G11594)</f>
        <v>42000</v>
      </c>
    </row>
    <row r="11596" spans="1:7">
      <c r="A11596" s="159" t="s">
        <v>17</v>
      </c>
      <c r="B11596" s="12" t="s">
        <v>18</v>
      </c>
      <c r="C11596" s="11"/>
      <c r="D11596" s="11"/>
      <c r="E11596" s="13"/>
      <c r="F11596" s="11"/>
      <c r="G11596" s="11"/>
    </row>
    <row r="11597" spans="1:7">
      <c r="A11597" s="492" t="s">
        <v>19</v>
      </c>
      <c r="B11597" s="492"/>
      <c r="C11597" s="492"/>
      <c r="D11597" s="492"/>
      <c r="E11597" s="492"/>
      <c r="F11597" s="492"/>
      <c r="G11597" s="20">
        <f>SUM(G11596)</f>
        <v>0</v>
      </c>
    </row>
    <row r="11598" spans="1:7">
      <c r="A11598" s="11" t="s">
        <v>20</v>
      </c>
      <c r="B11598" s="493" t="s">
        <v>21</v>
      </c>
      <c r="C11598" s="493"/>
      <c r="D11598" s="493"/>
      <c r="E11598" s="493"/>
      <c r="F11598" s="493"/>
      <c r="G11598" s="15">
        <f>SUM(G11585:G11597)/2</f>
        <v>115700</v>
      </c>
    </row>
    <row r="11599" spans="1:7" ht="15.75" customHeight="1">
      <c r="A11599" s="11" t="s">
        <v>22</v>
      </c>
      <c r="B11599" s="493" t="s">
        <v>77</v>
      </c>
      <c r="C11599" s="493"/>
      <c r="D11599" s="493"/>
      <c r="E11599" s="493"/>
      <c r="F11599" s="24">
        <v>0.1</v>
      </c>
      <c r="G11599" s="15">
        <f>G11598*10%</f>
        <v>11570</v>
      </c>
    </row>
    <row r="11600" spans="1:7">
      <c r="A11600" s="11" t="s">
        <v>23</v>
      </c>
      <c r="B11600" s="493" t="s">
        <v>24</v>
      </c>
      <c r="C11600" s="493"/>
      <c r="D11600" s="493"/>
      <c r="E11600" s="493"/>
      <c r="F11600" s="493"/>
      <c r="G11600" s="15">
        <f>G11598+G11599</f>
        <v>127270</v>
      </c>
    </row>
    <row r="11601" spans="1:7">
      <c r="A11601" s="25"/>
      <c r="B11601" s="26"/>
      <c r="C11601" s="25"/>
      <c r="D11601" s="25"/>
      <c r="E11601" s="27"/>
      <c r="F11601" s="25"/>
      <c r="G11601" s="25"/>
    </row>
    <row r="11602" spans="1:7">
      <c r="A11602" s="115" t="s">
        <v>1778</v>
      </c>
    </row>
    <row r="11603" spans="1:7" ht="45">
      <c r="A11603" s="9" t="s">
        <v>62</v>
      </c>
      <c r="B11603" s="9" t="s">
        <v>63</v>
      </c>
      <c r="C11603" s="9" t="s">
        <v>64</v>
      </c>
      <c r="D11603" s="9" t="s">
        <v>65</v>
      </c>
      <c r="E11603" s="9" t="s">
        <v>66</v>
      </c>
      <c r="F11603" s="9" t="s">
        <v>67</v>
      </c>
      <c r="G11603" s="9" t="s">
        <v>68</v>
      </c>
    </row>
    <row r="11604" spans="1:7">
      <c r="A11604" s="159" t="s">
        <v>0</v>
      </c>
      <c r="B11604" s="12" t="s">
        <v>1</v>
      </c>
      <c r="C11604" s="11"/>
      <c r="D11604" s="11"/>
      <c r="E11604" s="13"/>
      <c r="F11604" s="11"/>
      <c r="G11604" s="11"/>
    </row>
    <row r="11605" spans="1:7">
      <c r="A11605" s="160"/>
      <c r="B11605" s="12" t="s">
        <v>2</v>
      </c>
      <c r="C11605" s="11" t="s">
        <v>3</v>
      </c>
      <c r="D11605" s="11" t="s">
        <v>4</v>
      </c>
      <c r="E11605" s="13" t="s">
        <v>959</v>
      </c>
      <c r="F11605" s="14">
        <f>VLOOKUP(B11605,'HSD ME&amp;PLUMBING'!$B$6:E10389,4,FALSE)</f>
        <v>100000</v>
      </c>
      <c r="G11605" s="23">
        <f>F11605*E11605</f>
        <v>19000</v>
      </c>
    </row>
    <row r="11606" spans="1:7">
      <c r="A11606" s="160"/>
      <c r="B11606" s="12" t="s">
        <v>1549</v>
      </c>
      <c r="C11606" s="11" t="s">
        <v>71</v>
      </c>
      <c r="D11606" s="11" t="s">
        <v>4</v>
      </c>
      <c r="E11606" s="13" t="s">
        <v>960</v>
      </c>
      <c r="F11606" s="14">
        <f>VLOOKUP(B11606,'HSD ME&amp;PLUMBING'!$B$6:E10390,4,FALSE)</f>
        <v>150000</v>
      </c>
      <c r="G11606" s="23">
        <f>F11606*E11606</f>
        <v>47700</v>
      </c>
    </row>
    <row r="11607" spans="1:7">
      <c r="A11607" s="160"/>
      <c r="B11607" s="12" t="s">
        <v>7</v>
      </c>
      <c r="C11607" s="11" t="s">
        <v>8</v>
      </c>
      <c r="D11607" s="11" t="s">
        <v>4</v>
      </c>
      <c r="E11607" s="13" t="s">
        <v>209</v>
      </c>
      <c r="F11607" s="14">
        <f>VLOOKUP(B11607,'HSD ME&amp;PLUMBING'!$B$6:E10391,4,FALSE)</f>
        <v>150000</v>
      </c>
      <c r="G11607" s="23">
        <f>F11607*E11607</f>
        <v>4800</v>
      </c>
    </row>
    <row r="11608" spans="1:7">
      <c r="A11608" s="160"/>
      <c r="B11608" s="12" t="s">
        <v>10</v>
      </c>
      <c r="C11608" s="11" t="s">
        <v>11</v>
      </c>
      <c r="D11608" s="11" t="s">
        <v>4</v>
      </c>
      <c r="E11608" s="13" t="s">
        <v>9</v>
      </c>
      <c r="F11608" s="19">
        <f>VLOOKUP(B11608,'HSD ME&amp;PLUMBING'!$B$6:E10392,4,FALSE)</f>
        <v>200000</v>
      </c>
      <c r="G11608" s="23">
        <f>F11608*E11608</f>
        <v>2200</v>
      </c>
    </row>
    <row r="11609" spans="1:7" s="21" customFormat="1">
      <c r="A11609" s="494" t="s">
        <v>13</v>
      </c>
      <c r="B11609" s="494"/>
      <c r="C11609" s="494"/>
      <c r="D11609" s="494"/>
      <c r="E11609" s="494"/>
      <c r="F11609" s="494"/>
      <c r="G11609" s="20">
        <f>SUM(G11605:G11608)</f>
        <v>73700</v>
      </c>
    </row>
    <row r="11610" spans="1:7">
      <c r="A11610" s="159" t="s">
        <v>14</v>
      </c>
      <c r="B11610" s="12" t="s">
        <v>15</v>
      </c>
      <c r="C11610" s="11"/>
      <c r="D11610" s="11"/>
      <c r="E11610" s="13"/>
      <c r="F11610" s="11"/>
      <c r="G11610" s="11"/>
    </row>
    <row r="11611" spans="1:7" ht="30">
      <c r="A11611" s="160"/>
      <c r="B11611" s="16" t="s">
        <v>1779</v>
      </c>
      <c r="C11611" s="11"/>
      <c r="D11611" s="17" t="s">
        <v>1763</v>
      </c>
      <c r="E11611" s="18" t="s">
        <v>433</v>
      </c>
      <c r="F11611" s="19">
        <f>VLOOKUP(B11611,'HSD ME&amp;PLUMBING'!$B$6:E10395,4,FALSE)</f>
        <v>10000</v>
      </c>
      <c r="G11611" s="23">
        <f>F11611*E11611</f>
        <v>12000</v>
      </c>
    </row>
    <row r="11612" spans="1:7">
      <c r="A11612" s="160"/>
      <c r="B11612" s="12" t="s">
        <v>1764</v>
      </c>
      <c r="C11612" s="11"/>
      <c r="D11612" s="11" t="s">
        <v>1765</v>
      </c>
      <c r="E11612" s="13" t="s">
        <v>862</v>
      </c>
      <c r="F11612" s="19">
        <f>VLOOKUP(B11612,'HSD ME&amp;PLUMBING'!$B$6:E10396,4,FALSE)</f>
        <v>10000</v>
      </c>
      <c r="G11612" s="23">
        <f>F11612*E11612</f>
        <v>10000</v>
      </c>
    </row>
    <row r="11613" spans="1:7">
      <c r="A11613" s="160"/>
      <c r="B11613" s="12" t="s">
        <v>1766</v>
      </c>
      <c r="C11613" s="11"/>
      <c r="D11613" s="11" t="s">
        <v>1765</v>
      </c>
      <c r="E11613" s="13" t="s">
        <v>862</v>
      </c>
      <c r="F11613" s="19">
        <f>VLOOKUP(B11613,'HSD ME&amp;PLUMBING'!$B$6:E10397,4,FALSE)</f>
        <v>10000</v>
      </c>
      <c r="G11613" s="23">
        <f>F11613*E11613</f>
        <v>10000</v>
      </c>
    </row>
    <row r="11614" spans="1:7">
      <c r="A11614" s="160"/>
      <c r="B11614" s="12" t="s">
        <v>1767</v>
      </c>
      <c r="C11614" s="11"/>
      <c r="D11614" s="11" t="s">
        <v>1765</v>
      </c>
      <c r="E11614" s="13" t="s">
        <v>862</v>
      </c>
      <c r="F11614" s="19">
        <f>VLOOKUP(B11614,'HSD ME&amp;PLUMBING'!$B$6:E10398,4,FALSE)</f>
        <v>10000</v>
      </c>
      <c r="G11614" s="23">
        <f>F11614*E11614</f>
        <v>10000</v>
      </c>
    </row>
    <row r="11615" spans="1:7" s="2" customFormat="1" ht="15.75" customHeight="1">
      <c r="A11615" s="494" t="s">
        <v>16</v>
      </c>
      <c r="B11615" s="494"/>
      <c r="C11615" s="494"/>
      <c r="D11615" s="494"/>
      <c r="E11615" s="494"/>
      <c r="F11615" s="494"/>
      <c r="G11615" s="20">
        <f>SUM(G11611:G11614)</f>
        <v>42000</v>
      </c>
    </row>
    <row r="11616" spans="1:7">
      <c r="A11616" s="159" t="s">
        <v>17</v>
      </c>
      <c r="B11616" s="12" t="s">
        <v>18</v>
      </c>
      <c r="C11616" s="11"/>
      <c r="D11616" s="11"/>
      <c r="E11616" s="13"/>
      <c r="F11616" s="11"/>
      <c r="G11616" s="11"/>
    </row>
    <row r="11617" spans="1:7">
      <c r="A11617" s="492" t="s">
        <v>19</v>
      </c>
      <c r="B11617" s="492"/>
      <c r="C11617" s="492"/>
      <c r="D11617" s="492"/>
      <c r="E11617" s="492"/>
      <c r="F11617" s="492"/>
      <c r="G11617" s="20">
        <f>SUM(G11616)</f>
        <v>0</v>
      </c>
    </row>
    <row r="11618" spans="1:7">
      <c r="A11618" s="11" t="s">
        <v>20</v>
      </c>
      <c r="B11618" s="493" t="s">
        <v>21</v>
      </c>
      <c r="C11618" s="493"/>
      <c r="D11618" s="493"/>
      <c r="E11618" s="493"/>
      <c r="F11618" s="493"/>
      <c r="G11618" s="15">
        <f>SUM(G11605:G11617)/2</f>
        <v>115700</v>
      </c>
    </row>
    <row r="11619" spans="1:7" ht="15.75" customHeight="1">
      <c r="A11619" s="11" t="s">
        <v>22</v>
      </c>
      <c r="B11619" s="493" t="s">
        <v>77</v>
      </c>
      <c r="C11619" s="493"/>
      <c r="D11619" s="493"/>
      <c r="E11619" s="493"/>
      <c r="F11619" s="24">
        <v>0.1</v>
      </c>
      <c r="G11619" s="15">
        <f>G11618*10%</f>
        <v>11570</v>
      </c>
    </row>
    <row r="11620" spans="1:7">
      <c r="A11620" s="11" t="s">
        <v>23</v>
      </c>
      <c r="B11620" s="493" t="s">
        <v>24</v>
      </c>
      <c r="C11620" s="493"/>
      <c r="D11620" s="493"/>
      <c r="E11620" s="493"/>
      <c r="F11620" s="493"/>
      <c r="G11620" s="15">
        <f>G11618+G11619</f>
        <v>127270</v>
      </c>
    </row>
    <row r="11621" spans="1:7">
      <c r="A11621" s="25"/>
      <c r="B11621" s="26"/>
      <c r="C11621" s="25"/>
      <c r="D11621" s="25"/>
      <c r="E11621" s="27"/>
      <c r="F11621" s="25"/>
      <c r="G11621" s="25"/>
    </row>
    <row r="11622" spans="1:7">
      <c r="A11622" s="115" t="s">
        <v>1780</v>
      </c>
    </row>
    <row r="11623" spans="1:7" ht="45">
      <c r="A11623" s="9" t="s">
        <v>62</v>
      </c>
      <c r="B11623" s="9" t="s">
        <v>63</v>
      </c>
      <c r="C11623" s="9" t="s">
        <v>64</v>
      </c>
      <c r="D11623" s="9" t="s">
        <v>65</v>
      </c>
      <c r="E11623" s="9" t="s">
        <v>66</v>
      </c>
      <c r="F11623" s="9" t="s">
        <v>67</v>
      </c>
      <c r="G11623" s="9" t="s">
        <v>68</v>
      </c>
    </row>
    <row r="11624" spans="1:7">
      <c r="A11624" s="159" t="s">
        <v>0</v>
      </c>
      <c r="B11624" s="12" t="s">
        <v>1</v>
      </c>
      <c r="C11624" s="11"/>
      <c r="D11624" s="11"/>
      <c r="E11624" s="13"/>
      <c r="F11624" s="11"/>
      <c r="G11624" s="11"/>
    </row>
    <row r="11625" spans="1:7">
      <c r="A11625" s="160"/>
      <c r="B11625" s="12" t="s">
        <v>2</v>
      </c>
      <c r="C11625" s="11" t="s">
        <v>3</v>
      </c>
      <c r="D11625" s="11" t="s">
        <v>4</v>
      </c>
      <c r="E11625" s="13" t="s">
        <v>959</v>
      </c>
      <c r="F11625" s="14">
        <f>VLOOKUP(B11625,'HSD ME&amp;PLUMBING'!$B$6:E10409,4,FALSE)</f>
        <v>100000</v>
      </c>
      <c r="G11625" s="23">
        <f>F11625*E11625</f>
        <v>19000</v>
      </c>
    </row>
    <row r="11626" spans="1:7">
      <c r="A11626" s="160"/>
      <c r="B11626" s="12" t="s">
        <v>1549</v>
      </c>
      <c r="C11626" s="11" t="s">
        <v>71</v>
      </c>
      <c r="D11626" s="11" t="s">
        <v>4</v>
      </c>
      <c r="E11626" s="13" t="s">
        <v>960</v>
      </c>
      <c r="F11626" s="14">
        <f>VLOOKUP(B11626,'HSD ME&amp;PLUMBING'!$B$6:E10410,4,FALSE)</f>
        <v>150000</v>
      </c>
      <c r="G11626" s="23">
        <f>F11626*E11626</f>
        <v>47700</v>
      </c>
    </row>
    <row r="11627" spans="1:7">
      <c r="A11627" s="160"/>
      <c r="B11627" s="12" t="s">
        <v>7</v>
      </c>
      <c r="C11627" s="11" t="s">
        <v>8</v>
      </c>
      <c r="D11627" s="11" t="s">
        <v>4</v>
      </c>
      <c r="E11627" s="13" t="s">
        <v>209</v>
      </c>
      <c r="F11627" s="14">
        <f>VLOOKUP(B11627,'HSD ME&amp;PLUMBING'!$B$6:E10411,4,FALSE)</f>
        <v>150000</v>
      </c>
      <c r="G11627" s="23">
        <f>F11627*E11627</f>
        <v>4800</v>
      </c>
    </row>
    <row r="11628" spans="1:7">
      <c r="A11628" s="160"/>
      <c r="B11628" s="12" t="s">
        <v>10</v>
      </c>
      <c r="C11628" s="11" t="s">
        <v>11</v>
      </c>
      <c r="D11628" s="11" t="s">
        <v>4</v>
      </c>
      <c r="E11628" s="13" t="s">
        <v>9</v>
      </c>
      <c r="F11628" s="19">
        <f>VLOOKUP(B11628,'HSD ME&amp;PLUMBING'!$B$6:E10412,4,FALSE)</f>
        <v>200000</v>
      </c>
      <c r="G11628" s="23">
        <f>F11628*E11628</f>
        <v>2200</v>
      </c>
    </row>
    <row r="11629" spans="1:7" s="21" customFormat="1">
      <c r="A11629" s="494" t="s">
        <v>13</v>
      </c>
      <c r="B11629" s="494"/>
      <c r="C11629" s="494"/>
      <c r="D11629" s="494"/>
      <c r="E11629" s="494"/>
      <c r="F11629" s="494"/>
      <c r="G11629" s="20">
        <f>SUM(G11625:G11628)</f>
        <v>73700</v>
      </c>
    </row>
    <row r="11630" spans="1:7">
      <c r="A11630" s="159" t="s">
        <v>14</v>
      </c>
      <c r="B11630" s="12" t="s">
        <v>15</v>
      </c>
      <c r="C11630" s="11"/>
      <c r="D11630" s="11"/>
      <c r="E11630" s="13"/>
      <c r="F11630" s="11"/>
      <c r="G11630" s="11"/>
    </row>
    <row r="11631" spans="1:7" ht="30">
      <c r="A11631" s="160"/>
      <c r="B11631" s="16" t="s">
        <v>1781</v>
      </c>
      <c r="C11631" s="11"/>
      <c r="D11631" s="17" t="s">
        <v>1763</v>
      </c>
      <c r="E11631" s="18" t="s">
        <v>433</v>
      </c>
      <c r="F11631" s="19">
        <f>VLOOKUP(B11631,'HSD ME&amp;PLUMBING'!$B$6:E10415,4,FALSE)</f>
        <v>10000</v>
      </c>
      <c r="G11631" s="23">
        <f>F11631*E11631</f>
        <v>12000</v>
      </c>
    </row>
    <row r="11632" spans="1:7">
      <c r="A11632" s="160"/>
      <c r="B11632" s="12" t="s">
        <v>1764</v>
      </c>
      <c r="C11632" s="11"/>
      <c r="D11632" s="11" t="s">
        <v>1765</v>
      </c>
      <c r="E11632" s="13" t="s">
        <v>862</v>
      </c>
      <c r="F11632" s="19">
        <f>VLOOKUP(B11632,'HSD ME&amp;PLUMBING'!$B$6:E10416,4,FALSE)</f>
        <v>10000</v>
      </c>
      <c r="G11632" s="23">
        <f>F11632*E11632</f>
        <v>10000</v>
      </c>
    </row>
    <row r="11633" spans="1:7">
      <c r="A11633" s="160"/>
      <c r="B11633" s="12" t="s">
        <v>1766</v>
      </c>
      <c r="C11633" s="11"/>
      <c r="D11633" s="11" t="s">
        <v>1765</v>
      </c>
      <c r="E11633" s="13" t="s">
        <v>862</v>
      </c>
      <c r="F11633" s="19">
        <f>VLOOKUP(B11633,'HSD ME&amp;PLUMBING'!$B$6:E10417,4,FALSE)</f>
        <v>10000</v>
      </c>
      <c r="G11633" s="23">
        <f>F11633*E11633</f>
        <v>10000</v>
      </c>
    </row>
    <row r="11634" spans="1:7">
      <c r="A11634" s="160"/>
      <c r="B11634" s="12" t="s">
        <v>1767</v>
      </c>
      <c r="C11634" s="11"/>
      <c r="D11634" s="11" t="s">
        <v>1765</v>
      </c>
      <c r="E11634" s="13" t="s">
        <v>862</v>
      </c>
      <c r="F11634" s="19">
        <f>VLOOKUP(B11634,'HSD ME&amp;PLUMBING'!$B$6:E10418,4,FALSE)</f>
        <v>10000</v>
      </c>
      <c r="G11634" s="23">
        <f>F11634*E11634</f>
        <v>10000</v>
      </c>
    </row>
    <row r="11635" spans="1:7" s="2" customFormat="1" ht="15.75" customHeight="1">
      <c r="A11635" s="494" t="s">
        <v>16</v>
      </c>
      <c r="B11635" s="494"/>
      <c r="C11635" s="494"/>
      <c r="D11635" s="494"/>
      <c r="E11635" s="494"/>
      <c r="F11635" s="494"/>
      <c r="G11635" s="20">
        <f>SUM(G11631:G11634)</f>
        <v>42000</v>
      </c>
    </row>
    <row r="11636" spans="1:7">
      <c r="A11636" s="159" t="s">
        <v>17</v>
      </c>
      <c r="B11636" s="12" t="s">
        <v>18</v>
      </c>
      <c r="C11636" s="11"/>
      <c r="D11636" s="11"/>
      <c r="E11636" s="13"/>
      <c r="F11636" s="11"/>
      <c r="G11636" s="11"/>
    </row>
    <row r="11637" spans="1:7">
      <c r="A11637" s="492" t="s">
        <v>19</v>
      </c>
      <c r="B11637" s="492"/>
      <c r="C11637" s="492"/>
      <c r="D11637" s="492"/>
      <c r="E11637" s="492"/>
      <c r="F11637" s="492"/>
      <c r="G11637" s="20">
        <f>SUM(G11636)</f>
        <v>0</v>
      </c>
    </row>
    <row r="11638" spans="1:7">
      <c r="A11638" s="11" t="s">
        <v>20</v>
      </c>
      <c r="B11638" s="493" t="s">
        <v>21</v>
      </c>
      <c r="C11638" s="493"/>
      <c r="D11638" s="493"/>
      <c r="E11638" s="493"/>
      <c r="F11638" s="493"/>
      <c r="G11638" s="15">
        <f>SUM(G11625:G11637)/2</f>
        <v>115700</v>
      </c>
    </row>
    <row r="11639" spans="1:7" ht="15.75" customHeight="1">
      <c r="A11639" s="11" t="s">
        <v>22</v>
      </c>
      <c r="B11639" s="493" t="s">
        <v>77</v>
      </c>
      <c r="C11639" s="493"/>
      <c r="D11639" s="493"/>
      <c r="E11639" s="493"/>
      <c r="F11639" s="24">
        <v>0.1</v>
      </c>
      <c r="G11639" s="15">
        <f>G11638*10%</f>
        <v>11570</v>
      </c>
    </row>
    <row r="11640" spans="1:7">
      <c r="A11640" s="11" t="s">
        <v>23</v>
      </c>
      <c r="B11640" s="493" t="s">
        <v>24</v>
      </c>
      <c r="C11640" s="493"/>
      <c r="D11640" s="493"/>
      <c r="E11640" s="493"/>
      <c r="F11640" s="493"/>
      <c r="G11640" s="15">
        <f>G11638+G11639</f>
        <v>127270</v>
      </c>
    </row>
    <row r="11641" spans="1:7">
      <c r="A11641" s="25"/>
      <c r="B11641" s="26"/>
      <c r="C11641" s="25"/>
      <c r="D11641" s="25"/>
      <c r="E11641" s="27"/>
      <c r="F11641" s="25"/>
      <c r="G11641" s="25"/>
    </row>
    <row r="11642" spans="1:7">
      <c r="A11642" s="115" t="s">
        <v>1782</v>
      </c>
    </row>
    <row r="11643" spans="1:7" ht="45">
      <c r="A11643" s="9" t="s">
        <v>62</v>
      </c>
      <c r="B11643" s="9" t="s">
        <v>63</v>
      </c>
      <c r="C11643" s="9" t="s">
        <v>64</v>
      </c>
      <c r="D11643" s="9" t="s">
        <v>65</v>
      </c>
      <c r="E11643" s="9" t="s">
        <v>66</v>
      </c>
      <c r="F11643" s="9" t="s">
        <v>67</v>
      </c>
      <c r="G11643" s="9" t="s">
        <v>68</v>
      </c>
    </row>
    <row r="11644" spans="1:7">
      <c r="A11644" s="159" t="s">
        <v>0</v>
      </c>
      <c r="B11644" s="12" t="s">
        <v>1</v>
      </c>
      <c r="C11644" s="11"/>
      <c r="D11644" s="11"/>
      <c r="E11644" s="13"/>
      <c r="F11644" s="11"/>
      <c r="G11644" s="11"/>
    </row>
    <row r="11645" spans="1:7">
      <c r="A11645" s="160"/>
      <c r="B11645" s="12" t="s">
        <v>2</v>
      </c>
      <c r="C11645" s="11" t="s">
        <v>3</v>
      </c>
      <c r="D11645" s="11" t="s">
        <v>4</v>
      </c>
      <c r="E11645" s="13" t="s">
        <v>959</v>
      </c>
      <c r="F11645" s="14">
        <f>VLOOKUP(B11645,'HSD ME&amp;PLUMBING'!$B$6:E10429,4,FALSE)</f>
        <v>100000</v>
      </c>
      <c r="G11645" s="23">
        <f>F11645*E11645</f>
        <v>19000</v>
      </c>
    </row>
    <row r="11646" spans="1:7">
      <c r="A11646" s="160"/>
      <c r="B11646" s="12" t="s">
        <v>1549</v>
      </c>
      <c r="C11646" s="11" t="s">
        <v>71</v>
      </c>
      <c r="D11646" s="11" t="s">
        <v>4</v>
      </c>
      <c r="E11646" s="13" t="s">
        <v>960</v>
      </c>
      <c r="F11646" s="14">
        <f>VLOOKUP(B11646,'HSD ME&amp;PLUMBING'!$B$6:E10430,4,FALSE)</f>
        <v>150000</v>
      </c>
      <c r="G11646" s="23">
        <f>F11646*E11646</f>
        <v>47700</v>
      </c>
    </row>
    <row r="11647" spans="1:7">
      <c r="A11647" s="160"/>
      <c r="B11647" s="12" t="s">
        <v>7</v>
      </c>
      <c r="C11647" s="11" t="s">
        <v>8</v>
      </c>
      <c r="D11647" s="11" t="s">
        <v>4</v>
      </c>
      <c r="E11647" s="13" t="s">
        <v>209</v>
      </c>
      <c r="F11647" s="14">
        <f>VLOOKUP(B11647,'HSD ME&amp;PLUMBING'!$B$6:E10431,4,FALSE)</f>
        <v>150000</v>
      </c>
      <c r="G11647" s="23">
        <f>F11647*E11647</f>
        <v>4800</v>
      </c>
    </row>
    <row r="11648" spans="1:7">
      <c r="A11648" s="160"/>
      <c r="B11648" s="12" t="s">
        <v>10</v>
      </c>
      <c r="C11648" s="11" t="s">
        <v>11</v>
      </c>
      <c r="D11648" s="11" t="s">
        <v>4</v>
      </c>
      <c r="E11648" s="13" t="s">
        <v>9</v>
      </c>
      <c r="F11648" s="19">
        <f>VLOOKUP(B11648,'HSD ME&amp;PLUMBING'!$B$6:E10432,4,FALSE)</f>
        <v>200000</v>
      </c>
      <c r="G11648" s="23">
        <f>F11648*E11648</f>
        <v>2200</v>
      </c>
    </row>
    <row r="11649" spans="1:7" s="21" customFormat="1">
      <c r="A11649" s="494" t="s">
        <v>13</v>
      </c>
      <c r="B11649" s="494"/>
      <c r="C11649" s="494"/>
      <c r="D11649" s="494"/>
      <c r="E11649" s="494"/>
      <c r="F11649" s="494"/>
      <c r="G11649" s="20">
        <f>SUM(G11645:G11648)</f>
        <v>73700</v>
      </c>
    </row>
    <row r="11650" spans="1:7">
      <c r="A11650" s="159" t="s">
        <v>14</v>
      </c>
      <c r="B11650" s="12" t="s">
        <v>15</v>
      </c>
      <c r="C11650" s="11"/>
      <c r="D11650" s="11"/>
      <c r="E11650" s="13"/>
      <c r="F11650" s="11"/>
      <c r="G11650" s="11"/>
    </row>
    <row r="11651" spans="1:7" ht="30">
      <c r="A11651" s="160"/>
      <c r="B11651" s="16" t="s">
        <v>1783</v>
      </c>
      <c r="C11651" s="11"/>
      <c r="D11651" s="17" t="s">
        <v>1763</v>
      </c>
      <c r="E11651" s="18" t="s">
        <v>433</v>
      </c>
      <c r="F11651" s="19">
        <f>VLOOKUP(B11651,'HSD ME&amp;PLUMBING'!$B$6:E10435,4,FALSE)</f>
        <v>10000</v>
      </c>
      <c r="G11651" s="23">
        <f>F11651*E11651</f>
        <v>12000</v>
      </c>
    </row>
    <row r="11652" spans="1:7">
      <c r="A11652" s="160"/>
      <c r="B11652" s="12" t="s">
        <v>1764</v>
      </c>
      <c r="C11652" s="11"/>
      <c r="D11652" s="11" t="s">
        <v>1765</v>
      </c>
      <c r="E11652" s="13" t="s">
        <v>862</v>
      </c>
      <c r="F11652" s="19">
        <f>VLOOKUP(B11652,'HSD ME&amp;PLUMBING'!$B$6:E10436,4,FALSE)</f>
        <v>10000</v>
      </c>
      <c r="G11652" s="23">
        <f>F11652*E11652</f>
        <v>10000</v>
      </c>
    </row>
    <row r="11653" spans="1:7">
      <c r="A11653" s="160"/>
      <c r="B11653" s="12" t="s">
        <v>1766</v>
      </c>
      <c r="C11653" s="11"/>
      <c r="D11653" s="11" t="s">
        <v>1765</v>
      </c>
      <c r="E11653" s="13" t="s">
        <v>862</v>
      </c>
      <c r="F11653" s="19">
        <f>VLOOKUP(B11653,'HSD ME&amp;PLUMBING'!$B$6:E10437,4,FALSE)</f>
        <v>10000</v>
      </c>
      <c r="G11653" s="23">
        <f>F11653*E11653</f>
        <v>10000</v>
      </c>
    </row>
    <row r="11654" spans="1:7">
      <c r="A11654" s="160"/>
      <c r="B11654" s="12" t="s">
        <v>1767</v>
      </c>
      <c r="C11654" s="11"/>
      <c r="D11654" s="11" t="s">
        <v>1765</v>
      </c>
      <c r="E11654" s="13" t="s">
        <v>862</v>
      </c>
      <c r="F11654" s="19">
        <f>VLOOKUP(B11654,'HSD ME&amp;PLUMBING'!$B$6:E10438,4,FALSE)</f>
        <v>10000</v>
      </c>
      <c r="G11654" s="23">
        <f>F11654*E11654</f>
        <v>10000</v>
      </c>
    </row>
    <row r="11655" spans="1:7" s="2" customFormat="1" ht="15.75" customHeight="1">
      <c r="A11655" s="494" t="s">
        <v>16</v>
      </c>
      <c r="B11655" s="494"/>
      <c r="C11655" s="494"/>
      <c r="D11655" s="494"/>
      <c r="E11655" s="494"/>
      <c r="F11655" s="494"/>
      <c r="G11655" s="20">
        <f>SUM(G11651:G11654)</f>
        <v>42000</v>
      </c>
    </row>
    <row r="11656" spans="1:7">
      <c r="A11656" s="159" t="s">
        <v>17</v>
      </c>
      <c r="B11656" s="12" t="s">
        <v>18</v>
      </c>
      <c r="C11656" s="11"/>
      <c r="D11656" s="11"/>
      <c r="E11656" s="13"/>
      <c r="F11656" s="11"/>
      <c r="G11656" s="11"/>
    </row>
    <row r="11657" spans="1:7">
      <c r="A11657" s="492" t="s">
        <v>19</v>
      </c>
      <c r="B11657" s="492"/>
      <c r="C11657" s="492"/>
      <c r="D11657" s="492"/>
      <c r="E11657" s="492"/>
      <c r="F11657" s="492"/>
      <c r="G11657" s="20">
        <f>SUM(G11656)</f>
        <v>0</v>
      </c>
    </row>
    <row r="11658" spans="1:7">
      <c r="A11658" s="11" t="s">
        <v>20</v>
      </c>
      <c r="B11658" s="493" t="s">
        <v>21</v>
      </c>
      <c r="C11658" s="493"/>
      <c r="D11658" s="493"/>
      <c r="E11658" s="493"/>
      <c r="F11658" s="493"/>
      <c r="G11658" s="15">
        <f>SUM(G11645:G11657)/2</f>
        <v>115700</v>
      </c>
    </row>
    <row r="11659" spans="1:7" ht="15.75" customHeight="1">
      <c r="A11659" s="11" t="s">
        <v>22</v>
      </c>
      <c r="B11659" s="493" t="s">
        <v>77</v>
      </c>
      <c r="C11659" s="493"/>
      <c r="D11659" s="493"/>
      <c r="E11659" s="493"/>
      <c r="F11659" s="24">
        <v>0.1</v>
      </c>
      <c r="G11659" s="15">
        <f>G11658*10%</f>
        <v>11570</v>
      </c>
    </row>
    <row r="11660" spans="1:7">
      <c r="A11660" s="11" t="s">
        <v>23</v>
      </c>
      <c r="B11660" s="493" t="s">
        <v>24</v>
      </c>
      <c r="C11660" s="493"/>
      <c r="D11660" s="493"/>
      <c r="E11660" s="493"/>
      <c r="F11660" s="493"/>
      <c r="G11660" s="15">
        <f>G11658+G11659</f>
        <v>127270</v>
      </c>
    </row>
    <row r="11661" spans="1:7">
      <c r="A11661" s="25"/>
      <c r="B11661" s="26"/>
      <c r="C11661" s="25"/>
      <c r="D11661" s="25"/>
      <c r="E11661" s="27"/>
      <c r="F11661" s="25"/>
      <c r="G11661" s="25"/>
    </row>
    <row r="11662" spans="1:7">
      <c r="A11662" s="115" t="s">
        <v>1784</v>
      </c>
    </row>
    <row r="11663" spans="1:7" ht="45">
      <c r="A11663" s="9" t="s">
        <v>62</v>
      </c>
      <c r="B11663" s="9" t="s">
        <v>63</v>
      </c>
      <c r="C11663" s="9" t="s">
        <v>64</v>
      </c>
      <c r="D11663" s="9" t="s">
        <v>65</v>
      </c>
      <c r="E11663" s="9" t="s">
        <v>66</v>
      </c>
      <c r="F11663" s="9" t="s">
        <v>67</v>
      </c>
      <c r="G11663" s="9" t="s">
        <v>68</v>
      </c>
    </row>
    <row r="11664" spans="1:7">
      <c r="A11664" s="159" t="s">
        <v>0</v>
      </c>
      <c r="B11664" s="12" t="s">
        <v>1</v>
      </c>
      <c r="C11664" s="11"/>
      <c r="D11664" s="11"/>
      <c r="E11664" s="13"/>
      <c r="F11664" s="11"/>
      <c r="G11664" s="11"/>
    </row>
    <row r="11665" spans="1:7">
      <c r="A11665" s="160"/>
      <c r="B11665" s="12" t="s">
        <v>2</v>
      </c>
      <c r="C11665" s="11" t="s">
        <v>3</v>
      </c>
      <c r="D11665" s="11" t="s">
        <v>4</v>
      </c>
      <c r="E11665" s="13" t="s">
        <v>959</v>
      </c>
      <c r="F11665" s="14">
        <f>VLOOKUP(B11665,'HSD ME&amp;PLUMBING'!$B$6:E10449,4,FALSE)</f>
        <v>100000</v>
      </c>
      <c r="G11665" s="23">
        <f>F11665*E11665</f>
        <v>19000</v>
      </c>
    </row>
    <row r="11666" spans="1:7">
      <c r="A11666" s="160"/>
      <c r="B11666" s="12" t="s">
        <v>1549</v>
      </c>
      <c r="C11666" s="11" t="s">
        <v>71</v>
      </c>
      <c r="D11666" s="11" t="s">
        <v>4</v>
      </c>
      <c r="E11666" s="13" t="s">
        <v>960</v>
      </c>
      <c r="F11666" s="14">
        <f>VLOOKUP(B11666,'HSD ME&amp;PLUMBING'!$B$6:E10450,4,FALSE)</f>
        <v>150000</v>
      </c>
      <c r="G11666" s="23">
        <f>F11666*E11666</f>
        <v>47700</v>
      </c>
    </row>
    <row r="11667" spans="1:7">
      <c r="A11667" s="160"/>
      <c r="B11667" s="12" t="s">
        <v>7</v>
      </c>
      <c r="C11667" s="11" t="s">
        <v>8</v>
      </c>
      <c r="D11667" s="11" t="s">
        <v>4</v>
      </c>
      <c r="E11667" s="13" t="s">
        <v>209</v>
      </c>
      <c r="F11667" s="14">
        <f>VLOOKUP(B11667,'HSD ME&amp;PLUMBING'!$B$6:E10451,4,FALSE)</f>
        <v>150000</v>
      </c>
      <c r="G11667" s="23">
        <f>F11667*E11667</f>
        <v>4800</v>
      </c>
    </row>
    <row r="11668" spans="1:7">
      <c r="A11668" s="160"/>
      <c r="B11668" s="12" t="s">
        <v>10</v>
      </c>
      <c r="C11668" s="11" t="s">
        <v>11</v>
      </c>
      <c r="D11668" s="11" t="s">
        <v>4</v>
      </c>
      <c r="E11668" s="13" t="s">
        <v>9</v>
      </c>
      <c r="F11668" s="19">
        <f>VLOOKUP(B11668,'HSD ME&amp;PLUMBING'!$B$6:E10452,4,FALSE)</f>
        <v>200000</v>
      </c>
      <c r="G11668" s="23">
        <f>F11668*E11668</f>
        <v>2200</v>
      </c>
    </row>
    <row r="11669" spans="1:7" s="21" customFormat="1">
      <c r="A11669" s="494" t="s">
        <v>13</v>
      </c>
      <c r="B11669" s="494"/>
      <c r="C11669" s="494"/>
      <c r="D11669" s="494"/>
      <c r="E11669" s="494"/>
      <c r="F11669" s="494"/>
      <c r="G11669" s="20">
        <f>SUM(G11665:G11668)</f>
        <v>73700</v>
      </c>
    </row>
    <row r="11670" spans="1:7">
      <c r="A11670" s="159" t="s">
        <v>14</v>
      </c>
      <c r="B11670" s="12" t="s">
        <v>15</v>
      </c>
      <c r="C11670" s="11"/>
      <c r="D11670" s="11"/>
      <c r="E11670" s="13"/>
      <c r="F11670" s="11"/>
      <c r="G11670" s="11"/>
    </row>
    <row r="11671" spans="1:7" ht="30">
      <c r="A11671" s="160"/>
      <c r="B11671" s="16" t="s">
        <v>1785</v>
      </c>
      <c r="C11671" s="11"/>
      <c r="D11671" s="17" t="s">
        <v>1763</v>
      </c>
      <c r="E11671" s="18" t="s">
        <v>433</v>
      </c>
      <c r="F11671" s="19">
        <f>VLOOKUP(B11671,'HSD ME&amp;PLUMBING'!$B$6:E10455,4,FALSE)</f>
        <v>10000</v>
      </c>
      <c r="G11671" s="23">
        <f>F11671*E11671</f>
        <v>12000</v>
      </c>
    </row>
    <row r="11672" spans="1:7">
      <c r="A11672" s="160"/>
      <c r="B11672" s="12" t="s">
        <v>1764</v>
      </c>
      <c r="C11672" s="11"/>
      <c r="D11672" s="11" t="s">
        <v>1765</v>
      </c>
      <c r="E11672" s="13" t="s">
        <v>862</v>
      </c>
      <c r="F11672" s="19">
        <f>VLOOKUP(B11672,'HSD ME&amp;PLUMBING'!$B$6:E10456,4,FALSE)</f>
        <v>10000</v>
      </c>
      <c r="G11672" s="23">
        <f>F11672*E11672</f>
        <v>10000</v>
      </c>
    </row>
    <row r="11673" spans="1:7">
      <c r="A11673" s="160"/>
      <c r="B11673" s="12" t="s">
        <v>1766</v>
      </c>
      <c r="C11673" s="11"/>
      <c r="D11673" s="11" t="s">
        <v>1765</v>
      </c>
      <c r="E11673" s="13" t="s">
        <v>862</v>
      </c>
      <c r="F11673" s="19">
        <f>VLOOKUP(B11673,'HSD ME&amp;PLUMBING'!$B$6:E10457,4,FALSE)</f>
        <v>10000</v>
      </c>
      <c r="G11673" s="23">
        <f>F11673*E11673</f>
        <v>10000</v>
      </c>
    </row>
    <row r="11674" spans="1:7">
      <c r="A11674" s="160"/>
      <c r="B11674" s="12" t="s">
        <v>1767</v>
      </c>
      <c r="C11674" s="11"/>
      <c r="D11674" s="11" t="s">
        <v>1765</v>
      </c>
      <c r="E11674" s="13" t="s">
        <v>862</v>
      </c>
      <c r="F11674" s="19">
        <f>VLOOKUP(B11674,'HSD ME&amp;PLUMBING'!$B$6:E10458,4,FALSE)</f>
        <v>10000</v>
      </c>
      <c r="G11674" s="23">
        <f>F11674*E11674</f>
        <v>10000</v>
      </c>
    </row>
    <row r="11675" spans="1:7" s="2" customFormat="1" ht="15.75" customHeight="1">
      <c r="A11675" s="494" t="s">
        <v>16</v>
      </c>
      <c r="B11675" s="494"/>
      <c r="C11675" s="494"/>
      <c r="D11675" s="494"/>
      <c r="E11675" s="494"/>
      <c r="F11675" s="494"/>
      <c r="G11675" s="20">
        <f>SUM(G11671:G11674)</f>
        <v>42000</v>
      </c>
    </row>
    <row r="11676" spans="1:7">
      <c r="A11676" s="159" t="s">
        <v>17</v>
      </c>
      <c r="B11676" s="12" t="s">
        <v>18</v>
      </c>
      <c r="C11676" s="11"/>
      <c r="D11676" s="11"/>
      <c r="E11676" s="13"/>
      <c r="F11676" s="11"/>
      <c r="G11676" s="11"/>
    </row>
    <row r="11677" spans="1:7">
      <c r="A11677" s="492" t="s">
        <v>19</v>
      </c>
      <c r="B11677" s="492"/>
      <c r="C11677" s="492"/>
      <c r="D11677" s="492"/>
      <c r="E11677" s="492"/>
      <c r="F11677" s="492"/>
      <c r="G11677" s="20">
        <f>SUM(G11676)</f>
        <v>0</v>
      </c>
    </row>
    <row r="11678" spans="1:7">
      <c r="A11678" s="11" t="s">
        <v>20</v>
      </c>
      <c r="B11678" s="493" t="s">
        <v>21</v>
      </c>
      <c r="C11678" s="493"/>
      <c r="D11678" s="493"/>
      <c r="E11678" s="493"/>
      <c r="F11678" s="493"/>
      <c r="G11678" s="15">
        <f>SUM(G11665:G11677)/2</f>
        <v>115700</v>
      </c>
    </row>
    <row r="11679" spans="1:7" ht="15.75" customHeight="1">
      <c r="A11679" s="11" t="s">
        <v>22</v>
      </c>
      <c r="B11679" s="493" t="s">
        <v>77</v>
      </c>
      <c r="C11679" s="493"/>
      <c r="D11679" s="493"/>
      <c r="E11679" s="493"/>
      <c r="F11679" s="24">
        <v>0.1</v>
      </c>
      <c r="G11679" s="15">
        <f>G11678*10%</f>
        <v>11570</v>
      </c>
    </row>
    <row r="11680" spans="1:7">
      <c r="A11680" s="11" t="s">
        <v>23</v>
      </c>
      <c r="B11680" s="493" t="s">
        <v>24</v>
      </c>
      <c r="C11680" s="493"/>
      <c r="D11680" s="493"/>
      <c r="E11680" s="493"/>
      <c r="F11680" s="493"/>
      <c r="G11680" s="15">
        <f>G11678+G11679</f>
        <v>127270</v>
      </c>
    </row>
    <row r="11681" spans="1:7">
      <c r="A11681" s="25"/>
      <c r="B11681" s="26"/>
      <c r="C11681" s="25"/>
      <c r="D11681" s="25"/>
      <c r="E11681" s="27"/>
      <c r="F11681" s="25"/>
      <c r="G11681" s="25"/>
    </row>
    <row r="11682" spans="1:7">
      <c r="A11682" s="115" t="s">
        <v>1786</v>
      </c>
    </row>
    <row r="11683" spans="1:7" ht="45">
      <c r="A11683" s="9" t="s">
        <v>62</v>
      </c>
      <c r="B11683" s="9" t="s">
        <v>63</v>
      </c>
      <c r="C11683" s="9" t="s">
        <v>64</v>
      </c>
      <c r="D11683" s="9" t="s">
        <v>65</v>
      </c>
      <c r="E11683" s="9" t="s">
        <v>66</v>
      </c>
      <c r="F11683" s="9" t="s">
        <v>67</v>
      </c>
      <c r="G11683" s="9" t="s">
        <v>68</v>
      </c>
    </row>
    <row r="11684" spans="1:7">
      <c r="A11684" s="159" t="s">
        <v>0</v>
      </c>
      <c r="B11684" s="12" t="s">
        <v>1</v>
      </c>
      <c r="C11684" s="11"/>
      <c r="D11684" s="11"/>
      <c r="E11684" s="13"/>
      <c r="F11684" s="11"/>
      <c r="G11684" s="11"/>
    </row>
    <row r="11685" spans="1:7">
      <c r="A11685" s="160"/>
      <c r="B11685" s="12" t="s">
        <v>2</v>
      </c>
      <c r="C11685" s="11" t="s">
        <v>3</v>
      </c>
      <c r="D11685" s="11" t="s">
        <v>4</v>
      </c>
      <c r="E11685" s="13" t="s">
        <v>884</v>
      </c>
      <c r="F11685" s="14">
        <f>VLOOKUP(B11685,'HSD ME&amp;PLUMBING'!$B$6:E10469,4,FALSE)</f>
        <v>100000</v>
      </c>
      <c r="G11685" s="23">
        <f>F11685*E11685</f>
        <v>21700</v>
      </c>
    </row>
    <row r="11686" spans="1:7">
      <c r="A11686" s="160"/>
      <c r="B11686" s="12" t="s">
        <v>1549</v>
      </c>
      <c r="C11686" s="11" t="s">
        <v>71</v>
      </c>
      <c r="D11686" s="11" t="s">
        <v>4</v>
      </c>
      <c r="E11686" s="13" t="s">
        <v>885</v>
      </c>
      <c r="F11686" s="14">
        <f>VLOOKUP(B11686,'HSD ME&amp;PLUMBING'!$B$6:E10470,4,FALSE)</f>
        <v>150000</v>
      </c>
      <c r="G11686" s="23">
        <f>F11686*E11686</f>
        <v>54300</v>
      </c>
    </row>
    <row r="11687" spans="1:7">
      <c r="A11687" s="160"/>
      <c r="B11687" s="12" t="s">
        <v>7</v>
      </c>
      <c r="C11687" s="11" t="s">
        <v>8</v>
      </c>
      <c r="D11687" s="11" t="s">
        <v>4</v>
      </c>
      <c r="E11687" s="13" t="s">
        <v>91</v>
      </c>
      <c r="F11687" s="14">
        <f>VLOOKUP(B11687,'HSD ME&amp;PLUMBING'!$B$6:E10471,4,FALSE)</f>
        <v>150000</v>
      </c>
      <c r="G11687" s="23">
        <f>F11687*E11687</f>
        <v>5400</v>
      </c>
    </row>
    <row r="11688" spans="1:7">
      <c r="A11688" s="160"/>
      <c r="B11688" s="12" t="s">
        <v>10</v>
      </c>
      <c r="C11688" s="11" t="s">
        <v>11</v>
      </c>
      <c r="D11688" s="11" t="s">
        <v>4</v>
      </c>
      <c r="E11688" s="13" t="s">
        <v>110</v>
      </c>
      <c r="F11688" s="19">
        <f>VLOOKUP(B11688,'HSD ME&amp;PLUMBING'!$B$6:E10472,4,FALSE)</f>
        <v>200000</v>
      </c>
      <c r="G11688" s="23">
        <f>F11688*E11688</f>
        <v>2400</v>
      </c>
    </row>
    <row r="11689" spans="1:7" s="21" customFormat="1">
      <c r="A11689" s="494" t="s">
        <v>13</v>
      </c>
      <c r="B11689" s="494"/>
      <c r="C11689" s="494"/>
      <c r="D11689" s="494"/>
      <c r="E11689" s="494"/>
      <c r="F11689" s="494"/>
      <c r="G11689" s="20">
        <f>SUM(G11685:G11688)</f>
        <v>83800</v>
      </c>
    </row>
    <row r="11690" spans="1:7">
      <c r="A11690" s="159" t="s">
        <v>14</v>
      </c>
      <c r="B11690" s="12" t="s">
        <v>15</v>
      </c>
      <c r="C11690" s="11"/>
      <c r="D11690" s="11"/>
      <c r="E11690" s="13"/>
      <c r="F11690" s="11"/>
      <c r="G11690" s="11"/>
    </row>
    <row r="11691" spans="1:7" ht="30">
      <c r="A11691" s="160"/>
      <c r="B11691" s="16" t="s">
        <v>1787</v>
      </c>
      <c r="C11691" s="11"/>
      <c r="D11691" s="17" t="s">
        <v>1763</v>
      </c>
      <c r="E11691" s="18" t="s">
        <v>433</v>
      </c>
      <c r="F11691" s="19">
        <f>VLOOKUP(B11691,'HSD ME&amp;PLUMBING'!$B$6:E10475,4,FALSE)</f>
        <v>10000</v>
      </c>
      <c r="G11691" s="23">
        <f>F11691*E11691</f>
        <v>12000</v>
      </c>
    </row>
    <row r="11692" spans="1:7">
      <c r="A11692" s="160"/>
      <c r="B11692" s="12" t="s">
        <v>1764</v>
      </c>
      <c r="C11692" s="11"/>
      <c r="D11692" s="11" t="s">
        <v>1765</v>
      </c>
      <c r="E11692" s="13" t="s">
        <v>862</v>
      </c>
      <c r="F11692" s="19">
        <f>VLOOKUP(B11692,'HSD ME&amp;PLUMBING'!$B$6:E10476,4,FALSE)</f>
        <v>10000</v>
      </c>
      <c r="G11692" s="23">
        <f>F11692*E11692</f>
        <v>10000</v>
      </c>
    </row>
    <row r="11693" spans="1:7">
      <c r="A11693" s="160"/>
      <c r="B11693" s="12" t="s">
        <v>1766</v>
      </c>
      <c r="C11693" s="11"/>
      <c r="D11693" s="11" t="s">
        <v>1765</v>
      </c>
      <c r="E11693" s="13" t="s">
        <v>862</v>
      </c>
      <c r="F11693" s="19">
        <f>VLOOKUP(B11693,'HSD ME&amp;PLUMBING'!$B$6:E10477,4,FALSE)</f>
        <v>10000</v>
      </c>
      <c r="G11693" s="23">
        <f>F11693*E11693</f>
        <v>10000</v>
      </c>
    </row>
    <row r="11694" spans="1:7">
      <c r="A11694" s="160"/>
      <c r="B11694" s="12" t="s">
        <v>1767</v>
      </c>
      <c r="C11694" s="11"/>
      <c r="D11694" s="11" t="s">
        <v>1765</v>
      </c>
      <c r="E11694" s="13" t="s">
        <v>862</v>
      </c>
      <c r="F11694" s="19">
        <f>VLOOKUP(B11694,'HSD ME&amp;PLUMBING'!$B$6:E10478,4,FALSE)</f>
        <v>10000</v>
      </c>
      <c r="G11694" s="23">
        <f>F11694*E11694</f>
        <v>10000</v>
      </c>
    </row>
    <row r="11695" spans="1:7" s="2" customFormat="1" ht="15.75" customHeight="1">
      <c r="A11695" s="494" t="s">
        <v>16</v>
      </c>
      <c r="B11695" s="494"/>
      <c r="C11695" s="494"/>
      <c r="D11695" s="494"/>
      <c r="E11695" s="494"/>
      <c r="F11695" s="494"/>
      <c r="G11695" s="20">
        <f>SUM(G11691:G11694)</f>
        <v>42000</v>
      </c>
    </row>
    <row r="11696" spans="1:7">
      <c r="A11696" s="159" t="s">
        <v>17</v>
      </c>
      <c r="B11696" s="12" t="s">
        <v>18</v>
      </c>
      <c r="C11696" s="11"/>
      <c r="D11696" s="11"/>
      <c r="E11696" s="13"/>
      <c r="F11696" s="11"/>
      <c r="G11696" s="11"/>
    </row>
    <row r="11697" spans="1:7">
      <c r="A11697" s="492" t="s">
        <v>19</v>
      </c>
      <c r="B11697" s="492"/>
      <c r="C11697" s="492"/>
      <c r="D11697" s="492"/>
      <c r="E11697" s="492"/>
      <c r="F11697" s="492"/>
      <c r="G11697" s="20">
        <f>SUM(G11696)</f>
        <v>0</v>
      </c>
    </row>
    <row r="11698" spans="1:7">
      <c r="A11698" s="11" t="s">
        <v>20</v>
      </c>
      <c r="B11698" s="493" t="s">
        <v>21</v>
      </c>
      <c r="C11698" s="493"/>
      <c r="D11698" s="493"/>
      <c r="E11698" s="493"/>
      <c r="F11698" s="493"/>
      <c r="G11698" s="15">
        <f>SUM(G11685:G11697)/2</f>
        <v>125800</v>
      </c>
    </row>
    <row r="11699" spans="1:7" ht="15.75" customHeight="1">
      <c r="A11699" s="11" t="s">
        <v>22</v>
      </c>
      <c r="B11699" s="493" t="s">
        <v>77</v>
      </c>
      <c r="C11699" s="493"/>
      <c r="D11699" s="493"/>
      <c r="E11699" s="493"/>
      <c r="F11699" s="24">
        <v>0.1</v>
      </c>
      <c r="G11699" s="15">
        <f>G11698*10%</f>
        <v>12580</v>
      </c>
    </row>
    <row r="11700" spans="1:7">
      <c r="A11700" s="11" t="s">
        <v>23</v>
      </c>
      <c r="B11700" s="493" t="s">
        <v>24</v>
      </c>
      <c r="C11700" s="493"/>
      <c r="D11700" s="493"/>
      <c r="E11700" s="493"/>
      <c r="F11700" s="493"/>
      <c r="G11700" s="15">
        <f>G11698+G11699</f>
        <v>138380</v>
      </c>
    </row>
    <row r="11701" spans="1:7">
      <c r="A11701" s="25"/>
      <c r="B11701" s="26"/>
      <c r="C11701" s="25"/>
      <c r="D11701" s="25"/>
      <c r="E11701" s="27"/>
      <c r="F11701" s="25"/>
      <c r="G11701" s="25"/>
    </row>
    <row r="11702" spans="1:7">
      <c r="A11702" s="115" t="s">
        <v>1788</v>
      </c>
    </row>
    <row r="11703" spans="1:7" ht="45">
      <c r="A11703" s="9" t="s">
        <v>62</v>
      </c>
      <c r="B11703" s="9" t="s">
        <v>63</v>
      </c>
      <c r="C11703" s="9" t="s">
        <v>64</v>
      </c>
      <c r="D11703" s="9" t="s">
        <v>65</v>
      </c>
      <c r="E11703" s="9" t="s">
        <v>66</v>
      </c>
      <c r="F11703" s="9" t="s">
        <v>67</v>
      </c>
      <c r="G11703" s="9" t="s">
        <v>68</v>
      </c>
    </row>
    <row r="11704" spans="1:7">
      <c r="A11704" s="159" t="s">
        <v>0</v>
      </c>
      <c r="B11704" s="12" t="s">
        <v>1</v>
      </c>
      <c r="C11704" s="11"/>
      <c r="D11704" s="11"/>
      <c r="E11704" s="13"/>
      <c r="F11704" s="11"/>
      <c r="G11704" s="11"/>
    </row>
    <row r="11705" spans="1:7">
      <c r="A11705" s="160"/>
      <c r="B11705" s="12" t="s">
        <v>2</v>
      </c>
      <c r="C11705" s="11" t="s">
        <v>3</v>
      </c>
      <c r="D11705" s="11" t="s">
        <v>4</v>
      </c>
      <c r="E11705" s="13" t="s">
        <v>884</v>
      </c>
      <c r="F11705" s="14">
        <f>VLOOKUP(B11705,'HSD ME&amp;PLUMBING'!$B$6:E10489,4,FALSE)</f>
        <v>100000</v>
      </c>
      <c r="G11705" s="23">
        <f>F11705*E11705</f>
        <v>21700</v>
      </c>
    </row>
    <row r="11706" spans="1:7">
      <c r="A11706" s="160"/>
      <c r="B11706" s="12" t="s">
        <v>1549</v>
      </c>
      <c r="C11706" s="11" t="s">
        <v>71</v>
      </c>
      <c r="D11706" s="11" t="s">
        <v>4</v>
      </c>
      <c r="E11706" s="13" t="s">
        <v>885</v>
      </c>
      <c r="F11706" s="14">
        <f>VLOOKUP(B11706,'HSD ME&amp;PLUMBING'!$B$6:E10490,4,FALSE)</f>
        <v>150000</v>
      </c>
      <c r="G11706" s="23">
        <f>F11706*E11706</f>
        <v>54300</v>
      </c>
    </row>
    <row r="11707" spans="1:7">
      <c r="A11707" s="160"/>
      <c r="B11707" s="12" t="s">
        <v>7</v>
      </c>
      <c r="C11707" s="11" t="s">
        <v>8</v>
      </c>
      <c r="D11707" s="11" t="s">
        <v>4</v>
      </c>
      <c r="E11707" s="13" t="s">
        <v>91</v>
      </c>
      <c r="F11707" s="14">
        <f>VLOOKUP(B11707,'HSD ME&amp;PLUMBING'!$B$6:E10491,4,FALSE)</f>
        <v>150000</v>
      </c>
      <c r="G11707" s="23">
        <f>F11707*E11707</f>
        <v>5400</v>
      </c>
    </row>
    <row r="11708" spans="1:7">
      <c r="A11708" s="160"/>
      <c r="B11708" s="12" t="s">
        <v>10</v>
      </c>
      <c r="C11708" s="11" t="s">
        <v>11</v>
      </c>
      <c r="D11708" s="11" t="s">
        <v>4</v>
      </c>
      <c r="E11708" s="13" t="s">
        <v>110</v>
      </c>
      <c r="F11708" s="19">
        <f>VLOOKUP(B11708,'HSD ME&amp;PLUMBING'!$B$6:E10492,4,FALSE)</f>
        <v>200000</v>
      </c>
      <c r="G11708" s="23">
        <f>F11708*E11708</f>
        <v>2400</v>
      </c>
    </row>
    <row r="11709" spans="1:7" s="21" customFormat="1">
      <c r="A11709" s="494" t="s">
        <v>13</v>
      </c>
      <c r="B11709" s="494"/>
      <c r="C11709" s="494"/>
      <c r="D11709" s="494"/>
      <c r="E11709" s="494"/>
      <c r="F11709" s="494"/>
      <c r="G11709" s="20">
        <f>SUM(G11705:G11708)</f>
        <v>83800</v>
      </c>
    </row>
    <row r="11710" spans="1:7">
      <c r="A11710" s="159" t="s">
        <v>14</v>
      </c>
      <c r="B11710" s="12" t="s">
        <v>15</v>
      </c>
      <c r="C11710" s="11"/>
      <c r="D11710" s="11"/>
      <c r="E11710" s="13"/>
      <c r="F11710" s="11"/>
      <c r="G11710" s="11"/>
    </row>
    <row r="11711" spans="1:7" ht="30">
      <c r="A11711" s="160"/>
      <c r="B11711" s="16" t="s">
        <v>1789</v>
      </c>
      <c r="C11711" s="11"/>
      <c r="D11711" s="17" t="s">
        <v>1763</v>
      </c>
      <c r="E11711" s="18" t="s">
        <v>433</v>
      </c>
      <c r="F11711" s="19">
        <f>VLOOKUP(B11711,'HSD ME&amp;PLUMBING'!$B$6:E10495,4,FALSE)</f>
        <v>10000</v>
      </c>
      <c r="G11711" s="23">
        <f>F11711*E11711</f>
        <v>12000</v>
      </c>
    </row>
    <row r="11712" spans="1:7">
      <c r="A11712" s="160"/>
      <c r="B11712" s="12" t="s">
        <v>1764</v>
      </c>
      <c r="C11712" s="11"/>
      <c r="D11712" s="11" t="s">
        <v>1765</v>
      </c>
      <c r="E11712" s="13" t="s">
        <v>862</v>
      </c>
      <c r="F11712" s="19">
        <f>VLOOKUP(B11712,'HSD ME&amp;PLUMBING'!$B$6:E10496,4,FALSE)</f>
        <v>10000</v>
      </c>
      <c r="G11712" s="23">
        <f>F11712*E11712</f>
        <v>10000</v>
      </c>
    </row>
    <row r="11713" spans="1:7">
      <c r="A11713" s="160"/>
      <c r="B11713" s="12" t="s">
        <v>1766</v>
      </c>
      <c r="C11713" s="11"/>
      <c r="D11713" s="11" t="s">
        <v>1765</v>
      </c>
      <c r="E11713" s="13" t="s">
        <v>862</v>
      </c>
      <c r="F11713" s="19">
        <f>VLOOKUP(B11713,'HSD ME&amp;PLUMBING'!$B$6:E10497,4,FALSE)</f>
        <v>10000</v>
      </c>
      <c r="G11713" s="23">
        <f>F11713*E11713</f>
        <v>10000</v>
      </c>
    </row>
    <row r="11714" spans="1:7">
      <c r="A11714" s="160"/>
      <c r="B11714" s="12" t="s">
        <v>1767</v>
      </c>
      <c r="C11714" s="11"/>
      <c r="D11714" s="11" t="s">
        <v>1765</v>
      </c>
      <c r="E11714" s="13" t="s">
        <v>862</v>
      </c>
      <c r="F11714" s="19">
        <f>VLOOKUP(B11714,'HSD ME&amp;PLUMBING'!$B$6:E10498,4,FALSE)</f>
        <v>10000</v>
      </c>
      <c r="G11714" s="23">
        <f>F11714*E11714</f>
        <v>10000</v>
      </c>
    </row>
    <row r="11715" spans="1:7" s="2" customFormat="1" ht="15.75" customHeight="1">
      <c r="A11715" s="494" t="s">
        <v>16</v>
      </c>
      <c r="B11715" s="494"/>
      <c r="C11715" s="494"/>
      <c r="D11715" s="494"/>
      <c r="E11715" s="494"/>
      <c r="F11715" s="494"/>
      <c r="G11715" s="20">
        <f>SUM(G11711:G11714)</f>
        <v>42000</v>
      </c>
    </row>
    <row r="11716" spans="1:7">
      <c r="A11716" s="159" t="s">
        <v>17</v>
      </c>
      <c r="B11716" s="12" t="s">
        <v>18</v>
      </c>
      <c r="C11716" s="11"/>
      <c r="D11716" s="11"/>
      <c r="E11716" s="13"/>
      <c r="F11716" s="11"/>
      <c r="G11716" s="11"/>
    </row>
    <row r="11717" spans="1:7">
      <c r="A11717" s="492" t="s">
        <v>19</v>
      </c>
      <c r="B11717" s="492"/>
      <c r="C11717" s="492"/>
      <c r="D11717" s="492"/>
      <c r="E11717" s="492"/>
      <c r="F11717" s="492"/>
      <c r="G11717" s="20">
        <f>SUM(G11716)</f>
        <v>0</v>
      </c>
    </row>
    <row r="11718" spans="1:7">
      <c r="A11718" s="11" t="s">
        <v>20</v>
      </c>
      <c r="B11718" s="493" t="s">
        <v>21</v>
      </c>
      <c r="C11718" s="493"/>
      <c r="D11718" s="493"/>
      <c r="E11718" s="493"/>
      <c r="F11718" s="493"/>
      <c r="G11718" s="15">
        <f>SUM(G11705:G11717)/2</f>
        <v>125800</v>
      </c>
    </row>
    <row r="11719" spans="1:7" ht="15.75" customHeight="1">
      <c r="A11719" s="11" t="s">
        <v>22</v>
      </c>
      <c r="B11719" s="493" t="s">
        <v>77</v>
      </c>
      <c r="C11719" s="493"/>
      <c r="D11719" s="493"/>
      <c r="E11719" s="493"/>
      <c r="F11719" s="24">
        <v>0.1</v>
      </c>
      <c r="G11719" s="15">
        <f>G11718*10%</f>
        <v>12580</v>
      </c>
    </row>
    <row r="11720" spans="1:7">
      <c r="A11720" s="11" t="s">
        <v>23</v>
      </c>
      <c r="B11720" s="493" t="s">
        <v>24</v>
      </c>
      <c r="C11720" s="493"/>
      <c r="D11720" s="493"/>
      <c r="E11720" s="493"/>
      <c r="F11720" s="493"/>
      <c r="G11720" s="15">
        <f>G11718+G11719</f>
        <v>138380</v>
      </c>
    </row>
    <row r="11721" spans="1:7">
      <c r="A11721" s="25"/>
      <c r="B11721" s="26"/>
      <c r="C11721" s="25"/>
      <c r="D11721" s="25"/>
      <c r="E11721" s="27"/>
      <c r="F11721" s="25"/>
      <c r="G11721" s="25"/>
    </row>
    <row r="11722" spans="1:7">
      <c r="A11722" s="115" t="s">
        <v>1790</v>
      </c>
    </row>
    <row r="11723" spans="1:7" ht="45">
      <c r="A11723" s="9" t="s">
        <v>62</v>
      </c>
      <c r="B11723" s="9" t="s">
        <v>63</v>
      </c>
      <c r="C11723" s="9" t="s">
        <v>64</v>
      </c>
      <c r="D11723" s="9" t="s">
        <v>65</v>
      </c>
      <c r="E11723" s="9" t="s">
        <v>66</v>
      </c>
      <c r="F11723" s="9" t="s">
        <v>67</v>
      </c>
      <c r="G11723" s="9" t="s">
        <v>68</v>
      </c>
    </row>
    <row r="11724" spans="1:7">
      <c r="A11724" s="159" t="s">
        <v>0</v>
      </c>
      <c r="B11724" s="12" t="s">
        <v>1</v>
      </c>
      <c r="C11724" s="11"/>
      <c r="D11724" s="11"/>
      <c r="E11724" s="13"/>
      <c r="F11724" s="11"/>
      <c r="G11724" s="11"/>
    </row>
    <row r="11725" spans="1:7">
      <c r="A11725" s="160"/>
      <c r="B11725" s="12" t="s">
        <v>2</v>
      </c>
      <c r="C11725" s="11" t="s">
        <v>3</v>
      </c>
      <c r="D11725" s="11" t="s">
        <v>4</v>
      </c>
      <c r="E11725" s="13" t="s">
        <v>884</v>
      </c>
      <c r="F11725" s="14">
        <f>VLOOKUP(B11725,'HSD ME&amp;PLUMBING'!$B$6:E10509,4,FALSE)</f>
        <v>100000</v>
      </c>
      <c r="G11725" s="23">
        <f>F11725*E11725</f>
        <v>21700</v>
      </c>
    </row>
    <row r="11726" spans="1:7">
      <c r="A11726" s="160"/>
      <c r="B11726" s="12" t="s">
        <v>1549</v>
      </c>
      <c r="C11726" s="11" t="s">
        <v>71</v>
      </c>
      <c r="D11726" s="11" t="s">
        <v>4</v>
      </c>
      <c r="E11726" s="13" t="s">
        <v>885</v>
      </c>
      <c r="F11726" s="14">
        <f>VLOOKUP(B11726,'HSD ME&amp;PLUMBING'!$B$6:E10510,4,FALSE)</f>
        <v>150000</v>
      </c>
      <c r="G11726" s="23">
        <f>F11726*E11726</f>
        <v>54300</v>
      </c>
    </row>
    <row r="11727" spans="1:7">
      <c r="A11727" s="160"/>
      <c r="B11727" s="12" t="s">
        <v>7</v>
      </c>
      <c r="C11727" s="11" t="s">
        <v>8</v>
      </c>
      <c r="D11727" s="11" t="s">
        <v>4</v>
      </c>
      <c r="E11727" s="13" t="s">
        <v>91</v>
      </c>
      <c r="F11727" s="14">
        <f>VLOOKUP(B11727,'HSD ME&amp;PLUMBING'!$B$6:E10511,4,FALSE)</f>
        <v>150000</v>
      </c>
      <c r="G11727" s="23">
        <f>F11727*E11727</f>
        <v>5400</v>
      </c>
    </row>
    <row r="11728" spans="1:7">
      <c r="A11728" s="160"/>
      <c r="B11728" s="12" t="s">
        <v>10</v>
      </c>
      <c r="C11728" s="11" t="s">
        <v>11</v>
      </c>
      <c r="D11728" s="11" t="s">
        <v>4</v>
      </c>
      <c r="E11728" s="13" t="s">
        <v>110</v>
      </c>
      <c r="F11728" s="19">
        <f>VLOOKUP(B11728,'HSD ME&amp;PLUMBING'!$B$6:E10512,4,FALSE)</f>
        <v>200000</v>
      </c>
      <c r="G11728" s="23">
        <f>F11728*E11728</f>
        <v>2400</v>
      </c>
    </row>
    <row r="11729" spans="1:7" s="21" customFormat="1">
      <c r="A11729" s="494" t="s">
        <v>13</v>
      </c>
      <c r="B11729" s="494"/>
      <c r="C11729" s="494"/>
      <c r="D11729" s="494"/>
      <c r="E11729" s="494"/>
      <c r="F11729" s="494"/>
      <c r="G11729" s="20">
        <f>SUM(G11725:G11728)</f>
        <v>83800</v>
      </c>
    </row>
    <row r="11730" spans="1:7">
      <c r="A11730" s="159" t="s">
        <v>14</v>
      </c>
      <c r="B11730" s="12" t="s">
        <v>15</v>
      </c>
      <c r="C11730" s="11"/>
      <c r="D11730" s="11"/>
      <c r="E11730" s="13"/>
      <c r="F11730" s="11"/>
      <c r="G11730" s="11"/>
    </row>
    <row r="11731" spans="1:7" ht="30">
      <c r="A11731" s="160"/>
      <c r="B11731" s="16" t="s">
        <v>1791</v>
      </c>
      <c r="C11731" s="11"/>
      <c r="D11731" s="17" t="s">
        <v>1763</v>
      </c>
      <c r="E11731" s="18" t="s">
        <v>433</v>
      </c>
      <c r="F11731" s="19">
        <f>VLOOKUP(B11731,'HSD ME&amp;PLUMBING'!$B$6:E10515,4,FALSE)</f>
        <v>10000</v>
      </c>
      <c r="G11731" s="23">
        <f>F11731*E11731</f>
        <v>12000</v>
      </c>
    </row>
    <row r="11732" spans="1:7">
      <c r="A11732" s="160"/>
      <c r="B11732" s="12" t="s">
        <v>1764</v>
      </c>
      <c r="C11732" s="11"/>
      <c r="D11732" s="11" t="s">
        <v>1765</v>
      </c>
      <c r="E11732" s="13" t="s">
        <v>862</v>
      </c>
      <c r="F11732" s="19">
        <f>VLOOKUP(B11732,'HSD ME&amp;PLUMBING'!$B$6:E10516,4,FALSE)</f>
        <v>10000</v>
      </c>
      <c r="G11732" s="23">
        <f>F11732*E11732</f>
        <v>10000</v>
      </c>
    </row>
    <row r="11733" spans="1:7">
      <c r="A11733" s="160"/>
      <c r="B11733" s="12" t="s">
        <v>1766</v>
      </c>
      <c r="C11733" s="11"/>
      <c r="D11733" s="11" t="s">
        <v>1765</v>
      </c>
      <c r="E11733" s="13" t="s">
        <v>862</v>
      </c>
      <c r="F11733" s="19">
        <f>VLOOKUP(B11733,'HSD ME&amp;PLUMBING'!$B$6:E10517,4,FALSE)</f>
        <v>10000</v>
      </c>
      <c r="G11733" s="23">
        <f>F11733*E11733</f>
        <v>10000</v>
      </c>
    </row>
    <row r="11734" spans="1:7">
      <c r="A11734" s="160"/>
      <c r="B11734" s="12" t="s">
        <v>1767</v>
      </c>
      <c r="C11734" s="11"/>
      <c r="D11734" s="11" t="s">
        <v>1765</v>
      </c>
      <c r="E11734" s="13" t="s">
        <v>862</v>
      </c>
      <c r="F11734" s="19">
        <f>VLOOKUP(B11734,'HSD ME&amp;PLUMBING'!$B$6:E10518,4,FALSE)</f>
        <v>10000</v>
      </c>
      <c r="G11734" s="23">
        <f>F11734*E11734</f>
        <v>10000</v>
      </c>
    </row>
    <row r="11735" spans="1:7" s="2" customFormat="1" ht="15.75" customHeight="1">
      <c r="A11735" s="494" t="s">
        <v>16</v>
      </c>
      <c r="B11735" s="494"/>
      <c r="C11735" s="494"/>
      <c r="D11735" s="494"/>
      <c r="E11735" s="494"/>
      <c r="F11735" s="494"/>
      <c r="G11735" s="20">
        <f>SUM(G11731:G11734)</f>
        <v>42000</v>
      </c>
    </row>
    <row r="11736" spans="1:7">
      <c r="A11736" s="159" t="s">
        <v>17</v>
      </c>
      <c r="B11736" s="12" t="s">
        <v>18</v>
      </c>
      <c r="C11736" s="11"/>
      <c r="D11736" s="11"/>
      <c r="E11736" s="13"/>
      <c r="F11736" s="11"/>
      <c r="G11736" s="11"/>
    </row>
    <row r="11737" spans="1:7">
      <c r="A11737" s="492" t="s">
        <v>19</v>
      </c>
      <c r="B11737" s="492"/>
      <c r="C11737" s="492"/>
      <c r="D11737" s="492"/>
      <c r="E11737" s="492"/>
      <c r="F11737" s="492"/>
      <c r="G11737" s="20">
        <f>SUM(G11736)</f>
        <v>0</v>
      </c>
    </row>
    <row r="11738" spans="1:7">
      <c r="A11738" s="11" t="s">
        <v>20</v>
      </c>
      <c r="B11738" s="493" t="s">
        <v>21</v>
      </c>
      <c r="C11738" s="493"/>
      <c r="D11738" s="493"/>
      <c r="E11738" s="493"/>
      <c r="F11738" s="493"/>
      <c r="G11738" s="15">
        <f>SUM(G11725:G11737)/2</f>
        <v>125800</v>
      </c>
    </row>
    <row r="11739" spans="1:7" ht="15.75" customHeight="1">
      <c r="A11739" s="11" t="s">
        <v>22</v>
      </c>
      <c r="B11739" s="493" t="s">
        <v>77</v>
      </c>
      <c r="C11739" s="493"/>
      <c r="D11739" s="493"/>
      <c r="E11739" s="493"/>
      <c r="F11739" s="24">
        <v>0.1</v>
      </c>
      <c r="G11739" s="15">
        <f>G11738*10%</f>
        <v>12580</v>
      </c>
    </row>
    <row r="11740" spans="1:7">
      <c r="A11740" s="11" t="s">
        <v>23</v>
      </c>
      <c r="B11740" s="493" t="s">
        <v>24</v>
      </c>
      <c r="C11740" s="493"/>
      <c r="D11740" s="493"/>
      <c r="E11740" s="493"/>
      <c r="F11740" s="493"/>
      <c r="G11740" s="15">
        <f>G11738+G11739</f>
        <v>138380</v>
      </c>
    </row>
    <row r="11741" spans="1:7">
      <c r="A11741" s="25"/>
      <c r="B11741" s="26"/>
      <c r="C11741" s="25"/>
      <c r="D11741" s="25"/>
      <c r="E11741" s="27"/>
      <c r="F11741" s="25"/>
      <c r="G11741" s="25"/>
    </row>
    <row r="11742" spans="1:7">
      <c r="A11742" s="115" t="s">
        <v>1792</v>
      </c>
    </row>
    <row r="11743" spans="1:7" ht="45">
      <c r="A11743" s="9" t="s">
        <v>62</v>
      </c>
      <c r="B11743" s="9" t="s">
        <v>63</v>
      </c>
      <c r="C11743" s="9" t="s">
        <v>64</v>
      </c>
      <c r="D11743" s="9" t="s">
        <v>65</v>
      </c>
      <c r="E11743" s="9" t="s">
        <v>66</v>
      </c>
      <c r="F11743" s="9" t="s">
        <v>67</v>
      </c>
      <c r="G11743" s="9" t="s">
        <v>68</v>
      </c>
    </row>
    <row r="11744" spans="1:7">
      <c r="A11744" s="159" t="s">
        <v>0</v>
      </c>
      <c r="B11744" s="12" t="s">
        <v>1</v>
      </c>
      <c r="C11744" s="11"/>
      <c r="D11744" s="11"/>
      <c r="E11744" s="13"/>
      <c r="F11744" s="11"/>
      <c r="G11744" s="11"/>
    </row>
    <row r="11745" spans="1:7">
      <c r="A11745" s="160"/>
      <c r="B11745" s="12" t="s">
        <v>2</v>
      </c>
      <c r="C11745" s="11" t="s">
        <v>3</v>
      </c>
      <c r="D11745" s="11" t="s">
        <v>4</v>
      </c>
      <c r="E11745" s="13" t="s">
        <v>884</v>
      </c>
      <c r="F11745" s="14">
        <f>VLOOKUP(B11745,'HSD ME&amp;PLUMBING'!$B$6:E10529,4,FALSE)</f>
        <v>100000</v>
      </c>
      <c r="G11745" s="23">
        <f>F11745*E11745</f>
        <v>21700</v>
      </c>
    </row>
    <row r="11746" spans="1:7">
      <c r="A11746" s="160"/>
      <c r="B11746" s="12" t="s">
        <v>1549</v>
      </c>
      <c r="C11746" s="11" t="s">
        <v>71</v>
      </c>
      <c r="D11746" s="11" t="s">
        <v>4</v>
      </c>
      <c r="E11746" s="13" t="s">
        <v>885</v>
      </c>
      <c r="F11746" s="14">
        <f>VLOOKUP(B11746,'HSD ME&amp;PLUMBING'!$B$6:E10530,4,FALSE)</f>
        <v>150000</v>
      </c>
      <c r="G11746" s="23">
        <f>F11746*E11746</f>
        <v>54300</v>
      </c>
    </row>
    <row r="11747" spans="1:7">
      <c r="A11747" s="160"/>
      <c r="B11747" s="12" t="s">
        <v>7</v>
      </c>
      <c r="C11747" s="11" t="s">
        <v>8</v>
      </c>
      <c r="D11747" s="11" t="s">
        <v>4</v>
      </c>
      <c r="E11747" s="13" t="s">
        <v>91</v>
      </c>
      <c r="F11747" s="14">
        <f>VLOOKUP(B11747,'HSD ME&amp;PLUMBING'!$B$6:E10531,4,FALSE)</f>
        <v>150000</v>
      </c>
      <c r="G11747" s="23">
        <f>F11747*E11747</f>
        <v>5400</v>
      </c>
    </row>
    <row r="11748" spans="1:7">
      <c r="A11748" s="160"/>
      <c r="B11748" s="12" t="s">
        <v>10</v>
      </c>
      <c r="C11748" s="11" t="s">
        <v>11</v>
      </c>
      <c r="D11748" s="11" t="s">
        <v>4</v>
      </c>
      <c r="E11748" s="13" t="s">
        <v>110</v>
      </c>
      <c r="F11748" s="19">
        <f>VLOOKUP(B11748,'HSD ME&amp;PLUMBING'!$B$6:E10532,4,FALSE)</f>
        <v>200000</v>
      </c>
      <c r="G11748" s="23">
        <f>F11748*E11748</f>
        <v>2400</v>
      </c>
    </row>
    <row r="11749" spans="1:7" s="21" customFormat="1">
      <c r="A11749" s="494" t="s">
        <v>13</v>
      </c>
      <c r="B11749" s="494"/>
      <c r="C11749" s="494"/>
      <c r="D11749" s="494"/>
      <c r="E11749" s="494"/>
      <c r="F11749" s="494"/>
      <c r="G11749" s="20">
        <f>SUM(G11745:G11748)</f>
        <v>83800</v>
      </c>
    </row>
    <row r="11750" spans="1:7">
      <c r="A11750" s="159" t="s">
        <v>14</v>
      </c>
      <c r="B11750" s="12" t="s">
        <v>15</v>
      </c>
      <c r="C11750" s="11"/>
      <c r="D11750" s="11"/>
      <c r="E11750" s="13"/>
      <c r="F11750" s="11"/>
      <c r="G11750" s="11"/>
    </row>
    <row r="11751" spans="1:7" ht="30">
      <c r="A11751" s="160"/>
      <c r="B11751" s="16" t="s">
        <v>1793</v>
      </c>
      <c r="C11751" s="11"/>
      <c r="D11751" s="17" t="s">
        <v>1763</v>
      </c>
      <c r="E11751" s="18" t="s">
        <v>433</v>
      </c>
      <c r="F11751" s="19">
        <f>VLOOKUP(B11751,'HSD ME&amp;PLUMBING'!$B$6:E10535,4,FALSE)</f>
        <v>10000</v>
      </c>
      <c r="G11751" s="23">
        <f>F11751*E11751</f>
        <v>12000</v>
      </c>
    </row>
    <row r="11752" spans="1:7">
      <c r="A11752" s="160"/>
      <c r="B11752" s="12" t="s">
        <v>1764</v>
      </c>
      <c r="C11752" s="11"/>
      <c r="D11752" s="11" t="s">
        <v>1765</v>
      </c>
      <c r="E11752" s="13" t="s">
        <v>862</v>
      </c>
      <c r="F11752" s="19">
        <f>VLOOKUP(B11752,'HSD ME&amp;PLUMBING'!$B$6:E10536,4,FALSE)</f>
        <v>10000</v>
      </c>
      <c r="G11752" s="23">
        <f>F11752*E11752</f>
        <v>10000</v>
      </c>
    </row>
    <row r="11753" spans="1:7">
      <c r="A11753" s="160"/>
      <c r="B11753" s="12" t="s">
        <v>1766</v>
      </c>
      <c r="C11753" s="11"/>
      <c r="D11753" s="11" t="s">
        <v>1765</v>
      </c>
      <c r="E11753" s="13" t="s">
        <v>862</v>
      </c>
      <c r="F11753" s="19">
        <f>VLOOKUP(B11753,'HSD ME&amp;PLUMBING'!$B$6:E10537,4,FALSE)</f>
        <v>10000</v>
      </c>
      <c r="G11753" s="23">
        <f>F11753*E11753</f>
        <v>10000</v>
      </c>
    </row>
    <row r="11754" spans="1:7">
      <c r="A11754" s="160"/>
      <c r="B11754" s="12" t="s">
        <v>1767</v>
      </c>
      <c r="C11754" s="11"/>
      <c r="D11754" s="11" t="s">
        <v>1765</v>
      </c>
      <c r="E11754" s="13" t="s">
        <v>862</v>
      </c>
      <c r="F11754" s="19">
        <f>VLOOKUP(B11754,'HSD ME&amp;PLUMBING'!$B$6:E10538,4,FALSE)</f>
        <v>10000</v>
      </c>
      <c r="G11754" s="23">
        <f>F11754*E11754</f>
        <v>10000</v>
      </c>
    </row>
    <row r="11755" spans="1:7" s="2" customFormat="1" ht="15.75" customHeight="1">
      <c r="A11755" s="494" t="s">
        <v>16</v>
      </c>
      <c r="B11755" s="494"/>
      <c r="C11755" s="494"/>
      <c r="D11755" s="494"/>
      <c r="E11755" s="494"/>
      <c r="F11755" s="494"/>
      <c r="G11755" s="20">
        <f>SUM(G11751:G11754)</f>
        <v>42000</v>
      </c>
    </row>
    <row r="11756" spans="1:7">
      <c r="A11756" s="159" t="s">
        <v>17</v>
      </c>
      <c r="B11756" s="12" t="s">
        <v>18</v>
      </c>
      <c r="C11756" s="11"/>
      <c r="D11756" s="11"/>
      <c r="E11756" s="13"/>
      <c r="F11756" s="11"/>
      <c r="G11756" s="11"/>
    </row>
    <row r="11757" spans="1:7">
      <c r="A11757" s="492" t="s">
        <v>19</v>
      </c>
      <c r="B11757" s="492"/>
      <c r="C11757" s="492"/>
      <c r="D11757" s="492"/>
      <c r="E11757" s="492"/>
      <c r="F11757" s="492"/>
      <c r="G11757" s="20">
        <f>SUM(G11756)</f>
        <v>0</v>
      </c>
    </row>
    <row r="11758" spans="1:7">
      <c r="A11758" s="11" t="s">
        <v>20</v>
      </c>
      <c r="B11758" s="493" t="s">
        <v>21</v>
      </c>
      <c r="C11758" s="493"/>
      <c r="D11758" s="493"/>
      <c r="E11758" s="493"/>
      <c r="F11758" s="493"/>
      <c r="G11758" s="15">
        <f>SUM(G11745:G11757)/2</f>
        <v>125800</v>
      </c>
    </row>
    <row r="11759" spans="1:7" ht="15.75" customHeight="1">
      <c r="A11759" s="11" t="s">
        <v>22</v>
      </c>
      <c r="B11759" s="493" t="s">
        <v>77</v>
      </c>
      <c r="C11759" s="493"/>
      <c r="D11759" s="493"/>
      <c r="E11759" s="493"/>
      <c r="F11759" s="24">
        <v>0.1</v>
      </c>
      <c r="G11759" s="15">
        <f>G11758*10%</f>
        <v>12580</v>
      </c>
    </row>
    <row r="11760" spans="1:7">
      <c r="A11760" s="11" t="s">
        <v>23</v>
      </c>
      <c r="B11760" s="493" t="s">
        <v>24</v>
      </c>
      <c r="C11760" s="493"/>
      <c r="D11760" s="493"/>
      <c r="E11760" s="493"/>
      <c r="F11760" s="493"/>
      <c r="G11760" s="15">
        <f>G11758+G11759</f>
        <v>138380</v>
      </c>
    </row>
    <row r="11761" spans="1:7">
      <c r="A11761" s="25"/>
      <c r="B11761" s="26"/>
      <c r="C11761" s="25"/>
      <c r="D11761" s="25"/>
      <c r="E11761" s="27"/>
      <c r="F11761" s="25"/>
      <c r="G11761" s="25"/>
    </row>
    <row r="11762" spans="1:7">
      <c r="A11762" s="115" t="s">
        <v>1794</v>
      </c>
    </row>
    <row r="11763" spans="1:7" ht="45">
      <c r="A11763" s="9" t="s">
        <v>62</v>
      </c>
      <c r="B11763" s="9" t="s">
        <v>63</v>
      </c>
      <c r="C11763" s="9" t="s">
        <v>64</v>
      </c>
      <c r="D11763" s="9" t="s">
        <v>65</v>
      </c>
      <c r="E11763" s="9" t="s">
        <v>66</v>
      </c>
      <c r="F11763" s="9" t="s">
        <v>67</v>
      </c>
      <c r="G11763" s="9" t="s">
        <v>68</v>
      </c>
    </row>
    <row r="11764" spans="1:7">
      <c r="A11764" s="159" t="s">
        <v>0</v>
      </c>
      <c r="B11764" s="12" t="s">
        <v>1</v>
      </c>
      <c r="C11764" s="11"/>
      <c r="D11764" s="11"/>
      <c r="E11764" s="13"/>
      <c r="F11764" s="11"/>
      <c r="G11764" s="11"/>
    </row>
    <row r="11765" spans="1:7">
      <c r="A11765" s="160"/>
      <c r="B11765" s="12" t="s">
        <v>2</v>
      </c>
      <c r="C11765" s="11" t="s">
        <v>3</v>
      </c>
      <c r="D11765" s="11" t="s">
        <v>4</v>
      </c>
      <c r="E11765" s="13" t="s">
        <v>884</v>
      </c>
      <c r="F11765" s="14">
        <f>VLOOKUP(B11765,'HSD ME&amp;PLUMBING'!$B$6:E10549,4,FALSE)</f>
        <v>100000</v>
      </c>
      <c r="G11765" s="23">
        <f>F11765*E11765</f>
        <v>21700</v>
      </c>
    </row>
    <row r="11766" spans="1:7">
      <c r="A11766" s="160"/>
      <c r="B11766" s="12" t="s">
        <v>1549</v>
      </c>
      <c r="C11766" s="11" t="s">
        <v>71</v>
      </c>
      <c r="D11766" s="11" t="s">
        <v>4</v>
      </c>
      <c r="E11766" s="13" t="s">
        <v>885</v>
      </c>
      <c r="F11766" s="14">
        <f>VLOOKUP(B11766,'HSD ME&amp;PLUMBING'!$B$6:E10550,4,FALSE)</f>
        <v>150000</v>
      </c>
      <c r="G11766" s="23">
        <f>F11766*E11766</f>
        <v>54300</v>
      </c>
    </row>
    <row r="11767" spans="1:7">
      <c r="A11767" s="160"/>
      <c r="B11767" s="12" t="s">
        <v>7</v>
      </c>
      <c r="C11767" s="11" t="s">
        <v>8</v>
      </c>
      <c r="D11767" s="11" t="s">
        <v>4</v>
      </c>
      <c r="E11767" s="13" t="s">
        <v>91</v>
      </c>
      <c r="F11767" s="14">
        <f>VLOOKUP(B11767,'HSD ME&amp;PLUMBING'!$B$6:E10551,4,FALSE)</f>
        <v>150000</v>
      </c>
      <c r="G11767" s="23">
        <f>F11767*E11767</f>
        <v>5400</v>
      </c>
    </row>
    <row r="11768" spans="1:7">
      <c r="A11768" s="160"/>
      <c r="B11768" s="12" t="s">
        <v>10</v>
      </c>
      <c r="C11768" s="11" t="s">
        <v>11</v>
      </c>
      <c r="D11768" s="11" t="s">
        <v>4</v>
      </c>
      <c r="E11768" s="13" t="s">
        <v>110</v>
      </c>
      <c r="F11768" s="19">
        <f>VLOOKUP(B11768,'HSD ME&amp;PLUMBING'!$B$6:E10552,4,FALSE)</f>
        <v>200000</v>
      </c>
      <c r="G11768" s="23">
        <f>F11768*E11768</f>
        <v>2400</v>
      </c>
    </row>
    <row r="11769" spans="1:7" s="21" customFormat="1">
      <c r="A11769" s="494" t="s">
        <v>13</v>
      </c>
      <c r="B11769" s="494"/>
      <c r="C11769" s="494"/>
      <c r="D11769" s="494"/>
      <c r="E11769" s="494"/>
      <c r="F11769" s="494"/>
      <c r="G11769" s="20">
        <f>SUM(G11765:G11768)</f>
        <v>83800</v>
      </c>
    </row>
    <row r="11770" spans="1:7">
      <c r="A11770" s="159" t="s">
        <v>14</v>
      </c>
      <c r="B11770" s="12" t="s">
        <v>15</v>
      </c>
      <c r="C11770" s="11"/>
      <c r="D11770" s="11"/>
      <c r="E11770" s="13"/>
      <c r="F11770" s="11"/>
      <c r="G11770" s="11"/>
    </row>
    <row r="11771" spans="1:7" ht="30">
      <c r="A11771" s="160"/>
      <c r="B11771" s="16" t="s">
        <v>1795</v>
      </c>
      <c r="C11771" s="11"/>
      <c r="D11771" s="17" t="s">
        <v>1763</v>
      </c>
      <c r="E11771" s="18" t="s">
        <v>433</v>
      </c>
      <c r="F11771" s="19">
        <f>VLOOKUP(B11771,'HSD ME&amp;PLUMBING'!$B$6:E10555,4,FALSE)</f>
        <v>10000</v>
      </c>
      <c r="G11771" s="23">
        <f>F11771*E11771</f>
        <v>12000</v>
      </c>
    </row>
    <row r="11772" spans="1:7">
      <c r="A11772" s="160"/>
      <c r="B11772" s="12" t="s">
        <v>1764</v>
      </c>
      <c r="C11772" s="11"/>
      <c r="D11772" s="11" t="s">
        <v>1765</v>
      </c>
      <c r="E11772" s="13" t="s">
        <v>862</v>
      </c>
      <c r="F11772" s="19">
        <f>VLOOKUP(B11772,'HSD ME&amp;PLUMBING'!$B$6:E10556,4,FALSE)</f>
        <v>10000</v>
      </c>
      <c r="G11772" s="23">
        <f>F11772*E11772</f>
        <v>10000</v>
      </c>
    </row>
    <row r="11773" spans="1:7">
      <c r="A11773" s="160"/>
      <c r="B11773" s="12" t="s">
        <v>1766</v>
      </c>
      <c r="C11773" s="11"/>
      <c r="D11773" s="11" t="s">
        <v>1765</v>
      </c>
      <c r="E11773" s="13" t="s">
        <v>862</v>
      </c>
      <c r="F11773" s="19">
        <f>VLOOKUP(B11773,'HSD ME&amp;PLUMBING'!$B$6:E10557,4,FALSE)</f>
        <v>10000</v>
      </c>
      <c r="G11773" s="23">
        <f>F11773*E11773</f>
        <v>10000</v>
      </c>
    </row>
    <row r="11774" spans="1:7">
      <c r="A11774" s="160"/>
      <c r="B11774" s="12" t="s">
        <v>1767</v>
      </c>
      <c r="C11774" s="11"/>
      <c r="D11774" s="11" t="s">
        <v>1765</v>
      </c>
      <c r="E11774" s="13" t="s">
        <v>862</v>
      </c>
      <c r="F11774" s="19">
        <f>VLOOKUP(B11774,'HSD ME&amp;PLUMBING'!$B$6:E10558,4,FALSE)</f>
        <v>10000</v>
      </c>
      <c r="G11774" s="23">
        <f>F11774*E11774</f>
        <v>10000</v>
      </c>
    </row>
    <row r="11775" spans="1:7" s="2" customFormat="1" ht="15.75" customHeight="1">
      <c r="A11775" s="494" t="s">
        <v>16</v>
      </c>
      <c r="B11775" s="494"/>
      <c r="C11775" s="494"/>
      <c r="D11775" s="494"/>
      <c r="E11775" s="494"/>
      <c r="F11775" s="494"/>
      <c r="G11775" s="20">
        <f>SUM(G11771:G11774)</f>
        <v>42000</v>
      </c>
    </row>
    <row r="11776" spans="1:7">
      <c r="A11776" s="159" t="s">
        <v>17</v>
      </c>
      <c r="B11776" s="12" t="s">
        <v>18</v>
      </c>
      <c r="C11776" s="11"/>
      <c r="D11776" s="11"/>
      <c r="E11776" s="13"/>
      <c r="F11776" s="11"/>
      <c r="G11776" s="11"/>
    </row>
    <row r="11777" spans="1:7">
      <c r="A11777" s="492" t="s">
        <v>19</v>
      </c>
      <c r="B11777" s="492"/>
      <c r="C11777" s="492"/>
      <c r="D11777" s="492"/>
      <c r="E11777" s="492"/>
      <c r="F11777" s="492"/>
      <c r="G11777" s="20">
        <f>SUM(G11776)</f>
        <v>0</v>
      </c>
    </row>
    <row r="11778" spans="1:7">
      <c r="A11778" s="11" t="s">
        <v>20</v>
      </c>
      <c r="B11778" s="493" t="s">
        <v>21</v>
      </c>
      <c r="C11778" s="493"/>
      <c r="D11778" s="493"/>
      <c r="E11778" s="493"/>
      <c r="F11778" s="493"/>
      <c r="G11778" s="15">
        <f>SUM(G11765:G11777)/2</f>
        <v>125800</v>
      </c>
    </row>
    <row r="11779" spans="1:7" ht="15.75" customHeight="1">
      <c r="A11779" s="11" t="s">
        <v>22</v>
      </c>
      <c r="B11779" s="493" t="s">
        <v>77</v>
      </c>
      <c r="C11779" s="493"/>
      <c r="D11779" s="493"/>
      <c r="E11779" s="493"/>
      <c r="F11779" s="24">
        <v>0.1</v>
      </c>
      <c r="G11779" s="15">
        <f>G11778*10%</f>
        <v>12580</v>
      </c>
    </row>
    <row r="11780" spans="1:7">
      <c r="A11780" s="11" t="s">
        <v>23</v>
      </c>
      <c r="B11780" s="493" t="s">
        <v>24</v>
      </c>
      <c r="C11780" s="493"/>
      <c r="D11780" s="493"/>
      <c r="E11780" s="493"/>
      <c r="F11780" s="493"/>
      <c r="G11780" s="15">
        <f>G11778+G11779</f>
        <v>138380</v>
      </c>
    </row>
    <row r="11781" spans="1:7">
      <c r="A11781" s="25"/>
      <c r="B11781" s="26"/>
      <c r="C11781" s="25"/>
      <c r="D11781" s="25"/>
      <c r="E11781" s="27"/>
      <c r="F11781" s="25"/>
      <c r="G11781" s="25"/>
    </row>
    <row r="11782" spans="1:7" s="54" customFormat="1">
      <c r="A11782" s="223" t="s">
        <v>1796</v>
      </c>
      <c r="B11782" s="51"/>
      <c r="C11782" s="52"/>
      <c r="D11782" s="52"/>
      <c r="E11782" s="53"/>
      <c r="F11782" s="52"/>
      <c r="G11782" s="52"/>
    </row>
    <row r="11783" spans="1:7" s="54" customFormat="1" ht="45">
      <c r="A11783" s="55" t="s">
        <v>62</v>
      </c>
      <c r="B11783" s="55" t="s">
        <v>63</v>
      </c>
      <c r="C11783" s="55" t="s">
        <v>64</v>
      </c>
      <c r="D11783" s="55" t="s">
        <v>65</v>
      </c>
      <c r="E11783" s="55" t="s">
        <v>66</v>
      </c>
      <c r="F11783" s="55" t="s">
        <v>67</v>
      </c>
      <c r="G11783" s="55" t="s">
        <v>68</v>
      </c>
    </row>
    <row r="11784" spans="1:7" s="54" customFormat="1">
      <c r="A11784" s="170" t="s">
        <v>0</v>
      </c>
      <c r="B11784" s="57" t="s">
        <v>1</v>
      </c>
      <c r="C11784" s="56"/>
      <c r="D11784" s="56"/>
      <c r="E11784" s="58"/>
      <c r="F11784" s="56"/>
      <c r="G11784" s="56"/>
    </row>
    <row r="11785" spans="1:7" s="54" customFormat="1">
      <c r="A11785" s="171"/>
      <c r="B11785" s="57" t="s">
        <v>2</v>
      </c>
      <c r="C11785" s="56" t="s">
        <v>3</v>
      </c>
      <c r="D11785" s="56" t="s">
        <v>4</v>
      </c>
      <c r="E11785" s="58">
        <v>0.114</v>
      </c>
      <c r="F11785" s="59">
        <f>VLOOKUP(B11785,'HSD ME&amp;PLUMBING'!$B$6:E10569,4,FALSE)</f>
        <v>100000</v>
      </c>
      <c r="G11785" s="60">
        <f>F11785*E11785</f>
        <v>11400</v>
      </c>
    </row>
    <row r="11786" spans="1:7" s="54" customFormat="1">
      <c r="A11786" s="171"/>
      <c r="B11786" s="57" t="s">
        <v>1549</v>
      </c>
      <c r="C11786" s="56" t="s">
        <v>71</v>
      </c>
      <c r="D11786" s="56" t="s">
        <v>4</v>
      </c>
      <c r="E11786" s="58">
        <v>0.191</v>
      </c>
      <c r="F11786" s="59">
        <f>VLOOKUP(B11786,'HSD ME&amp;PLUMBING'!$B$6:E10570,4,FALSE)</f>
        <v>150000</v>
      </c>
      <c r="G11786" s="60">
        <f>F11786*E11786</f>
        <v>28650</v>
      </c>
    </row>
    <row r="11787" spans="1:7" s="54" customFormat="1">
      <c r="A11787" s="171"/>
      <c r="B11787" s="57" t="s">
        <v>7</v>
      </c>
      <c r="C11787" s="56" t="s">
        <v>8</v>
      </c>
      <c r="D11787" s="56" t="s">
        <v>4</v>
      </c>
      <c r="E11787" s="58">
        <v>1.9E-2</v>
      </c>
      <c r="F11787" s="59">
        <f>VLOOKUP(B11787,'HSD ME&amp;PLUMBING'!$B$6:E10571,4,FALSE)</f>
        <v>150000</v>
      </c>
      <c r="G11787" s="60">
        <f>F11787*E11787</f>
        <v>2850</v>
      </c>
    </row>
    <row r="11788" spans="1:7" s="54" customFormat="1">
      <c r="A11788" s="171"/>
      <c r="B11788" s="57" t="s">
        <v>10</v>
      </c>
      <c r="C11788" s="56" t="s">
        <v>11</v>
      </c>
      <c r="D11788" s="56" t="s">
        <v>4</v>
      </c>
      <c r="E11788" s="58">
        <v>6.0000000000000001E-3</v>
      </c>
      <c r="F11788" s="64">
        <f>VLOOKUP(B11788,'HSD ME&amp;PLUMBING'!$B$6:E10572,4,FALSE)</f>
        <v>200000</v>
      </c>
      <c r="G11788" s="60">
        <f>F11788*E11788</f>
        <v>1200</v>
      </c>
    </row>
    <row r="11789" spans="1:7" s="66" customFormat="1">
      <c r="A11789" s="489" t="s">
        <v>13</v>
      </c>
      <c r="B11789" s="489"/>
      <c r="C11789" s="489"/>
      <c r="D11789" s="489"/>
      <c r="E11789" s="489"/>
      <c r="F11789" s="489"/>
      <c r="G11789" s="65">
        <f>SUM(G11785:G11788)</f>
        <v>44100</v>
      </c>
    </row>
    <row r="11790" spans="1:7" s="54" customFormat="1">
      <c r="A11790" s="170" t="s">
        <v>14</v>
      </c>
      <c r="B11790" s="57" t="s">
        <v>15</v>
      </c>
      <c r="C11790" s="56"/>
      <c r="D11790" s="56"/>
      <c r="E11790" s="58"/>
      <c r="F11790" s="56"/>
      <c r="G11790" s="56"/>
    </row>
    <row r="11791" spans="1:7" s="54" customFormat="1">
      <c r="A11791" s="171"/>
      <c r="B11791" s="61" t="s">
        <v>1797</v>
      </c>
      <c r="C11791" s="56"/>
      <c r="D11791" s="62" t="s">
        <v>1763</v>
      </c>
      <c r="E11791" s="63">
        <v>1.05</v>
      </c>
      <c r="F11791" s="64">
        <f>VLOOKUP(B11791,'HSD ME&amp;PLUMBING'!$B$6:E10575,4,FALSE)</f>
        <v>10000</v>
      </c>
      <c r="G11791" s="60">
        <f>F11791*E11791</f>
        <v>10500</v>
      </c>
    </row>
    <row r="11792" spans="1:7" s="54" customFormat="1">
      <c r="A11792" s="171"/>
      <c r="B11792" s="57" t="s">
        <v>1767</v>
      </c>
      <c r="C11792" s="56"/>
      <c r="D11792" s="56" t="s">
        <v>1765</v>
      </c>
      <c r="E11792" s="58" t="s">
        <v>862</v>
      </c>
      <c r="F11792" s="64">
        <f>VLOOKUP(B11792,'HSD ME&amp;PLUMBING'!$B$6:E10578,4,FALSE)</f>
        <v>10000</v>
      </c>
      <c r="G11792" s="60">
        <f>F11792*E11792</f>
        <v>10000</v>
      </c>
    </row>
    <row r="11793" spans="1:7" s="69" customFormat="1" ht="15.75" customHeight="1">
      <c r="A11793" s="489" t="s">
        <v>16</v>
      </c>
      <c r="B11793" s="489"/>
      <c r="C11793" s="489"/>
      <c r="D11793" s="489"/>
      <c r="E11793" s="489"/>
      <c r="F11793" s="489"/>
      <c r="G11793" s="65">
        <f>SUM(G11791:G11792)</f>
        <v>20500</v>
      </c>
    </row>
    <row r="11794" spans="1:7" s="54" customFormat="1">
      <c r="A11794" s="170" t="s">
        <v>17</v>
      </c>
      <c r="B11794" s="57" t="s">
        <v>18</v>
      </c>
      <c r="C11794" s="56"/>
      <c r="D11794" s="56"/>
      <c r="E11794" s="58"/>
      <c r="F11794" s="56"/>
      <c r="G11794" s="56"/>
    </row>
    <row r="11795" spans="1:7" s="54" customFormat="1">
      <c r="A11795" s="490" t="s">
        <v>19</v>
      </c>
      <c r="B11795" s="490"/>
      <c r="C11795" s="490"/>
      <c r="D11795" s="490"/>
      <c r="E11795" s="490"/>
      <c r="F11795" s="490"/>
      <c r="G11795" s="65">
        <f>SUM(G11794)</f>
        <v>0</v>
      </c>
    </row>
    <row r="11796" spans="1:7" s="54" customFormat="1">
      <c r="A11796" s="56" t="s">
        <v>20</v>
      </c>
      <c r="B11796" s="491" t="s">
        <v>21</v>
      </c>
      <c r="C11796" s="491"/>
      <c r="D11796" s="491"/>
      <c r="E11796" s="491"/>
      <c r="F11796" s="491"/>
      <c r="G11796" s="70">
        <f>SUM(G11785:G11795)/2</f>
        <v>64600</v>
      </c>
    </row>
    <row r="11797" spans="1:7" s="54" customFormat="1" ht="15.75" customHeight="1">
      <c r="A11797" s="56" t="s">
        <v>22</v>
      </c>
      <c r="B11797" s="491" t="s">
        <v>77</v>
      </c>
      <c r="C11797" s="491"/>
      <c r="D11797" s="491"/>
      <c r="E11797" s="491"/>
      <c r="F11797" s="71">
        <v>0.1</v>
      </c>
      <c r="G11797" s="70">
        <f>G11796*10%</f>
        <v>6460</v>
      </c>
    </row>
    <row r="11798" spans="1:7" s="54" customFormat="1">
      <c r="A11798" s="56" t="s">
        <v>23</v>
      </c>
      <c r="B11798" s="491" t="s">
        <v>24</v>
      </c>
      <c r="C11798" s="491"/>
      <c r="D11798" s="491"/>
      <c r="E11798" s="491"/>
      <c r="F11798" s="491"/>
      <c r="G11798" s="70">
        <f>G11796+G11797</f>
        <v>71060</v>
      </c>
    </row>
    <row r="11799" spans="1:7" s="54" customFormat="1">
      <c r="A11799" s="72"/>
      <c r="B11799" s="73"/>
      <c r="C11799" s="73"/>
      <c r="D11799" s="73"/>
      <c r="E11799" s="73"/>
      <c r="F11799" s="73"/>
      <c r="G11799" s="74"/>
    </row>
    <row r="11800" spans="1:7" s="54" customFormat="1">
      <c r="A11800" s="223" t="s">
        <v>1798</v>
      </c>
      <c r="B11800" s="51"/>
      <c r="C11800" s="52"/>
      <c r="D11800" s="52"/>
      <c r="E11800" s="53"/>
      <c r="F11800" s="52"/>
      <c r="G11800" s="52"/>
    </row>
    <row r="11801" spans="1:7" s="54" customFormat="1" ht="45">
      <c r="A11801" s="55" t="s">
        <v>62</v>
      </c>
      <c r="B11801" s="55" t="s">
        <v>63</v>
      </c>
      <c r="C11801" s="55" t="s">
        <v>64</v>
      </c>
      <c r="D11801" s="55" t="s">
        <v>65</v>
      </c>
      <c r="E11801" s="55" t="s">
        <v>66</v>
      </c>
      <c r="F11801" s="55" t="s">
        <v>67</v>
      </c>
      <c r="G11801" s="55" t="s">
        <v>68</v>
      </c>
    </row>
    <row r="11802" spans="1:7" s="54" customFormat="1">
      <c r="A11802" s="170" t="s">
        <v>0</v>
      </c>
      <c r="B11802" s="57" t="s">
        <v>1</v>
      </c>
      <c r="C11802" s="56"/>
      <c r="D11802" s="56"/>
      <c r="E11802" s="58"/>
      <c r="F11802" s="56"/>
      <c r="G11802" s="56"/>
    </row>
    <row r="11803" spans="1:7" s="54" customFormat="1">
      <c r="A11803" s="171"/>
      <c r="B11803" s="57" t="s">
        <v>2</v>
      </c>
      <c r="C11803" s="56" t="s">
        <v>3</v>
      </c>
      <c r="D11803" s="56" t="s">
        <v>4</v>
      </c>
      <c r="E11803" s="58">
        <v>2.4E-2</v>
      </c>
      <c r="F11803" s="59">
        <f>VLOOKUP(B11803,'HSD ME&amp;PLUMBING'!$B$6:E10586,4,FALSE)</f>
        <v>100000</v>
      </c>
      <c r="G11803" s="60">
        <f>F11803*E11803</f>
        <v>2400</v>
      </c>
    </row>
    <row r="11804" spans="1:7" s="54" customFormat="1">
      <c r="A11804" s="171"/>
      <c r="B11804" s="57" t="s">
        <v>1549</v>
      </c>
      <c r="C11804" s="56" t="s">
        <v>71</v>
      </c>
      <c r="D11804" s="56" t="s">
        <v>4</v>
      </c>
      <c r="E11804" s="58">
        <v>0.04</v>
      </c>
      <c r="F11804" s="59">
        <f>VLOOKUP(B11804,'HSD ME&amp;PLUMBING'!$B$6:E10587,4,FALSE)</f>
        <v>150000</v>
      </c>
      <c r="G11804" s="60">
        <f>F11804*E11804</f>
        <v>6000</v>
      </c>
    </row>
    <row r="11805" spans="1:7" s="54" customFormat="1">
      <c r="A11805" s="171"/>
      <c r="B11805" s="57" t="s">
        <v>7</v>
      </c>
      <c r="C11805" s="56" t="s">
        <v>8</v>
      </c>
      <c r="D11805" s="56" t="s">
        <v>4</v>
      </c>
      <c r="E11805" s="58">
        <v>4.0000000000000001E-3</v>
      </c>
      <c r="F11805" s="59">
        <f>VLOOKUP(B11805,'HSD ME&amp;PLUMBING'!$B$6:E10588,4,FALSE)</f>
        <v>150000</v>
      </c>
      <c r="G11805" s="60">
        <f>F11805*E11805</f>
        <v>600</v>
      </c>
    </row>
    <row r="11806" spans="1:7" s="54" customFormat="1">
      <c r="A11806" s="171"/>
      <c r="B11806" s="57" t="s">
        <v>10</v>
      </c>
      <c r="C11806" s="56" t="s">
        <v>11</v>
      </c>
      <c r="D11806" s="56" t="s">
        <v>4</v>
      </c>
      <c r="E11806" s="58">
        <v>1E-3</v>
      </c>
      <c r="F11806" s="64">
        <f>VLOOKUP(B11806,'HSD ME&amp;PLUMBING'!$B$6:E10589,4,FALSE)</f>
        <v>200000</v>
      </c>
      <c r="G11806" s="60">
        <f>F11806*E11806</f>
        <v>200</v>
      </c>
    </row>
    <row r="11807" spans="1:7" s="66" customFormat="1">
      <c r="A11807" s="489" t="s">
        <v>13</v>
      </c>
      <c r="B11807" s="489"/>
      <c r="C11807" s="489"/>
      <c r="D11807" s="489"/>
      <c r="E11807" s="489"/>
      <c r="F11807" s="489"/>
      <c r="G11807" s="65">
        <f>SUM(G11803:G11806)</f>
        <v>9200</v>
      </c>
    </row>
    <row r="11808" spans="1:7" s="54" customFormat="1">
      <c r="A11808" s="170" t="s">
        <v>14</v>
      </c>
      <c r="B11808" s="57" t="s">
        <v>15</v>
      </c>
      <c r="C11808" s="56"/>
      <c r="D11808" s="56"/>
      <c r="E11808" s="58"/>
      <c r="F11808" s="56"/>
      <c r="G11808" s="56"/>
    </row>
    <row r="11809" spans="1:7" s="54" customFormat="1" ht="30">
      <c r="A11809" s="171"/>
      <c r="B11809" s="61" t="s">
        <v>1799</v>
      </c>
      <c r="C11809" s="56"/>
      <c r="D11809" s="62" t="s">
        <v>75</v>
      </c>
      <c r="E11809" s="63">
        <v>1.1000000000000001</v>
      </c>
      <c r="F11809" s="64">
        <f>VLOOKUP(B11809,'HSD ME&amp;PLUMBING'!$B$6:E10592,4,FALSE)</f>
        <v>10000</v>
      </c>
      <c r="G11809" s="60">
        <f>F11809*E11809</f>
        <v>11000</v>
      </c>
    </row>
    <row r="11810" spans="1:7" s="69" customFormat="1" ht="15.75" customHeight="1">
      <c r="A11810" s="489" t="s">
        <v>16</v>
      </c>
      <c r="B11810" s="489"/>
      <c r="C11810" s="489"/>
      <c r="D11810" s="489"/>
      <c r="E11810" s="489"/>
      <c r="F11810" s="489"/>
      <c r="G11810" s="65">
        <f>SUM(G11809:G11809)</f>
        <v>11000</v>
      </c>
    </row>
    <row r="11811" spans="1:7" s="54" customFormat="1">
      <c r="A11811" s="170" t="s">
        <v>17</v>
      </c>
      <c r="B11811" s="57" t="s">
        <v>18</v>
      </c>
      <c r="C11811" s="56"/>
      <c r="D11811" s="56"/>
      <c r="E11811" s="58"/>
      <c r="F11811" s="56"/>
      <c r="G11811" s="56"/>
    </row>
    <row r="11812" spans="1:7" s="54" customFormat="1">
      <c r="A11812" s="490" t="s">
        <v>19</v>
      </c>
      <c r="B11812" s="490"/>
      <c r="C11812" s="490"/>
      <c r="D11812" s="490"/>
      <c r="E11812" s="490"/>
      <c r="F11812" s="490"/>
      <c r="G11812" s="65">
        <f>SUM(G11811)</f>
        <v>0</v>
      </c>
    </row>
    <row r="11813" spans="1:7" s="54" customFormat="1">
      <c r="A11813" s="56" t="s">
        <v>20</v>
      </c>
      <c r="B11813" s="491" t="s">
        <v>21</v>
      </c>
      <c r="C11813" s="491"/>
      <c r="D11813" s="491"/>
      <c r="E11813" s="491"/>
      <c r="F11813" s="491"/>
      <c r="G11813" s="70">
        <f>SUM(G11803:G11812)/2</f>
        <v>20200</v>
      </c>
    </row>
    <row r="11814" spans="1:7" s="54" customFormat="1" ht="15.75" customHeight="1">
      <c r="A11814" s="56" t="s">
        <v>22</v>
      </c>
      <c r="B11814" s="491" t="s">
        <v>77</v>
      </c>
      <c r="C11814" s="491"/>
      <c r="D11814" s="491"/>
      <c r="E11814" s="491"/>
      <c r="F11814" s="71">
        <v>0.1</v>
      </c>
      <c r="G11814" s="70">
        <f>G11813*10%</f>
        <v>2020</v>
      </c>
    </row>
    <row r="11815" spans="1:7" s="54" customFormat="1">
      <c r="A11815" s="56" t="s">
        <v>23</v>
      </c>
      <c r="B11815" s="491" t="s">
        <v>24</v>
      </c>
      <c r="C11815" s="491"/>
      <c r="D11815" s="491"/>
      <c r="E11815" s="491"/>
      <c r="F11815" s="491"/>
      <c r="G11815" s="70">
        <f>G11813+G11814</f>
        <v>22220</v>
      </c>
    </row>
    <row r="11816" spans="1:7" s="54" customFormat="1">
      <c r="A11816" s="72"/>
      <c r="B11816" s="73"/>
      <c r="C11816" s="73"/>
      <c r="D11816" s="73"/>
      <c r="E11816" s="73"/>
      <c r="F11816" s="73"/>
      <c r="G11816" s="74"/>
    </row>
    <row r="11817" spans="1:7" s="54" customFormat="1">
      <c r="A11817" s="223" t="s">
        <v>1800</v>
      </c>
      <c r="B11817" s="51"/>
      <c r="C11817" s="52"/>
      <c r="D11817" s="52"/>
      <c r="E11817" s="53"/>
      <c r="F11817" s="52"/>
      <c r="G11817" s="52"/>
    </row>
    <row r="11818" spans="1:7" s="54" customFormat="1" ht="45">
      <c r="A11818" s="55" t="s">
        <v>62</v>
      </c>
      <c r="B11818" s="55" t="s">
        <v>63</v>
      </c>
      <c r="C11818" s="55" t="s">
        <v>64</v>
      </c>
      <c r="D11818" s="55" t="s">
        <v>65</v>
      </c>
      <c r="E11818" s="55" t="s">
        <v>66</v>
      </c>
      <c r="F11818" s="55" t="s">
        <v>67</v>
      </c>
      <c r="G11818" s="55" t="s">
        <v>68</v>
      </c>
    </row>
    <row r="11819" spans="1:7" s="54" customFormat="1">
      <c r="A11819" s="170" t="s">
        <v>0</v>
      </c>
      <c r="B11819" s="57" t="s">
        <v>1</v>
      </c>
      <c r="C11819" s="56"/>
      <c r="D11819" s="56"/>
      <c r="E11819" s="58"/>
      <c r="F11819" s="56"/>
      <c r="G11819" s="56"/>
    </row>
    <row r="11820" spans="1:7" s="54" customFormat="1">
      <c r="A11820" s="171"/>
      <c r="B11820" s="57" t="s">
        <v>2</v>
      </c>
      <c r="C11820" s="56" t="s">
        <v>3</v>
      </c>
      <c r="D11820" s="56" t="s">
        <v>4</v>
      </c>
      <c r="E11820" s="58">
        <v>2.4E-2</v>
      </c>
      <c r="F11820" s="59">
        <f>VLOOKUP(B11820,'HSD ME&amp;PLUMBING'!$B$6:E10603,4,FALSE)</f>
        <v>100000</v>
      </c>
      <c r="G11820" s="60">
        <f>F11820*E11820</f>
        <v>2400</v>
      </c>
    </row>
    <row r="11821" spans="1:7" s="54" customFormat="1">
      <c r="A11821" s="171"/>
      <c r="B11821" s="57" t="s">
        <v>1549</v>
      </c>
      <c r="C11821" s="56" t="s">
        <v>71</v>
      </c>
      <c r="D11821" s="56" t="s">
        <v>4</v>
      </c>
      <c r="E11821" s="58">
        <v>0.04</v>
      </c>
      <c r="F11821" s="59">
        <f>VLOOKUP(B11821,'HSD ME&amp;PLUMBING'!$B$6:E10604,4,FALSE)</f>
        <v>150000</v>
      </c>
      <c r="G11821" s="60">
        <f>F11821*E11821</f>
        <v>6000</v>
      </c>
    </row>
    <row r="11822" spans="1:7" s="54" customFormat="1">
      <c r="A11822" s="171"/>
      <c r="B11822" s="57" t="s">
        <v>7</v>
      </c>
      <c r="C11822" s="56" t="s">
        <v>8</v>
      </c>
      <c r="D11822" s="56" t="s">
        <v>4</v>
      </c>
      <c r="E11822" s="58">
        <v>4.0000000000000001E-3</v>
      </c>
      <c r="F11822" s="59">
        <f>VLOOKUP(B11822,'HSD ME&amp;PLUMBING'!$B$6:E10605,4,FALSE)</f>
        <v>150000</v>
      </c>
      <c r="G11822" s="60">
        <f>F11822*E11822</f>
        <v>600</v>
      </c>
    </row>
    <row r="11823" spans="1:7" s="54" customFormat="1">
      <c r="A11823" s="171"/>
      <c r="B11823" s="57" t="s">
        <v>10</v>
      </c>
      <c r="C11823" s="56" t="s">
        <v>11</v>
      </c>
      <c r="D11823" s="56" t="s">
        <v>4</v>
      </c>
      <c r="E11823" s="58">
        <v>1E-3</v>
      </c>
      <c r="F11823" s="64">
        <f>VLOOKUP(B11823,'HSD ME&amp;PLUMBING'!$B$6:E10606,4,FALSE)</f>
        <v>200000</v>
      </c>
      <c r="G11823" s="60">
        <f>F11823*E11823</f>
        <v>200</v>
      </c>
    </row>
    <row r="11824" spans="1:7" s="66" customFormat="1">
      <c r="A11824" s="489" t="s">
        <v>13</v>
      </c>
      <c r="B11824" s="489"/>
      <c r="C11824" s="489"/>
      <c r="D11824" s="489"/>
      <c r="E11824" s="489"/>
      <c r="F11824" s="489"/>
      <c r="G11824" s="65">
        <f>SUM(G11820:G11823)</f>
        <v>9200</v>
      </c>
    </row>
    <row r="11825" spans="1:7" s="54" customFormat="1">
      <c r="A11825" s="170" t="s">
        <v>14</v>
      </c>
      <c r="B11825" s="57" t="s">
        <v>15</v>
      </c>
      <c r="C11825" s="56"/>
      <c r="D11825" s="56"/>
      <c r="E11825" s="58"/>
      <c r="F11825" s="56"/>
      <c r="G11825" s="56"/>
    </row>
    <row r="11826" spans="1:7" s="54" customFormat="1" ht="30">
      <c r="A11826" s="171"/>
      <c r="B11826" s="61" t="s">
        <v>1801</v>
      </c>
      <c r="C11826" s="56"/>
      <c r="D11826" s="62" t="s">
        <v>75</v>
      </c>
      <c r="E11826" s="63">
        <v>1.1000000000000001</v>
      </c>
      <c r="F11826" s="64">
        <f>VLOOKUP(B11826,'HSD ME&amp;PLUMBING'!$B$6:E10609,4,FALSE)</f>
        <v>10000</v>
      </c>
      <c r="G11826" s="60">
        <f>F11826*E11826</f>
        <v>11000</v>
      </c>
    </row>
    <row r="11827" spans="1:7" s="69" customFormat="1" ht="15.75" customHeight="1">
      <c r="A11827" s="489" t="s">
        <v>16</v>
      </c>
      <c r="B11827" s="489"/>
      <c r="C11827" s="489"/>
      <c r="D11827" s="489"/>
      <c r="E11827" s="489"/>
      <c r="F11827" s="489"/>
      <c r="G11827" s="65">
        <f>SUM(G11826:G11826)</f>
        <v>11000</v>
      </c>
    </row>
    <row r="11828" spans="1:7" s="54" customFormat="1">
      <c r="A11828" s="170" t="s">
        <v>17</v>
      </c>
      <c r="B11828" s="57" t="s">
        <v>18</v>
      </c>
      <c r="C11828" s="56"/>
      <c r="D11828" s="56"/>
      <c r="E11828" s="58"/>
      <c r="F11828" s="56"/>
      <c r="G11828" s="56"/>
    </row>
    <row r="11829" spans="1:7" s="54" customFormat="1">
      <c r="A11829" s="490" t="s">
        <v>19</v>
      </c>
      <c r="B11829" s="490"/>
      <c r="C11829" s="490"/>
      <c r="D11829" s="490"/>
      <c r="E11829" s="490"/>
      <c r="F11829" s="490"/>
      <c r="G11829" s="65">
        <f>SUM(G11828)</f>
        <v>0</v>
      </c>
    </row>
    <row r="11830" spans="1:7" s="54" customFormat="1">
      <c r="A11830" s="56" t="s">
        <v>20</v>
      </c>
      <c r="B11830" s="491" t="s">
        <v>21</v>
      </c>
      <c r="C11830" s="491"/>
      <c r="D11830" s="491"/>
      <c r="E11830" s="491"/>
      <c r="F11830" s="491"/>
      <c r="G11830" s="70">
        <f>SUM(G11820:G11829)/2</f>
        <v>20200</v>
      </c>
    </row>
    <row r="11831" spans="1:7" s="54" customFormat="1" ht="15.75" customHeight="1">
      <c r="A11831" s="56" t="s">
        <v>22</v>
      </c>
      <c r="B11831" s="491" t="s">
        <v>77</v>
      </c>
      <c r="C11831" s="491"/>
      <c r="D11831" s="491"/>
      <c r="E11831" s="491"/>
      <c r="F11831" s="71">
        <v>0.1</v>
      </c>
      <c r="G11831" s="70">
        <f>G11830*10%</f>
        <v>2020</v>
      </c>
    </row>
    <row r="11832" spans="1:7" s="54" customFormat="1">
      <c r="A11832" s="56" t="s">
        <v>23</v>
      </c>
      <c r="B11832" s="491" t="s">
        <v>24</v>
      </c>
      <c r="C11832" s="491"/>
      <c r="D11832" s="491"/>
      <c r="E11832" s="491"/>
      <c r="F11832" s="491"/>
      <c r="G11832" s="70">
        <f>G11830+G11831</f>
        <v>22220</v>
      </c>
    </row>
    <row r="11833" spans="1:7" s="54" customFormat="1">
      <c r="A11833" s="72"/>
      <c r="B11833" s="73"/>
      <c r="C11833" s="73"/>
      <c r="D11833" s="73"/>
      <c r="E11833" s="73"/>
      <c r="F11833" s="73"/>
      <c r="G11833" s="74"/>
    </row>
    <row r="11834" spans="1:7" s="6" customFormat="1" ht="15.75">
      <c r="A11834" s="172" t="s">
        <v>1802</v>
      </c>
      <c r="C11834" s="173"/>
      <c r="D11834" s="173"/>
      <c r="E11834" s="174"/>
      <c r="F11834" s="173"/>
      <c r="G11834" s="173"/>
    </row>
    <row r="11835" spans="1:7">
      <c r="A11835" s="115" t="s">
        <v>1803</v>
      </c>
    </row>
    <row r="11836" spans="1:7" ht="45">
      <c r="A11836" s="9" t="s">
        <v>62</v>
      </c>
      <c r="B11836" s="9" t="s">
        <v>63</v>
      </c>
      <c r="C11836" s="9" t="s">
        <v>64</v>
      </c>
      <c r="D11836" s="9" t="s">
        <v>65</v>
      </c>
      <c r="E11836" s="9" t="s">
        <v>66</v>
      </c>
      <c r="F11836" s="9" t="s">
        <v>67</v>
      </c>
      <c r="G11836" s="9" t="s">
        <v>68</v>
      </c>
    </row>
    <row r="11837" spans="1:7">
      <c r="A11837" s="159" t="s">
        <v>0</v>
      </c>
      <c r="B11837" s="12" t="s">
        <v>1</v>
      </c>
      <c r="C11837" s="11"/>
      <c r="D11837" s="11"/>
      <c r="E11837" s="13"/>
      <c r="F11837" s="11"/>
      <c r="G11837" s="11"/>
    </row>
    <row r="11838" spans="1:7">
      <c r="A11838" s="160"/>
      <c r="B11838" s="12" t="s">
        <v>2</v>
      </c>
      <c r="C11838" s="11" t="s">
        <v>3</v>
      </c>
      <c r="D11838" s="11" t="s">
        <v>4</v>
      </c>
      <c r="E11838" s="13" t="s">
        <v>1117</v>
      </c>
      <c r="F11838" s="14">
        <f>VLOOKUP(B11838,'HSD ME&amp;PLUMBING'!$B$6:E10570,4,FALSE)</f>
        <v>100000</v>
      </c>
      <c r="G11838" s="23">
        <f>F11838*E11838</f>
        <v>3300</v>
      </c>
    </row>
    <row r="11839" spans="1:7">
      <c r="A11839" s="160"/>
      <c r="B11839" s="12" t="s">
        <v>1804</v>
      </c>
      <c r="C11839" s="11" t="s">
        <v>71</v>
      </c>
      <c r="D11839" s="11" t="s">
        <v>4</v>
      </c>
      <c r="E11839" s="13" t="s">
        <v>1227</v>
      </c>
      <c r="F11839" s="14">
        <f>VLOOKUP(B11839,'HSD ME&amp;PLUMBING'!$B$6:E10571,4,FALSE)</f>
        <v>150000</v>
      </c>
      <c r="G11839" s="23">
        <f>F11839*E11839</f>
        <v>8400</v>
      </c>
    </row>
    <row r="11840" spans="1:7">
      <c r="A11840" s="160"/>
      <c r="B11840" s="12" t="s">
        <v>7</v>
      </c>
      <c r="C11840" s="11" t="s">
        <v>8</v>
      </c>
      <c r="D11840" s="11" t="s">
        <v>4</v>
      </c>
      <c r="E11840" s="13" t="s">
        <v>32</v>
      </c>
      <c r="F11840" s="14">
        <f>VLOOKUP(B11840,'HSD ME&amp;PLUMBING'!$B$6:E10572,4,FALSE)</f>
        <v>150000</v>
      </c>
      <c r="G11840" s="23">
        <f>F11840*E11840</f>
        <v>900</v>
      </c>
    </row>
    <row r="11841" spans="1:7">
      <c r="A11841" s="160"/>
      <c r="B11841" s="12" t="s">
        <v>10</v>
      </c>
      <c r="C11841" s="11" t="s">
        <v>11</v>
      </c>
      <c r="D11841" s="11" t="s">
        <v>4</v>
      </c>
      <c r="E11841" s="13" t="s">
        <v>88</v>
      </c>
      <c r="F11841" s="19">
        <f>VLOOKUP(B11841,'HSD ME&amp;PLUMBING'!$B$6:E10573,4,FALSE)</f>
        <v>200000</v>
      </c>
      <c r="G11841" s="23">
        <f>F11841*E11841</f>
        <v>400</v>
      </c>
    </row>
    <row r="11842" spans="1:7" s="21" customFormat="1">
      <c r="A11842" s="494" t="s">
        <v>13</v>
      </c>
      <c r="B11842" s="494"/>
      <c r="C11842" s="494"/>
      <c r="D11842" s="494"/>
      <c r="E11842" s="494"/>
      <c r="F11842" s="494"/>
      <c r="G11842" s="20">
        <f>SUM(G11838:G11841)</f>
        <v>13000</v>
      </c>
    </row>
    <row r="11843" spans="1:7">
      <c r="A11843" s="159" t="s">
        <v>14</v>
      </c>
      <c r="B11843" s="12" t="s">
        <v>15</v>
      </c>
      <c r="C11843" s="11"/>
      <c r="D11843" s="11"/>
      <c r="E11843" s="13"/>
      <c r="F11843" s="11"/>
      <c r="G11843" s="11"/>
    </row>
    <row r="11844" spans="1:7" ht="45">
      <c r="A11844" s="160"/>
      <c r="B11844" s="16" t="s">
        <v>1805</v>
      </c>
      <c r="C11844" s="11"/>
      <c r="D11844" s="17" t="s">
        <v>75</v>
      </c>
      <c r="E11844" s="18" t="s">
        <v>1806</v>
      </c>
      <c r="F11844" s="19">
        <f>VLOOKUP(B11844,'HSD ME&amp;PLUMBING'!$B$6:E10576,4,FALSE)</f>
        <v>10000</v>
      </c>
      <c r="G11844" s="23">
        <f>F11844*E11844</f>
        <v>15000</v>
      </c>
    </row>
    <row r="11845" spans="1:7">
      <c r="A11845" s="160"/>
      <c r="B11845" s="12" t="s">
        <v>870</v>
      </c>
      <c r="C11845" s="11"/>
      <c r="D11845" s="11" t="s">
        <v>75</v>
      </c>
      <c r="E11845" s="13" t="s">
        <v>433</v>
      </c>
      <c r="F11845" s="19">
        <f>VLOOKUP(B11845,'HSD ME&amp;PLUMBING'!$B$6:E10577,4,FALSE)</f>
        <v>10000</v>
      </c>
      <c r="G11845" s="23">
        <f>F11845*E11845</f>
        <v>12000</v>
      </c>
    </row>
    <row r="11846" spans="1:7">
      <c r="A11846" s="160"/>
      <c r="B11846" s="12" t="s">
        <v>1807</v>
      </c>
      <c r="C11846" s="11"/>
      <c r="D11846" s="11" t="s">
        <v>1808</v>
      </c>
      <c r="E11846" s="13" t="s">
        <v>871</v>
      </c>
      <c r="F11846" s="19">
        <f>VLOOKUP(B11846,'HSD ME&amp;PLUMBING'!$B$6:E10578,4,FALSE)</f>
        <v>10000</v>
      </c>
      <c r="G11846" s="23">
        <f>F11846*E11846</f>
        <v>5000</v>
      </c>
    </row>
    <row r="11847" spans="1:7" s="2" customFormat="1" ht="15.75" customHeight="1">
      <c r="A11847" s="494" t="s">
        <v>16</v>
      </c>
      <c r="B11847" s="494"/>
      <c r="C11847" s="494"/>
      <c r="D11847" s="494"/>
      <c r="E11847" s="494"/>
      <c r="F11847" s="494"/>
      <c r="G11847" s="20">
        <f>SUM(G11843:G11846)</f>
        <v>32000</v>
      </c>
    </row>
    <row r="11848" spans="1:7">
      <c r="A11848" s="159" t="s">
        <v>17</v>
      </c>
      <c r="B11848" s="12" t="s">
        <v>18</v>
      </c>
      <c r="C11848" s="11"/>
      <c r="D11848" s="11"/>
      <c r="E11848" s="13"/>
      <c r="F11848" s="11"/>
      <c r="G11848" s="11"/>
    </row>
    <row r="11849" spans="1:7">
      <c r="A11849" s="492" t="s">
        <v>19</v>
      </c>
      <c r="B11849" s="492"/>
      <c r="C11849" s="492"/>
      <c r="D11849" s="492"/>
      <c r="E11849" s="492"/>
      <c r="F11849" s="492"/>
      <c r="G11849" s="20">
        <f>SUM(G11848)</f>
        <v>0</v>
      </c>
    </row>
    <row r="11850" spans="1:7">
      <c r="A11850" s="11" t="s">
        <v>20</v>
      </c>
      <c r="B11850" s="493" t="s">
        <v>21</v>
      </c>
      <c r="C11850" s="493"/>
      <c r="D11850" s="493"/>
      <c r="E11850" s="493"/>
      <c r="F11850" s="493"/>
      <c r="G11850" s="15">
        <f>SUM(G11837:G11849)/2</f>
        <v>45000</v>
      </c>
    </row>
    <row r="11851" spans="1:7" ht="15.75" customHeight="1">
      <c r="A11851" s="11" t="s">
        <v>22</v>
      </c>
      <c r="B11851" s="493" t="s">
        <v>77</v>
      </c>
      <c r="C11851" s="493"/>
      <c r="D11851" s="493"/>
      <c r="E11851" s="493"/>
      <c r="F11851" s="24">
        <v>0.1</v>
      </c>
      <c r="G11851" s="15">
        <f>G11850*10%</f>
        <v>4500</v>
      </c>
    </row>
    <row r="11852" spans="1:7">
      <c r="A11852" s="11" t="s">
        <v>23</v>
      </c>
      <c r="B11852" s="493" t="s">
        <v>24</v>
      </c>
      <c r="C11852" s="493"/>
      <c r="D11852" s="493"/>
      <c r="E11852" s="493"/>
      <c r="F11852" s="493"/>
      <c r="G11852" s="15">
        <f>G11850+G11851</f>
        <v>49500</v>
      </c>
    </row>
    <row r="11853" spans="1:7">
      <c r="A11853" s="25"/>
      <c r="B11853" s="26"/>
      <c r="C11853" s="25"/>
      <c r="D11853" s="25"/>
      <c r="E11853" s="27"/>
      <c r="F11853" s="25"/>
      <c r="G11853" s="25"/>
    </row>
    <row r="11854" spans="1:7">
      <c r="A11854" s="115" t="s">
        <v>1809</v>
      </c>
    </row>
    <row r="11855" spans="1:7" ht="45">
      <c r="A11855" s="9" t="s">
        <v>62</v>
      </c>
      <c r="B11855" s="9" t="s">
        <v>63</v>
      </c>
      <c r="C11855" s="9" t="s">
        <v>64</v>
      </c>
      <c r="D11855" s="9" t="s">
        <v>65</v>
      </c>
      <c r="E11855" s="9" t="s">
        <v>66</v>
      </c>
      <c r="F11855" s="9" t="s">
        <v>67</v>
      </c>
      <c r="G11855" s="9" t="s">
        <v>68</v>
      </c>
    </row>
    <row r="11856" spans="1:7">
      <c r="A11856" s="159" t="s">
        <v>0</v>
      </c>
      <c r="B11856" s="12" t="s">
        <v>1</v>
      </c>
      <c r="C11856" s="11"/>
      <c r="D11856" s="11"/>
      <c r="E11856" s="13"/>
      <c r="F11856" s="11"/>
      <c r="G11856" s="11"/>
    </row>
    <row r="11857" spans="1:7">
      <c r="A11857" s="160"/>
      <c r="B11857" s="12" t="s">
        <v>2</v>
      </c>
      <c r="C11857" s="11" t="s">
        <v>3</v>
      </c>
      <c r="D11857" s="11" t="s">
        <v>4</v>
      </c>
      <c r="E11857" s="13" t="s">
        <v>86</v>
      </c>
      <c r="F11857" s="14">
        <f>VLOOKUP(B11857,'HSD ME&amp;PLUMBING'!$B$6:E10589,4,FALSE)</f>
        <v>100000</v>
      </c>
      <c r="G11857" s="23">
        <f>F11857*E11857</f>
        <v>4800</v>
      </c>
    </row>
    <row r="11858" spans="1:7">
      <c r="A11858" s="160"/>
      <c r="B11858" s="12" t="s">
        <v>1804</v>
      </c>
      <c r="C11858" s="11" t="s">
        <v>71</v>
      </c>
      <c r="D11858" s="11" t="s">
        <v>4</v>
      </c>
      <c r="E11858" s="13" t="s">
        <v>162</v>
      </c>
      <c r="F11858" s="14">
        <f>VLOOKUP(B11858,'HSD ME&amp;PLUMBING'!$B$6:E10590,4,FALSE)</f>
        <v>150000</v>
      </c>
      <c r="G11858" s="23">
        <f>F11858*E11858</f>
        <v>12000</v>
      </c>
    </row>
    <row r="11859" spans="1:7">
      <c r="A11859" s="160"/>
      <c r="B11859" s="12" t="s">
        <v>7</v>
      </c>
      <c r="C11859" s="11" t="s">
        <v>8</v>
      </c>
      <c r="D11859" s="11" t="s">
        <v>4</v>
      </c>
      <c r="E11859" s="13" t="s">
        <v>130</v>
      </c>
      <c r="F11859" s="14">
        <f>VLOOKUP(B11859,'HSD ME&amp;PLUMBING'!$B$6:E10591,4,FALSE)</f>
        <v>150000</v>
      </c>
      <c r="G11859" s="23">
        <f>F11859*E11859</f>
        <v>1200</v>
      </c>
    </row>
    <row r="11860" spans="1:7">
      <c r="A11860" s="160"/>
      <c r="B11860" s="12" t="s">
        <v>10</v>
      </c>
      <c r="C11860" s="11" t="s">
        <v>11</v>
      </c>
      <c r="D11860" s="11" t="s">
        <v>4</v>
      </c>
      <c r="E11860" s="13" t="s">
        <v>99</v>
      </c>
      <c r="F11860" s="19">
        <f>VLOOKUP(B11860,'HSD ME&amp;PLUMBING'!$B$6:E10592,4,FALSE)</f>
        <v>200000</v>
      </c>
      <c r="G11860" s="23">
        <f>F11860*E11860</f>
        <v>600</v>
      </c>
    </row>
    <row r="11861" spans="1:7" s="21" customFormat="1">
      <c r="A11861" s="494" t="s">
        <v>13</v>
      </c>
      <c r="B11861" s="494"/>
      <c r="C11861" s="494"/>
      <c r="D11861" s="494"/>
      <c r="E11861" s="494"/>
      <c r="F11861" s="494"/>
      <c r="G11861" s="20">
        <f>SUM(G11857:G11860)</f>
        <v>18600</v>
      </c>
    </row>
    <row r="11862" spans="1:7">
      <c r="A11862" s="159" t="s">
        <v>14</v>
      </c>
      <c r="B11862" s="12" t="s">
        <v>15</v>
      </c>
      <c r="C11862" s="11"/>
      <c r="D11862" s="11"/>
      <c r="E11862" s="13"/>
      <c r="F11862" s="11"/>
      <c r="G11862" s="11"/>
    </row>
    <row r="11863" spans="1:7" ht="45">
      <c r="A11863" s="160"/>
      <c r="B11863" s="16" t="s">
        <v>1810</v>
      </c>
      <c r="C11863" s="11"/>
      <c r="D11863" s="17" t="s">
        <v>75</v>
      </c>
      <c r="E11863" s="18" t="s">
        <v>1806</v>
      </c>
      <c r="F11863" s="19">
        <f>VLOOKUP(B11863,'HSD ME&amp;PLUMBING'!$B$6:E10595,4,FALSE)</f>
        <v>10000</v>
      </c>
      <c r="G11863" s="23">
        <f>F11863*E11863</f>
        <v>15000</v>
      </c>
    </row>
    <row r="11864" spans="1:7">
      <c r="A11864" s="160"/>
      <c r="B11864" s="12" t="s">
        <v>870</v>
      </c>
      <c r="C11864" s="11"/>
      <c r="D11864" s="11" t="s">
        <v>75</v>
      </c>
      <c r="E11864" s="13" t="s">
        <v>433</v>
      </c>
      <c r="F11864" s="19">
        <f>VLOOKUP(B11864,'HSD ME&amp;PLUMBING'!$B$6:E10596,4,FALSE)</f>
        <v>10000</v>
      </c>
      <c r="G11864" s="23">
        <f>F11864*E11864</f>
        <v>12000</v>
      </c>
    </row>
    <row r="11865" spans="1:7">
      <c r="A11865" s="160"/>
      <c r="B11865" s="12" t="s">
        <v>1807</v>
      </c>
      <c r="C11865" s="11"/>
      <c r="D11865" s="11" t="s">
        <v>1808</v>
      </c>
      <c r="E11865" s="13" t="s">
        <v>871</v>
      </c>
      <c r="F11865" s="19">
        <f>VLOOKUP(B11865,'HSD ME&amp;PLUMBING'!$B$6:E10597,4,FALSE)</f>
        <v>10000</v>
      </c>
      <c r="G11865" s="23">
        <f>F11865*E11865</f>
        <v>5000</v>
      </c>
    </row>
    <row r="11866" spans="1:7" s="2" customFormat="1" ht="15.75" customHeight="1">
      <c r="A11866" s="494" t="s">
        <v>16</v>
      </c>
      <c r="B11866" s="494"/>
      <c r="C11866" s="494"/>
      <c r="D11866" s="494"/>
      <c r="E11866" s="494"/>
      <c r="F11866" s="494"/>
      <c r="G11866" s="20">
        <f>SUM(G11862:G11865)</f>
        <v>32000</v>
      </c>
    </row>
    <row r="11867" spans="1:7">
      <c r="A11867" s="159" t="s">
        <v>17</v>
      </c>
      <c r="B11867" s="12" t="s">
        <v>18</v>
      </c>
      <c r="C11867" s="11"/>
      <c r="D11867" s="11"/>
      <c r="E11867" s="13"/>
      <c r="F11867" s="11"/>
      <c r="G11867" s="11"/>
    </row>
    <row r="11868" spans="1:7">
      <c r="A11868" s="492" t="s">
        <v>19</v>
      </c>
      <c r="B11868" s="492"/>
      <c r="C11868" s="492"/>
      <c r="D11868" s="492"/>
      <c r="E11868" s="492"/>
      <c r="F11868" s="492"/>
      <c r="G11868" s="20">
        <f>SUM(G11867)</f>
        <v>0</v>
      </c>
    </row>
    <row r="11869" spans="1:7">
      <c r="A11869" s="11" t="s">
        <v>20</v>
      </c>
      <c r="B11869" s="493" t="s">
        <v>21</v>
      </c>
      <c r="C11869" s="493"/>
      <c r="D11869" s="493"/>
      <c r="E11869" s="493"/>
      <c r="F11869" s="493"/>
      <c r="G11869" s="15">
        <f>SUM(G11856:G11868)/2</f>
        <v>50600</v>
      </c>
    </row>
    <row r="11870" spans="1:7" ht="15.75" customHeight="1">
      <c r="A11870" s="11" t="s">
        <v>22</v>
      </c>
      <c r="B11870" s="493" t="s">
        <v>77</v>
      </c>
      <c r="C11870" s="493"/>
      <c r="D11870" s="493"/>
      <c r="E11870" s="493"/>
      <c r="F11870" s="24">
        <v>0.1</v>
      </c>
      <c r="G11870" s="15">
        <f>G11869*10%</f>
        <v>5060</v>
      </c>
    </row>
    <row r="11871" spans="1:7">
      <c r="A11871" s="11" t="s">
        <v>23</v>
      </c>
      <c r="B11871" s="493" t="s">
        <v>24</v>
      </c>
      <c r="C11871" s="493"/>
      <c r="D11871" s="493"/>
      <c r="E11871" s="493"/>
      <c r="F11871" s="493"/>
      <c r="G11871" s="15">
        <f>G11869+G11870</f>
        <v>55660</v>
      </c>
    </row>
    <row r="11872" spans="1:7">
      <c r="A11872" s="25"/>
      <c r="B11872" s="26"/>
      <c r="C11872" s="25"/>
      <c r="D11872" s="25"/>
      <c r="E11872" s="27"/>
      <c r="F11872" s="25"/>
      <c r="G11872" s="25"/>
    </row>
    <row r="11873" spans="1:7">
      <c r="A11873" s="115" t="s">
        <v>1811</v>
      </c>
    </row>
    <row r="11874" spans="1:7" ht="45">
      <c r="A11874" s="9" t="s">
        <v>62</v>
      </c>
      <c r="B11874" s="9" t="s">
        <v>63</v>
      </c>
      <c r="C11874" s="9" t="s">
        <v>64</v>
      </c>
      <c r="D11874" s="9" t="s">
        <v>65</v>
      </c>
      <c r="E11874" s="9" t="s">
        <v>66</v>
      </c>
      <c r="F11874" s="9" t="s">
        <v>67</v>
      </c>
      <c r="G11874" s="9" t="s">
        <v>68</v>
      </c>
    </row>
    <row r="11875" spans="1:7">
      <c r="A11875" s="159" t="s">
        <v>0</v>
      </c>
      <c r="B11875" s="12" t="s">
        <v>1</v>
      </c>
      <c r="C11875" s="11"/>
      <c r="D11875" s="11"/>
      <c r="E11875" s="13"/>
      <c r="F11875" s="11"/>
      <c r="G11875" s="11"/>
    </row>
    <row r="11876" spans="1:7">
      <c r="A11876" s="160"/>
      <c r="B11876" s="12" t="s">
        <v>2</v>
      </c>
      <c r="C11876" s="11" t="s">
        <v>3</v>
      </c>
      <c r="D11876" s="11" t="s">
        <v>4</v>
      </c>
      <c r="E11876" s="13" t="s">
        <v>5</v>
      </c>
      <c r="F11876" s="14">
        <f>VLOOKUP(B11876,'HSD ME&amp;PLUMBING'!$B$6:E10608,4,FALSE)</f>
        <v>100000</v>
      </c>
      <c r="G11876" s="23">
        <f>F11876*E11876</f>
        <v>6400</v>
      </c>
    </row>
    <row r="11877" spans="1:7">
      <c r="A11877" s="160"/>
      <c r="B11877" s="12" t="s">
        <v>1804</v>
      </c>
      <c r="C11877" s="11" t="s">
        <v>71</v>
      </c>
      <c r="D11877" s="11" t="s">
        <v>4</v>
      </c>
      <c r="E11877" s="13" t="s">
        <v>6</v>
      </c>
      <c r="F11877" s="14">
        <f>VLOOKUP(B11877,'HSD ME&amp;PLUMBING'!$B$6:E10609,4,FALSE)</f>
        <v>150000</v>
      </c>
      <c r="G11877" s="23">
        <f>F11877*E11877</f>
        <v>16050</v>
      </c>
    </row>
    <row r="11878" spans="1:7">
      <c r="A11878" s="160"/>
      <c r="B11878" s="12" t="s">
        <v>7</v>
      </c>
      <c r="C11878" s="11" t="s">
        <v>8</v>
      </c>
      <c r="D11878" s="11" t="s">
        <v>4</v>
      </c>
      <c r="E11878" s="13" t="s">
        <v>9</v>
      </c>
      <c r="F11878" s="14">
        <f>VLOOKUP(B11878,'HSD ME&amp;PLUMBING'!$B$6:E10610,4,FALSE)</f>
        <v>150000</v>
      </c>
      <c r="G11878" s="23">
        <f>F11878*E11878</f>
        <v>1650</v>
      </c>
    </row>
    <row r="11879" spans="1:7">
      <c r="A11879" s="160"/>
      <c r="B11879" s="12" t="s">
        <v>10</v>
      </c>
      <c r="C11879" s="11" t="s">
        <v>11</v>
      </c>
      <c r="D11879" s="11" t="s">
        <v>4</v>
      </c>
      <c r="E11879" s="13" t="s">
        <v>12</v>
      </c>
      <c r="F11879" s="19">
        <f>VLOOKUP(B11879,'HSD ME&amp;PLUMBING'!$B$6:E10611,4,FALSE)</f>
        <v>200000</v>
      </c>
      <c r="G11879" s="23">
        <f>F11879*E11879</f>
        <v>800</v>
      </c>
    </row>
    <row r="11880" spans="1:7" s="21" customFormat="1">
      <c r="A11880" s="494" t="s">
        <v>13</v>
      </c>
      <c r="B11880" s="494"/>
      <c r="C11880" s="494"/>
      <c r="D11880" s="494"/>
      <c r="E11880" s="494"/>
      <c r="F11880" s="494"/>
      <c r="G11880" s="20">
        <f>SUM(G11876:G11879)</f>
        <v>24900</v>
      </c>
    </row>
    <row r="11881" spans="1:7">
      <c r="A11881" s="159" t="s">
        <v>14</v>
      </c>
      <c r="B11881" s="12" t="s">
        <v>15</v>
      </c>
      <c r="C11881" s="11"/>
      <c r="D11881" s="11"/>
      <c r="E11881" s="13"/>
      <c r="F11881" s="11"/>
      <c r="G11881" s="11"/>
    </row>
    <row r="11882" spans="1:7" ht="45">
      <c r="A11882" s="160"/>
      <c r="B11882" s="16" t="s">
        <v>1812</v>
      </c>
      <c r="C11882" s="11"/>
      <c r="D11882" s="17" t="s">
        <v>75</v>
      </c>
      <c r="E11882" s="18" t="s">
        <v>1806</v>
      </c>
      <c r="F11882" s="19">
        <f>VLOOKUP(B11882,'HSD ME&amp;PLUMBING'!$B$6:E10614,4,FALSE)</f>
        <v>10000</v>
      </c>
      <c r="G11882" s="23">
        <f>F11882*E11882</f>
        <v>15000</v>
      </c>
    </row>
    <row r="11883" spans="1:7">
      <c r="A11883" s="160"/>
      <c r="B11883" s="12" t="s">
        <v>870</v>
      </c>
      <c r="C11883" s="11"/>
      <c r="D11883" s="11" t="s">
        <v>75</v>
      </c>
      <c r="E11883" s="13" t="s">
        <v>433</v>
      </c>
      <c r="F11883" s="19">
        <f>VLOOKUP(B11883,'HSD ME&amp;PLUMBING'!$B$6:E10615,4,FALSE)</f>
        <v>10000</v>
      </c>
      <c r="G11883" s="23">
        <f>F11883*E11883</f>
        <v>12000</v>
      </c>
    </row>
    <row r="11884" spans="1:7">
      <c r="A11884" s="160"/>
      <c r="B11884" s="12" t="s">
        <v>1807</v>
      </c>
      <c r="C11884" s="11"/>
      <c r="D11884" s="11" t="s">
        <v>1808</v>
      </c>
      <c r="E11884" s="13" t="s">
        <v>871</v>
      </c>
      <c r="F11884" s="19">
        <f>VLOOKUP(B11884,'HSD ME&amp;PLUMBING'!$B$6:E10616,4,FALSE)</f>
        <v>10000</v>
      </c>
      <c r="G11884" s="23">
        <f>F11884*E11884</f>
        <v>5000</v>
      </c>
    </row>
    <row r="11885" spans="1:7" s="2" customFormat="1" ht="15.75" customHeight="1">
      <c r="A11885" s="494" t="s">
        <v>16</v>
      </c>
      <c r="B11885" s="494"/>
      <c r="C11885" s="494"/>
      <c r="D11885" s="494"/>
      <c r="E11885" s="494"/>
      <c r="F11885" s="494"/>
      <c r="G11885" s="20">
        <f>SUM(G11881:G11884)</f>
        <v>32000</v>
      </c>
    </row>
    <row r="11886" spans="1:7">
      <c r="A11886" s="159" t="s">
        <v>17</v>
      </c>
      <c r="B11886" s="12" t="s">
        <v>18</v>
      </c>
      <c r="C11886" s="11"/>
      <c r="D11886" s="11"/>
      <c r="E11886" s="13"/>
      <c r="F11886" s="11"/>
      <c r="G11886" s="11"/>
    </row>
    <row r="11887" spans="1:7">
      <c r="A11887" s="492" t="s">
        <v>19</v>
      </c>
      <c r="B11887" s="492"/>
      <c r="C11887" s="492"/>
      <c r="D11887" s="492"/>
      <c r="E11887" s="492"/>
      <c r="F11887" s="492"/>
      <c r="G11887" s="20">
        <f>SUM(G11886)</f>
        <v>0</v>
      </c>
    </row>
    <row r="11888" spans="1:7">
      <c r="A11888" s="11" t="s">
        <v>20</v>
      </c>
      <c r="B11888" s="493" t="s">
        <v>21</v>
      </c>
      <c r="C11888" s="493"/>
      <c r="D11888" s="493"/>
      <c r="E11888" s="493"/>
      <c r="F11888" s="493"/>
      <c r="G11888" s="15">
        <f>SUM(G11875:G11887)/2</f>
        <v>56900</v>
      </c>
    </row>
    <row r="11889" spans="1:7" ht="15.75" customHeight="1">
      <c r="A11889" s="11" t="s">
        <v>22</v>
      </c>
      <c r="B11889" s="493" t="s">
        <v>77</v>
      </c>
      <c r="C11889" s="493"/>
      <c r="D11889" s="493"/>
      <c r="E11889" s="493"/>
      <c r="F11889" s="24">
        <v>0.1</v>
      </c>
      <c r="G11889" s="15">
        <f>G11888*10%</f>
        <v>5690</v>
      </c>
    </row>
    <row r="11890" spans="1:7">
      <c r="A11890" s="11" t="s">
        <v>23</v>
      </c>
      <c r="B11890" s="493" t="s">
        <v>24</v>
      </c>
      <c r="C11890" s="493"/>
      <c r="D11890" s="493"/>
      <c r="E11890" s="493"/>
      <c r="F11890" s="493"/>
      <c r="G11890" s="15">
        <f>G11888+G11889</f>
        <v>62590</v>
      </c>
    </row>
    <row r="11891" spans="1:7">
      <c r="A11891" s="25"/>
      <c r="B11891" s="26"/>
      <c r="C11891" s="25"/>
      <c r="D11891" s="25"/>
      <c r="E11891" s="27"/>
      <c r="F11891" s="25"/>
      <c r="G11891" s="25"/>
    </row>
    <row r="11892" spans="1:7">
      <c r="A11892" s="115" t="s">
        <v>1813</v>
      </c>
    </row>
    <row r="11893" spans="1:7" ht="45">
      <c r="A11893" s="9" t="s">
        <v>62</v>
      </c>
      <c r="B11893" s="9" t="s">
        <v>63</v>
      </c>
      <c r="C11893" s="9" t="s">
        <v>64</v>
      </c>
      <c r="D11893" s="9" t="s">
        <v>65</v>
      </c>
      <c r="E11893" s="9" t="s">
        <v>66</v>
      </c>
      <c r="F11893" s="9" t="s">
        <v>67</v>
      </c>
      <c r="G11893" s="9" t="s">
        <v>68</v>
      </c>
    </row>
    <row r="11894" spans="1:7">
      <c r="A11894" s="159" t="s">
        <v>0</v>
      </c>
      <c r="B11894" s="12" t="s">
        <v>1</v>
      </c>
      <c r="C11894" s="11"/>
      <c r="D11894" s="11"/>
      <c r="E11894" s="13"/>
      <c r="F11894" s="11"/>
      <c r="G11894" s="11"/>
    </row>
    <row r="11895" spans="1:7">
      <c r="A11895" s="160"/>
      <c r="B11895" s="12" t="s">
        <v>2</v>
      </c>
      <c r="C11895" s="11" t="s">
        <v>3</v>
      </c>
      <c r="D11895" s="11" t="s">
        <v>4</v>
      </c>
      <c r="E11895" s="13" t="s">
        <v>1814</v>
      </c>
      <c r="F11895" s="14">
        <f>VLOOKUP(B11895,'HSD ME&amp;PLUMBING'!$B$6:E10627,4,FALSE)</f>
        <v>100000</v>
      </c>
      <c r="G11895" s="23">
        <f>F11895*E11895</f>
        <v>8100</v>
      </c>
    </row>
    <row r="11896" spans="1:7">
      <c r="A11896" s="160"/>
      <c r="B11896" s="12" t="s">
        <v>1804</v>
      </c>
      <c r="C11896" s="11" t="s">
        <v>71</v>
      </c>
      <c r="D11896" s="11" t="s">
        <v>4</v>
      </c>
      <c r="E11896" s="13" t="s">
        <v>1815</v>
      </c>
      <c r="F11896" s="14">
        <f>VLOOKUP(B11896,'HSD ME&amp;PLUMBING'!$B$6:E10628,4,FALSE)</f>
        <v>150000</v>
      </c>
      <c r="G11896" s="23">
        <f>F11896*E11896</f>
        <v>20250</v>
      </c>
    </row>
    <row r="11897" spans="1:7">
      <c r="A11897" s="160"/>
      <c r="B11897" s="12" t="s">
        <v>7</v>
      </c>
      <c r="C11897" s="11" t="s">
        <v>8</v>
      </c>
      <c r="D11897" s="11" t="s">
        <v>4</v>
      </c>
      <c r="E11897" s="13" t="s">
        <v>53</v>
      </c>
      <c r="F11897" s="14">
        <f>VLOOKUP(B11897,'HSD ME&amp;PLUMBING'!$B$6:E10629,4,FALSE)</f>
        <v>150000</v>
      </c>
      <c r="G11897" s="23">
        <f>F11897*E11897</f>
        <v>2100</v>
      </c>
    </row>
    <row r="11898" spans="1:7">
      <c r="A11898" s="160"/>
      <c r="B11898" s="12" t="s">
        <v>10</v>
      </c>
      <c r="C11898" s="11" t="s">
        <v>11</v>
      </c>
      <c r="D11898" s="11" t="s">
        <v>4</v>
      </c>
      <c r="E11898" s="13" t="s">
        <v>87</v>
      </c>
      <c r="F11898" s="19">
        <f>VLOOKUP(B11898,'HSD ME&amp;PLUMBING'!$B$6:E10630,4,FALSE)</f>
        <v>200000</v>
      </c>
      <c r="G11898" s="23">
        <f>F11898*E11898</f>
        <v>1000</v>
      </c>
    </row>
    <row r="11899" spans="1:7" s="21" customFormat="1">
      <c r="A11899" s="494" t="s">
        <v>13</v>
      </c>
      <c r="B11899" s="494"/>
      <c r="C11899" s="494"/>
      <c r="D11899" s="494"/>
      <c r="E11899" s="494"/>
      <c r="F11899" s="494"/>
      <c r="G11899" s="20">
        <f>SUM(G11895:G11898)</f>
        <v>31450</v>
      </c>
    </row>
    <row r="11900" spans="1:7">
      <c r="A11900" s="159" t="s">
        <v>14</v>
      </c>
      <c r="B11900" s="12" t="s">
        <v>15</v>
      </c>
      <c r="C11900" s="11"/>
      <c r="D11900" s="11"/>
      <c r="E11900" s="13"/>
      <c r="F11900" s="11"/>
      <c r="G11900" s="11"/>
    </row>
    <row r="11901" spans="1:7" ht="45">
      <c r="A11901" s="160"/>
      <c r="B11901" s="16" t="s">
        <v>1816</v>
      </c>
      <c r="C11901" s="11"/>
      <c r="D11901" s="17" t="s">
        <v>75</v>
      </c>
      <c r="E11901" s="18" t="s">
        <v>1806</v>
      </c>
      <c r="F11901" s="19">
        <f>VLOOKUP(B11901,'HSD ME&amp;PLUMBING'!$B$6:E10633,4,FALSE)</f>
        <v>10000</v>
      </c>
      <c r="G11901" s="23">
        <f>F11901*E11901</f>
        <v>15000</v>
      </c>
    </row>
    <row r="11902" spans="1:7">
      <c r="A11902" s="160"/>
      <c r="B11902" s="12" t="s">
        <v>870</v>
      </c>
      <c r="C11902" s="11"/>
      <c r="D11902" s="11" t="s">
        <v>75</v>
      </c>
      <c r="E11902" s="13" t="s">
        <v>433</v>
      </c>
      <c r="F11902" s="19">
        <f>VLOOKUP(B11902,'HSD ME&amp;PLUMBING'!$B$6:E10634,4,FALSE)</f>
        <v>10000</v>
      </c>
      <c r="G11902" s="23">
        <f>F11902*E11902</f>
        <v>12000</v>
      </c>
    </row>
    <row r="11903" spans="1:7">
      <c r="A11903" s="160"/>
      <c r="B11903" s="12" t="s">
        <v>1807</v>
      </c>
      <c r="C11903" s="11"/>
      <c r="D11903" s="11" t="s">
        <v>1808</v>
      </c>
      <c r="E11903" s="13" t="s">
        <v>871</v>
      </c>
      <c r="F11903" s="19">
        <f>VLOOKUP(B11903,'HSD ME&amp;PLUMBING'!$B$6:E10635,4,FALSE)</f>
        <v>10000</v>
      </c>
      <c r="G11903" s="23">
        <f>F11903*E11903</f>
        <v>5000</v>
      </c>
    </row>
    <row r="11904" spans="1:7" s="2" customFormat="1" ht="15.75" customHeight="1">
      <c r="A11904" s="494" t="s">
        <v>16</v>
      </c>
      <c r="B11904" s="494"/>
      <c r="C11904" s="494"/>
      <c r="D11904" s="494"/>
      <c r="E11904" s="494"/>
      <c r="F11904" s="494"/>
      <c r="G11904" s="20">
        <f>SUM(G11900:G11903)</f>
        <v>32000</v>
      </c>
    </row>
    <row r="11905" spans="1:7">
      <c r="A11905" s="159" t="s">
        <v>17</v>
      </c>
      <c r="B11905" s="12" t="s">
        <v>18</v>
      </c>
      <c r="C11905" s="11"/>
      <c r="D11905" s="11"/>
      <c r="E11905" s="13"/>
      <c r="F11905" s="11"/>
      <c r="G11905" s="11"/>
    </row>
    <row r="11906" spans="1:7">
      <c r="A11906" s="492" t="s">
        <v>19</v>
      </c>
      <c r="B11906" s="492"/>
      <c r="C11906" s="492"/>
      <c r="D11906" s="492"/>
      <c r="E11906" s="492"/>
      <c r="F11906" s="492"/>
      <c r="G11906" s="20">
        <f>SUM(G11905)</f>
        <v>0</v>
      </c>
    </row>
    <row r="11907" spans="1:7">
      <c r="A11907" s="11" t="s">
        <v>20</v>
      </c>
      <c r="B11907" s="493" t="s">
        <v>21</v>
      </c>
      <c r="C11907" s="493"/>
      <c r="D11907" s="493"/>
      <c r="E11907" s="493"/>
      <c r="F11907" s="493"/>
      <c r="G11907" s="15">
        <f>SUM(G11894:G11906)/2</f>
        <v>63450</v>
      </c>
    </row>
    <row r="11908" spans="1:7" ht="15.75" customHeight="1">
      <c r="A11908" s="11" t="s">
        <v>22</v>
      </c>
      <c r="B11908" s="493" t="s">
        <v>77</v>
      </c>
      <c r="C11908" s="493"/>
      <c r="D11908" s="493"/>
      <c r="E11908" s="493"/>
      <c r="F11908" s="24">
        <v>0.1</v>
      </c>
      <c r="G11908" s="15">
        <f>G11907*10%</f>
        <v>6345</v>
      </c>
    </row>
    <row r="11909" spans="1:7">
      <c r="A11909" s="11" t="s">
        <v>23</v>
      </c>
      <c r="B11909" s="493" t="s">
        <v>24</v>
      </c>
      <c r="C11909" s="493"/>
      <c r="D11909" s="493"/>
      <c r="E11909" s="493"/>
      <c r="F11909" s="493"/>
      <c r="G11909" s="15">
        <f>G11907+G11908</f>
        <v>69795</v>
      </c>
    </row>
    <row r="11910" spans="1:7">
      <c r="A11910" s="25"/>
      <c r="B11910" s="26"/>
      <c r="C11910" s="25"/>
      <c r="D11910" s="25"/>
      <c r="E11910" s="27"/>
      <c r="F11910" s="25"/>
      <c r="G11910" s="25"/>
    </row>
    <row r="11911" spans="1:7">
      <c r="A11911" s="115" t="s">
        <v>1817</v>
      </c>
    </row>
    <row r="11912" spans="1:7" ht="45">
      <c r="A11912" s="9" t="s">
        <v>62</v>
      </c>
      <c r="B11912" s="9" t="s">
        <v>63</v>
      </c>
      <c r="C11912" s="9" t="s">
        <v>64</v>
      </c>
      <c r="D11912" s="9" t="s">
        <v>65</v>
      </c>
      <c r="E11912" s="9" t="s">
        <v>66</v>
      </c>
      <c r="F11912" s="9" t="s">
        <v>67</v>
      </c>
      <c r="G11912" s="9" t="s">
        <v>68</v>
      </c>
    </row>
    <row r="11913" spans="1:7">
      <c r="A11913" s="159" t="s">
        <v>0</v>
      </c>
      <c r="B11913" s="12" t="s">
        <v>1</v>
      </c>
      <c r="C11913" s="11"/>
      <c r="D11913" s="11"/>
      <c r="E11913" s="13"/>
      <c r="F11913" s="11"/>
      <c r="G11913" s="11"/>
    </row>
    <row r="11914" spans="1:7">
      <c r="A11914" s="160"/>
      <c r="B11914" s="12" t="s">
        <v>2</v>
      </c>
      <c r="C11914" s="11" t="s">
        <v>3</v>
      </c>
      <c r="D11914" s="11" t="s">
        <v>4</v>
      </c>
      <c r="E11914" s="13" t="s">
        <v>119</v>
      </c>
      <c r="F11914" s="14">
        <f>VLOOKUP(B11914,'HSD ME&amp;PLUMBING'!$B$6:E10646,4,FALSE)</f>
        <v>100000</v>
      </c>
      <c r="G11914" s="23">
        <f>F11914*E11914</f>
        <v>9500</v>
      </c>
    </row>
    <row r="11915" spans="1:7">
      <c r="A11915" s="160"/>
      <c r="B11915" s="12" t="s">
        <v>1804</v>
      </c>
      <c r="C11915" s="11" t="s">
        <v>71</v>
      </c>
      <c r="D11915" s="11" t="s">
        <v>4</v>
      </c>
      <c r="E11915" s="13" t="s">
        <v>120</v>
      </c>
      <c r="F11915" s="14">
        <f>VLOOKUP(B11915,'HSD ME&amp;PLUMBING'!$B$6:E10647,4,FALSE)</f>
        <v>150000</v>
      </c>
      <c r="G11915" s="23">
        <f>F11915*E11915</f>
        <v>23850</v>
      </c>
    </row>
    <row r="11916" spans="1:7">
      <c r="A11916" s="160"/>
      <c r="B11916" s="12" t="s">
        <v>7</v>
      </c>
      <c r="C11916" s="11" t="s">
        <v>8</v>
      </c>
      <c r="D11916" s="11" t="s">
        <v>4</v>
      </c>
      <c r="E11916" s="13" t="s">
        <v>121</v>
      </c>
      <c r="F11916" s="14">
        <f>VLOOKUP(B11916,'HSD ME&amp;PLUMBING'!$B$6:E10648,4,FALSE)</f>
        <v>150000</v>
      </c>
      <c r="G11916" s="23">
        <f>F11916*E11916</f>
        <v>2400</v>
      </c>
    </row>
    <row r="11917" spans="1:7">
      <c r="A11917" s="160"/>
      <c r="B11917" s="12" t="s">
        <v>10</v>
      </c>
      <c r="C11917" s="11" t="s">
        <v>11</v>
      </c>
      <c r="D11917" s="11" t="s">
        <v>4</v>
      </c>
      <c r="E11917" s="13" t="s">
        <v>87</v>
      </c>
      <c r="F11917" s="19">
        <f>VLOOKUP(B11917,'HSD ME&amp;PLUMBING'!$B$6:E10649,4,FALSE)</f>
        <v>200000</v>
      </c>
      <c r="G11917" s="23">
        <f>F11917*E11917</f>
        <v>1000</v>
      </c>
    </row>
    <row r="11918" spans="1:7" s="21" customFormat="1">
      <c r="A11918" s="494" t="s">
        <v>13</v>
      </c>
      <c r="B11918" s="494"/>
      <c r="C11918" s="494"/>
      <c r="D11918" s="494"/>
      <c r="E11918" s="494"/>
      <c r="F11918" s="494"/>
      <c r="G11918" s="20">
        <f>SUM(G11914:G11917)</f>
        <v>36750</v>
      </c>
    </row>
    <row r="11919" spans="1:7">
      <c r="A11919" s="159" t="s">
        <v>14</v>
      </c>
      <c r="B11919" s="12" t="s">
        <v>15</v>
      </c>
      <c r="C11919" s="11"/>
      <c r="D11919" s="11"/>
      <c r="E11919" s="13"/>
      <c r="F11919" s="11"/>
      <c r="G11919" s="11"/>
    </row>
    <row r="11920" spans="1:7" ht="45">
      <c r="A11920" s="160"/>
      <c r="B11920" s="16" t="s">
        <v>1818</v>
      </c>
      <c r="C11920" s="11"/>
      <c r="D11920" s="17" t="s">
        <v>75</v>
      </c>
      <c r="E11920" s="18" t="s">
        <v>1806</v>
      </c>
      <c r="F11920" s="19">
        <f>VLOOKUP(B11920,'HSD ME&amp;PLUMBING'!$B$6:E10652,4,FALSE)</f>
        <v>10000</v>
      </c>
      <c r="G11920" s="23">
        <f>F11920*E11920</f>
        <v>15000</v>
      </c>
    </row>
    <row r="11921" spans="1:7">
      <c r="A11921" s="160"/>
      <c r="B11921" s="12" t="s">
        <v>870</v>
      </c>
      <c r="C11921" s="11"/>
      <c r="D11921" s="11" t="s">
        <v>75</v>
      </c>
      <c r="E11921" s="13" t="s">
        <v>433</v>
      </c>
      <c r="F11921" s="19">
        <f>VLOOKUP(B11921,'HSD ME&amp;PLUMBING'!$B$6:E10653,4,FALSE)</f>
        <v>10000</v>
      </c>
      <c r="G11921" s="23">
        <f>F11921*E11921</f>
        <v>12000</v>
      </c>
    </row>
    <row r="11922" spans="1:7">
      <c r="A11922" s="160"/>
      <c r="B11922" s="12" t="s">
        <v>1807</v>
      </c>
      <c r="C11922" s="11"/>
      <c r="D11922" s="11" t="s">
        <v>1808</v>
      </c>
      <c r="E11922" s="13" t="s">
        <v>871</v>
      </c>
      <c r="F11922" s="19">
        <f>VLOOKUP(B11922,'HSD ME&amp;PLUMBING'!$B$6:E10654,4,FALSE)</f>
        <v>10000</v>
      </c>
      <c r="G11922" s="23">
        <f>F11922*E11922</f>
        <v>5000</v>
      </c>
    </row>
    <row r="11923" spans="1:7" s="2" customFormat="1" ht="15.75" customHeight="1">
      <c r="A11923" s="494" t="s">
        <v>16</v>
      </c>
      <c r="B11923" s="494"/>
      <c r="C11923" s="494"/>
      <c r="D11923" s="494"/>
      <c r="E11923" s="494"/>
      <c r="F11923" s="494"/>
      <c r="G11923" s="20">
        <f>SUM(G11919:G11922)</f>
        <v>32000</v>
      </c>
    </row>
    <row r="11924" spans="1:7">
      <c r="A11924" s="159" t="s">
        <v>17</v>
      </c>
      <c r="B11924" s="12" t="s">
        <v>18</v>
      </c>
      <c r="C11924" s="11"/>
      <c r="D11924" s="11"/>
      <c r="E11924" s="13"/>
      <c r="F11924" s="11"/>
      <c r="G11924" s="11"/>
    </row>
    <row r="11925" spans="1:7">
      <c r="A11925" s="492" t="s">
        <v>19</v>
      </c>
      <c r="B11925" s="492"/>
      <c r="C11925" s="492"/>
      <c r="D11925" s="492"/>
      <c r="E11925" s="492"/>
      <c r="F11925" s="492"/>
      <c r="G11925" s="20">
        <f>SUM(G11924)</f>
        <v>0</v>
      </c>
    </row>
    <row r="11926" spans="1:7">
      <c r="A11926" s="11" t="s">
        <v>20</v>
      </c>
      <c r="B11926" s="493" t="s">
        <v>21</v>
      </c>
      <c r="C11926" s="493"/>
      <c r="D11926" s="493"/>
      <c r="E11926" s="493"/>
      <c r="F11926" s="493"/>
      <c r="G11926" s="15">
        <f>SUM(G11913:G11925)/2</f>
        <v>68750</v>
      </c>
    </row>
    <row r="11927" spans="1:7" ht="15.75" customHeight="1">
      <c r="A11927" s="11" t="s">
        <v>22</v>
      </c>
      <c r="B11927" s="493" t="s">
        <v>77</v>
      </c>
      <c r="C11927" s="493"/>
      <c r="D11927" s="493"/>
      <c r="E11927" s="493"/>
      <c r="F11927" s="24">
        <v>0.1</v>
      </c>
      <c r="G11927" s="15">
        <f>G11926*10%</f>
        <v>6875</v>
      </c>
    </row>
    <row r="11928" spans="1:7">
      <c r="A11928" s="11" t="s">
        <v>23</v>
      </c>
      <c r="B11928" s="493" t="s">
        <v>24</v>
      </c>
      <c r="C11928" s="493"/>
      <c r="D11928" s="493"/>
      <c r="E11928" s="493"/>
      <c r="F11928" s="493"/>
      <c r="G11928" s="15">
        <f>G11926+G11927</f>
        <v>75625</v>
      </c>
    </row>
    <row r="11929" spans="1:7">
      <c r="A11929" s="25"/>
      <c r="B11929" s="26"/>
      <c r="C11929" s="25"/>
      <c r="D11929" s="25"/>
      <c r="E11929" s="27"/>
      <c r="F11929" s="25"/>
      <c r="G11929" s="25"/>
    </row>
    <row r="11930" spans="1:7">
      <c r="A11930" s="115" t="s">
        <v>1819</v>
      </c>
    </row>
    <row r="11931" spans="1:7" ht="45">
      <c r="A11931" s="9" t="s">
        <v>62</v>
      </c>
      <c r="B11931" s="9" t="s">
        <v>63</v>
      </c>
      <c r="C11931" s="9" t="s">
        <v>64</v>
      </c>
      <c r="D11931" s="9" t="s">
        <v>65</v>
      </c>
      <c r="E11931" s="9" t="s">
        <v>66</v>
      </c>
      <c r="F11931" s="9" t="s">
        <v>67</v>
      </c>
      <c r="G11931" s="9" t="s">
        <v>68</v>
      </c>
    </row>
    <row r="11932" spans="1:7">
      <c r="A11932" s="159" t="s">
        <v>0</v>
      </c>
      <c r="B11932" s="12" t="s">
        <v>1</v>
      </c>
      <c r="C11932" s="11"/>
      <c r="D11932" s="11"/>
      <c r="E11932" s="13"/>
      <c r="F11932" s="11"/>
      <c r="G11932" s="11"/>
    </row>
    <row r="11933" spans="1:7">
      <c r="A11933" s="160"/>
      <c r="B11933" s="12" t="s">
        <v>2</v>
      </c>
      <c r="C11933" s="11" t="s">
        <v>3</v>
      </c>
      <c r="D11933" s="11" t="s">
        <v>4</v>
      </c>
      <c r="E11933" s="13" t="s">
        <v>1820</v>
      </c>
      <c r="F11933" s="14">
        <f>VLOOKUP(B11933,'HSD ME&amp;PLUMBING'!$B$6:E10665,4,FALSE)</f>
        <v>100000</v>
      </c>
      <c r="G11933" s="23">
        <f>F11933*E11933</f>
        <v>11200</v>
      </c>
    </row>
    <row r="11934" spans="1:7">
      <c r="A11934" s="160"/>
      <c r="B11934" s="12" t="s">
        <v>1804</v>
      </c>
      <c r="C11934" s="11" t="s">
        <v>71</v>
      </c>
      <c r="D11934" s="11" t="s">
        <v>4</v>
      </c>
      <c r="E11934" s="13" t="s">
        <v>1821</v>
      </c>
      <c r="F11934" s="14">
        <f>VLOOKUP(B11934,'HSD ME&amp;PLUMBING'!$B$6:E10666,4,FALSE)</f>
        <v>150000</v>
      </c>
      <c r="G11934" s="23">
        <f>F11934*E11934</f>
        <v>28050</v>
      </c>
    </row>
    <row r="11935" spans="1:7">
      <c r="A11935" s="160"/>
      <c r="B11935" s="12" t="s">
        <v>7</v>
      </c>
      <c r="C11935" s="11" t="s">
        <v>8</v>
      </c>
      <c r="D11935" s="11" t="s">
        <v>4</v>
      </c>
      <c r="E11935" s="13" t="s">
        <v>31</v>
      </c>
      <c r="F11935" s="14">
        <f>VLOOKUP(B11935,'HSD ME&amp;PLUMBING'!$B$6:E10667,4,FALSE)</f>
        <v>150000</v>
      </c>
      <c r="G11935" s="23">
        <f>F11935*E11935</f>
        <v>2850</v>
      </c>
    </row>
    <row r="11936" spans="1:7">
      <c r="A11936" s="160"/>
      <c r="B11936" s="12" t="s">
        <v>10</v>
      </c>
      <c r="C11936" s="11" t="s">
        <v>11</v>
      </c>
      <c r="D11936" s="11" t="s">
        <v>4</v>
      </c>
      <c r="E11936" s="13" t="s">
        <v>32</v>
      </c>
      <c r="F11936" s="19">
        <f>VLOOKUP(B11936,'HSD ME&amp;PLUMBING'!$B$6:E10668,4,FALSE)</f>
        <v>200000</v>
      </c>
      <c r="G11936" s="23">
        <f>F11936*E11936</f>
        <v>1200</v>
      </c>
    </row>
    <row r="11937" spans="1:7" s="21" customFormat="1">
      <c r="A11937" s="494" t="s">
        <v>13</v>
      </c>
      <c r="B11937" s="494"/>
      <c r="C11937" s="494"/>
      <c r="D11937" s="494"/>
      <c r="E11937" s="494"/>
      <c r="F11937" s="494"/>
      <c r="G11937" s="20">
        <f>SUM(G11933:G11936)</f>
        <v>43300</v>
      </c>
    </row>
    <row r="11938" spans="1:7">
      <c r="A11938" s="159" t="s">
        <v>14</v>
      </c>
      <c r="B11938" s="12" t="s">
        <v>15</v>
      </c>
      <c r="C11938" s="11"/>
      <c r="D11938" s="11"/>
      <c r="E11938" s="13"/>
      <c r="F11938" s="11"/>
      <c r="G11938" s="11"/>
    </row>
    <row r="11939" spans="1:7" ht="45">
      <c r="A11939" s="160"/>
      <c r="B11939" s="16" t="s">
        <v>1822</v>
      </c>
      <c r="C11939" s="11"/>
      <c r="D11939" s="17" t="s">
        <v>75</v>
      </c>
      <c r="E11939" s="18" t="s">
        <v>1806</v>
      </c>
      <c r="F11939" s="19">
        <f>VLOOKUP(B11939,'HSD ME&amp;PLUMBING'!$B$6:E10671,4,FALSE)</f>
        <v>10000</v>
      </c>
      <c r="G11939" s="23">
        <f>F11939*E11939</f>
        <v>15000</v>
      </c>
    </row>
    <row r="11940" spans="1:7">
      <c r="A11940" s="160"/>
      <c r="B11940" s="12" t="s">
        <v>870</v>
      </c>
      <c r="C11940" s="11"/>
      <c r="D11940" s="11" t="s">
        <v>75</v>
      </c>
      <c r="E11940" s="13" t="s">
        <v>433</v>
      </c>
      <c r="F11940" s="19">
        <f>VLOOKUP(B11940,'HSD ME&amp;PLUMBING'!$B$6:E10672,4,FALSE)</f>
        <v>10000</v>
      </c>
      <c r="G11940" s="23">
        <f>F11940*E11940</f>
        <v>12000</v>
      </c>
    </row>
    <row r="11941" spans="1:7">
      <c r="A11941" s="160"/>
      <c r="B11941" s="12" t="s">
        <v>1807</v>
      </c>
      <c r="C11941" s="11"/>
      <c r="D11941" s="11" t="s">
        <v>1808</v>
      </c>
      <c r="E11941" s="13" t="s">
        <v>871</v>
      </c>
      <c r="F11941" s="19">
        <f>VLOOKUP(B11941,'HSD ME&amp;PLUMBING'!$B$6:E10673,4,FALSE)</f>
        <v>10000</v>
      </c>
      <c r="G11941" s="23">
        <f>F11941*E11941</f>
        <v>5000</v>
      </c>
    </row>
    <row r="11942" spans="1:7" s="2" customFormat="1" ht="15.75" customHeight="1">
      <c r="A11942" s="494" t="s">
        <v>16</v>
      </c>
      <c r="B11942" s="494"/>
      <c r="C11942" s="494"/>
      <c r="D11942" s="494"/>
      <c r="E11942" s="494"/>
      <c r="F11942" s="494"/>
      <c r="G11942" s="20">
        <f>SUM(G11938:G11941)</f>
        <v>32000</v>
      </c>
    </row>
    <row r="11943" spans="1:7">
      <c r="A11943" s="159" t="s">
        <v>17</v>
      </c>
      <c r="B11943" s="12" t="s">
        <v>18</v>
      </c>
      <c r="C11943" s="11"/>
      <c r="D11943" s="11"/>
      <c r="E11943" s="13"/>
      <c r="F11943" s="11"/>
      <c r="G11943" s="11"/>
    </row>
    <row r="11944" spans="1:7">
      <c r="A11944" s="492" t="s">
        <v>19</v>
      </c>
      <c r="B11944" s="492"/>
      <c r="C11944" s="492"/>
      <c r="D11944" s="492"/>
      <c r="E11944" s="492"/>
      <c r="F11944" s="492"/>
      <c r="G11944" s="20">
        <f>SUM(G11943)</f>
        <v>0</v>
      </c>
    </row>
    <row r="11945" spans="1:7">
      <c r="A11945" s="11" t="s">
        <v>20</v>
      </c>
      <c r="B11945" s="493" t="s">
        <v>21</v>
      </c>
      <c r="C11945" s="493"/>
      <c r="D11945" s="493"/>
      <c r="E11945" s="493"/>
      <c r="F11945" s="493"/>
      <c r="G11945" s="15">
        <f>SUM(G11932:G11944)/2</f>
        <v>75300</v>
      </c>
    </row>
    <row r="11946" spans="1:7" ht="15.75" customHeight="1">
      <c r="A11946" s="11" t="s">
        <v>22</v>
      </c>
      <c r="B11946" s="493" t="s">
        <v>77</v>
      </c>
      <c r="C11946" s="493"/>
      <c r="D11946" s="493"/>
      <c r="E11946" s="493"/>
      <c r="F11946" s="24">
        <v>0.1</v>
      </c>
      <c r="G11946" s="15">
        <f>G11945*10%</f>
        <v>7530</v>
      </c>
    </row>
    <row r="11947" spans="1:7">
      <c r="A11947" s="11" t="s">
        <v>23</v>
      </c>
      <c r="B11947" s="493" t="s">
        <v>24</v>
      </c>
      <c r="C11947" s="493"/>
      <c r="D11947" s="493"/>
      <c r="E11947" s="493"/>
      <c r="F11947" s="493"/>
      <c r="G11947" s="15">
        <f>G11945+G11946</f>
        <v>82830</v>
      </c>
    </row>
    <row r="11948" spans="1:7">
      <c r="A11948" s="25"/>
      <c r="B11948" s="26"/>
      <c r="C11948" s="25"/>
      <c r="D11948" s="25"/>
      <c r="E11948" s="27"/>
      <c r="F11948" s="25"/>
      <c r="G11948" s="25"/>
    </row>
    <row r="11949" spans="1:7">
      <c r="A11949" s="115" t="s">
        <v>1823</v>
      </c>
    </row>
    <row r="11950" spans="1:7" ht="45">
      <c r="A11950" s="9" t="s">
        <v>62</v>
      </c>
      <c r="B11950" s="9" t="s">
        <v>63</v>
      </c>
      <c r="C11950" s="9" t="s">
        <v>64</v>
      </c>
      <c r="D11950" s="9" t="s">
        <v>65</v>
      </c>
      <c r="E11950" s="9" t="s">
        <v>66</v>
      </c>
      <c r="F11950" s="9" t="s">
        <v>67</v>
      </c>
      <c r="G11950" s="9" t="s">
        <v>68</v>
      </c>
    </row>
    <row r="11951" spans="1:7">
      <c r="A11951" s="159" t="s">
        <v>0</v>
      </c>
      <c r="B11951" s="12" t="s">
        <v>1</v>
      </c>
      <c r="C11951" s="11"/>
      <c r="D11951" s="11"/>
      <c r="E11951" s="13"/>
      <c r="F11951" s="11"/>
      <c r="G11951" s="11"/>
    </row>
    <row r="11952" spans="1:7">
      <c r="A11952" s="160"/>
      <c r="B11952" s="12" t="s">
        <v>2</v>
      </c>
      <c r="C11952" s="11" t="s">
        <v>3</v>
      </c>
      <c r="D11952" s="11" t="s">
        <v>4</v>
      </c>
      <c r="E11952" s="13" t="s">
        <v>25</v>
      </c>
      <c r="F11952" s="14">
        <f>VLOOKUP(B11952,'HSD ME&amp;PLUMBING'!$B$6:E10684,4,FALSE)</f>
        <v>100000</v>
      </c>
      <c r="G11952" s="23">
        <f>F11952*E11952</f>
        <v>12900</v>
      </c>
    </row>
    <row r="11953" spans="1:7">
      <c r="A11953" s="160"/>
      <c r="B11953" s="12" t="s">
        <v>1804</v>
      </c>
      <c r="C11953" s="11" t="s">
        <v>71</v>
      </c>
      <c r="D11953" s="11" t="s">
        <v>4</v>
      </c>
      <c r="E11953" s="13" t="s">
        <v>26</v>
      </c>
      <c r="F11953" s="14">
        <f>VLOOKUP(B11953,'HSD ME&amp;PLUMBING'!$B$6:E10685,4,FALSE)</f>
        <v>150000</v>
      </c>
      <c r="G11953" s="23">
        <f>F11953*E11953</f>
        <v>32250</v>
      </c>
    </row>
    <row r="11954" spans="1:7">
      <c r="A11954" s="160"/>
      <c r="B11954" s="12" t="s">
        <v>7</v>
      </c>
      <c r="C11954" s="11" t="s">
        <v>8</v>
      </c>
      <c r="D11954" s="11" t="s">
        <v>4</v>
      </c>
      <c r="E11954" s="13" t="s">
        <v>27</v>
      </c>
      <c r="F11954" s="14">
        <f>VLOOKUP(B11954,'HSD ME&amp;PLUMBING'!$B$6:E10686,4,FALSE)</f>
        <v>150000</v>
      </c>
      <c r="G11954" s="23">
        <f>F11954*E11954</f>
        <v>3150</v>
      </c>
    </row>
    <row r="11955" spans="1:7">
      <c r="A11955" s="160"/>
      <c r="B11955" s="12" t="s">
        <v>10</v>
      </c>
      <c r="C11955" s="11" t="s">
        <v>11</v>
      </c>
      <c r="D11955" s="11" t="s">
        <v>4</v>
      </c>
      <c r="E11955" s="13" t="s">
        <v>28</v>
      </c>
      <c r="F11955" s="19">
        <f>VLOOKUP(B11955,'HSD ME&amp;PLUMBING'!$B$6:E10687,4,FALSE)</f>
        <v>200000</v>
      </c>
      <c r="G11955" s="23">
        <f>F11955*E11955</f>
        <v>1400</v>
      </c>
    </row>
    <row r="11956" spans="1:7" s="21" customFormat="1">
      <c r="A11956" s="494" t="s">
        <v>13</v>
      </c>
      <c r="B11956" s="494"/>
      <c r="C11956" s="494"/>
      <c r="D11956" s="494"/>
      <c r="E11956" s="494"/>
      <c r="F11956" s="494"/>
      <c r="G11956" s="20">
        <f>SUM(G11952:G11955)</f>
        <v>49700</v>
      </c>
    </row>
    <row r="11957" spans="1:7">
      <c r="A11957" s="159" t="s">
        <v>14</v>
      </c>
      <c r="B11957" s="12" t="s">
        <v>15</v>
      </c>
      <c r="C11957" s="11"/>
      <c r="D11957" s="11"/>
      <c r="E11957" s="13"/>
      <c r="F11957" s="11"/>
      <c r="G11957" s="11"/>
    </row>
    <row r="11958" spans="1:7" ht="45">
      <c r="A11958" s="160"/>
      <c r="B11958" s="16" t="s">
        <v>1824</v>
      </c>
      <c r="C11958" s="11"/>
      <c r="D11958" s="17" t="s">
        <v>75</v>
      </c>
      <c r="E11958" s="18" t="s">
        <v>1806</v>
      </c>
      <c r="F11958" s="19">
        <f>VLOOKUP(B11958,'HSD ME&amp;PLUMBING'!$B$6:E10690,4,FALSE)</f>
        <v>10000</v>
      </c>
      <c r="G11958" s="23">
        <f>F11958*E11958</f>
        <v>15000</v>
      </c>
    </row>
    <row r="11959" spans="1:7">
      <c r="A11959" s="160"/>
      <c r="B11959" s="12" t="s">
        <v>870</v>
      </c>
      <c r="C11959" s="11"/>
      <c r="D11959" s="11" t="s">
        <v>75</v>
      </c>
      <c r="E11959" s="13" t="s">
        <v>433</v>
      </c>
      <c r="F11959" s="19">
        <f>VLOOKUP(B11959,'HSD ME&amp;PLUMBING'!$B$6:E10691,4,FALSE)</f>
        <v>10000</v>
      </c>
      <c r="G11959" s="23">
        <f>F11959*E11959</f>
        <v>12000</v>
      </c>
    </row>
    <row r="11960" spans="1:7">
      <c r="A11960" s="160"/>
      <c r="B11960" s="12" t="s">
        <v>1807</v>
      </c>
      <c r="C11960" s="11"/>
      <c r="D11960" s="11" t="s">
        <v>1808</v>
      </c>
      <c r="E11960" s="13" t="s">
        <v>871</v>
      </c>
      <c r="F11960" s="19">
        <f>VLOOKUP(B11960,'HSD ME&amp;PLUMBING'!$B$6:E10692,4,FALSE)</f>
        <v>10000</v>
      </c>
      <c r="G11960" s="23">
        <f>F11960*E11960</f>
        <v>5000</v>
      </c>
    </row>
    <row r="11961" spans="1:7" s="2" customFormat="1" ht="15.75" customHeight="1">
      <c r="A11961" s="494" t="s">
        <v>16</v>
      </c>
      <c r="B11961" s="494"/>
      <c r="C11961" s="494"/>
      <c r="D11961" s="494"/>
      <c r="E11961" s="494"/>
      <c r="F11961" s="494"/>
      <c r="G11961" s="20">
        <f>SUM(G11957:G11960)</f>
        <v>32000</v>
      </c>
    </row>
    <row r="11962" spans="1:7">
      <c r="A11962" s="159" t="s">
        <v>17</v>
      </c>
      <c r="B11962" s="12" t="s">
        <v>18</v>
      </c>
      <c r="C11962" s="11"/>
      <c r="D11962" s="11"/>
      <c r="E11962" s="13"/>
      <c r="F11962" s="11"/>
      <c r="G11962" s="11"/>
    </row>
    <row r="11963" spans="1:7">
      <c r="A11963" s="492" t="s">
        <v>19</v>
      </c>
      <c r="B11963" s="492"/>
      <c r="C11963" s="492"/>
      <c r="D11963" s="492"/>
      <c r="E11963" s="492"/>
      <c r="F11963" s="492"/>
      <c r="G11963" s="20">
        <f>SUM(G11962)</f>
        <v>0</v>
      </c>
    </row>
    <row r="11964" spans="1:7">
      <c r="A11964" s="11" t="s">
        <v>20</v>
      </c>
      <c r="B11964" s="493" t="s">
        <v>21</v>
      </c>
      <c r="C11964" s="493"/>
      <c r="D11964" s="493"/>
      <c r="E11964" s="493"/>
      <c r="F11964" s="493"/>
      <c r="G11964" s="15">
        <f>SUM(G11951:G11963)/2</f>
        <v>81700</v>
      </c>
    </row>
    <row r="11965" spans="1:7" ht="15.75" customHeight="1">
      <c r="A11965" s="11" t="s">
        <v>22</v>
      </c>
      <c r="B11965" s="493" t="s">
        <v>77</v>
      </c>
      <c r="C11965" s="493"/>
      <c r="D11965" s="493"/>
      <c r="E11965" s="493"/>
      <c r="F11965" s="24">
        <v>0.1</v>
      </c>
      <c r="G11965" s="15">
        <f>G11964*10%</f>
        <v>8170</v>
      </c>
    </row>
    <row r="11966" spans="1:7">
      <c r="A11966" s="11" t="s">
        <v>23</v>
      </c>
      <c r="B11966" s="493" t="s">
        <v>24</v>
      </c>
      <c r="C11966" s="493"/>
      <c r="D11966" s="493"/>
      <c r="E11966" s="493"/>
      <c r="F11966" s="493"/>
      <c r="G11966" s="15">
        <f>G11964+G11965</f>
        <v>89870</v>
      </c>
    </row>
    <row r="11967" spans="1:7">
      <c r="A11967" s="25"/>
      <c r="B11967" s="26"/>
      <c r="C11967" s="25"/>
      <c r="D11967" s="25"/>
      <c r="E11967" s="27"/>
      <c r="F11967" s="25"/>
      <c r="G11967" s="25"/>
    </row>
    <row r="11968" spans="1:7">
      <c r="A11968" s="115" t="s">
        <v>1825</v>
      </c>
    </row>
    <row r="11969" spans="1:7" ht="45">
      <c r="A11969" s="9" t="s">
        <v>62</v>
      </c>
      <c r="B11969" s="9" t="s">
        <v>63</v>
      </c>
      <c r="C11969" s="9" t="s">
        <v>64</v>
      </c>
      <c r="D11969" s="9" t="s">
        <v>65</v>
      </c>
      <c r="E11969" s="9" t="s">
        <v>66</v>
      </c>
      <c r="F11969" s="9" t="s">
        <v>67</v>
      </c>
      <c r="G11969" s="9" t="s">
        <v>68</v>
      </c>
    </row>
    <row r="11970" spans="1:7">
      <c r="A11970" s="159" t="s">
        <v>0</v>
      </c>
      <c r="B11970" s="12" t="s">
        <v>1</v>
      </c>
      <c r="C11970" s="11"/>
      <c r="D11970" s="11"/>
      <c r="E11970" s="13"/>
      <c r="F11970" s="11"/>
      <c r="G11970" s="11"/>
    </row>
    <row r="11971" spans="1:7">
      <c r="A11971" s="160"/>
      <c r="B11971" s="12" t="s">
        <v>2</v>
      </c>
      <c r="C11971" s="11" t="s">
        <v>3</v>
      </c>
      <c r="D11971" s="11" t="s">
        <v>4</v>
      </c>
      <c r="E11971" s="13" t="s">
        <v>128</v>
      </c>
      <c r="F11971" s="14">
        <f>VLOOKUP(B11971,'HSD ME&amp;PLUMBING'!$B$6:E10703,4,FALSE)</f>
        <v>100000</v>
      </c>
      <c r="G11971" s="23">
        <f>F11971*E11971</f>
        <v>14299.999999999998</v>
      </c>
    </row>
    <row r="11972" spans="1:7">
      <c r="A11972" s="160"/>
      <c r="B11972" s="12" t="s">
        <v>1804</v>
      </c>
      <c r="C11972" s="11" t="s">
        <v>71</v>
      </c>
      <c r="D11972" s="11" t="s">
        <v>4</v>
      </c>
      <c r="E11972" s="13" t="s">
        <v>129</v>
      </c>
      <c r="F11972" s="14">
        <f>VLOOKUP(B11972,'HSD ME&amp;PLUMBING'!$B$6:E10704,4,FALSE)</f>
        <v>150000</v>
      </c>
      <c r="G11972" s="23">
        <f>F11972*E11972</f>
        <v>35850</v>
      </c>
    </row>
    <row r="11973" spans="1:7">
      <c r="A11973" s="160"/>
      <c r="B11973" s="12" t="s">
        <v>7</v>
      </c>
      <c r="C11973" s="11" t="s">
        <v>8</v>
      </c>
      <c r="D11973" s="11" t="s">
        <v>4</v>
      </c>
      <c r="E11973" s="13" t="s">
        <v>69</v>
      </c>
      <c r="F11973" s="14">
        <f>VLOOKUP(B11973,'HSD ME&amp;PLUMBING'!$B$6:E10705,4,FALSE)</f>
        <v>150000</v>
      </c>
      <c r="G11973" s="23">
        <f>F11973*E11973</f>
        <v>3600</v>
      </c>
    </row>
    <row r="11974" spans="1:7">
      <c r="A11974" s="160"/>
      <c r="B11974" s="12" t="s">
        <v>10</v>
      </c>
      <c r="C11974" s="11" t="s">
        <v>11</v>
      </c>
      <c r="D11974" s="11" t="s">
        <v>4</v>
      </c>
      <c r="E11974" s="13" t="s">
        <v>130</v>
      </c>
      <c r="F11974" s="19">
        <f>VLOOKUP(B11974,'HSD ME&amp;PLUMBING'!$B$6:E10706,4,FALSE)</f>
        <v>200000</v>
      </c>
      <c r="G11974" s="23">
        <f>F11974*E11974</f>
        <v>1600</v>
      </c>
    </row>
    <row r="11975" spans="1:7" s="21" customFormat="1">
      <c r="A11975" s="494" t="s">
        <v>13</v>
      </c>
      <c r="B11975" s="494"/>
      <c r="C11975" s="494"/>
      <c r="D11975" s="494"/>
      <c r="E11975" s="494"/>
      <c r="F11975" s="494"/>
      <c r="G11975" s="20">
        <f>SUM(G11971:G11974)</f>
        <v>55350</v>
      </c>
    </row>
    <row r="11976" spans="1:7">
      <c r="A11976" s="159" t="s">
        <v>14</v>
      </c>
      <c r="B11976" s="12" t="s">
        <v>15</v>
      </c>
      <c r="C11976" s="11"/>
      <c r="D11976" s="11"/>
      <c r="E11976" s="13"/>
      <c r="F11976" s="11"/>
      <c r="G11976" s="11"/>
    </row>
    <row r="11977" spans="1:7" ht="45">
      <c r="A11977" s="160"/>
      <c r="B11977" s="16" t="s">
        <v>1826</v>
      </c>
      <c r="C11977" s="11"/>
      <c r="D11977" s="17" t="s">
        <v>75</v>
      </c>
      <c r="E11977" s="18" t="s">
        <v>1806</v>
      </c>
      <c r="F11977" s="19">
        <f>VLOOKUP(B11977,'HSD ME&amp;PLUMBING'!$B$6:E10709,4,FALSE)</f>
        <v>10000</v>
      </c>
      <c r="G11977" s="23">
        <f>F11977*E11977</f>
        <v>15000</v>
      </c>
    </row>
    <row r="11978" spans="1:7">
      <c r="A11978" s="160"/>
      <c r="B11978" s="12" t="s">
        <v>870</v>
      </c>
      <c r="C11978" s="11"/>
      <c r="D11978" s="11" t="s">
        <v>75</v>
      </c>
      <c r="E11978" s="13" t="s">
        <v>433</v>
      </c>
      <c r="F11978" s="19">
        <f>VLOOKUP(B11978,'HSD ME&amp;PLUMBING'!$B$6:E10710,4,FALSE)</f>
        <v>10000</v>
      </c>
      <c r="G11978" s="23">
        <f>F11978*E11978</f>
        <v>12000</v>
      </c>
    </row>
    <row r="11979" spans="1:7">
      <c r="A11979" s="160"/>
      <c r="B11979" s="12" t="s">
        <v>1807</v>
      </c>
      <c r="C11979" s="11"/>
      <c r="D11979" s="11" t="s">
        <v>1808</v>
      </c>
      <c r="E11979" s="13" t="s">
        <v>871</v>
      </c>
      <c r="F11979" s="19">
        <f>VLOOKUP(B11979,'HSD ME&amp;PLUMBING'!$B$6:E10711,4,FALSE)</f>
        <v>10000</v>
      </c>
      <c r="G11979" s="23">
        <f>F11979*E11979</f>
        <v>5000</v>
      </c>
    </row>
    <row r="11980" spans="1:7" s="2" customFormat="1" ht="15.75" customHeight="1">
      <c r="A11980" s="494" t="s">
        <v>16</v>
      </c>
      <c r="B11980" s="494"/>
      <c r="C11980" s="494"/>
      <c r="D11980" s="494"/>
      <c r="E11980" s="494"/>
      <c r="F11980" s="494"/>
      <c r="G11980" s="20">
        <f>SUM(G11976:G11979)</f>
        <v>32000</v>
      </c>
    </row>
    <row r="11981" spans="1:7">
      <c r="A11981" s="159" t="s">
        <v>17</v>
      </c>
      <c r="B11981" s="12" t="s">
        <v>18</v>
      </c>
      <c r="C11981" s="11"/>
      <c r="D11981" s="11"/>
      <c r="E11981" s="13"/>
      <c r="F11981" s="11"/>
      <c r="G11981" s="11"/>
    </row>
    <row r="11982" spans="1:7">
      <c r="A11982" s="492" t="s">
        <v>19</v>
      </c>
      <c r="B11982" s="492"/>
      <c r="C11982" s="492"/>
      <c r="D11982" s="492"/>
      <c r="E11982" s="492"/>
      <c r="F11982" s="492"/>
      <c r="G11982" s="20">
        <f>SUM(G11981)</f>
        <v>0</v>
      </c>
    </row>
    <row r="11983" spans="1:7">
      <c r="A11983" s="11" t="s">
        <v>20</v>
      </c>
      <c r="B11983" s="493" t="s">
        <v>21</v>
      </c>
      <c r="C11983" s="493"/>
      <c r="D11983" s="493"/>
      <c r="E11983" s="493"/>
      <c r="F11983" s="493"/>
      <c r="G11983" s="15">
        <f>SUM(G11970:G11982)/2</f>
        <v>87350</v>
      </c>
    </row>
    <row r="11984" spans="1:7" ht="15.75" customHeight="1">
      <c r="A11984" s="11" t="s">
        <v>22</v>
      </c>
      <c r="B11984" s="493" t="s">
        <v>77</v>
      </c>
      <c r="C11984" s="493"/>
      <c r="D11984" s="493"/>
      <c r="E11984" s="493"/>
      <c r="F11984" s="24">
        <v>0.1</v>
      </c>
      <c r="G11984" s="15">
        <f>G11983*10%</f>
        <v>8735</v>
      </c>
    </row>
    <row r="11985" spans="1:7">
      <c r="A11985" s="11" t="s">
        <v>23</v>
      </c>
      <c r="B11985" s="493" t="s">
        <v>24</v>
      </c>
      <c r="C11985" s="493"/>
      <c r="D11985" s="493"/>
      <c r="E11985" s="493"/>
      <c r="F11985" s="493"/>
      <c r="G11985" s="15">
        <f>G11983+G11984</f>
        <v>96085</v>
      </c>
    </row>
    <row r="11986" spans="1:7">
      <c r="A11986" s="25"/>
      <c r="B11986" s="26"/>
      <c r="C11986" s="25"/>
      <c r="D11986" s="25"/>
      <c r="E11986" s="27"/>
      <c r="F11986" s="25"/>
      <c r="G11986" s="25"/>
    </row>
    <row r="11987" spans="1:7">
      <c r="A11987" s="115" t="s">
        <v>1827</v>
      </c>
    </row>
    <row r="11988" spans="1:7" ht="45">
      <c r="A11988" s="9" t="s">
        <v>62</v>
      </c>
      <c r="B11988" s="9" t="s">
        <v>63</v>
      </c>
      <c r="C11988" s="9" t="s">
        <v>64</v>
      </c>
      <c r="D11988" s="9" t="s">
        <v>65</v>
      </c>
      <c r="E11988" s="9" t="s">
        <v>66</v>
      </c>
      <c r="F11988" s="9" t="s">
        <v>67</v>
      </c>
      <c r="G11988" s="9" t="s">
        <v>68</v>
      </c>
    </row>
    <row r="11989" spans="1:7">
      <c r="A11989" s="159" t="s">
        <v>0</v>
      </c>
      <c r="B11989" s="12" t="s">
        <v>1</v>
      </c>
      <c r="C11989" s="11"/>
      <c r="D11989" s="11"/>
      <c r="E11989" s="13"/>
      <c r="F11989" s="11"/>
      <c r="G11989" s="11"/>
    </row>
    <row r="11990" spans="1:7">
      <c r="A11990" s="160"/>
      <c r="B11990" s="12" t="s">
        <v>2</v>
      </c>
      <c r="C11990" s="11" t="s">
        <v>3</v>
      </c>
      <c r="D11990" s="11" t="s">
        <v>4</v>
      </c>
      <c r="E11990" s="13" t="s">
        <v>1828</v>
      </c>
      <c r="F11990" s="14">
        <f>VLOOKUP(B11990,'HSD ME&amp;PLUMBING'!$B$6:E10722,4,FALSE)</f>
        <v>100000</v>
      </c>
      <c r="G11990" s="23">
        <f>F11990*E11990</f>
        <v>17400</v>
      </c>
    </row>
    <row r="11991" spans="1:7">
      <c r="A11991" s="160"/>
      <c r="B11991" s="12" t="s">
        <v>1804</v>
      </c>
      <c r="C11991" s="11" t="s">
        <v>71</v>
      </c>
      <c r="D11991" s="11" t="s">
        <v>4</v>
      </c>
      <c r="E11991" s="13" t="s">
        <v>1829</v>
      </c>
      <c r="F11991" s="14">
        <f>VLOOKUP(B11991,'HSD ME&amp;PLUMBING'!$B$6:E10723,4,FALSE)</f>
        <v>150000</v>
      </c>
      <c r="G11991" s="23">
        <f>F11991*E11991</f>
        <v>43500</v>
      </c>
    </row>
    <row r="11992" spans="1:7">
      <c r="A11992" s="160"/>
      <c r="B11992" s="12" t="s">
        <v>7</v>
      </c>
      <c r="C11992" s="11" t="s">
        <v>8</v>
      </c>
      <c r="D11992" s="11" t="s">
        <v>4</v>
      </c>
      <c r="E11992" s="13" t="s">
        <v>85</v>
      </c>
      <c r="F11992" s="14">
        <f>VLOOKUP(B11992,'HSD ME&amp;PLUMBING'!$B$6:E10724,4,FALSE)</f>
        <v>150000</v>
      </c>
      <c r="G11992" s="23">
        <f>F11992*E11992</f>
        <v>4350</v>
      </c>
    </row>
    <row r="11993" spans="1:7">
      <c r="A11993" s="160"/>
      <c r="B11993" s="12" t="s">
        <v>10</v>
      </c>
      <c r="C11993" s="11" t="s">
        <v>11</v>
      </c>
      <c r="D11993" s="11" t="s">
        <v>4</v>
      </c>
      <c r="E11993" s="13" t="s">
        <v>98</v>
      </c>
      <c r="F11993" s="19">
        <f>VLOOKUP(B11993,'HSD ME&amp;PLUMBING'!$B$6:E10725,4,FALSE)</f>
        <v>200000</v>
      </c>
      <c r="G11993" s="23">
        <f>F11993*E11993</f>
        <v>2000</v>
      </c>
    </row>
    <row r="11994" spans="1:7" s="21" customFormat="1">
      <c r="A11994" s="494" t="s">
        <v>13</v>
      </c>
      <c r="B11994" s="494"/>
      <c r="C11994" s="494"/>
      <c r="D11994" s="494"/>
      <c r="E11994" s="494"/>
      <c r="F11994" s="494"/>
      <c r="G11994" s="20">
        <f>SUM(G11990:G11993)</f>
        <v>67250</v>
      </c>
    </row>
    <row r="11995" spans="1:7">
      <c r="A11995" s="159" t="s">
        <v>14</v>
      </c>
      <c r="B11995" s="12" t="s">
        <v>15</v>
      </c>
      <c r="C11995" s="11"/>
      <c r="D11995" s="11"/>
      <c r="E11995" s="13"/>
      <c r="F11995" s="11"/>
      <c r="G11995" s="11"/>
    </row>
    <row r="11996" spans="1:7" ht="45">
      <c r="A11996" s="160"/>
      <c r="B11996" s="16" t="s">
        <v>1830</v>
      </c>
      <c r="C11996" s="11"/>
      <c r="D11996" s="17" t="s">
        <v>75</v>
      </c>
      <c r="E11996" s="18" t="s">
        <v>1806</v>
      </c>
      <c r="F11996" s="19">
        <f>VLOOKUP(B11996,'HSD ME&amp;PLUMBING'!$B$6:E10728,4,FALSE)</f>
        <v>10000</v>
      </c>
      <c r="G11996" s="23">
        <f>F11996*E11996</f>
        <v>15000</v>
      </c>
    </row>
    <row r="11997" spans="1:7">
      <c r="A11997" s="160"/>
      <c r="B11997" s="12" t="s">
        <v>870</v>
      </c>
      <c r="C11997" s="11"/>
      <c r="D11997" s="11" t="s">
        <v>75</v>
      </c>
      <c r="E11997" s="13" t="s">
        <v>433</v>
      </c>
      <c r="F11997" s="19">
        <f>VLOOKUP(B11997,'HSD ME&amp;PLUMBING'!$B$6:E10729,4,FALSE)</f>
        <v>10000</v>
      </c>
      <c r="G11997" s="23">
        <f>F11997*E11997</f>
        <v>12000</v>
      </c>
    </row>
    <row r="11998" spans="1:7">
      <c r="A11998" s="160"/>
      <c r="B11998" s="12" t="s">
        <v>1807</v>
      </c>
      <c r="C11998" s="11"/>
      <c r="D11998" s="11" t="s">
        <v>1808</v>
      </c>
      <c r="E11998" s="13" t="s">
        <v>871</v>
      </c>
      <c r="F11998" s="19">
        <f>VLOOKUP(B11998,'HSD ME&amp;PLUMBING'!$B$6:E10730,4,FALSE)</f>
        <v>10000</v>
      </c>
      <c r="G11998" s="23">
        <f>F11998*E11998</f>
        <v>5000</v>
      </c>
    </row>
    <row r="11999" spans="1:7" s="2" customFormat="1" ht="15.75" customHeight="1">
      <c r="A11999" s="494" t="s">
        <v>16</v>
      </c>
      <c r="B11999" s="494"/>
      <c r="C11999" s="494"/>
      <c r="D11999" s="494"/>
      <c r="E11999" s="494"/>
      <c r="F11999" s="494"/>
      <c r="G11999" s="20">
        <f>SUM(G11995:G11998)</f>
        <v>32000</v>
      </c>
    </row>
    <row r="12000" spans="1:7">
      <c r="A12000" s="159" t="s">
        <v>17</v>
      </c>
      <c r="B12000" s="12" t="s">
        <v>18</v>
      </c>
      <c r="C12000" s="11"/>
      <c r="D12000" s="11"/>
      <c r="E12000" s="13"/>
      <c r="F12000" s="11"/>
      <c r="G12000" s="11"/>
    </row>
    <row r="12001" spans="1:7">
      <c r="A12001" s="492" t="s">
        <v>19</v>
      </c>
      <c r="B12001" s="492"/>
      <c r="C12001" s="492"/>
      <c r="D12001" s="492"/>
      <c r="E12001" s="492"/>
      <c r="F12001" s="492"/>
      <c r="G12001" s="20">
        <f>SUM(G12000)</f>
        <v>0</v>
      </c>
    </row>
    <row r="12002" spans="1:7">
      <c r="A12002" s="11" t="s">
        <v>20</v>
      </c>
      <c r="B12002" s="493" t="s">
        <v>21</v>
      </c>
      <c r="C12002" s="493"/>
      <c r="D12002" s="493"/>
      <c r="E12002" s="493"/>
      <c r="F12002" s="493"/>
      <c r="G12002" s="15">
        <f>SUM(G11989:G12001)/2</f>
        <v>99250</v>
      </c>
    </row>
    <row r="12003" spans="1:7" ht="15.75" customHeight="1">
      <c r="A12003" s="11" t="s">
        <v>22</v>
      </c>
      <c r="B12003" s="493" t="s">
        <v>77</v>
      </c>
      <c r="C12003" s="493"/>
      <c r="D12003" s="493"/>
      <c r="E12003" s="493"/>
      <c r="F12003" s="24">
        <v>0.1</v>
      </c>
      <c r="G12003" s="15">
        <f>G12002*10%</f>
        <v>9925</v>
      </c>
    </row>
    <row r="12004" spans="1:7">
      <c r="A12004" s="11" t="s">
        <v>23</v>
      </c>
      <c r="B12004" s="493" t="s">
        <v>24</v>
      </c>
      <c r="C12004" s="493"/>
      <c r="D12004" s="493"/>
      <c r="E12004" s="493"/>
      <c r="F12004" s="493"/>
      <c r="G12004" s="15">
        <f>G12002+G12003</f>
        <v>109175</v>
      </c>
    </row>
    <row r="12005" spans="1:7">
      <c r="A12005" s="25"/>
      <c r="B12005" s="26"/>
      <c r="C12005" s="25"/>
      <c r="D12005" s="25"/>
      <c r="E12005" s="27"/>
      <c r="F12005" s="25"/>
      <c r="G12005" s="25"/>
    </row>
    <row r="12006" spans="1:7">
      <c r="A12006" s="115" t="s">
        <v>1831</v>
      </c>
    </row>
    <row r="12007" spans="1:7" ht="45">
      <c r="A12007" s="9" t="s">
        <v>62</v>
      </c>
      <c r="B12007" s="9" t="s">
        <v>63</v>
      </c>
      <c r="C12007" s="9" t="s">
        <v>64</v>
      </c>
      <c r="D12007" s="9" t="s">
        <v>65</v>
      </c>
      <c r="E12007" s="9" t="s">
        <v>66</v>
      </c>
      <c r="F12007" s="9" t="s">
        <v>67</v>
      </c>
      <c r="G12007" s="9" t="s">
        <v>68</v>
      </c>
    </row>
    <row r="12008" spans="1:7">
      <c r="A12008" s="159" t="s">
        <v>0</v>
      </c>
      <c r="B12008" s="12" t="s">
        <v>1</v>
      </c>
      <c r="C12008" s="11"/>
      <c r="D12008" s="11"/>
      <c r="E12008" s="13"/>
      <c r="F12008" s="11"/>
      <c r="G12008" s="11"/>
    </row>
    <row r="12009" spans="1:7">
      <c r="A12009" s="160"/>
      <c r="B12009" s="12" t="s">
        <v>2</v>
      </c>
      <c r="C12009" s="11" t="s">
        <v>3</v>
      </c>
      <c r="D12009" s="11" t="s">
        <v>4</v>
      </c>
      <c r="E12009" s="13" t="s">
        <v>1832</v>
      </c>
      <c r="F12009" s="14">
        <f>VLOOKUP(B12009,'HSD ME&amp;PLUMBING'!$B$6:E10741,4,FALSE)</f>
        <v>100000</v>
      </c>
      <c r="G12009" s="23">
        <f>F12009*E12009</f>
        <v>20700</v>
      </c>
    </row>
    <row r="12010" spans="1:7">
      <c r="A12010" s="160"/>
      <c r="B12010" s="12" t="s">
        <v>1804</v>
      </c>
      <c r="C12010" s="11" t="s">
        <v>71</v>
      </c>
      <c r="D12010" s="11" t="s">
        <v>4</v>
      </c>
      <c r="E12010" s="13" t="s">
        <v>1833</v>
      </c>
      <c r="F12010" s="14">
        <f>VLOOKUP(B12010,'HSD ME&amp;PLUMBING'!$B$6:E10742,4,FALSE)</f>
        <v>150000</v>
      </c>
      <c r="G12010" s="23">
        <f>F12010*E12010</f>
        <v>51899.999999999993</v>
      </c>
    </row>
    <row r="12011" spans="1:7">
      <c r="A12011" s="160"/>
      <c r="B12011" s="12" t="s">
        <v>7</v>
      </c>
      <c r="C12011" s="11" t="s">
        <v>8</v>
      </c>
      <c r="D12011" s="11" t="s">
        <v>4</v>
      </c>
      <c r="E12011" s="13" t="s">
        <v>708</v>
      </c>
      <c r="F12011" s="14">
        <f>VLOOKUP(B12011,'HSD ME&amp;PLUMBING'!$B$6:E10743,4,FALSE)</f>
        <v>150000</v>
      </c>
      <c r="G12011" s="23">
        <f>F12011*E12011</f>
        <v>5250.0000000000009</v>
      </c>
    </row>
    <row r="12012" spans="1:7">
      <c r="A12012" s="160"/>
      <c r="B12012" s="12" t="s">
        <v>10</v>
      </c>
      <c r="C12012" s="11" t="s">
        <v>11</v>
      </c>
      <c r="D12012" s="11" t="s">
        <v>4</v>
      </c>
      <c r="E12012" s="13" t="s">
        <v>110</v>
      </c>
      <c r="F12012" s="19">
        <f>VLOOKUP(B12012,'HSD ME&amp;PLUMBING'!$B$6:E10744,4,FALSE)</f>
        <v>200000</v>
      </c>
      <c r="G12012" s="23">
        <f>F12012*E12012</f>
        <v>2400</v>
      </c>
    </row>
    <row r="12013" spans="1:7" s="21" customFormat="1">
      <c r="A12013" s="494" t="s">
        <v>13</v>
      </c>
      <c r="B12013" s="494"/>
      <c r="C12013" s="494"/>
      <c r="D12013" s="494"/>
      <c r="E12013" s="494"/>
      <c r="F12013" s="494"/>
      <c r="G12013" s="20">
        <f>SUM(G12009:G12012)</f>
        <v>80250</v>
      </c>
    </row>
    <row r="12014" spans="1:7">
      <c r="A12014" s="159" t="s">
        <v>14</v>
      </c>
      <c r="B12014" s="12" t="s">
        <v>15</v>
      </c>
      <c r="C12014" s="11"/>
      <c r="D12014" s="11"/>
      <c r="E12014" s="13"/>
      <c r="F12014" s="11"/>
      <c r="G12014" s="11"/>
    </row>
    <row r="12015" spans="1:7" ht="45">
      <c r="A12015" s="160"/>
      <c r="B12015" s="16" t="s">
        <v>1834</v>
      </c>
      <c r="C12015" s="11"/>
      <c r="D12015" s="17" t="s">
        <v>75</v>
      </c>
      <c r="E12015" s="18" t="s">
        <v>1806</v>
      </c>
      <c r="F12015" s="19">
        <f>VLOOKUP(B12015,'HSD ME&amp;PLUMBING'!$B$6:E10747,4,FALSE)</f>
        <v>10000</v>
      </c>
      <c r="G12015" s="23">
        <f>F12015*E12015</f>
        <v>15000</v>
      </c>
    </row>
    <row r="12016" spans="1:7">
      <c r="A12016" s="160"/>
      <c r="B12016" s="12" t="s">
        <v>870</v>
      </c>
      <c r="C12016" s="11"/>
      <c r="D12016" s="11" t="s">
        <v>75</v>
      </c>
      <c r="E12016" s="13" t="s">
        <v>433</v>
      </c>
      <c r="F12016" s="19">
        <f>VLOOKUP(B12016,'HSD ME&amp;PLUMBING'!$B$6:E10748,4,FALSE)</f>
        <v>10000</v>
      </c>
      <c r="G12016" s="23">
        <f>F12016*E12016</f>
        <v>12000</v>
      </c>
    </row>
    <row r="12017" spans="1:7">
      <c r="A12017" s="160"/>
      <c r="B12017" s="12" t="s">
        <v>1807</v>
      </c>
      <c r="C12017" s="11"/>
      <c r="D12017" s="11" t="s">
        <v>1808</v>
      </c>
      <c r="E12017" s="13" t="s">
        <v>871</v>
      </c>
      <c r="F12017" s="19">
        <f>VLOOKUP(B12017,'HSD ME&amp;PLUMBING'!$B$6:E10749,4,FALSE)</f>
        <v>10000</v>
      </c>
      <c r="G12017" s="23">
        <f>F12017*E12017</f>
        <v>5000</v>
      </c>
    </row>
    <row r="12018" spans="1:7" s="2" customFormat="1" ht="15.75" customHeight="1">
      <c r="A12018" s="494" t="s">
        <v>16</v>
      </c>
      <c r="B12018" s="494"/>
      <c r="C12018" s="494"/>
      <c r="D12018" s="494"/>
      <c r="E12018" s="494"/>
      <c r="F12018" s="494"/>
      <c r="G12018" s="20">
        <f>SUM(G12014:G12017)</f>
        <v>32000</v>
      </c>
    </row>
    <row r="12019" spans="1:7">
      <c r="A12019" s="159" t="s">
        <v>17</v>
      </c>
      <c r="B12019" s="12" t="s">
        <v>18</v>
      </c>
      <c r="C12019" s="11"/>
      <c r="D12019" s="11"/>
      <c r="E12019" s="13"/>
      <c r="F12019" s="11"/>
      <c r="G12019" s="11"/>
    </row>
    <row r="12020" spans="1:7">
      <c r="A12020" s="492" t="s">
        <v>19</v>
      </c>
      <c r="B12020" s="492"/>
      <c r="C12020" s="492"/>
      <c r="D12020" s="492"/>
      <c r="E12020" s="492"/>
      <c r="F12020" s="492"/>
      <c r="G12020" s="20">
        <f>SUM(G12019)</f>
        <v>0</v>
      </c>
    </row>
    <row r="12021" spans="1:7">
      <c r="A12021" s="11" t="s">
        <v>20</v>
      </c>
      <c r="B12021" s="493" t="s">
        <v>21</v>
      </c>
      <c r="C12021" s="493"/>
      <c r="D12021" s="493"/>
      <c r="E12021" s="493"/>
      <c r="F12021" s="493"/>
      <c r="G12021" s="15">
        <f>SUM(G12008:G12020)/2</f>
        <v>112250</v>
      </c>
    </row>
    <row r="12022" spans="1:7" ht="15.75" customHeight="1">
      <c r="A12022" s="11" t="s">
        <v>22</v>
      </c>
      <c r="B12022" s="493" t="s">
        <v>77</v>
      </c>
      <c r="C12022" s="493"/>
      <c r="D12022" s="493"/>
      <c r="E12022" s="493"/>
      <c r="F12022" s="24">
        <v>0.1</v>
      </c>
      <c r="G12022" s="15">
        <f>G12021*10%</f>
        <v>11225</v>
      </c>
    </row>
    <row r="12023" spans="1:7">
      <c r="A12023" s="11" t="s">
        <v>23</v>
      </c>
      <c r="B12023" s="493" t="s">
        <v>24</v>
      </c>
      <c r="C12023" s="493"/>
      <c r="D12023" s="493"/>
      <c r="E12023" s="493"/>
      <c r="F12023" s="493"/>
      <c r="G12023" s="15">
        <f>G12021+G12022</f>
        <v>123475</v>
      </c>
    </row>
    <row r="12024" spans="1:7">
      <c r="A12024" s="25"/>
      <c r="B12024" s="26"/>
      <c r="C12024" s="25"/>
      <c r="D12024" s="25"/>
      <c r="E12024" s="27"/>
      <c r="F12024" s="25"/>
      <c r="G12024" s="25"/>
    </row>
    <row r="12025" spans="1:7">
      <c r="A12025" s="115" t="s">
        <v>1835</v>
      </c>
    </row>
    <row r="12026" spans="1:7" ht="45">
      <c r="A12026" s="9" t="s">
        <v>62</v>
      </c>
      <c r="B12026" s="9" t="s">
        <v>63</v>
      </c>
      <c r="C12026" s="9" t="s">
        <v>64</v>
      </c>
      <c r="D12026" s="9" t="s">
        <v>65</v>
      </c>
      <c r="E12026" s="9" t="s">
        <v>66</v>
      </c>
      <c r="F12026" s="9" t="s">
        <v>67</v>
      </c>
      <c r="G12026" s="9" t="s">
        <v>68</v>
      </c>
    </row>
    <row r="12027" spans="1:7">
      <c r="A12027" s="159" t="s">
        <v>0</v>
      </c>
      <c r="B12027" s="12" t="s">
        <v>1</v>
      </c>
      <c r="C12027" s="11"/>
      <c r="D12027" s="11"/>
      <c r="E12027" s="13"/>
      <c r="F12027" s="11"/>
      <c r="G12027" s="11"/>
    </row>
    <row r="12028" spans="1:7">
      <c r="A12028" s="160"/>
      <c r="B12028" s="12" t="s">
        <v>2</v>
      </c>
      <c r="C12028" s="11" t="s">
        <v>3</v>
      </c>
      <c r="D12028" s="11" t="s">
        <v>4</v>
      </c>
      <c r="E12028" s="13" t="s">
        <v>1117</v>
      </c>
      <c r="F12028" s="14">
        <f>VLOOKUP(B12028,'HSD ME&amp;PLUMBING'!$B$6:E10760,4,FALSE)</f>
        <v>100000</v>
      </c>
      <c r="G12028" s="23">
        <f>F12028*E12028</f>
        <v>3300</v>
      </c>
    </row>
    <row r="12029" spans="1:7">
      <c r="A12029" s="160"/>
      <c r="B12029" s="12" t="s">
        <v>1804</v>
      </c>
      <c r="C12029" s="11" t="s">
        <v>71</v>
      </c>
      <c r="D12029" s="11" t="s">
        <v>4</v>
      </c>
      <c r="E12029" s="13" t="s">
        <v>1227</v>
      </c>
      <c r="F12029" s="14">
        <f>VLOOKUP(B12029,'HSD ME&amp;PLUMBING'!$B$6:E10761,4,FALSE)</f>
        <v>150000</v>
      </c>
      <c r="G12029" s="23">
        <f>F12029*E12029</f>
        <v>8400</v>
      </c>
    </row>
    <row r="12030" spans="1:7">
      <c r="A12030" s="160"/>
      <c r="B12030" s="12" t="s">
        <v>7</v>
      </c>
      <c r="C12030" s="11" t="s">
        <v>8</v>
      </c>
      <c r="D12030" s="11" t="s">
        <v>4</v>
      </c>
      <c r="E12030" s="13" t="s">
        <v>32</v>
      </c>
      <c r="F12030" s="14">
        <f>VLOOKUP(B12030,'HSD ME&amp;PLUMBING'!$B$6:E10762,4,FALSE)</f>
        <v>150000</v>
      </c>
      <c r="G12030" s="23">
        <f>F12030*E12030</f>
        <v>900</v>
      </c>
    </row>
    <row r="12031" spans="1:7">
      <c r="A12031" s="160"/>
      <c r="B12031" s="12" t="s">
        <v>10</v>
      </c>
      <c r="C12031" s="11" t="s">
        <v>11</v>
      </c>
      <c r="D12031" s="11" t="s">
        <v>4</v>
      </c>
      <c r="E12031" s="13" t="s">
        <v>88</v>
      </c>
      <c r="F12031" s="19">
        <f>VLOOKUP(B12031,'HSD ME&amp;PLUMBING'!$B$6:E10763,4,FALSE)</f>
        <v>200000</v>
      </c>
      <c r="G12031" s="23">
        <f>F12031*E12031</f>
        <v>400</v>
      </c>
    </row>
    <row r="12032" spans="1:7" s="21" customFormat="1">
      <c r="A12032" s="494" t="s">
        <v>13</v>
      </c>
      <c r="B12032" s="494"/>
      <c r="C12032" s="494"/>
      <c r="D12032" s="494"/>
      <c r="E12032" s="494"/>
      <c r="F12032" s="494"/>
      <c r="G12032" s="20">
        <f>SUM(G12028:G12031)</f>
        <v>13000</v>
      </c>
    </row>
    <row r="12033" spans="1:7">
      <c r="A12033" s="159" t="s">
        <v>14</v>
      </c>
      <c r="B12033" s="12" t="s">
        <v>15</v>
      </c>
      <c r="C12033" s="11"/>
      <c r="D12033" s="11"/>
      <c r="E12033" s="13"/>
      <c r="F12033" s="11"/>
      <c r="G12033" s="11"/>
    </row>
    <row r="12034" spans="1:7" ht="30">
      <c r="A12034" s="160"/>
      <c r="B12034" s="16" t="s">
        <v>1836</v>
      </c>
      <c r="C12034" s="11"/>
      <c r="D12034" s="17" t="s">
        <v>75</v>
      </c>
      <c r="E12034" s="18" t="s">
        <v>1806</v>
      </c>
      <c r="F12034" s="19">
        <f>VLOOKUP(B12034,'HSD ME&amp;PLUMBING'!$B$6:E10766,4,FALSE)</f>
        <v>10000</v>
      </c>
      <c r="G12034" s="23">
        <f>F12034*E12034</f>
        <v>15000</v>
      </c>
    </row>
    <row r="12035" spans="1:7">
      <c r="A12035" s="160"/>
      <c r="B12035" s="12" t="s">
        <v>870</v>
      </c>
      <c r="C12035" s="11"/>
      <c r="D12035" s="11" t="s">
        <v>75</v>
      </c>
      <c r="E12035" s="13" t="s">
        <v>433</v>
      </c>
      <c r="F12035" s="19">
        <f>VLOOKUP(B12035,'HSD ME&amp;PLUMBING'!$B$6:E10767,4,FALSE)</f>
        <v>10000</v>
      </c>
      <c r="G12035" s="23">
        <f>F12035*E12035</f>
        <v>12000</v>
      </c>
    </row>
    <row r="12036" spans="1:7" s="2" customFormat="1" ht="15.75" customHeight="1">
      <c r="A12036" s="494" t="s">
        <v>16</v>
      </c>
      <c r="B12036" s="494"/>
      <c r="C12036" s="494"/>
      <c r="D12036" s="494"/>
      <c r="E12036" s="494"/>
      <c r="F12036" s="494"/>
      <c r="G12036" s="20">
        <f>SUM(G12034:G12035)</f>
        <v>27000</v>
      </c>
    </row>
    <row r="12037" spans="1:7">
      <c r="A12037" s="159" t="s">
        <v>17</v>
      </c>
      <c r="B12037" s="12" t="s">
        <v>18</v>
      </c>
      <c r="C12037" s="11"/>
      <c r="D12037" s="11"/>
      <c r="E12037" s="13"/>
      <c r="F12037" s="11"/>
      <c r="G12037" s="11"/>
    </row>
    <row r="12038" spans="1:7">
      <c r="A12038" s="492" t="s">
        <v>19</v>
      </c>
      <c r="B12038" s="492"/>
      <c r="C12038" s="492"/>
      <c r="D12038" s="492"/>
      <c r="E12038" s="492"/>
      <c r="F12038" s="492"/>
      <c r="G12038" s="20">
        <f>SUM(G12037)</f>
        <v>0</v>
      </c>
    </row>
    <row r="12039" spans="1:7">
      <c r="A12039" s="11" t="s">
        <v>20</v>
      </c>
      <c r="B12039" s="493" t="s">
        <v>21</v>
      </c>
      <c r="C12039" s="493"/>
      <c r="D12039" s="493"/>
      <c r="E12039" s="493"/>
      <c r="F12039" s="493"/>
      <c r="G12039" s="15">
        <f>SUM(G12026:G12038)/2</f>
        <v>40000</v>
      </c>
    </row>
    <row r="12040" spans="1:7" ht="15.75" customHeight="1">
      <c r="A12040" s="11" t="s">
        <v>22</v>
      </c>
      <c r="B12040" s="493" t="s">
        <v>77</v>
      </c>
      <c r="C12040" s="493"/>
      <c r="D12040" s="493"/>
      <c r="E12040" s="493"/>
      <c r="F12040" s="24">
        <v>0.1</v>
      </c>
      <c r="G12040" s="15">
        <f>G12039*10%</f>
        <v>4000</v>
      </c>
    </row>
    <row r="12041" spans="1:7">
      <c r="A12041" s="11" t="s">
        <v>23</v>
      </c>
      <c r="B12041" s="493" t="s">
        <v>24</v>
      </c>
      <c r="C12041" s="493"/>
      <c r="D12041" s="493"/>
      <c r="E12041" s="493"/>
      <c r="F12041" s="493"/>
      <c r="G12041" s="15">
        <f>G12039+G12040</f>
        <v>44000</v>
      </c>
    </row>
    <row r="12042" spans="1:7">
      <c r="A12042" s="25"/>
      <c r="B12042" s="26"/>
      <c r="C12042" s="25"/>
      <c r="D12042" s="25"/>
      <c r="E12042" s="27"/>
      <c r="F12042" s="25"/>
      <c r="G12042" s="25"/>
    </row>
    <row r="12043" spans="1:7">
      <c r="A12043" s="115" t="s">
        <v>1837</v>
      </c>
    </row>
    <row r="12044" spans="1:7" ht="45">
      <c r="A12044" s="9" t="s">
        <v>62</v>
      </c>
      <c r="B12044" s="9" t="s">
        <v>63</v>
      </c>
      <c r="C12044" s="9" t="s">
        <v>64</v>
      </c>
      <c r="D12044" s="9" t="s">
        <v>65</v>
      </c>
      <c r="E12044" s="9" t="s">
        <v>66</v>
      </c>
      <c r="F12044" s="9" t="s">
        <v>67</v>
      </c>
      <c r="G12044" s="9" t="s">
        <v>68</v>
      </c>
    </row>
    <row r="12045" spans="1:7">
      <c r="A12045" s="159" t="s">
        <v>0</v>
      </c>
      <c r="B12045" s="12" t="s">
        <v>1</v>
      </c>
      <c r="C12045" s="11"/>
      <c r="D12045" s="11"/>
      <c r="E12045" s="13"/>
      <c r="F12045" s="11"/>
      <c r="G12045" s="11"/>
    </row>
    <row r="12046" spans="1:7">
      <c r="A12046" s="160"/>
      <c r="B12046" s="12" t="s">
        <v>2</v>
      </c>
      <c r="C12046" s="11" t="s">
        <v>3</v>
      </c>
      <c r="D12046" s="11" t="s">
        <v>4</v>
      </c>
      <c r="E12046" s="13" t="s">
        <v>86</v>
      </c>
      <c r="F12046" s="14">
        <f>VLOOKUP(B12046,'HSD ME&amp;PLUMBING'!$B$6:E10778,4,FALSE)</f>
        <v>100000</v>
      </c>
      <c r="G12046" s="23">
        <f>F12046*E12046</f>
        <v>4800</v>
      </c>
    </row>
    <row r="12047" spans="1:7">
      <c r="A12047" s="160"/>
      <c r="B12047" s="12" t="s">
        <v>1804</v>
      </c>
      <c r="C12047" s="11" t="s">
        <v>71</v>
      </c>
      <c r="D12047" s="11" t="s">
        <v>4</v>
      </c>
      <c r="E12047" s="13" t="s">
        <v>162</v>
      </c>
      <c r="F12047" s="14">
        <f>VLOOKUP(B12047,'HSD ME&amp;PLUMBING'!$B$6:E10779,4,FALSE)</f>
        <v>150000</v>
      </c>
      <c r="G12047" s="23">
        <f>F12047*E12047</f>
        <v>12000</v>
      </c>
    </row>
    <row r="12048" spans="1:7">
      <c r="A12048" s="160"/>
      <c r="B12048" s="12" t="s">
        <v>7</v>
      </c>
      <c r="C12048" s="11" t="s">
        <v>8</v>
      </c>
      <c r="D12048" s="11" t="s">
        <v>4</v>
      </c>
      <c r="E12048" s="13" t="s">
        <v>130</v>
      </c>
      <c r="F12048" s="14">
        <f>VLOOKUP(B12048,'HSD ME&amp;PLUMBING'!$B$6:E10780,4,FALSE)</f>
        <v>150000</v>
      </c>
      <c r="G12048" s="23">
        <f>F12048*E12048</f>
        <v>1200</v>
      </c>
    </row>
    <row r="12049" spans="1:7">
      <c r="A12049" s="160"/>
      <c r="B12049" s="12" t="s">
        <v>10</v>
      </c>
      <c r="C12049" s="11" t="s">
        <v>11</v>
      </c>
      <c r="D12049" s="11" t="s">
        <v>4</v>
      </c>
      <c r="E12049" s="13" t="s">
        <v>99</v>
      </c>
      <c r="F12049" s="19">
        <f>VLOOKUP(B12049,'HSD ME&amp;PLUMBING'!$B$6:E10781,4,FALSE)</f>
        <v>200000</v>
      </c>
      <c r="G12049" s="23">
        <f>F12049*E12049</f>
        <v>600</v>
      </c>
    </row>
    <row r="12050" spans="1:7" s="21" customFormat="1">
      <c r="A12050" s="494" t="s">
        <v>13</v>
      </c>
      <c r="B12050" s="494"/>
      <c r="C12050" s="494"/>
      <c r="D12050" s="494"/>
      <c r="E12050" s="494"/>
      <c r="F12050" s="494"/>
      <c r="G12050" s="20">
        <f>SUM(G12046:G12049)</f>
        <v>18600</v>
      </c>
    </row>
    <row r="12051" spans="1:7">
      <c r="A12051" s="159" t="s">
        <v>14</v>
      </c>
      <c r="B12051" s="12" t="s">
        <v>15</v>
      </c>
      <c r="C12051" s="11"/>
      <c r="D12051" s="11"/>
      <c r="E12051" s="13"/>
      <c r="F12051" s="11"/>
      <c r="G12051" s="11"/>
    </row>
    <row r="12052" spans="1:7" ht="30">
      <c r="A12052" s="160"/>
      <c r="B12052" s="16" t="s">
        <v>1838</v>
      </c>
      <c r="C12052" s="11"/>
      <c r="D12052" s="17" t="s">
        <v>75</v>
      </c>
      <c r="E12052" s="18" t="s">
        <v>1806</v>
      </c>
      <c r="F12052" s="19">
        <f>VLOOKUP(B12052,'HSD ME&amp;PLUMBING'!$B$6:E10784,4,FALSE)</f>
        <v>10000</v>
      </c>
      <c r="G12052" s="23">
        <f>F12052*E12052</f>
        <v>15000</v>
      </c>
    </row>
    <row r="12053" spans="1:7">
      <c r="A12053" s="160"/>
      <c r="B12053" s="12" t="s">
        <v>870</v>
      </c>
      <c r="C12053" s="11"/>
      <c r="D12053" s="11" t="s">
        <v>75</v>
      </c>
      <c r="E12053" s="13" t="s">
        <v>433</v>
      </c>
      <c r="F12053" s="19">
        <f>VLOOKUP(B12053,'HSD ME&amp;PLUMBING'!$B$6:E10785,4,FALSE)</f>
        <v>10000</v>
      </c>
      <c r="G12053" s="23">
        <f>F12053*E12053</f>
        <v>12000</v>
      </c>
    </row>
    <row r="12054" spans="1:7" s="2" customFormat="1" ht="15.75" customHeight="1">
      <c r="A12054" s="494" t="s">
        <v>16</v>
      </c>
      <c r="B12054" s="494"/>
      <c r="C12054" s="494"/>
      <c r="D12054" s="494"/>
      <c r="E12054" s="494"/>
      <c r="F12054" s="494"/>
      <c r="G12054" s="20">
        <f>SUM(G12052:G12053)</f>
        <v>27000</v>
      </c>
    </row>
    <row r="12055" spans="1:7">
      <c r="A12055" s="159" t="s">
        <v>17</v>
      </c>
      <c r="B12055" s="12" t="s">
        <v>18</v>
      </c>
      <c r="C12055" s="11"/>
      <c r="D12055" s="11"/>
      <c r="E12055" s="13"/>
      <c r="F12055" s="11"/>
      <c r="G12055" s="11"/>
    </row>
    <row r="12056" spans="1:7">
      <c r="A12056" s="492" t="s">
        <v>19</v>
      </c>
      <c r="B12056" s="492"/>
      <c r="C12056" s="492"/>
      <c r="D12056" s="492"/>
      <c r="E12056" s="492"/>
      <c r="F12056" s="492"/>
      <c r="G12056" s="20">
        <f>SUM(G12055)</f>
        <v>0</v>
      </c>
    </row>
    <row r="12057" spans="1:7">
      <c r="A12057" s="11" t="s">
        <v>20</v>
      </c>
      <c r="B12057" s="493" t="s">
        <v>21</v>
      </c>
      <c r="C12057" s="493"/>
      <c r="D12057" s="493"/>
      <c r="E12057" s="493"/>
      <c r="F12057" s="493"/>
      <c r="G12057" s="15">
        <f>SUM(G12044:G12056)/2</f>
        <v>45600</v>
      </c>
    </row>
    <row r="12058" spans="1:7" ht="15.75" customHeight="1">
      <c r="A12058" s="11" t="s">
        <v>22</v>
      </c>
      <c r="B12058" s="493" t="s">
        <v>77</v>
      </c>
      <c r="C12058" s="493"/>
      <c r="D12058" s="493"/>
      <c r="E12058" s="493"/>
      <c r="F12058" s="24">
        <v>0.1</v>
      </c>
      <c r="G12058" s="15">
        <f>G12057*10%</f>
        <v>4560</v>
      </c>
    </row>
    <row r="12059" spans="1:7">
      <c r="A12059" s="11" t="s">
        <v>23</v>
      </c>
      <c r="B12059" s="493" t="s">
        <v>24</v>
      </c>
      <c r="C12059" s="493"/>
      <c r="D12059" s="493"/>
      <c r="E12059" s="493"/>
      <c r="F12059" s="493"/>
      <c r="G12059" s="15">
        <f>G12057+G12058</f>
        <v>50160</v>
      </c>
    </row>
    <row r="12060" spans="1:7">
      <c r="A12060" s="25"/>
      <c r="B12060" s="26"/>
      <c r="C12060" s="25"/>
      <c r="D12060" s="25"/>
      <c r="E12060" s="27"/>
      <c r="F12060" s="25"/>
      <c r="G12060" s="25"/>
    </row>
    <row r="12061" spans="1:7">
      <c r="A12061" s="115" t="s">
        <v>1839</v>
      </c>
    </row>
    <row r="12062" spans="1:7" ht="45">
      <c r="A12062" s="9" t="s">
        <v>62</v>
      </c>
      <c r="B12062" s="9" t="s">
        <v>63</v>
      </c>
      <c r="C12062" s="9" t="s">
        <v>64</v>
      </c>
      <c r="D12062" s="9" t="s">
        <v>65</v>
      </c>
      <c r="E12062" s="9" t="s">
        <v>66</v>
      </c>
      <c r="F12062" s="9" t="s">
        <v>67</v>
      </c>
      <c r="G12062" s="9" t="s">
        <v>68</v>
      </c>
    </row>
    <row r="12063" spans="1:7">
      <c r="A12063" s="159" t="s">
        <v>0</v>
      </c>
      <c r="B12063" s="12" t="s">
        <v>1</v>
      </c>
      <c r="C12063" s="11"/>
      <c r="D12063" s="11"/>
      <c r="E12063" s="13"/>
      <c r="F12063" s="11"/>
      <c r="G12063" s="11"/>
    </row>
    <row r="12064" spans="1:7">
      <c r="A12064" s="160"/>
      <c r="B12064" s="12" t="s">
        <v>2</v>
      </c>
      <c r="C12064" s="11" t="s">
        <v>3</v>
      </c>
      <c r="D12064" s="11" t="s">
        <v>4</v>
      </c>
      <c r="E12064" s="13" t="s">
        <v>5</v>
      </c>
      <c r="F12064" s="14">
        <f>VLOOKUP(B12064,'HSD ME&amp;PLUMBING'!$B$6:E10796,4,FALSE)</f>
        <v>100000</v>
      </c>
      <c r="G12064" s="23">
        <f>F12064*E12064</f>
        <v>6400</v>
      </c>
    </row>
    <row r="12065" spans="1:7">
      <c r="A12065" s="160"/>
      <c r="B12065" s="12" t="s">
        <v>1804</v>
      </c>
      <c r="C12065" s="11" t="s">
        <v>71</v>
      </c>
      <c r="D12065" s="11" t="s">
        <v>4</v>
      </c>
      <c r="E12065" s="13" t="s">
        <v>6</v>
      </c>
      <c r="F12065" s="14">
        <f>VLOOKUP(B12065,'HSD ME&amp;PLUMBING'!$B$6:E10797,4,FALSE)</f>
        <v>150000</v>
      </c>
      <c r="G12065" s="23">
        <f>F12065*E12065</f>
        <v>16050</v>
      </c>
    </row>
    <row r="12066" spans="1:7">
      <c r="A12066" s="160"/>
      <c r="B12066" s="12" t="s">
        <v>7</v>
      </c>
      <c r="C12066" s="11" t="s">
        <v>8</v>
      </c>
      <c r="D12066" s="11" t="s">
        <v>4</v>
      </c>
      <c r="E12066" s="13" t="s">
        <v>9</v>
      </c>
      <c r="F12066" s="14">
        <f>VLOOKUP(B12066,'HSD ME&amp;PLUMBING'!$B$6:E10798,4,FALSE)</f>
        <v>150000</v>
      </c>
      <c r="G12066" s="23">
        <f>F12066*E12066</f>
        <v>1650</v>
      </c>
    </row>
    <row r="12067" spans="1:7">
      <c r="A12067" s="160"/>
      <c r="B12067" s="12" t="s">
        <v>10</v>
      </c>
      <c r="C12067" s="11" t="s">
        <v>11</v>
      </c>
      <c r="D12067" s="11" t="s">
        <v>4</v>
      </c>
      <c r="E12067" s="13" t="s">
        <v>12</v>
      </c>
      <c r="F12067" s="19">
        <f>VLOOKUP(B12067,'HSD ME&amp;PLUMBING'!$B$6:E10799,4,FALSE)</f>
        <v>200000</v>
      </c>
      <c r="G12067" s="23">
        <f>F12067*E12067</f>
        <v>800</v>
      </c>
    </row>
    <row r="12068" spans="1:7" s="21" customFormat="1">
      <c r="A12068" s="494" t="s">
        <v>13</v>
      </c>
      <c r="B12068" s="494"/>
      <c r="C12068" s="494"/>
      <c r="D12068" s="494"/>
      <c r="E12068" s="494"/>
      <c r="F12068" s="494"/>
      <c r="G12068" s="20">
        <f>SUM(G12064:G12067)</f>
        <v>24900</v>
      </c>
    </row>
    <row r="12069" spans="1:7">
      <c r="A12069" s="159" t="s">
        <v>14</v>
      </c>
      <c r="B12069" s="12" t="s">
        <v>15</v>
      </c>
      <c r="C12069" s="11"/>
      <c r="D12069" s="11"/>
      <c r="E12069" s="13"/>
      <c r="F12069" s="11"/>
      <c r="G12069" s="11"/>
    </row>
    <row r="12070" spans="1:7" ht="30">
      <c r="A12070" s="160"/>
      <c r="B12070" s="16" t="s">
        <v>1840</v>
      </c>
      <c r="C12070" s="11"/>
      <c r="D12070" s="17" t="s">
        <v>75</v>
      </c>
      <c r="E12070" s="18" t="s">
        <v>1806</v>
      </c>
      <c r="F12070" s="19">
        <f>VLOOKUP(B12070,'HSD ME&amp;PLUMBING'!$B$6:E10802,4,FALSE)</f>
        <v>10000</v>
      </c>
      <c r="G12070" s="23">
        <f>F12070*E12070</f>
        <v>15000</v>
      </c>
    </row>
    <row r="12071" spans="1:7">
      <c r="A12071" s="160"/>
      <c r="B12071" s="12" t="s">
        <v>870</v>
      </c>
      <c r="C12071" s="11"/>
      <c r="D12071" s="11" t="s">
        <v>75</v>
      </c>
      <c r="E12071" s="13" t="s">
        <v>433</v>
      </c>
      <c r="F12071" s="19">
        <f>VLOOKUP(B12071,'HSD ME&amp;PLUMBING'!$B$6:E10803,4,FALSE)</f>
        <v>10000</v>
      </c>
      <c r="G12071" s="23">
        <f>F12071*E12071</f>
        <v>12000</v>
      </c>
    </row>
    <row r="12072" spans="1:7" s="2" customFormat="1" ht="15.75" customHeight="1">
      <c r="A12072" s="494" t="s">
        <v>16</v>
      </c>
      <c r="B12072" s="494"/>
      <c r="C12072" s="494"/>
      <c r="D12072" s="494"/>
      <c r="E12072" s="494"/>
      <c r="F12072" s="494"/>
      <c r="G12072" s="20">
        <f>SUM(G12070:G12071)</f>
        <v>27000</v>
      </c>
    </row>
    <row r="12073" spans="1:7">
      <c r="A12073" s="159" t="s">
        <v>17</v>
      </c>
      <c r="B12073" s="12" t="s">
        <v>18</v>
      </c>
      <c r="C12073" s="11"/>
      <c r="D12073" s="11"/>
      <c r="E12073" s="13"/>
      <c r="F12073" s="11"/>
      <c r="G12073" s="11"/>
    </row>
    <row r="12074" spans="1:7">
      <c r="A12074" s="492" t="s">
        <v>19</v>
      </c>
      <c r="B12074" s="492"/>
      <c r="C12074" s="492"/>
      <c r="D12074" s="492"/>
      <c r="E12074" s="492"/>
      <c r="F12074" s="492"/>
      <c r="G12074" s="20">
        <f>SUM(G12073)</f>
        <v>0</v>
      </c>
    </row>
    <row r="12075" spans="1:7">
      <c r="A12075" s="11" t="s">
        <v>20</v>
      </c>
      <c r="B12075" s="493" t="s">
        <v>21</v>
      </c>
      <c r="C12075" s="493"/>
      <c r="D12075" s="493"/>
      <c r="E12075" s="493"/>
      <c r="F12075" s="493"/>
      <c r="G12075" s="15">
        <f>SUM(G12062:G12074)/2</f>
        <v>51900</v>
      </c>
    </row>
    <row r="12076" spans="1:7" ht="15.75" customHeight="1">
      <c r="A12076" s="11" t="s">
        <v>22</v>
      </c>
      <c r="B12076" s="493" t="s">
        <v>77</v>
      </c>
      <c r="C12076" s="493"/>
      <c r="D12076" s="493"/>
      <c r="E12076" s="493"/>
      <c r="F12076" s="24">
        <v>0.1</v>
      </c>
      <c r="G12076" s="15">
        <f>G12075*10%</f>
        <v>5190</v>
      </c>
    </row>
    <row r="12077" spans="1:7">
      <c r="A12077" s="11" t="s">
        <v>23</v>
      </c>
      <c r="B12077" s="493" t="s">
        <v>24</v>
      </c>
      <c r="C12077" s="493"/>
      <c r="D12077" s="493"/>
      <c r="E12077" s="493"/>
      <c r="F12077" s="493"/>
      <c r="G12077" s="15">
        <f>G12075+G12076</f>
        <v>57090</v>
      </c>
    </row>
    <row r="12078" spans="1:7">
      <c r="A12078" s="25"/>
      <c r="B12078" s="26"/>
      <c r="C12078" s="25"/>
      <c r="D12078" s="25"/>
      <c r="E12078" s="27"/>
      <c r="F12078" s="25"/>
      <c r="G12078" s="25"/>
    </row>
    <row r="12079" spans="1:7">
      <c r="A12079" s="115" t="s">
        <v>1841</v>
      </c>
    </row>
    <row r="12080" spans="1:7" ht="45">
      <c r="A12080" s="9" t="s">
        <v>62</v>
      </c>
      <c r="B12080" s="9" t="s">
        <v>63</v>
      </c>
      <c r="C12080" s="9" t="s">
        <v>64</v>
      </c>
      <c r="D12080" s="9" t="s">
        <v>65</v>
      </c>
      <c r="E12080" s="9" t="s">
        <v>66</v>
      </c>
      <c r="F12080" s="9" t="s">
        <v>67</v>
      </c>
      <c r="G12080" s="9" t="s">
        <v>68</v>
      </c>
    </row>
    <row r="12081" spans="1:7">
      <c r="A12081" s="159" t="s">
        <v>0</v>
      </c>
      <c r="B12081" s="12" t="s">
        <v>1</v>
      </c>
      <c r="C12081" s="11"/>
      <c r="D12081" s="11"/>
      <c r="E12081" s="13"/>
      <c r="F12081" s="11"/>
      <c r="G12081" s="11"/>
    </row>
    <row r="12082" spans="1:7">
      <c r="A12082" s="160"/>
      <c r="B12082" s="12" t="s">
        <v>2</v>
      </c>
      <c r="C12082" s="11" t="s">
        <v>3</v>
      </c>
      <c r="D12082" s="11" t="s">
        <v>4</v>
      </c>
      <c r="E12082" s="13" t="s">
        <v>1814</v>
      </c>
      <c r="F12082" s="14">
        <f>VLOOKUP(B12082,'HSD ME&amp;PLUMBING'!$B$6:E10814,4,FALSE)</f>
        <v>100000</v>
      </c>
      <c r="G12082" s="23">
        <f>F12082*E12082</f>
        <v>8100</v>
      </c>
    </row>
    <row r="12083" spans="1:7">
      <c r="A12083" s="160"/>
      <c r="B12083" s="12" t="s">
        <v>1804</v>
      </c>
      <c r="C12083" s="11" t="s">
        <v>71</v>
      </c>
      <c r="D12083" s="11" t="s">
        <v>4</v>
      </c>
      <c r="E12083" s="13" t="s">
        <v>1815</v>
      </c>
      <c r="F12083" s="14">
        <f>VLOOKUP(B12083,'HSD ME&amp;PLUMBING'!$B$6:E10815,4,FALSE)</f>
        <v>150000</v>
      </c>
      <c r="G12083" s="23">
        <f>F12083*E12083</f>
        <v>20250</v>
      </c>
    </row>
    <row r="12084" spans="1:7">
      <c r="A12084" s="160"/>
      <c r="B12084" s="12" t="s">
        <v>7</v>
      </c>
      <c r="C12084" s="11" t="s">
        <v>8</v>
      </c>
      <c r="D12084" s="11" t="s">
        <v>4</v>
      </c>
      <c r="E12084" s="13" t="s">
        <v>53</v>
      </c>
      <c r="F12084" s="14">
        <f>VLOOKUP(B12084,'HSD ME&amp;PLUMBING'!$B$6:E10816,4,FALSE)</f>
        <v>150000</v>
      </c>
      <c r="G12084" s="23">
        <f>F12084*E12084</f>
        <v>2100</v>
      </c>
    </row>
    <row r="12085" spans="1:7">
      <c r="A12085" s="160"/>
      <c r="B12085" s="12" t="s">
        <v>10</v>
      </c>
      <c r="C12085" s="11" t="s">
        <v>11</v>
      </c>
      <c r="D12085" s="11" t="s">
        <v>4</v>
      </c>
      <c r="E12085" s="13" t="s">
        <v>87</v>
      </c>
      <c r="F12085" s="19">
        <f>VLOOKUP(B12085,'HSD ME&amp;PLUMBING'!$B$6:E10817,4,FALSE)</f>
        <v>200000</v>
      </c>
      <c r="G12085" s="23">
        <f>F12085*E12085</f>
        <v>1000</v>
      </c>
    </row>
    <row r="12086" spans="1:7" s="21" customFormat="1">
      <c r="A12086" s="494" t="s">
        <v>13</v>
      </c>
      <c r="B12086" s="494"/>
      <c r="C12086" s="494"/>
      <c r="D12086" s="494"/>
      <c r="E12086" s="494"/>
      <c r="F12086" s="494"/>
      <c r="G12086" s="20">
        <f>SUM(G12082:G12085)</f>
        <v>31450</v>
      </c>
    </row>
    <row r="12087" spans="1:7">
      <c r="A12087" s="159" t="s">
        <v>14</v>
      </c>
      <c r="B12087" s="12" t="s">
        <v>15</v>
      </c>
      <c r="C12087" s="11"/>
      <c r="D12087" s="11"/>
      <c r="E12087" s="13"/>
      <c r="F12087" s="11"/>
      <c r="G12087" s="11"/>
    </row>
    <row r="12088" spans="1:7" ht="30">
      <c r="A12088" s="160"/>
      <c r="B12088" s="16" t="s">
        <v>1842</v>
      </c>
      <c r="C12088" s="11"/>
      <c r="D12088" s="17" t="s">
        <v>75</v>
      </c>
      <c r="E12088" s="18" t="s">
        <v>1806</v>
      </c>
      <c r="F12088" s="19">
        <f>VLOOKUP(B12088,'HSD ME&amp;PLUMBING'!$B$6:E10820,4,FALSE)</f>
        <v>10000</v>
      </c>
      <c r="G12088" s="23">
        <f>F12088*E12088</f>
        <v>15000</v>
      </c>
    </row>
    <row r="12089" spans="1:7">
      <c r="A12089" s="160"/>
      <c r="B12089" s="12" t="s">
        <v>870</v>
      </c>
      <c r="C12089" s="11"/>
      <c r="D12089" s="11" t="s">
        <v>75</v>
      </c>
      <c r="E12089" s="13" t="s">
        <v>433</v>
      </c>
      <c r="F12089" s="19">
        <f>VLOOKUP(B12089,'HSD ME&amp;PLUMBING'!$B$6:E10821,4,FALSE)</f>
        <v>10000</v>
      </c>
      <c r="G12089" s="23">
        <f>F12089*E12089</f>
        <v>12000</v>
      </c>
    </row>
    <row r="12090" spans="1:7" s="2" customFormat="1" ht="15.75" customHeight="1">
      <c r="A12090" s="494" t="s">
        <v>16</v>
      </c>
      <c r="B12090" s="494"/>
      <c r="C12090" s="494"/>
      <c r="D12090" s="494"/>
      <c r="E12090" s="494"/>
      <c r="F12090" s="494"/>
      <c r="G12090" s="20">
        <f>SUM(G12088:G12089)</f>
        <v>27000</v>
      </c>
    </row>
    <row r="12091" spans="1:7">
      <c r="A12091" s="159" t="s">
        <v>17</v>
      </c>
      <c r="B12091" s="12" t="s">
        <v>18</v>
      </c>
      <c r="C12091" s="11"/>
      <c r="D12091" s="11"/>
      <c r="E12091" s="13"/>
      <c r="F12091" s="11"/>
      <c r="G12091" s="11"/>
    </row>
    <row r="12092" spans="1:7">
      <c r="A12092" s="492" t="s">
        <v>19</v>
      </c>
      <c r="B12092" s="492"/>
      <c r="C12092" s="492"/>
      <c r="D12092" s="492"/>
      <c r="E12092" s="492"/>
      <c r="F12092" s="492"/>
      <c r="G12092" s="20">
        <f>SUM(G12091)</f>
        <v>0</v>
      </c>
    </row>
    <row r="12093" spans="1:7">
      <c r="A12093" s="11" t="s">
        <v>20</v>
      </c>
      <c r="B12093" s="493" t="s">
        <v>21</v>
      </c>
      <c r="C12093" s="493"/>
      <c r="D12093" s="493"/>
      <c r="E12093" s="493"/>
      <c r="F12093" s="493"/>
      <c r="G12093" s="15">
        <f>SUM(G12080:G12092)/2</f>
        <v>58450</v>
      </c>
    </row>
    <row r="12094" spans="1:7" ht="15.75" customHeight="1">
      <c r="A12094" s="11" t="s">
        <v>22</v>
      </c>
      <c r="B12094" s="493" t="s">
        <v>77</v>
      </c>
      <c r="C12094" s="493"/>
      <c r="D12094" s="493"/>
      <c r="E12094" s="493"/>
      <c r="F12094" s="24">
        <v>0.1</v>
      </c>
      <c r="G12094" s="15">
        <f>G12093*10%</f>
        <v>5845</v>
      </c>
    </row>
    <row r="12095" spans="1:7">
      <c r="A12095" s="11" t="s">
        <v>23</v>
      </c>
      <c r="B12095" s="493" t="s">
        <v>24</v>
      </c>
      <c r="C12095" s="493"/>
      <c r="D12095" s="493"/>
      <c r="E12095" s="493"/>
      <c r="F12095" s="493"/>
      <c r="G12095" s="15">
        <f>G12093+G12094</f>
        <v>64295</v>
      </c>
    </row>
    <row r="12096" spans="1:7">
      <c r="A12096" s="25"/>
      <c r="B12096" s="26"/>
      <c r="C12096" s="25"/>
      <c r="D12096" s="25"/>
      <c r="E12096" s="27"/>
      <c r="F12096" s="25"/>
      <c r="G12096" s="25"/>
    </row>
    <row r="12097" spans="1:7">
      <c r="A12097" s="115" t="s">
        <v>1843</v>
      </c>
    </row>
    <row r="12098" spans="1:7" ht="45">
      <c r="A12098" s="9" t="s">
        <v>62</v>
      </c>
      <c r="B12098" s="9" t="s">
        <v>63</v>
      </c>
      <c r="C12098" s="9" t="s">
        <v>64</v>
      </c>
      <c r="D12098" s="9" t="s">
        <v>65</v>
      </c>
      <c r="E12098" s="9" t="s">
        <v>66</v>
      </c>
      <c r="F12098" s="9" t="s">
        <v>67</v>
      </c>
      <c r="G12098" s="9" t="s">
        <v>68</v>
      </c>
    </row>
    <row r="12099" spans="1:7">
      <c r="A12099" s="159" t="s">
        <v>0</v>
      </c>
      <c r="B12099" s="12" t="s">
        <v>1</v>
      </c>
      <c r="C12099" s="11"/>
      <c r="D12099" s="11"/>
      <c r="E12099" s="13"/>
      <c r="F12099" s="11"/>
      <c r="G12099" s="11"/>
    </row>
    <row r="12100" spans="1:7">
      <c r="A12100" s="160"/>
      <c r="B12100" s="12" t="s">
        <v>2</v>
      </c>
      <c r="C12100" s="11" t="s">
        <v>3</v>
      </c>
      <c r="D12100" s="11" t="s">
        <v>4</v>
      </c>
      <c r="E12100" s="13" t="s">
        <v>119</v>
      </c>
      <c r="F12100" s="14">
        <f>VLOOKUP(B12100,'HSD ME&amp;PLUMBING'!$B$6:E10832,4,FALSE)</f>
        <v>100000</v>
      </c>
      <c r="G12100" s="23">
        <f>F12100*E12100</f>
        <v>9500</v>
      </c>
    </row>
    <row r="12101" spans="1:7">
      <c r="A12101" s="160"/>
      <c r="B12101" s="12" t="s">
        <v>1804</v>
      </c>
      <c r="C12101" s="11" t="s">
        <v>71</v>
      </c>
      <c r="D12101" s="11" t="s">
        <v>4</v>
      </c>
      <c r="E12101" s="13" t="s">
        <v>120</v>
      </c>
      <c r="F12101" s="14">
        <f>VLOOKUP(B12101,'HSD ME&amp;PLUMBING'!$B$6:E10833,4,FALSE)</f>
        <v>150000</v>
      </c>
      <c r="G12101" s="23">
        <f>F12101*E12101</f>
        <v>23850</v>
      </c>
    </row>
    <row r="12102" spans="1:7">
      <c r="A12102" s="160"/>
      <c r="B12102" s="12" t="s">
        <v>7</v>
      </c>
      <c r="C12102" s="11" t="s">
        <v>8</v>
      </c>
      <c r="D12102" s="11" t="s">
        <v>4</v>
      </c>
      <c r="E12102" s="13" t="s">
        <v>121</v>
      </c>
      <c r="F12102" s="14">
        <f>VLOOKUP(B12102,'HSD ME&amp;PLUMBING'!$B$6:E10834,4,FALSE)</f>
        <v>150000</v>
      </c>
      <c r="G12102" s="23">
        <f>F12102*E12102</f>
        <v>2400</v>
      </c>
    </row>
    <row r="12103" spans="1:7">
      <c r="A12103" s="160"/>
      <c r="B12103" s="12" t="s">
        <v>10</v>
      </c>
      <c r="C12103" s="11" t="s">
        <v>11</v>
      </c>
      <c r="D12103" s="11" t="s">
        <v>4</v>
      </c>
      <c r="E12103" s="13" t="s">
        <v>87</v>
      </c>
      <c r="F12103" s="19">
        <f>VLOOKUP(B12103,'HSD ME&amp;PLUMBING'!$B$6:E10835,4,FALSE)</f>
        <v>200000</v>
      </c>
      <c r="G12103" s="23">
        <f>F12103*E12103</f>
        <v>1000</v>
      </c>
    </row>
    <row r="12104" spans="1:7" s="21" customFormat="1">
      <c r="A12104" s="494" t="s">
        <v>13</v>
      </c>
      <c r="B12104" s="494"/>
      <c r="C12104" s="494"/>
      <c r="D12104" s="494"/>
      <c r="E12104" s="494"/>
      <c r="F12104" s="494"/>
      <c r="G12104" s="20">
        <f>SUM(G12100:G12103)</f>
        <v>36750</v>
      </c>
    </row>
    <row r="12105" spans="1:7">
      <c r="A12105" s="159" t="s">
        <v>14</v>
      </c>
      <c r="B12105" s="12" t="s">
        <v>15</v>
      </c>
      <c r="C12105" s="11"/>
      <c r="D12105" s="11"/>
      <c r="E12105" s="13"/>
      <c r="F12105" s="11"/>
      <c r="G12105" s="11"/>
    </row>
    <row r="12106" spans="1:7" ht="30">
      <c r="A12106" s="160"/>
      <c r="B12106" s="16" t="s">
        <v>1844</v>
      </c>
      <c r="C12106" s="11"/>
      <c r="D12106" s="17" t="s">
        <v>75</v>
      </c>
      <c r="E12106" s="18" t="s">
        <v>1806</v>
      </c>
      <c r="F12106" s="19">
        <f>VLOOKUP(B12106,'HSD ME&amp;PLUMBING'!$B$6:E10838,4,FALSE)</f>
        <v>10000</v>
      </c>
      <c r="G12106" s="23">
        <f>F12106*E12106</f>
        <v>15000</v>
      </c>
    </row>
    <row r="12107" spans="1:7">
      <c r="A12107" s="160"/>
      <c r="B12107" s="12" t="s">
        <v>870</v>
      </c>
      <c r="C12107" s="11"/>
      <c r="D12107" s="11" t="s">
        <v>75</v>
      </c>
      <c r="E12107" s="13" t="s">
        <v>433</v>
      </c>
      <c r="F12107" s="19">
        <f>VLOOKUP(B12107,'HSD ME&amp;PLUMBING'!$B$6:E10839,4,FALSE)</f>
        <v>10000</v>
      </c>
      <c r="G12107" s="23">
        <f>F12107*E12107</f>
        <v>12000</v>
      </c>
    </row>
    <row r="12108" spans="1:7" s="2" customFormat="1" ht="15.75" customHeight="1">
      <c r="A12108" s="494" t="s">
        <v>16</v>
      </c>
      <c r="B12108" s="494"/>
      <c r="C12108" s="494"/>
      <c r="D12108" s="494"/>
      <c r="E12108" s="494"/>
      <c r="F12108" s="494"/>
      <c r="G12108" s="20">
        <f>SUM(G12106:G12107)</f>
        <v>27000</v>
      </c>
    </row>
    <row r="12109" spans="1:7">
      <c r="A12109" s="159" t="s">
        <v>17</v>
      </c>
      <c r="B12109" s="12" t="s">
        <v>18</v>
      </c>
      <c r="C12109" s="11"/>
      <c r="D12109" s="11"/>
      <c r="E12109" s="13"/>
      <c r="F12109" s="11"/>
      <c r="G12109" s="11"/>
    </row>
    <row r="12110" spans="1:7">
      <c r="A12110" s="492" t="s">
        <v>19</v>
      </c>
      <c r="B12110" s="492"/>
      <c r="C12110" s="492"/>
      <c r="D12110" s="492"/>
      <c r="E12110" s="492"/>
      <c r="F12110" s="492"/>
      <c r="G12110" s="20">
        <f>SUM(G12109)</f>
        <v>0</v>
      </c>
    </row>
    <row r="12111" spans="1:7">
      <c r="A12111" s="11" t="s">
        <v>20</v>
      </c>
      <c r="B12111" s="493" t="s">
        <v>21</v>
      </c>
      <c r="C12111" s="493"/>
      <c r="D12111" s="493"/>
      <c r="E12111" s="493"/>
      <c r="F12111" s="493"/>
      <c r="G12111" s="15">
        <f>SUM(G12098:G12110)/2</f>
        <v>63750</v>
      </c>
    </row>
    <row r="12112" spans="1:7" ht="15.75" customHeight="1">
      <c r="A12112" s="11" t="s">
        <v>22</v>
      </c>
      <c r="B12112" s="493" t="s">
        <v>77</v>
      </c>
      <c r="C12112" s="493"/>
      <c r="D12112" s="493"/>
      <c r="E12112" s="493"/>
      <c r="F12112" s="24">
        <v>0.1</v>
      </c>
      <c r="G12112" s="15">
        <f>G12111*10%</f>
        <v>6375</v>
      </c>
    </row>
    <row r="12113" spans="1:7">
      <c r="A12113" s="11" t="s">
        <v>23</v>
      </c>
      <c r="B12113" s="493" t="s">
        <v>24</v>
      </c>
      <c r="C12113" s="493"/>
      <c r="D12113" s="493"/>
      <c r="E12113" s="493"/>
      <c r="F12113" s="493"/>
      <c r="G12113" s="15">
        <f>G12111+G12112</f>
        <v>70125</v>
      </c>
    </row>
    <row r="12114" spans="1:7">
      <c r="A12114" s="25"/>
      <c r="B12114" s="26"/>
      <c r="C12114" s="25"/>
      <c r="D12114" s="25"/>
      <c r="E12114" s="27"/>
      <c r="F12114" s="25"/>
      <c r="G12114" s="25"/>
    </row>
    <row r="12115" spans="1:7">
      <c r="A12115" s="115" t="s">
        <v>1845</v>
      </c>
    </row>
    <row r="12116" spans="1:7" ht="45">
      <c r="A12116" s="9" t="s">
        <v>62</v>
      </c>
      <c r="B12116" s="9" t="s">
        <v>63</v>
      </c>
      <c r="C12116" s="9" t="s">
        <v>64</v>
      </c>
      <c r="D12116" s="9" t="s">
        <v>65</v>
      </c>
      <c r="E12116" s="9" t="s">
        <v>66</v>
      </c>
      <c r="F12116" s="9" t="s">
        <v>67</v>
      </c>
      <c r="G12116" s="9" t="s">
        <v>68</v>
      </c>
    </row>
    <row r="12117" spans="1:7">
      <c r="A12117" s="159" t="s">
        <v>0</v>
      </c>
      <c r="B12117" s="12" t="s">
        <v>1</v>
      </c>
      <c r="C12117" s="11"/>
      <c r="D12117" s="11"/>
      <c r="E12117" s="13"/>
      <c r="F12117" s="11"/>
      <c r="G12117" s="11"/>
    </row>
    <row r="12118" spans="1:7">
      <c r="A12118" s="160"/>
      <c r="B12118" s="12" t="s">
        <v>2</v>
      </c>
      <c r="C12118" s="11" t="s">
        <v>3</v>
      </c>
      <c r="D12118" s="11" t="s">
        <v>4</v>
      </c>
      <c r="E12118" s="13" t="s">
        <v>25</v>
      </c>
      <c r="F12118" s="14">
        <f>VLOOKUP(B12118,'HSD ME&amp;PLUMBING'!$B$6:E10850,4,FALSE)</f>
        <v>100000</v>
      </c>
      <c r="G12118" s="23">
        <f>F12118*E12118</f>
        <v>12900</v>
      </c>
    </row>
    <row r="12119" spans="1:7">
      <c r="A12119" s="160"/>
      <c r="B12119" s="12" t="s">
        <v>1804</v>
      </c>
      <c r="C12119" s="11" t="s">
        <v>71</v>
      </c>
      <c r="D12119" s="11" t="s">
        <v>4</v>
      </c>
      <c r="E12119" s="13" t="s">
        <v>26</v>
      </c>
      <c r="F12119" s="14">
        <f>VLOOKUP(B12119,'HSD ME&amp;PLUMBING'!$B$6:E10851,4,FALSE)</f>
        <v>150000</v>
      </c>
      <c r="G12119" s="23">
        <f>F12119*E12119</f>
        <v>32250</v>
      </c>
    </row>
    <row r="12120" spans="1:7">
      <c r="A12120" s="160"/>
      <c r="B12120" s="12" t="s">
        <v>7</v>
      </c>
      <c r="C12120" s="11" t="s">
        <v>8</v>
      </c>
      <c r="D12120" s="11" t="s">
        <v>4</v>
      </c>
      <c r="E12120" s="13" t="s">
        <v>27</v>
      </c>
      <c r="F12120" s="14">
        <f>VLOOKUP(B12120,'HSD ME&amp;PLUMBING'!$B$6:E10852,4,FALSE)</f>
        <v>150000</v>
      </c>
      <c r="G12120" s="23">
        <f>F12120*E12120</f>
        <v>3150</v>
      </c>
    </row>
    <row r="12121" spans="1:7">
      <c r="A12121" s="160"/>
      <c r="B12121" s="12" t="s">
        <v>10</v>
      </c>
      <c r="C12121" s="11" t="s">
        <v>11</v>
      </c>
      <c r="D12121" s="11" t="s">
        <v>4</v>
      </c>
      <c r="E12121" s="13" t="s">
        <v>28</v>
      </c>
      <c r="F12121" s="19">
        <f>VLOOKUP(B12121,'HSD ME&amp;PLUMBING'!$B$6:E10853,4,FALSE)</f>
        <v>200000</v>
      </c>
      <c r="G12121" s="23">
        <f>F12121*E12121</f>
        <v>1400</v>
      </c>
    </row>
    <row r="12122" spans="1:7" s="21" customFormat="1">
      <c r="A12122" s="494" t="s">
        <v>13</v>
      </c>
      <c r="B12122" s="494"/>
      <c r="C12122" s="494"/>
      <c r="D12122" s="494"/>
      <c r="E12122" s="494"/>
      <c r="F12122" s="494"/>
      <c r="G12122" s="20">
        <f>SUM(G12118:G12121)</f>
        <v>49700</v>
      </c>
    </row>
    <row r="12123" spans="1:7">
      <c r="A12123" s="159" t="s">
        <v>14</v>
      </c>
      <c r="B12123" s="12" t="s">
        <v>15</v>
      </c>
      <c r="C12123" s="11"/>
      <c r="D12123" s="11"/>
      <c r="E12123" s="13"/>
      <c r="F12123" s="11"/>
      <c r="G12123" s="11"/>
    </row>
    <row r="12124" spans="1:7" ht="30">
      <c r="A12124" s="160"/>
      <c r="B12124" s="16" t="s">
        <v>1846</v>
      </c>
      <c r="C12124" s="11"/>
      <c r="D12124" s="17" t="s">
        <v>75</v>
      </c>
      <c r="E12124" s="18" t="s">
        <v>1806</v>
      </c>
      <c r="F12124" s="19">
        <f>VLOOKUP(B12124,'HSD ME&amp;PLUMBING'!$B$6:E10856,4,FALSE)</f>
        <v>10000</v>
      </c>
      <c r="G12124" s="23">
        <f>F12124*E12124</f>
        <v>15000</v>
      </c>
    </row>
    <row r="12125" spans="1:7">
      <c r="A12125" s="160"/>
      <c r="B12125" s="12" t="s">
        <v>870</v>
      </c>
      <c r="C12125" s="11"/>
      <c r="D12125" s="11" t="s">
        <v>75</v>
      </c>
      <c r="E12125" s="13" t="s">
        <v>433</v>
      </c>
      <c r="F12125" s="19">
        <f>VLOOKUP(B12125,'HSD ME&amp;PLUMBING'!$B$6:E10857,4,FALSE)</f>
        <v>10000</v>
      </c>
      <c r="G12125" s="23">
        <f>F12125*E12125</f>
        <v>12000</v>
      </c>
    </row>
    <row r="12126" spans="1:7">
      <c r="A12126" s="494" t="s">
        <v>16</v>
      </c>
      <c r="B12126" s="494"/>
      <c r="C12126" s="494"/>
      <c r="D12126" s="494"/>
      <c r="E12126" s="494"/>
      <c r="F12126" s="494"/>
      <c r="G12126" s="15">
        <f>SUM(G12124:G12125)</f>
        <v>27000</v>
      </c>
    </row>
    <row r="12127" spans="1:7">
      <c r="A12127" s="159" t="s">
        <v>17</v>
      </c>
      <c r="B12127" s="12" t="s">
        <v>18</v>
      </c>
      <c r="C12127" s="11"/>
      <c r="D12127" s="11"/>
      <c r="E12127" s="13"/>
      <c r="F12127" s="11"/>
      <c r="G12127" s="11"/>
    </row>
    <row r="12128" spans="1:7">
      <c r="A12128" s="492" t="s">
        <v>19</v>
      </c>
      <c r="B12128" s="492"/>
      <c r="C12128" s="492"/>
      <c r="D12128" s="492"/>
      <c r="E12128" s="492"/>
      <c r="F12128" s="492"/>
      <c r="G12128" s="20">
        <f>SUM(G12127)</f>
        <v>0</v>
      </c>
    </row>
    <row r="12129" spans="1:7">
      <c r="A12129" s="11" t="s">
        <v>20</v>
      </c>
      <c r="B12129" s="493" t="s">
        <v>21</v>
      </c>
      <c r="C12129" s="493"/>
      <c r="D12129" s="493"/>
      <c r="E12129" s="493"/>
      <c r="F12129" s="493"/>
      <c r="G12129" s="15">
        <f>SUM(G12116:G12128)/2</f>
        <v>76700</v>
      </c>
    </row>
    <row r="12130" spans="1:7" ht="15.75" customHeight="1">
      <c r="A12130" s="11" t="s">
        <v>22</v>
      </c>
      <c r="B12130" s="493" t="s">
        <v>77</v>
      </c>
      <c r="C12130" s="493"/>
      <c r="D12130" s="493"/>
      <c r="E12130" s="493"/>
      <c r="F12130" s="24">
        <v>0.1</v>
      </c>
      <c r="G12130" s="15">
        <f>G12129*10%</f>
        <v>7670</v>
      </c>
    </row>
    <row r="12131" spans="1:7">
      <c r="A12131" s="11" t="s">
        <v>23</v>
      </c>
      <c r="B12131" s="493" t="s">
        <v>24</v>
      </c>
      <c r="C12131" s="493"/>
      <c r="D12131" s="493"/>
      <c r="E12131" s="493"/>
      <c r="F12131" s="493"/>
      <c r="G12131" s="15">
        <f>G12129+G12130</f>
        <v>84370</v>
      </c>
    </row>
    <row r="12132" spans="1:7">
      <c r="A12132" s="25"/>
      <c r="B12132" s="26"/>
      <c r="C12132" s="25"/>
      <c r="D12132" s="25"/>
      <c r="E12132" s="27"/>
      <c r="F12132" s="25"/>
      <c r="G12132" s="25"/>
    </row>
    <row r="12133" spans="1:7">
      <c r="A12133" s="115" t="s">
        <v>1847</v>
      </c>
    </row>
    <row r="12134" spans="1:7" ht="45">
      <c r="A12134" s="9" t="s">
        <v>62</v>
      </c>
      <c r="B12134" s="9" t="s">
        <v>63</v>
      </c>
      <c r="C12134" s="9" t="s">
        <v>64</v>
      </c>
      <c r="D12134" s="9" t="s">
        <v>65</v>
      </c>
      <c r="E12134" s="9" t="s">
        <v>66</v>
      </c>
      <c r="F12134" s="9" t="s">
        <v>67</v>
      </c>
      <c r="G12134" s="9" t="s">
        <v>68</v>
      </c>
    </row>
    <row r="12135" spans="1:7">
      <c r="A12135" s="159" t="s">
        <v>0</v>
      </c>
      <c r="B12135" s="12" t="s">
        <v>1</v>
      </c>
      <c r="C12135" s="11"/>
      <c r="D12135" s="11"/>
      <c r="E12135" s="13"/>
      <c r="F12135" s="11"/>
      <c r="G12135" s="11"/>
    </row>
    <row r="12136" spans="1:7">
      <c r="A12136" s="160"/>
      <c r="B12136" s="12" t="s">
        <v>2</v>
      </c>
      <c r="C12136" s="11" t="s">
        <v>3</v>
      </c>
      <c r="D12136" s="11" t="s">
        <v>4</v>
      </c>
      <c r="E12136" s="13" t="s">
        <v>1848</v>
      </c>
      <c r="F12136" s="14">
        <f>VLOOKUP(B12136,'HSD ME&amp;PLUMBING'!$B$6:E10868,4,FALSE)</f>
        <v>100000</v>
      </c>
      <c r="G12136" s="23">
        <f>F12136*E12136</f>
        <v>16000</v>
      </c>
    </row>
    <row r="12137" spans="1:7">
      <c r="A12137" s="160"/>
      <c r="B12137" s="12" t="s">
        <v>1804</v>
      </c>
      <c r="C12137" s="11" t="s">
        <v>71</v>
      </c>
      <c r="D12137" s="11" t="s">
        <v>4</v>
      </c>
      <c r="E12137" s="13" t="s">
        <v>1849</v>
      </c>
      <c r="F12137" s="14">
        <f>VLOOKUP(B12137,'HSD ME&amp;PLUMBING'!$B$6:E10869,4,FALSE)</f>
        <v>150000</v>
      </c>
      <c r="G12137" s="23">
        <f>F12137*E12137</f>
        <v>39900</v>
      </c>
    </row>
    <row r="12138" spans="1:7">
      <c r="A12138" s="160"/>
      <c r="B12138" s="12" t="s">
        <v>7</v>
      </c>
      <c r="C12138" s="11" t="s">
        <v>8</v>
      </c>
      <c r="D12138" s="11" t="s">
        <v>4</v>
      </c>
      <c r="E12138" s="13" t="s">
        <v>1850</v>
      </c>
      <c r="F12138" s="14">
        <f>VLOOKUP(B12138,'HSD ME&amp;PLUMBING'!$B$6:E10870,4,FALSE)</f>
        <v>150000</v>
      </c>
      <c r="G12138" s="23">
        <f>F12138*E12138</f>
        <v>4050</v>
      </c>
    </row>
    <row r="12139" spans="1:7">
      <c r="A12139" s="160"/>
      <c r="B12139" s="12" t="s">
        <v>10</v>
      </c>
      <c r="C12139" s="11" t="s">
        <v>11</v>
      </c>
      <c r="D12139" s="11" t="s">
        <v>4</v>
      </c>
      <c r="E12139" s="13" t="s">
        <v>36</v>
      </c>
      <c r="F12139" s="19">
        <f>VLOOKUP(B12139,'HSD ME&amp;PLUMBING'!$B$6:E10871,4,FALSE)</f>
        <v>200000</v>
      </c>
      <c r="G12139" s="23">
        <f>F12139*E12139</f>
        <v>1799.9999999999998</v>
      </c>
    </row>
    <row r="12140" spans="1:7" s="21" customFormat="1">
      <c r="A12140" s="494" t="s">
        <v>13</v>
      </c>
      <c r="B12140" s="494"/>
      <c r="C12140" s="494"/>
      <c r="D12140" s="494"/>
      <c r="E12140" s="494"/>
      <c r="F12140" s="494"/>
      <c r="G12140" s="20">
        <f>SUM(G12136:G12139)</f>
        <v>61750</v>
      </c>
    </row>
    <row r="12141" spans="1:7">
      <c r="A12141" s="159" t="s">
        <v>14</v>
      </c>
      <c r="B12141" s="12" t="s">
        <v>15</v>
      </c>
      <c r="C12141" s="11"/>
      <c r="D12141" s="11"/>
      <c r="E12141" s="13"/>
      <c r="F12141" s="11"/>
      <c r="G12141" s="11"/>
    </row>
    <row r="12142" spans="1:7" ht="30">
      <c r="A12142" s="160"/>
      <c r="B12142" s="16" t="s">
        <v>1851</v>
      </c>
      <c r="C12142" s="11"/>
      <c r="D12142" s="17" t="s">
        <v>75</v>
      </c>
      <c r="E12142" s="18" t="s">
        <v>1806</v>
      </c>
      <c r="F12142" s="19">
        <f>VLOOKUP(B12142,'HSD ME&amp;PLUMBING'!$B$6:E10874,4,FALSE)</f>
        <v>10000</v>
      </c>
      <c r="G12142" s="23">
        <f>F12142*E12142</f>
        <v>15000</v>
      </c>
    </row>
    <row r="12143" spans="1:7">
      <c r="A12143" s="160"/>
      <c r="B12143" s="12" t="s">
        <v>870</v>
      </c>
      <c r="C12143" s="11"/>
      <c r="D12143" s="11" t="s">
        <v>75</v>
      </c>
      <c r="E12143" s="13" t="s">
        <v>433</v>
      </c>
      <c r="F12143" s="19">
        <f>VLOOKUP(B12143,'HSD ME&amp;PLUMBING'!$B$6:E10875,4,FALSE)</f>
        <v>10000</v>
      </c>
      <c r="G12143" s="23">
        <f>F12143*E12143</f>
        <v>12000</v>
      </c>
    </row>
    <row r="12144" spans="1:7">
      <c r="A12144" s="494" t="s">
        <v>16</v>
      </c>
      <c r="B12144" s="494"/>
      <c r="C12144" s="494"/>
      <c r="D12144" s="494"/>
      <c r="E12144" s="494"/>
      <c r="F12144" s="494"/>
      <c r="G12144" s="15">
        <f>SUM(G12142:G12143)</f>
        <v>27000</v>
      </c>
    </row>
    <row r="12145" spans="1:7">
      <c r="A12145" s="159" t="s">
        <v>17</v>
      </c>
      <c r="B12145" s="12" t="s">
        <v>18</v>
      </c>
      <c r="C12145" s="11"/>
      <c r="D12145" s="11"/>
      <c r="E12145" s="13"/>
      <c r="F12145" s="11"/>
      <c r="G12145" s="11"/>
    </row>
    <row r="12146" spans="1:7">
      <c r="A12146" s="492" t="s">
        <v>19</v>
      </c>
      <c r="B12146" s="492"/>
      <c r="C12146" s="492"/>
      <c r="D12146" s="492"/>
      <c r="E12146" s="492"/>
      <c r="F12146" s="492"/>
      <c r="G12146" s="20">
        <f>SUM(G12145)</f>
        <v>0</v>
      </c>
    </row>
    <row r="12147" spans="1:7">
      <c r="A12147" s="11" t="s">
        <v>20</v>
      </c>
      <c r="B12147" s="493" t="s">
        <v>21</v>
      </c>
      <c r="C12147" s="493"/>
      <c r="D12147" s="493"/>
      <c r="E12147" s="493"/>
      <c r="F12147" s="493"/>
      <c r="G12147" s="15">
        <f>SUM(G12134:G12146)/2</f>
        <v>88750</v>
      </c>
    </row>
    <row r="12148" spans="1:7" ht="15.75" customHeight="1">
      <c r="A12148" s="11" t="s">
        <v>22</v>
      </c>
      <c r="B12148" s="493" t="s">
        <v>77</v>
      </c>
      <c r="C12148" s="493"/>
      <c r="D12148" s="493"/>
      <c r="E12148" s="493"/>
      <c r="F12148" s="24">
        <v>0.1</v>
      </c>
      <c r="G12148" s="15">
        <f>G12147*10%</f>
        <v>8875</v>
      </c>
    </row>
    <row r="12149" spans="1:7">
      <c r="A12149" s="11" t="s">
        <v>23</v>
      </c>
      <c r="B12149" s="493" t="s">
        <v>24</v>
      </c>
      <c r="C12149" s="493"/>
      <c r="D12149" s="493"/>
      <c r="E12149" s="493"/>
      <c r="F12149" s="493"/>
      <c r="G12149" s="15">
        <f>G12147+G12148</f>
        <v>97625</v>
      </c>
    </row>
    <row r="12150" spans="1:7">
      <c r="A12150" s="25"/>
      <c r="B12150" s="26"/>
      <c r="C12150" s="25"/>
      <c r="D12150" s="25"/>
      <c r="E12150" s="27"/>
      <c r="F12150" s="25"/>
      <c r="G12150" s="25"/>
    </row>
    <row r="12151" spans="1:7">
      <c r="A12151" s="115" t="s">
        <v>1852</v>
      </c>
    </row>
    <row r="12152" spans="1:7" ht="45">
      <c r="A12152" s="9" t="s">
        <v>62</v>
      </c>
      <c r="B12152" s="9" t="s">
        <v>63</v>
      </c>
      <c r="C12152" s="9" t="s">
        <v>64</v>
      </c>
      <c r="D12152" s="9" t="s">
        <v>65</v>
      </c>
      <c r="E12152" s="9" t="s">
        <v>66</v>
      </c>
      <c r="F12152" s="9" t="s">
        <v>67</v>
      </c>
      <c r="G12152" s="9" t="s">
        <v>68</v>
      </c>
    </row>
    <row r="12153" spans="1:7">
      <c r="A12153" s="159" t="s">
        <v>0</v>
      </c>
      <c r="B12153" s="12" t="s">
        <v>1</v>
      </c>
      <c r="C12153" s="11"/>
      <c r="D12153" s="11"/>
      <c r="E12153" s="13"/>
      <c r="F12153" s="11"/>
      <c r="G12153" s="11"/>
    </row>
    <row r="12154" spans="1:7">
      <c r="A12154" s="160"/>
      <c r="B12154" s="12" t="s">
        <v>2</v>
      </c>
      <c r="C12154" s="11" t="s">
        <v>3</v>
      </c>
      <c r="D12154" s="11" t="s">
        <v>4</v>
      </c>
      <c r="E12154" s="13" t="s">
        <v>959</v>
      </c>
      <c r="F12154" s="14">
        <f>VLOOKUP(B12154,'HSD ME&amp;PLUMBING'!$B$6:E10886,4,FALSE)</f>
        <v>100000</v>
      </c>
      <c r="G12154" s="23">
        <f>F12154*E12154</f>
        <v>19000</v>
      </c>
    </row>
    <row r="12155" spans="1:7">
      <c r="A12155" s="160"/>
      <c r="B12155" s="12" t="s">
        <v>1804</v>
      </c>
      <c r="C12155" s="11" t="s">
        <v>71</v>
      </c>
      <c r="D12155" s="11" t="s">
        <v>4</v>
      </c>
      <c r="E12155" s="13" t="s">
        <v>960</v>
      </c>
      <c r="F12155" s="14">
        <f>VLOOKUP(B12155,'HSD ME&amp;PLUMBING'!$B$6:E10887,4,FALSE)</f>
        <v>150000</v>
      </c>
      <c r="G12155" s="23">
        <f>F12155*E12155</f>
        <v>47700</v>
      </c>
    </row>
    <row r="12156" spans="1:7">
      <c r="A12156" s="160"/>
      <c r="B12156" s="12" t="s">
        <v>7</v>
      </c>
      <c r="C12156" s="11" t="s">
        <v>8</v>
      </c>
      <c r="D12156" s="11" t="s">
        <v>4</v>
      </c>
      <c r="E12156" s="13" t="s">
        <v>209</v>
      </c>
      <c r="F12156" s="14">
        <f>VLOOKUP(B12156,'HSD ME&amp;PLUMBING'!$B$6:E10888,4,FALSE)</f>
        <v>150000</v>
      </c>
      <c r="G12156" s="23">
        <f>F12156*E12156</f>
        <v>4800</v>
      </c>
    </row>
    <row r="12157" spans="1:7">
      <c r="A12157" s="160"/>
      <c r="B12157" s="12" t="s">
        <v>10</v>
      </c>
      <c r="C12157" s="11" t="s">
        <v>11</v>
      </c>
      <c r="D12157" s="11" t="s">
        <v>4</v>
      </c>
      <c r="E12157" s="13" t="s">
        <v>9</v>
      </c>
      <c r="F12157" s="19">
        <f>VLOOKUP(B12157,'HSD ME&amp;PLUMBING'!$B$6:E10889,4,FALSE)</f>
        <v>200000</v>
      </c>
      <c r="G12157" s="23">
        <f>F12157*E12157</f>
        <v>2200</v>
      </c>
    </row>
    <row r="12158" spans="1:7" s="21" customFormat="1">
      <c r="A12158" s="494" t="s">
        <v>13</v>
      </c>
      <c r="B12158" s="494"/>
      <c r="C12158" s="494"/>
      <c r="D12158" s="494"/>
      <c r="E12158" s="494"/>
      <c r="F12158" s="494"/>
      <c r="G12158" s="20">
        <f>SUM(G12154:G12157)</f>
        <v>73700</v>
      </c>
    </row>
    <row r="12159" spans="1:7">
      <c r="A12159" s="159" t="s">
        <v>14</v>
      </c>
      <c r="B12159" s="12" t="s">
        <v>15</v>
      </c>
      <c r="C12159" s="11"/>
      <c r="D12159" s="11"/>
      <c r="E12159" s="13"/>
      <c r="F12159" s="11"/>
      <c r="G12159" s="11"/>
    </row>
    <row r="12160" spans="1:7" ht="30">
      <c r="A12160" s="160"/>
      <c r="B12160" s="16" t="s">
        <v>1853</v>
      </c>
      <c r="C12160" s="11"/>
      <c r="D12160" s="17" t="s">
        <v>75</v>
      </c>
      <c r="E12160" s="18" t="s">
        <v>1806</v>
      </c>
      <c r="F12160" s="19">
        <f>VLOOKUP(B12160,'HSD ME&amp;PLUMBING'!$B$6:E10892,4,FALSE)</f>
        <v>10000</v>
      </c>
      <c r="G12160" s="23">
        <f>F12160*E12160</f>
        <v>15000</v>
      </c>
    </row>
    <row r="12161" spans="1:7">
      <c r="A12161" s="160"/>
      <c r="B12161" s="12" t="s">
        <v>870</v>
      </c>
      <c r="C12161" s="11"/>
      <c r="D12161" s="11" t="s">
        <v>75</v>
      </c>
      <c r="E12161" s="13" t="s">
        <v>433</v>
      </c>
      <c r="F12161" s="19">
        <f>VLOOKUP(B12161,'HSD ME&amp;PLUMBING'!$B$6:E10893,4,FALSE)</f>
        <v>10000</v>
      </c>
      <c r="G12161" s="23">
        <f>F12161*E12161</f>
        <v>12000</v>
      </c>
    </row>
    <row r="12162" spans="1:7">
      <c r="A12162" s="494" t="s">
        <v>16</v>
      </c>
      <c r="B12162" s="494"/>
      <c r="C12162" s="494"/>
      <c r="D12162" s="494"/>
      <c r="E12162" s="494"/>
      <c r="F12162" s="494"/>
      <c r="G12162" s="15">
        <f>SUM(G12160:G12161)</f>
        <v>27000</v>
      </c>
    </row>
    <row r="12163" spans="1:7">
      <c r="A12163" s="159" t="s">
        <v>17</v>
      </c>
      <c r="B12163" s="12" t="s">
        <v>18</v>
      </c>
      <c r="C12163" s="11"/>
      <c r="D12163" s="11"/>
      <c r="E12163" s="13"/>
      <c r="F12163" s="11"/>
      <c r="G12163" s="11"/>
    </row>
    <row r="12164" spans="1:7">
      <c r="A12164" s="492" t="s">
        <v>19</v>
      </c>
      <c r="B12164" s="492"/>
      <c r="C12164" s="492"/>
      <c r="D12164" s="492"/>
      <c r="E12164" s="492"/>
      <c r="F12164" s="492"/>
      <c r="G12164" s="20">
        <f>SUM(G12163)</f>
        <v>0</v>
      </c>
    </row>
    <row r="12165" spans="1:7">
      <c r="A12165" s="11" t="s">
        <v>20</v>
      </c>
      <c r="B12165" s="493" t="s">
        <v>21</v>
      </c>
      <c r="C12165" s="493"/>
      <c r="D12165" s="493"/>
      <c r="E12165" s="493"/>
      <c r="F12165" s="493"/>
      <c r="G12165" s="15">
        <f>SUM(G12152:G12164)/2</f>
        <v>100700</v>
      </c>
    </row>
    <row r="12166" spans="1:7" ht="15.75" customHeight="1">
      <c r="A12166" s="11" t="s">
        <v>22</v>
      </c>
      <c r="B12166" s="493" t="s">
        <v>77</v>
      </c>
      <c r="C12166" s="493"/>
      <c r="D12166" s="493"/>
      <c r="E12166" s="493"/>
      <c r="F12166" s="24">
        <v>0.1</v>
      </c>
      <c r="G12166" s="15">
        <f>G12165*10%</f>
        <v>10070</v>
      </c>
    </row>
    <row r="12167" spans="1:7">
      <c r="A12167" s="11" t="s">
        <v>23</v>
      </c>
      <c r="B12167" s="493" t="s">
        <v>24</v>
      </c>
      <c r="C12167" s="493"/>
      <c r="D12167" s="493"/>
      <c r="E12167" s="493"/>
      <c r="F12167" s="493"/>
      <c r="G12167" s="15">
        <f>G12165+G12166</f>
        <v>110770</v>
      </c>
    </row>
    <row r="12168" spans="1:7">
      <c r="A12168" s="25"/>
      <c r="B12168" s="26"/>
      <c r="C12168" s="25"/>
      <c r="D12168" s="25"/>
      <c r="E12168" s="27"/>
      <c r="F12168" s="25"/>
      <c r="G12168" s="25"/>
    </row>
    <row r="12169" spans="1:7">
      <c r="A12169" s="115" t="s">
        <v>1854</v>
      </c>
    </row>
    <row r="12170" spans="1:7" ht="45">
      <c r="A12170" s="9" t="s">
        <v>62</v>
      </c>
      <c r="B12170" s="9" t="s">
        <v>63</v>
      </c>
      <c r="C12170" s="9" t="s">
        <v>64</v>
      </c>
      <c r="D12170" s="9" t="s">
        <v>65</v>
      </c>
      <c r="E12170" s="9" t="s">
        <v>66</v>
      </c>
      <c r="F12170" s="9" t="s">
        <v>67</v>
      </c>
      <c r="G12170" s="9" t="s">
        <v>68</v>
      </c>
    </row>
    <row r="12171" spans="1:7">
      <c r="A12171" s="159" t="s">
        <v>0</v>
      </c>
      <c r="B12171" s="12" t="s">
        <v>1</v>
      </c>
      <c r="C12171" s="11"/>
      <c r="D12171" s="11"/>
      <c r="E12171" s="13"/>
      <c r="F12171" s="11"/>
      <c r="G12171" s="11"/>
    </row>
    <row r="12172" spans="1:7">
      <c r="A12172" s="160"/>
      <c r="B12172" s="12" t="s">
        <v>2</v>
      </c>
      <c r="C12172" s="11" t="s">
        <v>3</v>
      </c>
      <c r="D12172" s="11" t="s">
        <v>4</v>
      </c>
      <c r="E12172" s="13" t="s">
        <v>50</v>
      </c>
      <c r="F12172" s="14">
        <f>VLOOKUP(B12172,'HSD ME&amp;PLUMBING'!$B$6:E10904,4,FALSE)</f>
        <v>100000</v>
      </c>
      <c r="G12172" s="23">
        <f>F12172*E12172</f>
        <v>25500</v>
      </c>
    </row>
    <row r="12173" spans="1:7">
      <c r="A12173" s="160"/>
      <c r="B12173" s="12" t="s">
        <v>1804</v>
      </c>
      <c r="C12173" s="11" t="s">
        <v>71</v>
      </c>
      <c r="D12173" s="11" t="s">
        <v>4</v>
      </c>
      <c r="E12173" s="13" t="s">
        <v>51</v>
      </c>
      <c r="F12173" s="14">
        <f>VLOOKUP(B12173,'HSD ME&amp;PLUMBING'!$B$6:E10905,4,FALSE)</f>
        <v>150000</v>
      </c>
      <c r="G12173" s="23">
        <f>F12173*E12173</f>
        <v>63750</v>
      </c>
    </row>
    <row r="12174" spans="1:7">
      <c r="A12174" s="160"/>
      <c r="B12174" s="12" t="s">
        <v>7</v>
      </c>
      <c r="C12174" s="11" t="s">
        <v>8</v>
      </c>
      <c r="D12174" s="11" t="s">
        <v>4</v>
      </c>
      <c r="E12174" s="13" t="s">
        <v>52</v>
      </c>
      <c r="F12174" s="14">
        <f>VLOOKUP(B12174,'HSD ME&amp;PLUMBING'!$B$6:E10906,4,FALSE)</f>
        <v>150000</v>
      </c>
      <c r="G12174" s="23">
        <f>F12174*E12174</f>
        <v>6449.9999999999991</v>
      </c>
    </row>
    <row r="12175" spans="1:7">
      <c r="A12175" s="160"/>
      <c r="B12175" s="12" t="s">
        <v>10</v>
      </c>
      <c r="C12175" s="11" t="s">
        <v>11</v>
      </c>
      <c r="D12175" s="11" t="s">
        <v>4</v>
      </c>
      <c r="E12175" s="13" t="s">
        <v>53</v>
      </c>
      <c r="F12175" s="19">
        <f>VLOOKUP(B12175,'HSD ME&amp;PLUMBING'!$B$6:E10907,4,FALSE)</f>
        <v>200000</v>
      </c>
      <c r="G12175" s="23">
        <f>F12175*E12175</f>
        <v>2800</v>
      </c>
    </row>
    <row r="12176" spans="1:7" s="21" customFormat="1">
      <c r="A12176" s="494" t="s">
        <v>13</v>
      </c>
      <c r="B12176" s="494"/>
      <c r="C12176" s="494"/>
      <c r="D12176" s="494"/>
      <c r="E12176" s="494"/>
      <c r="F12176" s="494"/>
      <c r="G12176" s="20">
        <f>SUM(G12172:G12175)</f>
        <v>98500</v>
      </c>
    </row>
    <row r="12177" spans="1:7">
      <c r="A12177" s="159" t="s">
        <v>14</v>
      </c>
      <c r="B12177" s="12" t="s">
        <v>15</v>
      </c>
      <c r="C12177" s="11"/>
      <c r="D12177" s="11"/>
      <c r="E12177" s="13"/>
      <c r="F12177" s="11"/>
      <c r="G12177" s="11"/>
    </row>
    <row r="12178" spans="1:7" ht="30">
      <c r="A12178" s="160"/>
      <c r="B12178" s="16" t="s">
        <v>1855</v>
      </c>
      <c r="C12178" s="11"/>
      <c r="D12178" s="17" t="s">
        <v>75</v>
      </c>
      <c r="E12178" s="18" t="s">
        <v>1806</v>
      </c>
      <c r="F12178" s="19">
        <f>VLOOKUP(B12178,'HSD ME&amp;PLUMBING'!$B$6:E10910,4,FALSE)</f>
        <v>10000</v>
      </c>
      <c r="G12178" s="23">
        <f>F12178*E12178</f>
        <v>15000</v>
      </c>
    </row>
    <row r="12179" spans="1:7">
      <c r="A12179" s="160"/>
      <c r="B12179" s="12" t="s">
        <v>870</v>
      </c>
      <c r="C12179" s="11"/>
      <c r="D12179" s="11" t="s">
        <v>75</v>
      </c>
      <c r="E12179" s="13" t="s">
        <v>433</v>
      </c>
      <c r="F12179" s="19">
        <f>VLOOKUP(B12179,'HSD ME&amp;PLUMBING'!$B$6:E10911,4,FALSE)</f>
        <v>10000</v>
      </c>
      <c r="G12179" s="23">
        <f>F12179*E12179</f>
        <v>12000</v>
      </c>
    </row>
    <row r="12180" spans="1:7">
      <c r="A12180" s="494" t="s">
        <v>16</v>
      </c>
      <c r="B12180" s="494"/>
      <c r="C12180" s="494"/>
      <c r="D12180" s="494"/>
      <c r="E12180" s="494"/>
      <c r="F12180" s="494"/>
      <c r="G12180" s="15">
        <f>SUM(G12178:G12179)</f>
        <v>27000</v>
      </c>
    </row>
    <row r="12181" spans="1:7">
      <c r="A12181" s="159" t="s">
        <v>17</v>
      </c>
      <c r="B12181" s="12" t="s">
        <v>18</v>
      </c>
      <c r="C12181" s="11"/>
      <c r="D12181" s="11"/>
      <c r="E12181" s="13"/>
      <c r="F12181" s="11"/>
      <c r="G12181" s="11"/>
    </row>
    <row r="12182" spans="1:7">
      <c r="A12182" s="492" t="s">
        <v>19</v>
      </c>
      <c r="B12182" s="492"/>
      <c r="C12182" s="492"/>
      <c r="D12182" s="492"/>
      <c r="E12182" s="492"/>
      <c r="F12182" s="492"/>
      <c r="G12182" s="20">
        <f>SUM(G12181)</f>
        <v>0</v>
      </c>
    </row>
    <row r="12183" spans="1:7">
      <c r="A12183" s="11" t="s">
        <v>20</v>
      </c>
      <c r="B12183" s="493" t="s">
        <v>21</v>
      </c>
      <c r="C12183" s="493"/>
      <c r="D12183" s="493"/>
      <c r="E12183" s="493"/>
      <c r="F12183" s="493"/>
      <c r="G12183" s="15">
        <f>SUM(G12170:G12182)/2</f>
        <v>125500</v>
      </c>
    </row>
    <row r="12184" spans="1:7" ht="15.75" customHeight="1">
      <c r="A12184" s="11" t="s">
        <v>22</v>
      </c>
      <c r="B12184" s="493" t="s">
        <v>77</v>
      </c>
      <c r="C12184" s="493"/>
      <c r="D12184" s="493"/>
      <c r="E12184" s="493"/>
      <c r="F12184" s="24">
        <v>0.1</v>
      </c>
      <c r="G12184" s="15">
        <f>G12183*10%</f>
        <v>12550</v>
      </c>
    </row>
    <row r="12185" spans="1:7">
      <c r="A12185" s="11" t="s">
        <v>23</v>
      </c>
      <c r="B12185" s="493" t="s">
        <v>24</v>
      </c>
      <c r="C12185" s="493"/>
      <c r="D12185" s="493"/>
      <c r="E12185" s="493"/>
      <c r="F12185" s="493"/>
      <c r="G12185" s="15">
        <f>G12183+G12184</f>
        <v>138050</v>
      </c>
    </row>
    <row r="12186" spans="1:7">
      <c r="A12186" s="25"/>
      <c r="B12186" s="26"/>
      <c r="C12186" s="25"/>
      <c r="D12186" s="25"/>
      <c r="E12186" s="27"/>
      <c r="F12186" s="25"/>
      <c r="G12186" s="25"/>
    </row>
    <row r="12187" spans="1:7">
      <c r="A12187" s="123" t="s">
        <v>1856</v>
      </c>
      <c r="B12187" s="51"/>
      <c r="C12187" s="52"/>
      <c r="D12187" s="52"/>
      <c r="E12187" s="53"/>
      <c r="F12187" s="52"/>
      <c r="G12187" s="52"/>
    </row>
    <row r="12188" spans="1:7" ht="45">
      <c r="A12188" s="55" t="s">
        <v>62</v>
      </c>
      <c r="B12188" s="55" t="s">
        <v>63</v>
      </c>
      <c r="C12188" s="55" t="s">
        <v>64</v>
      </c>
      <c r="D12188" s="55" t="s">
        <v>65</v>
      </c>
      <c r="E12188" s="55" t="s">
        <v>66</v>
      </c>
      <c r="F12188" s="55" t="s">
        <v>67</v>
      </c>
      <c r="G12188" s="55" t="s">
        <v>68</v>
      </c>
    </row>
    <row r="12189" spans="1:7">
      <c r="A12189" s="170" t="s">
        <v>0</v>
      </c>
      <c r="B12189" s="57" t="s">
        <v>1</v>
      </c>
      <c r="C12189" s="56"/>
      <c r="D12189" s="56"/>
      <c r="E12189" s="58"/>
      <c r="F12189" s="56"/>
      <c r="G12189" s="56"/>
    </row>
    <row r="12190" spans="1:7">
      <c r="A12190" s="171"/>
      <c r="B12190" s="57" t="s">
        <v>2</v>
      </c>
      <c r="C12190" s="56" t="s">
        <v>3</v>
      </c>
      <c r="D12190" s="56" t="s">
        <v>4</v>
      </c>
      <c r="E12190" s="58">
        <v>5.7000000000000002E-2</v>
      </c>
      <c r="F12190" s="59">
        <f>VLOOKUP(B12190,'HSD ME&amp;PLUMBING'!$B$6:E10922,4,FALSE)</f>
        <v>100000</v>
      </c>
      <c r="G12190" s="60">
        <f>F12190*E12190</f>
        <v>5700</v>
      </c>
    </row>
    <row r="12191" spans="1:7">
      <c r="A12191" s="171"/>
      <c r="B12191" s="57" t="s">
        <v>1804</v>
      </c>
      <c r="C12191" s="56" t="s">
        <v>71</v>
      </c>
      <c r="D12191" s="56" t="s">
        <v>4</v>
      </c>
      <c r="E12191" s="58">
        <v>9.5000000000000001E-2</v>
      </c>
      <c r="F12191" s="59">
        <f>VLOOKUP(B12191,'HSD ME&amp;PLUMBING'!$B$6:E10923,4,FALSE)</f>
        <v>150000</v>
      </c>
      <c r="G12191" s="60">
        <f>F12191*E12191</f>
        <v>14250</v>
      </c>
    </row>
    <row r="12192" spans="1:7">
      <c r="A12192" s="171"/>
      <c r="B12192" s="57" t="s">
        <v>7</v>
      </c>
      <c r="C12192" s="56" t="s">
        <v>8</v>
      </c>
      <c r="D12192" s="56" t="s">
        <v>4</v>
      </c>
      <c r="E12192" s="58">
        <v>0.01</v>
      </c>
      <c r="F12192" s="59">
        <f>VLOOKUP(B12192,'HSD ME&amp;PLUMBING'!$B$6:E10924,4,FALSE)</f>
        <v>150000</v>
      </c>
      <c r="G12192" s="60">
        <f>F12192*E12192</f>
        <v>1500</v>
      </c>
    </row>
    <row r="12193" spans="1:7">
      <c r="A12193" s="171"/>
      <c r="B12193" s="57" t="s">
        <v>10</v>
      </c>
      <c r="C12193" s="56" t="s">
        <v>11</v>
      </c>
      <c r="D12193" s="56" t="s">
        <v>4</v>
      </c>
      <c r="E12193" s="58">
        <v>3.0000000000000001E-3</v>
      </c>
      <c r="F12193" s="64">
        <f>VLOOKUP(B12193,'HSD ME&amp;PLUMBING'!$B$6:E10925,4,FALSE)</f>
        <v>200000</v>
      </c>
      <c r="G12193" s="60">
        <f>F12193*E12193</f>
        <v>600</v>
      </c>
    </row>
    <row r="12194" spans="1:7">
      <c r="A12194" s="489" t="s">
        <v>13</v>
      </c>
      <c r="B12194" s="489"/>
      <c r="C12194" s="489"/>
      <c r="D12194" s="489"/>
      <c r="E12194" s="489"/>
      <c r="F12194" s="489"/>
      <c r="G12194" s="65">
        <f>SUM(G12190:G12193)</f>
        <v>22050</v>
      </c>
    </row>
    <row r="12195" spans="1:7">
      <c r="A12195" s="170" t="s">
        <v>14</v>
      </c>
      <c r="B12195" s="57" t="s">
        <v>15</v>
      </c>
      <c r="C12195" s="56"/>
      <c r="D12195" s="56"/>
      <c r="E12195" s="58"/>
      <c r="F12195" s="56"/>
      <c r="G12195" s="56"/>
    </row>
    <row r="12196" spans="1:7" ht="30">
      <c r="A12196" s="171"/>
      <c r="B12196" s="61" t="s">
        <v>1857</v>
      </c>
      <c r="C12196" s="56"/>
      <c r="D12196" s="62" t="s">
        <v>75</v>
      </c>
      <c r="E12196" s="63" t="s">
        <v>1806</v>
      </c>
      <c r="F12196" s="64">
        <f>VLOOKUP(B12196,'HSD ME&amp;PLUMBING'!$B$6:E10928,4,FALSE)</f>
        <v>10000</v>
      </c>
      <c r="G12196" s="60">
        <f>F12196*E12196</f>
        <v>15000</v>
      </c>
    </row>
    <row r="12197" spans="1:7">
      <c r="A12197" s="171"/>
      <c r="B12197" s="57" t="s">
        <v>1807</v>
      </c>
      <c r="C12197" s="56"/>
      <c r="D12197" s="56" t="s">
        <v>1808</v>
      </c>
      <c r="E12197" s="58" t="s">
        <v>871</v>
      </c>
      <c r="F12197" s="64">
        <f>VLOOKUP(B12197,'HSD ME&amp;PLUMBING'!$B$6:E10930,4,FALSE)</f>
        <v>10000</v>
      </c>
      <c r="G12197" s="60">
        <f>F12197*E12197</f>
        <v>5000</v>
      </c>
    </row>
    <row r="12198" spans="1:7">
      <c r="A12198" s="489" t="s">
        <v>16</v>
      </c>
      <c r="B12198" s="489"/>
      <c r="C12198" s="489"/>
      <c r="D12198" s="489"/>
      <c r="E12198" s="489"/>
      <c r="F12198" s="489"/>
      <c r="G12198" s="65">
        <f>SUM(G12195:G12197)</f>
        <v>20000</v>
      </c>
    </row>
    <row r="12199" spans="1:7">
      <c r="A12199" s="170" t="s">
        <v>17</v>
      </c>
      <c r="B12199" s="57" t="s">
        <v>18</v>
      </c>
      <c r="C12199" s="56"/>
      <c r="D12199" s="56"/>
      <c r="E12199" s="58"/>
      <c r="F12199" s="56"/>
      <c r="G12199" s="56"/>
    </row>
    <row r="12200" spans="1:7">
      <c r="A12200" s="490" t="s">
        <v>19</v>
      </c>
      <c r="B12200" s="490"/>
      <c r="C12200" s="490"/>
      <c r="D12200" s="490"/>
      <c r="E12200" s="490"/>
      <c r="F12200" s="490"/>
      <c r="G12200" s="65">
        <f>SUM(G12199)</f>
        <v>0</v>
      </c>
    </row>
    <row r="12201" spans="1:7">
      <c r="A12201" s="56" t="s">
        <v>20</v>
      </c>
      <c r="B12201" s="491" t="s">
        <v>21</v>
      </c>
      <c r="C12201" s="491"/>
      <c r="D12201" s="491"/>
      <c r="E12201" s="491"/>
      <c r="F12201" s="491"/>
      <c r="G12201" s="70">
        <f>SUM(G12189:G12200)/2</f>
        <v>42050</v>
      </c>
    </row>
    <row r="12202" spans="1:7">
      <c r="A12202" s="56" t="s">
        <v>22</v>
      </c>
      <c r="B12202" s="491" t="s">
        <v>77</v>
      </c>
      <c r="C12202" s="491"/>
      <c r="D12202" s="491"/>
      <c r="E12202" s="491"/>
      <c r="F12202" s="71">
        <v>0.1</v>
      </c>
      <c r="G12202" s="70">
        <f>G12201*10%</f>
        <v>4205</v>
      </c>
    </row>
    <row r="12203" spans="1:7">
      <c r="A12203" s="56" t="s">
        <v>23</v>
      </c>
      <c r="B12203" s="491" t="s">
        <v>24</v>
      </c>
      <c r="C12203" s="491"/>
      <c r="D12203" s="491"/>
      <c r="E12203" s="491"/>
      <c r="F12203" s="491"/>
      <c r="G12203" s="70">
        <f>G12201+G12202</f>
        <v>46255</v>
      </c>
    </row>
    <row r="12204" spans="1:7">
      <c r="A12204" s="25"/>
      <c r="B12204" s="26"/>
      <c r="C12204" s="25"/>
      <c r="D12204" s="25"/>
      <c r="E12204" s="27"/>
      <c r="F12204" s="25"/>
      <c r="G12204" s="25"/>
    </row>
    <row r="12205" spans="1:7">
      <c r="A12205" s="123" t="s">
        <v>1858</v>
      </c>
      <c r="B12205" s="51"/>
      <c r="C12205" s="52"/>
      <c r="D12205" s="52"/>
      <c r="E12205" s="53"/>
      <c r="F12205" s="52"/>
      <c r="G12205" s="52"/>
    </row>
    <row r="12206" spans="1:7" ht="45">
      <c r="A12206" s="55" t="s">
        <v>62</v>
      </c>
      <c r="B12206" s="55" t="s">
        <v>63</v>
      </c>
      <c r="C12206" s="55" t="s">
        <v>64</v>
      </c>
      <c r="D12206" s="55" t="s">
        <v>65</v>
      </c>
      <c r="E12206" s="55" t="s">
        <v>66</v>
      </c>
      <c r="F12206" s="55" t="s">
        <v>67</v>
      </c>
      <c r="G12206" s="55" t="s">
        <v>68</v>
      </c>
    </row>
    <row r="12207" spans="1:7">
      <c r="A12207" s="170" t="s">
        <v>0</v>
      </c>
      <c r="B12207" s="57" t="s">
        <v>1</v>
      </c>
      <c r="C12207" s="56"/>
      <c r="D12207" s="56"/>
      <c r="E12207" s="58"/>
      <c r="F12207" s="56"/>
      <c r="G12207" s="56"/>
    </row>
    <row r="12208" spans="1:7">
      <c r="A12208" s="171"/>
      <c r="B12208" s="57" t="s">
        <v>2</v>
      </c>
      <c r="C12208" s="56" t="s">
        <v>3</v>
      </c>
      <c r="D12208" s="56" t="s">
        <v>4</v>
      </c>
      <c r="E12208" s="58">
        <v>6.7000000000000004E-2</v>
      </c>
      <c r="F12208" s="59">
        <f>VLOOKUP(B12208,'HSD ME&amp;PLUMBING'!$B$6:E10941,4,FALSE)</f>
        <v>100000</v>
      </c>
      <c r="G12208" s="60">
        <f>F12208*E12208</f>
        <v>6700</v>
      </c>
    </row>
    <row r="12209" spans="1:7">
      <c r="A12209" s="171"/>
      <c r="B12209" s="57" t="s">
        <v>1804</v>
      </c>
      <c r="C12209" s="56" t="s">
        <v>71</v>
      </c>
      <c r="D12209" s="56" t="s">
        <v>4</v>
      </c>
      <c r="E12209" s="58">
        <v>0.111</v>
      </c>
      <c r="F12209" s="59">
        <f>VLOOKUP(B12209,'HSD ME&amp;PLUMBING'!$B$6:E10942,4,FALSE)</f>
        <v>150000</v>
      </c>
      <c r="G12209" s="60">
        <f>F12209*E12209</f>
        <v>16650</v>
      </c>
    </row>
    <row r="12210" spans="1:7">
      <c r="A12210" s="171"/>
      <c r="B12210" s="57" t="s">
        <v>7</v>
      </c>
      <c r="C12210" s="56" t="s">
        <v>8</v>
      </c>
      <c r="D12210" s="56" t="s">
        <v>4</v>
      </c>
      <c r="E12210" s="58">
        <v>1.0999999999999999E-2</v>
      </c>
      <c r="F12210" s="59">
        <f>VLOOKUP(B12210,'HSD ME&amp;PLUMBING'!$B$6:E10943,4,FALSE)</f>
        <v>150000</v>
      </c>
      <c r="G12210" s="60">
        <f>F12210*E12210</f>
        <v>1650</v>
      </c>
    </row>
    <row r="12211" spans="1:7">
      <c r="A12211" s="171"/>
      <c r="B12211" s="57" t="s">
        <v>10</v>
      </c>
      <c r="C12211" s="56" t="s">
        <v>11</v>
      </c>
      <c r="D12211" s="56" t="s">
        <v>4</v>
      </c>
      <c r="E12211" s="58">
        <v>4.0000000000000001E-3</v>
      </c>
      <c r="F12211" s="64">
        <f>VLOOKUP(B12211,'HSD ME&amp;PLUMBING'!$B$6:E10944,4,FALSE)</f>
        <v>200000</v>
      </c>
      <c r="G12211" s="60">
        <f>F12211*E12211</f>
        <v>800</v>
      </c>
    </row>
    <row r="12212" spans="1:7">
      <c r="A12212" s="489" t="s">
        <v>13</v>
      </c>
      <c r="B12212" s="489"/>
      <c r="C12212" s="489"/>
      <c r="D12212" s="489"/>
      <c r="E12212" s="489"/>
      <c r="F12212" s="489"/>
      <c r="G12212" s="65">
        <f>SUM(G12208:G12211)</f>
        <v>25800</v>
      </c>
    </row>
    <row r="12213" spans="1:7">
      <c r="A12213" s="170" t="s">
        <v>14</v>
      </c>
      <c r="B12213" s="57" t="s">
        <v>15</v>
      </c>
      <c r="C12213" s="56"/>
      <c r="D12213" s="56"/>
      <c r="E12213" s="58"/>
      <c r="F12213" s="56"/>
      <c r="G12213" s="56"/>
    </row>
    <row r="12214" spans="1:7" ht="30">
      <c r="A12214" s="171"/>
      <c r="B12214" s="61" t="s">
        <v>1859</v>
      </c>
      <c r="C12214" s="56"/>
      <c r="D12214" s="62" t="s">
        <v>75</v>
      </c>
      <c r="E12214" s="63" t="s">
        <v>1806</v>
      </c>
      <c r="F12214" s="64">
        <f>VLOOKUP(B12214,'HSD ME&amp;PLUMBING'!$B$6:E10947,4,FALSE)</f>
        <v>10000</v>
      </c>
      <c r="G12214" s="60">
        <f>F12214*E12214</f>
        <v>15000</v>
      </c>
    </row>
    <row r="12215" spans="1:7">
      <c r="A12215" s="171"/>
      <c r="B12215" s="57" t="s">
        <v>1807</v>
      </c>
      <c r="C12215" s="56"/>
      <c r="D12215" s="56" t="s">
        <v>1808</v>
      </c>
      <c r="E12215" s="58" t="s">
        <v>871</v>
      </c>
      <c r="F12215" s="64">
        <f>VLOOKUP(B12215,'HSD ME&amp;PLUMBING'!$B$6:E10949,4,FALSE)</f>
        <v>10000</v>
      </c>
      <c r="G12215" s="60">
        <f>F12215*E12215</f>
        <v>5000</v>
      </c>
    </row>
    <row r="12216" spans="1:7">
      <c r="A12216" s="489" t="s">
        <v>16</v>
      </c>
      <c r="B12216" s="489"/>
      <c r="C12216" s="489"/>
      <c r="D12216" s="489"/>
      <c r="E12216" s="489"/>
      <c r="F12216" s="489"/>
      <c r="G12216" s="65">
        <f>SUM(G12213:G12215)</f>
        <v>20000</v>
      </c>
    </row>
    <row r="12217" spans="1:7">
      <c r="A12217" s="170" t="s">
        <v>17</v>
      </c>
      <c r="B12217" s="57" t="s">
        <v>18</v>
      </c>
      <c r="C12217" s="56"/>
      <c r="D12217" s="56"/>
      <c r="E12217" s="58"/>
      <c r="F12217" s="56"/>
      <c r="G12217" s="56"/>
    </row>
    <row r="12218" spans="1:7">
      <c r="A12218" s="490" t="s">
        <v>19</v>
      </c>
      <c r="B12218" s="490"/>
      <c r="C12218" s="490"/>
      <c r="D12218" s="490"/>
      <c r="E12218" s="490"/>
      <c r="F12218" s="490"/>
      <c r="G12218" s="65">
        <f>SUM(G12217)</f>
        <v>0</v>
      </c>
    </row>
    <row r="12219" spans="1:7">
      <c r="A12219" s="56" t="s">
        <v>20</v>
      </c>
      <c r="B12219" s="491" t="s">
        <v>21</v>
      </c>
      <c r="C12219" s="491"/>
      <c r="D12219" s="491"/>
      <c r="E12219" s="491"/>
      <c r="F12219" s="491"/>
      <c r="G12219" s="70">
        <f>SUM(G12207:G12218)/2</f>
        <v>45800</v>
      </c>
    </row>
    <row r="12220" spans="1:7">
      <c r="A12220" s="56" t="s">
        <v>22</v>
      </c>
      <c r="B12220" s="491" t="s">
        <v>77</v>
      </c>
      <c r="C12220" s="491"/>
      <c r="D12220" s="491"/>
      <c r="E12220" s="491"/>
      <c r="F12220" s="71">
        <v>0.1</v>
      </c>
      <c r="G12220" s="70">
        <f>G12219*10%</f>
        <v>4580</v>
      </c>
    </row>
    <row r="12221" spans="1:7">
      <c r="A12221" s="56" t="s">
        <v>23</v>
      </c>
      <c r="B12221" s="491" t="s">
        <v>24</v>
      </c>
      <c r="C12221" s="491"/>
      <c r="D12221" s="491"/>
      <c r="E12221" s="491"/>
      <c r="F12221" s="491"/>
      <c r="G12221" s="70">
        <f>G12219+G12220</f>
        <v>50380</v>
      </c>
    </row>
    <row r="12222" spans="1:7">
      <c r="A12222" s="25"/>
      <c r="B12222" s="26"/>
      <c r="C12222" s="25"/>
      <c r="D12222" s="25"/>
      <c r="E12222" s="27"/>
      <c r="F12222" s="25"/>
      <c r="G12222" s="25"/>
    </row>
    <row r="12223" spans="1:7">
      <c r="A12223" s="123" t="s">
        <v>1860</v>
      </c>
      <c r="B12223" s="51"/>
      <c r="C12223" s="52"/>
      <c r="D12223" s="52"/>
      <c r="E12223" s="53"/>
      <c r="F12223" s="52"/>
      <c r="G12223" s="52"/>
    </row>
    <row r="12224" spans="1:7" ht="45">
      <c r="A12224" s="55" t="s">
        <v>62</v>
      </c>
      <c r="B12224" s="55" t="s">
        <v>63</v>
      </c>
      <c r="C12224" s="55" t="s">
        <v>64</v>
      </c>
      <c r="D12224" s="55" t="s">
        <v>65</v>
      </c>
      <c r="E12224" s="55" t="s">
        <v>66</v>
      </c>
      <c r="F12224" s="55" t="s">
        <v>67</v>
      </c>
      <c r="G12224" s="55" t="s">
        <v>68</v>
      </c>
    </row>
    <row r="12225" spans="1:7">
      <c r="A12225" s="170" t="s">
        <v>0</v>
      </c>
      <c r="B12225" s="57" t="s">
        <v>1</v>
      </c>
      <c r="C12225" s="56"/>
      <c r="D12225" s="56"/>
      <c r="E12225" s="58"/>
      <c r="F12225" s="56"/>
      <c r="G12225" s="56"/>
    </row>
    <row r="12226" spans="1:7">
      <c r="A12226" s="171"/>
      <c r="B12226" s="57" t="s">
        <v>2</v>
      </c>
      <c r="C12226" s="56" t="s">
        <v>3</v>
      </c>
      <c r="D12226" s="56" t="s">
        <v>4</v>
      </c>
      <c r="E12226" s="58">
        <v>8.1000000000000003E-2</v>
      </c>
      <c r="F12226" s="59">
        <f>VLOOKUP(B12226,'HSD ME&amp;PLUMBING'!$B$6:E10960,4,FALSE)</f>
        <v>100000</v>
      </c>
      <c r="G12226" s="60">
        <f>F12226*E12226</f>
        <v>8100</v>
      </c>
    </row>
    <row r="12227" spans="1:7">
      <c r="A12227" s="171"/>
      <c r="B12227" s="57" t="s">
        <v>1804</v>
      </c>
      <c r="C12227" s="56" t="s">
        <v>71</v>
      </c>
      <c r="D12227" s="56" t="s">
        <v>4</v>
      </c>
      <c r="E12227" s="58">
        <v>0.13500000000000001</v>
      </c>
      <c r="F12227" s="59">
        <f>VLOOKUP(B12227,'HSD ME&amp;PLUMBING'!$B$6:E10961,4,FALSE)</f>
        <v>150000</v>
      </c>
      <c r="G12227" s="60">
        <f>F12227*E12227</f>
        <v>20250</v>
      </c>
    </row>
    <row r="12228" spans="1:7">
      <c r="A12228" s="171"/>
      <c r="B12228" s="57" t="s">
        <v>7</v>
      </c>
      <c r="C12228" s="56" t="s">
        <v>8</v>
      </c>
      <c r="D12228" s="56" t="s">
        <v>4</v>
      </c>
      <c r="E12228" s="58">
        <v>1.4E-2</v>
      </c>
      <c r="F12228" s="59">
        <f>VLOOKUP(B12228,'HSD ME&amp;PLUMBING'!$B$6:E10962,4,FALSE)</f>
        <v>150000</v>
      </c>
      <c r="G12228" s="60">
        <f>F12228*E12228</f>
        <v>2100</v>
      </c>
    </row>
    <row r="12229" spans="1:7">
      <c r="A12229" s="171"/>
      <c r="B12229" s="57" t="s">
        <v>10</v>
      </c>
      <c r="C12229" s="56" t="s">
        <v>11</v>
      </c>
      <c r="D12229" s="56" t="s">
        <v>4</v>
      </c>
      <c r="E12229" s="58">
        <v>5.0000000000000001E-3</v>
      </c>
      <c r="F12229" s="64">
        <f>VLOOKUP(B12229,'HSD ME&amp;PLUMBING'!$B$6:E10963,4,FALSE)</f>
        <v>200000</v>
      </c>
      <c r="G12229" s="60">
        <f>F12229*E12229</f>
        <v>1000</v>
      </c>
    </row>
    <row r="12230" spans="1:7">
      <c r="A12230" s="489" t="s">
        <v>13</v>
      </c>
      <c r="B12230" s="489"/>
      <c r="C12230" s="489"/>
      <c r="D12230" s="489"/>
      <c r="E12230" s="489"/>
      <c r="F12230" s="489"/>
      <c r="G12230" s="65">
        <f>SUM(G12226:G12229)</f>
        <v>31450</v>
      </c>
    </row>
    <row r="12231" spans="1:7">
      <c r="A12231" s="170" t="s">
        <v>14</v>
      </c>
      <c r="B12231" s="57" t="s">
        <v>15</v>
      </c>
      <c r="C12231" s="56"/>
      <c r="D12231" s="56"/>
      <c r="E12231" s="58"/>
      <c r="F12231" s="56"/>
      <c r="G12231" s="56"/>
    </row>
    <row r="12232" spans="1:7" ht="30">
      <c r="A12232" s="171"/>
      <c r="B12232" s="61" t="s">
        <v>1861</v>
      </c>
      <c r="C12232" s="56"/>
      <c r="D12232" s="62" t="s">
        <v>75</v>
      </c>
      <c r="E12232" s="63" t="s">
        <v>1806</v>
      </c>
      <c r="F12232" s="64">
        <f>VLOOKUP(B12232,'HSD ME&amp;PLUMBING'!$B$6:E10966,4,FALSE)</f>
        <v>10000</v>
      </c>
      <c r="G12232" s="60">
        <f>F12232*E12232</f>
        <v>15000</v>
      </c>
    </row>
    <row r="12233" spans="1:7">
      <c r="A12233" s="171"/>
      <c r="B12233" s="57" t="s">
        <v>1807</v>
      </c>
      <c r="C12233" s="56"/>
      <c r="D12233" s="56" t="s">
        <v>1808</v>
      </c>
      <c r="E12233" s="58" t="s">
        <v>871</v>
      </c>
      <c r="F12233" s="64">
        <f>VLOOKUP(B12233,'HSD ME&amp;PLUMBING'!$B$6:E10968,4,FALSE)</f>
        <v>10000</v>
      </c>
      <c r="G12233" s="60">
        <f>F12233*E12233</f>
        <v>5000</v>
      </c>
    </row>
    <row r="12234" spans="1:7">
      <c r="A12234" s="489" t="s">
        <v>16</v>
      </c>
      <c r="B12234" s="489"/>
      <c r="C12234" s="489"/>
      <c r="D12234" s="489"/>
      <c r="E12234" s="489"/>
      <c r="F12234" s="489"/>
      <c r="G12234" s="65">
        <f>SUM(G12231:G12233)</f>
        <v>20000</v>
      </c>
    </row>
    <row r="12235" spans="1:7">
      <c r="A12235" s="170" t="s">
        <v>17</v>
      </c>
      <c r="B12235" s="57" t="s">
        <v>18</v>
      </c>
      <c r="C12235" s="56"/>
      <c r="D12235" s="56"/>
      <c r="E12235" s="58"/>
      <c r="F12235" s="56"/>
      <c r="G12235" s="56"/>
    </row>
    <row r="12236" spans="1:7">
      <c r="A12236" s="490" t="s">
        <v>19</v>
      </c>
      <c r="B12236" s="490"/>
      <c r="C12236" s="490"/>
      <c r="D12236" s="490"/>
      <c r="E12236" s="490"/>
      <c r="F12236" s="490"/>
      <c r="G12236" s="65">
        <f>SUM(G12235)</f>
        <v>0</v>
      </c>
    </row>
    <row r="12237" spans="1:7">
      <c r="A12237" s="56" t="s">
        <v>20</v>
      </c>
      <c r="B12237" s="491" t="s">
        <v>21</v>
      </c>
      <c r="C12237" s="491"/>
      <c r="D12237" s="491"/>
      <c r="E12237" s="491"/>
      <c r="F12237" s="491"/>
      <c r="G12237" s="70">
        <f>SUM(G12225:G12236)/2</f>
        <v>51450</v>
      </c>
    </row>
    <row r="12238" spans="1:7">
      <c r="A12238" s="56" t="s">
        <v>22</v>
      </c>
      <c r="B12238" s="491" t="s">
        <v>77</v>
      </c>
      <c r="C12238" s="491"/>
      <c r="D12238" s="491"/>
      <c r="E12238" s="491"/>
      <c r="F12238" s="71">
        <v>0.1</v>
      </c>
      <c r="G12238" s="70">
        <f>G12237*10%</f>
        <v>5145</v>
      </c>
    </row>
    <row r="12239" spans="1:7">
      <c r="A12239" s="56" t="s">
        <v>23</v>
      </c>
      <c r="B12239" s="491" t="s">
        <v>24</v>
      </c>
      <c r="C12239" s="491"/>
      <c r="D12239" s="491"/>
      <c r="E12239" s="491"/>
      <c r="F12239" s="491"/>
      <c r="G12239" s="70">
        <f>G12237+G12238</f>
        <v>56595</v>
      </c>
    </row>
    <row r="12240" spans="1:7">
      <c r="A12240" s="25"/>
      <c r="B12240" s="26"/>
      <c r="C12240" s="25"/>
      <c r="D12240" s="25"/>
      <c r="E12240" s="27"/>
      <c r="F12240" s="25"/>
      <c r="G12240" s="25"/>
    </row>
    <row r="12241" spans="1:7">
      <c r="A12241" s="253" t="s">
        <v>1862</v>
      </c>
      <c r="B12241" s="26"/>
      <c r="C12241" s="25"/>
      <c r="D12241" s="25"/>
      <c r="E12241" s="27"/>
      <c r="F12241" s="25"/>
      <c r="G12241" s="25"/>
    </row>
    <row r="12242" spans="1:7">
      <c r="A12242" s="220" t="s">
        <v>1863</v>
      </c>
      <c r="B12242" s="26"/>
      <c r="C12242" s="25"/>
      <c r="D12242" s="25"/>
      <c r="E12242" s="27"/>
      <c r="F12242" s="25"/>
      <c r="G12242" s="25"/>
    </row>
    <row r="12243" spans="1:7" ht="45">
      <c r="A12243" s="55" t="s">
        <v>62</v>
      </c>
      <c r="B12243" s="55" t="s">
        <v>63</v>
      </c>
      <c r="C12243" s="55" t="s">
        <v>64</v>
      </c>
      <c r="D12243" s="55" t="s">
        <v>65</v>
      </c>
      <c r="E12243" s="55" t="s">
        <v>66</v>
      </c>
      <c r="F12243" s="55" t="s">
        <v>67</v>
      </c>
      <c r="G12243" s="55" t="s">
        <v>68</v>
      </c>
    </row>
    <row r="12244" spans="1:7">
      <c r="A12244" s="170" t="s">
        <v>0</v>
      </c>
      <c r="B12244" s="57" t="s">
        <v>1</v>
      </c>
      <c r="C12244" s="56"/>
      <c r="D12244" s="56"/>
      <c r="E12244" s="58"/>
      <c r="F12244" s="56"/>
      <c r="G12244" s="56"/>
    </row>
    <row r="12245" spans="1:7">
      <c r="A12245" s="171"/>
      <c r="B12245" s="57" t="s">
        <v>2</v>
      </c>
      <c r="C12245" s="56" t="s">
        <v>3</v>
      </c>
      <c r="D12245" s="56" t="s">
        <v>4</v>
      </c>
      <c r="E12245" s="58">
        <v>0.09</v>
      </c>
      <c r="F12245" s="59">
        <f>VLOOKUP(B12245,'HSD ME&amp;PLUMBING'!$B$6:E10979,4,FALSE)</f>
        <v>100000</v>
      </c>
      <c r="G12245" s="60">
        <f>F12245*E12245</f>
        <v>9000</v>
      </c>
    </row>
    <row r="12246" spans="1:7">
      <c r="A12246" s="171"/>
      <c r="B12246" s="57" t="s">
        <v>1804</v>
      </c>
      <c r="C12246" s="56" t="s">
        <v>71</v>
      </c>
      <c r="D12246" s="56" t="s">
        <v>4</v>
      </c>
      <c r="E12246" s="58">
        <v>0.151</v>
      </c>
      <c r="F12246" s="59">
        <f>VLOOKUP(B12246,'HSD ME&amp;PLUMBING'!$B$6:E10980,4,FALSE)</f>
        <v>150000</v>
      </c>
      <c r="G12246" s="60">
        <f>F12246*E12246</f>
        <v>22650</v>
      </c>
    </row>
    <row r="12247" spans="1:7">
      <c r="A12247" s="171"/>
      <c r="B12247" s="57" t="s">
        <v>7</v>
      </c>
      <c r="C12247" s="56" t="s">
        <v>8</v>
      </c>
      <c r="D12247" s="56" t="s">
        <v>4</v>
      </c>
      <c r="E12247" s="58">
        <v>1.4999999999999999E-2</v>
      </c>
      <c r="F12247" s="59">
        <f>VLOOKUP(B12247,'HSD ME&amp;PLUMBING'!$B$6:E10981,4,FALSE)</f>
        <v>150000</v>
      </c>
      <c r="G12247" s="60">
        <f>F12247*E12247</f>
        <v>2250</v>
      </c>
    </row>
    <row r="12248" spans="1:7">
      <c r="A12248" s="171"/>
      <c r="B12248" s="57" t="s">
        <v>10</v>
      </c>
      <c r="C12248" s="56" t="s">
        <v>11</v>
      </c>
      <c r="D12248" s="56" t="s">
        <v>4</v>
      </c>
      <c r="E12248" s="58">
        <v>5.0000000000000001E-3</v>
      </c>
      <c r="F12248" s="64">
        <f>VLOOKUP(B12248,'HSD ME&amp;PLUMBING'!$B$6:E10982,4,FALSE)</f>
        <v>200000</v>
      </c>
      <c r="G12248" s="60">
        <f>F12248*E12248</f>
        <v>1000</v>
      </c>
    </row>
    <row r="12249" spans="1:7">
      <c r="A12249" s="489" t="s">
        <v>13</v>
      </c>
      <c r="B12249" s="489"/>
      <c r="C12249" s="489"/>
      <c r="D12249" s="489"/>
      <c r="E12249" s="489"/>
      <c r="F12249" s="489"/>
      <c r="G12249" s="65">
        <f>SUM(G12245:G12248)</f>
        <v>34900</v>
      </c>
    </row>
    <row r="12250" spans="1:7">
      <c r="A12250" s="170" t="s">
        <v>14</v>
      </c>
      <c r="B12250" s="57" t="s">
        <v>15</v>
      </c>
      <c r="C12250" s="56"/>
      <c r="D12250" s="56"/>
      <c r="E12250" s="58"/>
      <c r="F12250" s="56"/>
      <c r="G12250" s="56"/>
    </row>
    <row r="12251" spans="1:7" ht="30">
      <c r="A12251" s="171"/>
      <c r="B12251" s="61" t="s">
        <v>1864</v>
      </c>
      <c r="C12251" s="56"/>
      <c r="D12251" s="62" t="s">
        <v>674</v>
      </c>
      <c r="E12251" s="63">
        <v>1.1000000000000001</v>
      </c>
      <c r="F12251" s="64">
        <f>VLOOKUP(B12251,'HSD ME&amp;PLUMBING'!$B$6:E10985,4,FALSE)</f>
        <v>10000</v>
      </c>
      <c r="G12251" s="60">
        <f>F12251*E12251</f>
        <v>11000</v>
      </c>
    </row>
    <row r="12252" spans="1:7">
      <c r="A12252" s="489" t="s">
        <v>16</v>
      </c>
      <c r="B12252" s="489"/>
      <c r="C12252" s="489"/>
      <c r="D12252" s="489"/>
      <c r="E12252" s="489"/>
      <c r="F12252" s="489"/>
      <c r="G12252" s="65">
        <f>SUM(G12250:G12251)</f>
        <v>11000</v>
      </c>
    </row>
    <row r="12253" spans="1:7">
      <c r="A12253" s="170" t="s">
        <v>17</v>
      </c>
      <c r="B12253" s="57" t="s">
        <v>18</v>
      </c>
      <c r="C12253" s="56"/>
      <c r="D12253" s="56"/>
      <c r="E12253" s="58"/>
      <c r="F12253" s="56"/>
      <c r="G12253" s="56"/>
    </row>
    <row r="12254" spans="1:7">
      <c r="A12254" s="490" t="s">
        <v>19</v>
      </c>
      <c r="B12254" s="490"/>
      <c r="C12254" s="490"/>
      <c r="D12254" s="490"/>
      <c r="E12254" s="490"/>
      <c r="F12254" s="490"/>
      <c r="G12254" s="65">
        <f>SUM(G12253)</f>
        <v>0</v>
      </c>
    </row>
    <row r="12255" spans="1:7">
      <c r="A12255" s="56" t="s">
        <v>20</v>
      </c>
      <c r="B12255" s="491" t="s">
        <v>21</v>
      </c>
      <c r="C12255" s="491"/>
      <c r="D12255" s="491"/>
      <c r="E12255" s="491"/>
      <c r="F12255" s="491"/>
      <c r="G12255" s="70">
        <f>SUM(G12244:G12254)/2</f>
        <v>45900</v>
      </c>
    </row>
    <row r="12256" spans="1:7">
      <c r="A12256" s="56" t="s">
        <v>22</v>
      </c>
      <c r="B12256" s="491" t="s">
        <v>77</v>
      </c>
      <c r="C12256" s="491"/>
      <c r="D12256" s="491"/>
      <c r="E12256" s="491"/>
      <c r="F12256" s="71">
        <v>0.1</v>
      </c>
      <c r="G12256" s="70">
        <f>G12255*10%</f>
        <v>4590</v>
      </c>
    </row>
    <row r="12257" spans="1:7">
      <c r="A12257" s="56" t="s">
        <v>23</v>
      </c>
      <c r="B12257" s="491" t="s">
        <v>24</v>
      </c>
      <c r="C12257" s="491"/>
      <c r="D12257" s="491"/>
      <c r="E12257" s="491"/>
      <c r="F12257" s="491"/>
      <c r="G12257" s="70">
        <f>G12255+G12256</f>
        <v>50490</v>
      </c>
    </row>
    <row r="12258" spans="1:7">
      <c r="A12258" s="25"/>
      <c r="B12258" s="26"/>
      <c r="C12258" s="25"/>
      <c r="D12258" s="25"/>
      <c r="E12258" s="27"/>
      <c r="F12258" s="25"/>
      <c r="G12258" s="25"/>
    </row>
    <row r="12259" spans="1:7">
      <c r="A12259" s="220" t="s">
        <v>1865</v>
      </c>
      <c r="B12259" s="26"/>
      <c r="C12259" s="25"/>
      <c r="D12259" s="25"/>
      <c r="E12259" s="27"/>
      <c r="F12259" s="25"/>
      <c r="G12259" s="25"/>
    </row>
    <row r="12260" spans="1:7" ht="45">
      <c r="A12260" s="55" t="s">
        <v>62</v>
      </c>
      <c r="B12260" s="55" t="s">
        <v>63</v>
      </c>
      <c r="C12260" s="55" t="s">
        <v>64</v>
      </c>
      <c r="D12260" s="55" t="s">
        <v>65</v>
      </c>
      <c r="E12260" s="55" t="s">
        <v>66</v>
      </c>
      <c r="F12260" s="55" t="s">
        <v>67</v>
      </c>
      <c r="G12260" s="55" t="s">
        <v>68</v>
      </c>
    </row>
    <row r="12261" spans="1:7">
      <c r="A12261" s="170" t="s">
        <v>0</v>
      </c>
      <c r="B12261" s="57" t="s">
        <v>1</v>
      </c>
      <c r="C12261" s="56"/>
      <c r="D12261" s="56"/>
      <c r="E12261" s="58"/>
      <c r="F12261" s="56"/>
      <c r="G12261" s="56"/>
    </row>
    <row r="12262" spans="1:7">
      <c r="A12262" s="171"/>
      <c r="B12262" s="57" t="s">
        <v>2</v>
      </c>
      <c r="C12262" s="56" t="s">
        <v>3</v>
      </c>
      <c r="D12262" s="56" t="s">
        <v>4</v>
      </c>
      <c r="E12262" s="58">
        <v>0.09</v>
      </c>
      <c r="F12262" s="59">
        <f>VLOOKUP(B12262,'HSD ME&amp;PLUMBING'!$B$6:E10997,4,FALSE)</f>
        <v>100000</v>
      </c>
      <c r="G12262" s="60">
        <f>F12262*E12262</f>
        <v>9000</v>
      </c>
    </row>
    <row r="12263" spans="1:7">
      <c r="A12263" s="171"/>
      <c r="B12263" s="57" t="s">
        <v>1804</v>
      </c>
      <c r="C12263" s="56" t="s">
        <v>71</v>
      </c>
      <c r="D12263" s="56" t="s">
        <v>4</v>
      </c>
      <c r="E12263" s="58">
        <v>0.151</v>
      </c>
      <c r="F12263" s="59">
        <f>VLOOKUP(B12263,'HSD ME&amp;PLUMBING'!$B$6:E10998,4,FALSE)</f>
        <v>150000</v>
      </c>
      <c r="G12263" s="60">
        <f>F12263*E12263</f>
        <v>22650</v>
      </c>
    </row>
    <row r="12264" spans="1:7">
      <c r="A12264" s="171"/>
      <c r="B12264" s="57" t="s">
        <v>7</v>
      </c>
      <c r="C12264" s="56" t="s">
        <v>8</v>
      </c>
      <c r="D12264" s="56" t="s">
        <v>4</v>
      </c>
      <c r="E12264" s="58">
        <v>1.4999999999999999E-2</v>
      </c>
      <c r="F12264" s="59">
        <f>VLOOKUP(B12264,'HSD ME&amp;PLUMBING'!$B$6:E10999,4,FALSE)</f>
        <v>150000</v>
      </c>
      <c r="G12264" s="60">
        <f>F12264*E12264</f>
        <v>2250</v>
      </c>
    </row>
    <row r="12265" spans="1:7">
      <c r="A12265" s="171"/>
      <c r="B12265" s="57" t="s">
        <v>10</v>
      </c>
      <c r="C12265" s="56" t="s">
        <v>11</v>
      </c>
      <c r="D12265" s="56" t="s">
        <v>4</v>
      </c>
      <c r="E12265" s="58">
        <v>5.0000000000000001E-3</v>
      </c>
      <c r="F12265" s="64">
        <f>VLOOKUP(B12265,'HSD ME&amp;PLUMBING'!$B$6:E11000,4,FALSE)</f>
        <v>200000</v>
      </c>
      <c r="G12265" s="60">
        <f>F12265*E12265</f>
        <v>1000</v>
      </c>
    </row>
    <row r="12266" spans="1:7">
      <c r="A12266" s="489" t="s">
        <v>13</v>
      </c>
      <c r="B12266" s="489"/>
      <c r="C12266" s="489"/>
      <c r="D12266" s="489"/>
      <c r="E12266" s="489"/>
      <c r="F12266" s="489"/>
      <c r="G12266" s="65">
        <f>SUM(G12262:G12265)</f>
        <v>34900</v>
      </c>
    </row>
    <row r="12267" spans="1:7">
      <c r="A12267" s="170" t="s">
        <v>14</v>
      </c>
      <c r="B12267" s="57" t="s">
        <v>15</v>
      </c>
      <c r="C12267" s="56"/>
      <c r="D12267" s="56"/>
      <c r="E12267" s="58"/>
      <c r="F12267" s="56"/>
      <c r="G12267" s="56"/>
    </row>
    <row r="12268" spans="1:7" ht="30">
      <c r="A12268" s="171"/>
      <c r="B12268" s="61" t="s">
        <v>1866</v>
      </c>
      <c r="C12268" s="56"/>
      <c r="D12268" s="62" t="s">
        <v>674</v>
      </c>
      <c r="E12268" s="63">
        <v>1.1000000000000001</v>
      </c>
      <c r="F12268" s="64">
        <f>VLOOKUP(B12268,'HSD ME&amp;PLUMBING'!$B$6:E11003,4,FALSE)</f>
        <v>10000</v>
      </c>
      <c r="G12268" s="60">
        <f>F12268*E12268</f>
        <v>11000</v>
      </c>
    </row>
    <row r="12269" spans="1:7">
      <c r="A12269" s="489" t="s">
        <v>16</v>
      </c>
      <c r="B12269" s="489"/>
      <c r="C12269" s="489"/>
      <c r="D12269" s="489"/>
      <c r="E12269" s="489"/>
      <c r="F12269" s="489"/>
      <c r="G12269" s="65">
        <f>SUM(G12267:G12268)</f>
        <v>11000</v>
      </c>
    </row>
    <row r="12270" spans="1:7">
      <c r="A12270" s="170" t="s">
        <v>17</v>
      </c>
      <c r="B12270" s="57" t="s">
        <v>18</v>
      </c>
      <c r="C12270" s="56"/>
      <c r="D12270" s="56"/>
      <c r="E12270" s="58"/>
      <c r="F12270" s="56"/>
      <c r="G12270" s="56"/>
    </row>
    <row r="12271" spans="1:7">
      <c r="A12271" s="490" t="s">
        <v>19</v>
      </c>
      <c r="B12271" s="490"/>
      <c r="C12271" s="490"/>
      <c r="D12271" s="490"/>
      <c r="E12271" s="490"/>
      <c r="F12271" s="490"/>
      <c r="G12271" s="65">
        <f>SUM(G12270)</f>
        <v>0</v>
      </c>
    </row>
    <row r="12272" spans="1:7">
      <c r="A12272" s="56" t="s">
        <v>20</v>
      </c>
      <c r="B12272" s="491" t="s">
        <v>21</v>
      </c>
      <c r="C12272" s="491"/>
      <c r="D12272" s="491"/>
      <c r="E12272" s="491"/>
      <c r="F12272" s="491"/>
      <c r="G12272" s="70">
        <f>SUM(G12261:G12271)/2</f>
        <v>45900</v>
      </c>
    </row>
    <row r="12273" spans="1:7">
      <c r="A12273" s="56" t="s">
        <v>22</v>
      </c>
      <c r="B12273" s="491" t="s">
        <v>77</v>
      </c>
      <c r="C12273" s="491"/>
      <c r="D12273" s="491"/>
      <c r="E12273" s="491"/>
      <c r="F12273" s="71">
        <v>0.1</v>
      </c>
      <c r="G12273" s="70">
        <f>G12272*10%</f>
        <v>4590</v>
      </c>
    </row>
    <row r="12274" spans="1:7">
      <c r="A12274" s="56" t="s">
        <v>23</v>
      </c>
      <c r="B12274" s="491" t="s">
        <v>24</v>
      </c>
      <c r="C12274" s="491"/>
      <c r="D12274" s="491"/>
      <c r="E12274" s="491"/>
      <c r="F12274" s="491"/>
      <c r="G12274" s="70">
        <f>G12272+G12273</f>
        <v>50490</v>
      </c>
    </row>
    <row r="12275" spans="1:7">
      <c r="A12275" s="25"/>
      <c r="B12275" s="26"/>
      <c r="C12275" s="25"/>
      <c r="D12275" s="25"/>
      <c r="E12275" s="27"/>
      <c r="F12275" s="25"/>
      <c r="G12275" s="25"/>
    </row>
    <row r="12276" spans="1:7">
      <c r="A12276" s="25"/>
      <c r="B12276" s="26"/>
      <c r="C12276" s="25"/>
      <c r="D12276" s="25"/>
      <c r="E12276" s="27"/>
      <c r="F12276" s="25"/>
      <c r="G12276" s="25"/>
    </row>
    <row r="12277" spans="1:7" s="6" customFormat="1" ht="15.75">
      <c r="A12277" s="115" t="s">
        <v>1867</v>
      </c>
      <c r="B12277" s="7"/>
      <c r="C12277" s="3"/>
      <c r="D12277" s="3"/>
      <c r="E12277" s="4"/>
      <c r="F12277" s="3"/>
      <c r="G12277" s="3"/>
    </row>
    <row r="12278" spans="1:7" s="6" customFormat="1" ht="15.75">
      <c r="A12278" s="115" t="s">
        <v>1868</v>
      </c>
      <c r="B12278" s="7"/>
      <c r="C12278" s="3"/>
      <c r="D12278" s="3"/>
      <c r="E12278" s="4"/>
      <c r="F12278" s="3"/>
      <c r="G12278" s="3"/>
    </row>
    <row r="12279" spans="1:7">
      <c r="A12279" s="115" t="s">
        <v>1869</v>
      </c>
    </row>
    <row r="12280" spans="1:7" ht="45">
      <c r="A12280" s="9" t="s">
        <v>62</v>
      </c>
      <c r="B12280" s="9" t="s">
        <v>63</v>
      </c>
      <c r="C12280" s="9" t="s">
        <v>64</v>
      </c>
      <c r="D12280" s="9" t="s">
        <v>65</v>
      </c>
      <c r="E12280" s="9" t="s">
        <v>66</v>
      </c>
      <c r="F12280" s="9" t="s">
        <v>67</v>
      </c>
      <c r="G12280" s="9" t="s">
        <v>68</v>
      </c>
    </row>
    <row r="12281" spans="1:7">
      <c r="A12281" s="159" t="s">
        <v>0</v>
      </c>
      <c r="B12281" s="12" t="s">
        <v>1</v>
      </c>
      <c r="C12281" s="11"/>
      <c r="D12281" s="11"/>
      <c r="E12281" s="13"/>
      <c r="F12281" s="11"/>
      <c r="G12281" s="11"/>
    </row>
    <row r="12282" spans="1:7">
      <c r="A12282" s="160"/>
      <c r="B12282" s="12" t="s">
        <v>2</v>
      </c>
      <c r="C12282" s="11" t="s">
        <v>3</v>
      </c>
      <c r="D12282" s="11" t="s">
        <v>4</v>
      </c>
      <c r="E12282" s="13" t="s">
        <v>1870</v>
      </c>
      <c r="F12282" s="14">
        <f>VLOOKUP(B12282,'HSD ME&amp;PLUMBING'!$B$6:E10924,4,FALSE)</f>
        <v>100000</v>
      </c>
      <c r="G12282" s="23">
        <f>F12282*E12282</f>
        <v>51200</v>
      </c>
    </row>
    <row r="12283" spans="1:7">
      <c r="A12283" s="160"/>
      <c r="B12283" s="12" t="s">
        <v>1804</v>
      </c>
      <c r="C12283" s="11" t="s">
        <v>71</v>
      </c>
      <c r="D12283" s="11" t="s">
        <v>4</v>
      </c>
      <c r="E12283" s="13" t="s">
        <v>1871</v>
      </c>
      <c r="F12283" s="14">
        <f>VLOOKUP(B12283,'HSD ME&amp;PLUMBING'!$B$6:E10925,4,FALSE)</f>
        <v>150000</v>
      </c>
      <c r="G12283" s="23">
        <f>F12283*E12283</f>
        <v>128250</v>
      </c>
    </row>
    <row r="12284" spans="1:7">
      <c r="A12284" s="160"/>
      <c r="B12284" s="12" t="s">
        <v>7</v>
      </c>
      <c r="C12284" s="11" t="s">
        <v>8</v>
      </c>
      <c r="D12284" s="11" t="s">
        <v>4</v>
      </c>
      <c r="E12284" s="13" t="s">
        <v>39</v>
      </c>
      <c r="F12284" s="14">
        <f>VLOOKUP(B12284,'HSD ME&amp;PLUMBING'!$B$6:E10926,4,FALSE)</f>
        <v>150000</v>
      </c>
      <c r="G12284" s="23">
        <f>F12284*E12284</f>
        <v>12750.000000000002</v>
      </c>
    </row>
    <row r="12285" spans="1:7">
      <c r="A12285" s="160"/>
      <c r="B12285" s="12" t="s">
        <v>10</v>
      </c>
      <c r="C12285" s="11" t="s">
        <v>11</v>
      </c>
      <c r="D12285" s="11" t="s">
        <v>4</v>
      </c>
      <c r="E12285" s="13" t="s">
        <v>35</v>
      </c>
      <c r="F12285" s="19">
        <f>VLOOKUP(B12285,'HSD ME&amp;PLUMBING'!$B$6:E10927,4,FALSE)</f>
        <v>200000</v>
      </c>
      <c r="G12285" s="23">
        <f>F12285*E12285</f>
        <v>5600</v>
      </c>
    </row>
    <row r="12286" spans="1:7" s="21" customFormat="1">
      <c r="A12286" s="494" t="s">
        <v>13</v>
      </c>
      <c r="B12286" s="494"/>
      <c r="C12286" s="494"/>
      <c r="D12286" s="494"/>
      <c r="E12286" s="494"/>
      <c r="F12286" s="494"/>
      <c r="G12286" s="20">
        <f>SUM(G12282:G12285)</f>
        <v>197800</v>
      </c>
    </row>
    <row r="12287" spans="1:7">
      <c r="A12287" s="159" t="s">
        <v>14</v>
      </c>
      <c r="B12287" s="12" t="s">
        <v>15</v>
      </c>
      <c r="C12287" s="11"/>
      <c r="D12287" s="11"/>
      <c r="E12287" s="13"/>
      <c r="F12287" s="11"/>
      <c r="G12287" s="11"/>
    </row>
    <row r="12288" spans="1:7" ht="30">
      <c r="A12288" s="160"/>
      <c r="B12288" s="16" t="s">
        <v>1872</v>
      </c>
      <c r="C12288" s="11"/>
      <c r="D12288" s="17" t="s">
        <v>674</v>
      </c>
      <c r="E12288" s="18" t="s">
        <v>76</v>
      </c>
      <c r="F12288" s="19">
        <f>VLOOKUP(B12288,'HSD ME&amp;PLUMBING'!$B$6:E10930,4,FALSE)</f>
        <v>10000</v>
      </c>
      <c r="G12288" s="23">
        <f>F12288*E12288</f>
        <v>11500</v>
      </c>
    </row>
    <row r="12289" spans="1:7">
      <c r="A12289" s="494" t="s">
        <v>16</v>
      </c>
      <c r="B12289" s="494"/>
      <c r="C12289" s="494"/>
      <c r="D12289" s="494"/>
      <c r="E12289" s="494"/>
      <c r="F12289" s="494"/>
      <c r="G12289" s="15">
        <f>SUM(G12288)</f>
        <v>11500</v>
      </c>
    </row>
    <row r="12290" spans="1:7">
      <c r="A12290" s="159" t="s">
        <v>17</v>
      </c>
      <c r="B12290" s="12" t="s">
        <v>18</v>
      </c>
      <c r="C12290" s="11"/>
      <c r="D12290" s="11"/>
      <c r="E12290" s="13"/>
      <c r="F12290" s="11"/>
      <c r="G12290" s="11"/>
    </row>
    <row r="12291" spans="1:7">
      <c r="A12291" s="492" t="s">
        <v>19</v>
      </c>
      <c r="B12291" s="492"/>
      <c r="C12291" s="492"/>
      <c r="D12291" s="492"/>
      <c r="E12291" s="492"/>
      <c r="F12291" s="492"/>
      <c r="G12291" s="20">
        <f>SUM(G12290)</f>
        <v>0</v>
      </c>
    </row>
    <row r="12292" spans="1:7">
      <c r="A12292" s="11" t="s">
        <v>20</v>
      </c>
      <c r="B12292" s="493" t="s">
        <v>21</v>
      </c>
      <c r="C12292" s="493"/>
      <c r="D12292" s="493"/>
      <c r="E12292" s="493"/>
      <c r="F12292" s="493"/>
      <c r="G12292" s="15">
        <f>SUM(G12279:G12291)/2</f>
        <v>209300</v>
      </c>
    </row>
    <row r="12293" spans="1:7" ht="15.75" customHeight="1">
      <c r="A12293" s="11" t="s">
        <v>22</v>
      </c>
      <c r="B12293" s="493" t="s">
        <v>77</v>
      </c>
      <c r="C12293" s="493"/>
      <c r="D12293" s="493"/>
      <c r="E12293" s="493"/>
      <c r="F12293" s="24">
        <v>0.1</v>
      </c>
      <c r="G12293" s="15">
        <f>G12292*10%</f>
        <v>20930</v>
      </c>
    </row>
    <row r="12294" spans="1:7">
      <c r="A12294" s="11" t="s">
        <v>23</v>
      </c>
      <c r="B12294" s="493" t="s">
        <v>24</v>
      </c>
      <c r="C12294" s="493"/>
      <c r="D12294" s="493"/>
      <c r="E12294" s="493"/>
      <c r="F12294" s="493"/>
      <c r="G12294" s="15">
        <f>G12292+G12293</f>
        <v>230230</v>
      </c>
    </row>
    <row r="12295" spans="1:7">
      <c r="A12295" s="25"/>
      <c r="B12295" s="26"/>
      <c r="C12295" s="25"/>
      <c r="D12295" s="25"/>
      <c r="E12295" s="27"/>
      <c r="F12295" s="25"/>
      <c r="G12295" s="25"/>
    </row>
    <row r="12296" spans="1:7">
      <c r="A12296" s="115" t="s">
        <v>1873</v>
      </c>
    </row>
    <row r="12297" spans="1:7" ht="45">
      <c r="A12297" s="9" t="s">
        <v>62</v>
      </c>
      <c r="B12297" s="9" t="s">
        <v>63</v>
      </c>
      <c r="C12297" s="9" t="s">
        <v>64</v>
      </c>
      <c r="D12297" s="9" t="s">
        <v>65</v>
      </c>
      <c r="E12297" s="9" t="s">
        <v>66</v>
      </c>
      <c r="F12297" s="9" t="s">
        <v>67</v>
      </c>
      <c r="G12297" s="9" t="s">
        <v>68</v>
      </c>
    </row>
    <row r="12298" spans="1:7">
      <c r="A12298" s="159" t="s">
        <v>0</v>
      </c>
      <c r="B12298" s="12" t="s">
        <v>1</v>
      </c>
      <c r="C12298" s="11"/>
      <c r="D12298" s="11"/>
      <c r="E12298" s="13"/>
      <c r="F12298" s="11"/>
      <c r="G12298" s="11"/>
    </row>
    <row r="12299" spans="1:7">
      <c r="A12299" s="160"/>
      <c r="B12299" s="12" t="s">
        <v>2</v>
      </c>
      <c r="C12299" s="11" t="s">
        <v>3</v>
      </c>
      <c r="D12299" s="11" t="s">
        <v>4</v>
      </c>
      <c r="E12299" s="13" t="s">
        <v>894</v>
      </c>
      <c r="F12299" s="14">
        <f>VLOOKUP(B12299,'HSD ME&amp;PLUMBING'!$B$6:E10941,4,FALSE)</f>
        <v>100000</v>
      </c>
      <c r="G12299" s="23">
        <f>F12299*E12299</f>
        <v>63600</v>
      </c>
    </row>
    <row r="12300" spans="1:7">
      <c r="A12300" s="160"/>
      <c r="B12300" s="12" t="s">
        <v>1804</v>
      </c>
      <c r="C12300" s="11" t="s">
        <v>71</v>
      </c>
      <c r="D12300" s="11" t="s">
        <v>4</v>
      </c>
      <c r="E12300" s="13" t="s">
        <v>895</v>
      </c>
      <c r="F12300" s="14">
        <f>VLOOKUP(B12300,'HSD ME&amp;PLUMBING'!$B$6:E10942,4,FALSE)</f>
        <v>150000</v>
      </c>
      <c r="G12300" s="23">
        <f>F12300*E12300</f>
        <v>159300</v>
      </c>
    </row>
    <row r="12301" spans="1:7">
      <c r="A12301" s="160"/>
      <c r="B12301" s="12" t="s">
        <v>7</v>
      </c>
      <c r="C12301" s="11" t="s">
        <v>8</v>
      </c>
      <c r="D12301" s="11" t="s">
        <v>4</v>
      </c>
      <c r="E12301" s="13" t="s">
        <v>896</v>
      </c>
      <c r="F12301" s="14">
        <f>VLOOKUP(B12301,'HSD ME&amp;PLUMBING'!$B$6:E10943,4,FALSE)</f>
        <v>150000</v>
      </c>
      <c r="G12301" s="23">
        <f>F12301*E12301</f>
        <v>15900</v>
      </c>
    </row>
    <row r="12302" spans="1:7">
      <c r="A12302" s="160"/>
      <c r="B12302" s="12" t="s">
        <v>10</v>
      </c>
      <c r="C12302" s="11" t="s">
        <v>11</v>
      </c>
      <c r="D12302" s="11" t="s">
        <v>4</v>
      </c>
      <c r="E12302" s="13" t="s">
        <v>708</v>
      </c>
      <c r="F12302" s="19">
        <f>VLOOKUP(B12302,'HSD ME&amp;PLUMBING'!$B$6:E10944,4,FALSE)</f>
        <v>200000</v>
      </c>
      <c r="G12302" s="23">
        <f>F12302*E12302</f>
        <v>7000.0000000000009</v>
      </c>
    </row>
    <row r="12303" spans="1:7" s="21" customFormat="1">
      <c r="A12303" s="494" t="s">
        <v>13</v>
      </c>
      <c r="B12303" s="494"/>
      <c r="C12303" s="494"/>
      <c r="D12303" s="494"/>
      <c r="E12303" s="494"/>
      <c r="F12303" s="494"/>
      <c r="G12303" s="20">
        <f>SUM(G12299:G12302)</f>
        <v>245800</v>
      </c>
    </row>
    <row r="12304" spans="1:7">
      <c r="A12304" s="159" t="s">
        <v>14</v>
      </c>
      <c r="B12304" s="12" t="s">
        <v>15</v>
      </c>
      <c r="C12304" s="11"/>
      <c r="D12304" s="11"/>
      <c r="E12304" s="13"/>
      <c r="F12304" s="11"/>
      <c r="G12304" s="11"/>
    </row>
    <row r="12305" spans="1:7" ht="30">
      <c r="A12305" s="160"/>
      <c r="B12305" s="16" t="s">
        <v>1874</v>
      </c>
      <c r="C12305" s="11"/>
      <c r="D12305" s="17" t="s">
        <v>674</v>
      </c>
      <c r="E12305" s="18" t="s">
        <v>76</v>
      </c>
      <c r="F12305" s="19">
        <f>VLOOKUP(B12305,'HSD ME&amp;PLUMBING'!$B$6:E10947,4,FALSE)</f>
        <v>10000</v>
      </c>
      <c r="G12305" s="23">
        <f>F12305*E12305</f>
        <v>11500</v>
      </c>
    </row>
    <row r="12306" spans="1:7">
      <c r="A12306" s="494" t="s">
        <v>16</v>
      </c>
      <c r="B12306" s="494"/>
      <c r="C12306" s="494"/>
      <c r="D12306" s="494"/>
      <c r="E12306" s="494"/>
      <c r="F12306" s="494"/>
      <c r="G12306" s="15">
        <f>SUM(G12305)</f>
        <v>11500</v>
      </c>
    </row>
    <row r="12307" spans="1:7">
      <c r="A12307" s="159" t="s">
        <v>17</v>
      </c>
      <c r="B12307" s="12" t="s">
        <v>18</v>
      </c>
      <c r="C12307" s="11"/>
      <c r="D12307" s="11"/>
      <c r="E12307" s="13"/>
      <c r="F12307" s="11"/>
      <c r="G12307" s="11"/>
    </row>
    <row r="12308" spans="1:7">
      <c r="A12308" s="492" t="s">
        <v>19</v>
      </c>
      <c r="B12308" s="492"/>
      <c r="C12308" s="492"/>
      <c r="D12308" s="492"/>
      <c r="E12308" s="492"/>
      <c r="F12308" s="492"/>
      <c r="G12308" s="20">
        <f>SUM(G12307)</f>
        <v>0</v>
      </c>
    </row>
    <row r="12309" spans="1:7">
      <c r="A12309" s="11" t="s">
        <v>20</v>
      </c>
      <c r="B12309" s="493" t="s">
        <v>21</v>
      </c>
      <c r="C12309" s="493"/>
      <c r="D12309" s="493"/>
      <c r="E12309" s="493"/>
      <c r="F12309" s="493"/>
      <c r="G12309" s="15">
        <f>SUM(G12296:G12308)/2</f>
        <v>257300</v>
      </c>
    </row>
    <row r="12310" spans="1:7" ht="15.75" customHeight="1">
      <c r="A12310" s="11" t="s">
        <v>22</v>
      </c>
      <c r="B12310" s="493" t="s">
        <v>77</v>
      </c>
      <c r="C12310" s="493"/>
      <c r="D12310" s="493"/>
      <c r="E12310" s="493"/>
      <c r="F12310" s="24">
        <v>0.1</v>
      </c>
      <c r="G12310" s="15">
        <f>G12309*10%</f>
        <v>25730</v>
      </c>
    </row>
    <row r="12311" spans="1:7">
      <c r="A12311" s="11" t="s">
        <v>23</v>
      </c>
      <c r="B12311" s="493" t="s">
        <v>24</v>
      </c>
      <c r="C12311" s="493"/>
      <c r="D12311" s="493"/>
      <c r="E12311" s="493"/>
      <c r="F12311" s="493"/>
      <c r="G12311" s="15">
        <f>G12309+G12310</f>
        <v>283030</v>
      </c>
    </row>
    <row r="12312" spans="1:7">
      <c r="A12312" s="25"/>
      <c r="B12312" s="26"/>
      <c r="C12312" s="25"/>
      <c r="D12312" s="25"/>
      <c r="E12312" s="27"/>
      <c r="F12312" s="25"/>
      <c r="G12312" s="25"/>
    </row>
    <row r="12313" spans="1:7">
      <c r="A12313" s="115" t="s">
        <v>1875</v>
      </c>
    </row>
    <row r="12314" spans="1:7" ht="45">
      <c r="A12314" s="9" t="s">
        <v>62</v>
      </c>
      <c r="B12314" s="9" t="s">
        <v>63</v>
      </c>
      <c r="C12314" s="9" t="s">
        <v>64</v>
      </c>
      <c r="D12314" s="9" t="s">
        <v>65</v>
      </c>
      <c r="E12314" s="9" t="s">
        <v>66</v>
      </c>
      <c r="F12314" s="9" t="s">
        <v>67</v>
      </c>
      <c r="G12314" s="9" t="s">
        <v>68</v>
      </c>
    </row>
    <row r="12315" spans="1:7">
      <c r="A12315" s="159" t="s">
        <v>0</v>
      </c>
      <c r="B12315" s="12" t="s">
        <v>1</v>
      </c>
      <c r="C12315" s="11"/>
      <c r="D12315" s="11"/>
      <c r="E12315" s="13"/>
      <c r="F12315" s="11"/>
      <c r="G12315" s="11"/>
    </row>
    <row r="12316" spans="1:7">
      <c r="A12316" s="160"/>
      <c r="B12316" s="12" t="s">
        <v>2</v>
      </c>
      <c r="C12316" s="11" t="s">
        <v>3</v>
      </c>
      <c r="D12316" s="11" t="s">
        <v>4</v>
      </c>
      <c r="E12316" s="13" t="s">
        <v>1322</v>
      </c>
      <c r="F12316" s="14">
        <f>VLOOKUP(B12316,'HSD ME&amp;PLUMBING'!$B$6:E10958,4,FALSE)</f>
        <v>100000</v>
      </c>
      <c r="G12316" s="23">
        <f>F12316*E12316</f>
        <v>76200</v>
      </c>
    </row>
    <row r="12317" spans="1:7">
      <c r="A12317" s="160"/>
      <c r="B12317" s="12" t="s">
        <v>1804</v>
      </c>
      <c r="C12317" s="11" t="s">
        <v>71</v>
      </c>
      <c r="D12317" s="11" t="s">
        <v>4</v>
      </c>
      <c r="E12317" s="13" t="s">
        <v>1323</v>
      </c>
      <c r="F12317" s="14">
        <f>VLOOKUP(B12317,'HSD ME&amp;PLUMBING'!$B$6:E10959,4,FALSE)</f>
        <v>150000</v>
      </c>
      <c r="G12317" s="23">
        <f>F12317*E12317</f>
        <v>190800</v>
      </c>
    </row>
    <row r="12318" spans="1:7">
      <c r="A12318" s="160"/>
      <c r="B12318" s="12" t="s">
        <v>7</v>
      </c>
      <c r="C12318" s="11" t="s">
        <v>8</v>
      </c>
      <c r="D12318" s="11" t="s">
        <v>4</v>
      </c>
      <c r="E12318" s="13" t="s">
        <v>1047</v>
      </c>
      <c r="F12318" s="14">
        <f>VLOOKUP(B12318,'HSD ME&amp;PLUMBING'!$B$6:E10960,4,FALSE)</f>
        <v>150000</v>
      </c>
      <c r="G12318" s="23">
        <f>F12318*E12318</f>
        <v>19050</v>
      </c>
    </row>
    <row r="12319" spans="1:7">
      <c r="A12319" s="160"/>
      <c r="B12319" s="12" t="s">
        <v>10</v>
      </c>
      <c r="C12319" s="11" t="s">
        <v>11</v>
      </c>
      <c r="D12319" s="11" t="s">
        <v>4</v>
      </c>
      <c r="E12319" s="13" t="s">
        <v>797</v>
      </c>
      <c r="F12319" s="19">
        <f>VLOOKUP(B12319,'HSD ME&amp;PLUMBING'!$B$6:E10961,4,FALSE)</f>
        <v>200000</v>
      </c>
      <c r="G12319" s="23">
        <f>F12319*E12319</f>
        <v>8400</v>
      </c>
    </row>
    <row r="12320" spans="1:7" s="21" customFormat="1">
      <c r="A12320" s="494" t="s">
        <v>13</v>
      </c>
      <c r="B12320" s="494"/>
      <c r="C12320" s="494"/>
      <c r="D12320" s="494"/>
      <c r="E12320" s="494"/>
      <c r="F12320" s="494"/>
      <c r="G12320" s="20">
        <f>SUM(G12316:G12319)</f>
        <v>294450</v>
      </c>
    </row>
    <row r="12321" spans="1:7">
      <c r="A12321" s="159" t="s">
        <v>14</v>
      </c>
      <c r="B12321" s="12" t="s">
        <v>15</v>
      </c>
      <c r="C12321" s="11"/>
      <c r="D12321" s="11"/>
      <c r="E12321" s="13"/>
      <c r="F12321" s="11"/>
      <c r="G12321" s="11"/>
    </row>
    <row r="12322" spans="1:7" ht="30">
      <c r="A12322" s="160"/>
      <c r="B12322" s="16" t="s">
        <v>1876</v>
      </c>
      <c r="C12322" s="11"/>
      <c r="D12322" s="17" t="s">
        <v>674</v>
      </c>
      <c r="E12322" s="18" t="s">
        <v>1877</v>
      </c>
      <c r="F12322" s="19">
        <f>VLOOKUP(B12322,'HSD ME&amp;PLUMBING'!$B$6:E10964,4,FALSE)</f>
        <v>10000</v>
      </c>
      <c r="G12322" s="23">
        <f>F12322*E12322</f>
        <v>13000</v>
      </c>
    </row>
    <row r="12323" spans="1:7">
      <c r="A12323" s="494" t="s">
        <v>16</v>
      </c>
      <c r="B12323" s="494"/>
      <c r="C12323" s="494"/>
      <c r="D12323" s="494"/>
      <c r="E12323" s="494"/>
      <c r="F12323" s="494"/>
      <c r="G12323" s="15">
        <f>SUM(G12322)</f>
        <v>13000</v>
      </c>
    </row>
    <row r="12324" spans="1:7">
      <c r="A12324" s="159" t="s">
        <v>17</v>
      </c>
      <c r="B12324" s="12" t="s">
        <v>18</v>
      </c>
      <c r="C12324" s="11"/>
      <c r="D12324" s="11"/>
      <c r="E12324" s="13"/>
      <c r="F12324" s="11"/>
      <c r="G12324" s="11"/>
    </row>
    <row r="12325" spans="1:7">
      <c r="A12325" s="492" t="s">
        <v>19</v>
      </c>
      <c r="B12325" s="492"/>
      <c r="C12325" s="492"/>
      <c r="D12325" s="492"/>
      <c r="E12325" s="492"/>
      <c r="F12325" s="492"/>
      <c r="G12325" s="20">
        <f>SUM(G12324)</f>
        <v>0</v>
      </c>
    </row>
    <row r="12326" spans="1:7">
      <c r="A12326" s="11" t="s">
        <v>20</v>
      </c>
      <c r="B12326" s="493" t="s">
        <v>21</v>
      </c>
      <c r="C12326" s="493"/>
      <c r="D12326" s="493"/>
      <c r="E12326" s="493"/>
      <c r="F12326" s="493"/>
      <c r="G12326" s="15">
        <f>SUM(G12313:G12325)/2</f>
        <v>307450</v>
      </c>
    </row>
    <row r="12327" spans="1:7" ht="15.75" customHeight="1">
      <c r="A12327" s="11" t="s">
        <v>22</v>
      </c>
      <c r="B12327" s="493" t="s">
        <v>77</v>
      </c>
      <c r="C12327" s="493"/>
      <c r="D12327" s="493"/>
      <c r="E12327" s="493"/>
      <c r="F12327" s="24">
        <v>0.1</v>
      </c>
      <c r="G12327" s="15">
        <f>G12326*10%</f>
        <v>30745</v>
      </c>
    </row>
    <row r="12328" spans="1:7">
      <c r="A12328" s="11" t="s">
        <v>23</v>
      </c>
      <c r="B12328" s="493" t="s">
        <v>24</v>
      </c>
      <c r="C12328" s="493"/>
      <c r="D12328" s="493"/>
      <c r="E12328" s="493"/>
      <c r="F12328" s="493"/>
      <c r="G12328" s="15">
        <f>G12326+G12327</f>
        <v>338195</v>
      </c>
    </row>
    <row r="12329" spans="1:7">
      <c r="A12329" s="25"/>
      <c r="B12329" s="26"/>
      <c r="C12329" s="25"/>
      <c r="D12329" s="25"/>
      <c r="E12329" s="27"/>
      <c r="F12329" s="25"/>
      <c r="G12329" s="25"/>
    </row>
    <row r="12330" spans="1:7">
      <c r="A12330" s="115" t="s">
        <v>1878</v>
      </c>
    </row>
    <row r="12331" spans="1:7" ht="45">
      <c r="A12331" s="9" t="s">
        <v>62</v>
      </c>
      <c r="B12331" s="9" t="s">
        <v>63</v>
      </c>
      <c r="C12331" s="9" t="s">
        <v>64</v>
      </c>
      <c r="D12331" s="9" t="s">
        <v>65</v>
      </c>
      <c r="E12331" s="9" t="s">
        <v>66</v>
      </c>
      <c r="F12331" s="9" t="s">
        <v>67</v>
      </c>
      <c r="G12331" s="9" t="s">
        <v>68</v>
      </c>
    </row>
    <row r="12332" spans="1:7">
      <c r="A12332" s="159" t="s">
        <v>0</v>
      </c>
      <c r="B12332" s="12" t="s">
        <v>1</v>
      </c>
      <c r="C12332" s="11"/>
      <c r="D12332" s="11"/>
      <c r="E12332" s="13"/>
      <c r="F12332" s="11"/>
      <c r="G12332" s="11"/>
    </row>
    <row r="12333" spans="1:7">
      <c r="A12333" s="160"/>
      <c r="B12333" s="12" t="s">
        <v>2</v>
      </c>
      <c r="C12333" s="11" t="s">
        <v>3</v>
      </c>
      <c r="D12333" s="11" t="s">
        <v>4</v>
      </c>
      <c r="E12333" s="13" t="s">
        <v>1879</v>
      </c>
      <c r="F12333" s="14">
        <f>VLOOKUP(B12333,'HSD ME&amp;PLUMBING'!$B$6:E10975,4,FALSE)</f>
        <v>100000</v>
      </c>
      <c r="G12333" s="23">
        <f>F12333*E12333</f>
        <v>101200</v>
      </c>
    </row>
    <row r="12334" spans="1:7">
      <c r="A12334" s="160"/>
      <c r="B12334" s="12" t="s">
        <v>1804</v>
      </c>
      <c r="C12334" s="11" t="s">
        <v>71</v>
      </c>
      <c r="D12334" s="11" t="s">
        <v>4</v>
      </c>
      <c r="E12334" s="13" t="s">
        <v>1880</v>
      </c>
      <c r="F12334" s="14">
        <f>VLOOKUP(B12334,'HSD ME&amp;PLUMBING'!$B$6:E10976,4,FALSE)</f>
        <v>150000</v>
      </c>
      <c r="G12334" s="23">
        <f>F12334*E12334</f>
        <v>253500</v>
      </c>
    </row>
    <row r="12335" spans="1:7">
      <c r="A12335" s="160"/>
      <c r="B12335" s="12" t="s">
        <v>7</v>
      </c>
      <c r="C12335" s="11" t="s">
        <v>8</v>
      </c>
      <c r="D12335" s="11" t="s">
        <v>4</v>
      </c>
      <c r="E12335" s="13" t="s">
        <v>1881</v>
      </c>
      <c r="F12335" s="14">
        <f>VLOOKUP(B12335,'HSD ME&amp;PLUMBING'!$B$6:E10977,4,FALSE)</f>
        <v>150000</v>
      </c>
      <c r="G12335" s="23">
        <f>F12335*E12335</f>
        <v>25350</v>
      </c>
    </row>
    <row r="12336" spans="1:7">
      <c r="A12336" s="160"/>
      <c r="B12336" s="12" t="s">
        <v>10</v>
      </c>
      <c r="C12336" s="11" t="s">
        <v>11</v>
      </c>
      <c r="D12336" s="11" t="s">
        <v>4</v>
      </c>
      <c r="E12336" s="13" t="s">
        <v>1227</v>
      </c>
      <c r="F12336" s="19">
        <f>VLOOKUP(B12336,'HSD ME&amp;PLUMBING'!$B$6:E10978,4,FALSE)</f>
        <v>200000</v>
      </c>
      <c r="G12336" s="23">
        <f>F12336*E12336</f>
        <v>11200</v>
      </c>
    </row>
    <row r="12337" spans="1:7" s="21" customFormat="1">
      <c r="A12337" s="494" t="s">
        <v>13</v>
      </c>
      <c r="B12337" s="494"/>
      <c r="C12337" s="494"/>
      <c r="D12337" s="494"/>
      <c r="E12337" s="494"/>
      <c r="F12337" s="494"/>
      <c r="G12337" s="20">
        <f>SUM(G12333:G12336)</f>
        <v>391250</v>
      </c>
    </row>
    <row r="12338" spans="1:7">
      <c r="A12338" s="159" t="s">
        <v>14</v>
      </c>
      <c r="B12338" s="12" t="s">
        <v>15</v>
      </c>
      <c r="C12338" s="11"/>
      <c r="D12338" s="11"/>
      <c r="E12338" s="13"/>
      <c r="F12338" s="11"/>
      <c r="G12338" s="11"/>
    </row>
    <row r="12339" spans="1:7" ht="30">
      <c r="A12339" s="160"/>
      <c r="B12339" s="16" t="s">
        <v>1882</v>
      </c>
      <c r="C12339" s="11"/>
      <c r="D12339" s="17" t="s">
        <v>674</v>
      </c>
      <c r="E12339" s="18" t="s">
        <v>1877</v>
      </c>
      <c r="F12339" s="19">
        <f>VLOOKUP(B12339,'HSD ME&amp;PLUMBING'!$B$6:E10981,4,FALSE)</f>
        <v>10000</v>
      </c>
      <c r="G12339" s="23">
        <f>F12339*E12339</f>
        <v>13000</v>
      </c>
    </row>
    <row r="12340" spans="1:7">
      <c r="A12340" s="494" t="s">
        <v>16</v>
      </c>
      <c r="B12340" s="494"/>
      <c r="C12340" s="494"/>
      <c r="D12340" s="494"/>
      <c r="E12340" s="494"/>
      <c r="F12340" s="494"/>
      <c r="G12340" s="15">
        <f>SUM(G12339)</f>
        <v>13000</v>
      </c>
    </row>
    <row r="12341" spans="1:7">
      <c r="A12341" s="159" t="s">
        <v>17</v>
      </c>
      <c r="B12341" s="12" t="s">
        <v>18</v>
      </c>
      <c r="C12341" s="11"/>
      <c r="D12341" s="11"/>
      <c r="E12341" s="13"/>
      <c r="F12341" s="11"/>
      <c r="G12341" s="11"/>
    </row>
    <row r="12342" spans="1:7">
      <c r="A12342" s="492" t="s">
        <v>19</v>
      </c>
      <c r="B12342" s="492"/>
      <c r="C12342" s="492"/>
      <c r="D12342" s="492"/>
      <c r="E12342" s="492"/>
      <c r="F12342" s="492"/>
      <c r="G12342" s="20">
        <f>SUM(G12341)</f>
        <v>0</v>
      </c>
    </row>
    <row r="12343" spans="1:7">
      <c r="A12343" s="11" t="s">
        <v>20</v>
      </c>
      <c r="B12343" s="493" t="s">
        <v>21</v>
      </c>
      <c r="C12343" s="493"/>
      <c r="D12343" s="493"/>
      <c r="E12343" s="493"/>
      <c r="F12343" s="493"/>
      <c r="G12343" s="15">
        <f>SUM(G12330:G12342)/2</f>
        <v>404250</v>
      </c>
    </row>
    <row r="12344" spans="1:7" ht="15.75" customHeight="1">
      <c r="A12344" s="11" t="s">
        <v>22</v>
      </c>
      <c r="B12344" s="493" t="s">
        <v>77</v>
      </c>
      <c r="C12344" s="493"/>
      <c r="D12344" s="493"/>
      <c r="E12344" s="493"/>
      <c r="F12344" s="24">
        <v>0.1</v>
      </c>
      <c r="G12344" s="15">
        <f>G12343*10%</f>
        <v>40425</v>
      </c>
    </row>
    <row r="12345" spans="1:7">
      <c r="A12345" s="11" t="s">
        <v>23</v>
      </c>
      <c r="B12345" s="493" t="s">
        <v>24</v>
      </c>
      <c r="C12345" s="493"/>
      <c r="D12345" s="493"/>
      <c r="E12345" s="493"/>
      <c r="F12345" s="493"/>
      <c r="G12345" s="15">
        <f>G12343+G12344</f>
        <v>444675</v>
      </c>
    </row>
    <row r="12346" spans="1:7">
      <c r="A12346" s="25"/>
      <c r="B12346" s="26"/>
      <c r="C12346" s="25"/>
      <c r="D12346" s="25"/>
      <c r="E12346" s="27"/>
      <c r="F12346" s="25"/>
      <c r="G12346" s="25"/>
    </row>
    <row r="12347" spans="1:7">
      <c r="A12347" s="115" t="s">
        <v>1883</v>
      </c>
    </row>
    <row r="12348" spans="1:7" ht="45">
      <c r="A12348" s="9" t="s">
        <v>62</v>
      </c>
      <c r="B12348" s="9" t="s">
        <v>63</v>
      </c>
      <c r="C12348" s="9" t="s">
        <v>64</v>
      </c>
      <c r="D12348" s="9" t="s">
        <v>65</v>
      </c>
      <c r="E12348" s="9" t="s">
        <v>66</v>
      </c>
      <c r="F12348" s="9" t="s">
        <v>67</v>
      </c>
      <c r="G12348" s="9" t="s">
        <v>68</v>
      </c>
    </row>
    <row r="12349" spans="1:7">
      <c r="A12349" s="159" t="s">
        <v>0</v>
      </c>
      <c r="B12349" s="12" t="s">
        <v>1</v>
      </c>
      <c r="C12349" s="11"/>
      <c r="D12349" s="11"/>
      <c r="E12349" s="13"/>
      <c r="F12349" s="11"/>
      <c r="G12349" s="11"/>
    </row>
    <row r="12350" spans="1:7">
      <c r="A12350" s="160"/>
      <c r="B12350" s="12" t="s">
        <v>2</v>
      </c>
      <c r="C12350" s="11" t="s">
        <v>3</v>
      </c>
      <c r="D12350" s="11" t="s">
        <v>4</v>
      </c>
      <c r="E12350" s="13" t="s">
        <v>1884</v>
      </c>
      <c r="F12350" s="14">
        <f>VLOOKUP(B12350,'HSD ME&amp;PLUMBING'!$B$6:E10992,4,FALSE)</f>
        <v>100000</v>
      </c>
      <c r="G12350" s="23">
        <f>F12350*E12350</f>
        <v>152400</v>
      </c>
    </row>
    <row r="12351" spans="1:7">
      <c r="A12351" s="160"/>
      <c r="B12351" s="12" t="s">
        <v>1804</v>
      </c>
      <c r="C12351" s="11" t="s">
        <v>71</v>
      </c>
      <c r="D12351" s="11" t="s">
        <v>4</v>
      </c>
      <c r="E12351" s="13" t="s">
        <v>1885</v>
      </c>
      <c r="F12351" s="14">
        <f>VLOOKUP(B12351,'HSD ME&amp;PLUMBING'!$B$6:E10993,4,FALSE)</f>
        <v>150000</v>
      </c>
      <c r="G12351" s="23">
        <f>F12351*E12351</f>
        <v>381750</v>
      </c>
    </row>
    <row r="12352" spans="1:7">
      <c r="A12352" s="160"/>
      <c r="B12352" s="12" t="s">
        <v>7</v>
      </c>
      <c r="C12352" s="11" t="s">
        <v>8</v>
      </c>
      <c r="D12352" s="11" t="s">
        <v>4</v>
      </c>
      <c r="E12352" s="13" t="s">
        <v>1886</v>
      </c>
      <c r="F12352" s="14">
        <f>VLOOKUP(B12352,'HSD ME&amp;PLUMBING'!$B$6:E10994,4,FALSE)</f>
        <v>150000</v>
      </c>
      <c r="G12352" s="23">
        <f>F12352*E12352</f>
        <v>38100</v>
      </c>
    </row>
    <row r="12353" spans="1:7">
      <c r="A12353" s="160"/>
      <c r="B12353" s="12" t="s">
        <v>10</v>
      </c>
      <c r="C12353" s="11" t="s">
        <v>11</v>
      </c>
      <c r="D12353" s="11" t="s">
        <v>4</v>
      </c>
      <c r="E12353" s="13" t="s">
        <v>39</v>
      </c>
      <c r="F12353" s="19">
        <f>VLOOKUP(B12353,'HSD ME&amp;PLUMBING'!$B$6:E10995,4,FALSE)</f>
        <v>200000</v>
      </c>
      <c r="G12353" s="23">
        <f>F12353*E12353</f>
        <v>17000</v>
      </c>
    </row>
    <row r="12354" spans="1:7" s="21" customFormat="1">
      <c r="A12354" s="494" t="s">
        <v>13</v>
      </c>
      <c r="B12354" s="494"/>
      <c r="C12354" s="494"/>
      <c r="D12354" s="494"/>
      <c r="E12354" s="494"/>
      <c r="F12354" s="494"/>
      <c r="G12354" s="20">
        <f>SUM(G12350:G12353)</f>
        <v>589250</v>
      </c>
    </row>
    <row r="12355" spans="1:7">
      <c r="A12355" s="159" t="s">
        <v>14</v>
      </c>
      <c r="B12355" s="12" t="s">
        <v>15</v>
      </c>
      <c r="C12355" s="11"/>
      <c r="D12355" s="11"/>
      <c r="E12355" s="13"/>
      <c r="F12355" s="11"/>
      <c r="G12355" s="11"/>
    </row>
    <row r="12356" spans="1:7" ht="30">
      <c r="A12356" s="160"/>
      <c r="B12356" s="16" t="s">
        <v>1887</v>
      </c>
      <c r="C12356" s="11"/>
      <c r="D12356" s="17" t="s">
        <v>674</v>
      </c>
      <c r="E12356" s="18" t="s">
        <v>1877</v>
      </c>
      <c r="F12356" s="19">
        <f>VLOOKUP(B12356,'HSD ME&amp;PLUMBING'!$B$6:E10998,4,FALSE)</f>
        <v>10000</v>
      </c>
      <c r="G12356" s="23">
        <f>F12356*E12356</f>
        <v>13000</v>
      </c>
    </row>
    <row r="12357" spans="1:7">
      <c r="A12357" s="494" t="s">
        <v>16</v>
      </c>
      <c r="B12357" s="494"/>
      <c r="C12357" s="494"/>
      <c r="D12357" s="494"/>
      <c r="E12357" s="494"/>
      <c r="F12357" s="494"/>
      <c r="G12357" s="15">
        <f>SUM(G12356)</f>
        <v>13000</v>
      </c>
    </row>
    <row r="12358" spans="1:7">
      <c r="A12358" s="159" t="s">
        <v>17</v>
      </c>
      <c r="B12358" s="12" t="s">
        <v>18</v>
      </c>
      <c r="C12358" s="11"/>
      <c r="D12358" s="11"/>
      <c r="E12358" s="13"/>
      <c r="F12358" s="11"/>
      <c r="G12358" s="11"/>
    </row>
    <row r="12359" spans="1:7">
      <c r="A12359" s="492" t="s">
        <v>19</v>
      </c>
      <c r="B12359" s="492"/>
      <c r="C12359" s="492"/>
      <c r="D12359" s="492"/>
      <c r="E12359" s="492"/>
      <c r="F12359" s="492"/>
      <c r="G12359" s="20">
        <f>SUM(G12358)</f>
        <v>0</v>
      </c>
    </row>
    <row r="12360" spans="1:7">
      <c r="A12360" s="11" t="s">
        <v>20</v>
      </c>
      <c r="B12360" s="493" t="s">
        <v>21</v>
      </c>
      <c r="C12360" s="493"/>
      <c r="D12360" s="493"/>
      <c r="E12360" s="493"/>
      <c r="F12360" s="493"/>
      <c r="G12360" s="15">
        <f>SUM(G12347:G12359)/2</f>
        <v>602250</v>
      </c>
    </row>
    <row r="12361" spans="1:7" ht="15.75" customHeight="1">
      <c r="A12361" s="11" t="s">
        <v>22</v>
      </c>
      <c r="B12361" s="493" t="s">
        <v>77</v>
      </c>
      <c r="C12361" s="493"/>
      <c r="D12361" s="493"/>
      <c r="E12361" s="493"/>
      <c r="F12361" s="24">
        <v>0.1</v>
      </c>
      <c r="G12361" s="15">
        <f>G12360*10%</f>
        <v>60225</v>
      </c>
    </row>
    <row r="12362" spans="1:7">
      <c r="A12362" s="11" t="s">
        <v>23</v>
      </c>
      <c r="B12362" s="493" t="s">
        <v>24</v>
      </c>
      <c r="C12362" s="493"/>
      <c r="D12362" s="493"/>
      <c r="E12362" s="493"/>
      <c r="F12362" s="493"/>
      <c r="G12362" s="15">
        <f>G12360+G12361</f>
        <v>662475</v>
      </c>
    </row>
    <row r="12363" spans="1:7">
      <c r="A12363" s="25"/>
      <c r="B12363" s="26"/>
      <c r="C12363" s="25"/>
      <c r="D12363" s="25"/>
      <c r="E12363" s="27"/>
      <c r="F12363" s="25"/>
      <c r="G12363" s="25"/>
    </row>
    <row r="12364" spans="1:7">
      <c r="A12364" s="115" t="s">
        <v>1888</v>
      </c>
    </row>
    <row r="12365" spans="1:7" ht="45">
      <c r="A12365" s="9" t="s">
        <v>62</v>
      </c>
      <c r="B12365" s="9" t="s">
        <v>63</v>
      </c>
      <c r="C12365" s="9" t="s">
        <v>64</v>
      </c>
      <c r="D12365" s="9" t="s">
        <v>65</v>
      </c>
      <c r="E12365" s="9" t="s">
        <v>66</v>
      </c>
      <c r="F12365" s="9" t="s">
        <v>67</v>
      </c>
      <c r="G12365" s="9" t="s">
        <v>68</v>
      </c>
    </row>
    <row r="12366" spans="1:7">
      <c r="A12366" s="159" t="s">
        <v>0</v>
      </c>
      <c r="B12366" s="12" t="s">
        <v>1</v>
      </c>
      <c r="C12366" s="11"/>
      <c r="D12366" s="11"/>
      <c r="E12366" s="13"/>
      <c r="F12366" s="11"/>
      <c r="G12366" s="11"/>
    </row>
    <row r="12367" spans="1:7">
      <c r="A12367" s="160"/>
      <c r="B12367" s="12" t="s">
        <v>2</v>
      </c>
      <c r="C12367" s="11" t="s">
        <v>3</v>
      </c>
      <c r="D12367" s="11" t="s">
        <v>4</v>
      </c>
      <c r="E12367" s="13" t="s">
        <v>1065</v>
      </c>
      <c r="F12367" s="14">
        <f>VLOOKUP(B12367,'HSD ME&amp;PLUMBING'!$B$6:E11009,4,FALSE)</f>
        <v>100000</v>
      </c>
      <c r="G12367" s="23">
        <f>F12367*E12367</f>
        <v>202900</v>
      </c>
    </row>
    <row r="12368" spans="1:7">
      <c r="A12368" s="160"/>
      <c r="B12368" s="12" t="s">
        <v>1804</v>
      </c>
      <c r="C12368" s="11" t="s">
        <v>71</v>
      </c>
      <c r="D12368" s="11" t="s">
        <v>4</v>
      </c>
      <c r="E12368" s="13" t="s">
        <v>1066</v>
      </c>
      <c r="F12368" s="14">
        <f>VLOOKUP(B12368,'HSD ME&amp;PLUMBING'!$B$6:E11010,4,FALSE)</f>
        <v>150000</v>
      </c>
      <c r="G12368" s="23">
        <f>F12368*E12368</f>
        <v>508200</v>
      </c>
    </row>
    <row r="12369" spans="1:7">
      <c r="A12369" s="160"/>
      <c r="B12369" s="12" t="s">
        <v>7</v>
      </c>
      <c r="C12369" s="11" t="s">
        <v>8</v>
      </c>
      <c r="D12369" s="11" t="s">
        <v>4</v>
      </c>
      <c r="E12369" s="13" t="s">
        <v>1067</v>
      </c>
      <c r="F12369" s="14">
        <f>VLOOKUP(B12369,'HSD ME&amp;PLUMBING'!$B$6:E11011,4,FALSE)</f>
        <v>150000</v>
      </c>
      <c r="G12369" s="23">
        <f>F12369*E12369</f>
        <v>50850</v>
      </c>
    </row>
    <row r="12370" spans="1:7">
      <c r="A12370" s="160"/>
      <c r="B12370" s="12" t="s">
        <v>10</v>
      </c>
      <c r="C12370" s="11" t="s">
        <v>11</v>
      </c>
      <c r="D12370" s="11" t="s">
        <v>4</v>
      </c>
      <c r="E12370" s="13" t="s">
        <v>1068</v>
      </c>
      <c r="F12370" s="19">
        <f>VLOOKUP(B12370,'HSD ME&amp;PLUMBING'!$B$6:E11012,4,FALSE)</f>
        <v>200000</v>
      </c>
      <c r="G12370" s="23">
        <f>F12370*E12370</f>
        <v>22600</v>
      </c>
    </row>
    <row r="12371" spans="1:7" s="21" customFormat="1">
      <c r="A12371" s="494" t="s">
        <v>13</v>
      </c>
      <c r="B12371" s="494"/>
      <c r="C12371" s="494"/>
      <c r="D12371" s="494"/>
      <c r="E12371" s="494"/>
      <c r="F12371" s="494"/>
      <c r="G12371" s="20">
        <f>SUM(G12367:G12370)</f>
        <v>784550</v>
      </c>
    </row>
    <row r="12372" spans="1:7">
      <c r="A12372" s="159" t="s">
        <v>14</v>
      </c>
      <c r="B12372" s="12" t="s">
        <v>15</v>
      </c>
      <c r="C12372" s="11"/>
      <c r="D12372" s="11"/>
      <c r="E12372" s="13"/>
      <c r="F12372" s="11"/>
      <c r="G12372" s="11"/>
    </row>
    <row r="12373" spans="1:7" ht="30">
      <c r="A12373" s="160"/>
      <c r="B12373" s="16" t="s">
        <v>1889</v>
      </c>
      <c r="C12373" s="11"/>
      <c r="D12373" s="17" t="s">
        <v>674</v>
      </c>
      <c r="E12373" s="18" t="s">
        <v>1877</v>
      </c>
      <c r="F12373" s="19">
        <f>VLOOKUP(B12373,'HSD ME&amp;PLUMBING'!$B$6:E11015,4,FALSE)</f>
        <v>10000</v>
      </c>
      <c r="G12373" s="23">
        <f>F12373*E12373</f>
        <v>13000</v>
      </c>
    </row>
    <row r="12374" spans="1:7">
      <c r="A12374" s="494" t="s">
        <v>16</v>
      </c>
      <c r="B12374" s="494"/>
      <c r="C12374" s="494"/>
      <c r="D12374" s="494"/>
      <c r="E12374" s="494"/>
      <c r="F12374" s="494"/>
      <c r="G12374" s="15">
        <f>SUM(G12373)</f>
        <v>13000</v>
      </c>
    </row>
    <row r="12375" spans="1:7">
      <c r="A12375" s="159" t="s">
        <v>17</v>
      </c>
      <c r="B12375" s="12" t="s">
        <v>18</v>
      </c>
      <c r="C12375" s="11"/>
      <c r="D12375" s="11"/>
      <c r="E12375" s="13"/>
      <c r="F12375" s="11"/>
      <c r="G12375" s="11"/>
    </row>
    <row r="12376" spans="1:7">
      <c r="A12376" s="492" t="s">
        <v>19</v>
      </c>
      <c r="B12376" s="492"/>
      <c r="C12376" s="492"/>
      <c r="D12376" s="492"/>
      <c r="E12376" s="492"/>
      <c r="F12376" s="492"/>
      <c r="G12376" s="20">
        <f>SUM(G12375)</f>
        <v>0</v>
      </c>
    </row>
    <row r="12377" spans="1:7">
      <c r="A12377" s="11" t="s">
        <v>20</v>
      </c>
      <c r="B12377" s="493" t="s">
        <v>21</v>
      </c>
      <c r="C12377" s="493"/>
      <c r="D12377" s="493"/>
      <c r="E12377" s="493"/>
      <c r="F12377" s="493"/>
      <c r="G12377" s="15">
        <f>SUM(G12364:G12376)/2</f>
        <v>797550</v>
      </c>
    </row>
    <row r="12378" spans="1:7" ht="15.75" customHeight="1">
      <c r="A12378" s="11" t="s">
        <v>22</v>
      </c>
      <c r="B12378" s="493" t="s">
        <v>77</v>
      </c>
      <c r="C12378" s="493"/>
      <c r="D12378" s="493"/>
      <c r="E12378" s="493"/>
      <c r="F12378" s="24">
        <v>0.1</v>
      </c>
      <c r="G12378" s="15">
        <f>G12377*10%</f>
        <v>79755</v>
      </c>
    </row>
    <row r="12379" spans="1:7">
      <c r="A12379" s="11" t="s">
        <v>23</v>
      </c>
      <c r="B12379" s="493" t="s">
        <v>24</v>
      </c>
      <c r="C12379" s="493"/>
      <c r="D12379" s="493"/>
      <c r="E12379" s="493"/>
      <c r="F12379" s="493"/>
      <c r="G12379" s="15">
        <f>G12377+G12378</f>
        <v>877305</v>
      </c>
    </row>
    <row r="12380" spans="1:7">
      <c r="A12380" s="25"/>
      <c r="B12380" s="26"/>
      <c r="C12380" s="25"/>
      <c r="D12380" s="25"/>
      <c r="E12380" s="27"/>
      <c r="F12380" s="25"/>
      <c r="G12380" s="25"/>
    </row>
    <row r="12381" spans="1:7">
      <c r="A12381" s="115" t="s">
        <v>1890</v>
      </c>
    </row>
    <row r="12382" spans="1:7" ht="45">
      <c r="A12382" s="9" t="s">
        <v>62</v>
      </c>
      <c r="B12382" s="9" t="s">
        <v>63</v>
      </c>
      <c r="C12382" s="9" t="s">
        <v>64</v>
      </c>
      <c r="D12382" s="9" t="s">
        <v>65</v>
      </c>
      <c r="E12382" s="9" t="s">
        <v>66</v>
      </c>
      <c r="F12382" s="9" t="s">
        <v>67</v>
      </c>
      <c r="G12382" s="9" t="s">
        <v>68</v>
      </c>
    </row>
    <row r="12383" spans="1:7">
      <c r="A12383" s="159" t="s">
        <v>0</v>
      </c>
      <c r="B12383" s="12" t="s">
        <v>1</v>
      </c>
      <c r="C12383" s="11"/>
      <c r="D12383" s="11"/>
      <c r="E12383" s="13"/>
      <c r="F12383" s="11"/>
      <c r="G12383" s="11"/>
    </row>
    <row r="12384" spans="1:7">
      <c r="A12384" s="160"/>
      <c r="B12384" s="12" t="s">
        <v>2</v>
      </c>
      <c r="C12384" s="11" t="s">
        <v>3</v>
      </c>
      <c r="D12384" s="11" t="s">
        <v>4</v>
      </c>
      <c r="E12384" s="13" t="s">
        <v>1891</v>
      </c>
      <c r="F12384" s="14">
        <f>VLOOKUP(B12384,'HSD ME&amp;PLUMBING'!$B$6:E11026,4,FALSE)</f>
        <v>100000</v>
      </c>
      <c r="G12384" s="23">
        <f>F12384*E12384</f>
        <v>45700</v>
      </c>
    </row>
    <row r="12385" spans="1:7">
      <c r="A12385" s="160"/>
      <c r="B12385" s="12" t="s">
        <v>1804</v>
      </c>
      <c r="C12385" s="11" t="s">
        <v>71</v>
      </c>
      <c r="D12385" s="11" t="s">
        <v>4</v>
      </c>
      <c r="E12385" s="13" t="s">
        <v>1892</v>
      </c>
      <c r="F12385" s="14">
        <f>VLOOKUP(B12385,'HSD ME&amp;PLUMBING'!$B$6:E11027,4,FALSE)</f>
        <v>150000</v>
      </c>
      <c r="G12385" s="23">
        <f>F12385*E12385</f>
        <v>114450</v>
      </c>
    </row>
    <row r="12386" spans="1:7">
      <c r="A12386" s="160"/>
      <c r="B12386" s="12" t="s">
        <v>7</v>
      </c>
      <c r="C12386" s="11" t="s">
        <v>8</v>
      </c>
      <c r="D12386" s="11" t="s">
        <v>4</v>
      </c>
      <c r="E12386" s="13" t="s">
        <v>1046</v>
      </c>
      <c r="F12386" s="14">
        <f>VLOOKUP(B12386,'HSD ME&amp;PLUMBING'!$B$6:E11028,4,FALSE)</f>
        <v>150000</v>
      </c>
      <c r="G12386" s="23">
        <f>F12386*E12386</f>
        <v>11400</v>
      </c>
    </row>
    <row r="12387" spans="1:7">
      <c r="A12387" s="160"/>
      <c r="B12387" s="12" t="s">
        <v>10</v>
      </c>
      <c r="C12387" s="11" t="s">
        <v>11</v>
      </c>
      <c r="D12387" s="11" t="s">
        <v>4</v>
      </c>
      <c r="E12387" s="13" t="s">
        <v>1893</v>
      </c>
      <c r="F12387" s="19">
        <f>VLOOKUP(B12387,'HSD ME&amp;PLUMBING'!$B$6:E11029,4,FALSE)</f>
        <v>200000</v>
      </c>
      <c r="G12387" s="23">
        <f>F12387*E12387</f>
        <v>5000</v>
      </c>
    </row>
    <row r="12388" spans="1:7" s="21" customFormat="1">
      <c r="A12388" s="494" t="s">
        <v>13</v>
      </c>
      <c r="B12388" s="494"/>
      <c r="C12388" s="494"/>
      <c r="D12388" s="494"/>
      <c r="E12388" s="494"/>
      <c r="F12388" s="494"/>
      <c r="G12388" s="20">
        <f>SUM(G12384:G12387)</f>
        <v>176550</v>
      </c>
    </row>
    <row r="12389" spans="1:7">
      <c r="A12389" s="159" t="s">
        <v>14</v>
      </c>
      <c r="B12389" s="12" t="s">
        <v>15</v>
      </c>
      <c r="C12389" s="11"/>
      <c r="D12389" s="11"/>
      <c r="E12389" s="13"/>
      <c r="F12389" s="11"/>
      <c r="G12389" s="11"/>
    </row>
    <row r="12390" spans="1:7" ht="30">
      <c r="A12390" s="160"/>
      <c r="B12390" s="16" t="s">
        <v>1894</v>
      </c>
      <c r="C12390" s="11"/>
      <c r="D12390" s="17" t="s">
        <v>674</v>
      </c>
      <c r="E12390" s="18" t="s">
        <v>1877</v>
      </c>
      <c r="F12390" s="19">
        <f>VLOOKUP(B12390,'HSD ME&amp;PLUMBING'!$B$6:E11032,4,FALSE)</f>
        <v>10000</v>
      </c>
      <c r="G12390" s="23">
        <f>F12390*E12390</f>
        <v>13000</v>
      </c>
    </row>
    <row r="12391" spans="1:7">
      <c r="A12391" s="494" t="s">
        <v>16</v>
      </c>
      <c r="B12391" s="494"/>
      <c r="C12391" s="494"/>
      <c r="D12391" s="494"/>
      <c r="E12391" s="494"/>
      <c r="F12391" s="494"/>
      <c r="G12391" s="15">
        <f>SUM(G12390)</f>
        <v>13000</v>
      </c>
    </row>
    <row r="12392" spans="1:7">
      <c r="A12392" s="159" t="s">
        <v>17</v>
      </c>
      <c r="B12392" s="12" t="s">
        <v>18</v>
      </c>
      <c r="C12392" s="11"/>
      <c r="D12392" s="11"/>
      <c r="E12392" s="13"/>
      <c r="F12392" s="11"/>
      <c r="G12392" s="11"/>
    </row>
    <row r="12393" spans="1:7">
      <c r="A12393" s="492" t="s">
        <v>19</v>
      </c>
      <c r="B12393" s="492"/>
      <c r="C12393" s="492"/>
      <c r="D12393" s="492"/>
      <c r="E12393" s="492"/>
      <c r="F12393" s="492"/>
      <c r="G12393" s="20">
        <f>SUM(G12392)</f>
        <v>0</v>
      </c>
    </row>
    <row r="12394" spans="1:7">
      <c r="A12394" s="11" t="s">
        <v>20</v>
      </c>
      <c r="B12394" s="493" t="s">
        <v>21</v>
      </c>
      <c r="C12394" s="493"/>
      <c r="D12394" s="493"/>
      <c r="E12394" s="493"/>
      <c r="F12394" s="493"/>
      <c r="G12394" s="15">
        <f>SUM(G12381:G12393)/2</f>
        <v>189550</v>
      </c>
    </row>
    <row r="12395" spans="1:7" ht="15.75" customHeight="1">
      <c r="A12395" s="11" t="s">
        <v>22</v>
      </c>
      <c r="B12395" s="493" t="s">
        <v>77</v>
      </c>
      <c r="C12395" s="493"/>
      <c r="D12395" s="493"/>
      <c r="E12395" s="493"/>
      <c r="F12395" s="24">
        <v>0.1</v>
      </c>
      <c r="G12395" s="15">
        <f>G12394*10%</f>
        <v>18955</v>
      </c>
    </row>
    <row r="12396" spans="1:7">
      <c r="A12396" s="11" t="s">
        <v>23</v>
      </c>
      <c r="B12396" s="493" t="s">
        <v>24</v>
      </c>
      <c r="C12396" s="493"/>
      <c r="D12396" s="493"/>
      <c r="E12396" s="493"/>
      <c r="F12396" s="493"/>
      <c r="G12396" s="15">
        <f>G12394+G12395</f>
        <v>208505</v>
      </c>
    </row>
    <row r="12397" spans="1:7">
      <c r="A12397" s="25"/>
      <c r="B12397" s="26"/>
      <c r="C12397" s="25"/>
      <c r="D12397" s="25"/>
      <c r="E12397" s="27"/>
      <c r="F12397" s="25"/>
      <c r="G12397" s="25"/>
    </row>
    <row r="12398" spans="1:7">
      <c r="A12398" s="115" t="s">
        <v>1895</v>
      </c>
    </row>
    <row r="12399" spans="1:7" ht="45">
      <c r="A12399" s="9" t="s">
        <v>62</v>
      </c>
      <c r="B12399" s="9" t="s">
        <v>63</v>
      </c>
      <c r="C12399" s="9" t="s">
        <v>64</v>
      </c>
      <c r="D12399" s="9" t="s">
        <v>65</v>
      </c>
      <c r="E12399" s="9" t="s">
        <v>66</v>
      </c>
      <c r="F12399" s="9" t="s">
        <v>67</v>
      </c>
      <c r="G12399" s="9" t="s">
        <v>68</v>
      </c>
    </row>
    <row r="12400" spans="1:7">
      <c r="A12400" s="159" t="s">
        <v>0</v>
      </c>
      <c r="B12400" s="12" t="s">
        <v>1</v>
      </c>
      <c r="C12400" s="11"/>
      <c r="D12400" s="11"/>
      <c r="E12400" s="13"/>
      <c r="F12400" s="11"/>
      <c r="G12400" s="11"/>
    </row>
    <row r="12401" spans="1:7">
      <c r="A12401" s="160"/>
      <c r="B12401" s="12" t="s">
        <v>2</v>
      </c>
      <c r="C12401" s="11" t="s">
        <v>3</v>
      </c>
      <c r="D12401" s="11" t="s">
        <v>4</v>
      </c>
      <c r="E12401" s="13" t="s">
        <v>1896</v>
      </c>
      <c r="F12401" s="14">
        <f>VLOOKUP(B12401,'HSD ME&amp;PLUMBING'!$B$6:E11043,4,FALSE)</f>
        <v>100000</v>
      </c>
      <c r="G12401" s="23">
        <f>F12401*E12401</f>
        <v>60700</v>
      </c>
    </row>
    <row r="12402" spans="1:7">
      <c r="A12402" s="160"/>
      <c r="B12402" s="12" t="s">
        <v>1804</v>
      </c>
      <c r="C12402" s="11" t="s">
        <v>71</v>
      </c>
      <c r="D12402" s="11" t="s">
        <v>4</v>
      </c>
      <c r="E12402" s="13" t="s">
        <v>1897</v>
      </c>
      <c r="F12402" s="14">
        <f>VLOOKUP(B12402,'HSD ME&amp;PLUMBING'!$B$6:E11044,4,FALSE)</f>
        <v>150000</v>
      </c>
      <c r="G12402" s="23">
        <f>F12402*E12402</f>
        <v>152100</v>
      </c>
    </row>
    <row r="12403" spans="1:7">
      <c r="A12403" s="160"/>
      <c r="B12403" s="12" t="s">
        <v>7</v>
      </c>
      <c r="C12403" s="11" t="s">
        <v>8</v>
      </c>
      <c r="D12403" s="11" t="s">
        <v>4</v>
      </c>
      <c r="E12403" s="13" t="s">
        <v>1898</v>
      </c>
      <c r="F12403" s="14">
        <f>VLOOKUP(B12403,'HSD ME&amp;PLUMBING'!$B$6:E11045,4,FALSE)</f>
        <v>150000</v>
      </c>
      <c r="G12403" s="23">
        <f>F12403*E12403</f>
        <v>15150.000000000002</v>
      </c>
    </row>
    <row r="12404" spans="1:7">
      <c r="A12404" s="160"/>
      <c r="B12404" s="12" t="s">
        <v>10</v>
      </c>
      <c r="C12404" s="11" t="s">
        <v>11</v>
      </c>
      <c r="D12404" s="11" t="s">
        <v>4</v>
      </c>
      <c r="E12404" s="13" t="s">
        <v>856</v>
      </c>
      <c r="F12404" s="19">
        <f>VLOOKUP(B12404,'HSD ME&amp;PLUMBING'!$B$6:E11046,4,FALSE)</f>
        <v>200000</v>
      </c>
      <c r="G12404" s="23">
        <f>F12404*E12404</f>
        <v>6800.0000000000009</v>
      </c>
    </row>
    <row r="12405" spans="1:7" s="21" customFormat="1">
      <c r="A12405" s="494" t="s">
        <v>13</v>
      </c>
      <c r="B12405" s="494"/>
      <c r="C12405" s="494"/>
      <c r="D12405" s="494"/>
      <c r="E12405" s="494"/>
      <c r="F12405" s="494"/>
      <c r="G12405" s="20">
        <f>SUM(G12401:G12404)</f>
        <v>234750</v>
      </c>
    </row>
    <row r="12406" spans="1:7">
      <c r="A12406" s="159" t="s">
        <v>14</v>
      </c>
      <c r="B12406" s="12" t="s">
        <v>15</v>
      </c>
      <c r="C12406" s="11"/>
      <c r="D12406" s="11"/>
      <c r="E12406" s="13"/>
      <c r="F12406" s="11"/>
      <c r="G12406" s="11"/>
    </row>
    <row r="12407" spans="1:7" ht="30">
      <c r="A12407" s="160"/>
      <c r="B12407" s="16" t="s">
        <v>1899</v>
      </c>
      <c r="C12407" s="11"/>
      <c r="D12407" s="17" t="s">
        <v>674</v>
      </c>
      <c r="E12407" s="18" t="s">
        <v>1877</v>
      </c>
      <c r="F12407" s="19">
        <f>VLOOKUP(B12407,'HSD ME&amp;PLUMBING'!$B$6:E11049,4,FALSE)</f>
        <v>10000</v>
      </c>
      <c r="G12407" s="23">
        <f>F12407*E12407</f>
        <v>13000</v>
      </c>
    </row>
    <row r="12408" spans="1:7">
      <c r="A12408" s="494" t="s">
        <v>16</v>
      </c>
      <c r="B12408" s="494"/>
      <c r="C12408" s="494"/>
      <c r="D12408" s="494"/>
      <c r="E12408" s="494"/>
      <c r="F12408" s="494"/>
      <c r="G12408" s="15">
        <f>SUM(G12407)</f>
        <v>13000</v>
      </c>
    </row>
    <row r="12409" spans="1:7">
      <c r="A12409" s="159" t="s">
        <v>17</v>
      </c>
      <c r="B12409" s="12" t="s">
        <v>18</v>
      </c>
      <c r="C12409" s="11"/>
      <c r="D12409" s="11"/>
      <c r="E12409" s="13"/>
      <c r="F12409" s="11"/>
      <c r="G12409" s="11"/>
    </row>
    <row r="12410" spans="1:7">
      <c r="A12410" s="492" t="s">
        <v>19</v>
      </c>
      <c r="B12410" s="492"/>
      <c r="C12410" s="492"/>
      <c r="D12410" s="492"/>
      <c r="E12410" s="492"/>
      <c r="F12410" s="492"/>
      <c r="G12410" s="20">
        <f>SUM(G12409)</f>
        <v>0</v>
      </c>
    </row>
    <row r="12411" spans="1:7">
      <c r="A12411" s="11" t="s">
        <v>20</v>
      </c>
      <c r="B12411" s="493" t="s">
        <v>21</v>
      </c>
      <c r="C12411" s="493"/>
      <c r="D12411" s="493"/>
      <c r="E12411" s="493"/>
      <c r="F12411" s="493"/>
      <c r="G12411" s="15">
        <f>SUM(G12398:G12410)/2</f>
        <v>247750</v>
      </c>
    </row>
    <row r="12412" spans="1:7" ht="15.75" customHeight="1">
      <c r="A12412" s="11" t="s">
        <v>22</v>
      </c>
      <c r="B12412" s="493" t="s">
        <v>77</v>
      </c>
      <c r="C12412" s="493"/>
      <c r="D12412" s="493"/>
      <c r="E12412" s="493"/>
      <c r="F12412" s="24">
        <v>0.1</v>
      </c>
      <c r="G12412" s="15">
        <f>G12411*10%</f>
        <v>24775</v>
      </c>
    </row>
    <row r="12413" spans="1:7">
      <c r="A12413" s="11" t="s">
        <v>23</v>
      </c>
      <c r="B12413" s="493" t="s">
        <v>24</v>
      </c>
      <c r="C12413" s="493"/>
      <c r="D12413" s="493"/>
      <c r="E12413" s="493"/>
      <c r="F12413" s="493"/>
      <c r="G12413" s="15">
        <f>G12411+G12412</f>
        <v>272525</v>
      </c>
    </row>
    <row r="12414" spans="1:7">
      <c r="A12414" s="25"/>
      <c r="B12414" s="26"/>
      <c r="C12414" s="25"/>
      <c r="D12414" s="25"/>
      <c r="E12414" s="27"/>
      <c r="F12414" s="25"/>
      <c r="G12414" s="25"/>
    </row>
    <row r="12415" spans="1:7">
      <c r="A12415" s="115" t="s">
        <v>1900</v>
      </c>
    </row>
    <row r="12416" spans="1:7" ht="45">
      <c r="A12416" s="9" t="s">
        <v>62</v>
      </c>
      <c r="B12416" s="9" t="s">
        <v>63</v>
      </c>
      <c r="C12416" s="9" t="s">
        <v>64</v>
      </c>
      <c r="D12416" s="9" t="s">
        <v>65</v>
      </c>
      <c r="E12416" s="9" t="s">
        <v>66</v>
      </c>
      <c r="F12416" s="9" t="s">
        <v>67</v>
      </c>
      <c r="G12416" s="9" t="s">
        <v>68</v>
      </c>
    </row>
    <row r="12417" spans="1:7">
      <c r="A12417" s="159" t="s">
        <v>0</v>
      </c>
      <c r="B12417" s="12" t="s">
        <v>1</v>
      </c>
      <c r="C12417" s="11"/>
      <c r="D12417" s="11"/>
      <c r="E12417" s="13"/>
      <c r="F12417" s="11"/>
      <c r="G12417" s="11"/>
    </row>
    <row r="12418" spans="1:7">
      <c r="A12418" s="160"/>
      <c r="B12418" s="12" t="s">
        <v>2</v>
      </c>
      <c r="C12418" s="11" t="s">
        <v>3</v>
      </c>
      <c r="D12418" s="11" t="s">
        <v>4</v>
      </c>
      <c r="E12418" s="13" t="s">
        <v>1901</v>
      </c>
      <c r="F12418" s="14">
        <f>VLOOKUP(B12418,'HSD ME&amp;PLUMBING'!$B$6:E11060,4,FALSE)</f>
        <v>100000</v>
      </c>
      <c r="G12418" s="23">
        <f>F12418*E12418</f>
        <v>91700</v>
      </c>
    </row>
    <row r="12419" spans="1:7">
      <c r="A12419" s="160"/>
      <c r="B12419" s="12" t="s">
        <v>1804</v>
      </c>
      <c r="C12419" s="11" t="s">
        <v>71</v>
      </c>
      <c r="D12419" s="11" t="s">
        <v>4</v>
      </c>
      <c r="E12419" s="13" t="s">
        <v>1902</v>
      </c>
      <c r="F12419" s="14">
        <f>VLOOKUP(B12419,'HSD ME&amp;PLUMBING'!$B$6:E11061,4,FALSE)</f>
        <v>150000</v>
      </c>
      <c r="G12419" s="23">
        <f>F12419*E12419</f>
        <v>229650</v>
      </c>
    </row>
    <row r="12420" spans="1:7">
      <c r="A12420" s="160"/>
      <c r="B12420" s="12" t="s">
        <v>7</v>
      </c>
      <c r="C12420" s="11" t="s">
        <v>8</v>
      </c>
      <c r="D12420" s="11" t="s">
        <v>4</v>
      </c>
      <c r="E12420" s="13" t="s">
        <v>1903</v>
      </c>
      <c r="F12420" s="14">
        <f>VLOOKUP(B12420,'HSD ME&amp;PLUMBING'!$B$6:E11062,4,FALSE)</f>
        <v>150000</v>
      </c>
      <c r="G12420" s="23">
        <f>F12420*E12420</f>
        <v>22950</v>
      </c>
    </row>
    <row r="12421" spans="1:7">
      <c r="A12421" s="160"/>
      <c r="B12421" s="12" t="s">
        <v>10</v>
      </c>
      <c r="C12421" s="11" t="s">
        <v>11</v>
      </c>
      <c r="D12421" s="11" t="s">
        <v>4</v>
      </c>
      <c r="E12421" s="13" t="s">
        <v>1904</v>
      </c>
      <c r="F12421" s="19">
        <f>VLOOKUP(B12421,'HSD ME&amp;PLUMBING'!$B$6:E11063,4,FALSE)</f>
        <v>200000</v>
      </c>
      <c r="G12421" s="23">
        <f>F12421*E12421</f>
        <v>10200</v>
      </c>
    </row>
    <row r="12422" spans="1:7" s="21" customFormat="1">
      <c r="A12422" s="494" t="s">
        <v>13</v>
      </c>
      <c r="B12422" s="494"/>
      <c r="C12422" s="494"/>
      <c r="D12422" s="494"/>
      <c r="E12422" s="494"/>
      <c r="F12422" s="494"/>
      <c r="G12422" s="20">
        <f>SUM(G12418:G12421)</f>
        <v>354500</v>
      </c>
    </row>
    <row r="12423" spans="1:7">
      <c r="A12423" s="159" t="s">
        <v>14</v>
      </c>
      <c r="B12423" s="12" t="s">
        <v>15</v>
      </c>
      <c r="C12423" s="11"/>
      <c r="D12423" s="11"/>
      <c r="E12423" s="13"/>
      <c r="F12423" s="11"/>
      <c r="G12423" s="11"/>
    </row>
    <row r="12424" spans="1:7" ht="30">
      <c r="A12424" s="160"/>
      <c r="B12424" s="16" t="s">
        <v>1905</v>
      </c>
      <c r="C12424" s="11"/>
      <c r="D12424" s="17" t="s">
        <v>674</v>
      </c>
      <c r="E12424" s="18" t="s">
        <v>1877</v>
      </c>
      <c r="F12424" s="19">
        <f>VLOOKUP(B12424,'HSD ME&amp;PLUMBING'!$B$6:E11066,4,FALSE)</f>
        <v>10000</v>
      </c>
      <c r="G12424" s="23">
        <f>F12424*E12424</f>
        <v>13000</v>
      </c>
    </row>
    <row r="12425" spans="1:7">
      <c r="A12425" s="494" t="s">
        <v>16</v>
      </c>
      <c r="B12425" s="494"/>
      <c r="C12425" s="494"/>
      <c r="D12425" s="494"/>
      <c r="E12425" s="494"/>
      <c r="F12425" s="494"/>
      <c r="G12425" s="15">
        <f>SUM(G12424)</f>
        <v>13000</v>
      </c>
    </row>
    <row r="12426" spans="1:7">
      <c r="A12426" s="159" t="s">
        <v>17</v>
      </c>
      <c r="B12426" s="12" t="s">
        <v>18</v>
      </c>
      <c r="C12426" s="11"/>
      <c r="D12426" s="11"/>
      <c r="E12426" s="13"/>
      <c r="F12426" s="11"/>
      <c r="G12426" s="11"/>
    </row>
    <row r="12427" spans="1:7">
      <c r="A12427" s="492" t="s">
        <v>19</v>
      </c>
      <c r="B12427" s="492"/>
      <c r="C12427" s="492"/>
      <c r="D12427" s="492"/>
      <c r="E12427" s="492"/>
      <c r="F12427" s="492"/>
      <c r="G12427" s="20">
        <f>SUM(G12426)</f>
        <v>0</v>
      </c>
    </row>
    <row r="12428" spans="1:7">
      <c r="A12428" s="11" t="s">
        <v>20</v>
      </c>
      <c r="B12428" s="493" t="s">
        <v>21</v>
      </c>
      <c r="C12428" s="493"/>
      <c r="D12428" s="493"/>
      <c r="E12428" s="493"/>
      <c r="F12428" s="493"/>
      <c r="G12428" s="15">
        <f>SUM(G12415:G12427)/2</f>
        <v>367500</v>
      </c>
    </row>
    <row r="12429" spans="1:7" ht="15.75" customHeight="1">
      <c r="A12429" s="11" t="s">
        <v>22</v>
      </c>
      <c r="B12429" s="493" t="s">
        <v>77</v>
      </c>
      <c r="C12429" s="493"/>
      <c r="D12429" s="493"/>
      <c r="E12429" s="493"/>
      <c r="F12429" s="24">
        <v>0.1</v>
      </c>
      <c r="G12429" s="15">
        <f>G12428*10%</f>
        <v>36750</v>
      </c>
    </row>
    <row r="12430" spans="1:7">
      <c r="A12430" s="11" t="s">
        <v>23</v>
      </c>
      <c r="B12430" s="493" t="s">
        <v>24</v>
      </c>
      <c r="C12430" s="493"/>
      <c r="D12430" s="493"/>
      <c r="E12430" s="493"/>
      <c r="F12430" s="493"/>
      <c r="G12430" s="15">
        <f>G12428+G12429</f>
        <v>404250</v>
      </c>
    </row>
    <row r="12431" spans="1:7">
      <c r="A12431" s="25"/>
      <c r="B12431" s="26"/>
      <c r="C12431" s="25"/>
      <c r="D12431" s="25"/>
      <c r="E12431" s="27"/>
      <c r="F12431" s="25"/>
      <c r="G12431" s="25"/>
    </row>
    <row r="12432" spans="1:7" s="33" customFormat="1">
      <c r="A12432" s="180" t="s">
        <v>1906</v>
      </c>
      <c r="B12432" s="30"/>
      <c r="C12432" s="31"/>
      <c r="D12432" s="31"/>
      <c r="E12432" s="32"/>
      <c r="F12432" s="31"/>
      <c r="G12432" s="31"/>
    </row>
    <row r="12433" spans="1:7" s="33" customFormat="1" ht="45">
      <c r="A12433" s="34" t="s">
        <v>62</v>
      </c>
      <c r="B12433" s="34" t="s">
        <v>63</v>
      </c>
      <c r="C12433" s="34" t="s">
        <v>64</v>
      </c>
      <c r="D12433" s="34" t="s">
        <v>65</v>
      </c>
      <c r="E12433" s="34" t="s">
        <v>66</v>
      </c>
      <c r="F12433" s="34" t="s">
        <v>67</v>
      </c>
      <c r="G12433" s="34" t="s">
        <v>68</v>
      </c>
    </row>
    <row r="12434" spans="1:7" s="33" customFormat="1">
      <c r="A12434" s="181" t="s">
        <v>0</v>
      </c>
      <c r="B12434" s="36" t="s">
        <v>1</v>
      </c>
      <c r="C12434" s="35"/>
      <c r="D12434" s="35"/>
      <c r="E12434" s="37"/>
      <c r="F12434" s="35"/>
      <c r="G12434" s="35"/>
    </row>
    <row r="12435" spans="1:7" s="33" customFormat="1">
      <c r="A12435" s="182"/>
      <c r="B12435" s="36" t="s">
        <v>2</v>
      </c>
      <c r="C12435" s="35" t="s">
        <v>3</v>
      </c>
      <c r="D12435" s="35" t="s">
        <v>4</v>
      </c>
      <c r="E12435" s="37" t="s">
        <v>50</v>
      </c>
      <c r="F12435" s="38">
        <f>VLOOKUP(B12435,'HSD ME&amp;PLUMBING'!$B$6:E11077,4,FALSE)</f>
        <v>100000</v>
      </c>
      <c r="G12435" s="39">
        <f>F12435*E12435</f>
        <v>25500</v>
      </c>
    </row>
    <row r="12436" spans="1:7" s="33" customFormat="1">
      <c r="A12436" s="182"/>
      <c r="B12436" s="36" t="s">
        <v>1804</v>
      </c>
      <c r="C12436" s="35" t="s">
        <v>71</v>
      </c>
      <c r="D12436" s="35" t="s">
        <v>4</v>
      </c>
      <c r="E12436" s="37" t="s">
        <v>51</v>
      </c>
      <c r="F12436" s="38">
        <f>VLOOKUP(B12436,'HSD ME&amp;PLUMBING'!$B$6:E11078,4,FALSE)</f>
        <v>150000</v>
      </c>
      <c r="G12436" s="39">
        <f>F12436*E12436</f>
        <v>63750</v>
      </c>
    </row>
    <row r="12437" spans="1:7" s="33" customFormat="1">
      <c r="A12437" s="182"/>
      <c r="B12437" s="36" t="s">
        <v>7</v>
      </c>
      <c r="C12437" s="35" t="s">
        <v>8</v>
      </c>
      <c r="D12437" s="35" t="s">
        <v>4</v>
      </c>
      <c r="E12437" s="37" t="s">
        <v>52</v>
      </c>
      <c r="F12437" s="38">
        <f>VLOOKUP(B12437,'HSD ME&amp;PLUMBING'!$B$6:E11079,4,FALSE)</f>
        <v>150000</v>
      </c>
      <c r="G12437" s="39">
        <f>F12437*E12437</f>
        <v>6449.9999999999991</v>
      </c>
    </row>
    <row r="12438" spans="1:7" s="33" customFormat="1">
      <c r="A12438" s="182"/>
      <c r="B12438" s="36" t="s">
        <v>10</v>
      </c>
      <c r="C12438" s="35" t="s">
        <v>11</v>
      </c>
      <c r="D12438" s="35" t="s">
        <v>4</v>
      </c>
      <c r="E12438" s="37" t="s">
        <v>53</v>
      </c>
      <c r="F12438" s="43">
        <f>VLOOKUP(B12438,'HSD ME&amp;PLUMBING'!$B$6:E11080,4,FALSE)</f>
        <v>200000</v>
      </c>
      <c r="G12438" s="39">
        <f>F12438*E12438</f>
        <v>2800</v>
      </c>
    </row>
    <row r="12439" spans="1:7" s="45" customFormat="1">
      <c r="A12439" s="500" t="s">
        <v>13</v>
      </c>
      <c r="B12439" s="500"/>
      <c r="C12439" s="500"/>
      <c r="D12439" s="500"/>
      <c r="E12439" s="500"/>
      <c r="F12439" s="500"/>
      <c r="G12439" s="44">
        <f>SUM(G12435:G12438)</f>
        <v>98500</v>
      </c>
    </row>
    <row r="12440" spans="1:7" s="33" customFormat="1">
      <c r="A12440" s="181" t="s">
        <v>14</v>
      </c>
      <c r="B12440" s="36" t="s">
        <v>15</v>
      </c>
      <c r="C12440" s="35"/>
      <c r="D12440" s="35"/>
      <c r="E12440" s="37"/>
      <c r="F12440" s="35"/>
      <c r="G12440" s="35"/>
    </row>
    <row r="12441" spans="1:7" s="33" customFormat="1">
      <c r="A12441" s="182"/>
      <c r="B12441" s="36" t="s">
        <v>1907</v>
      </c>
      <c r="C12441" s="35"/>
      <c r="D12441" s="35" t="s">
        <v>1908</v>
      </c>
      <c r="E12441" s="37">
        <v>1.3</v>
      </c>
      <c r="F12441" s="43">
        <f>VLOOKUP(B12441,'HSD ME&amp;PLUMBING'!$B$6:E11083,4,FALSE)</f>
        <v>10000</v>
      </c>
      <c r="G12441" s="39">
        <f>F12441*E12441</f>
        <v>13000</v>
      </c>
    </row>
    <row r="12442" spans="1:7" s="33" customFormat="1">
      <c r="A12442" s="500" t="s">
        <v>16</v>
      </c>
      <c r="B12442" s="500"/>
      <c r="C12442" s="500"/>
      <c r="D12442" s="500"/>
      <c r="E12442" s="500"/>
      <c r="F12442" s="500"/>
      <c r="G12442" s="49">
        <f>SUM(G12441:G12441)</f>
        <v>13000</v>
      </c>
    </row>
    <row r="12443" spans="1:7" s="33" customFormat="1">
      <c r="A12443" s="181" t="s">
        <v>17</v>
      </c>
      <c r="B12443" s="36" t="s">
        <v>18</v>
      </c>
      <c r="C12443" s="35"/>
      <c r="D12443" s="35"/>
      <c r="E12443" s="37"/>
      <c r="F12443" s="35"/>
      <c r="G12443" s="35"/>
    </row>
    <row r="12444" spans="1:7" s="33" customFormat="1">
      <c r="A12444" s="501" t="s">
        <v>19</v>
      </c>
      <c r="B12444" s="501"/>
      <c r="C12444" s="501"/>
      <c r="D12444" s="501"/>
      <c r="E12444" s="501"/>
      <c r="F12444" s="501"/>
      <c r="G12444" s="44">
        <f>SUM(G12443)</f>
        <v>0</v>
      </c>
    </row>
    <row r="12445" spans="1:7" s="33" customFormat="1">
      <c r="A12445" s="35" t="s">
        <v>20</v>
      </c>
      <c r="B12445" s="502" t="s">
        <v>21</v>
      </c>
      <c r="C12445" s="502"/>
      <c r="D12445" s="502"/>
      <c r="E12445" s="502"/>
      <c r="F12445" s="502"/>
      <c r="G12445" s="49">
        <f>SUM(G12435:G12444)/2</f>
        <v>111500</v>
      </c>
    </row>
    <row r="12446" spans="1:7" s="33" customFormat="1" ht="15.75" customHeight="1">
      <c r="A12446" s="35" t="s">
        <v>22</v>
      </c>
      <c r="B12446" s="502" t="s">
        <v>77</v>
      </c>
      <c r="C12446" s="502"/>
      <c r="D12446" s="502"/>
      <c r="E12446" s="502"/>
      <c r="F12446" s="50">
        <v>0.1</v>
      </c>
      <c r="G12446" s="49">
        <f>G12445*10%</f>
        <v>11150</v>
      </c>
    </row>
    <row r="12447" spans="1:7" s="33" customFormat="1">
      <c r="A12447" s="35" t="s">
        <v>23</v>
      </c>
      <c r="B12447" s="502" t="s">
        <v>24</v>
      </c>
      <c r="C12447" s="502"/>
      <c r="D12447" s="502"/>
      <c r="E12447" s="502"/>
      <c r="F12447" s="502"/>
      <c r="G12447" s="49">
        <f>G12445+G12446</f>
        <v>122650</v>
      </c>
    </row>
    <row r="12448" spans="1:7" s="33" customFormat="1">
      <c r="A12448" s="183"/>
      <c r="B12448" s="184"/>
      <c r="C12448" s="183"/>
      <c r="D12448" s="183"/>
      <c r="E12448" s="185"/>
      <c r="F12448" s="183"/>
      <c r="G12448" s="183"/>
    </row>
    <row r="12449" spans="1:7" s="33" customFormat="1">
      <c r="A12449" s="180" t="s">
        <v>1909</v>
      </c>
      <c r="B12449" s="30"/>
      <c r="C12449" s="31"/>
      <c r="D12449" s="31"/>
      <c r="E12449" s="32"/>
      <c r="F12449" s="31"/>
      <c r="G12449" s="31"/>
    </row>
    <row r="12450" spans="1:7" s="33" customFormat="1" ht="45">
      <c r="A12450" s="34" t="s">
        <v>62</v>
      </c>
      <c r="B12450" s="34" t="s">
        <v>63</v>
      </c>
      <c r="C12450" s="34" t="s">
        <v>64</v>
      </c>
      <c r="D12450" s="34" t="s">
        <v>65</v>
      </c>
      <c r="E12450" s="34" t="s">
        <v>66</v>
      </c>
      <c r="F12450" s="34" t="s">
        <v>67</v>
      </c>
      <c r="G12450" s="34" t="s">
        <v>68</v>
      </c>
    </row>
    <row r="12451" spans="1:7" s="33" customFormat="1">
      <c r="A12451" s="181" t="s">
        <v>0</v>
      </c>
      <c r="B12451" s="36" t="s">
        <v>1</v>
      </c>
      <c r="C12451" s="35"/>
      <c r="D12451" s="35"/>
      <c r="E12451" s="37"/>
      <c r="F12451" s="35"/>
      <c r="G12451" s="35"/>
    </row>
    <row r="12452" spans="1:7" s="33" customFormat="1">
      <c r="A12452" s="182"/>
      <c r="B12452" s="36" t="s">
        <v>2</v>
      </c>
      <c r="C12452" s="35" t="s">
        <v>3</v>
      </c>
      <c r="D12452" s="35" t="s">
        <v>4</v>
      </c>
      <c r="E12452" s="37" t="s">
        <v>1910</v>
      </c>
      <c r="F12452" s="38">
        <f>VLOOKUP(B12452,'HSD ME&amp;PLUMBING'!$B$6:E11099,4,FALSE)</f>
        <v>100000</v>
      </c>
      <c r="G12452" s="39">
        <f>F12452*E12452</f>
        <v>32100</v>
      </c>
    </row>
    <row r="12453" spans="1:7" s="33" customFormat="1">
      <c r="A12453" s="182"/>
      <c r="B12453" s="36" t="s">
        <v>1804</v>
      </c>
      <c r="C12453" s="35" t="s">
        <v>71</v>
      </c>
      <c r="D12453" s="35" t="s">
        <v>4</v>
      </c>
      <c r="E12453" s="37" t="s">
        <v>1911</v>
      </c>
      <c r="F12453" s="38">
        <f>VLOOKUP(B12453,'HSD ME&amp;PLUMBING'!$B$6:E11100,4,FALSE)</f>
        <v>150000</v>
      </c>
      <c r="G12453" s="39">
        <f>F12453*E12453</f>
        <v>80550</v>
      </c>
    </row>
    <row r="12454" spans="1:7" s="33" customFormat="1">
      <c r="A12454" s="182"/>
      <c r="B12454" s="36" t="s">
        <v>7</v>
      </c>
      <c r="C12454" s="35" t="s">
        <v>8</v>
      </c>
      <c r="D12454" s="35" t="s">
        <v>4</v>
      </c>
      <c r="E12454" s="37" t="s">
        <v>890</v>
      </c>
      <c r="F12454" s="38">
        <f>VLOOKUP(B12454,'HSD ME&amp;PLUMBING'!$B$6:E11101,4,FALSE)</f>
        <v>150000</v>
      </c>
      <c r="G12454" s="39">
        <f>F12454*E12454</f>
        <v>8100</v>
      </c>
    </row>
    <row r="12455" spans="1:7" s="33" customFormat="1">
      <c r="A12455" s="182"/>
      <c r="B12455" s="36" t="s">
        <v>10</v>
      </c>
      <c r="C12455" s="35" t="s">
        <v>11</v>
      </c>
      <c r="D12455" s="35" t="s">
        <v>4</v>
      </c>
      <c r="E12455" s="37" t="s">
        <v>184</v>
      </c>
      <c r="F12455" s="43">
        <f>VLOOKUP(B12455,'HSD ME&amp;PLUMBING'!$B$6:E11102,4,FALSE)</f>
        <v>200000</v>
      </c>
      <c r="G12455" s="39">
        <f>F12455*E12455</f>
        <v>3599.9999999999995</v>
      </c>
    </row>
    <row r="12456" spans="1:7" s="45" customFormat="1">
      <c r="A12456" s="500" t="s">
        <v>13</v>
      </c>
      <c r="B12456" s="500"/>
      <c r="C12456" s="500"/>
      <c r="D12456" s="500"/>
      <c r="E12456" s="500"/>
      <c r="F12456" s="500"/>
      <c r="G12456" s="44">
        <f>SUM(G12452:G12455)</f>
        <v>124350</v>
      </c>
    </row>
    <row r="12457" spans="1:7" s="33" customFormat="1">
      <c r="A12457" s="181" t="s">
        <v>14</v>
      </c>
      <c r="B12457" s="36" t="s">
        <v>15</v>
      </c>
      <c r="C12457" s="35"/>
      <c r="D12457" s="35"/>
      <c r="E12457" s="37"/>
      <c r="F12457" s="35"/>
      <c r="G12457" s="35"/>
    </row>
    <row r="12458" spans="1:7" s="33" customFormat="1">
      <c r="A12458" s="182"/>
      <c r="B12458" s="36" t="s">
        <v>1912</v>
      </c>
      <c r="C12458" s="35"/>
      <c r="D12458" s="35" t="s">
        <v>1908</v>
      </c>
      <c r="E12458" s="37">
        <v>1.3</v>
      </c>
      <c r="F12458" s="43">
        <f>VLOOKUP(B12458,'HSD ME&amp;PLUMBING'!$B$6:E11105,4,FALSE)</f>
        <v>10000</v>
      </c>
      <c r="G12458" s="39">
        <f>F12458*E12458</f>
        <v>13000</v>
      </c>
    </row>
    <row r="12459" spans="1:7" s="33" customFormat="1">
      <c r="A12459" s="500" t="s">
        <v>16</v>
      </c>
      <c r="B12459" s="500"/>
      <c r="C12459" s="500"/>
      <c r="D12459" s="500"/>
      <c r="E12459" s="500"/>
      <c r="F12459" s="500"/>
      <c r="G12459" s="49">
        <f>SUM(G12458:G12458)</f>
        <v>13000</v>
      </c>
    </row>
    <row r="12460" spans="1:7" s="33" customFormat="1">
      <c r="A12460" s="181" t="s">
        <v>17</v>
      </c>
      <c r="B12460" s="36" t="s">
        <v>18</v>
      </c>
      <c r="C12460" s="35"/>
      <c r="D12460" s="35"/>
      <c r="E12460" s="37"/>
      <c r="F12460" s="35"/>
      <c r="G12460" s="35"/>
    </row>
    <row r="12461" spans="1:7" s="33" customFormat="1">
      <c r="A12461" s="501" t="s">
        <v>19</v>
      </c>
      <c r="B12461" s="501"/>
      <c r="C12461" s="501"/>
      <c r="D12461" s="501"/>
      <c r="E12461" s="501"/>
      <c r="F12461" s="501"/>
      <c r="G12461" s="44">
        <f>SUM(G12460)</f>
        <v>0</v>
      </c>
    </row>
    <row r="12462" spans="1:7" s="33" customFormat="1">
      <c r="A12462" s="35" t="s">
        <v>20</v>
      </c>
      <c r="B12462" s="502" t="s">
        <v>21</v>
      </c>
      <c r="C12462" s="502"/>
      <c r="D12462" s="502"/>
      <c r="E12462" s="502"/>
      <c r="F12462" s="502"/>
      <c r="G12462" s="49">
        <f>SUM(G12452:G12461)/2</f>
        <v>137350</v>
      </c>
    </row>
    <row r="12463" spans="1:7" s="33" customFormat="1" ht="15.75" customHeight="1">
      <c r="A12463" s="35" t="s">
        <v>22</v>
      </c>
      <c r="B12463" s="502" t="s">
        <v>77</v>
      </c>
      <c r="C12463" s="502"/>
      <c r="D12463" s="502"/>
      <c r="E12463" s="502"/>
      <c r="F12463" s="50">
        <v>0.1</v>
      </c>
      <c r="G12463" s="49">
        <f>G12462*10%</f>
        <v>13735</v>
      </c>
    </row>
    <row r="12464" spans="1:7" s="33" customFormat="1">
      <c r="A12464" s="35" t="s">
        <v>23</v>
      </c>
      <c r="B12464" s="502" t="s">
        <v>24</v>
      </c>
      <c r="C12464" s="502"/>
      <c r="D12464" s="502"/>
      <c r="E12464" s="502"/>
      <c r="F12464" s="502"/>
      <c r="G12464" s="49">
        <f>G12462+G12463</f>
        <v>151085</v>
      </c>
    </row>
    <row r="12465" spans="1:7" s="33" customFormat="1">
      <c r="A12465" s="183"/>
      <c r="B12465" s="184"/>
      <c r="C12465" s="183"/>
      <c r="D12465" s="183"/>
      <c r="E12465" s="185"/>
      <c r="F12465" s="183"/>
      <c r="G12465" s="183"/>
    </row>
    <row r="12466" spans="1:7" s="33" customFormat="1">
      <c r="A12466" s="180" t="s">
        <v>1913</v>
      </c>
      <c r="B12466" s="30"/>
      <c r="C12466" s="31"/>
      <c r="D12466" s="31"/>
      <c r="E12466" s="32"/>
      <c r="F12466" s="31"/>
      <c r="G12466" s="31"/>
    </row>
    <row r="12467" spans="1:7" s="33" customFormat="1" ht="45">
      <c r="A12467" s="34" t="s">
        <v>62</v>
      </c>
      <c r="B12467" s="34" t="s">
        <v>63</v>
      </c>
      <c r="C12467" s="34" t="s">
        <v>64</v>
      </c>
      <c r="D12467" s="34" t="s">
        <v>65</v>
      </c>
      <c r="E12467" s="34" t="s">
        <v>66</v>
      </c>
      <c r="F12467" s="34" t="s">
        <v>67</v>
      </c>
      <c r="G12467" s="34" t="s">
        <v>68</v>
      </c>
    </row>
    <row r="12468" spans="1:7" s="33" customFormat="1">
      <c r="A12468" s="181" t="s">
        <v>0</v>
      </c>
      <c r="B12468" s="36" t="s">
        <v>1</v>
      </c>
      <c r="C12468" s="35"/>
      <c r="D12468" s="35"/>
      <c r="E12468" s="37"/>
      <c r="F12468" s="35"/>
      <c r="G12468" s="35"/>
    </row>
    <row r="12469" spans="1:7" s="33" customFormat="1">
      <c r="A12469" s="182"/>
      <c r="B12469" s="36" t="s">
        <v>2</v>
      </c>
      <c r="C12469" s="35" t="s">
        <v>3</v>
      </c>
      <c r="D12469" s="35" t="s">
        <v>4</v>
      </c>
      <c r="E12469" s="37" t="s">
        <v>1330</v>
      </c>
      <c r="F12469" s="38">
        <f>VLOOKUP(B12469,'HSD ME&amp;PLUMBING'!$B$6:E11121,4,FALSE)</f>
        <v>100000</v>
      </c>
      <c r="G12469" s="39">
        <f>F12469*E12469</f>
        <v>38100</v>
      </c>
    </row>
    <row r="12470" spans="1:7" s="33" customFormat="1">
      <c r="A12470" s="182"/>
      <c r="B12470" s="36" t="s">
        <v>1804</v>
      </c>
      <c r="C12470" s="35" t="s">
        <v>71</v>
      </c>
      <c r="D12470" s="35" t="s">
        <v>4</v>
      </c>
      <c r="E12470" s="37" t="s">
        <v>894</v>
      </c>
      <c r="F12470" s="38">
        <f>VLOOKUP(B12470,'HSD ME&amp;PLUMBING'!$B$6:E11122,4,FALSE)</f>
        <v>150000</v>
      </c>
      <c r="G12470" s="39">
        <f>F12470*E12470</f>
        <v>95400</v>
      </c>
    </row>
    <row r="12471" spans="1:7" s="33" customFormat="1">
      <c r="A12471" s="182"/>
      <c r="B12471" s="36" t="s">
        <v>7</v>
      </c>
      <c r="C12471" s="35" t="s">
        <v>8</v>
      </c>
      <c r="D12471" s="35" t="s">
        <v>4</v>
      </c>
      <c r="E12471" s="37" t="s">
        <v>5</v>
      </c>
      <c r="F12471" s="38">
        <f>VLOOKUP(B12471,'HSD ME&amp;PLUMBING'!$B$6:E11123,4,FALSE)</f>
        <v>150000</v>
      </c>
      <c r="G12471" s="39">
        <f>F12471*E12471</f>
        <v>9600</v>
      </c>
    </row>
    <row r="12472" spans="1:7" s="33" customFormat="1">
      <c r="A12472" s="182"/>
      <c r="B12472" s="36" t="s">
        <v>10</v>
      </c>
      <c r="C12472" s="35" t="s">
        <v>11</v>
      </c>
      <c r="D12472" s="35" t="s">
        <v>4</v>
      </c>
      <c r="E12472" s="37" t="s">
        <v>27</v>
      </c>
      <c r="F12472" s="43">
        <f>VLOOKUP(B12472,'HSD ME&amp;PLUMBING'!$B$6:E11124,4,FALSE)</f>
        <v>200000</v>
      </c>
      <c r="G12472" s="39">
        <f>F12472*E12472</f>
        <v>4200</v>
      </c>
    </row>
    <row r="12473" spans="1:7" s="45" customFormat="1">
      <c r="A12473" s="500" t="s">
        <v>13</v>
      </c>
      <c r="B12473" s="500"/>
      <c r="C12473" s="500"/>
      <c r="D12473" s="500"/>
      <c r="E12473" s="500"/>
      <c r="F12473" s="500"/>
      <c r="G12473" s="44">
        <f>SUM(G12469:G12472)</f>
        <v>147300</v>
      </c>
    </row>
    <row r="12474" spans="1:7" s="33" customFormat="1">
      <c r="A12474" s="181" t="s">
        <v>14</v>
      </c>
      <c r="B12474" s="36" t="s">
        <v>15</v>
      </c>
      <c r="C12474" s="35"/>
      <c r="D12474" s="35"/>
      <c r="E12474" s="37"/>
      <c r="F12474" s="35"/>
      <c r="G12474" s="35"/>
    </row>
    <row r="12475" spans="1:7" s="33" customFormat="1">
      <c r="A12475" s="182"/>
      <c r="B12475" s="36" t="s">
        <v>1914</v>
      </c>
      <c r="C12475" s="35"/>
      <c r="D12475" s="35" t="s">
        <v>1908</v>
      </c>
      <c r="E12475" s="37">
        <v>1.3</v>
      </c>
      <c r="F12475" s="43">
        <f>VLOOKUP(B12475,'HSD ME&amp;PLUMBING'!$B$6:E11127,4,FALSE)</f>
        <v>10000</v>
      </c>
      <c r="G12475" s="39">
        <f>F12475*E12475</f>
        <v>13000</v>
      </c>
    </row>
    <row r="12476" spans="1:7" s="33" customFormat="1">
      <c r="A12476" s="500" t="s">
        <v>16</v>
      </c>
      <c r="B12476" s="500"/>
      <c r="C12476" s="500"/>
      <c r="D12476" s="500"/>
      <c r="E12476" s="500"/>
      <c r="F12476" s="500"/>
      <c r="G12476" s="49">
        <f>SUM(G12475:G12475)</f>
        <v>13000</v>
      </c>
    </row>
    <row r="12477" spans="1:7" s="33" customFormat="1">
      <c r="A12477" s="181" t="s">
        <v>17</v>
      </c>
      <c r="B12477" s="36" t="s">
        <v>18</v>
      </c>
      <c r="C12477" s="35"/>
      <c r="D12477" s="35"/>
      <c r="E12477" s="37"/>
      <c r="F12477" s="35"/>
      <c r="G12477" s="35"/>
    </row>
    <row r="12478" spans="1:7" s="33" customFormat="1">
      <c r="A12478" s="501" t="s">
        <v>19</v>
      </c>
      <c r="B12478" s="501"/>
      <c r="C12478" s="501"/>
      <c r="D12478" s="501"/>
      <c r="E12478" s="501"/>
      <c r="F12478" s="501"/>
      <c r="G12478" s="44">
        <f>SUM(G12477)</f>
        <v>0</v>
      </c>
    </row>
    <row r="12479" spans="1:7" s="33" customFormat="1">
      <c r="A12479" s="35" t="s">
        <v>20</v>
      </c>
      <c r="B12479" s="502" t="s">
        <v>21</v>
      </c>
      <c r="C12479" s="502"/>
      <c r="D12479" s="502"/>
      <c r="E12479" s="502"/>
      <c r="F12479" s="502"/>
      <c r="G12479" s="49">
        <f>SUM(G12469:G12478)/2</f>
        <v>160300</v>
      </c>
    </row>
    <row r="12480" spans="1:7" s="33" customFormat="1" ht="15.75" customHeight="1">
      <c r="A12480" s="35" t="s">
        <v>22</v>
      </c>
      <c r="B12480" s="502" t="s">
        <v>77</v>
      </c>
      <c r="C12480" s="502"/>
      <c r="D12480" s="502"/>
      <c r="E12480" s="502"/>
      <c r="F12480" s="50">
        <v>0.1</v>
      </c>
      <c r="G12480" s="49">
        <f>G12479*10%</f>
        <v>16030</v>
      </c>
    </row>
    <row r="12481" spans="1:7" s="33" customFormat="1">
      <c r="A12481" s="35" t="s">
        <v>23</v>
      </c>
      <c r="B12481" s="502" t="s">
        <v>24</v>
      </c>
      <c r="C12481" s="502"/>
      <c r="D12481" s="502"/>
      <c r="E12481" s="502"/>
      <c r="F12481" s="502"/>
      <c r="G12481" s="49">
        <f>G12479+G12480</f>
        <v>176330</v>
      </c>
    </row>
    <row r="12482" spans="1:7" s="33" customFormat="1">
      <c r="A12482" s="183"/>
      <c r="B12482" s="184"/>
      <c r="C12482" s="183"/>
      <c r="D12482" s="183"/>
      <c r="E12482" s="185"/>
      <c r="F12482" s="183"/>
      <c r="G12482" s="183"/>
    </row>
    <row r="12483" spans="1:7" s="33" customFormat="1">
      <c r="A12483" s="180" t="s">
        <v>1915</v>
      </c>
      <c r="B12483" s="30"/>
      <c r="C12483" s="31"/>
      <c r="D12483" s="31"/>
      <c r="E12483" s="32"/>
      <c r="F12483" s="31"/>
      <c r="G12483" s="31"/>
    </row>
    <row r="12484" spans="1:7" s="33" customFormat="1" ht="45">
      <c r="A12484" s="34" t="s">
        <v>62</v>
      </c>
      <c r="B12484" s="34" t="s">
        <v>63</v>
      </c>
      <c r="C12484" s="34" t="s">
        <v>64</v>
      </c>
      <c r="D12484" s="34" t="s">
        <v>65</v>
      </c>
      <c r="E12484" s="34" t="s">
        <v>66</v>
      </c>
      <c r="F12484" s="34" t="s">
        <v>67</v>
      </c>
      <c r="G12484" s="34" t="s">
        <v>68</v>
      </c>
    </row>
    <row r="12485" spans="1:7" s="33" customFormat="1">
      <c r="A12485" s="181" t="s">
        <v>0</v>
      </c>
      <c r="B12485" s="36" t="s">
        <v>1</v>
      </c>
      <c r="C12485" s="35"/>
      <c r="D12485" s="35"/>
      <c r="E12485" s="37"/>
      <c r="F12485" s="35"/>
      <c r="G12485" s="35"/>
    </row>
    <row r="12486" spans="1:7" s="33" customFormat="1">
      <c r="A12486" s="182"/>
      <c r="B12486" s="36" t="s">
        <v>2</v>
      </c>
      <c r="C12486" s="35" t="s">
        <v>3</v>
      </c>
      <c r="D12486" s="35" t="s">
        <v>4</v>
      </c>
      <c r="E12486" s="37" t="s">
        <v>1870</v>
      </c>
      <c r="F12486" s="38">
        <f>VLOOKUP(B12486,'HSD ME&amp;PLUMBING'!$B$6:E11143,4,FALSE)</f>
        <v>100000</v>
      </c>
      <c r="G12486" s="39">
        <f>F12486*E12486</f>
        <v>51200</v>
      </c>
    </row>
    <row r="12487" spans="1:7" s="33" customFormat="1">
      <c r="A12487" s="182"/>
      <c r="B12487" s="36" t="s">
        <v>1804</v>
      </c>
      <c r="C12487" s="35" t="s">
        <v>71</v>
      </c>
      <c r="D12487" s="35" t="s">
        <v>4</v>
      </c>
      <c r="E12487" s="37" t="s">
        <v>1871</v>
      </c>
      <c r="F12487" s="38">
        <f>VLOOKUP(B12487,'HSD ME&amp;PLUMBING'!$B$6:E11144,4,FALSE)</f>
        <v>150000</v>
      </c>
      <c r="G12487" s="39">
        <f>F12487*E12487</f>
        <v>128250</v>
      </c>
    </row>
    <row r="12488" spans="1:7" s="33" customFormat="1">
      <c r="A12488" s="182"/>
      <c r="B12488" s="36" t="s">
        <v>7</v>
      </c>
      <c r="C12488" s="35" t="s">
        <v>8</v>
      </c>
      <c r="D12488" s="35" t="s">
        <v>4</v>
      </c>
      <c r="E12488" s="37" t="s">
        <v>39</v>
      </c>
      <c r="F12488" s="38">
        <f>VLOOKUP(B12488,'HSD ME&amp;PLUMBING'!$B$6:E11145,4,FALSE)</f>
        <v>150000</v>
      </c>
      <c r="G12488" s="39">
        <f>F12488*E12488</f>
        <v>12750.000000000002</v>
      </c>
    </row>
    <row r="12489" spans="1:7" s="33" customFormat="1">
      <c r="A12489" s="182"/>
      <c r="B12489" s="36" t="s">
        <v>10</v>
      </c>
      <c r="C12489" s="35" t="s">
        <v>11</v>
      </c>
      <c r="D12489" s="35" t="s">
        <v>4</v>
      </c>
      <c r="E12489" s="37" t="s">
        <v>35</v>
      </c>
      <c r="F12489" s="43">
        <f>VLOOKUP(B12489,'HSD ME&amp;PLUMBING'!$B$6:E11146,4,FALSE)</f>
        <v>200000</v>
      </c>
      <c r="G12489" s="39">
        <f>F12489*E12489</f>
        <v>5600</v>
      </c>
    </row>
    <row r="12490" spans="1:7" s="45" customFormat="1">
      <c r="A12490" s="500" t="s">
        <v>13</v>
      </c>
      <c r="B12490" s="500"/>
      <c r="C12490" s="500"/>
      <c r="D12490" s="500"/>
      <c r="E12490" s="500"/>
      <c r="F12490" s="500"/>
      <c r="G12490" s="44">
        <f>SUM(G12486:G12489)</f>
        <v>197800</v>
      </c>
    </row>
    <row r="12491" spans="1:7" s="33" customFormat="1">
      <c r="A12491" s="181" t="s">
        <v>14</v>
      </c>
      <c r="B12491" s="36" t="s">
        <v>15</v>
      </c>
      <c r="C12491" s="35"/>
      <c r="D12491" s="35"/>
      <c r="E12491" s="37"/>
      <c r="F12491" s="35"/>
      <c r="G12491" s="35"/>
    </row>
    <row r="12492" spans="1:7" s="33" customFormat="1">
      <c r="A12492" s="182"/>
      <c r="B12492" s="36" t="s">
        <v>1916</v>
      </c>
      <c r="C12492" s="35"/>
      <c r="D12492" s="35" t="s">
        <v>1908</v>
      </c>
      <c r="E12492" s="37">
        <v>1.3</v>
      </c>
      <c r="F12492" s="43">
        <f>VLOOKUP(B12492,'HSD ME&amp;PLUMBING'!$B$6:E11149,4,FALSE)</f>
        <v>10000</v>
      </c>
      <c r="G12492" s="39">
        <f>F12492*E12492</f>
        <v>13000</v>
      </c>
    </row>
    <row r="12493" spans="1:7" s="33" customFormat="1">
      <c r="A12493" s="500" t="s">
        <v>16</v>
      </c>
      <c r="B12493" s="500"/>
      <c r="C12493" s="500"/>
      <c r="D12493" s="500"/>
      <c r="E12493" s="500"/>
      <c r="F12493" s="500"/>
      <c r="G12493" s="49">
        <f>SUM(G12492:G12492)</f>
        <v>13000</v>
      </c>
    </row>
    <row r="12494" spans="1:7" s="33" customFormat="1">
      <c r="A12494" s="181" t="s">
        <v>17</v>
      </c>
      <c r="B12494" s="36" t="s">
        <v>18</v>
      </c>
      <c r="C12494" s="35"/>
      <c r="D12494" s="35"/>
      <c r="E12494" s="37"/>
      <c r="F12494" s="35"/>
      <c r="G12494" s="35"/>
    </row>
    <row r="12495" spans="1:7" s="33" customFormat="1">
      <c r="A12495" s="501" t="s">
        <v>19</v>
      </c>
      <c r="B12495" s="501"/>
      <c r="C12495" s="501"/>
      <c r="D12495" s="501"/>
      <c r="E12495" s="501"/>
      <c r="F12495" s="501"/>
      <c r="G12495" s="44">
        <f>SUM(G12494)</f>
        <v>0</v>
      </c>
    </row>
    <row r="12496" spans="1:7" s="33" customFormat="1">
      <c r="A12496" s="35" t="s">
        <v>20</v>
      </c>
      <c r="B12496" s="502" t="s">
        <v>21</v>
      </c>
      <c r="C12496" s="502"/>
      <c r="D12496" s="502"/>
      <c r="E12496" s="502"/>
      <c r="F12496" s="502"/>
      <c r="G12496" s="49">
        <f>SUM(G12486:G12495)/2</f>
        <v>210800</v>
      </c>
    </row>
    <row r="12497" spans="1:7" s="33" customFormat="1" ht="15.75" customHeight="1">
      <c r="A12497" s="35" t="s">
        <v>22</v>
      </c>
      <c r="B12497" s="502" t="s">
        <v>77</v>
      </c>
      <c r="C12497" s="502"/>
      <c r="D12497" s="502"/>
      <c r="E12497" s="502"/>
      <c r="F12497" s="50">
        <v>0.1</v>
      </c>
      <c r="G12497" s="49">
        <f>G12496*10%</f>
        <v>21080</v>
      </c>
    </row>
    <row r="12498" spans="1:7" s="33" customFormat="1">
      <c r="A12498" s="35" t="s">
        <v>23</v>
      </c>
      <c r="B12498" s="502" t="s">
        <v>24</v>
      </c>
      <c r="C12498" s="502"/>
      <c r="D12498" s="502"/>
      <c r="E12498" s="502"/>
      <c r="F12498" s="502"/>
      <c r="G12498" s="49">
        <f>G12496+G12497</f>
        <v>231880</v>
      </c>
    </row>
    <row r="12499" spans="1:7" s="33" customFormat="1">
      <c r="A12499" s="183"/>
      <c r="B12499" s="184"/>
      <c r="C12499" s="183"/>
      <c r="D12499" s="183"/>
      <c r="E12499" s="185"/>
      <c r="F12499" s="183"/>
      <c r="G12499" s="183"/>
    </row>
    <row r="12500" spans="1:7" s="33" customFormat="1">
      <c r="A12500" s="180" t="s">
        <v>1917</v>
      </c>
      <c r="B12500" s="30"/>
      <c r="C12500" s="31"/>
      <c r="D12500" s="31"/>
      <c r="E12500" s="32"/>
      <c r="F12500" s="31"/>
      <c r="G12500" s="31"/>
    </row>
    <row r="12501" spans="1:7" s="33" customFormat="1" ht="45">
      <c r="A12501" s="34" t="s">
        <v>62</v>
      </c>
      <c r="B12501" s="34" t="s">
        <v>63</v>
      </c>
      <c r="C12501" s="34" t="s">
        <v>64</v>
      </c>
      <c r="D12501" s="34" t="s">
        <v>65</v>
      </c>
      <c r="E12501" s="34" t="s">
        <v>66</v>
      </c>
      <c r="F12501" s="34" t="s">
        <v>67</v>
      </c>
      <c r="G12501" s="34" t="s">
        <v>68</v>
      </c>
    </row>
    <row r="12502" spans="1:7" s="33" customFormat="1">
      <c r="A12502" s="181" t="s">
        <v>0</v>
      </c>
      <c r="B12502" s="36" t="s">
        <v>1</v>
      </c>
      <c r="C12502" s="35"/>
      <c r="D12502" s="35"/>
      <c r="E12502" s="37"/>
      <c r="F12502" s="35"/>
      <c r="G12502" s="35"/>
    </row>
    <row r="12503" spans="1:7" s="33" customFormat="1">
      <c r="A12503" s="182"/>
      <c r="B12503" s="36" t="s">
        <v>2</v>
      </c>
      <c r="C12503" s="35" t="s">
        <v>3</v>
      </c>
      <c r="D12503" s="35" t="s">
        <v>4</v>
      </c>
      <c r="E12503" s="37" t="s">
        <v>1322</v>
      </c>
      <c r="F12503" s="38">
        <f>VLOOKUP(B12503,'HSD ME&amp;PLUMBING'!$B$6:E11165,4,FALSE)</f>
        <v>100000</v>
      </c>
      <c r="G12503" s="39">
        <f>F12503*E12503</f>
        <v>76200</v>
      </c>
    </row>
    <row r="12504" spans="1:7" s="33" customFormat="1">
      <c r="A12504" s="182"/>
      <c r="B12504" s="36" t="s">
        <v>1804</v>
      </c>
      <c r="C12504" s="35" t="s">
        <v>71</v>
      </c>
      <c r="D12504" s="35" t="s">
        <v>4</v>
      </c>
      <c r="E12504" s="37" t="s">
        <v>1323</v>
      </c>
      <c r="F12504" s="38">
        <f>VLOOKUP(B12504,'HSD ME&amp;PLUMBING'!$B$6:E11166,4,FALSE)</f>
        <v>150000</v>
      </c>
      <c r="G12504" s="39">
        <f>F12504*E12504</f>
        <v>190800</v>
      </c>
    </row>
    <row r="12505" spans="1:7" s="33" customFormat="1">
      <c r="A12505" s="182"/>
      <c r="B12505" s="36" t="s">
        <v>7</v>
      </c>
      <c r="C12505" s="35" t="s">
        <v>8</v>
      </c>
      <c r="D12505" s="35" t="s">
        <v>4</v>
      </c>
      <c r="E12505" s="37" t="s">
        <v>1047</v>
      </c>
      <c r="F12505" s="38">
        <f>VLOOKUP(B12505,'HSD ME&amp;PLUMBING'!$B$6:E11167,4,FALSE)</f>
        <v>150000</v>
      </c>
      <c r="G12505" s="39">
        <f>F12505*E12505</f>
        <v>19050</v>
      </c>
    </row>
    <row r="12506" spans="1:7" s="33" customFormat="1">
      <c r="A12506" s="182"/>
      <c r="B12506" s="36" t="s">
        <v>10</v>
      </c>
      <c r="C12506" s="35" t="s">
        <v>11</v>
      </c>
      <c r="D12506" s="35" t="s">
        <v>4</v>
      </c>
      <c r="E12506" s="37" t="s">
        <v>797</v>
      </c>
      <c r="F12506" s="43">
        <f>VLOOKUP(B12506,'HSD ME&amp;PLUMBING'!$B$6:E11168,4,FALSE)</f>
        <v>200000</v>
      </c>
      <c r="G12506" s="39">
        <f>F12506*E12506</f>
        <v>8400</v>
      </c>
    </row>
    <row r="12507" spans="1:7" s="45" customFormat="1">
      <c r="A12507" s="500" t="s">
        <v>13</v>
      </c>
      <c r="B12507" s="500"/>
      <c r="C12507" s="500"/>
      <c r="D12507" s="500"/>
      <c r="E12507" s="500"/>
      <c r="F12507" s="500"/>
      <c r="G12507" s="44">
        <f>SUM(G12503:G12506)</f>
        <v>294450</v>
      </c>
    </row>
    <row r="12508" spans="1:7" s="33" customFormat="1">
      <c r="A12508" s="181" t="s">
        <v>14</v>
      </c>
      <c r="B12508" s="36" t="s">
        <v>15</v>
      </c>
      <c r="C12508" s="35"/>
      <c r="D12508" s="35"/>
      <c r="E12508" s="37"/>
      <c r="F12508" s="35"/>
      <c r="G12508" s="35"/>
    </row>
    <row r="12509" spans="1:7" s="33" customFormat="1">
      <c r="A12509" s="182"/>
      <c r="B12509" s="36" t="s">
        <v>1918</v>
      </c>
      <c r="C12509" s="35"/>
      <c r="D12509" s="35" t="s">
        <v>1908</v>
      </c>
      <c r="E12509" s="37">
        <v>1.3</v>
      </c>
      <c r="F12509" s="43">
        <f>VLOOKUP(B12509,'HSD ME&amp;PLUMBING'!$B$6:E11171,4,FALSE)</f>
        <v>10000</v>
      </c>
      <c r="G12509" s="39">
        <f>F12509*E12509</f>
        <v>13000</v>
      </c>
    </row>
    <row r="12510" spans="1:7" s="33" customFormat="1">
      <c r="A12510" s="500" t="s">
        <v>16</v>
      </c>
      <c r="B12510" s="500"/>
      <c r="C12510" s="500"/>
      <c r="D12510" s="500"/>
      <c r="E12510" s="500"/>
      <c r="F12510" s="500"/>
      <c r="G12510" s="49">
        <f>SUM(G12509:G12509)</f>
        <v>13000</v>
      </c>
    </row>
    <row r="12511" spans="1:7" s="33" customFormat="1">
      <c r="A12511" s="181" t="s">
        <v>17</v>
      </c>
      <c r="B12511" s="36" t="s">
        <v>18</v>
      </c>
      <c r="C12511" s="35"/>
      <c r="D12511" s="35"/>
      <c r="E12511" s="37"/>
      <c r="F12511" s="35"/>
      <c r="G12511" s="35"/>
    </row>
    <row r="12512" spans="1:7" s="33" customFormat="1">
      <c r="A12512" s="501" t="s">
        <v>19</v>
      </c>
      <c r="B12512" s="501"/>
      <c r="C12512" s="501"/>
      <c r="D12512" s="501"/>
      <c r="E12512" s="501"/>
      <c r="F12512" s="501"/>
      <c r="G12512" s="44">
        <f>SUM(G12511)</f>
        <v>0</v>
      </c>
    </row>
    <row r="12513" spans="1:7" s="33" customFormat="1">
      <c r="A12513" s="35" t="s">
        <v>20</v>
      </c>
      <c r="B12513" s="502" t="s">
        <v>21</v>
      </c>
      <c r="C12513" s="502"/>
      <c r="D12513" s="502"/>
      <c r="E12513" s="502"/>
      <c r="F12513" s="502"/>
      <c r="G12513" s="49">
        <f>SUM(G12503:G12512)/2</f>
        <v>307450</v>
      </c>
    </row>
    <row r="12514" spans="1:7" s="33" customFormat="1" ht="15.75" customHeight="1">
      <c r="A12514" s="35" t="s">
        <v>22</v>
      </c>
      <c r="B12514" s="502" t="s">
        <v>77</v>
      </c>
      <c r="C12514" s="502"/>
      <c r="D12514" s="502"/>
      <c r="E12514" s="502"/>
      <c r="F12514" s="50">
        <v>0.1</v>
      </c>
      <c r="G12514" s="49">
        <f>G12513*10%</f>
        <v>30745</v>
      </c>
    </row>
    <row r="12515" spans="1:7" s="33" customFormat="1">
      <c r="A12515" s="35" t="s">
        <v>23</v>
      </c>
      <c r="B12515" s="502" t="s">
        <v>24</v>
      </c>
      <c r="C12515" s="502"/>
      <c r="D12515" s="502"/>
      <c r="E12515" s="502"/>
      <c r="F12515" s="502"/>
      <c r="G12515" s="49">
        <f>G12513+G12514</f>
        <v>338195</v>
      </c>
    </row>
    <row r="12516" spans="1:7">
      <c r="A12516" s="25"/>
      <c r="B12516" s="26"/>
      <c r="C12516" s="25"/>
      <c r="D12516" s="25"/>
      <c r="E12516" s="27"/>
      <c r="F12516" s="25"/>
      <c r="G12516" s="25"/>
    </row>
    <row r="12517" spans="1:7">
      <c r="A12517" s="115" t="s">
        <v>1919</v>
      </c>
    </row>
    <row r="12518" spans="1:7" ht="45">
      <c r="A12518" s="9" t="s">
        <v>62</v>
      </c>
      <c r="B12518" s="9" t="s">
        <v>63</v>
      </c>
      <c r="C12518" s="9" t="s">
        <v>64</v>
      </c>
      <c r="D12518" s="9" t="s">
        <v>65</v>
      </c>
      <c r="E12518" s="9" t="s">
        <v>66</v>
      </c>
      <c r="F12518" s="9" t="s">
        <v>67</v>
      </c>
      <c r="G12518" s="9" t="s">
        <v>68</v>
      </c>
    </row>
    <row r="12519" spans="1:7">
      <c r="A12519" s="159" t="s">
        <v>0</v>
      </c>
      <c r="B12519" s="12" t="s">
        <v>1</v>
      </c>
      <c r="C12519" s="11"/>
      <c r="D12519" s="11"/>
      <c r="E12519" s="13"/>
      <c r="F12519" s="11"/>
      <c r="G12519" s="11"/>
    </row>
    <row r="12520" spans="1:7">
      <c r="A12520" s="160"/>
      <c r="B12520" s="12" t="s">
        <v>2</v>
      </c>
      <c r="C12520" s="11" t="s">
        <v>3</v>
      </c>
      <c r="D12520" s="11" t="s">
        <v>4</v>
      </c>
      <c r="E12520" s="13" t="s">
        <v>47</v>
      </c>
      <c r="F12520" s="14">
        <f>VLOOKUP(B12520,'HSD ME&amp;PLUMBING'!$B$6:E11187,4,FALSE)</f>
        <v>100000</v>
      </c>
      <c r="G12520" s="23">
        <f>F12520*E12520</f>
        <v>9300</v>
      </c>
    </row>
    <row r="12521" spans="1:7">
      <c r="A12521" s="160"/>
      <c r="B12521" s="12" t="s">
        <v>1804</v>
      </c>
      <c r="C12521" s="11" t="s">
        <v>71</v>
      </c>
      <c r="D12521" s="11" t="s">
        <v>4</v>
      </c>
      <c r="E12521" s="13" t="s">
        <v>1920</v>
      </c>
      <c r="F12521" s="14">
        <f>VLOOKUP(B12521,'HSD ME&amp;PLUMBING'!$B$6:E11188,4,FALSE)</f>
        <v>150000</v>
      </c>
      <c r="G12521" s="23">
        <f>F12521*E12521</f>
        <v>23250</v>
      </c>
    </row>
    <row r="12522" spans="1:7">
      <c r="A12522" s="160"/>
      <c r="B12522" s="12" t="s">
        <v>7</v>
      </c>
      <c r="C12522" s="11" t="s">
        <v>8</v>
      </c>
      <c r="D12522" s="11" t="s">
        <v>4</v>
      </c>
      <c r="E12522" s="13" t="s">
        <v>121</v>
      </c>
      <c r="F12522" s="14">
        <f>VLOOKUP(B12522,'HSD ME&amp;PLUMBING'!$B$6:E11189,4,FALSE)</f>
        <v>150000</v>
      </c>
      <c r="G12522" s="23">
        <f>F12522*E12522</f>
        <v>2400</v>
      </c>
    </row>
    <row r="12523" spans="1:7">
      <c r="A12523" s="160"/>
      <c r="B12523" s="12" t="s">
        <v>10</v>
      </c>
      <c r="C12523" s="11" t="s">
        <v>11</v>
      </c>
      <c r="D12523" s="11" t="s">
        <v>4</v>
      </c>
      <c r="E12523" s="13" t="s">
        <v>87</v>
      </c>
      <c r="F12523" s="19">
        <f>VLOOKUP(B12523,'HSD ME&amp;PLUMBING'!$B$6:E11190,4,FALSE)</f>
        <v>200000</v>
      </c>
      <c r="G12523" s="23">
        <f>F12523*E12523</f>
        <v>1000</v>
      </c>
    </row>
    <row r="12524" spans="1:7" s="21" customFormat="1">
      <c r="A12524" s="494" t="s">
        <v>13</v>
      </c>
      <c r="B12524" s="494"/>
      <c r="C12524" s="494"/>
      <c r="D12524" s="494"/>
      <c r="E12524" s="494"/>
      <c r="F12524" s="494"/>
      <c r="G12524" s="20">
        <f>SUM(G12520:G12523)</f>
        <v>35950</v>
      </c>
    </row>
    <row r="12525" spans="1:7">
      <c r="A12525" s="159" t="s">
        <v>14</v>
      </c>
      <c r="B12525" s="12" t="s">
        <v>15</v>
      </c>
      <c r="C12525" s="11"/>
      <c r="D12525" s="11"/>
      <c r="E12525" s="13"/>
      <c r="F12525" s="11"/>
      <c r="G12525" s="11"/>
    </row>
    <row r="12526" spans="1:7" ht="30">
      <c r="A12526" s="160"/>
      <c r="B12526" s="16" t="s">
        <v>1921</v>
      </c>
      <c r="C12526" s="11"/>
      <c r="D12526" s="17" t="s">
        <v>674</v>
      </c>
      <c r="E12526" s="18" t="s">
        <v>76</v>
      </c>
      <c r="F12526" s="19">
        <f>VLOOKUP(B12526,'HSD ME&amp;PLUMBING'!$B$6:E11193,4,FALSE)</f>
        <v>10000</v>
      </c>
      <c r="G12526" s="23">
        <f>F12526*E12526</f>
        <v>11500</v>
      </c>
    </row>
    <row r="12527" spans="1:7">
      <c r="A12527" s="494" t="s">
        <v>16</v>
      </c>
      <c r="B12527" s="494"/>
      <c r="C12527" s="494"/>
      <c r="D12527" s="494"/>
      <c r="E12527" s="494"/>
      <c r="F12527" s="494"/>
      <c r="G12527" s="11">
        <f>SUM(G12525:G12526)</f>
        <v>11500</v>
      </c>
    </row>
    <row r="12528" spans="1:7">
      <c r="A12528" s="159" t="s">
        <v>17</v>
      </c>
      <c r="B12528" s="12" t="s">
        <v>18</v>
      </c>
      <c r="C12528" s="11"/>
      <c r="D12528" s="11"/>
      <c r="E12528" s="13"/>
      <c r="F12528" s="11"/>
      <c r="G12528" s="11"/>
    </row>
    <row r="12529" spans="1:7">
      <c r="A12529" s="492" t="s">
        <v>19</v>
      </c>
      <c r="B12529" s="492"/>
      <c r="C12529" s="492"/>
      <c r="D12529" s="492"/>
      <c r="E12529" s="492"/>
      <c r="F12529" s="492"/>
      <c r="G12529" s="20">
        <f>SUM(G12528)</f>
        <v>0</v>
      </c>
    </row>
    <row r="12530" spans="1:7">
      <c r="A12530" s="11" t="s">
        <v>20</v>
      </c>
      <c r="B12530" s="493" t="s">
        <v>21</v>
      </c>
      <c r="C12530" s="493"/>
      <c r="D12530" s="493"/>
      <c r="E12530" s="493"/>
      <c r="F12530" s="493"/>
      <c r="G12530" s="15">
        <f>SUM(G12519:G12529)/2</f>
        <v>47450</v>
      </c>
    </row>
    <row r="12531" spans="1:7" ht="15.75" customHeight="1">
      <c r="A12531" s="11" t="s">
        <v>22</v>
      </c>
      <c r="B12531" s="493" t="s">
        <v>77</v>
      </c>
      <c r="C12531" s="493"/>
      <c r="D12531" s="493"/>
      <c r="E12531" s="493"/>
      <c r="F12531" s="24">
        <v>0.1</v>
      </c>
      <c r="G12531" s="15">
        <f>G12530*10%</f>
        <v>4745</v>
      </c>
    </row>
    <row r="12532" spans="1:7">
      <c r="A12532" s="11" t="s">
        <v>23</v>
      </c>
      <c r="B12532" s="493" t="s">
        <v>24</v>
      </c>
      <c r="C12532" s="493"/>
      <c r="D12532" s="493"/>
      <c r="E12532" s="493"/>
      <c r="F12532" s="493"/>
      <c r="G12532" s="15">
        <f>G12530+G12531</f>
        <v>52195</v>
      </c>
    </row>
    <row r="12533" spans="1:7">
      <c r="A12533" s="25"/>
      <c r="B12533" s="26"/>
      <c r="C12533" s="25"/>
      <c r="D12533" s="25"/>
      <c r="E12533" s="27"/>
      <c r="F12533" s="25"/>
      <c r="G12533" s="25"/>
    </row>
    <row r="12534" spans="1:7">
      <c r="A12534" s="115" t="s">
        <v>1922</v>
      </c>
    </row>
    <row r="12535" spans="1:7" ht="45">
      <c r="A12535" s="9" t="s">
        <v>62</v>
      </c>
      <c r="B12535" s="9" t="s">
        <v>63</v>
      </c>
      <c r="C12535" s="9" t="s">
        <v>64</v>
      </c>
      <c r="D12535" s="9" t="s">
        <v>65</v>
      </c>
      <c r="E12535" s="9" t="s">
        <v>66</v>
      </c>
      <c r="F12535" s="9" t="s">
        <v>67</v>
      </c>
      <c r="G12535" s="9" t="s">
        <v>68</v>
      </c>
    </row>
    <row r="12536" spans="1:7">
      <c r="A12536" s="159" t="s">
        <v>0</v>
      </c>
      <c r="B12536" s="12" t="s">
        <v>1</v>
      </c>
      <c r="C12536" s="11"/>
      <c r="D12536" s="11"/>
      <c r="E12536" s="13"/>
      <c r="F12536" s="11"/>
      <c r="G12536" s="11"/>
    </row>
    <row r="12537" spans="1:7">
      <c r="A12537" s="160"/>
      <c r="B12537" s="12" t="s">
        <v>2</v>
      </c>
      <c r="C12537" s="11" t="s">
        <v>3</v>
      </c>
      <c r="D12537" s="11" t="s">
        <v>4</v>
      </c>
      <c r="E12537" s="13" t="s">
        <v>1652</v>
      </c>
      <c r="F12537" s="14">
        <f>VLOOKUP(B12537,'HSD ME&amp;PLUMBING'!$B$6:E11204,4,FALSE)</f>
        <v>100000</v>
      </c>
      <c r="G12537" s="23">
        <f>F12537*E12537</f>
        <v>18300</v>
      </c>
    </row>
    <row r="12538" spans="1:7">
      <c r="A12538" s="160"/>
      <c r="B12538" s="12" t="s">
        <v>1804</v>
      </c>
      <c r="C12538" s="11" t="s">
        <v>71</v>
      </c>
      <c r="D12538" s="11" t="s">
        <v>4</v>
      </c>
      <c r="E12538" s="13" t="s">
        <v>1923</v>
      </c>
      <c r="F12538" s="14">
        <f>VLOOKUP(B12538,'HSD ME&amp;PLUMBING'!$B$6:E11205,4,FALSE)</f>
        <v>150000</v>
      </c>
      <c r="G12538" s="23">
        <f>F12538*E12538</f>
        <v>45900</v>
      </c>
    </row>
    <row r="12539" spans="1:7">
      <c r="A12539" s="160"/>
      <c r="B12539" s="12" t="s">
        <v>7</v>
      </c>
      <c r="C12539" s="11" t="s">
        <v>8</v>
      </c>
      <c r="D12539" s="11" t="s">
        <v>4</v>
      </c>
      <c r="E12539" s="13" t="s">
        <v>287</v>
      </c>
      <c r="F12539" s="14">
        <f>VLOOKUP(B12539,'HSD ME&amp;PLUMBING'!$B$6:E11206,4,FALSE)</f>
        <v>150000</v>
      </c>
      <c r="G12539" s="23">
        <f>F12539*E12539</f>
        <v>4650</v>
      </c>
    </row>
    <row r="12540" spans="1:7">
      <c r="A12540" s="160"/>
      <c r="B12540" s="12" t="s">
        <v>10</v>
      </c>
      <c r="C12540" s="11" t="s">
        <v>11</v>
      </c>
      <c r="D12540" s="11" t="s">
        <v>4</v>
      </c>
      <c r="E12540" s="13" t="s">
        <v>98</v>
      </c>
      <c r="F12540" s="19">
        <f>VLOOKUP(B12540,'HSD ME&amp;PLUMBING'!$B$6:E11207,4,FALSE)</f>
        <v>200000</v>
      </c>
      <c r="G12540" s="23">
        <f>F12540*E12540</f>
        <v>2000</v>
      </c>
    </row>
    <row r="12541" spans="1:7" s="21" customFormat="1">
      <c r="A12541" s="494" t="s">
        <v>13</v>
      </c>
      <c r="B12541" s="494"/>
      <c r="C12541" s="494"/>
      <c r="D12541" s="494"/>
      <c r="E12541" s="494"/>
      <c r="F12541" s="494"/>
      <c r="G12541" s="20">
        <f>SUM(G12537:G12540)</f>
        <v>70850</v>
      </c>
    </row>
    <row r="12542" spans="1:7">
      <c r="A12542" s="159" t="s">
        <v>14</v>
      </c>
      <c r="B12542" s="12" t="s">
        <v>15</v>
      </c>
      <c r="C12542" s="11"/>
      <c r="D12542" s="11"/>
      <c r="E12542" s="13"/>
      <c r="F12542" s="11"/>
      <c r="G12542" s="11"/>
    </row>
    <row r="12543" spans="1:7" ht="30">
      <c r="A12543" s="160"/>
      <c r="B12543" s="16" t="s">
        <v>1924</v>
      </c>
      <c r="C12543" s="11"/>
      <c r="D12543" s="17" t="s">
        <v>674</v>
      </c>
      <c r="E12543" s="18" t="s">
        <v>76</v>
      </c>
      <c r="F12543" s="19">
        <f>VLOOKUP(B12543,'HSD ME&amp;PLUMBING'!$B$6:E11210,4,FALSE)</f>
        <v>10000</v>
      </c>
      <c r="G12543" s="23">
        <f>F12543*E12543</f>
        <v>11500</v>
      </c>
    </row>
    <row r="12544" spans="1:7">
      <c r="A12544" s="494" t="s">
        <v>16</v>
      </c>
      <c r="B12544" s="494"/>
      <c r="C12544" s="494"/>
      <c r="D12544" s="494"/>
      <c r="E12544" s="494"/>
      <c r="F12544" s="494"/>
      <c r="G12544" s="11">
        <f>SUM(G12542:G12543)</f>
        <v>11500</v>
      </c>
    </row>
    <row r="12545" spans="1:7">
      <c r="A12545" s="159" t="s">
        <v>17</v>
      </c>
      <c r="B12545" s="12" t="s">
        <v>18</v>
      </c>
      <c r="C12545" s="11"/>
      <c r="D12545" s="11"/>
      <c r="E12545" s="13"/>
      <c r="F12545" s="11"/>
      <c r="G12545" s="11"/>
    </row>
    <row r="12546" spans="1:7">
      <c r="A12546" s="492" t="s">
        <v>19</v>
      </c>
      <c r="B12546" s="492"/>
      <c r="C12546" s="492"/>
      <c r="D12546" s="492"/>
      <c r="E12546" s="492"/>
      <c r="F12546" s="492"/>
      <c r="G12546" s="20">
        <f>SUM(G12545)</f>
        <v>0</v>
      </c>
    </row>
    <row r="12547" spans="1:7">
      <c r="A12547" s="11" t="s">
        <v>20</v>
      </c>
      <c r="B12547" s="493" t="s">
        <v>21</v>
      </c>
      <c r="C12547" s="493"/>
      <c r="D12547" s="493"/>
      <c r="E12547" s="493"/>
      <c r="F12547" s="493"/>
      <c r="G12547" s="15">
        <f>SUM(G12536:G12546)/2</f>
        <v>82350</v>
      </c>
    </row>
    <row r="12548" spans="1:7" ht="15.75" customHeight="1">
      <c r="A12548" s="11" t="s">
        <v>22</v>
      </c>
      <c r="B12548" s="493" t="s">
        <v>77</v>
      </c>
      <c r="C12548" s="493"/>
      <c r="D12548" s="493"/>
      <c r="E12548" s="493"/>
      <c r="F12548" s="24">
        <v>0.1</v>
      </c>
      <c r="G12548" s="15">
        <f>G12547*10%</f>
        <v>8235</v>
      </c>
    </row>
    <row r="12549" spans="1:7">
      <c r="A12549" s="11" t="s">
        <v>23</v>
      </c>
      <c r="B12549" s="493" t="s">
        <v>24</v>
      </c>
      <c r="C12549" s="493"/>
      <c r="D12549" s="493"/>
      <c r="E12549" s="493"/>
      <c r="F12549" s="493"/>
      <c r="G12549" s="15">
        <f>G12547+G12548</f>
        <v>90585</v>
      </c>
    </row>
    <row r="12550" spans="1:7">
      <c r="A12550" s="25"/>
      <c r="B12550" s="26"/>
      <c r="C12550" s="25"/>
      <c r="D12550" s="25"/>
      <c r="E12550" s="27"/>
      <c r="F12550" s="25"/>
      <c r="G12550" s="25"/>
    </row>
    <row r="12551" spans="1:7">
      <c r="A12551" s="115" t="s">
        <v>1925</v>
      </c>
    </row>
    <row r="12552" spans="1:7" ht="45">
      <c r="A12552" s="9" t="s">
        <v>62</v>
      </c>
      <c r="B12552" s="9" t="s">
        <v>63</v>
      </c>
      <c r="C12552" s="9" t="s">
        <v>64</v>
      </c>
      <c r="D12552" s="9" t="s">
        <v>65</v>
      </c>
      <c r="E12552" s="9" t="s">
        <v>66</v>
      </c>
      <c r="F12552" s="9" t="s">
        <v>67</v>
      </c>
      <c r="G12552" s="9" t="s">
        <v>68</v>
      </c>
    </row>
    <row r="12553" spans="1:7">
      <c r="A12553" s="159" t="s">
        <v>0</v>
      </c>
      <c r="B12553" s="12" t="s">
        <v>1</v>
      </c>
      <c r="C12553" s="11"/>
      <c r="D12553" s="11"/>
      <c r="E12553" s="13"/>
      <c r="F12553" s="11"/>
      <c r="G12553" s="11"/>
    </row>
    <row r="12554" spans="1:7">
      <c r="A12554" s="160"/>
      <c r="B12554" s="12" t="s">
        <v>2</v>
      </c>
      <c r="C12554" s="11" t="s">
        <v>3</v>
      </c>
      <c r="D12554" s="11" t="s">
        <v>4</v>
      </c>
      <c r="E12554" s="13" t="s">
        <v>1926</v>
      </c>
      <c r="F12554" s="14">
        <f>VLOOKUP(B12554,'HSD ME&amp;PLUMBING'!$B$6:E11221,4,FALSE)</f>
        <v>100000</v>
      </c>
      <c r="G12554" s="23">
        <f>F12554*E12554</f>
        <v>63100</v>
      </c>
    </row>
    <row r="12555" spans="1:7">
      <c r="A12555" s="160"/>
      <c r="B12555" s="12" t="s">
        <v>1804</v>
      </c>
      <c r="C12555" s="11" t="s">
        <v>71</v>
      </c>
      <c r="D12555" s="11" t="s">
        <v>4</v>
      </c>
      <c r="E12555" s="13" t="s">
        <v>1927</v>
      </c>
      <c r="F12555" s="14">
        <f>VLOOKUP(B12555,'HSD ME&amp;PLUMBING'!$B$6:E11222,4,FALSE)</f>
        <v>150000</v>
      </c>
      <c r="G12555" s="23">
        <f>F12555*E12555</f>
        <v>158100</v>
      </c>
    </row>
    <row r="12556" spans="1:7">
      <c r="A12556" s="160"/>
      <c r="B12556" s="12" t="s">
        <v>7</v>
      </c>
      <c r="C12556" s="11" t="s">
        <v>8</v>
      </c>
      <c r="D12556" s="11" t="s">
        <v>4</v>
      </c>
      <c r="E12556" s="13" t="s">
        <v>707</v>
      </c>
      <c r="F12556" s="14">
        <f>VLOOKUP(B12556,'HSD ME&amp;PLUMBING'!$B$6:E11223,4,FALSE)</f>
        <v>150000</v>
      </c>
      <c r="G12556" s="23">
        <f>F12556*E12556</f>
        <v>15750</v>
      </c>
    </row>
    <row r="12557" spans="1:7">
      <c r="A12557" s="160"/>
      <c r="B12557" s="12" t="s">
        <v>10</v>
      </c>
      <c r="C12557" s="11" t="s">
        <v>11</v>
      </c>
      <c r="D12557" s="11" t="s">
        <v>4</v>
      </c>
      <c r="E12557" s="13" t="s">
        <v>708</v>
      </c>
      <c r="F12557" s="19">
        <f>VLOOKUP(B12557,'HSD ME&amp;PLUMBING'!$B$6:E11224,4,FALSE)</f>
        <v>200000</v>
      </c>
      <c r="G12557" s="23">
        <f>F12557*E12557</f>
        <v>7000.0000000000009</v>
      </c>
    </row>
    <row r="12558" spans="1:7" s="21" customFormat="1">
      <c r="A12558" s="494" t="s">
        <v>13</v>
      </c>
      <c r="B12558" s="494"/>
      <c r="C12558" s="494"/>
      <c r="D12558" s="494"/>
      <c r="E12558" s="494"/>
      <c r="F12558" s="494"/>
      <c r="G12558" s="20">
        <f>SUM(G12554:G12557)</f>
        <v>243950</v>
      </c>
    </row>
    <row r="12559" spans="1:7">
      <c r="A12559" s="159" t="s">
        <v>14</v>
      </c>
      <c r="B12559" s="12" t="s">
        <v>15</v>
      </c>
      <c r="C12559" s="11"/>
      <c r="D12559" s="11"/>
      <c r="E12559" s="13"/>
      <c r="F12559" s="11"/>
      <c r="G12559" s="11"/>
    </row>
    <row r="12560" spans="1:7" ht="30">
      <c r="A12560" s="160"/>
      <c r="B12560" s="16" t="s">
        <v>1928</v>
      </c>
      <c r="C12560" s="11"/>
      <c r="D12560" s="17" t="s">
        <v>674</v>
      </c>
      <c r="E12560" s="18" t="s">
        <v>1877</v>
      </c>
      <c r="F12560" s="19">
        <f>VLOOKUP(B12560,'HSD ME&amp;PLUMBING'!$B$6:E11227,4,FALSE)</f>
        <v>10000</v>
      </c>
      <c r="G12560" s="23">
        <f>F12560*E12560</f>
        <v>13000</v>
      </c>
    </row>
    <row r="12561" spans="1:7">
      <c r="A12561" s="494" t="s">
        <v>16</v>
      </c>
      <c r="B12561" s="494"/>
      <c r="C12561" s="494"/>
      <c r="D12561" s="494"/>
      <c r="E12561" s="494"/>
      <c r="F12561" s="494"/>
      <c r="G12561" s="11">
        <f>SUM(G12559:G12560)</f>
        <v>13000</v>
      </c>
    </row>
    <row r="12562" spans="1:7">
      <c r="A12562" s="159" t="s">
        <v>17</v>
      </c>
      <c r="B12562" s="12" t="s">
        <v>18</v>
      </c>
      <c r="C12562" s="11"/>
      <c r="D12562" s="11"/>
      <c r="E12562" s="13"/>
      <c r="F12562" s="11"/>
      <c r="G12562" s="11"/>
    </row>
    <row r="12563" spans="1:7">
      <c r="A12563" s="492" t="s">
        <v>19</v>
      </c>
      <c r="B12563" s="492"/>
      <c r="C12563" s="492"/>
      <c r="D12563" s="492"/>
      <c r="E12563" s="492"/>
      <c r="F12563" s="492"/>
      <c r="G12563" s="20">
        <f>SUM(G12562)</f>
        <v>0</v>
      </c>
    </row>
    <row r="12564" spans="1:7">
      <c r="A12564" s="11" t="s">
        <v>20</v>
      </c>
      <c r="B12564" s="493" t="s">
        <v>21</v>
      </c>
      <c r="C12564" s="493"/>
      <c r="D12564" s="493"/>
      <c r="E12564" s="493"/>
      <c r="F12564" s="493"/>
      <c r="G12564" s="15">
        <f>SUM(G12553:G12563)/2</f>
        <v>256950</v>
      </c>
    </row>
    <row r="12565" spans="1:7" ht="15.75" customHeight="1">
      <c r="A12565" s="11" t="s">
        <v>22</v>
      </c>
      <c r="B12565" s="493" t="s">
        <v>77</v>
      </c>
      <c r="C12565" s="493"/>
      <c r="D12565" s="493"/>
      <c r="E12565" s="493"/>
      <c r="F12565" s="24">
        <v>0.1</v>
      </c>
      <c r="G12565" s="15">
        <f>G12564*10%</f>
        <v>25695</v>
      </c>
    </row>
    <row r="12566" spans="1:7">
      <c r="A12566" s="11" t="s">
        <v>23</v>
      </c>
      <c r="B12566" s="493" t="s">
        <v>24</v>
      </c>
      <c r="C12566" s="493"/>
      <c r="D12566" s="493"/>
      <c r="E12566" s="493"/>
      <c r="F12566" s="493"/>
      <c r="G12566" s="15">
        <f>G12564+G12565</f>
        <v>282645</v>
      </c>
    </row>
    <row r="12567" spans="1:7">
      <c r="A12567" s="25"/>
      <c r="B12567" s="26"/>
      <c r="C12567" s="25"/>
      <c r="D12567" s="25"/>
      <c r="E12567" s="27"/>
      <c r="F12567" s="25"/>
      <c r="G12567" s="25"/>
    </row>
    <row r="12568" spans="1:7">
      <c r="A12568" s="115" t="s">
        <v>1929</v>
      </c>
    </row>
    <row r="12569" spans="1:7" ht="45">
      <c r="A12569" s="9" t="s">
        <v>62</v>
      </c>
      <c r="B12569" s="9" t="s">
        <v>63</v>
      </c>
      <c r="C12569" s="9" t="s">
        <v>64</v>
      </c>
      <c r="D12569" s="9" t="s">
        <v>65</v>
      </c>
      <c r="E12569" s="9" t="s">
        <v>66</v>
      </c>
      <c r="F12569" s="9" t="s">
        <v>67</v>
      </c>
      <c r="G12569" s="9" t="s">
        <v>68</v>
      </c>
    </row>
    <row r="12570" spans="1:7">
      <c r="A12570" s="159" t="s">
        <v>0</v>
      </c>
      <c r="B12570" s="12" t="s">
        <v>1</v>
      </c>
      <c r="C12570" s="11"/>
      <c r="D12570" s="11"/>
      <c r="E12570" s="13"/>
      <c r="F12570" s="11"/>
      <c r="G12570" s="11"/>
    </row>
    <row r="12571" spans="1:7">
      <c r="A12571" s="160"/>
      <c r="B12571" s="12" t="s">
        <v>2</v>
      </c>
      <c r="C12571" s="11" t="s">
        <v>3</v>
      </c>
      <c r="D12571" s="11" t="s">
        <v>4</v>
      </c>
      <c r="E12571" s="13" t="s">
        <v>1930</v>
      </c>
      <c r="F12571" s="14">
        <f>VLOOKUP(B12571,'HSD ME&amp;PLUMBING'!$B$6:E11238,4,FALSE)</f>
        <v>100000</v>
      </c>
      <c r="G12571" s="23">
        <f>F12571*E12571</f>
        <v>94000</v>
      </c>
    </row>
    <row r="12572" spans="1:7">
      <c r="A12572" s="160"/>
      <c r="B12572" s="12" t="s">
        <v>1804</v>
      </c>
      <c r="C12572" s="11" t="s">
        <v>71</v>
      </c>
      <c r="D12572" s="11" t="s">
        <v>4</v>
      </c>
      <c r="E12572" s="13" t="s">
        <v>1931</v>
      </c>
      <c r="F12572" s="14">
        <f>VLOOKUP(B12572,'HSD ME&amp;PLUMBING'!$B$6:E11239,4,FALSE)</f>
        <v>150000</v>
      </c>
      <c r="G12572" s="23">
        <f>F12572*E12572</f>
        <v>235650</v>
      </c>
    </row>
    <row r="12573" spans="1:7">
      <c r="A12573" s="160"/>
      <c r="B12573" s="12" t="s">
        <v>7</v>
      </c>
      <c r="C12573" s="11" t="s">
        <v>8</v>
      </c>
      <c r="D12573" s="11" t="s">
        <v>4</v>
      </c>
      <c r="E12573" s="13" t="s">
        <v>1932</v>
      </c>
      <c r="F12573" s="14">
        <f>VLOOKUP(B12573,'HSD ME&amp;PLUMBING'!$B$6:E11240,4,FALSE)</f>
        <v>150000</v>
      </c>
      <c r="G12573" s="23">
        <f>F12573*E12573</f>
        <v>23550</v>
      </c>
    </row>
    <row r="12574" spans="1:7">
      <c r="A12574" s="160"/>
      <c r="B12574" s="12" t="s">
        <v>10</v>
      </c>
      <c r="C12574" s="11" t="s">
        <v>11</v>
      </c>
      <c r="D12574" s="11" t="s">
        <v>4</v>
      </c>
      <c r="E12574" s="13" t="s">
        <v>288</v>
      </c>
      <c r="F12574" s="19">
        <f>VLOOKUP(B12574,'HSD ME&amp;PLUMBING'!$B$6:E11241,4,FALSE)</f>
        <v>200000</v>
      </c>
      <c r="G12574" s="23">
        <f>F12574*E12574</f>
        <v>10400</v>
      </c>
    </row>
    <row r="12575" spans="1:7" s="21" customFormat="1">
      <c r="A12575" s="494" t="s">
        <v>13</v>
      </c>
      <c r="B12575" s="494"/>
      <c r="C12575" s="494"/>
      <c r="D12575" s="494"/>
      <c r="E12575" s="494"/>
      <c r="F12575" s="494"/>
      <c r="G12575" s="20">
        <f>SUM(G12571:G12574)</f>
        <v>363600</v>
      </c>
    </row>
    <row r="12576" spans="1:7">
      <c r="A12576" s="159" t="s">
        <v>14</v>
      </c>
      <c r="B12576" s="12" t="s">
        <v>15</v>
      </c>
      <c r="C12576" s="11"/>
      <c r="D12576" s="11"/>
      <c r="E12576" s="13"/>
      <c r="F12576" s="11"/>
      <c r="G12576" s="11"/>
    </row>
    <row r="12577" spans="1:7" ht="30">
      <c r="A12577" s="160"/>
      <c r="B12577" s="16" t="s">
        <v>1933</v>
      </c>
      <c r="C12577" s="11"/>
      <c r="D12577" s="17" t="s">
        <v>674</v>
      </c>
      <c r="E12577" s="18" t="s">
        <v>1877</v>
      </c>
      <c r="F12577" s="19">
        <f>VLOOKUP(B12577,'HSD ME&amp;PLUMBING'!$B$6:E11244,4,FALSE)</f>
        <v>10000</v>
      </c>
      <c r="G12577" s="23">
        <f>F12577*E12577</f>
        <v>13000</v>
      </c>
    </row>
    <row r="12578" spans="1:7">
      <c r="A12578" s="494" t="s">
        <v>16</v>
      </c>
      <c r="B12578" s="494"/>
      <c r="C12578" s="494"/>
      <c r="D12578" s="494"/>
      <c r="E12578" s="494"/>
      <c r="F12578" s="494"/>
      <c r="G12578" s="11">
        <f>SUM(G12576:G12577)</f>
        <v>13000</v>
      </c>
    </row>
    <row r="12579" spans="1:7">
      <c r="A12579" s="159" t="s">
        <v>17</v>
      </c>
      <c r="B12579" s="12" t="s">
        <v>18</v>
      </c>
      <c r="C12579" s="11"/>
      <c r="D12579" s="11"/>
      <c r="E12579" s="13"/>
      <c r="F12579" s="11"/>
      <c r="G12579" s="11"/>
    </row>
    <row r="12580" spans="1:7">
      <c r="A12580" s="492" t="s">
        <v>19</v>
      </c>
      <c r="B12580" s="492"/>
      <c r="C12580" s="492"/>
      <c r="D12580" s="492"/>
      <c r="E12580" s="492"/>
      <c r="F12580" s="492"/>
      <c r="G12580" s="20">
        <f>SUM(G12579)</f>
        <v>0</v>
      </c>
    </row>
    <row r="12581" spans="1:7">
      <c r="A12581" s="11" t="s">
        <v>20</v>
      </c>
      <c r="B12581" s="493" t="s">
        <v>21</v>
      </c>
      <c r="C12581" s="493"/>
      <c r="D12581" s="493"/>
      <c r="E12581" s="493"/>
      <c r="F12581" s="493"/>
      <c r="G12581" s="15">
        <f>SUM(G12570:G12580)/2</f>
        <v>376600</v>
      </c>
    </row>
    <row r="12582" spans="1:7" ht="15.75" customHeight="1">
      <c r="A12582" s="11" t="s">
        <v>22</v>
      </c>
      <c r="B12582" s="493" t="s">
        <v>77</v>
      </c>
      <c r="C12582" s="493"/>
      <c r="D12582" s="493"/>
      <c r="E12582" s="493"/>
      <c r="F12582" s="24">
        <v>0.1</v>
      </c>
      <c r="G12582" s="15">
        <f>G12581*10%</f>
        <v>37660</v>
      </c>
    </row>
    <row r="12583" spans="1:7">
      <c r="A12583" s="11" t="s">
        <v>23</v>
      </c>
      <c r="B12583" s="493" t="s">
        <v>24</v>
      </c>
      <c r="C12583" s="493"/>
      <c r="D12583" s="493"/>
      <c r="E12583" s="493"/>
      <c r="F12583" s="493"/>
      <c r="G12583" s="15">
        <f>G12581+G12582</f>
        <v>414260</v>
      </c>
    </row>
    <row r="12584" spans="1:7">
      <c r="A12584" s="25"/>
      <c r="B12584" s="26"/>
      <c r="C12584" s="25"/>
      <c r="D12584" s="25"/>
      <c r="E12584" s="27"/>
      <c r="F12584" s="25"/>
      <c r="G12584" s="25"/>
    </row>
    <row r="12585" spans="1:7">
      <c r="A12585" s="115" t="s">
        <v>1934</v>
      </c>
    </row>
    <row r="12586" spans="1:7" ht="45">
      <c r="A12586" s="9" t="s">
        <v>62</v>
      </c>
      <c r="B12586" s="9" t="s">
        <v>63</v>
      </c>
      <c r="C12586" s="9" t="s">
        <v>64</v>
      </c>
      <c r="D12586" s="9" t="s">
        <v>65</v>
      </c>
      <c r="E12586" s="9" t="s">
        <v>66</v>
      </c>
      <c r="F12586" s="9" t="s">
        <v>67</v>
      </c>
      <c r="G12586" s="9" t="s">
        <v>68</v>
      </c>
    </row>
    <row r="12587" spans="1:7">
      <c r="A12587" s="159" t="s">
        <v>0</v>
      </c>
      <c r="B12587" s="12" t="s">
        <v>1</v>
      </c>
      <c r="C12587" s="11"/>
      <c r="D12587" s="11"/>
      <c r="E12587" s="13"/>
      <c r="F12587" s="11"/>
      <c r="G12587" s="11"/>
    </row>
    <row r="12588" spans="1:7">
      <c r="A12588" s="160"/>
      <c r="B12588" s="12" t="s">
        <v>2</v>
      </c>
      <c r="C12588" s="11" t="s">
        <v>3</v>
      </c>
      <c r="D12588" s="11" t="s">
        <v>4</v>
      </c>
      <c r="E12588" s="13" t="s">
        <v>1935</v>
      </c>
      <c r="F12588" s="14">
        <f>VLOOKUP(B12588,'HSD ME&amp;PLUMBING'!$B$6:E11255,4,FALSE)</f>
        <v>100000</v>
      </c>
      <c r="G12588" s="23">
        <f>F12588*E12588</f>
        <v>72100</v>
      </c>
    </row>
    <row r="12589" spans="1:7">
      <c r="A12589" s="160"/>
      <c r="B12589" s="12" t="s">
        <v>1804</v>
      </c>
      <c r="C12589" s="11" t="s">
        <v>71</v>
      </c>
      <c r="D12589" s="11" t="s">
        <v>4</v>
      </c>
      <c r="E12589" s="13" t="s">
        <v>1936</v>
      </c>
      <c r="F12589" s="14">
        <f>VLOOKUP(B12589,'HSD ME&amp;PLUMBING'!$B$6:E11256,4,FALSE)</f>
        <v>150000</v>
      </c>
      <c r="G12589" s="23">
        <f>F12589*E12589</f>
        <v>180750</v>
      </c>
    </row>
    <row r="12590" spans="1:7">
      <c r="A12590" s="160"/>
      <c r="B12590" s="12" t="s">
        <v>7</v>
      </c>
      <c r="C12590" s="11" t="s">
        <v>8</v>
      </c>
      <c r="D12590" s="11" t="s">
        <v>4</v>
      </c>
      <c r="E12590" s="13" t="s">
        <v>1937</v>
      </c>
      <c r="F12590" s="14">
        <f>VLOOKUP(B12590,'HSD ME&amp;PLUMBING'!$B$6:E11257,4,FALSE)</f>
        <v>150000</v>
      </c>
      <c r="G12590" s="23">
        <f>F12590*E12590</f>
        <v>18000</v>
      </c>
    </row>
    <row r="12591" spans="1:7">
      <c r="A12591" s="160"/>
      <c r="B12591" s="12" t="s">
        <v>10</v>
      </c>
      <c r="C12591" s="11" t="s">
        <v>11</v>
      </c>
      <c r="D12591" s="11" t="s">
        <v>4</v>
      </c>
      <c r="E12591" s="13" t="s">
        <v>72</v>
      </c>
      <c r="F12591" s="19">
        <f>VLOOKUP(B12591,'HSD ME&amp;PLUMBING'!$B$6:E11258,4,FALSE)</f>
        <v>200000</v>
      </c>
      <c r="G12591" s="23">
        <f>F12591*E12591</f>
        <v>8000</v>
      </c>
    </row>
    <row r="12592" spans="1:7" s="21" customFormat="1">
      <c r="A12592" s="494" t="s">
        <v>13</v>
      </c>
      <c r="B12592" s="494"/>
      <c r="C12592" s="494"/>
      <c r="D12592" s="494"/>
      <c r="E12592" s="494"/>
      <c r="F12592" s="494"/>
      <c r="G12592" s="20">
        <f>SUM(G12588:G12591)</f>
        <v>278850</v>
      </c>
    </row>
    <row r="12593" spans="1:7">
      <c r="A12593" s="159" t="s">
        <v>14</v>
      </c>
      <c r="B12593" s="12" t="s">
        <v>15</v>
      </c>
      <c r="C12593" s="11"/>
      <c r="D12593" s="11"/>
      <c r="E12593" s="13"/>
      <c r="F12593" s="11"/>
      <c r="G12593" s="11"/>
    </row>
    <row r="12594" spans="1:7" ht="30">
      <c r="A12594" s="160"/>
      <c r="B12594" s="16" t="s">
        <v>1938</v>
      </c>
      <c r="C12594" s="11"/>
      <c r="D12594" s="17" t="s">
        <v>674</v>
      </c>
      <c r="E12594" s="18" t="s">
        <v>802</v>
      </c>
      <c r="F12594" s="19">
        <f>VLOOKUP(B12594,'HSD ME&amp;PLUMBING'!$B$6:E11261,4,FALSE)</f>
        <v>10000</v>
      </c>
      <c r="G12594" s="23">
        <f>F12594*E12594</f>
        <v>11000</v>
      </c>
    </row>
    <row r="12595" spans="1:7">
      <c r="A12595" s="494" t="s">
        <v>16</v>
      </c>
      <c r="B12595" s="494"/>
      <c r="C12595" s="494"/>
      <c r="D12595" s="494"/>
      <c r="E12595" s="494"/>
      <c r="F12595" s="494"/>
      <c r="G12595" s="11">
        <f>SUM(G12593:G12594)</f>
        <v>11000</v>
      </c>
    </row>
    <row r="12596" spans="1:7">
      <c r="A12596" s="159" t="s">
        <v>17</v>
      </c>
      <c r="B12596" s="12" t="s">
        <v>18</v>
      </c>
      <c r="C12596" s="11"/>
      <c r="D12596" s="11"/>
      <c r="E12596" s="13"/>
      <c r="F12596" s="11"/>
      <c r="G12596" s="11"/>
    </row>
    <row r="12597" spans="1:7">
      <c r="A12597" s="492" t="s">
        <v>19</v>
      </c>
      <c r="B12597" s="492"/>
      <c r="C12597" s="492"/>
      <c r="D12597" s="492"/>
      <c r="E12597" s="492"/>
      <c r="F12597" s="492"/>
      <c r="G12597" s="20">
        <f>SUM(G12596)</f>
        <v>0</v>
      </c>
    </row>
    <row r="12598" spans="1:7">
      <c r="A12598" s="11" t="s">
        <v>20</v>
      </c>
      <c r="B12598" s="493" t="s">
        <v>21</v>
      </c>
      <c r="C12598" s="493"/>
      <c r="D12598" s="493"/>
      <c r="E12598" s="493"/>
      <c r="F12598" s="493"/>
      <c r="G12598" s="15">
        <f>SUM(G12587:G12597)/2</f>
        <v>289850</v>
      </c>
    </row>
    <row r="12599" spans="1:7" ht="15.75" customHeight="1">
      <c r="A12599" s="11" t="s">
        <v>22</v>
      </c>
      <c r="B12599" s="493" t="s">
        <v>77</v>
      </c>
      <c r="C12599" s="493"/>
      <c r="D12599" s="493"/>
      <c r="E12599" s="493"/>
      <c r="F12599" s="24">
        <v>0.1</v>
      </c>
      <c r="G12599" s="15">
        <f>G12598*10%</f>
        <v>28985</v>
      </c>
    </row>
    <row r="12600" spans="1:7">
      <c r="A12600" s="11" t="s">
        <v>23</v>
      </c>
      <c r="B12600" s="493" t="s">
        <v>24</v>
      </c>
      <c r="C12600" s="493"/>
      <c r="D12600" s="493"/>
      <c r="E12600" s="493"/>
      <c r="F12600" s="493"/>
      <c r="G12600" s="15">
        <f>G12598+G12599</f>
        <v>318835</v>
      </c>
    </row>
    <row r="12601" spans="1:7">
      <c r="A12601" s="25"/>
      <c r="B12601" s="26"/>
      <c r="C12601" s="25"/>
      <c r="D12601" s="25"/>
      <c r="E12601" s="27"/>
      <c r="F12601" s="25"/>
      <c r="G12601" s="25"/>
    </row>
    <row r="12602" spans="1:7">
      <c r="A12602" s="115" t="s">
        <v>1939</v>
      </c>
    </row>
    <row r="12603" spans="1:7" ht="45">
      <c r="A12603" s="9" t="s">
        <v>62</v>
      </c>
      <c r="B12603" s="9" t="s">
        <v>63</v>
      </c>
      <c r="C12603" s="9" t="s">
        <v>64</v>
      </c>
      <c r="D12603" s="9" t="s">
        <v>65</v>
      </c>
      <c r="E12603" s="9" t="s">
        <v>66</v>
      </c>
      <c r="F12603" s="9" t="s">
        <v>67</v>
      </c>
      <c r="G12603" s="9" t="s">
        <v>68</v>
      </c>
    </row>
    <row r="12604" spans="1:7">
      <c r="A12604" s="159" t="s">
        <v>0</v>
      </c>
      <c r="B12604" s="12" t="s">
        <v>1</v>
      </c>
      <c r="C12604" s="11"/>
      <c r="D12604" s="11"/>
      <c r="E12604" s="13"/>
      <c r="F12604" s="11"/>
      <c r="G12604" s="11"/>
    </row>
    <row r="12605" spans="1:7">
      <c r="A12605" s="160"/>
      <c r="B12605" s="12" t="s">
        <v>2</v>
      </c>
      <c r="C12605" s="11" t="s">
        <v>3</v>
      </c>
      <c r="D12605" s="11" t="s">
        <v>4</v>
      </c>
      <c r="E12605" s="13" t="s">
        <v>1322</v>
      </c>
      <c r="F12605" s="14">
        <f>VLOOKUP(B12605,'HSD ME&amp;PLUMBING'!$B$6:E11272,4,FALSE)</f>
        <v>100000</v>
      </c>
      <c r="G12605" s="23">
        <f>F12605*E12605</f>
        <v>76200</v>
      </c>
    </row>
    <row r="12606" spans="1:7">
      <c r="A12606" s="160"/>
      <c r="B12606" s="12" t="s">
        <v>1804</v>
      </c>
      <c r="C12606" s="11" t="s">
        <v>71</v>
      </c>
      <c r="D12606" s="11" t="s">
        <v>4</v>
      </c>
      <c r="E12606" s="13" t="s">
        <v>1323</v>
      </c>
      <c r="F12606" s="14">
        <f>VLOOKUP(B12606,'HSD ME&amp;PLUMBING'!$B$6:E11273,4,FALSE)</f>
        <v>150000</v>
      </c>
      <c r="G12606" s="23">
        <f>F12606*E12606</f>
        <v>190800</v>
      </c>
    </row>
    <row r="12607" spans="1:7">
      <c r="A12607" s="160"/>
      <c r="B12607" s="12" t="s">
        <v>7</v>
      </c>
      <c r="C12607" s="11" t="s">
        <v>8</v>
      </c>
      <c r="D12607" s="11" t="s">
        <v>4</v>
      </c>
      <c r="E12607" s="13" t="s">
        <v>1047</v>
      </c>
      <c r="F12607" s="14">
        <f>VLOOKUP(B12607,'HSD ME&amp;PLUMBING'!$B$6:E11274,4,FALSE)</f>
        <v>150000</v>
      </c>
      <c r="G12607" s="23">
        <f>F12607*E12607</f>
        <v>19050</v>
      </c>
    </row>
    <row r="12608" spans="1:7">
      <c r="A12608" s="160"/>
      <c r="B12608" s="12" t="s">
        <v>10</v>
      </c>
      <c r="C12608" s="11" t="s">
        <v>11</v>
      </c>
      <c r="D12608" s="11" t="s">
        <v>4</v>
      </c>
      <c r="E12608" s="13" t="s">
        <v>797</v>
      </c>
      <c r="F12608" s="19">
        <f>VLOOKUP(B12608,'HSD ME&amp;PLUMBING'!$B$6:E11275,4,FALSE)</f>
        <v>200000</v>
      </c>
      <c r="G12608" s="23">
        <f>F12608*E12608</f>
        <v>8400</v>
      </c>
    </row>
    <row r="12609" spans="1:7" s="21" customFormat="1">
      <c r="A12609" s="494" t="s">
        <v>13</v>
      </c>
      <c r="B12609" s="494"/>
      <c r="C12609" s="494"/>
      <c r="D12609" s="494"/>
      <c r="E12609" s="494"/>
      <c r="F12609" s="494"/>
      <c r="G12609" s="20">
        <f>SUM(G12605:G12608)</f>
        <v>294450</v>
      </c>
    </row>
    <row r="12610" spans="1:7">
      <c r="A12610" s="159" t="s">
        <v>14</v>
      </c>
      <c r="B12610" s="12" t="s">
        <v>15</v>
      </c>
      <c r="C12610" s="11"/>
      <c r="D12610" s="11"/>
      <c r="E12610" s="13"/>
      <c r="F12610" s="11"/>
      <c r="G12610" s="11"/>
    </row>
    <row r="12611" spans="1:7" ht="30">
      <c r="A12611" s="160"/>
      <c r="B12611" s="16" t="s">
        <v>1940</v>
      </c>
      <c r="C12611" s="11"/>
      <c r="D12611" s="17" t="s">
        <v>674</v>
      </c>
      <c r="E12611" s="18" t="s">
        <v>802</v>
      </c>
      <c r="F12611" s="19">
        <f>VLOOKUP(B12611,'HSD ME&amp;PLUMBING'!$B$6:E11278,4,FALSE)</f>
        <v>10000</v>
      </c>
      <c r="G12611" s="23">
        <f>F12611*E12611</f>
        <v>11000</v>
      </c>
    </row>
    <row r="12612" spans="1:7">
      <c r="A12612" s="494" t="s">
        <v>16</v>
      </c>
      <c r="B12612" s="494"/>
      <c r="C12612" s="494"/>
      <c r="D12612" s="494"/>
      <c r="E12612" s="494"/>
      <c r="F12612" s="494"/>
      <c r="G12612" s="11">
        <f>SUM(G12610:G12611)</f>
        <v>11000</v>
      </c>
    </row>
    <row r="12613" spans="1:7">
      <c r="A12613" s="159" t="s">
        <v>17</v>
      </c>
      <c r="B12613" s="12" t="s">
        <v>18</v>
      </c>
      <c r="C12613" s="11"/>
      <c r="D12613" s="11"/>
      <c r="E12613" s="13"/>
      <c r="F12613" s="11"/>
      <c r="G12613" s="11"/>
    </row>
    <row r="12614" spans="1:7">
      <c r="A12614" s="492" t="s">
        <v>19</v>
      </c>
      <c r="B12614" s="492"/>
      <c r="C12614" s="492"/>
      <c r="D12614" s="492"/>
      <c r="E12614" s="492"/>
      <c r="F12614" s="492"/>
      <c r="G12614" s="20">
        <f>SUM(G12613)</f>
        <v>0</v>
      </c>
    </row>
    <row r="12615" spans="1:7">
      <c r="A12615" s="11" t="s">
        <v>20</v>
      </c>
      <c r="B12615" s="493" t="s">
        <v>21</v>
      </c>
      <c r="C12615" s="493"/>
      <c r="D12615" s="493"/>
      <c r="E12615" s="493"/>
      <c r="F12615" s="493"/>
      <c r="G12615" s="15">
        <f>SUM(G12604:G12614)/2</f>
        <v>305450</v>
      </c>
    </row>
    <row r="12616" spans="1:7" ht="15.75" customHeight="1">
      <c r="A12616" s="11" t="s">
        <v>22</v>
      </c>
      <c r="B12616" s="493" t="s">
        <v>77</v>
      </c>
      <c r="C12616" s="493"/>
      <c r="D12616" s="493"/>
      <c r="E12616" s="493"/>
      <c r="F12616" s="24">
        <v>0.1</v>
      </c>
      <c r="G12616" s="15">
        <f>G12615*10%</f>
        <v>30545</v>
      </c>
    </row>
    <row r="12617" spans="1:7">
      <c r="A12617" s="11" t="s">
        <v>23</v>
      </c>
      <c r="B12617" s="493" t="s">
        <v>24</v>
      </c>
      <c r="C12617" s="493"/>
      <c r="D12617" s="493"/>
      <c r="E12617" s="493"/>
      <c r="F12617" s="493"/>
      <c r="G12617" s="15">
        <f>G12615+G12616</f>
        <v>335995</v>
      </c>
    </row>
    <row r="12618" spans="1:7">
      <c r="A12618" s="25"/>
      <c r="B12618" s="26"/>
      <c r="C12618" s="25"/>
      <c r="D12618" s="25"/>
      <c r="E12618" s="27"/>
      <c r="F12618" s="25"/>
      <c r="G12618" s="25"/>
    </row>
    <row r="12619" spans="1:7">
      <c r="A12619" s="115" t="s">
        <v>1941</v>
      </c>
    </row>
    <row r="12620" spans="1:7" ht="45">
      <c r="A12620" s="9" t="s">
        <v>62</v>
      </c>
      <c r="B12620" s="9" t="s">
        <v>63</v>
      </c>
      <c r="C12620" s="9" t="s">
        <v>64</v>
      </c>
      <c r="D12620" s="9" t="s">
        <v>65</v>
      </c>
      <c r="E12620" s="9" t="s">
        <v>66</v>
      </c>
      <c r="F12620" s="9" t="s">
        <v>67</v>
      </c>
      <c r="G12620" s="9" t="s">
        <v>68</v>
      </c>
    </row>
    <row r="12621" spans="1:7">
      <c r="A12621" s="159" t="s">
        <v>0</v>
      </c>
      <c r="B12621" s="12" t="s">
        <v>1</v>
      </c>
      <c r="C12621" s="11"/>
      <c r="D12621" s="11"/>
      <c r="E12621" s="13"/>
      <c r="F12621" s="11"/>
      <c r="G12621" s="11"/>
    </row>
    <row r="12622" spans="1:7">
      <c r="A12622" s="160"/>
      <c r="B12622" s="12" t="s">
        <v>2</v>
      </c>
      <c r="C12622" s="11" t="s">
        <v>3</v>
      </c>
      <c r="D12622" s="11" t="s">
        <v>4</v>
      </c>
      <c r="E12622" s="13" t="s">
        <v>1942</v>
      </c>
      <c r="F12622" s="14">
        <f>VLOOKUP(B12622,'HSD ME&amp;PLUMBING'!$B$6:E11289,4,FALSE)</f>
        <v>100000</v>
      </c>
      <c r="G12622" s="23">
        <f>F12622*E12622</f>
        <v>21000</v>
      </c>
    </row>
    <row r="12623" spans="1:7">
      <c r="A12623" s="160"/>
      <c r="B12623" s="12" t="s">
        <v>1804</v>
      </c>
      <c r="C12623" s="11" t="s">
        <v>71</v>
      </c>
      <c r="D12623" s="11" t="s">
        <v>4</v>
      </c>
      <c r="E12623" s="13" t="s">
        <v>1943</v>
      </c>
      <c r="F12623" s="14">
        <f>VLOOKUP(B12623,'HSD ME&amp;PLUMBING'!$B$6:E11290,4,FALSE)</f>
        <v>150000</v>
      </c>
      <c r="G12623" s="23">
        <f>F12623*E12623</f>
        <v>52500</v>
      </c>
    </row>
    <row r="12624" spans="1:7">
      <c r="A12624" s="160"/>
      <c r="B12624" s="12" t="s">
        <v>7</v>
      </c>
      <c r="C12624" s="11" t="s">
        <v>8</v>
      </c>
      <c r="D12624" s="11" t="s">
        <v>4</v>
      </c>
      <c r="E12624" s="13" t="s">
        <v>708</v>
      </c>
      <c r="F12624" s="14">
        <f>VLOOKUP(B12624,'HSD ME&amp;PLUMBING'!$B$6:E11291,4,FALSE)</f>
        <v>150000</v>
      </c>
      <c r="G12624" s="23">
        <f>F12624*E12624</f>
        <v>5250.0000000000009</v>
      </c>
    </row>
    <row r="12625" spans="1:7">
      <c r="A12625" s="160"/>
      <c r="B12625" s="12" t="s">
        <v>10</v>
      </c>
      <c r="C12625" s="11" t="s">
        <v>11</v>
      </c>
      <c r="D12625" s="11" t="s">
        <v>4</v>
      </c>
      <c r="E12625" s="13" t="s">
        <v>110</v>
      </c>
      <c r="F12625" s="19">
        <f>VLOOKUP(B12625,'HSD ME&amp;PLUMBING'!$B$6:E11292,4,FALSE)</f>
        <v>200000</v>
      </c>
      <c r="G12625" s="23">
        <f>F12625*E12625</f>
        <v>2400</v>
      </c>
    </row>
    <row r="12626" spans="1:7" s="21" customFormat="1">
      <c r="A12626" s="494" t="s">
        <v>13</v>
      </c>
      <c r="B12626" s="494"/>
      <c r="C12626" s="494"/>
      <c r="D12626" s="494"/>
      <c r="E12626" s="494"/>
      <c r="F12626" s="494"/>
      <c r="G12626" s="20">
        <f>SUM(G12622:G12625)</f>
        <v>81150</v>
      </c>
    </row>
    <row r="12627" spans="1:7">
      <c r="A12627" s="159" t="s">
        <v>14</v>
      </c>
      <c r="B12627" s="12" t="s">
        <v>15</v>
      </c>
      <c r="C12627" s="11"/>
      <c r="D12627" s="11"/>
      <c r="E12627" s="13"/>
      <c r="F12627" s="11"/>
      <c r="G12627" s="11"/>
    </row>
    <row r="12628" spans="1:7" ht="30">
      <c r="A12628" s="160"/>
      <c r="B12628" s="16" t="s">
        <v>1944</v>
      </c>
      <c r="C12628" s="11"/>
      <c r="D12628" s="17" t="s">
        <v>674</v>
      </c>
      <c r="E12628" s="18" t="s">
        <v>76</v>
      </c>
      <c r="F12628" s="19">
        <f>VLOOKUP(B12628,'HSD ME&amp;PLUMBING'!$B$6:E11295,4,FALSE)</f>
        <v>10000</v>
      </c>
      <c r="G12628" s="23">
        <f>F12628*E12628</f>
        <v>11500</v>
      </c>
    </row>
    <row r="12629" spans="1:7">
      <c r="A12629" s="494" t="s">
        <v>16</v>
      </c>
      <c r="B12629" s="494"/>
      <c r="C12629" s="494"/>
      <c r="D12629" s="494"/>
      <c r="E12629" s="494"/>
      <c r="F12629" s="494"/>
      <c r="G12629" s="11">
        <f>SUM(G12627:G12628)</f>
        <v>11500</v>
      </c>
    </row>
    <row r="12630" spans="1:7">
      <c r="A12630" s="159" t="s">
        <v>17</v>
      </c>
      <c r="B12630" s="12" t="s">
        <v>18</v>
      </c>
      <c r="C12630" s="11"/>
      <c r="D12630" s="11"/>
      <c r="E12630" s="13"/>
      <c r="F12630" s="11"/>
      <c r="G12630" s="11"/>
    </row>
    <row r="12631" spans="1:7">
      <c r="A12631" s="492" t="s">
        <v>19</v>
      </c>
      <c r="B12631" s="492"/>
      <c r="C12631" s="492"/>
      <c r="D12631" s="492"/>
      <c r="E12631" s="492"/>
      <c r="F12631" s="492"/>
      <c r="G12631" s="20">
        <f>SUM(G12630)</f>
        <v>0</v>
      </c>
    </row>
    <row r="12632" spans="1:7">
      <c r="A12632" s="11" t="s">
        <v>20</v>
      </c>
      <c r="B12632" s="493" t="s">
        <v>21</v>
      </c>
      <c r="C12632" s="493"/>
      <c r="D12632" s="493"/>
      <c r="E12632" s="493"/>
      <c r="F12632" s="493"/>
      <c r="G12632" s="15">
        <f>SUM(G12621:G12631)/2</f>
        <v>92650</v>
      </c>
    </row>
    <row r="12633" spans="1:7" ht="15.75" customHeight="1">
      <c r="A12633" s="11" t="s">
        <v>22</v>
      </c>
      <c r="B12633" s="493" t="s">
        <v>77</v>
      </c>
      <c r="C12633" s="493"/>
      <c r="D12633" s="493"/>
      <c r="E12633" s="493"/>
      <c r="F12633" s="24">
        <v>0.1</v>
      </c>
      <c r="G12633" s="15">
        <f>G12632*10%</f>
        <v>9265</v>
      </c>
    </row>
    <row r="12634" spans="1:7">
      <c r="A12634" s="11" t="s">
        <v>23</v>
      </c>
      <c r="B12634" s="493" t="s">
        <v>24</v>
      </c>
      <c r="C12634" s="493"/>
      <c r="D12634" s="493"/>
      <c r="E12634" s="493"/>
      <c r="F12634" s="493"/>
      <c r="G12634" s="15">
        <f>G12632+G12633</f>
        <v>101915</v>
      </c>
    </row>
    <row r="12635" spans="1:7">
      <c r="A12635" s="25"/>
      <c r="B12635" s="26"/>
      <c r="C12635" s="25"/>
      <c r="D12635" s="25"/>
      <c r="E12635" s="27"/>
      <c r="F12635" s="25"/>
      <c r="G12635" s="25"/>
    </row>
    <row r="12636" spans="1:7">
      <c r="A12636" s="115" t="s">
        <v>1945</v>
      </c>
    </row>
    <row r="12637" spans="1:7" ht="45">
      <c r="A12637" s="9" t="s">
        <v>62</v>
      </c>
      <c r="B12637" s="9" t="s">
        <v>63</v>
      </c>
      <c r="C12637" s="9" t="s">
        <v>64</v>
      </c>
      <c r="D12637" s="9" t="s">
        <v>65</v>
      </c>
      <c r="E12637" s="9" t="s">
        <v>66</v>
      </c>
      <c r="F12637" s="9" t="s">
        <v>67</v>
      </c>
      <c r="G12637" s="9" t="s">
        <v>68</v>
      </c>
    </row>
    <row r="12638" spans="1:7">
      <c r="A12638" s="159" t="s">
        <v>0</v>
      </c>
      <c r="B12638" s="12" t="s">
        <v>1</v>
      </c>
      <c r="C12638" s="11"/>
      <c r="D12638" s="11"/>
      <c r="E12638" s="13"/>
      <c r="F12638" s="11"/>
      <c r="G12638" s="11"/>
    </row>
    <row r="12639" spans="1:7">
      <c r="A12639" s="160"/>
      <c r="B12639" s="12" t="s">
        <v>2</v>
      </c>
      <c r="C12639" s="11" t="s">
        <v>3</v>
      </c>
      <c r="D12639" s="11" t="s">
        <v>4</v>
      </c>
      <c r="E12639" s="13" t="s">
        <v>5</v>
      </c>
      <c r="F12639" s="14">
        <f>VLOOKUP(B12639,'HSD ME&amp;PLUMBING'!$B$6:E11306,4,FALSE)</f>
        <v>100000</v>
      </c>
      <c r="G12639" s="23">
        <f>F12639*E12639</f>
        <v>6400</v>
      </c>
    </row>
    <row r="12640" spans="1:7">
      <c r="A12640" s="160"/>
      <c r="B12640" s="12" t="s">
        <v>1804</v>
      </c>
      <c r="C12640" s="11" t="s">
        <v>71</v>
      </c>
      <c r="D12640" s="11" t="s">
        <v>4</v>
      </c>
      <c r="E12640" s="13" t="s">
        <v>6</v>
      </c>
      <c r="F12640" s="14">
        <f>VLOOKUP(B12640,'HSD ME&amp;PLUMBING'!$B$6:E11307,4,FALSE)</f>
        <v>150000</v>
      </c>
      <c r="G12640" s="23">
        <f>F12640*E12640</f>
        <v>16050</v>
      </c>
    </row>
    <row r="12641" spans="1:7">
      <c r="A12641" s="160"/>
      <c r="B12641" s="12" t="s">
        <v>7</v>
      </c>
      <c r="C12641" s="11" t="s">
        <v>8</v>
      </c>
      <c r="D12641" s="11" t="s">
        <v>4</v>
      </c>
      <c r="E12641" s="13" t="s">
        <v>9</v>
      </c>
      <c r="F12641" s="14">
        <f>VLOOKUP(B12641,'HSD ME&amp;PLUMBING'!$B$6:E11308,4,FALSE)</f>
        <v>150000</v>
      </c>
      <c r="G12641" s="23">
        <f>F12641*E12641</f>
        <v>1650</v>
      </c>
    </row>
    <row r="12642" spans="1:7">
      <c r="A12642" s="160"/>
      <c r="B12642" s="12" t="s">
        <v>10</v>
      </c>
      <c r="C12642" s="11" t="s">
        <v>11</v>
      </c>
      <c r="D12642" s="11" t="s">
        <v>4</v>
      </c>
      <c r="E12642" s="13" t="s">
        <v>12</v>
      </c>
      <c r="F12642" s="19">
        <f>VLOOKUP(B12642,'HSD ME&amp;PLUMBING'!$B$6:E11309,4,FALSE)</f>
        <v>200000</v>
      </c>
      <c r="G12642" s="23">
        <f>F12642*E12642</f>
        <v>800</v>
      </c>
    </row>
    <row r="12643" spans="1:7" s="21" customFormat="1">
      <c r="A12643" s="494" t="s">
        <v>13</v>
      </c>
      <c r="B12643" s="494"/>
      <c r="C12643" s="494"/>
      <c r="D12643" s="494"/>
      <c r="E12643" s="494"/>
      <c r="F12643" s="494"/>
      <c r="G12643" s="20">
        <f>SUM(G12639:G12642)</f>
        <v>24900</v>
      </c>
    </row>
    <row r="12644" spans="1:7">
      <c r="A12644" s="159" t="s">
        <v>14</v>
      </c>
      <c r="B12644" s="12" t="s">
        <v>15</v>
      </c>
      <c r="C12644" s="11"/>
      <c r="D12644" s="11"/>
      <c r="E12644" s="13"/>
      <c r="F12644" s="11"/>
      <c r="G12644" s="11"/>
    </row>
    <row r="12645" spans="1:7" ht="30">
      <c r="A12645" s="160"/>
      <c r="B12645" s="16" t="s">
        <v>1946</v>
      </c>
      <c r="C12645" s="11"/>
      <c r="D12645" s="17" t="s">
        <v>674</v>
      </c>
      <c r="E12645" s="18" t="s">
        <v>802</v>
      </c>
      <c r="F12645" s="19">
        <f>VLOOKUP(B12645,'HSD ME&amp;PLUMBING'!$B$6:E11312,4,FALSE)</f>
        <v>10000</v>
      </c>
      <c r="G12645" s="23">
        <f>F12645*E12645</f>
        <v>11000</v>
      </c>
    </row>
    <row r="12646" spans="1:7">
      <c r="A12646" s="494" t="s">
        <v>16</v>
      </c>
      <c r="B12646" s="494"/>
      <c r="C12646" s="494"/>
      <c r="D12646" s="494"/>
      <c r="E12646" s="494"/>
      <c r="F12646" s="494"/>
      <c r="G12646" s="11">
        <f>SUM(G12644:G12645)</f>
        <v>11000</v>
      </c>
    </row>
    <row r="12647" spans="1:7">
      <c r="A12647" s="159" t="s">
        <v>17</v>
      </c>
      <c r="B12647" s="12" t="s">
        <v>18</v>
      </c>
      <c r="C12647" s="11"/>
      <c r="D12647" s="11"/>
      <c r="E12647" s="13"/>
      <c r="F12647" s="11"/>
      <c r="G12647" s="11"/>
    </row>
    <row r="12648" spans="1:7">
      <c r="A12648" s="492" t="s">
        <v>19</v>
      </c>
      <c r="B12648" s="492"/>
      <c r="C12648" s="492"/>
      <c r="D12648" s="492"/>
      <c r="E12648" s="492"/>
      <c r="F12648" s="492"/>
      <c r="G12648" s="20">
        <f>SUM(G12647)</f>
        <v>0</v>
      </c>
    </row>
    <row r="12649" spans="1:7">
      <c r="A12649" s="11" t="s">
        <v>20</v>
      </c>
      <c r="B12649" s="493" t="s">
        <v>21</v>
      </c>
      <c r="C12649" s="493"/>
      <c r="D12649" s="493"/>
      <c r="E12649" s="493"/>
      <c r="F12649" s="493"/>
      <c r="G12649" s="15">
        <f>SUM(G12638:G12648)/2</f>
        <v>35900</v>
      </c>
    </row>
    <row r="12650" spans="1:7" ht="15.75" customHeight="1">
      <c r="A12650" s="11" t="s">
        <v>22</v>
      </c>
      <c r="B12650" s="493" t="s">
        <v>77</v>
      </c>
      <c r="C12650" s="493"/>
      <c r="D12650" s="493"/>
      <c r="E12650" s="493"/>
      <c r="F12650" s="24">
        <v>0.1</v>
      </c>
      <c r="G12650" s="15">
        <f>G12649*10%</f>
        <v>3590</v>
      </c>
    </row>
    <row r="12651" spans="1:7">
      <c r="A12651" s="11" t="s">
        <v>23</v>
      </c>
      <c r="B12651" s="493" t="s">
        <v>24</v>
      </c>
      <c r="C12651" s="493"/>
      <c r="D12651" s="493"/>
      <c r="E12651" s="493"/>
      <c r="F12651" s="493"/>
      <c r="G12651" s="15">
        <f>G12649+G12650</f>
        <v>39490</v>
      </c>
    </row>
    <row r="12652" spans="1:7">
      <c r="A12652" s="25"/>
      <c r="B12652" s="26"/>
      <c r="C12652" s="25"/>
      <c r="D12652" s="25"/>
      <c r="E12652" s="27"/>
      <c r="F12652" s="25"/>
      <c r="G12652" s="25"/>
    </row>
    <row r="12653" spans="1:7" s="6" customFormat="1" ht="15.75">
      <c r="A12653" s="115" t="s">
        <v>1947</v>
      </c>
      <c r="B12653" s="7"/>
      <c r="C12653" s="3"/>
      <c r="D12653" s="3"/>
      <c r="E12653" s="4"/>
      <c r="F12653" s="3"/>
      <c r="G12653" s="3"/>
    </row>
    <row r="12654" spans="1:7">
      <c r="A12654" s="115" t="s">
        <v>1948</v>
      </c>
    </row>
    <row r="12655" spans="1:7" ht="45">
      <c r="A12655" s="9" t="s">
        <v>62</v>
      </c>
      <c r="B12655" s="9" t="s">
        <v>63</v>
      </c>
      <c r="C12655" s="9" t="s">
        <v>64</v>
      </c>
      <c r="D12655" s="9" t="s">
        <v>65</v>
      </c>
      <c r="E12655" s="9" t="s">
        <v>66</v>
      </c>
      <c r="F12655" s="9" t="s">
        <v>67</v>
      </c>
      <c r="G12655" s="9" t="s">
        <v>68</v>
      </c>
    </row>
    <row r="12656" spans="1:7">
      <c r="A12656" s="159" t="s">
        <v>0</v>
      </c>
      <c r="B12656" s="12" t="s">
        <v>1</v>
      </c>
      <c r="C12656" s="11"/>
      <c r="D12656" s="11"/>
      <c r="E12656" s="13"/>
      <c r="F12656" s="11"/>
      <c r="G12656" s="11"/>
    </row>
    <row r="12657" spans="1:7">
      <c r="A12657" s="160"/>
      <c r="B12657" s="12" t="s">
        <v>2</v>
      </c>
      <c r="C12657" s="11" t="s">
        <v>3</v>
      </c>
      <c r="D12657" s="11" t="s">
        <v>4</v>
      </c>
      <c r="E12657" s="13" t="s">
        <v>288</v>
      </c>
      <c r="F12657" s="14">
        <f>VLOOKUP(B12657,'HSD ME&amp;PLUMBING'!$B$6:E11324,4,FALSE)</f>
        <v>100000</v>
      </c>
      <c r="G12657" s="23">
        <f>F12657*E12657</f>
        <v>5200</v>
      </c>
    </row>
    <row r="12658" spans="1:7">
      <c r="A12658" s="160"/>
      <c r="B12658" s="12" t="s">
        <v>1804</v>
      </c>
      <c r="C12658" s="11" t="s">
        <v>71</v>
      </c>
      <c r="D12658" s="11" t="s">
        <v>4</v>
      </c>
      <c r="E12658" s="13" t="s">
        <v>1466</v>
      </c>
      <c r="F12658" s="14">
        <f>VLOOKUP(B12658,'HSD ME&amp;PLUMBING'!$B$6:E11325,4,FALSE)</f>
        <v>150000</v>
      </c>
      <c r="G12658" s="23">
        <f>F12658*E12658</f>
        <v>13050</v>
      </c>
    </row>
    <row r="12659" spans="1:7">
      <c r="A12659" s="160"/>
      <c r="B12659" s="12" t="s">
        <v>7</v>
      </c>
      <c r="C12659" s="11" t="s">
        <v>8</v>
      </c>
      <c r="D12659" s="11" t="s">
        <v>4</v>
      </c>
      <c r="E12659" s="13" t="s">
        <v>36</v>
      </c>
      <c r="F12659" s="14">
        <f>VLOOKUP(B12659,'HSD ME&amp;PLUMBING'!$B$6:E11326,4,FALSE)</f>
        <v>150000</v>
      </c>
      <c r="G12659" s="23">
        <f>F12659*E12659</f>
        <v>1350</v>
      </c>
    </row>
    <row r="12660" spans="1:7">
      <c r="A12660" s="160"/>
      <c r="B12660" s="12" t="s">
        <v>10</v>
      </c>
      <c r="C12660" s="11" t="s">
        <v>11</v>
      </c>
      <c r="D12660" s="11" t="s">
        <v>4</v>
      </c>
      <c r="E12660" s="13" t="s">
        <v>99</v>
      </c>
      <c r="F12660" s="19">
        <f>VLOOKUP(B12660,'HSD ME&amp;PLUMBING'!$B$6:E11327,4,FALSE)</f>
        <v>200000</v>
      </c>
      <c r="G12660" s="23">
        <f>F12660*E12660</f>
        <v>600</v>
      </c>
    </row>
    <row r="12661" spans="1:7" s="21" customFormat="1">
      <c r="A12661" s="494" t="s">
        <v>13</v>
      </c>
      <c r="B12661" s="494"/>
      <c r="C12661" s="494"/>
      <c r="D12661" s="494"/>
      <c r="E12661" s="494"/>
      <c r="F12661" s="494"/>
      <c r="G12661" s="20">
        <f>SUM(G12657:G12660)</f>
        <v>20200</v>
      </c>
    </row>
    <row r="12662" spans="1:7">
      <c r="A12662" s="159" t="s">
        <v>14</v>
      </c>
      <c r="B12662" s="12" t="s">
        <v>15</v>
      </c>
      <c r="C12662" s="11"/>
      <c r="D12662" s="11"/>
      <c r="E12662" s="13"/>
      <c r="F12662" s="11"/>
      <c r="G12662" s="11"/>
    </row>
    <row r="12663" spans="1:7" ht="30">
      <c r="A12663" s="160"/>
      <c r="B12663" s="16" t="s">
        <v>1949</v>
      </c>
      <c r="C12663" s="11"/>
      <c r="D12663" s="17" t="s">
        <v>674</v>
      </c>
      <c r="E12663" s="18" t="s">
        <v>802</v>
      </c>
      <c r="F12663" s="19">
        <f>VLOOKUP(B12663,'HSD ME&amp;PLUMBING'!$B$6:E11330,4,FALSE)</f>
        <v>10000</v>
      </c>
      <c r="G12663" s="23">
        <f>F12663*E12663</f>
        <v>11000</v>
      </c>
    </row>
    <row r="12664" spans="1:7">
      <c r="A12664" s="494" t="s">
        <v>16</v>
      </c>
      <c r="B12664" s="494"/>
      <c r="C12664" s="494"/>
      <c r="D12664" s="494"/>
      <c r="E12664" s="494"/>
      <c r="F12664" s="494"/>
      <c r="G12664" s="11">
        <f>SUM(G12662:G12663)</f>
        <v>11000</v>
      </c>
    </row>
    <row r="12665" spans="1:7">
      <c r="A12665" s="159" t="s">
        <v>17</v>
      </c>
      <c r="B12665" s="12" t="s">
        <v>18</v>
      </c>
      <c r="C12665" s="11"/>
      <c r="D12665" s="11"/>
      <c r="E12665" s="13"/>
      <c r="F12665" s="11"/>
      <c r="G12665" s="11"/>
    </row>
    <row r="12666" spans="1:7">
      <c r="A12666" s="492" t="s">
        <v>19</v>
      </c>
      <c r="B12666" s="492"/>
      <c r="C12666" s="492"/>
      <c r="D12666" s="492"/>
      <c r="E12666" s="492"/>
      <c r="F12666" s="492"/>
      <c r="G12666" s="20">
        <f>SUM(G12665)</f>
        <v>0</v>
      </c>
    </row>
    <row r="12667" spans="1:7">
      <c r="A12667" s="11" t="s">
        <v>20</v>
      </c>
      <c r="B12667" s="493" t="s">
        <v>21</v>
      </c>
      <c r="C12667" s="493"/>
      <c r="D12667" s="493"/>
      <c r="E12667" s="493"/>
      <c r="F12667" s="493"/>
      <c r="G12667" s="15">
        <f>SUM(G12656:G12666)/2</f>
        <v>31200</v>
      </c>
    </row>
    <row r="12668" spans="1:7" ht="15.75" customHeight="1">
      <c r="A12668" s="11" t="s">
        <v>22</v>
      </c>
      <c r="B12668" s="493" t="s">
        <v>77</v>
      </c>
      <c r="C12668" s="493"/>
      <c r="D12668" s="493"/>
      <c r="E12668" s="493"/>
      <c r="F12668" s="24">
        <v>0.1</v>
      </c>
      <c r="G12668" s="15">
        <f>G12667*10%</f>
        <v>3120</v>
      </c>
    </row>
    <row r="12669" spans="1:7">
      <c r="A12669" s="11" t="s">
        <v>23</v>
      </c>
      <c r="B12669" s="493" t="s">
        <v>24</v>
      </c>
      <c r="C12669" s="493"/>
      <c r="D12669" s="493"/>
      <c r="E12669" s="493"/>
      <c r="F12669" s="493"/>
      <c r="G12669" s="15">
        <f>G12667+G12668</f>
        <v>34320</v>
      </c>
    </row>
    <row r="12670" spans="1:7">
      <c r="A12670" s="25"/>
      <c r="B12670" s="26"/>
      <c r="C12670" s="25"/>
      <c r="D12670" s="25"/>
      <c r="E12670" s="27"/>
      <c r="F12670" s="25"/>
      <c r="G12670" s="25"/>
    </row>
    <row r="12671" spans="1:7">
      <c r="A12671" s="115" t="s">
        <v>1950</v>
      </c>
    </row>
    <row r="12672" spans="1:7" ht="45">
      <c r="A12672" s="9" t="s">
        <v>62</v>
      </c>
      <c r="B12672" s="9" t="s">
        <v>63</v>
      </c>
      <c r="C12672" s="9" t="s">
        <v>64</v>
      </c>
      <c r="D12672" s="9" t="s">
        <v>65</v>
      </c>
      <c r="E12672" s="9" t="s">
        <v>66</v>
      </c>
      <c r="F12672" s="9" t="s">
        <v>67</v>
      </c>
      <c r="G12672" s="9" t="s">
        <v>68</v>
      </c>
    </row>
    <row r="12673" spans="1:7">
      <c r="A12673" s="159" t="s">
        <v>0</v>
      </c>
      <c r="B12673" s="12" t="s">
        <v>1</v>
      </c>
      <c r="C12673" s="11"/>
      <c r="D12673" s="11"/>
      <c r="E12673" s="13"/>
      <c r="F12673" s="11"/>
      <c r="G12673" s="11"/>
    </row>
    <row r="12674" spans="1:7">
      <c r="A12674" s="160"/>
      <c r="B12674" s="12" t="s">
        <v>2</v>
      </c>
      <c r="C12674" s="11" t="s">
        <v>3</v>
      </c>
      <c r="D12674" s="11" t="s">
        <v>4</v>
      </c>
      <c r="E12674" s="13" t="s">
        <v>288</v>
      </c>
      <c r="F12674" s="14">
        <f>VLOOKUP(B12674,'HSD ME&amp;PLUMBING'!$B$6:E11341,4,FALSE)</f>
        <v>100000</v>
      </c>
      <c r="G12674" s="23">
        <f>F12674*E12674</f>
        <v>5200</v>
      </c>
    </row>
    <row r="12675" spans="1:7">
      <c r="A12675" s="160"/>
      <c r="B12675" s="12" t="s">
        <v>1804</v>
      </c>
      <c r="C12675" s="11" t="s">
        <v>71</v>
      </c>
      <c r="D12675" s="11" t="s">
        <v>4</v>
      </c>
      <c r="E12675" s="13" t="s">
        <v>1466</v>
      </c>
      <c r="F12675" s="14">
        <f>VLOOKUP(B12675,'HSD ME&amp;PLUMBING'!$B$6:E11342,4,FALSE)</f>
        <v>150000</v>
      </c>
      <c r="G12675" s="23">
        <f>F12675*E12675</f>
        <v>13050</v>
      </c>
    </row>
    <row r="12676" spans="1:7">
      <c r="A12676" s="160"/>
      <c r="B12676" s="12" t="s">
        <v>7</v>
      </c>
      <c r="C12676" s="11" t="s">
        <v>8</v>
      </c>
      <c r="D12676" s="11" t="s">
        <v>4</v>
      </c>
      <c r="E12676" s="13" t="s">
        <v>36</v>
      </c>
      <c r="F12676" s="14">
        <f>VLOOKUP(B12676,'HSD ME&amp;PLUMBING'!$B$6:E11343,4,FALSE)</f>
        <v>150000</v>
      </c>
      <c r="G12676" s="23">
        <f>F12676*E12676</f>
        <v>1350</v>
      </c>
    </row>
    <row r="12677" spans="1:7">
      <c r="A12677" s="160"/>
      <c r="B12677" s="12" t="s">
        <v>10</v>
      </c>
      <c r="C12677" s="11" t="s">
        <v>11</v>
      </c>
      <c r="D12677" s="11" t="s">
        <v>4</v>
      </c>
      <c r="E12677" s="13" t="s">
        <v>99</v>
      </c>
      <c r="F12677" s="19">
        <f>VLOOKUP(B12677,'HSD ME&amp;PLUMBING'!$B$6:E11344,4,FALSE)</f>
        <v>200000</v>
      </c>
      <c r="G12677" s="23">
        <f>F12677*E12677</f>
        <v>600</v>
      </c>
    </row>
    <row r="12678" spans="1:7" s="21" customFormat="1">
      <c r="A12678" s="494" t="s">
        <v>13</v>
      </c>
      <c r="B12678" s="494"/>
      <c r="C12678" s="494"/>
      <c r="D12678" s="494"/>
      <c r="E12678" s="494"/>
      <c r="F12678" s="494"/>
      <c r="G12678" s="20">
        <f>SUM(G12674:G12677)</f>
        <v>20200</v>
      </c>
    </row>
    <row r="12679" spans="1:7">
      <c r="A12679" s="159" t="s">
        <v>14</v>
      </c>
      <c r="B12679" s="12" t="s">
        <v>15</v>
      </c>
      <c r="C12679" s="11"/>
      <c r="D12679" s="11"/>
      <c r="E12679" s="13"/>
      <c r="F12679" s="11"/>
      <c r="G12679" s="11"/>
    </row>
    <row r="12680" spans="1:7" ht="30">
      <c r="A12680" s="160"/>
      <c r="B12680" s="16" t="s">
        <v>1951</v>
      </c>
      <c r="C12680" s="11"/>
      <c r="D12680" s="17" t="s">
        <v>674</v>
      </c>
      <c r="E12680" s="18" t="s">
        <v>802</v>
      </c>
      <c r="F12680" s="19">
        <f>VLOOKUP(B12680,'HSD ME&amp;PLUMBING'!$B$6:E11347,4,FALSE)</f>
        <v>10000</v>
      </c>
      <c r="G12680" s="23">
        <f>F12680*E12680</f>
        <v>11000</v>
      </c>
    </row>
    <row r="12681" spans="1:7">
      <c r="A12681" s="494" t="s">
        <v>16</v>
      </c>
      <c r="B12681" s="494"/>
      <c r="C12681" s="494"/>
      <c r="D12681" s="494"/>
      <c r="E12681" s="494"/>
      <c r="F12681" s="494"/>
      <c r="G12681" s="11">
        <f>SUM(G12679:G12680)</f>
        <v>11000</v>
      </c>
    </row>
    <row r="12682" spans="1:7">
      <c r="A12682" s="159" t="s">
        <v>17</v>
      </c>
      <c r="B12682" s="12" t="s">
        <v>18</v>
      </c>
      <c r="C12682" s="11"/>
      <c r="D12682" s="11"/>
      <c r="E12682" s="13"/>
      <c r="F12682" s="11"/>
      <c r="G12682" s="11"/>
    </row>
    <row r="12683" spans="1:7">
      <c r="A12683" s="492" t="s">
        <v>19</v>
      </c>
      <c r="B12683" s="492"/>
      <c r="C12683" s="492"/>
      <c r="D12683" s="492"/>
      <c r="E12683" s="492"/>
      <c r="F12683" s="492"/>
      <c r="G12683" s="20">
        <f>SUM(G12682)</f>
        <v>0</v>
      </c>
    </row>
    <row r="12684" spans="1:7">
      <c r="A12684" s="11" t="s">
        <v>20</v>
      </c>
      <c r="B12684" s="493" t="s">
        <v>21</v>
      </c>
      <c r="C12684" s="493"/>
      <c r="D12684" s="493"/>
      <c r="E12684" s="493"/>
      <c r="F12684" s="493"/>
      <c r="G12684" s="15">
        <f>SUM(G12673:G12683)/2</f>
        <v>31200</v>
      </c>
    </row>
    <row r="12685" spans="1:7" ht="15.75" customHeight="1">
      <c r="A12685" s="11" t="s">
        <v>22</v>
      </c>
      <c r="B12685" s="493" t="s">
        <v>77</v>
      </c>
      <c r="C12685" s="493"/>
      <c r="D12685" s="493"/>
      <c r="E12685" s="493"/>
      <c r="F12685" s="24">
        <v>0.1</v>
      </c>
      <c r="G12685" s="15">
        <f>G12684*10%</f>
        <v>3120</v>
      </c>
    </row>
    <row r="12686" spans="1:7">
      <c r="A12686" s="11" t="s">
        <v>23</v>
      </c>
      <c r="B12686" s="493" t="s">
        <v>24</v>
      </c>
      <c r="C12686" s="493"/>
      <c r="D12686" s="493"/>
      <c r="E12686" s="493"/>
      <c r="F12686" s="493"/>
      <c r="G12686" s="15">
        <f>G12684+G12685</f>
        <v>34320</v>
      </c>
    </row>
    <row r="12687" spans="1:7">
      <c r="A12687" s="25"/>
      <c r="B12687" s="26"/>
      <c r="C12687" s="25"/>
      <c r="D12687" s="25"/>
      <c r="E12687" s="27"/>
      <c r="F12687" s="25"/>
      <c r="G12687" s="25"/>
    </row>
    <row r="12688" spans="1:7">
      <c r="A12688" s="115" t="s">
        <v>1952</v>
      </c>
    </row>
    <row r="12689" spans="1:7" ht="45">
      <c r="A12689" s="9" t="s">
        <v>62</v>
      </c>
      <c r="B12689" s="9" t="s">
        <v>63</v>
      </c>
      <c r="C12689" s="9" t="s">
        <v>64</v>
      </c>
      <c r="D12689" s="9" t="s">
        <v>65</v>
      </c>
      <c r="E12689" s="9" t="s">
        <v>66</v>
      </c>
      <c r="F12689" s="9" t="s">
        <v>67</v>
      </c>
      <c r="G12689" s="9" t="s">
        <v>68</v>
      </c>
    </row>
    <row r="12690" spans="1:7">
      <c r="A12690" s="159" t="s">
        <v>0</v>
      </c>
      <c r="B12690" s="12" t="s">
        <v>1</v>
      </c>
      <c r="C12690" s="11"/>
      <c r="D12690" s="11"/>
      <c r="E12690" s="13"/>
      <c r="F12690" s="11"/>
      <c r="G12690" s="11"/>
    </row>
    <row r="12691" spans="1:7">
      <c r="A12691" s="160"/>
      <c r="B12691" s="12" t="s">
        <v>2</v>
      </c>
      <c r="C12691" s="11" t="s">
        <v>3</v>
      </c>
      <c r="D12691" s="11" t="s">
        <v>4</v>
      </c>
      <c r="E12691" s="13" t="s">
        <v>1953</v>
      </c>
      <c r="F12691" s="14">
        <f>VLOOKUP(B12691,'HSD ME&amp;PLUMBING'!$B$6:E11358,4,FALSE)</f>
        <v>100000</v>
      </c>
      <c r="G12691" s="23">
        <f>F12691*E12691</f>
        <v>126899.99999999999</v>
      </c>
    </row>
    <row r="12692" spans="1:7">
      <c r="A12692" s="160"/>
      <c r="B12692" s="12" t="s">
        <v>1804</v>
      </c>
      <c r="C12692" s="11" t="s">
        <v>71</v>
      </c>
      <c r="D12692" s="11" t="s">
        <v>4</v>
      </c>
      <c r="E12692" s="13" t="s">
        <v>1954</v>
      </c>
      <c r="F12692" s="14">
        <f>VLOOKUP(B12692,'HSD ME&amp;PLUMBING'!$B$6:E11359,4,FALSE)</f>
        <v>150000</v>
      </c>
      <c r="G12692" s="23">
        <f>F12692*E12692</f>
        <v>317850.00000000006</v>
      </c>
    </row>
    <row r="12693" spans="1:7">
      <c r="A12693" s="160"/>
      <c r="B12693" s="12" t="s">
        <v>7</v>
      </c>
      <c r="C12693" s="11" t="s">
        <v>8</v>
      </c>
      <c r="D12693" s="11" t="s">
        <v>4</v>
      </c>
      <c r="E12693" s="13" t="s">
        <v>1955</v>
      </c>
      <c r="F12693" s="14">
        <f>VLOOKUP(B12693,'HSD ME&amp;PLUMBING'!$B$6:E11360,4,FALSE)</f>
        <v>150000</v>
      </c>
      <c r="G12693" s="23">
        <f>F12693*E12693</f>
        <v>31800</v>
      </c>
    </row>
    <row r="12694" spans="1:7">
      <c r="A12694" s="160"/>
      <c r="B12694" s="12" t="s">
        <v>10</v>
      </c>
      <c r="C12694" s="11" t="s">
        <v>11</v>
      </c>
      <c r="D12694" s="11" t="s">
        <v>4</v>
      </c>
      <c r="E12694" s="13" t="s">
        <v>108</v>
      </c>
      <c r="F12694" s="19">
        <f>VLOOKUP(B12694,'HSD ME&amp;PLUMBING'!$B$6:E11361,4,FALSE)</f>
        <v>200000</v>
      </c>
      <c r="G12694" s="23">
        <f>F12694*E12694</f>
        <v>14199.999999999998</v>
      </c>
    </row>
    <row r="12695" spans="1:7" s="21" customFormat="1">
      <c r="A12695" s="494" t="s">
        <v>13</v>
      </c>
      <c r="B12695" s="494"/>
      <c r="C12695" s="494"/>
      <c r="D12695" s="494"/>
      <c r="E12695" s="494"/>
      <c r="F12695" s="494"/>
      <c r="G12695" s="20">
        <f>SUM(G12691:G12694)</f>
        <v>490750.00000000006</v>
      </c>
    </row>
    <row r="12696" spans="1:7">
      <c r="A12696" s="159" t="s">
        <v>14</v>
      </c>
      <c r="B12696" s="12" t="s">
        <v>15</v>
      </c>
      <c r="C12696" s="11"/>
      <c r="D12696" s="11"/>
      <c r="E12696" s="13"/>
      <c r="F12696" s="11"/>
      <c r="G12696" s="11"/>
    </row>
    <row r="12697" spans="1:7" ht="30">
      <c r="A12697" s="160"/>
      <c r="B12697" s="16" t="s">
        <v>1956</v>
      </c>
      <c r="C12697" s="11"/>
      <c r="D12697" s="17" t="s">
        <v>674</v>
      </c>
      <c r="E12697" s="18" t="s">
        <v>802</v>
      </c>
      <c r="F12697" s="19">
        <f>VLOOKUP(B12697,'HSD ME&amp;PLUMBING'!$B$6:E11364,4,FALSE)</f>
        <v>10000</v>
      </c>
      <c r="G12697" s="23">
        <f>F12697*E12697</f>
        <v>11000</v>
      </c>
    </row>
    <row r="12698" spans="1:7">
      <c r="A12698" s="494" t="s">
        <v>16</v>
      </c>
      <c r="B12698" s="494"/>
      <c r="C12698" s="494"/>
      <c r="D12698" s="494"/>
      <c r="E12698" s="494"/>
      <c r="F12698" s="494"/>
      <c r="G12698" s="11">
        <f>SUM(G12696:G12697)</f>
        <v>11000</v>
      </c>
    </row>
    <row r="12699" spans="1:7">
      <c r="A12699" s="159" t="s">
        <v>17</v>
      </c>
      <c r="B12699" s="12" t="s">
        <v>18</v>
      </c>
      <c r="C12699" s="11"/>
      <c r="D12699" s="11"/>
      <c r="E12699" s="13"/>
      <c r="F12699" s="11"/>
      <c r="G12699" s="11"/>
    </row>
    <row r="12700" spans="1:7">
      <c r="A12700" s="492" t="s">
        <v>19</v>
      </c>
      <c r="B12700" s="492"/>
      <c r="C12700" s="492"/>
      <c r="D12700" s="492"/>
      <c r="E12700" s="492"/>
      <c r="F12700" s="492"/>
      <c r="G12700" s="20">
        <f>SUM(G12699)</f>
        <v>0</v>
      </c>
    </row>
    <row r="12701" spans="1:7">
      <c r="A12701" s="11" t="s">
        <v>20</v>
      </c>
      <c r="B12701" s="493" t="s">
        <v>21</v>
      </c>
      <c r="C12701" s="493"/>
      <c r="D12701" s="493"/>
      <c r="E12701" s="493"/>
      <c r="F12701" s="493"/>
      <c r="G12701" s="15">
        <f>SUM(G12690:G12700)/2</f>
        <v>501750.00000000006</v>
      </c>
    </row>
    <row r="12702" spans="1:7" ht="15.75" customHeight="1">
      <c r="A12702" s="11" t="s">
        <v>22</v>
      </c>
      <c r="B12702" s="493" t="s">
        <v>77</v>
      </c>
      <c r="C12702" s="493"/>
      <c r="D12702" s="493"/>
      <c r="E12702" s="493"/>
      <c r="F12702" s="24">
        <v>0.1</v>
      </c>
      <c r="G12702" s="15">
        <f>G12701*10%</f>
        <v>50175.000000000007</v>
      </c>
    </row>
    <row r="12703" spans="1:7">
      <c r="A12703" s="11" t="s">
        <v>23</v>
      </c>
      <c r="B12703" s="493" t="s">
        <v>24</v>
      </c>
      <c r="C12703" s="493"/>
      <c r="D12703" s="493"/>
      <c r="E12703" s="493"/>
      <c r="F12703" s="493"/>
      <c r="G12703" s="15">
        <f>G12701+G12702</f>
        <v>551925.00000000012</v>
      </c>
    </row>
    <row r="12704" spans="1:7">
      <c r="A12704" s="25"/>
      <c r="B12704" s="26"/>
      <c r="C12704" s="25"/>
      <c r="D12704" s="25"/>
      <c r="E12704" s="27"/>
      <c r="F12704" s="25"/>
      <c r="G12704" s="25"/>
    </row>
    <row r="12705" spans="1:7">
      <c r="A12705" s="115" t="s">
        <v>1957</v>
      </c>
    </row>
    <row r="12706" spans="1:7" ht="45">
      <c r="A12706" s="9" t="s">
        <v>62</v>
      </c>
      <c r="B12706" s="9" t="s">
        <v>63</v>
      </c>
      <c r="C12706" s="9" t="s">
        <v>64</v>
      </c>
      <c r="D12706" s="9" t="s">
        <v>65</v>
      </c>
      <c r="E12706" s="9" t="s">
        <v>66</v>
      </c>
      <c r="F12706" s="9" t="s">
        <v>67</v>
      </c>
      <c r="G12706" s="9" t="s">
        <v>68</v>
      </c>
    </row>
    <row r="12707" spans="1:7">
      <c r="A12707" s="159" t="s">
        <v>0</v>
      </c>
      <c r="B12707" s="12" t="s">
        <v>1</v>
      </c>
      <c r="C12707" s="11"/>
      <c r="D12707" s="11"/>
      <c r="E12707" s="13"/>
      <c r="F12707" s="11"/>
      <c r="G12707" s="11"/>
    </row>
    <row r="12708" spans="1:7">
      <c r="A12708" s="160"/>
      <c r="B12708" s="12" t="s">
        <v>2</v>
      </c>
      <c r="C12708" s="11" t="s">
        <v>3</v>
      </c>
      <c r="D12708" s="11" t="s">
        <v>4</v>
      </c>
      <c r="E12708" s="13" t="s">
        <v>1953</v>
      </c>
      <c r="F12708" s="14">
        <f>VLOOKUP(B12708,'HSD ME&amp;PLUMBING'!$B$6:E11375,4,FALSE)</f>
        <v>100000</v>
      </c>
      <c r="G12708" s="23">
        <f>F12708*E12708</f>
        <v>126899.99999999999</v>
      </c>
    </row>
    <row r="12709" spans="1:7">
      <c r="A12709" s="160"/>
      <c r="B12709" s="12" t="s">
        <v>1804</v>
      </c>
      <c r="C12709" s="11" t="s">
        <v>71</v>
      </c>
      <c r="D12709" s="11" t="s">
        <v>4</v>
      </c>
      <c r="E12709" s="13" t="s">
        <v>1954</v>
      </c>
      <c r="F12709" s="14">
        <f>VLOOKUP(B12709,'HSD ME&amp;PLUMBING'!$B$6:E11376,4,FALSE)</f>
        <v>150000</v>
      </c>
      <c r="G12709" s="23">
        <f>F12709*E12709</f>
        <v>317850.00000000006</v>
      </c>
    </row>
    <row r="12710" spans="1:7">
      <c r="A12710" s="160"/>
      <c r="B12710" s="12" t="s">
        <v>7</v>
      </c>
      <c r="C12710" s="11" t="s">
        <v>8</v>
      </c>
      <c r="D12710" s="11" t="s">
        <v>4</v>
      </c>
      <c r="E12710" s="13" t="s">
        <v>1955</v>
      </c>
      <c r="F12710" s="14">
        <f>VLOOKUP(B12710,'HSD ME&amp;PLUMBING'!$B$6:E11377,4,FALSE)</f>
        <v>150000</v>
      </c>
      <c r="G12710" s="23">
        <f>F12710*E12710</f>
        <v>31800</v>
      </c>
    </row>
    <row r="12711" spans="1:7">
      <c r="A12711" s="160"/>
      <c r="B12711" s="12" t="s">
        <v>10</v>
      </c>
      <c r="C12711" s="11" t="s">
        <v>11</v>
      </c>
      <c r="D12711" s="11" t="s">
        <v>4</v>
      </c>
      <c r="E12711" s="13" t="s">
        <v>108</v>
      </c>
      <c r="F12711" s="19">
        <f>VLOOKUP(B12711,'HSD ME&amp;PLUMBING'!$B$6:E11378,4,FALSE)</f>
        <v>200000</v>
      </c>
      <c r="G12711" s="23">
        <f>F12711*E12711</f>
        <v>14199.999999999998</v>
      </c>
    </row>
    <row r="12712" spans="1:7" s="21" customFormat="1">
      <c r="A12712" s="494" t="s">
        <v>13</v>
      </c>
      <c r="B12712" s="494"/>
      <c r="C12712" s="494"/>
      <c r="D12712" s="494"/>
      <c r="E12712" s="494"/>
      <c r="F12712" s="494"/>
      <c r="G12712" s="20">
        <f>SUM(G12708:G12711)</f>
        <v>490750.00000000006</v>
      </c>
    </row>
    <row r="12713" spans="1:7">
      <c r="A12713" s="159" t="s">
        <v>14</v>
      </c>
      <c r="B12713" s="12" t="s">
        <v>15</v>
      </c>
      <c r="C12713" s="11"/>
      <c r="D12713" s="11"/>
      <c r="E12713" s="13"/>
      <c r="F12713" s="11"/>
      <c r="G12713" s="11"/>
    </row>
    <row r="12714" spans="1:7">
      <c r="A12714" s="160"/>
      <c r="B12714" s="12" t="s">
        <v>1958</v>
      </c>
      <c r="C12714" s="11"/>
      <c r="D12714" s="11" t="s">
        <v>674</v>
      </c>
      <c r="E12714" s="13" t="s">
        <v>802</v>
      </c>
      <c r="F12714" s="19">
        <f>VLOOKUP(B12714,'HSD ME&amp;PLUMBING'!$B$6:E11381,4,FALSE)</f>
        <v>10000</v>
      </c>
      <c r="G12714" s="23">
        <f>F12714*E12714</f>
        <v>11000</v>
      </c>
    </row>
    <row r="12715" spans="1:7">
      <c r="A12715" s="494" t="s">
        <v>16</v>
      </c>
      <c r="B12715" s="494"/>
      <c r="C12715" s="494"/>
      <c r="D12715" s="494"/>
      <c r="E12715" s="494"/>
      <c r="F12715" s="494"/>
      <c r="G12715" s="11">
        <f>SUM(G12713:G12714)</f>
        <v>11000</v>
      </c>
    </row>
    <row r="12716" spans="1:7">
      <c r="A12716" s="159" t="s">
        <v>17</v>
      </c>
      <c r="B12716" s="12" t="s">
        <v>18</v>
      </c>
      <c r="C12716" s="11"/>
      <c r="D12716" s="11"/>
      <c r="E12716" s="13"/>
      <c r="F12716" s="11"/>
      <c r="G12716" s="11"/>
    </row>
    <row r="12717" spans="1:7">
      <c r="A12717" s="492" t="s">
        <v>19</v>
      </c>
      <c r="B12717" s="492"/>
      <c r="C12717" s="492"/>
      <c r="D12717" s="492"/>
      <c r="E12717" s="492"/>
      <c r="F12717" s="492"/>
      <c r="G12717" s="20">
        <f>SUM(G12716)</f>
        <v>0</v>
      </c>
    </row>
    <row r="12718" spans="1:7">
      <c r="A12718" s="11" t="s">
        <v>20</v>
      </c>
      <c r="B12718" s="493" t="s">
        <v>21</v>
      </c>
      <c r="C12718" s="493"/>
      <c r="D12718" s="493"/>
      <c r="E12718" s="493"/>
      <c r="F12718" s="493"/>
      <c r="G12718" s="15">
        <f>SUM(G12707:G12717)/2</f>
        <v>501750.00000000006</v>
      </c>
    </row>
    <row r="12719" spans="1:7" ht="15.75" customHeight="1">
      <c r="A12719" s="11" t="s">
        <v>22</v>
      </c>
      <c r="B12719" s="493" t="s">
        <v>77</v>
      </c>
      <c r="C12719" s="493"/>
      <c r="D12719" s="493"/>
      <c r="E12719" s="493"/>
      <c r="F12719" s="24">
        <v>0.1</v>
      </c>
      <c r="G12719" s="15">
        <f>G12718*10%</f>
        <v>50175.000000000007</v>
      </c>
    </row>
    <row r="12720" spans="1:7">
      <c r="A12720" s="11" t="s">
        <v>23</v>
      </c>
      <c r="B12720" s="493" t="s">
        <v>24</v>
      </c>
      <c r="C12720" s="493"/>
      <c r="D12720" s="493"/>
      <c r="E12720" s="493"/>
      <c r="F12720" s="493"/>
      <c r="G12720" s="15">
        <f>G12718+G12719</f>
        <v>551925.00000000012</v>
      </c>
    </row>
    <row r="12721" spans="1:7">
      <c r="A12721" s="25"/>
      <c r="B12721" s="26"/>
      <c r="C12721" s="25"/>
      <c r="D12721" s="25"/>
      <c r="E12721" s="27"/>
      <c r="F12721" s="25"/>
      <c r="G12721" s="25"/>
    </row>
    <row r="12722" spans="1:7">
      <c r="A12722" s="115" t="s">
        <v>1959</v>
      </c>
    </row>
    <row r="12723" spans="1:7" ht="45">
      <c r="A12723" s="9" t="s">
        <v>62</v>
      </c>
      <c r="B12723" s="9" t="s">
        <v>63</v>
      </c>
      <c r="C12723" s="9" t="s">
        <v>64</v>
      </c>
      <c r="D12723" s="9" t="s">
        <v>65</v>
      </c>
      <c r="E12723" s="9" t="s">
        <v>66</v>
      </c>
      <c r="F12723" s="9" t="s">
        <v>67</v>
      </c>
      <c r="G12723" s="9" t="s">
        <v>68</v>
      </c>
    </row>
    <row r="12724" spans="1:7">
      <c r="A12724" s="159" t="s">
        <v>0</v>
      </c>
      <c r="B12724" s="12" t="s">
        <v>1</v>
      </c>
      <c r="C12724" s="11"/>
      <c r="D12724" s="11"/>
      <c r="E12724" s="13"/>
      <c r="F12724" s="11"/>
      <c r="G12724" s="11"/>
    </row>
    <row r="12725" spans="1:7">
      <c r="A12725" s="160"/>
      <c r="B12725" s="12" t="s">
        <v>2</v>
      </c>
      <c r="C12725" s="11" t="s">
        <v>3</v>
      </c>
      <c r="D12725" s="11" t="s">
        <v>4</v>
      </c>
      <c r="E12725" s="13" t="s">
        <v>1960</v>
      </c>
      <c r="F12725" s="14">
        <f>VLOOKUP(B12725,'HSD ME&amp;PLUMBING'!$B$6:E11392,4,FALSE)</f>
        <v>100000</v>
      </c>
      <c r="G12725" s="23">
        <f>F12725*E12725</f>
        <v>177400</v>
      </c>
    </row>
    <row r="12726" spans="1:7">
      <c r="A12726" s="160"/>
      <c r="B12726" s="12" t="s">
        <v>1804</v>
      </c>
      <c r="C12726" s="11" t="s">
        <v>71</v>
      </c>
      <c r="D12726" s="11" t="s">
        <v>4</v>
      </c>
      <c r="E12726" s="13" t="s">
        <v>1961</v>
      </c>
      <c r="F12726" s="14">
        <f>VLOOKUP(B12726,'HSD ME&amp;PLUMBING'!$B$6:E11393,4,FALSE)</f>
        <v>150000</v>
      </c>
      <c r="G12726" s="23">
        <f>F12726*E12726</f>
        <v>444300</v>
      </c>
    </row>
    <row r="12727" spans="1:7">
      <c r="A12727" s="160"/>
      <c r="B12727" s="12" t="s">
        <v>7</v>
      </c>
      <c r="C12727" s="11" t="s">
        <v>8</v>
      </c>
      <c r="D12727" s="11" t="s">
        <v>4</v>
      </c>
      <c r="E12727" s="13" t="s">
        <v>1962</v>
      </c>
      <c r="F12727" s="14">
        <f>VLOOKUP(B12727,'HSD ME&amp;PLUMBING'!$B$6:E11394,4,FALSE)</f>
        <v>150000</v>
      </c>
      <c r="G12727" s="23">
        <f>F12727*E12727</f>
        <v>44400</v>
      </c>
    </row>
    <row r="12728" spans="1:7">
      <c r="A12728" s="160"/>
      <c r="B12728" s="12" t="s">
        <v>10</v>
      </c>
      <c r="C12728" s="11" t="s">
        <v>11</v>
      </c>
      <c r="D12728" s="11" t="s">
        <v>4</v>
      </c>
      <c r="E12728" s="13" t="s">
        <v>97</v>
      </c>
      <c r="F12728" s="19">
        <f>VLOOKUP(B12728,'HSD ME&amp;PLUMBING'!$B$6:E11395,4,FALSE)</f>
        <v>200000</v>
      </c>
      <c r="G12728" s="23">
        <f>F12728*E12728</f>
        <v>19800</v>
      </c>
    </row>
    <row r="12729" spans="1:7" s="21" customFormat="1">
      <c r="A12729" s="494" t="s">
        <v>13</v>
      </c>
      <c r="B12729" s="494"/>
      <c r="C12729" s="494"/>
      <c r="D12729" s="494"/>
      <c r="E12729" s="494"/>
      <c r="F12729" s="494"/>
      <c r="G12729" s="20">
        <f>SUM(G12725:G12728)</f>
        <v>685900</v>
      </c>
    </row>
    <row r="12730" spans="1:7">
      <c r="A12730" s="159" t="s">
        <v>14</v>
      </c>
      <c r="B12730" s="12" t="s">
        <v>15</v>
      </c>
      <c r="C12730" s="11"/>
      <c r="D12730" s="11"/>
      <c r="E12730" s="13"/>
      <c r="F12730" s="11"/>
      <c r="G12730" s="11"/>
    </row>
    <row r="12731" spans="1:7">
      <c r="A12731" s="160"/>
      <c r="B12731" s="12" t="s">
        <v>1963</v>
      </c>
      <c r="C12731" s="11"/>
      <c r="D12731" s="11" t="s">
        <v>674</v>
      </c>
      <c r="E12731" s="13" t="s">
        <v>802</v>
      </c>
      <c r="F12731" s="19">
        <f>VLOOKUP(B12731,'HSD ME&amp;PLUMBING'!$B$6:E11398,4,FALSE)</f>
        <v>10000</v>
      </c>
      <c r="G12731" s="23">
        <f>F12731*E12731</f>
        <v>11000</v>
      </c>
    </row>
    <row r="12732" spans="1:7">
      <c r="A12732" s="494" t="s">
        <v>16</v>
      </c>
      <c r="B12732" s="494"/>
      <c r="C12732" s="494"/>
      <c r="D12732" s="494"/>
      <c r="E12732" s="494"/>
      <c r="F12732" s="494"/>
      <c r="G12732" s="11">
        <f>SUM(G12730:G12731)</f>
        <v>11000</v>
      </c>
    </row>
    <row r="12733" spans="1:7">
      <c r="A12733" s="159" t="s">
        <v>17</v>
      </c>
      <c r="B12733" s="12" t="s">
        <v>18</v>
      </c>
      <c r="C12733" s="11"/>
      <c r="D12733" s="11"/>
      <c r="E12733" s="13"/>
      <c r="F12733" s="11"/>
      <c r="G12733" s="11"/>
    </row>
    <row r="12734" spans="1:7">
      <c r="A12734" s="492" t="s">
        <v>19</v>
      </c>
      <c r="B12734" s="492"/>
      <c r="C12734" s="492"/>
      <c r="D12734" s="492"/>
      <c r="E12734" s="492"/>
      <c r="F12734" s="492"/>
      <c r="G12734" s="20">
        <f>SUM(G12733)</f>
        <v>0</v>
      </c>
    </row>
    <row r="12735" spans="1:7">
      <c r="A12735" s="11" t="s">
        <v>20</v>
      </c>
      <c r="B12735" s="493" t="s">
        <v>21</v>
      </c>
      <c r="C12735" s="493"/>
      <c r="D12735" s="493"/>
      <c r="E12735" s="493"/>
      <c r="F12735" s="493"/>
      <c r="G12735" s="15">
        <f>SUM(G12724:G12734)/2</f>
        <v>696900</v>
      </c>
    </row>
    <row r="12736" spans="1:7" ht="15.75" customHeight="1">
      <c r="A12736" s="11" t="s">
        <v>22</v>
      </c>
      <c r="B12736" s="493" t="s">
        <v>77</v>
      </c>
      <c r="C12736" s="493"/>
      <c r="D12736" s="493"/>
      <c r="E12736" s="493"/>
      <c r="F12736" s="24">
        <v>0.1</v>
      </c>
      <c r="G12736" s="15">
        <f>G12735*10%</f>
        <v>69690</v>
      </c>
    </row>
    <row r="12737" spans="1:7">
      <c r="A12737" s="11" t="s">
        <v>23</v>
      </c>
      <c r="B12737" s="493" t="s">
        <v>24</v>
      </c>
      <c r="C12737" s="493"/>
      <c r="D12737" s="493"/>
      <c r="E12737" s="493"/>
      <c r="F12737" s="493"/>
      <c r="G12737" s="15">
        <f>G12735+G12736</f>
        <v>766590</v>
      </c>
    </row>
    <row r="12738" spans="1:7">
      <c r="A12738" s="25"/>
      <c r="B12738" s="26"/>
      <c r="C12738" s="25"/>
      <c r="D12738" s="25"/>
      <c r="E12738" s="27"/>
      <c r="F12738" s="25"/>
      <c r="G12738" s="25"/>
    </row>
    <row r="12739" spans="1:7">
      <c r="A12739" s="115" t="s">
        <v>1964</v>
      </c>
    </row>
    <row r="12740" spans="1:7" ht="45">
      <c r="A12740" s="9" t="s">
        <v>62</v>
      </c>
      <c r="B12740" s="9" t="s">
        <v>63</v>
      </c>
      <c r="C12740" s="9" t="s">
        <v>64</v>
      </c>
      <c r="D12740" s="9" t="s">
        <v>65</v>
      </c>
      <c r="E12740" s="9" t="s">
        <v>66</v>
      </c>
      <c r="F12740" s="9" t="s">
        <v>67</v>
      </c>
      <c r="G12740" s="9" t="s">
        <v>68</v>
      </c>
    </row>
    <row r="12741" spans="1:7">
      <c r="A12741" s="159" t="s">
        <v>0</v>
      </c>
      <c r="B12741" s="12" t="s">
        <v>1</v>
      </c>
      <c r="C12741" s="11"/>
      <c r="D12741" s="11"/>
      <c r="E12741" s="13"/>
      <c r="F12741" s="11"/>
      <c r="G12741" s="11"/>
    </row>
    <row r="12742" spans="1:7">
      <c r="A12742" s="160"/>
      <c r="B12742" s="12" t="s">
        <v>2</v>
      </c>
      <c r="C12742" s="11" t="s">
        <v>3</v>
      </c>
      <c r="D12742" s="11" t="s">
        <v>4</v>
      </c>
      <c r="E12742" s="13" t="s">
        <v>1322</v>
      </c>
      <c r="F12742" s="14">
        <f>VLOOKUP(B12742,'HSD ME&amp;PLUMBING'!$B$6:E11409,4,FALSE)</f>
        <v>100000</v>
      </c>
      <c r="G12742" s="23">
        <f>F12742*E12742</f>
        <v>76200</v>
      </c>
    </row>
    <row r="12743" spans="1:7">
      <c r="A12743" s="160"/>
      <c r="B12743" s="12" t="s">
        <v>1804</v>
      </c>
      <c r="C12743" s="11" t="s">
        <v>71</v>
      </c>
      <c r="D12743" s="11" t="s">
        <v>4</v>
      </c>
      <c r="E12743" s="13" t="s">
        <v>1323</v>
      </c>
      <c r="F12743" s="14">
        <f>VLOOKUP(B12743,'HSD ME&amp;PLUMBING'!$B$6:E11410,4,FALSE)</f>
        <v>150000</v>
      </c>
      <c r="G12743" s="23">
        <f>F12743*E12743</f>
        <v>190800</v>
      </c>
    </row>
    <row r="12744" spans="1:7">
      <c r="A12744" s="160"/>
      <c r="B12744" s="12" t="s">
        <v>7</v>
      </c>
      <c r="C12744" s="11" t="s">
        <v>8</v>
      </c>
      <c r="D12744" s="11" t="s">
        <v>4</v>
      </c>
      <c r="E12744" s="13" t="s">
        <v>1047</v>
      </c>
      <c r="F12744" s="14">
        <f>VLOOKUP(B12744,'HSD ME&amp;PLUMBING'!$B$6:E11411,4,FALSE)</f>
        <v>150000</v>
      </c>
      <c r="G12744" s="23">
        <f>F12744*E12744</f>
        <v>19050</v>
      </c>
    </row>
    <row r="12745" spans="1:7">
      <c r="A12745" s="160"/>
      <c r="B12745" s="12" t="s">
        <v>10</v>
      </c>
      <c r="C12745" s="11" t="s">
        <v>11</v>
      </c>
      <c r="D12745" s="11" t="s">
        <v>4</v>
      </c>
      <c r="E12745" s="13" t="s">
        <v>797</v>
      </c>
      <c r="F12745" s="19">
        <f>VLOOKUP(B12745,'HSD ME&amp;PLUMBING'!$B$6:E11412,4,FALSE)</f>
        <v>200000</v>
      </c>
      <c r="G12745" s="23">
        <f>F12745*E12745</f>
        <v>8400</v>
      </c>
    </row>
    <row r="12746" spans="1:7" s="21" customFormat="1">
      <c r="A12746" s="494" t="s">
        <v>13</v>
      </c>
      <c r="B12746" s="494"/>
      <c r="C12746" s="494"/>
      <c r="D12746" s="494"/>
      <c r="E12746" s="494"/>
      <c r="F12746" s="494"/>
      <c r="G12746" s="20">
        <f>SUM(G12742:G12745)</f>
        <v>294450</v>
      </c>
    </row>
    <row r="12747" spans="1:7">
      <c r="A12747" s="159" t="s">
        <v>14</v>
      </c>
      <c r="B12747" s="12" t="s">
        <v>15</v>
      </c>
      <c r="C12747" s="11"/>
      <c r="D12747" s="11"/>
      <c r="E12747" s="13"/>
      <c r="F12747" s="11"/>
      <c r="G12747" s="11"/>
    </row>
    <row r="12748" spans="1:7" ht="30">
      <c r="A12748" s="160"/>
      <c r="B12748" s="16" t="s">
        <v>1965</v>
      </c>
      <c r="C12748" s="11"/>
      <c r="D12748" s="17" t="s">
        <v>674</v>
      </c>
      <c r="E12748" s="18" t="s">
        <v>802</v>
      </c>
      <c r="F12748" s="19">
        <f>VLOOKUP(B12748,'HSD ME&amp;PLUMBING'!$B$6:E11415,4,FALSE)</f>
        <v>10000</v>
      </c>
      <c r="G12748" s="23">
        <f>F12748*E12748</f>
        <v>11000</v>
      </c>
    </row>
    <row r="12749" spans="1:7">
      <c r="A12749" s="494" t="s">
        <v>16</v>
      </c>
      <c r="B12749" s="494"/>
      <c r="C12749" s="494"/>
      <c r="D12749" s="494"/>
      <c r="E12749" s="494"/>
      <c r="F12749" s="494"/>
      <c r="G12749" s="11">
        <f>SUM(G12747:G12748)</f>
        <v>11000</v>
      </c>
    </row>
    <row r="12750" spans="1:7">
      <c r="A12750" s="159" t="s">
        <v>17</v>
      </c>
      <c r="B12750" s="12" t="s">
        <v>18</v>
      </c>
      <c r="C12750" s="11"/>
      <c r="D12750" s="11"/>
      <c r="E12750" s="13"/>
      <c r="F12750" s="11"/>
      <c r="G12750" s="11"/>
    </row>
    <row r="12751" spans="1:7">
      <c r="A12751" s="492" t="s">
        <v>19</v>
      </c>
      <c r="B12751" s="492"/>
      <c r="C12751" s="492"/>
      <c r="D12751" s="492"/>
      <c r="E12751" s="492"/>
      <c r="F12751" s="492"/>
      <c r="G12751" s="20">
        <f>SUM(G12750)</f>
        <v>0</v>
      </c>
    </row>
    <row r="12752" spans="1:7">
      <c r="A12752" s="11" t="s">
        <v>20</v>
      </c>
      <c r="B12752" s="493" t="s">
        <v>21</v>
      </c>
      <c r="C12752" s="493"/>
      <c r="D12752" s="493"/>
      <c r="E12752" s="493"/>
      <c r="F12752" s="493"/>
      <c r="G12752" s="15">
        <f>SUM(G12741:G12751)/2</f>
        <v>305450</v>
      </c>
    </row>
    <row r="12753" spans="1:7" ht="15.75" customHeight="1">
      <c r="A12753" s="11" t="s">
        <v>22</v>
      </c>
      <c r="B12753" s="493" t="s">
        <v>77</v>
      </c>
      <c r="C12753" s="493"/>
      <c r="D12753" s="493"/>
      <c r="E12753" s="493"/>
      <c r="F12753" s="24">
        <v>0.1</v>
      </c>
      <c r="G12753" s="15">
        <f>G12752*10%</f>
        <v>30545</v>
      </c>
    </row>
    <row r="12754" spans="1:7">
      <c r="A12754" s="11" t="s">
        <v>23</v>
      </c>
      <c r="B12754" s="493" t="s">
        <v>24</v>
      </c>
      <c r="C12754" s="493"/>
      <c r="D12754" s="493"/>
      <c r="E12754" s="493"/>
      <c r="F12754" s="493"/>
      <c r="G12754" s="15">
        <f>G12752+G12753</f>
        <v>335995</v>
      </c>
    </row>
    <row r="12755" spans="1:7">
      <c r="A12755" s="25"/>
      <c r="B12755" s="26"/>
      <c r="C12755" s="25"/>
      <c r="D12755" s="25"/>
      <c r="E12755" s="27"/>
      <c r="F12755" s="25"/>
      <c r="G12755" s="25"/>
    </row>
    <row r="12756" spans="1:7" s="54" customFormat="1">
      <c r="A12756" s="123" t="s">
        <v>1966</v>
      </c>
      <c r="B12756" s="51"/>
      <c r="C12756" s="52"/>
      <c r="D12756" s="52"/>
      <c r="E12756" s="53"/>
      <c r="F12756" s="52"/>
      <c r="G12756" s="52"/>
    </row>
    <row r="12757" spans="1:7" s="54" customFormat="1" ht="45">
      <c r="A12757" s="55" t="s">
        <v>62</v>
      </c>
      <c r="B12757" s="55" t="s">
        <v>63</v>
      </c>
      <c r="C12757" s="55" t="s">
        <v>64</v>
      </c>
      <c r="D12757" s="55" t="s">
        <v>65</v>
      </c>
      <c r="E12757" s="55" t="s">
        <v>66</v>
      </c>
      <c r="F12757" s="55" t="s">
        <v>67</v>
      </c>
      <c r="G12757" s="55" t="s">
        <v>68</v>
      </c>
    </row>
    <row r="12758" spans="1:7" s="54" customFormat="1">
      <c r="A12758" s="170" t="s">
        <v>0</v>
      </c>
      <c r="B12758" s="57" t="s">
        <v>1</v>
      </c>
      <c r="C12758" s="56"/>
      <c r="D12758" s="56"/>
      <c r="E12758" s="58"/>
      <c r="F12758" s="56"/>
      <c r="G12758" s="56"/>
    </row>
    <row r="12759" spans="1:7" s="54" customFormat="1">
      <c r="A12759" s="171"/>
      <c r="B12759" s="57" t="s">
        <v>2</v>
      </c>
      <c r="C12759" s="56" t="s">
        <v>3</v>
      </c>
      <c r="D12759" s="56" t="s">
        <v>4</v>
      </c>
      <c r="E12759" s="58">
        <v>0.154</v>
      </c>
      <c r="F12759" s="59">
        <f>VLOOKUP(B12759,'HSD ME&amp;PLUMBING'!$B$6:E11426,4,FALSE)</f>
        <v>100000</v>
      </c>
      <c r="G12759" s="60">
        <f>F12759*E12759</f>
        <v>15400</v>
      </c>
    </row>
    <row r="12760" spans="1:7" s="54" customFormat="1">
      <c r="A12760" s="171"/>
      <c r="B12760" s="57" t="s">
        <v>1804</v>
      </c>
      <c r="C12760" s="56" t="s">
        <v>71</v>
      </c>
      <c r="D12760" s="56" t="s">
        <v>4</v>
      </c>
      <c r="E12760" s="58">
        <v>0.25600000000000001</v>
      </c>
      <c r="F12760" s="59">
        <f>VLOOKUP(B12760,'HSD ME&amp;PLUMBING'!$B$6:E11427,4,FALSE)</f>
        <v>150000</v>
      </c>
      <c r="G12760" s="60">
        <f>F12760*E12760</f>
        <v>38400</v>
      </c>
    </row>
    <row r="12761" spans="1:7" s="54" customFormat="1">
      <c r="A12761" s="171"/>
      <c r="B12761" s="57" t="s">
        <v>7</v>
      </c>
      <c r="C12761" s="56" t="s">
        <v>8</v>
      </c>
      <c r="D12761" s="56" t="s">
        <v>4</v>
      </c>
      <c r="E12761" s="58">
        <v>2.5999999999999999E-2</v>
      </c>
      <c r="F12761" s="59">
        <f>VLOOKUP(B12761,'HSD ME&amp;PLUMBING'!$B$6:E11428,4,FALSE)</f>
        <v>150000</v>
      </c>
      <c r="G12761" s="60">
        <f>F12761*E12761</f>
        <v>3900</v>
      </c>
    </row>
    <row r="12762" spans="1:7" s="54" customFormat="1">
      <c r="A12762" s="171"/>
      <c r="B12762" s="57" t="s">
        <v>10</v>
      </c>
      <c r="C12762" s="56" t="s">
        <v>11</v>
      </c>
      <c r="D12762" s="56" t="s">
        <v>4</v>
      </c>
      <c r="E12762" s="58">
        <v>8.9999999999999993E-3</v>
      </c>
      <c r="F12762" s="64">
        <f>VLOOKUP(B12762,'HSD ME&amp;PLUMBING'!$B$6:E11429,4,FALSE)</f>
        <v>200000</v>
      </c>
      <c r="G12762" s="60">
        <f>F12762*E12762</f>
        <v>1799.9999999999998</v>
      </c>
    </row>
    <row r="12763" spans="1:7" s="66" customFormat="1">
      <c r="A12763" s="489" t="s">
        <v>13</v>
      </c>
      <c r="B12763" s="489"/>
      <c r="C12763" s="489"/>
      <c r="D12763" s="489"/>
      <c r="E12763" s="489"/>
      <c r="F12763" s="489"/>
      <c r="G12763" s="65">
        <f>SUM(G12759:G12762)</f>
        <v>59500</v>
      </c>
    </row>
    <row r="12764" spans="1:7" s="54" customFormat="1">
      <c r="A12764" s="170" t="s">
        <v>14</v>
      </c>
      <c r="B12764" s="57" t="s">
        <v>15</v>
      </c>
      <c r="C12764" s="56"/>
      <c r="D12764" s="56"/>
      <c r="E12764" s="58"/>
      <c r="F12764" s="56"/>
      <c r="G12764" s="56"/>
    </row>
    <row r="12765" spans="1:7" s="54" customFormat="1" ht="30">
      <c r="A12765" s="171"/>
      <c r="B12765" s="61" t="s">
        <v>1967</v>
      </c>
      <c r="C12765" s="56"/>
      <c r="D12765" s="62" t="s">
        <v>674</v>
      </c>
      <c r="E12765" s="63" t="s">
        <v>802</v>
      </c>
      <c r="F12765" s="64">
        <f>VLOOKUP(B12765,'HSD ME&amp;PLUMBING'!$B$6:E11432,4,FALSE)</f>
        <v>10000</v>
      </c>
      <c r="G12765" s="60">
        <f>F12765*E12765</f>
        <v>11000</v>
      </c>
    </row>
    <row r="12766" spans="1:7" s="54" customFormat="1">
      <c r="A12766" s="489" t="s">
        <v>16</v>
      </c>
      <c r="B12766" s="489"/>
      <c r="C12766" s="489"/>
      <c r="D12766" s="489"/>
      <c r="E12766" s="489"/>
      <c r="F12766" s="489"/>
      <c r="G12766" s="56">
        <f>SUM(G12764:G12765)</f>
        <v>11000</v>
      </c>
    </row>
    <row r="12767" spans="1:7" s="54" customFormat="1">
      <c r="A12767" s="170" t="s">
        <v>17</v>
      </c>
      <c r="B12767" s="57" t="s">
        <v>18</v>
      </c>
      <c r="C12767" s="56"/>
      <c r="D12767" s="56"/>
      <c r="E12767" s="58"/>
      <c r="F12767" s="56"/>
      <c r="G12767" s="56"/>
    </row>
    <row r="12768" spans="1:7" s="54" customFormat="1">
      <c r="A12768" s="490" t="s">
        <v>19</v>
      </c>
      <c r="B12768" s="490"/>
      <c r="C12768" s="490"/>
      <c r="D12768" s="490"/>
      <c r="E12768" s="490"/>
      <c r="F12768" s="490"/>
      <c r="G12768" s="65">
        <f>SUM(G12767)</f>
        <v>0</v>
      </c>
    </row>
    <row r="12769" spans="1:7" s="54" customFormat="1">
      <c r="A12769" s="56" t="s">
        <v>20</v>
      </c>
      <c r="B12769" s="491" t="s">
        <v>21</v>
      </c>
      <c r="C12769" s="491"/>
      <c r="D12769" s="491"/>
      <c r="E12769" s="491"/>
      <c r="F12769" s="491"/>
      <c r="G12769" s="70">
        <f>SUM(G12758:G12768)/2</f>
        <v>70500</v>
      </c>
    </row>
    <row r="12770" spans="1:7" s="54" customFormat="1" ht="15.75" customHeight="1">
      <c r="A12770" s="56" t="s">
        <v>22</v>
      </c>
      <c r="B12770" s="491" t="s">
        <v>77</v>
      </c>
      <c r="C12770" s="491"/>
      <c r="D12770" s="491"/>
      <c r="E12770" s="491"/>
      <c r="F12770" s="71">
        <v>0.1</v>
      </c>
      <c r="G12770" s="70">
        <f>G12769*10%</f>
        <v>7050</v>
      </c>
    </row>
    <row r="12771" spans="1:7" s="54" customFormat="1">
      <c r="A12771" s="56" t="s">
        <v>23</v>
      </c>
      <c r="B12771" s="491" t="s">
        <v>24</v>
      </c>
      <c r="C12771" s="491"/>
      <c r="D12771" s="491"/>
      <c r="E12771" s="491"/>
      <c r="F12771" s="491"/>
      <c r="G12771" s="70">
        <f>G12769+G12770</f>
        <v>77550</v>
      </c>
    </row>
    <row r="12772" spans="1:7" s="54" customFormat="1">
      <c r="A12772" s="72"/>
      <c r="B12772" s="73"/>
      <c r="C12772" s="73"/>
      <c r="D12772" s="73"/>
      <c r="E12772" s="73"/>
      <c r="F12772" s="73"/>
      <c r="G12772" s="74"/>
    </row>
    <row r="12773" spans="1:7" s="6" customFormat="1" ht="15.75">
      <c r="A12773" s="115" t="s">
        <v>1968</v>
      </c>
      <c r="B12773" s="7"/>
      <c r="C12773" s="3"/>
      <c r="D12773" s="3"/>
      <c r="E12773" s="4"/>
      <c r="F12773" s="3"/>
      <c r="G12773" s="3"/>
    </row>
    <row r="12774" spans="1:7">
      <c r="A12774" s="115" t="s">
        <v>1969</v>
      </c>
    </row>
    <row r="12775" spans="1:7" ht="45">
      <c r="A12775" s="9" t="s">
        <v>62</v>
      </c>
      <c r="B12775" s="9" t="s">
        <v>63</v>
      </c>
      <c r="C12775" s="9" t="s">
        <v>64</v>
      </c>
      <c r="D12775" s="9" t="s">
        <v>65</v>
      </c>
      <c r="E12775" s="9" t="s">
        <v>66</v>
      </c>
      <c r="F12775" s="9" t="s">
        <v>67</v>
      </c>
      <c r="G12775" s="9" t="s">
        <v>68</v>
      </c>
    </row>
    <row r="12776" spans="1:7">
      <c r="A12776" s="159" t="s">
        <v>0</v>
      </c>
      <c r="B12776" s="12" t="s">
        <v>1</v>
      </c>
      <c r="C12776" s="11"/>
      <c r="D12776" s="11"/>
      <c r="E12776" s="13"/>
      <c r="F12776" s="11"/>
      <c r="G12776" s="11"/>
    </row>
    <row r="12777" spans="1:7">
      <c r="A12777" s="160"/>
      <c r="B12777" s="12" t="s">
        <v>2</v>
      </c>
      <c r="C12777" s="11" t="s">
        <v>3</v>
      </c>
      <c r="D12777" s="11" t="s">
        <v>4</v>
      </c>
      <c r="E12777" s="13" t="s">
        <v>1970</v>
      </c>
      <c r="F12777" s="14">
        <f>VLOOKUP(B12777,'HSD ME&amp;PLUMBING'!$B$6:E11427,4,FALSE)</f>
        <v>100000</v>
      </c>
      <c r="G12777" s="23">
        <f>F12777*E12777</f>
        <v>10200</v>
      </c>
    </row>
    <row r="12778" spans="1:7">
      <c r="A12778" s="160"/>
      <c r="B12778" s="12" t="s">
        <v>1549</v>
      </c>
      <c r="C12778" s="11" t="s">
        <v>71</v>
      </c>
      <c r="D12778" s="11" t="s">
        <v>4</v>
      </c>
      <c r="E12778" s="13" t="s">
        <v>1971</v>
      </c>
      <c r="F12778" s="14">
        <f>VLOOKUP(B12778,'HSD ME&amp;PLUMBING'!$B$6:E11428,4,FALSE)</f>
        <v>150000</v>
      </c>
      <c r="G12778" s="23">
        <f>F12778*E12778</f>
        <v>25650.000000000004</v>
      </c>
    </row>
    <row r="12779" spans="1:7">
      <c r="A12779" s="160"/>
      <c r="B12779" s="12" t="s">
        <v>7</v>
      </c>
      <c r="C12779" s="11" t="s">
        <v>8</v>
      </c>
      <c r="D12779" s="11" t="s">
        <v>4</v>
      </c>
      <c r="E12779" s="13" t="s">
        <v>768</v>
      </c>
      <c r="F12779" s="14">
        <f>VLOOKUP(B12779,'HSD ME&amp;PLUMBING'!$B$6:E11429,4,FALSE)</f>
        <v>150000</v>
      </c>
      <c r="G12779" s="23">
        <f>F12779*E12779</f>
        <v>2550</v>
      </c>
    </row>
    <row r="12780" spans="1:7">
      <c r="A12780" s="160"/>
      <c r="B12780" s="12" t="s">
        <v>10</v>
      </c>
      <c r="C12780" s="11" t="s">
        <v>11</v>
      </c>
      <c r="D12780" s="11" t="s">
        <v>4</v>
      </c>
      <c r="E12780" s="13" t="s">
        <v>32</v>
      </c>
      <c r="F12780" s="19">
        <f>VLOOKUP(B12780,'HSD ME&amp;PLUMBING'!$B$6:E11430,4,FALSE)</f>
        <v>200000</v>
      </c>
      <c r="G12780" s="23">
        <f>F12780*E12780</f>
        <v>1200</v>
      </c>
    </row>
    <row r="12781" spans="1:7" s="21" customFormat="1">
      <c r="A12781" s="494" t="s">
        <v>13</v>
      </c>
      <c r="B12781" s="494"/>
      <c r="C12781" s="494"/>
      <c r="D12781" s="494"/>
      <c r="E12781" s="494"/>
      <c r="F12781" s="494"/>
      <c r="G12781" s="20">
        <f>SUM(G12777:G12780)</f>
        <v>39600</v>
      </c>
    </row>
    <row r="12782" spans="1:7">
      <c r="A12782" s="159" t="s">
        <v>14</v>
      </c>
      <c r="B12782" s="12" t="s">
        <v>15</v>
      </c>
      <c r="C12782" s="11"/>
      <c r="D12782" s="11"/>
      <c r="E12782" s="13"/>
      <c r="F12782" s="11"/>
      <c r="G12782" s="11"/>
    </row>
    <row r="12783" spans="1:7" ht="30">
      <c r="A12783" s="160"/>
      <c r="B12783" s="16" t="s">
        <v>1972</v>
      </c>
      <c r="C12783" s="11"/>
      <c r="D12783" s="17" t="s">
        <v>674</v>
      </c>
      <c r="E12783" s="18" t="s">
        <v>802</v>
      </c>
      <c r="F12783" s="19">
        <f>VLOOKUP(B12783,'HSD ME&amp;PLUMBING'!$B$6:E11433,4,FALSE)</f>
        <v>10000</v>
      </c>
      <c r="G12783" s="23">
        <f>F12783*E12783</f>
        <v>11000</v>
      </c>
    </row>
    <row r="12784" spans="1:7">
      <c r="A12784" s="494" t="s">
        <v>16</v>
      </c>
      <c r="B12784" s="494"/>
      <c r="C12784" s="494"/>
      <c r="D12784" s="494"/>
      <c r="E12784" s="494"/>
      <c r="F12784" s="494"/>
      <c r="G12784" s="11">
        <f>SUM(G12782:G12783)</f>
        <v>11000</v>
      </c>
    </row>
    <row r="12785" spans="1:7">
      <c r="A12785" s="159" t="s">
        <v>17</v>
      </c>
      <c r="B12785" s="12" t="s">
        <v>18</v>
      </c>
      <c r="C12785" s="11"/>
      <c r="D12785" s="11"/>
      <c r="E12785" s="13"/>
      <c r="F12785" s="11"/>
      <c r="G12785" s="11"/>
    </row>
    <row r="12786" spans="1:7">
      <c r="A12786" s="492" t="s">
        <v>19</v>
      </c>
      <c r="B12786" s="492"/>
      <c r="C12786" s="492"/>
      <c r="D12786" s="492"/>
      <c r="E12786" s="492"/>
      <c r="F12786" s="492"/>
      <c r="G12786" s="20">
        <f>SUM(G12785)</f>
        <v>0</v>
      </c>
    </row>
    <row r="12787" spans="1:7">
      <c r="A12787" s="11" t="s">
        <v>20</v>
      </c>
      <c r="B12787" s="493" t="s">
        <v>21</v>
      </c>
      <c r="C12787" s="493"/>
      <c r="D12787" s="493"/>
      <c r="E12787" s="493"/>
      <c r="F12787" s="493"/>
      <c r="G12787" s="15">
        <f>SUM(G12776:G12786)/2</f>
        <v>50600</v>
      </c>
    </row>
    <row r="12788" spans="1:7" ht="15.75" customHeight="1">
      <c r="A12788" s="11" t="s">
        <v>22</v>
      </c>
      <c r="B12788" s="493" t="s">
        <v>77</v>
      </c>
      <c r="C12788" s="493"/>
      <c r="D12788" s="493"/>
      <c r="E12788" s="493"/>
      <c r="F12788" s="24">
        <v>0.1</v>
      </c>
      <c r="G12788" s="15">
        <f>G12787*10%</f>
        <v>5060</v>
      </c>
    </row>
    <row r="12789" spans="1:7">
      <c r="A12789" s="11" t="s">
        <v>23</v>
      </c>
      <c r="B12789" s="493" t="s">
        <v>24</v>
      </c>
      <c r="C12789" s="493"/>
      <c r="D12789" s="493"/>
      <c r="E12789" s="493"/>
      <c r="F12789" s="493"/>
      <c r="G12789" s="15">
        <f>G12787+G12788</f>
        <v>55660</v>
      </c>
    </row>
    <row r="12790" spans="1:7">
      <c r="A12790" s="25"/>
      <c r="B12790" s="26"/>
      <c r="C12790" s="25"/>
      <c r="D12790" s="25"/>
      <c r="E12790" s="27"/>
      <c r="F12790" s="25"/>
      <c r="G12790" s="25"/>
    </row>
    <row r="12791" spans="1:7">
      <c r="A12791" s="115" t="s">
        <v>1973</v>
      </c>
    </row>
    <row r="12792" spans="1:7" ht="45">
      <c r="A12792" s="9" t="s">
        <v>62</v>
      </c>
      <c r="B12792" s="9" t="s">
        <v>63</v>
      </c>
      <c r="C12792" s="9" t="s">
        <v>64</v>
      </c>
      <c r="D12792" s="9" t="s">
        <v>65</v>
      </c>
      <c r="E12792" s="9" t="s">
        <v>66</v>
      </c>
      <c r="F12792" s="9" t="s">
        <v>67</v>
      </c>
      <c r="G12792" s="9" t="s">
        <v>68</v>
      </c>
    </row>
    <row r="12793" spans="1:7">
      <c r="A12793" s="159" t="s">
        <v>0</v>
      </c>
      <c r="B12793" s="12" t="s">
        <v>1</v>
      </c>
      <c r="C12793" s="11"/>
      <c r="D12793" s="11"/>
      <c r="E12793" s="13"/>
      <c r="F12793" s="11"/>
      <c r="G12793" s="11"/>
    </row>
    <row r="12794" spans="1:7">
      <c r="A12794" s="160"/>
      <c r="B12794" s="12" t="s">
        <v>2</v>
      </c>
      <c r="C12794" s="11" t="s">
        <v>3</v>
      </c>
      <c r="D12794" s="11" t="s">
        <v>4</v>
      </c>
      <c r="E12794" s="13" t="s">
        <v>1970</v>
      </c>
      <c r="F12794" s="14">
        <f>VLOOKUP(B12794,'HSD ME&amp;PLUMBING'!$B$6:E11444,4,FALSE)</f>
        <v>100000</v>
      </c>
      <c r="G12794" s="23">
        <f>F12794*E12794</f>
        <v>10200</v>
      </c>
    </row>
    <row r="12795" spans="1:7">
      <c r="A12795" s="160"/>
      <c r="B12795" s="12" t="s">
        <v>1549</v>
      </c>
      <c r="C12795" s="11" t="s">
        <v>71</v>
      </c>
      <c r="D12795" s="11" t="s">
        <v>4</v>
      </c>
      <c r="E12795" s="13" t="s">
        <v>1971</v>
      </c>
      <c r="F12795" s="14">
        <f>VLOOKUP(B12795,'HSD ME&amp;PLUMBING'!$B$6:E11445,4,FALSE)</f>
        <v>150000</v>
      </c>
      <c r="G12795" s="23">
        <f>F12795*E12795</f>
        <v>25650.000000000004</v>
      </c>
    </row>
    <row r="12796" spans="1:7">
      <c r="A12796" s="160"/>
      <c r="B12796" s="12" t="s">
        <v>7</v>
      </c>
      <c r="C12796" s="11" t="s">
        <v>8</v>
      </c>
      <c r="D12796" s="11" t="s">
        <v>4</v>
      </c>
      <c r="E12796" s="13" t="s">
        <v>768</v>
      </c>
      <c r="F12796" s="14">
        <f>VLOOKUP(B12796,'HSD ME&amp;PLUMBING'!$B$6:E11446,4,FALSE)</f>
        <v>150000</v>
      </c>
      <c r="G12796" s="23">
        <f>F12796*E12796</f>
        <v>2550</v>
      </c>
    </row>
    <row r="12797" spans="1:7">
      <c r="A12797" s="160"/>
      <c r="B12797" s="12" t="s">
        <v>10</v>
      </c>
      <c r="C12797" s="11" t="s">
        <v>11</v>
      </c>
      <c r="D12797" s="11" t="s">
        <v>4</v>
      </c>
      <c r="E12797" s="13" t="s">
        <v>32</v>
      </c>
      <c r="F12797" s="19">
        <f>VLOOKUP(B12797,'HSD ME&amp;PLUMBING'!$B$6:E11447,4,FALSE)</f>
        <v>200000</v>
      </c>
      <c r="G12797" s="23">
        <f>F12797*E12797</f>
        <v>1200</v>
      </c>
    </row>
    <row r="12798" spans="1:7" s="21" customFormat="1">
      <c r="A12798" s="494" t="s">
        <v>13</v>
      </c>
      <c r="B12798" s="494"/>
      <c r="C12798" s="494"/>
      <c r="D12798" s="494"/>
      <c r="E12798" s="494"/>
      <c r="F12798" s="494"/>
      <c r="G12798" s="20">
        <f>SUM(G12794:G12797)</f>
        <v>39600</v>
      </c>
    </row>
    <row r="12799" spans="1:7">
      <c r="A12799" s="159" t="s">
        <v>14</v>
      </c>
      <c r="B12799" s="12" t="s">
        <v>15</v>
      </c>
      <c r="C12799" s="11"/>
      <c r="D12799" s="11"/>
      <c r="E12799" s="13"/>
      <c r="F12799" s="11"/>
      <c r="G12799" s="11"/>
    </row>
    <row r="12800" spans="1:7" ht="30">
      <c r="A12800" s="160"/>
      <c r="B12800" s="16" t="s">
        <v>1974</v>
      </c>
      <c r="C12800" s="11"/>
      <c r="D12800" s="17" t="s">
        <v>674</v>
      </c>
      <c r="E12800" s="18" t="s">
        <v>802</v>
      </c>
      <c r="F12800" s="19">
        <f>VLOOKUP(B12800,'HSD ME&amp;PLUMBING'!$B$6:E11450,4,FALSE)</f>
        <v>10000</v>
      </c>
      <c r="G12800" s="23">
        <f>F12800*E12800</f>
        <v>11000</v>
      </c>
    </row>
    <row r="12801" spans="1:7">
      <c r="A12801" s="494" t="s">
        <v>16</v>
      </c>
      <c r="B12801" s="494"/>
      <c r="C12801" s="494"/>
      <c r="D12801" s="494"/>
      <c r="E12801" s="494"/>
      <c r="F12801" s="494"/>
      <c r="G12801" s="11">
        <f>SUM(G12799:G12800)</f>
        <v>11000</v>
      </c>
    </row>
    <row r="12802" spans="1:7">
      <c r="A12802" s="159" t="s">
        <v>17</v>
      </c>
      <c r="B12802" s="12" t="s">
        <v>18</v>
      </c>
      <c r="C12802" s="11"/>
      <c r="D12802" s="11"/>
      <c r="E12802" s="13"/>
      <c r="F12802" s="11"/>
      <c r="G12802" s="11"/>
    </row>
    <row r="12803" spans="1:7">
      <c r="A12803" s="492" t="s">
        <v>19</v>
      </c>
      <c r="B12803" s="492"/>
      <c r="C12803" s="492"/>
      <c r="D12803" s="492"/>
      <c r="E12803" s="492"/>
      <c r="F12803" s="492"/>
      <c r="G12803" s="20">
        <f>SUM(G12802)</f>
        <v>0</v>
      </c>
    </row>
    <row r="12804" spans="1:7">
      <c r="A12804" s="11" t="s">
        <v>20</v>
      </c>
      <c r="B12804" s="493" t="s">
        <v>21</v>
      </c>
      <c r="C12804" s="493"/>
      <c r="D12804" s="493"/>
      <c r="E12804" s="493"/>
      <c r="F12804" s="493"/>
      <c r="G12804" s="15">
        <f>SUM(G12793:G12803)/2</f>
        <v>50600</v>
      </c>
    </row>
    <row r="12805" spans="1:7" ht="15.75" customHeight="1">
      <c r="A12805" s="11" t="s">
        <v>22</v>
      </c>
      <c r="B12805" s="493" t="s">
        <v>77</v>
      </c>
      <c r="C12805" s="493"/>
      <c r="D12805" s="493"/>
      <c r="E12805" s="493"/>
      <c r="F12805" s="24">
        <v>0.1</v>
      </c>
      <c r="G12805" s="15">
        <f>G12804*10%</f>
        <v>5060</v>
      </c>
    </row>
    <row r="12806" spans="1:7">
      <c r="A12806" s="11" t="s">
        <v>23</v>
      </c>
      <c r="B12806" s="493" t="s">
        <v>24</v>
      </c>
      <c r="C12806" s="493"/>
      <c r="D12806" s="493"/>
      <c r="E12806" s="493"/>
      <c r="F12806" s="493"/>
      <c r="G12806" s="15">
        <f>G12804+G12805</f>
        <v>55660</v>
      </c>
    </row>
    <row r="12807" spans="1:7">
      <c r="A12807" s="25"/>
      <c r="B12807" s="26"/>
      <c r="C12807" s="25"/>
      <c r="D12807" s="25"/>
      <c r="E12807" s="27"/>
      <c r="F12807" s="25"/>
      <c r="G12807" s="25"/>
    </row>
    <row r="12808" spans="1:7">
      <c r="A12808" s="115" t="s">
        <v>1975</v>
      </c>
    </row>
    <row r="12809" spans="1:7" ht="45">
      <c r="A12809" s="9" t="s">
        <v>62</v>
      </c>
      <c r="B12809" s="9" t="s">
        <v>63</v>
      </c>
      <c r="C12809" s="9" t="s">
        <v>64</v>
      </c>
      <c r="D12809" s="9" t="s">
        <v>65</v>
      </c>
      <c r="E12809" s="9" t="s">
        <v>66</v>
      </c>
      <c r="F12809" s="9" t="s">
        <v>67</v>
      </c>
      <c r="G12809" s="9" t="s">
        <v>68</v>
      </c>
    </row>
    <row r="12810" spans="1:7">
      <c r="A12810" s="159" t="s">
        <v>0</v>
      </c>
      <c r="B12810" s="12" t="s">
        <v>1</v>
      </c>
      <c r="C12810" s="11"/>
      <c r="D12810" s="11"/>
      <c r="E12810" s="13"/>
      <c r="F12810" s="11"/>
      <c r="G12810" s="11"/>
    </row>
    <row r="12811" spans="1:7">
      <c r="A12811" s="160"/>
      <c r="B12811" s="12" t="s">
        <v>2</v>
      </c>
      <c r="C12811" s="11" t="s">
        <v>3</v>
      </c>
      <c r="D12811" s="11" t="s">
        <v>4</v>
      </c>
      <c r="E12811" s="13" t="s">
        <v>1970</v>
      </c>
      <c r="F12811" s="14">
        <f>VLOOKUP(B12811,'HSD ME&amp;PLUMBING'!$B$6:E11461,4,FALSE)</f>
        <v>100000</v>
      </c>
      <c r="G12811" s="23">
        <f>F12811*E12811</f>
        <v>10200</v>
      </c>
    </row>
    <row r="12812" spans="1:7">
      <c r="A12812" s="160"/>
      <c r="B12812" s="12" t="s">
        <v>1549</v>
      </c>
      <c r="C12812" s="11" t="s">
        <v>71</v>
      </c>
      <c r="D12812" s="11" t="s">
        <v>4</v>
      </c>
      <c r="E12812" s="13" t="s">
        <v>1971</v>
      </c>
      <c r="F12812" s="14">
        <f>VLOOKUP(B12812,'HSD ME&amp;PLUMBING'!$B$6:E11462,4,FALSE)</f>
        <v>150000</v>
      </c>
      <c r="G12812" s="23">
        <f>F12812*E12812</f>
        <v>25650.000000000004</v>
      </c>
    </row>
    <row r="12813" spans="1:7">
      <c r="A12813" s="160"/>
      <c r="B12813" s="12" t="s">
        <v>7</v>
      </c>
      <c r="C12813" s="11" t="s">
        <v>8</v>
      </c>
      <c r="D12813" s="11" t="s">
        <v>4</v>
      </c>
      <c r="E12813" s="13" t="s">
        <v>768</v>
      </c>
      <c r="F12813" s="14">
        <f>VLOOKUP(B12813,'HSD ME&amp;PLUMBING'!$B$6:E11463,4,FALSE)</f>
        <v>150000</v>
      </c>
      <c r="G12813" s="23">
        <f>F12813*E12813</f>
        <v>2550</v>
      </c>
    </row>
    <row r="12814" spans="1:7">
      <c r="A12814" s="160"/>
      <c r="B12814" s="12" t="s">
        <v>10</v>
      </c>
      <c r="C12814" s="11" t="s">
        <v>11</v>
      </c>
      <c r="D12814" s="11" t="s">
        <v>4</v>
      </c>
      <c r="E12814" s="13" t="s">
        <v>32</v>
      </c>
      <c r="F12814" s="19">
        <f>VLOOKUP(B12814,'HSD ME&amp;PLUMBING'!$B$6:E11464,4,FALSE)</f>
        <v>200000</v>
      </c>
      <c r="G12814" s="23">
        <f>F12814*E12814</f>
        <v>1200</v>
      </c>
    </row>
    <row r="12815" spans="1:7" s="21" customFormat="1">
      <c r="A12815" s="494" t="s">
        <v>13</v>
      </c>
      <c r="B12815" s="494"/>
      <c r="C12815" s="494"/>
      <c r="D12815" s="494"/>
      <c r="E12815" s="494"/>
      <c r="F12815" s="494"/>
      <c r="G12815" s="20">
        <f>SUM(G12811:G12814)</f>
        <v>39600</v>
      </c>
    </row>
    <row r="12816" spans="1:7">
      <c r="A12816" s="159" t="s">
        <v>14</v>
      </c>
      <c r="B12816" s="12" t="s">
        <v>15</v>
      </c>
      <c r="C12816" s="11"/>
      <c r="D12816" s="11"/>
      <c r="E12816" s="13"/>
      <c r="F12816" s="11"/>
      <c r="G12816" s="11"/>
    </row>
    <row r="12817" spans="1:7" ht="30">
      <c r="A12817" s="160"/>
      <c r="B12817" s="16" t="s">
        <v>1976</v>
      </c>
      <c r="C12817" s="11"/>
      <c r="D12817" s="17" t="s">
        <v>674</v>
      </c>
      <c r="E12817" s="18" t="s">
        <v>802</v>
      </c>
      <c r="F12817" s="19">
        <f>VLOOKUP(B12817,'HSD ME&amp;PLUMBING'!$B$6:E11467,4,FALSE)</f>
        <v>10000</v>
      </c>
      <c r="G12817" s="23">
        <f>F12817*E12817</f>
        <v>11000</v>
      </c>
    </row>
    <row r="12818" spans="1:7">
      <c r="A12818" s="494" t="s">
        <v>16</v>
      </c>
      <c r="B12818" s="494"/>
      <c r="C12818" s="494"/>
      <c r="D12818" s="494"/>
      <c r="E12818" s="494"/>
      <c r="F12818" s="494"/>
      <c r="G12818" s="11">
        <f>SUM(G12816:G12817)</f>
        <v>11000</v>
      </c>
    </row>
    <row r="12819" spans="1:7">
      <c r="A12819" s="159" t="s">
        <v>17</v>
      </c>
      <c r="B12819" s="12" t="s">
        <v>18</v>
      </c>
      <c r="C12819" s="11"/>
      <c r="D12819" s="11"/>
      <c r="E12819" s="13"/>
      <c r="F12819" s="11"/>
      <c r="G12819" s="11"/>
    </row>
    <row r="12820" spans="1:7">
      <c r="A12820" s="492" t="s">
        <v>19</v>
      </c>
      <c r="B12820" s="492"/>
      <c r="C12820" s="492"/>
      <c r="D12820" s="492"/>
      <c r="E12820" s="492"/>
      <c r="F12820" s="492"/>
      <c r="G12820" s="20">
        <f>SUM(G12819)</f>
        <v>0</v>
      </c>
    </row>
    <row r="12821" spans="1:7">
      <c r="A12821" s="11" t="s">
        <v>20</v>
      </c>
      <c r="B12821" s="493" t="s">
        <v>21</v>
      </c>
      <c r="C12821" s="493"/>
      <c r="D12821" s="493"/>
      <c r="E12821" s="493"/>
      <c r="F12821" s="493"/>
      <c r="G12821" s="15">
        <f>SUM(G12810:G12820)/2</f>
        <v>50600</v>
      </c>
    </row>
    <row r="12822" spans="1:7" ht="15.75" customHeight="1">
      <c r="A12822" s="11" t="s">
        <v>22</v>
      </c>
      <c r="B12822" s="493" t="s">
        <v>77</v>
      </c>
      <c r="C12822" s="493"/>
      <c r="D12822" s="493"/>
      <c r="E12822" s="493"/>
      <c r="F12822" s="24">
        <v>0.1</v>
      </c>
      <c r="G12822" s="15">
        <f>G12821*10%</f>
        <v>5060</v>
      </c>
    </row>
    <row r="12823" spans="1:7">
      <c r="A12823" s="11" t="s">
        <v>23</v>
      </c>
      <c r="B12823" s="493" t="s">
        <v>24</v>
      </c>
      <c r="C12823" s="493"/>
      <c r="D12823" s="493"/>
      <c r="E12823" s="493"/>
      <c r="F12823" s="493"/>
      <c r="G12823" s="15">
        <f>G12821+G12822</f>
        <v>55660</v>
      </c>
    </row>
    <row r="12824" spans="1:7">
      <c r="A12824" s="25"/>
      <c r="B12824" s="26"/>
      <c r="C12824" s="25"/>
      <c r="D12824" s="25"/>
      <c r="E12824" s="27"/>
      <c r="F12824" s="25"/>
      <c r="G12824" s="25"/>
    </row>
    <row r="12825" spans="1:7" s="54" customFormat="1">
      <c r="A12825" s="123" t="s">
        <v>1977</v>
      </c>
      <c r="B12825" s="51"/>
      <c r="C12825" s="52"/>
      <c r="D12825" s="52"/>
      <c r="E12825" s="53"/>
      <c r="F12825" s="52"/>
      <c r="G12825" s="52"/>
    </row>
    <row r="12826" spans="1:7" s="54" customFormat="1" ht="45">
      <c r="A12826" s="55" t="s">
        <v>62</v>
      </c>
      <c r="B12826" s="55" t="s">
        <v>63</v>
      </c>
      <c r="C12826" s="55" t="s">
        <v>64</v>
      </c>
      <c r="D12826" s="55" t="s">
        <v>65</v>
      </c>
      <c r="E12826" s="55" t="s">
        <v>66</v>
      </c>
      <c r="F12826" s="55" t="s">
        <v>67</v>
      </c>
      <c r="G12826" s="55" t="s">
        <v>68</v>
      </c>
    </row>
    <row r="12827" spans="1:7" s="54" customFormat="1">
      <c r="A12827" s="170" t="s">
        <v>0</v>
      </c>
      <c r="B12827" s="57" t="s">
        <v>1</v>
      </c>
      <c r="C12827" s="56"/>
      <c r="D12827" s="56"/>
      <c r="E12827" s="58"/>
      <c r="F12827" s="56"/>
      <c r="G12827" s="56"/>
    </row>
    <row r="12828" spans="1:7" s="54" customFormat="1">
      <c r="A12828" s="171"/>
      <c r="B12828" s="57" t="s">
        <v>2</v>
      </c>
      <c r="C12828" s="56" t="s">
        <v>3</v>
      </c>
      <c r="D12828" s="56" t="s">
        <v>4</v>
      </c>
      <c r="E12828" s="58" t="s">
        <v>1970</v>
      </c>
      <c r="F12828" s="59">
        <f>VLOOKUP(B12828,'HSD ME&amp;PLUMBING'!$B$6:E11478,4,FALSE)</f>
        <v>100000</v>
      </c>
      <c r="G12828" s="60">
        <f>F12828*E12828</f>
        <v>10200</v>
      </c>
    </row>
    <row r="12829" spans="1:7" s="54" customFormat="1">
      <c r="A12829" s="171"/>
      <c r="B12829" s="57" t="s">
        <v>1549</v>
      </c>
      <c r="C12829" s="56" t="s">
        <v>71</v>
      </c>
      <c r="D12829" s="56" t="s">
        <v>4</v>
      </c>
      <c r="E12829" s="58" t="s">
        <v>1971</v>
      </c>
      <c r="F12829" s="59">
        <f>VLOOKUP(B12829,'HSD ME&amp;PLUMBING'!$B$6:E11479,4,FALSE)</f>
        <v>150000</v>
      </c>
      <c r="G12829" s="60">
        <f>F12829*E12829</f>
        <v>25650.000000000004</v>
      </c>
    </row>
    <row r="12830" spans="1:7" s="54" customFormat="1">
      <c r="A12830" s="171"/>
      <c r="B12830" s="57" t="s">
        <v>7</v>
      </c>
      <c r="C12830" s="56" t="s">
        <v>8</v>
      </c>
      <c r="D12830" s="56" t="s">
        <v>4</v>
      </c>
      <c r="E12830" s="58" t="s">
        <v>768</v>
      </c>
      <c r="F12830" s="59">
        <f>VLOOKUP(B12830,'HSD ME&amp;PLUMBING'!$B$6:E11480,4,FALSE)</f>
        <v>150000</v>
      </c>
      <c r="G12830" s="60">
        <f>F12830*E12830</f>
        <v>2550</v>
      </c>
    </row>
    <row r="12831" spans="1:7" s="54" customFormat="1">
      <c r="A12831" s="171"/>
      <c r="B12831" s="57" t="s">
        <v>10</v>
      </c>
      <c r="C12831" s="56" t="s">
        <v>11</v>
      </c>
      <c r="D12831" s="56" t="s">
        <v>4</v>
      </c>
      <c r="E12831" s="58" t="s">
        <v>32</v>
      </c>
      <c r="F12831" s="64">
        <f>VLOOKUP(B12831,'HSD ME&amp;PLUMBING'!$B$6:E11481,4,FALSE)</f>
        <v>200000</v>
      </c>
      <c r="G12831" s="60">
        <f>F12831*E12831</f>
        <v>1200</v>
      </c>
    </row>
    <row r="12832" spans="1:7" s="66" customFormat="1">
      <c r="A12832" s="489" t="s">
        <v>13</v>
      </c>
      <c r="B12832" s="489"/>
      <c r="C12832" s="489"/>
      <c r="D12832" s="489"/>
      <c r="E12832" s="489"/>
      <c r="F12832" s="489"/>
      <c r="G12832" s="65">
        <f>SUM(G12828:G12831)</f>
        <v>39600</v>
      </c>
    </row>
    <row r="12833" spans="1:7" s="54" customFormat="1">
      <c r="A12833" s="170" t="s">
        <v>14</v>
      </c>
      <c r="B12833" s="57" t="s">
        <v>15</v>
      </c>
      <c r="C12833" s="56"/>
      <c r="D12833" s="56"/>
      <c r="E12833" s="58"/>
      <c r="F12833" s="56"/>
      <c r="G12833" s="56"/>
    </row>
    <row r="12834" spans="1:7" s="54" customFormat="1" ht="30">
      <c r="A12834" s="171"/>
      <c r="B12834" s="61" t="s">
        <v>1978</v>
      </c>
      <c r="C12834" s="56"/>
      <c r="D12834" s="62" t="s">
        <v>674</v>
      </c>
      <c r="E12834" s="63" t="s">
        <v>802</v>
      </c>
      <c r="F12834" s="64">
        <f>VLOOKUP(B12834,'HSD ME&amp;PLUMBING'!$B$6:E11484,4,FALSE)</f>
        <v>10000</v>
      </c>
      <c r="G12834" s="60">
        <f>F12834*E12834</f>
        <v>11000</v>
      </c>
    </row>
    <row r="12835" spans="1:7" s="54" customFormat="1">
      <c r="A12835" s="489" t="s">
        <v>16</v>
      </c>
      <c r="B12835" s="489"/>
      <c r="C12835" s="489"/>
      <c r="D12835" s="489"/>
      <c r="E12835" s="489"/>
      <c r="F12835" s="489"/>
      <c r="G12835" s="56">
        <f>SUM(G12833:G12834)</f>
        <v>11000</v>
      </c>
    </row>
    <row r="12836" spans="1:7" s="54" customFormat="1">
      <c r="A12836" s="170" t="s">
        <v>17</v>
      </c>
      <c r="B12836" s="57" t="s">
        <v>18</v>
      </c>
      <c r="C12836" s="56"/>
      <c r="D12836" s="56"/>
      <c r="E12836" s="58"/>
      <c r="F12836" s="56"/>
      <c r="G12836" s="56"/>
    </row>
    <row r="12837" spans="1:7" s="54" customFormat="1">
      <c r="A12837" s="490" t="s">
        <v>19</v>
      </c>
      <c r="B12837" s="490"/>
      <c r="C12837" s="490"/>
      <c r="D12837" s="490"/>
      <c r="E12837" s="490"/>
      <c r="F12837" s="490"/>
      <c r="G12837" s="65">
        <f>SUM(G12836)</f>
        <v>0</v>
      </c>
    </row>
    <row r="12838" spans="1:7" s="54" customFormat="1">
      <c r="A12838" s="56" t="s">
        <v>20</v>
      </c>
      <c r="B12838" s="491" t="s">
        <v>21</v>
      </c>
      <c r="C12838" s="491"/>
      <c r="D12838" s="491"/>
      <c r="E12838" s="491"/>
      <c r="F12838" s="491"/>
      <c r="G12838" s="70">
        <f>SUM(G12827:G12837)/2</f>
        <v>50600</v>
      </c>
    </row>
    <row r="12839" spans="1:7" s="54" customFormat="1" ht="15.75" customHeight="1">
      <c r="A12839" s="56" t="s">
        <v>22</v>
      </c>
      <c r="B12839" s="491" t="s">
        <v>77</v>
      </c>
      <c r="C12839" s="491"/>
      <c r="D12839" s="491"/>
      <c r="E12839" s="491"/>
      <c r="F12839" s="71">
        <v>0.1</v>
      </c>
      <c r="G12839" s="70">
        <f>G12838*10%</f>
        <v>5060</v>
      </c>
    </row>
    <row r="12840" spans="1:7" s="54" customFormat="1">
      <c r="A12840" s="56" t="s">
        <v>23</v>
      </c>
      <c r="B12840" s="491" t="s">
        <v>24</v>
      </c>
      <c r="C12840" s="491"/>
      <c r="D12840" s="491"/>
      <c r="E12840" s="491"/>
      <c r="F12840" s="491"/>
      <c r="G12840" s="70">
        <f>G12838+G12839</f>
        <v>55660</v>
      </c>
    </row>
    <row r="12841" spans="1:7" s="54" customFormat="1">
      <c r="A12841" s="72"/>
      <c r="B12841" s="73"/>
      <c r="C12841" s="73"/>
      <c r="D12841" s="73"/>
      <c r="E12841" s="73"/>
      <c r="F12841" s="73"/>
      <c r="G12841" s="74"/>
    </row>
    <row r="12842" spans="1:7" s="6" customFormat="1" ht="15.75">
      <c r="A12842" s="115" t="s">
        <v>1979</v>
      </c>
      <c r="B12842" s="7"/>
      <c r="C12842" s="3"/>
      <c r="D12842" s="3"/>
      <c r="E12842" s="4"/>
      <c r="F12842" s="3"/>
      <c r="G12842" s="3"/>
    </row>
    <row r="12843" spans="1:7">
      <c r="A12843" s="115" t="s">
        <v>1980</v>
      </c>
    </row>
    <row r="12844" spans="1:7">
      <c r="A12844" s="115" t="s">
        <v>1981</v>
      </c>
    </row>
    <row r="12845" spans="1:7" ht="45">
      <c r="A12845" s="9" t="s">
        <v>62</v>
      </c>
      <c r="B12845" s="9" t="s">
        <v>63</v>
      </c>
      <c r="C12845" s="9" t="s">
        <v>64</v>
      </c>
      <c r="D12845" s="9" t="s">
        <v>65</v>
      </c>
      <c r="E12845" s="9" t="s">
        <v>66</v>
      </c>
      <c r="F12845" s="9" t="s">
        <v>67</v>
      </c>
      <c r="G12845" s="9" t="s">
        <v>68</v>
      </c>
    </row>
    <row r="12846" spans="1:7">
      <c r="A12846" s="159" t="s">
        <v>0</v>
      </c>
      <c r="B12846" s="12" t="s">
        <v>1</v>
      </c>
      <c r="C12846" s="11"/>
      <c r="D12846" s="11"/>
      <c r="E12846" s="13"/>
      <c r="F12846" s="11"/>
      <c r="G12846" s="11"/>
    </row>
    <row r="12847" spans="1:7">
      <c r="A12847" s="160"/>
      <c r="B12847" s="12" t="s">
        <v>2</v>
      </c>
      <c r="C12847" s="11" t="s">
        <v>3</v>
      </c>
      <c r="D12847" s="11" t="s">
        <v>4</v>
      </c>
      <c r="E12847" s="13" t="s">
        <v>1982</v>
      </c>
      <c r="F12847" s="14">
        <f>VLOOKUP(B12847,'HSD ME&amp;PLUMBING'!$B$6:E11480,4,FALSE)</f>
        <v>100000</v>
      </c>
      <c r="G12847" s="23">
        <f>F12847*E12847</f>
        <v>633800</v>
      </c>
    </row>
    <row r="12848" spans="1:7">
      <c r="A12848" s="160"/>
      <c r="B12848" s="12" t="s">
        <v>1804</v>
      </c>
      <c r="C12848" s="11" t="s">
        <v>71</v>
      </c>
      <c r="D12848" s="11" t="s">
        <v>4</v>
      </c>
      <c r="E12848" s="13" t="s">
        <v>1983</v>
      </c>
      <c r="F12848" s="14">
        <f>VLOOKUP(B12848,'HSD ME&amp;PLUMBING'!$B$6:E11481,4,FALSE)</f>
        <v>150000</v>
      </c>
      <c r="G12848" s="23">
        <f>F12848*E12848</f>
        <v>1587750.0000000002</v>
      </c>
    </row>
    <row r="12849" spans="1:7">
      <c r="A12849" s="160"/>
      <c r="B12849" s="12" t="s">
        <v>7</v>
      </c>
      <c r="C12849" s="11" t="s">
        <v>8</v>
      </c>
      <c r="D12849" s="11" t="s">
        <v>4</v>
      </c>
      <c r="E12849" s="13" t="s">
        <v>1210</v>
      </c>
      <c r="F12849" s="14">
        <f>VLOOKUP(B12849,'HSD ME&amp;PLUMBING'!$B$6:E11482,4,FALSE)</f>
        <v>150000</v>
      </c>
      <c r="G12849" s="23">
        <f>F12849*E12849</f>
        <v>158700</v>
      </c>
    </row>
    <row r="12850" spans="1:7">
      <c r="A12850" s="160"/>
      <c r="B12850" s="12" t="s">
        <v>10</v>
      </c>
      <c r="C12850" s="11" t="s">
        <v>11</v>
      </c>
      <c r="D12850" s="11" t="s">
        <v>4</v>
      </c>
      <c r="E12850" s="13" t="s">
        <v>1211</v>
      </c>
      <c r="F12850" s="19">
        <f>VLOOKUP(B12850,'HSD ME&amp;PLUMBING'!$B$6:E11483,4,FALSE)</f>
        <v>200000</v>
      </c>
      <c r="G12850" s="23">
        <f>F12850*E12850</f>
        <v>70600</v>
      </c>
    </row>
    <row r="12851" spans="1:7" s="21" customFormat="1">
      <c r="A12851" s="494" t="s">
        <v>13</v>
      </c>
      <c r="B12851" s="494"/>
      <c r="C12851" s="494"/>
      <c r="D12851" s="494"/>
      <c r="E12851" s="494"/>
      <c r="F12851" s="494"/>
      <c r="G12851" s="20">
        <f>SUM(G12847:G12850)</f>
        <v>2450850</v>
      </c>
    </row>
    <row r="12852" spans="1:7">
      <c r="A12852" s="159" t="s">
        <v>14</v>
      </c>
      <c r="B12852" s="12" t="s">
        <v>15</v>
      </c>
      <c r="C12852" s="11"/>
      <c r="D12852" s="11"/>
      <c r="E12852" s="13"/>
      <c r="F12852" s="11"/>
      <c r="G12852" s="11"/>
    </row>
    <row r="12853" spans="1:7" ht="45">
      <c r="A12853" s="160"/>
      <c r="B12853" s="16" t="s">
        <v>1984</v>
      </c>
      <c r="C12853" s="11"/>
      <c r="D12853" s="17" t="s">
        <v>674</v>
      </c>
      <c r="E12853" s="18" t="s">
        <v>898</v>
      </c>
      <c r="F12853" s="19">
        <f>VLOOKUP(B12853,'HSD ME&amp;PLUMBING'!$B$6:E11486,4,FALSE)</f>
        <v>10000</v>
      </c>
      <c r="G12853" s="23">
        <f>F12853*E12853</f>
        <v>10500</v>
      </c>
    </row>
    <row r="12854" spans="1:7">
      <c r="A12854" s="494" t="s">
        <v>16</v>
      </c>
      <c r="B12854" s="494"/>
      <c r="C12854" s="494"/>
      <c r="D12854" s="494"/>
      <c r="E12854" s="494"/>
      <c r="F12854" s="494"/>
      <c r="G12854" s="11">
        <f>SUM(G12852:G12853)</f>
        <v>10500</v>
      </c>
    </row>
    <row r="12855" spans="1:7">
      <c r="A12855" s="159" t="s">
        <v>17</v>
      </c>
      <c r="B12855" s="12" t="s">
        <v>18</v>
      </c>
      <c r="C12855" s="11"/>
      <c r="D12855" s="11"/>
      <c r="E12855" s="13"/>
      <c r="F12855" s="11"/>
      <c r="G12855" s="11"/>
    </row>
    <row r="12856" spans="1:7">
      <c r="A12856" s="492" t="s">
        <v>19</v>
      </c>
      <c r="B12856" s="492"/>
      <c r="C12856" s="492"/>
      <c r="D12856" s="492"/>
      <c r="E12856" s="492"/>
      <c r="F12856" s="492"/>
      <c r="G12856" s="20">
        <f>SUM(G12855)</f>
        <v>0</v>
      </c>
    </row>
    <row r="12857" spans="1:7">
      <c r="A12857" s="11" t="s">
        <v>20</v>
      </c>
      <c r="B12857" s="493" t="s">
        <v>21</v>
      </c>
      <c r="C12857" s="493"/>
      <c r="D12857" s="493"/>
      <c r="E12857" s="493"/>
      <c r="F12857" s="493"/>
      <c r="G12857" s="15">
        <f>SUM(G12846:G12856)/2</f>
        <v>2461350</v>
      </c>
    </row>
    <row r="12858" spans="1:7" ht="15.75" customHeight="1">
      <c r="A12858" s="11" t="s">
        <v>22</v>
      </c>
      <c r="B12858" s="493" t="s">
        <v>77</v>
      </c>
      <c r="C12858" s="493"/>
      <c r="D12858" s="493"/>
      <c r="E12858" s="493"/>
      <c r="F12858" s="24">
        <v>0.1</v>
      </c>
      <c r="G12858" s="15">
        <f>G12857*10%</f>
        <v>246135</v>
      </c>
    </row>
    <row r="12859" spans="1:7">
      <c r="A12859" s="11" t="s">
        <v>23</v>
      </c>
      <c r="B12859" s="493" t="s">
        <v>24</v>
      </c>
      <c r="C12859" s="493"/>
      <c r="D12859" s="493"/>
      <c r="E12859" s="493"/>
      <c r="F12859" s="493"/>
      <c r="G12859" s="15">
        <f>G12857+G12858</f>
        <v>2707485</v>
      </c>
    </row>
    <row r="12860" spans="1:7">
      <c r="A12860" s="25"/>
      <c r="B12860" s="26"/>
      <c r="C12860" s="25"/>
      <c r="D12860" s="25"/>
      <c r="E12860" s="27"/>
      <c r="F12860" s="25"/>
      <c r="G12860" s="25"/>
    </row>
    <row r="12861" spans="1:7">
      <c r="A12861" s="115" t="s">
        <v>1985</v>
      </c>
    </row>
    <row r="12862" spans="1:7">
      <c r="A12862" s="115" t="s">
        <v>1981</v>
      </c>
    </row>
    <row r="12863" spans="1:7" ht="45">
      <c r="A12863" s="9" t="s">
        <v>62</v>
      </c>
      <c r="B12863" s="9" t="s">
        <v>63</v>
      </c>
      <c r="C12863" s="9" t="s">
        <v>64</v>
      </c>
      <c r="D12863" s="9" t="s">
        <v>65</v>
      </c>
      <c r="E12863" s="9" t="s">
        <v>66</v>
      </c>
      <c r="F12863" s="9" t="s">
        <v>67</v>
      </c>
      <c r="G12863" s="9" t="s">
        <v>68</v>
      </c>
    </row>
    <row r="12864" spans="1:7">
      <c r="A12864" s="159" t="s">
        <v>0</v>
      </c>
      <c r="B12864" s="12" t="s">
        <v>1</v>
      </c>
      <c r="C12864" s="11"/>
      <c r="D12864" s="11"/>
      <c r="E12864" s="13"/>
      <c r="F12864" s="11"/>
      <c r="G12864" s="11"/>
    </row>
    <row r="12865" spans="1:7">
      <c r="A12865" s="160"/>
      <c r="B12865" s="12" t="s">
        <v>2</v>
      </c>
      <c r="C12865" s="11" t="s">
        <v>3</v>
      </c>
      <c r="D12865" s="11" t="s">
        <v>4</v>
      </c>
      <c r="E12865" s="13" t="s">
        <v>1986</v>
      </c>
      <c r="F12865" s="14">
        <f>VLOOKUP(B12865,'HSD ME&amp;PLUMBING'!$B$6:E11498,4,FALSE)</f>
        <v>100000</v>
      </c>
      <c r="G12865" s="23">
        <f>F12865*E12865</f>
        <v>2282100</v>
      </c>
    </row>
    <row r="12866" spans="1:7">
      <c r="A12866" s="160"/>
      <c r="B12866" s="12" t="s">
        <v>1804</v>
      </c>
      <c r="C12866" s="11" t="s">
        <v>71</v>
      </c>
      <c r="D12866" s="11" t="s">
        <v>4</v>
      </c>
      <c r="E12866" s="13" t="s">
        <v>1987</v>
      </c>
      <c r="F12866" s="14">
        <f>VLOOKUP(B12866,'HSD ME&amp;PLUMBING'!$B$6:E11499,4,FALSE)</f>
        <v>150000</v>
      </c>
      <c r="G12866" s="23">
        <f>F12866*E12866</f>
        <v>5716800</v>
      </c>
    </row>
    <row r="12867" spans="1:7">
      <c r="A12867" s="160"/>
      <c r="B12867" s="12" t="s">
        <v>7</v>
      </c>
      <c r="C12867" s="11" t="s">
        <v>8</v>
      </c>
      <c r="D12867" s="11" t="s">
        <v>4</v>
      </c>
      <c r="E12867" s="13" t="s">
        <v>1988</v>
      </c>
      <c r="F12867" s="14">
        <f>VLOOKUP(B12867,'HSD ME&amp;PLUMBING'!$B$6:E11500,4,FALSE)</f>
        <v>150000</v>
      </c>
      <c r="G12867" s="23">
        <f>F12867*E12867</f>
        <v>571650</v>
      </c>
    </row>
    <row r="12868" spans="1:7">
      <c r="A12868" s="160"/>
      <c r="B12868" s="12" t="s">
        <v>10</v>
      </c>
      <c r="C12868" s="11" t="s">
        <v>11</v>
      </c>
      <c r="D12868" s="11" t="s">
        <v>4</v>
      </c>
      <c r="E12868" s="13" t="s">
        <v>1989</v>
      </c>
      <c r="F12868" s="19">
        <f>VLOOKUP(B12868,'HSD ME&amp;PLUMBING'!$B$6:E11501,4,FALSE)</f>
        <v>200000</v>
      </c>
      <c r="G12868" s="23">
        <f>F12868*E12868</f>
        <v>254000</v>
      </c>
    </row>
    <row r="12869" spans="1:7" s="21" customFormat="1">
      <c r="A12869" s="494" t="s">
        <v>13</v>
      </c>
      <c r="B12869" s="494"/>
      <c r="C12869" s="494"/>
      <c r="D12869" s="494"/>
      <c r="E12869" s="494"/>
      <c r="F12869" s="494"/>
      <c r="G12869" s="20">
        <f>SUM(G12865:G12868)</f>
        <v>8824550</v>
      </c>
    </row>
    <row r="12870" spans="1:7">
      <c r="A12870" s="159" t="s">
        <v>14</v>
      </c>
      <c r="B12870" s="12" t="s">
        <v>15</v>
      </c>
      <c r="C12870" s="11"/>
      <c r="D12870" s="11"/>
      <c r="E12870" s="13"/>
      <c r="F12870" s="11"/>
      <c r="G12870" s="11"/>
    </row>
    <row r="12871" spans="1:7" ht="60">
      <c r="A12871" s="160"/>
      <c r="B12871" s="16" t="s">
        <v>1990</v>
      </c>
      <c r="C12871" s="11"/>
      <c r="D12871" s="17" t="s">
        <v>674</v>
      </c>
      <c r="E12871" s="18" t="s">
        <v>898</v>
      </c>
      <c r="F12871" s="19">
        <f>VLOOKUP(B12871,'HSD ME&amp;PLUMBING'!$B$6:E11504,4,FALSE)</f>
        <v>10000</v>
      </c>
      <c r="G12871" s="23">
        <f>F12871*E12871</f>
        <v>10500</v>
      </c>
    </row>
    <row r="12872" spans="1:7">
      <c r="A12872" s="494" t="s">
        <v>16</v>
      </c>
      <c r="B12872" s="494"/>
      <c r="C12872" s="494"/>
      <c r="D12872" s="494"/>
      <c r="E12872" s="494"/>
      <c r="F12872" s="494"/>
      <c r="G12872" s="186">
        <f>SUM(G12870:G12871)</f>
        <v>10500</v>
      </c>
    </row>
    <row r="12873" spans="1:7">
      <c r="A12873" s="159" t="s">
        <v>17</v>
      </c>
      <c r="B12873" s="12" t="s">
        <v>18</v>
      </c>
      <c r="C12873" s="11"/>
      <c r="D12873" s="11"/>
      <c r="E12873" s="13"/>
      <c r="F12873" s="11"/>
      <c r="G12873" s="11"/>
    </row>
    <row r="12874" spans="1:7">
      <c r="A12874" s="492" t="s">
        <v>19</v>
      </c>
      <c r="B12874" s="492"/>
      <c r="C12874" s="492"/>
      <c r="D12874" s="492"/>
      <c r="E12874" s="492"/>
      <c r="F12874" s="492"/>
      <c r="G12874" s="20">
        <f>SUM(G12873)</f>
        <v>0</v>
      </c>
    </row>
    <row r="12875" spans="1:7">
      <c r="A12875" s="11" t="s">
        <v>20</v>
      </c>
      <c r="B12875" s="493" t="s">
        <v>21</v>
      </c>
      <c r="C12875" s="493"/>
      <c r="D12875" s="493"/>
      <c r="E12875" s="493"/>
      <c r="F12875" s="493"/>
      <c r="G12875" s="15">
        <f>SUM(G12864:G12874)/2</f>
        <v>8835050</v>
      </c>
    </row>
    <row r="12876" spans="1:7" ht="15.75" customHeight="1">
      <c r="A12876" s="11" t="s">
        <v>22</v>
      </c>
      <c r="B12876" s="493" t="s">
        <v>77</v>
      </c>
      <c r="C12876" s="493"/>
      <c r="D12876" s="493"/>
      <c r="E12876" s="493"/>
      <c r="F12876" s="24">
        <v>0.1</v>
      </c>
      <c r="G12876" s="15">
        <f>G12875*10%</f>
        <v>883505</v>
      </c>
    </row>
    <row r="12877" spans="1:7">
      <c r="A12877" s="11" t="s">
        <v>23</v>
      </c>
      <c r="B12877" s="493" t="s">
        <v>24</v>
      </c>
      <c r="C12877" s="493"/>
      <c r="D12877" s="493"/>
      <c r="E12877" s="493"/>
      <c r="F12877" s="493"/>
      <c r="G12877" s="15">
        <f>G12875+G12876</f>
        <v>9718555</v>
      </c>
    </row>
    <row r="12878" spans="1:7">
      <c r="A12878" s="25"/>
      <c r="B12878" s="26"/>
      <c r="C12878" s="25"/>
      <c r="D12878" s="25"/>
      <c r="E12878" s="27"/>
      <c r="F12878" s="25"/>
      <c r="G12878" s="25"/>
    </row>
    <row r="12879" spans="1:7">
      <c r="A12879" s="115" t="s">
        <v>1991</v>
      </c>
    </row>
    <row r="12880" spans="1:7">
      <c r="A12880" s="115" t="s">
        <v>1992</v>
      </c>
    </row>
    <row r="12881" spans="1:7" ht="45">
      <c r="A12881" s="9" t="s">
        <v>62</v>
      </c>
      <c r="B12881" s="9" t="s">
        <v>63</v>
      </c>
      <c r="C12881" s="9" t="s">
        <v>64</v>
      </c>
      <c r="D12881" s="9" t="s">
        <v>65</v>
      </c>
      <c r="E12881" s="9" t="s">
        <v>66</v>
      </c>
      <c r="F12881" s="9" t="s">
        <v>67</v>
      </c>
      <c r="G12881" s="9" t="s">
        <v>68</v>
      </c>
    </row>
    <row r="12882" spans="1:7">
      <c r="A12882" s="159" t="s">
        <v>0</v>
      </c>
      <c r="B12882" s="12" t="s">
        <v>1</v>
      </c>
      <c r="C12882" s="11"/>
      <c r="D12882" s="11"/>
      <c r="E12882" s="13"/>
      <c r="F12882" s="11"/>
      <c r="G12882" s="11"/>
    </row>
    <row r="12883" spans="1:7">
      <c r="A12883" s="160"/>
      <c r="B12883" s="12" t="s">
        <v>2</v>
      </c>
      <c r="C12883" s="11" t="s">
        <v>3</v>
      </c>
      <c r="D12883" s="11" t="s">
        <v>4</v>
      </c>
      <c r="E12883" s="13" t="s">
        <v>1993</v>
      </c>
      <c r="F12883" s="14">
        <f>VLOOKUP(B12883,'HSD ME&amp;PLUMBING'!$B$6:E11516,4,FALSE)</f>
        <v>100000</v>
      </c>
      <c r="G12883" s="23">
        <f>F12883*E12883</f>
        <v>3047600</v>
      </c>
    </row>
    <row r="12884" spans="1:7">
      <c r="A12884" s="160"/>
      <c r="B12884" s="12" t="s">
        <v>1804</v>
      </c>
      <c r="C12884" s="11" t="s">
        <v>71</v>
      </c>
      <c r="D12884" s="11" t="s">
        <v>4</v>
      </c>
      <c r="E12884" s="13" t="s">
        <v>1994</v>
      </c>
      <c r="F12884" s="14">
        <f>VLOOKUP(B12884,'HSD ME&amp;PLUMBING'!$B$6:E11517,4,FALSE)</f>
        <v>150000</v>
      </c>
      <c r="G12884" s="23">
        <f>F12884*E12884</f>
        <v>7634250.0000000009</v>
      </c>
    </row>
    <row r="12885" spans="1:7">
      <c r="A12885" s="160"/>
      <c r="B12885" s="12" t="s">
        <v>7</v>
      </c>
      <c r="C12885" s="11" t="s">
        <v>8</v>
      </c>
      <c r="D12885" s="11" t="s">
        <v>4</v>
      </c>
      <c r="E12885" s="13" t="s">
        <v>1995</v>
      </c>
      <c r="F12885" s="14">
        <f>VLOOKUP(B12885,'HSD ME&amp;PLUMBING'!$B$6:E11518,4,FALSE)</f>
        <v>150000</v>
      </c>
      <c r="G12885" s="23">
        <f>F12885*E12885</f>
        <v>763500</v>
      </c>
    </row>
    <row r="12886" spans="1:7">
      <c r="A12886" s="160"/>
      <c r="B12886" s="12" t="s">
        <v>10</v>
      </c>
      <c r="C12886" s="11" t="s">
        <v>11</v>
      </c>
      <c r="D12886" s="11" t="s">
        <v>4</v>
      </c>
      <c r="E12886" s="13" t="s">
        <v>1996</v>
      </c>
      <c r="F12886" s="19">
        <f>VLOOKUP(B12886,'HSD ME&amp;PLUMBING'!$B$6:E11519,4,FALSE)</f>
        <v>200000</v>
      </c>
      <c r="G12886" s="23">
        <f>F12886*E12886</f>
        <v>339400</v>
      </c>
    </row>
    <row r="12887" spans="1:7" s="21" customFormat="1">
      <c r="A12887" s="494" t="s">
        <v>13</v>
      </c>
      <c r="B12887" s="494"/>
      <c r="C12887" s="494"/>
      <c r="D12887" s="494"/>
      <c r="E12887" s="494"/>
      <c r="F12887" s="494"/>
      <c r="G12887" s="20">
        <f>SUM(G12883:G12886)</f>
        <v>11784750</v>
      </c>
    </row>
    <row r="12888" spans="1:7">
      <c r="A12888" s="159" t="s">
        <v>14</v>
      </c>
      <c r="B12888" s="12" t="s">
        <v>15</v>
      </c>
      <c r="C12888" s="11"/>
      <c r="D12888" s="11"/>
      <c r="E12888" s="13"/>
      <c r="F12888" s="11"/>
      <c r="G12888" s="11"/>
    </row>
    <row r="12889" spans="1:7" ht="60">
      <c r="A12889" s="160"/>
      <c r="B12889" s="16" t="s">
        <v>1997</v>
      </c>
      <c r="C12889" s="11"/>
      <c r="D12889" s="17" t="s">
        <v>674</v>
      </c>
      <c r="E12889" s="18" t="s">
        <v>898</v>
      </c>
      <c r="F12889" s="19">
        <f>VLOOKUP(B12889,'HSD ME&amp;PLUMBING'!$B$6:E11522,4,FALSE)</f>
        <v>10000</v>
      </c>
      <c r="G12889" s="23">
        <f>F12889*E12889</f>
        <v>10500</v>
      </c>
    </row>
    <row r="12890" spans="1:7">
      <c r="A12890" s="494" t="s">
        <v>16</v>
      </c>
      <c r="B12890" s="494"/>
      <c r="C12890" s="494"/>
      <c r="D12890" s="494"/>
      <c r="E12890" s="494"/>
      <c r="F12890" s="494"/>
      <c r="G12890" s="186">
        <f>SUM(G12888:G12889)</f>
        <v>10500</v>
      </c>
    </row>
    <row r="12891" spans="1:7">
      <c r="A12891" s="159" t="s">
        <v>17</v>
      </c>
      <c r="B12891" s="12" t="s">
        <v>18</v>
      </c>
      <c r="C12891" s="11"/>
      <c r="D12891" s="11"/>
      <c r="E12891" s="13"/>
      <c r="F12891" s="11"/>
      <c r="G12891" s="11"/>
    </row>
    <row r="12892" spans="1:7">
      <c r="A12892" s="492" t="s">
        <v>19</v>
      </c>
      <c r="B12892" s="492"/>
      <c r="C12892" s="492"/>
      <c r="D12892" s="492"/>
      <c r="E12892" s="492"/>
      <c r="F12892" s="492"/>
      <c r="G12892" s="20">
        <f>SUM(G12891)</f>
        <v>0</v>
      </c>
    </row>
    <row r="12893" spans="1:7">
      <c r="A12893" s="11" t="s">
        <v>20</v>
      </c>
      <c r="B12893" s="493" t="s">
        <v>21</v>
      </c>
      <c r="C12893" s="493"/>
      <c r="D12893" s="493"/>
      <c r="E12893" s="493"/>
      <c r="F12893" s="493"/>
      <c r="G12893" s="15">
        <f>SUM(G12882:G12892)/2</f>
        <v>11795250</v>
      </c>
    </row>
    <row r="12894" spans="1:7" ht="15.75" customHeight="1">
      <c r="A12894" s="11" t="s">
        <v>22</v>
      </c>
      <c r="B12894" s="493" t="s">
        <v>77</v>
      </c>
      <c r="C12894" s="493"/>
      <c r="D12894" s="493"/>
      <c r="E12894" s="493"/>
      <c r="F12894" s="24">
        <v>0.1</v>
      </c>
      <c r="G12894" s="15">
        <f>G12893*10%</f>
        <v>1179525</v>
      </c>
    </row>
    <row r="12895" spans="1:7">
      <c r="A12895" s="11" t="s">
        <v>23</v>
      </c>
      <c r="B12895" s="493" t="s">
        <v>24</v>
      </c>
      <c r="C12895" s="493"/>
      <c r="D12895" s="493"/>
      <c r="E12895" s="493"/>
      <c r="F12895" s="493"/>
      <c r="G12895" s="15">
        <f>G12893+G12894</f>
        <v>12974775</v>
      </c>
    </row>
    <row r="12896" spans="1:7">
      <c r="A12896" s="25"/>
      <c r="B12896" s="26"/>
      <c r="C12896" s="25"/>
      <c r="D12896" s="25"/>
      <c r="E12896" s="27"/>
      <c r="F12896" s="25"/>
      <c r="G12896" s="25"/>
    </row>
    <row r="12897" spans="1:7">
      <c r="A12897" s="115" t="s">
        <v>1998</v>
      </c>
    </row>
    <row r="12898" spans="1:7">
      <c r="A12898" s="115" t="s">
        <v>1981</v>
      </c>
    </row>
    <row r="12899" spans="1:7" ht="45">
      <c r="A12899" s="9" t="s">
        <v>62</v>
      </c>
      <c r="B12899" s="9" t="s">
        <v>63</v>
      </c>
      <c r="C12899" s="9" t="s">
        <v>64</v>
      </c>
      <c r="D12899" s="9" t="s">
        <v>65</v>
      </c>
      <c r="E12899" s="9" t="s">
        <v>66</v>
      </c>
      <c r="F12899" s="9" t="s">
        <v>67</v>
      </c>
      <c r="G12899" s="9" t="s">
        <v>68</v>
      </c>
    </row>
    <row r="12900" spans="1:7">
      <c r="A12900" s="159" t="s">
        <v>0</v>
      </c>
      <c r="B12900" s="12" t="s">
        <v>1</v>
      </c>
      <c r="C12900" s="11"/>
      <c r="D12900" s="11"/>
      <c r="E12900" s="13"/>
      <c r="F12900" s="11"/>
      <c r="G12900" s="11"/>
    </row>
    <row r="12901" spans="1:7">
      <c r="A12901" s="160"/>
      <c r="B12901" s="12" t="s">
        <v>2</v>
      </c>
      <c r="C12901" s="11" t="s">
        <v>3</v>
      </c>
      <c r="D12901" s="11" t="s">
        <v>4</v>
      </c>
      <c r="E12901" s="13" t="s">
        <v>1999</v>
      </c>
      <c r="F12901" s="14">
        <f>VLOOKUP(B12901,'HSD ME&amp;PLUMBING'!$B$6:E11534,4,FALSE)</f>
        <v>100000</v>
      </c>
      <c r="G12901" s="23">
        <f>F12901*E12901</f>
        <v>2509800</v>
      </c>
    </row>
    <row r="12902" spans="1:7">
      <c r="A12902" s="160"/>
      <c r="B12902" s="12" t="s">
        <v>1804</v>
      </c>
      <c r="C12902" s="11" t="s">
        <v>71</v>
      </c>
      <c r="D12902" s="11" t="s">
        <v>4</v>
      </c>
      <c r="E12902" s="13" t="s">
        <v>2000</v>
      </c>
      <c r="F12902" s="14">
        <f>VLOOKUP(B12902,'HSD ME&amp;PLUMBING'!$B$6:E11535,4,FALSE)</f>
        <v>150000</v>
      </c>
      <c r="G12902" s="23">
        <f>F12902*E12902</f>
        <v>6286949.9999999991</v>
      </c>
    </row>
    <row r="12903" spans="1:7">
      <c r="A12903" s="160"/>
      <c r="B12903" s="12" t="s">
        <v>7</v>
      </c>
      <c r="C12903" s="11" t="s">
        <v>8</v>
      </c>
      <c r="D12903" s="11" t="s">
        <v>4</v>
      </c>
      <c r="E12903" s="13" t="s">
        <v>2001</v>
      </c>
      <c r="F12903" s="14">
        <f>VLOOKUP(B12903,'HSD ME&amp;PLUMBING'!$B$6:E11536,4,FALSE)</f>
        <v>150000</v>
      </c>
      <c r="G12903" s="23">
        <f>F12903*E12903</f>
        <v>628650</v>
      </c>
    </row>
    <row r="12904" spans="1:7">
      <c r="A12904" s="160"/>
      <c r="B12904" s="12" t="s">
        <v>10</v>
      </c>
      <c r="C12904" s="11" t="s">
        <v>11</v>
      </c>
      <c r="D12904" s="11" t="s">
        <v>4</v>
      </c>
      <c r="E12904" s="13" t="s">
        <v>2002</v>
      </c>
      <c r="F12904" s="19">
        <f>VLOOKUP(B12904,'HSD ME&amp;PLUMBING'!$B$6:E11537,4,FALSE)</f>
        <v>200000</v>
      </c>
      <c r="G12904" s="23">
        <f>F12904*E12904</f>
        <v>279400</v>
      </c>
    </row>
    <row r="12905" spans="1:7" s="21" customFormat="1">
      <c r="A12905" s="494" t="s">
        <v>13</v>
      </c>
      <c r="B12905" s="494"/>
      <c r="C12905" s="494"/>
      <c r="D12905" s="494"/>
      <c r="E12905" s="494"/>
      <c r="F12905" s="494"/>
      <c r="G12905" s="20">
        <f>SUM(G12901:G12904)</f>
        <v>9704800</v>
      </c>
    </row>
    <row r="12906" spans="1:7">
      <c r="A12906" s="159" t="s">
        <v>14</v>
      </c>
      <c r="B12906" s="12" t="s">
        <v>15</v>
      </c>
      <c r="C12906" s="11"/>
      <c r="D12906" s="11"/>
      <c r="E12906" s="13"/>
      <c r="F12906" s="11"/>
      <c r="G12906" s="11"/>
    </row>
    <row r="12907" spans="1:7" ht="60">
      <c r="A12907" s="160"/>
      <c r="B12907" s="16" t="s">
        <v>2003</v>
      </c>
      <c r="C12907" s="11"/>
      <c r="D12907" s="17" t="s">
        <v>674</v>
      </c>
      <c r="E12907" s="18" t="s">
        <v>898</v>
      </c>
      <c r="F12907" s="19">
        <f>VLOOKUP(B12907,'HSD ME&amp;PLUMBING'!$B$6:E11540,4,FALSE)</f>
        <v>10000</v>
      </c>
      <c r="G12907" s="23">
        <f>F12907*E12907</f>
        <v>10500</v>
      </c>
    </row>
    <row r="12908" spans="1:7">
      <c r="A12908" s="494" t="s">
        <v>16</v>
      </c>
      <c r="B12908" s="494"/>
      <c r="C12908" s="494"/>
      <c r="D12908" s="494"/>
      <c r="E12908" s="494"/>
      <c r="F12908" s="494"/>
      <c r="G12908" s="11">
        <f>SUM(G12906:G12907)</f>
        <v>10500</v>
      </c>
    </row>
    <row r="12909" spans="1:7">
      <c r="A12909" s="159" t="s">
        <v>17</v>
      </c>
      <c r="B12909" s="12" t="s">
        <v>18</v>
      </c>
      <c r="C12909" s="11"/>
      <c r="D12909" s="11"/>
      <c r="E12909" s="13"/>
      <c r="F12909" s="11"/>
      <c r="G12909" s="11"/>
    </row>
    <row r="12910" spans="1:7">
      <c r="A12910" s="492" t="s">
        <v>19</v>
      </c>
      <c r="B12910" s="492"/>
      <c r="C12910" s="492"/>
      <c r="D12910" s="492"/>
      <c r="E12910" s="492"/>
      <c r="F12910" s="492"/>
      <c r="G12910" s="20">
        <f>SUM(G12909)</f>
        <v>0</v>
      </c>
    </row>
    <row r="12911" spans="1:7">
      <c r="A12911" s="11" t="s">
        <v>20</v>
      </c>
      <c r="B12911" s="493" t="s">
        <v>21</v>
      </c>
      <c r="C12911" s="493"/>
      <c r="D12911" s="493"/>
      <c r="E12911" s="493"/>
      <c r="F12911" s="493"/>
      <c r="G12911" s="15">
        <f>SUM(G12900:G12910)/2</f>
        <v>9715300</v>
      </c>
    </row>
    <row r="12912" spans="1:7" ht="15.75" customHeight="1">
      <c r="A12912" s="11" t="s">
        <v>22</v>
      </c>
      <c r="B12912" s="493" t="s">
        <v>77</v>
      </c>
      <c r="C12912" s="493"/>
      <c r="D12912" s="493"/>
      <c r="E12912" s="493"/>
      <c r="F12912" s="24">
        <v>0.1</v>
      </c>
      <c r="G12912" s="15">
        <f>G12911*10%</f>
        <v>971530</v>
      </c>
    </row>
    <row r="12913" spans="1:7">
      <c r="A12913" s="11" t="s">
        <v>23</v>
      </c>
      <c r="B12913" s="493" t="s">
        <v>24</v>
      </c>
      <c r="C12913" s="493"/>
      <c r="D12913" s="493"/>
      <c r="E12913" s="493"/>
      <c r="F12913" s="493"/>
      <c r="G12913" s="15">
        <f>G12911+G12912</f>
        <v>10686830</v>
      </c>
    </row>
    <row r="12914" spans="1:7">
      <c r="A12914" s="25"/>
      <c r="B12914" s="26"/>
      <c r="C12914" s="25"/>
      <c r="D12914" s="25"/>
      <c r="E12914" s="27"/>
      <c r="F12914" s="25"/>
      <c r="G12914" s="25"/>
    </row>
    <row r="12915" spans="1:7">
      <c r="A12915" s="115" t="s">
        <v>2004</v>
      </c>
    </row>
    <row r="12916" spans="1:7">
      <c r="A12916" s="115" t="s">
        <v>2005</v>
      </c>
    </row>
    <row r="12917" spans="1:7" ht="45">
      <c r="A12917" s="9" t="s">
        <v>62</v>
      </c>
      <c r="B12917" s="9" t="s">
        <v>63</v>
      </c>
      <c r="C12917" s="9" t="s">
        <v>64</v>
      </c>
      <c r="D12917" s="9" t="s">
        <v>65</v>
      </c>
      <c r="E12917" s="9" t="s">
        <v>66</v>
      </c>
      <c r="F12917" s="9" t="s">
        <v>67</v>
      </c>
      <c r="G12917" s="9" t="s">
        <v>68</v>
      </c>
    </row>
    <row r="12918" spans="1:7">
      <c r="A12918" s="159" t="s">
        <v>0</v>
      </c>
      <c r="B12918" s="12" t="s">
        <v>1</v>
      </c>
      <c r="C12918" s="11"/>
      <c r="D12918" s="11"/>
      <c r="E12918" s="13"/>
      <c r="F12918" s="11"/>
      <c r="G12918" s="11"/>
    </row>
    <row r="12919" spans="1:7">
      <c r="A12919" s="160"/>
      <c r="B12919" s="12" t="s">
        <v>2</v>
      </c>
      <c r="C12919" s="11" t="s">
        <v>3</v>
      </c>
      <c r="D12919" s="11" t="s">
        <v>4</v>
      </c>
      <c r="E12919" s="13" t="s">
        <v>2006</v>
      </c>
      <c r="F12919" s="14">
        <f>VLOOKUP(B12919,'HSD ME&amp;PLUMBING'!$B$6:E11552,4,FALSE)</f>
        <v>100000</v>
      </c>
      <c r="G12919" s="23">
        <f>F12919*E12919</f>
        <v>3345700</v>
      </c>
    </row>
    <row r="12920" spans="1:7">
      <c r="A12920" s="160"/>
      <c r="B12920" s="12" t="s">
        <v>1804</v>
      </c>
      <c r="C12920" s="11" t="s">
        <v>71</v>
      </c>
      <c r="D12920" s="11" t="s">
        <v>4</v>
      </c>
      <c r="E12920" s="13" t="s">
        <v>2007</v>
      </c>
      <c r="F12920" s="14">
        <f>VLOOKUP(B12920,'HSD ME&amp;PLUMBING'!$B$6:E11553,4,FALSE)</f>
        <v>150000</v>
      </c>
      <c r="G12920" s="23">
        <f>F12920*E12920</f>
        <v>8380950</v>
      </c>
    </row>
    <row r="12921" spans="1:7">
      <c r="A12921" s="160"/>
      <c r="B12921" s="12" t="s">
        <v>7</v>
      </c>
      <c r="C12921" s="11" t="s">
        <v>8</v>
      </c>
      <c r="D12921" s="11" t="s">
        <v>4</v>
      </c>
      <c r="E12921" s="13" t="s">
        <v>2008</v>
      </c>
      <c r="F12921" s="14">
        <f>VLOOKUP(B12921,'HSD ME&amp;PLUMBING'!$B$6:E11554,4,FALSE)</f>
        <v>150000</v>
      </c>
      <c r="G12921" s="23">
        <f>F12921*E12921</f>
        <v>838050</v>
      </c>
    </row>
    <row r="12922" spans="1:7">
      <c r="A12922" s="160"/>
      <c r="B12922" s="12" t="s">
        <v>10</v>
      </c>
      <c r="C12922" s="11" t="s">
        <v>11</v>
      </c>
      <c r="D12922" s="11" t="s">
        <v>4</v>
      </c>
      <c r="E12922" s="13" t="s">
        <v>2009</v>
      </c>
      <c r="F12922" s="19">
        <f>VLOOKUP(B12922,'HSD ME&amp;PLUMBING'!$B$6:E11555,4,FALSE)</f>
        <v>200000</v>
      </c>
      <c r="G12922" s="23">
        <f>F12922*E12922</f>
        <v>372400</v>
      </c>
    </row>
    <row r="12923" spans="1:7" s="21" customFormat="1">
      <c r="A12923" s="494" t="s">
        <v>13</v>
      </c>
      <c r="B12923" s="494"/>
      <c r="C12923" s="494"/>
      <c r="D12923" s="494"/>
      <c r="E12923" s="494"/>
      <c r="F12923" s="494"/>
      <c r="G12923" s="20">
        <f>SUM(G12919:G12922)</f>
        <v>12937100</v>
      </c>
    </row>
    <row r="12924" spans="1:7">
      <c r="A12924" s="159" t="s">
        <v>14</v>
      </c>
      <c r="B12924" s="12" t="s">
        <v>15</v>
      </c>
      <c r="C12924" s="11"/>
      <c r="D12924" s="11"/>
      <c r="E12924" s="13"/>
      <c r="F12924" s="11"/>
      <c r="G12924" s="11"/>
    </row>
    <row r="12925" spans="1:7" ht="60">
      <c r="A12925" s="160"/>
      <c r="B12925" s="16" t="s">
        <v>2010</v>
      </c>
      <c r="C12925" s="11"/>
      <c r="D12925" s="17" t="s">
        <v>674</v>
      </c>
      <c r="E12925" s="18" t="s">
        <v>898</v>
      </c>
      <c r="F12925" s="19">
        <f>VLOOKUP(B12925,'HSD ME&amp;PLUMBING'!$B$6:E11558,4,FALSE)</f>
        <v>10000</v>
      </c>
      <c r="G12925" s="23">
        <f>F12925*E12925</f>
        <v>10500</v>
      </c>
    </row>
    <row r="12926" spans="1:7">
      <c r="A12926" s="494" t="s">
        <v>16</v>
      </c>
      <c r="B12926" s="494"/>
      <c r="C12926" s="494"/>
      <c r="D12926" s="494"/>
      <c r="E12926" s="494"/>
      <c r="F12926" s="494"/>
      <c r="G12926" s="11">
        <f>SUM(G12924:G12925)</f>
        <v>10500</v>
      </c>
    </row>
    <row r="12927" spans="1:7">
      <c r="A12927" s="159" t="s">
        <v>17</v>
      </c>
      <c r="B12927" s="12" t="s">
        <v>18</v>
      </c>
      <c r="C12927" s="11"/>
      <c r="D12927" s="11"/>
      <c r="E12927" s="13"/>
      <c r="F12927" s="11"/>
      <c r="G12927" s="11"/>
    </row>
    <row r="12928" spans="1:7">
      <c r="A12928" s="492" t="s">
        <v>19</v>
      </c>
      <c r="B12928" s="492"/>
      <c r="C12928" s="492"/>
      <c r="D12928" s="492"/>
      <c r="E12928" s="492"/>
      <c r="F12928" s="492"/>
      <c r="G12928" s="20">
        <f>SUM(G12927)</f>
        <v>0</v>
      </c>
    </row>
    <row r="12929" spans="1:7">
      <c r="A12929" s="11" t="s">
        <v>20</v>
      </c>
      <c r="B12929" s="493" t="s">
        <v>21</v>
      </c>
      <c r="C12929" s="493"/>
      <c r="D12929" s="493"/>
      <c r="E12929" s="493"/>
      <c r="F12929" s="493"/>
      <c r="G12929" s="15">
        <f>SUM(G12918:G12928)/2</f>
        <v>12947600</v>
      </c>
    </row>
    <row r="12930" spans="1:7" ht="15.75" customHeight="1">
      <c r="A12930" s="11" t="s">
        <v>22</v>
      </c>
      <c r="B12930" s="493" t="s">
        <v>77</v>
      </c>
      <c r="C12930" s="493"/>
      <c r="D12930" s="493"/>
      <c r="E12930" s="493"/>
      <c r="F12930" s="24">
        <v>0.1</v>
      </c>
      <c r="G12930" s="15">
        <f>G12929*10%</f>
        <v>1294760</v>
      </c>
    </row>
    <row r="12931" spans="1:7">
      <c r="A12931" s="11" t="s">
        <v>23</v>
      </c>
      <c r="B12931" s="493" t="s">
        <v>24</v>
      </c>
      <c r="C12931" s="493"/>
      <c r="D12931" s="493"/>
      <c r="E12931" s="493"/>
      <c r="F12931" s="493"/>
      <c r="G12931" s="15">
        <f>G12929+G12930</f>
        <v>14242360</v>
      </c>
    </row>
    <row r="12933" spans="1:7" s="54" customFormat="1">
      <c r="A12933" s="253" t="s">
        <v>2011</v>
      </c>
      <c r="B12933" s="51"/>
      <c r="C12933" s="52"/>
      <c r="D12933" s="52"/>
      <c r="E12933" s="53"/>
      <c r="F12933" s="52"/>
      <c r="G12933" s="52"/>
    </row>
    <row r="12934" spans="1:7" s="54" customFormat="1">
      <c r="A12934" s="220" t="s">
        <v>2012</v>
      </c>
      <c r="B12934" s="51"/>
      <c r="C12934" s="52"/>
      <c r="D12934" s="52"/>
      <c r="E12934" s="53"/>
      <c r="F12934" s="52"/>
      <c r="G12934" s="52"/>
    </row>
    <row r="12935" spans="1:7" s="54" customFormat="1" ht="45">
      <c r="A12935" s="55" t="s">
        <v>62</v>
      </c>
      <c r="B12935" s="55" t="s">
        <v>63</v>
      </c>
      <c r="C12935" s="55" t="s">
        <v>64</v>
      </c>
      <c r="D12935" s="55" t="s">
        <v>65</v>
      </c>
      <c r="E12935" s="55" t="s">
        <v>66</v>
      </c>
      <c r="F12935" s="55" t="s">
        <v>67</v>
      </c>
      <c r="G12935" s="55" t="s">
        <v>68</v>
      </c>
    </row>
    <row r="12936" spans="1:7" s="54" customFormat="1">
      <c r="A12936" s="170" t="s">
        <v>0</v>
      </c>
      <c r="B12936" s="57" t="s">
        <v>1</v>
      </c>
      <c r="C12936" s="56"/>
      <c r="D12936" s="56"/>
      <c r="E12936" s="58"/>
      <c r="F12936" s="56"/>
      <c r="G12936" s="56"/>
    </row>
    <row r="12937" spans="1:7" s="54" customFormat="1">
      <c r="A12937" s="171"/>
      <c r="B12937" s="57" t="s">
        <v>2</v>
      </c>
      <c r="C12937" s="56" t="s">
        <v>3</v>
      </c>
      <c r="D12937" s="56" t="s">
        <v>4</v>
      </c>
      <c r="E12937" s="58">
        <v>1.1930000000000001</v>
      </c>
      <c r="F12937" s="59">
        <f>VLOOKUP(B12937,'HSD ME&amp;PLUMBING'!$B$6:E11570,4,FALSE)</f>
        <v>100000</v>
      </c>
      <c r="G12937" s="60">
        <f>F12937*E12937</f>
        <v>119300</v>
      </c>
    </row>
    <row r="12938" spans="1:7" s="54" customFormat="1">
      <c r="A12938" s="171"/>
      <c r="B12938" s="57" t="s">
        <v>1804</v>
      </c>
      <c r="C12938" s="56" t="s">
        <v>71</v>
      </c>
      <c r="D12938" s="56" t="s">
        <v>4</v>
      </c>
      <c r="E12938" s="58">
        <v>1.992</v>
      </c>
      <c r="F12938" s="59">
        <f>VLOOKUP(B12938,'HSD ME&amp;PLUMBING'!$B$6:E11571,4,FALSE)</f>
        <v>150000</v>
      </c>
      <c r="G12938" s="60">
        <f>F12938*E12938</f>
        <v>298800</v>
      </c>
    </row>
    <row r="12939" spans="1:7" s="54" customFormat="1">
      <c r="A12939" s="171"/>
      <c r="B12939" s="57" t="s">
        <v>7</v>
      </c>
      <c r="C12939" s="56" t="s">
        <v>8</v>
      </c>
      <c r="D12939" s="56" t="s">
        <v>4</v>
      </c>
      <c r="E12939" s="58">
        <v>0.19900000000000001</v>
      </c>
      <c r="F12939" s="59">
        <f>VLOOKUP(B12939,'HSD ME&amp;PLUMBING'!$B$6:E11572,4,FALSE)</f>
        <v>150000</v>
      </c>
      <c r="G12939" s="60">
        <f>F12939*E12939</f>
        <v>29850</v>
      </c>
    </row>
    <row r="12940" spans="1:7" s="54" customFormat="1">
      <c r="A12940" s="171"/>
      <c r="B12940" s="57" t="s">
        <v>10</v>
      </c>
      <c r="C12940" s="56" t="s">
        <v>11</v>
      </c>
      <c r="D12940" s="56" t="s">
        <v>4</v>
      </c>
      <c r="E12940" s="58">
        <v>6.6000000000000003E-2</v>
      </c>
      <c r="F12940" s="64">
        <f>VLOOKUP(B12940,'HSD ME&amp;PLUMBING'!$B$6:E11573,4,FALSE)</f>
        <v>200000</v>
      </c>
      <c r="G12940" s="60">
        <f>F12940*E12940</f>
        <v>13200</v>
      </c>
    </row>
    <row r="12941" spans="1:7" s="54" customFormat="1">
      <c r="A12941" s="489" t="s">
        <v>13</v>
      </c>
      <c r="B12941" s="489"/>
      <c r="C12941" s="489"/>
      <c r="D12941" s="489"/>
      <c r="E12941" s="489"/>
      <c r="F12941" s="489"/>
      <c r="G12941" s="65">
        <f>SUM(G12937:G12940)</f>
        <v>461150</v>
      </c>
    </row>
    <row r="12942" spans="1:7" s="54" customFormat="1">
      <c r="A12942" s="170" t="s">
        <v>14</v>
      </c>
      <c r="B12942" s="57" t="s">
        <v>15</v>
      </c>
      <c r="C12942" s="56"/>
      <c r="D12942" s="56"/>
      <c r="E12942" s="58"/>
      <c r="F12942" s="56"/>
      <c r="G12942" s="56"/>
    </row>
    <row r="12943" spans="1:7" s="54" customFormat="1">
      <c r="A12943" s="187"/>
      <c r="B12943" s="188" t="s">
        <v>2013</v>
      </c>
      <c r="C12943" s="189"/>
      <c r="D12943" s="190" t="s">
        <v>2014</v>
      </c>
      <c r="E12943" s="191">
        <v>20</v>
      </c>
      <c r="F12943" s="64">
        <f>VLOOKUP(B12943,'HSD ME&amp;PLUMBING'!$B$6:E11576,4,FALSE)</f>
        <v>10000</v>
      </c>
      <c r="G12943" s="60">
        <f t="shared" ref="G12943:G12949" si="24">F12943*E12943</f>
        <v>200000</v>
      </c>
    </row>
    <row r="12944" spans="1:7" s="54" customFormat="1">
      <c r="A12944" s="192"/>
      <c r="B12944" s="193" t="s">
        <v>2015</v>
      </c>
      <c r="C12944" s="194"/>
      <c r="D12944" s="195" t="s">
        <v>1763</v>
      </c>
      <c r="E12944" s="196">
        <v>1</v>
      </c>
      <c r="F12944" s="64">
        <f>VLOOKUP(B12944,'HSD ME&amp;PLUMBING'!$B$6:E11577,4,FALSE)</f>
        <v>10000</v>
      </c>
      <c r="G12944" s="60">
        <f t="shared" si="24"/>
        <v>10000</v>
      </c>
    </row>
    <row r="12945" spans="1:7" s="54" customFormat="1">
      <c r="A12945" s="192"/>
      <c r="B12945" s="193" t="s">
        <v>2016</v>
      </c>
      <c r="C12945" s="194"/>
      <c r="D12945" s="195" t="s">
        <v>1763</v>
      </c>
      <c r="E12945" s="196">
        <v>1</v>
      </c>
      <c r="F12945" s="64">
        <f>VLOOKUP(B12945,'HSD ME&amp;PLUMBING'!$B$6:E11578,4,FALSE)</f>
        <v>10000</v>
      </c>
      <c r="G12945" s="60">
        <f t="shared" si="24"/>
        <v>10000</v>
      </c>
    </row>
    <row r="12946" spans="1:7" s="54" customFormat="1">
      <c r="A12946" s="192"/>
      <c r="B12946" s="193" t="s">
        <v>2017</v>
      </c>
      <c r="C12946" s="194"/>
      <c r="D12946" s="195" t="s">
        <v>858</v>
      </c>
      <c r="E12946" s="196">
        <v>4</v>
      </c>
      <c r="F12946" s="64">
        <f>VLOOKUP(B12946,'HSD ME&amp;PLUMBING'!$B$6:E11579,4,FALSE)</f>
        <v>10000</v>
      </c>
      <c r="G12946" s="60">
        <f t="shared" si="24"/>
        <v>40000</v>
      </c>
    </row>
    <row r="12947" spans="1:7" s="54" customFormat="1">
      <c r="A12947" s="192"/>
      <c r="B12947" s="193" t="s">
        <v>2018</v>
      </c>
      <c r="C12947" s="194"/>
      <c r="D12947" s="195" t="s">
        <v>2019</v>
      </c>
      <c r="E12947" s="196">
        <v>1</v>
      </c>
      <c r="F12947" s="64">
        <f>VLOOKUP(B12947,'HSD ME&amp;PLUMBING'!$B$6:E11580,4,FALSE)</f>
        <v>10000</v>
      </c>
      <c r="G12947" s="60">
        <f t="shared" si="24"/>
        <v>10000</v>
      </c>
    </row>
    <row r="12948" spans="1:7" s="54" customFormat="1">
      <c r="A12948" s="187"/>
      <c r="B12948" s="188" t="s">
        <v>2013</v>
      </c>
      <c r="C12948" s="189"/>
      <c r="D12948" s="190" t="s">
        <v>2014</v>
      </c>
      <c r="E12948" s="191">
        <v>20</v>
      </c>
      <c r="F12948" s="64">
        <f>VLOOKUP(B12948,'HSD ME&amp;PLUMBING'!$B$6:E11581,4,FALSE)</f>
        <v>10000</v>
      </c>
      <c r="G12948" s="60">
        <f t="shared" si="24"/>
        <v>200000</v>
      </c>
    </row>
    <row r="12949" spans="1:7" s="54" customFormat="1">
      <c r="A12949" s="192"/>
      <c r="B12949" s="193" t="s">
        <v>2015</v>
      </c>
      <c r="C12949" s="194"/>
      <c r="D12949" s="195" t="s">
        <v>1763</v>
      </c>
      <c r="E12949" s="196">
        <v>1</v>
      </c>
      <c r="F12949" s="64">
        <f>VLOOKUP(B12949,'HSD ME&amp;PLUMBING'!$B$6:E11582,4,FALSE)</f>
        <v>10000</v>
      </c>
      <c r="G12949" s="60">
        <f t="shared" si="24"/>
        <v>10000</v>
      </c>
    </row>
    <row r="12950" spans="1:7" s="54" customFormat="1">
      <c r="A12950" s="489" t="s">
        <v>16</v>
      </c>
      <c r="B12950" s="489"/>
      <c r="C12950" s="489"/>
      <c r="D12950" s="489"/>
      <c r="E12950" s="489"/>
      <c r="F12950" s="489"/>
      <c r="G12950" s="197">
        <f>SUM(G12943:G12949)</f>
        <v>480000</v>
      </c>
    </row>
    <row r="12951" spans="1:7" s="54" customFormat="1">
      <c r="A12951" s="170" t="s">
        <v>17</v>
      </c>
      <c r="B12951" s="57" t="s">
        <v>18</v>
      </c>
      <c r="C12951" s="56"/>
      <c r="D12951" s="56"/>
      <c r="E12951" s="58"/>
      <c r="F12951" s="56"/>
      <c r="G12951" s="56"/>
    </row>
    <row r="12952" spans="1:7" s="54" customFormat="1">
      <c r="A12952" s="490" t="s">
        <v>19</v>
      </c>
      <c r="B12952" s="490"/>
      <c r="C12952" s="490"/>
      <c r="D12952" s="490"/>
      <c r="E12952" s="490"/>
      <c r="F12952" s="490"/>
      <c r="G12952" s="65">
        <f>SUM(G12951)</f>
        <v>0</v>
      </c>
    </row>
    <row r="12953" spans="1:7" s="54" customFormat="1">
      <c r="A12953" s="56" t="s">
        <v>20</v>
      </c>
      <c r="B12953" s="491" t="s">
        <v>21</v>
      </c>
      <c r="C12953" s="491"/>
      <c r="D12953" s="491"/>
      <c r="E12953" s="491"/>
      <c r="F12953" s="491"/>
      <c r="G12953" s="70">
        <f>SUM(G12936:G12952)/2</f>
        <v>941150</v>
      </c>
    </row>
    <row r="12954" spans="1:7" s="54" customFormat="1">
      <c r="A12954" s="56" t="s">
        <v>22</v>
      </c>
      <c r="B12954" s="491" t="s">
        <v>77</v>
      </c>
      <c r="C12954" s="491"/>
      <c r="D12954" s="491"/>
      <c r="E12954" s="491"/>
      <c r="F12954" s="71">
        <v>0.1</v>
      </c>
      <c r="G12954" s="70">
        <f>G12953*10%</f>
        <v>94115</v>
      </c>
    </row>
    <row r="12955" spans="1:7" s="54" customFormat="1">
      <c r="A12955" s="56" t="s">
        <v>23</v>
      </c>
      <c r="B12955" s="491" t="s">
        <v>24</v>
      </c>
      <c r="C12955" s="491"/>
      <c r="D12955" s="491"/>
      <c r="E12955" s="491"/>
      <c r="F12955" s="491"/>
      <c r="G12955" s="70">
        <f>G12953+G12954</f>
        <v>1035265</v>
      </c>
    </row>
  </sheetData>
  <mergeCells count="4435">
    <mergeCell ref="B12859:F12859"/>
    <mergeCell ref="A12869:F12869"/>
    <mergeCell ref="A12872:F12872"/>
    <mergeCell ref="A12874:F12874"/>
    <mergeCell ref="B12875:F12875"/>
    <mergeCell ref="B12876:E12876"/>
    <mergeCell ref="B12877:F12877"/>
    <mergeCell ref="A12887:F12887"/>
    <mergeCell ref="A12890:F12890"/>
    <mergeCell ref="A12892:F12892"/>
    <mergeCell ref="B12893:F12893"/>
    <mergeCell ref="B12894:E12894"/>
    <mergeCell ref="B12929:F12929"/>
    <mergeCell ref="B12930:E12930"/>
    <mergeCell ref="B12895:F12895"/>
    <mergeCell ref="A12905:F12905"/>
    <mergeCell ref="A12908:F12908"/>
    <mergeCell ref="A12910:F12910"/>
    <mergeCell ref="B12911:F12911"/>
    <mergeCell ref="B12912:E12912"/>
    <mergeCell ref="A5077:F5077"/>
    <mergeCell ref="B5078:F5078"/>
    <mergeCell ref="B5079:E5079"/>
    <mergeCell ref="B5080:F5080"/>
    <mergeCell ref="B12931:F12931"/>
    <mergeCell ref="B12913:F12913"/>
    <mergeCell ref="A12923:F12923"/>
    <mergeCell ref="A12926:F12926"/>
    <mergeCell ref="A12928:F12928"/>
    <mergeCell ref="B12771:F12771"/>
    <mergeCell ref="A12832:F12832"/>
    <mergeCell ref="A12835:F12835"/>
    <mergeCell ref="A12837:F12837"/>
    <mergeCell ref="B12838:F12838"/>
    <mergeCell ref="B12839:E12839"/>
    <mergeCell ref="B12823:F12823"/>
    <mergeCell ref="B12754:F12754"/>
    <mergeCell ref="A12781:F12781"/>
    <mergeCell ref="A12784:F12784"/>
    <mergeCell ref="A12786:F12786"/>
    <mergeCell ref="B12787:F12787"/>
    <mergeCell ref="B12788:E12788"/>
    <mergeCell ref="A12766:F12766"/>
    <mergeCell ref="A12768:F12768"/>
    <mergeCell ref="B12769:F12769"/>
    <mergeCell ref="B12770:E12770"/>
    <mergeCell ref="B12822:E12822"/>
    <mergeCell ref="B12789:F12789"/>
    <mergeCell ref="A12798:F12798"/>
    <mergeCell ref="A12801:F12801"/>
    <mergeCell ref="A12803:F12803"/>
    <mergeCell ref="A12851:F12851"/>
    <mergeCell ref="B12805:E12805"/>
    <mergeCell ref="B12718:F12718"/>
    <mergeCell ref="B12719:E12719"/>
    <mergeCell ref="A12856:F12856"/>
    <mergeCell ref="B12857:F12857"/>
    <mergeCell ref="B12858:E12858"/>
    <mergeCell ref="B12806:F12806"/>
    <mergeCell ref="A12815:F12815"/>
    <mergeCell ref="A12818:F12818"/>
    <mergeCell ref="A12820:F12820"/>
    <mergeCell ref="B12821:F12821"/>
    <mergeCell ref="B12752:F12752"/>
    <mergeCell ref="B12753:E12753"/>
    <mergeCell ref="B12720:F12720"/>
    <mergeCell ref="A12729:F12729"/>
    <mergeCell ref="A12732:F12732"/>
    <mergeCell ref="A12734:F12734"/>
    <mergeCell ref="B12735:F12735"/>
    <mergeCell ref="B12736:E12736"/>
    <mergeCell ref="B12840:F12840"/>
    <mergeCell ref="A12854:F12854"/>
    <mergeCell ref="B12737:F12737"/>
    <mergeCell ref="A12746:F12746"/>
    <mergeCell ref="A12749:F12749"/>
    <mergeCell ref="A12751:F12751"/>
    <mergeCell ref="B12703:F12703"/>
    <mergeCell ref="A12712:F12712"/>
    <mergeCell ref="A12715:F12715"/>
    <mergeCell ref="A12717:F12717"/>
    <mergeCell ref="B12701:F12701"/>
    <mergeCell ref="B12702:E12702"/>
    <mergeCell ref="B12669:F12669"/>
    <mergeCell ref="A12678:F12678"/>
    <mergeCell ref="A12681:F12681"/>
    <mergeCell ref="A12683:F12683"/>
    <mergeCell ref="B12684:F12684"/>
    <mergeCell ref="B12685:E12685"/>
    <mergeCell ref="B12804:F12804"/>
    <mergeCell ref="B12686:F12686"/>
    <mergeCell ref="A12695:F12695"/>
    <mergeCell ref="A12698:F12698"/>
    <mergeCell ref="A12700:F12700"/>
    <mergeCell ref="B12651:F12651"/>
    <mergeCell ref="A12661:F12661"/>
    <mergeCell ref="A12664:F12664"/>
    <mergeCell ref="A12666:F12666"/>
    <mergeCell ref="B12649:F12649"/>
    <mergeCell ref="B12650:E12650"/>
    <mergeCell ref="B12617:F12617"/>
    <mergeCell ref="A12626:F12626"/>
    <mergeCell ref="A12629:F12629"/>
    <mergeCell ref="A12631:F12631"/>
    <mergeCell ref="B12632:F12632"/>
    <mergeCell ref="B12633:E12633"/>
    <mergeCell ref="B12667:F12667"/>
    <mergeCell ref="B12668:E12668"/>
    <mergeCell ref="B12634:F12634"/>
    <mergeCell ref="A12643:F12643"/>
    <mergeCell ref="A12646:F12646"/>
    <mergeCell ref="A12648:F12648"/>
    <mergeCell ref="B12600:F12600"/>
    <mergeCell ref="A12609:F12609"/>
    <mergeCell ref="A12612:F12612"/>
    <mergeCell ref="A12614:F12614"/>
    <mergeCell ref="B12598:F12598"/>
    <mergeCell ref="B12599:E12599"/>
    <mergeCell ref="B12566:F12566"/>
    <mergeCell ref="A12575:F12575"/>
    <mergeCell ref="A12578:F12578"/>
    <mergeCell ref="A12580:F12580"/>
    <mergeCell ref="B12581:F12581"/>
    <mergeCell ref="B12582:E12582"/>
    <mergeCell ref="B12615:F12615"/>
    <mergeCell ref="B12616:E12616"/>
    <mergeCell ref="B12583:F12583"/>
    <mergeCell ref="A12592:F12592"/>
    <mergeCell ref="A12595:F12595"/>
    <mergeCell ref="A12597:F12597"/>
    <mergeCell ref="B12549:F12549"/>
    <mergeCell ref="A12558:F12558"/>
    <mergeCell ref="A12561:F12561"/>
    <mergeCell ref="A12563:F12563"/>
    <mergeCell ref="B12547:F12547"/>
    <mergeCell ref="B12548:E12548"/>
    <mergeCell ref="B12515:F12515"/>
    <mergeCell ref="A12524:F12524"/>
    <mergeCell ref="A12527:F12527"/>
    <mergeCell ref="A12529:F12529"/>
    <mergeCell ref="B12530:F12530"/>
    <mergeCell ref="B12531:E12531"/>
    <mergeCell ref="B12564:F12564"/>
    <mergeCell ref="B12565:E12565"/>
    <mergeCell ref="B12532:F12532"/>
    <mergeCell ref="A12541:F12541"/>
    <mergeCell ref="A12544:F12544"/>
    <mergeCell ref="A12546:F12546"/>
    <mergeCell ref="B12498:F12498"/>
    <mergeCell ref="A12507:F12507"/>
    <mergeCell ref="A12510:F12510"/>
    <mergeCell ref="A12512:F12512"/>
    <mergeCell ref="B12496:F12496"/>
    <mergeCell ref="B12497:E12497"/>
    <mergeCell ref="B12464:F12464"/>
    <mergeCell ref="A12473:F12473"/>
    <mergeCell ref="A12476:F12476"/>
    <mergeCell ref="A12478:F12478"/>
    <mergeCell ref="B12479:F12479"/>
    <mergeCell ref="B12480:E12480"/>
    <mergeCell ref="B12513:F12513"/>
    <mergeCell ref="B12514:E12514"/>
    <mergeCell ref="B12481:F12481"/>
    <mergeCell ref="A12490:F12490"/>
    <mergeCell ref="A12493:F12493"/>
    <mergeCell ref="A12495:F12495"/>
    <mergeCell ref="B12447:F12447"/>
    <mergeCell ref="A12456:F12456"/>
    <mergeCell ref="A12459:F12459"/>
    <mergeCell ref="A12461:F12461"/>
    <mergeCell ref="B12445:F12445"/>
    <mergeCell ref="B12446:E12446"/>
    <mergeCell ref="B12413:F12413"/>
    <mergeCell ref="A12422:F12422"/>
    <mergeCell ref="A12425:F12425"/>
    <mergeCell ref="A12427:F12427"/>
    <mergeCell ref="B12428:F12428"/>
    <mergeCell ref="B12429:E12429"/>
    <mergeCell ref="B12462:F12462"/>
    <mergeCell ref="B12463:E12463"/>
    <mergeCell ref="B12430:F12430"/>
    <mergeCell ref="A12439:F12439"/>
    <mergeCell ref="A12442:F12442"/>
    <mergeCell ref="A12444:F12444"/>
    <mergeCell ref="B12396:F12396"/>
    <mergeCell ref="A12405:F12405"/>
    <mergeCell ref="A12408:F12408"/>
    <mergeCell ref="A12410:F12410"/>
    <mergeCell ref="B12394:F12394"/>
    <mergeCell ref="B12395:E12395"/>
    <mergeCell ref="B12362:F12362"/>
    <mergeCell ref="A12371:F12371"/>
    <mergeCell ref="A12374:F12374"/>
    <mergeCell ref="A12376:F12376"/>
    <mergeCell ref="B12377:F12377"/>
    <mergeCell ref="B12378:E12378"/>
    <mergeCell ref="B12411:F12411"/>
    <mergeCell ref="B12412:E12412"/>
    <mergeCell ref="B12379:F12379"/>
    <mergeCell ref="A12388:F12388"/>
    <mergeCell ref="A12391:F12391"/>
    <mergeCell ref="A12393:F12393"/>
    <mergeCell ref="B12345:F12345"/>
    <mergeCell ref="A12354:F12354"/>
    <mergeCell ref="A12357:F12357"/>
    <mergeCell ref="A12359:F12359"/>
    <mergeCell ref="A12340:F12340"/>
    <mergeCell ref="A12342:F12342"/>
    <mergeCell ref="B12343:F12343"/>
    <mergeCell ref="B12344:E12344"/>
    <mergeCell ref="B12311:F12311"/>
    <mergeCell ref="A12320:F12320"/>
    <mergeCell ref="A12323:F12323"/>
    <mergeCell ref="A12325:F12325"/>
    <mergeCell ref="B12326:F12326"/>
    <mergeCell ref="B12327:E12327"/>
    <mergeCell ref="B12360:F12360"/>
    <mergeCell ref="B12361:E12361"/>
    <mergeCell ref="B12328:F12328"/>
    <mergeCell ref="A12337:F12337"/>
    <mergeCell ref="B12294:F12294"/>
    <mergeCell ref="A12303:F12303"/>
    <mergeCell ref="A12306:F12306"/>
    <mergeCell ref="A12308:F12308"/>
    <mergeCell ref="B12202:E12202"/>
    <mergeCell ref="B12203:F12203"/>
    <mergeCell ref="A12212:F12212"/>
    <mergeCell ref="A12216:F12216"/>
    <mergeCell ref="A12218:F12218"/>
    <mergeCell ref="B12219:F12219"/>
    <mergeCell ref="B12149:F12149"/>
    <mergeCell ref="A12158:F12158"/>
    <mergeCell ref="A12162:F12162"/>
    <mergeCell ref="A12164:F12164"/>
    <mergeCell ref="B12165:F12165"/>
    <mergeCell ref="B12166:E12166"/>
    <mergeCell ref="B12167:F12167"/>
    <mergeCell ref="A12176:F12176"/>
    <mergeCell ref="A12180:F12180"/>
    <mergeCell ref="A12182:F12182"/>
    <mergeCell ref="B12183:F12183"/>
    <mergeCell ref="B12184:E12184"/>
    <mergeCell ref="B12185:F12185"/>
    <mergeCell ref="A12286:F12286"/>
    <mergeCell ref="A12289:F12289"/>
    <mergeCell ref="A12291:F12291"/>
    <mergeCell ref="A12234:F12234"/>
    <mergeCell ref="B12309:F12309"/>
    <mergeCell ref="B12310:E12310"/>
    <mergeCell ref="A12090:F12090"/>
    <mergeCell ref="A12092:F12092"/>
    <mergeCell ref="B12093:F12093"/>
    <mergeCell ref="B12292:F12292"/>
    <mergeCell ref="B12293:E12293"/>
    <mergeCell ref="A12194:F12194"/>
    <mergeCell ref="A12198:F12198"/>
    <mergeCell ref="A12200:F12200"/>
    <mergeCell ref="B12201:F12201"/>
    <mergeCell ref="B12095:F12095"/>
    <mergeCell ref="A12104:F12104"/>
    <mergeCell ref="A12108:F12108"/>
    <mergeCell ref="A12110:F12110"/>
    <mergeCell ref="B12111:F12111"/>
    <mergeCell ref="B12112:E12112"/>
    <mergeCell ref="B12113:F12113"/>
    <mergeCell ref="A12122:F12122"/>
    <mergeCell ref="A12126:F12126"/>
    <mergeCell ref="A12128:F12128"/>
    <mergeCell ref="B12129:F12129"/>
    <mergeCell ref="B12130:E12130"/>
    <mergeCell ref="B12131:F12131"/>
    <mergeCell ref="A12140:F12140"/>
    <mergeCell ref="A12144:F12144"/>
    <mergeCell ref="A12146:F12146"/>
    <mergeCell ref="B12147:F12147"/>
    <mergeCell ref="B12148:E12148"/>
    <mergeCell ref="B12220:E12220"/>
    <mergeCell ref="B12221:F12221"/>
    <mergeCell ref="A12230:F12230"/>
    <mergeCell ref="A12038:F12038"/>
    <mergeCell ref="B12039:F12039"/>
    <mergeCell ref="B12040:E12040"/>
    <mergeCell ref="B12041:F12041"/>
    <mergeCell ref="A12050:F12050"/>
    <mergeCell ref="A12054:F12054"/>
    <mergeCell ref="A12056:F12056"/>
    <mergeCell ref="B12057:F12057"/>
    <mergeCell ref="B12058:E12058"/>
    <mergeCell ref="B12059:F12059"/>
    <mergeCell ref="A12068:F12068"/>
    <mergeCell ref="A12072:F12072"/>
    <mergeCell ref="A12074:F12074"/>
    <mergeCell ref="B12075:F12075"/>
    <mergeCell ref="B12076:E12076"/>
    <mergeCell ref="B12077:F12077"/>
    <mergeCell ref="A12086:F12086"/>
    <mergeCell ref="A11937:F11937"/>
    <mergeCell ref="A11942:F11942"/>
    <mergeCell ref="A11944:F11944"/>
    <mergeCell ref="B11945:F11945"/>
    <mergeCell ref="B11946:E11946"/>
    <mergeCell ref="B11947:F11947"/>
    <mergeCell ref="A11956:F11956"/>
    <mergeCell ref="A11961:F11961"/>
    <mergeCell ref="A11963:F11963"/>
    <mergeCell ref="B11964:F11964"/>
    <mergeCell ref="B11965:E11965"/>
    <mergeCell ref="B11966:F11966"/>
    <mergeCell ref="A11975:F11975"/>
    <mergeCell ref="A11980:F11980"/>
    <mergeCell ref="A11982:F11982"/>
    <mergeCell ref="B11983:F11983"/>
    <mergeCell ref="B12094:E12094"/>
    <mergeCell ref="B11985:F11985"/>
    <mergeCell ref="A11994:F11994"/>
    <mergeCell ref="A11999:F11999"/>
    <mergeCell ref="A12001:F12001"/>
    <mergeCell ref="B12002:F12002"/>
    <mergeCell ref="B12003:E12003"/>
    <mergeCell ref="B12004:F12004"/>
    <mergeCell ref="A12013:F12013"/>
    <mergeCell ref="A12018:F12018"/>
    <mergeCell ref="A12020:F12020"/>
    <mergeCell ref="B12021:F12021"/>
    <mergeCell ref="B12022:E12022"/>
    <mergeCell ref="B12023:F12023"/>
    <mergeCell ref="A12032:F12032"/>
    <mergeCell ref="A12036:F12036"/>
    <mergeCell ref="A11812:F11812"/>
    <mergeCell ref="B11813:F11813"/>
    <mergeCell ref="B11869:F11869"/>
    <mergeCell ref="B11870:E11870"/>
    <mergeCell ref="B11780:F11780"/>
    <mergeCell ref="A11842:F11842"/>
    <mergeCell ref="A11847:F11847"/>
    <mergeCell ref="A11849:F11849"/>
    <mergeCell ref="B11850:F11850"/>
    <mergeCell ref="B11851:E11851"/>
    <mergeCell ref="B11814:E11814"/>
    <mergeCell ref="B11815:F11815"/>
    <mergeCell ref="B11984:E11984"/>
    <mergeCell ref="B11871:F11871"/>
    <mergeCell ref="A11880:F11880"/>
    <mergeCell ref="A11885:F11885"/>
    <mergeCell ref="A11887:F11887"/>
    <mergeCell ref="B11888:F11888"/>
    <mergeCell ref="B11889:E11889"/>
    <mergeCell ref="B11890:F11890"/>
    <mergeCell ref="A11899:F11899"/>
    <mergeCell ref="A11904:F11904"/>
    <mergeCell ref="A11906:F11906"/>
    <mergeCell ref="B11907:F11907"/>
    <mergeCell ref="B11908:E11908"/>
    <mergeCell ref="B11909:F11909"/>
    <mergeCell ref="A11918:F11918"/>
    <mergeCell ref="A11923:F11923"/>
    <mergeCell ref="A11925:F11925"/>
    <mergeCell ref="B11926:F11926"/>
    <mergeCell ref="B11927:E11927"/>
    <mergeCell ref="B11928:F11928"/>
    <mergeCell ref="B11852:F11852"/>
    <mergeCell ref="A11861:F11861"/>
    <mergeCell ref="A11866:F11866"/>
    <mergeCell ref="A11868:F11868"/>
    <mergeCell ref="B11760:F11760"/>
    <mergeCell ref="A11769:F11769"/>
    <mergeCell ref="A11775:F11775"/>
    <mergeCell ref="A11777:F11777"/>
    <mergeCell ref="B11758:F11758"/>
    <mergeCell ref="B11759:E11759"/>
    <mergeCell ref="B11720:F11720"/>
    <mergeCell ref="A11729:F11729"/>
    <mergeCell ref="A11735:F11735"/>
    <mergeCell ref="A11737:F11737"/>
    <mergeCell ref="B11738:F11738"/>
    <mergeCell ref="B11739:E11739"/>
    <mergeCell ref="A11789:F11789"/>
    <mergeCell ref="A11793:F11793"/>
    <mergeCell ref="A11795:F11795"/>
    <mergeCell ref="B11796:F11796"/>
    <mergeCell ref="B11797:E11797"/>
    <mergeCell ref="B11798:F11798"/>
    <mergeCell ref="A11824:F11824"/>
    <mergeCell ref="A11827:F11827"/>
    <mergeCell ref="A11829:F11829"/>
    <mergeCell ref="B11830:F11830"/>
    <mergeCell ref="B11831:E11831"/>
    <mergeCell ref="B11832:F11832"/>
    <mergeCell ref="B11778:F11778"/>
    <mergeCell ref="B11779:E11779"/>
    <mergeCell ref="A11807:F11807"/>
    <mergeCell ref="A11810:F11810"/>
    <mergeCell ref="B11740:F11740"/>
    <mergeCell ref="A11749:F11749"/>
    <mergeCell ref="A11755:F11755"/>
    <mergeCell ref="A11757:F11757"/>
    <mergeCell ref="B11700:F11700"/>
    <mergeCell ref="A11709:F11709"/>
    <mergeCell ref="A11715:F11715"/>
    <mergeCell ref="A11717:F11717"/>
    <mergeCell ref="B11698:F11698"/>
    <mergeCell ref="B11699:E11699"/>
    <mergeCell ref="B11660:F11660"/>
    <mergeCell ref="A11669:F11669"/>
    <mergeCell ref="A11675:F11675"/>
    <mergeCell ref="A11677:F11677"/>
    <mergeCell ref="B11678:F11678"/>
    <mergeCell ref="B11679:E11679"/>
    <mergeCell ref="B11718:F11718"/>
    <mergeCell ref="B11719:E11719"/>
    <mergeCell ref="B11680:F11680"/>
    <mergeCell ref="A11689:F11689"/>
    <mergeCell ref="A11695:F11695"/>
    <mergeCell ref="A11697:F11697"/>
    <mergeCell ref="B11640:F11640"/>
    <mergeCell ref="A11649:F11649"/>
    <mergeCell ref="A11655:F11655"/>
    <mergeCell ref="A11657:F11657"/>
    <mergeCell ref="B11638:F11638"/>
    <mergeCell ref="B11639:E11639"/>
    <mergeCell ref="B11600:F11600"/>
    <mergeCell ref="A11609:F11609"/>
    <mergeCell ref="A11615:F11615"/>
    <mergeCell ref="A11617:F11617"/>
    <mergeCell ref="B11618:F11618"/>
    <mergeCell ref="B11619:E11619"/>
    <mergeCell ref="B11658:F11658"/>
    <mergeCell ref="B11659:E11659"/>
    <mergeCell ref="B11291:E11291"/>
    <mergeCell ref="A11321:F11321"/>
    <mergeCell ref="A11323:F11323"/>
    <mergeCell ref="B11324:F11324"/>
    <mergeCell ref="B11325:E11325"/>
    <mergeCell ref="B11518:F11518"/>
    <mergeCell ref="B11519:E11519"/>
    <mergeCell ref="B11292:F11292"/>
    <mergeCell ref="A11489:F11489"/>
    <mergeCell ref="A11495:F11495"/>
    <mergeCell ref="A11497:F11497"/>
    <mergeCell ref="B11498:F11498"/>
    <mergeCell ref="B11499:E11499"/>
    <mergeCell ref="B11326:F11326"/>
    <mergeCell ref="A11335:F11335"/>
    <mergeCell ref="B11538:F11538"/>
    <mergeCell ref="B11539:E11539"/>
    <mergeCell ref="B11444:E11444"/>
    <mergeCell ref="B11275:F11275"/>
    <mergeCell ref="A11284:F11284"/>
    <mergeCell ref="A11287:F11287"/>
    <mergeCell ref="A11289:F11289"/>
    <mergeCell ref="B11273:F11273"/>
    <mergeCell ref="B11274:E11274"/>
    <mergeCell ref="B11241:F11241"/>
    <mergeCell ref="A11250:F11250"/>
    <mergeCell ref="A11253:F11253"/>
    <mergeCell ref="A11255:F11255"/>
    <mergeCell ref="B11256:F11256"/>
    <mergeCell ref="B11257:E11257"/>
    <mergeCell ref="A11391:F11391"/>
    <mergeCell ref="B11392:F11392"/>
    <mergeCell ref="B11393:E11393"/>
    <mergeCell ref="B11394:F11394"/>
    <mergeCell ref="A11403:F11403"/>
    <mergeCell ref="A11374:F11374"/>
    <mergeCell ref="B11375:F11375"/>
    <mergeCell ref="B11376:E11376"/>
    <mergeCell ref="B11377:F11377"/>
    <mergeCell ref="A11386:F11386"/>
    <mergeCell ref="A11389:F11389"/>
    <mergeCell ref="A11355:F11355"/>
    <mergeCell ref="A11357:F11357"/>
    <mergeCell ref="A11338:F11338"/>
    <mergeCell ref="A11340:F11340"/>
    <mergeCell ref="B11341:F11341"/>
    <mergeCell ref="B11342:E11342"/>
    <mergeCell ref="B11343:F11343"/>
    <mergeCell ref="A11352:F11352"/>
    <mergeCell ref="B11290:F11290"/>
    <mergeCell ref="B11258:F11258"/>
    <mergeCell ref="A11267:F11267"/>
    <mergeCell ref="A11270:F11270"/>
    <mergeCell ref="A11272:F11272"/>
    <mergeCell ref="B11224:F11224"/>
    <mergeCell ref="A11233:F11233"/>
    <mergeCell ref="A11236:F11236"/>
    <mergeCell ref="A11238:F11238"/>
    <mergeCell ref="B11222:F11222"/>
    <mergeCell ref="B11223:E11223"/>
    <mergeCell ref="B11190:F11190"/>
    <mergeCell ref="A11199:F11199"/>
    <mergeCell ref="A11202:F11202"/>
    <mergeCell ref="A11204:F11204"/>
    <mergeCell ref="B11205:F11205"/>
    <mergeCell ref="B11206:E11206"/>
    <mergeCell ref="B11239:F11239"/>
    <mergeCell ref="B11240:E11240"/>
    <mergeCell ref="B11207:F11207"/>
    <mergeCell ref="A11216:F11216"/>
    <mergeCell ref="A11219:F11219"/>
    <mergeCell ref="A11221:F11221"/>
    <mergeCell ref="B11173:F11173"/>
    <mergeCell ref="A11182:F11182"/>
    <mergeCell ref="A11185:F11185"/>
    <mergeCell ref="A11187:F11187"/>
    <mergeCell ref="B11171:F11171"/>
    <mergeCell ref="B11172:E11172"/>
    <mergeCell ref="B11139:F11139"/>
    <mergeCell ref="A11148:F11148"/>
    <mergeCell ref="A11151:F11151"/>
    <mergeCell ref="A11153:F11153"/>
    <mergeCell ref="B11154:F11154"/>
    <mergeCell ref="B11155:E11155"/>
    <mergeCell ref="B11188:F11188"/>
    <mergeCell ref="B11189:E11189"/>
    <mergeCell ref="B11156:F11156"/>
    <mergeCell ref="A11165:F11165"/>
    <mergeCell ref="A11168:F11168"/>
    <mergeCell ref="A11170:F11170"/>
    <mergeCell ref="B11122:F11122"/>
    <mergeCell ref="A11131:F11131"/>
    <mergeCell ref="A11134:F11134"/>
    <mergeCell ref="A11136:F11136"/>
    <mergeCell ref="B11120:F11120"/>
    <mergeCell ref="B11121:E11121"/>
    <mergeCell ref="B11088:F11088"/>
    <mergeCell ref="A11097:F11097"/>
    <mergeCell ref="A11100:F11100"/>
    <mergeCell ref="A11102:F11102"/>
    <mergeCell ref="B11103:F11103"/>
    <mergeCell ref="B11104:E11104"/>
    <mergeCell ref="B11137:F11137"/>
    <mergeCell ref="B11138:E11138"/>
    <mergeCell ref="B11105:F11105"/>
    <mergeCell ref="A11114:F11114"/>
    <mergeCell ref="A11117:F11117"/>
    <mergeCell ref="A11119:F11119"/>
    <mergeCell ref="B11071:F11071"/>
    <mergeCell ref="A11080:F11080"/>
    <mergeCell ref="A11083:F11083"/>
    <mergeCell ref="A11085:F11085"/>
    <mergeCell ref="B11069:F11069"/>
    <mergeCell ref="B11070:E11070"/>
    <mergeCell ref="B11037:F11037"/>
    <mergeCell ref="A11046:F11046"/>
    <mergeCell ref="A11049:F11049"/>
    <mergeCell ref="A11051:F11051"/>
    <mergeCell ref="B11052:F11052"/>
    <mergeCell ref="B11053:E11053"/>
    <mergeCell ref="B11086:F11086"/>
    <mergeCell ref="B11087:E11087"/>
    <mergeCell ref="B11054:F11054"/>
    <mergeCell ref="A11063:F11063"/>
    <mergeCell ref="A11066:F11066"/>
    <mergeCell ref="A11068:F11068"/>
    <mergeCell ref="B11020:F11020"/>
    <mergeCell ref="A11029:F11029"/>
    <mergeCell ref="A11032:F11032"/>
    <mergeCell ref="A11034:F11034"/>
    <mergeCell ref="B11018:F11018"/>
    <mergeCell ref="B11019:E11019"/>
    <mergeCell ref="B10986:F10986"/>
    <mergeCell ref="A10995:F10995"/>
    <mergeCell ref="A10998:F10998"/>
    <mergeCell ref="A11000:F11000"/>
    <mergeCell ref="B11001:F11001"/>
    <mergeCell ref="B11002:E11002"/>
    <mergeCell ref="B11035:F11035"/>
    <mergeCell ref="B11036:E11036"/>
    <mergeCell ref="B11003:F11003"/>
    <mergeCell ref="A11012:F11012"/>
    <mergeCell ref="A11015:F11015"/>
    <mergeCell ref="A11017:F11017"/>
    <mergeCell ref="B10969:F10969"/>
    <mergeCell ref="A10978:F10978"/>
    <mergeCell ref="A10981:F10981"/>
    <mergeCell ref="A10983:F10983"/>
    <mergeCell ref="B10967:F10967"/>
    <mergeCell ref="B10968:E10968"/>
    <mergeCell ref="B10935:F10935"/>
    <mergeCell ref="A10944:F10944"/>
    <mergeCell ref="A10947:F10947"/>
    <mergeCell ref="A10949:F10949"/>
    <mergeCell ref="B10950:F10950"/>
    <mergeCell ref="B10951:E10951"/>
    <mergeCell ref="B10984:F10984"/>
    <mergeCell ref="B10985:E10985"/>
    <mergeCell ref="B10952:F10952"/>
    <mergeCell ref="A10961:F10961"/>
    <mergeCell ref="A10964:F10964"/>
    <mergeCell ref="A10966:F10966"/>
    <mergeCell ref="B10918:F10918"/>
    <mergeCell ref="A10927:F10927"/>
    <mergeCell ref="A10930:F10930"/>
    <mergeCell ref="A10932:F10932"/>
    <mergeCell ref="B10916:F10916"/>
    <mergeCell ref="B10917:E10917"/>
    <mergeCell ref="B10884:F10884"/>
    <mergeCell ref="A10893:F10893"/>
    <mergeCell ref="A10896:F10896"/>
    <mergeCell ref="A10898:F10898"/>
    <mergeCell ref="B10899:F10899"/>
    <mergeCell ref="B10900:E10900"/>
    <mergeCell ref="B10933:F10933"/>
    <mergeCell ref="B10934:E10934"/>
    <mergeCell ref="B10901:F10901"/>
    <mergeCell ref="A10910:F10910"/>
    <mergeCell ref="A10913:F10913"/>
    <mergeCell ref="A10915:F10915"/>
    <mergeCell ref="B10867:F10867"/>
    <mergeCell ref="A10876:F10876"/>
    <mergeCell ref="A10879:F10879"/>
    <mergeCell ref="A10881:F10881"/>
    <mergeCell ref="B10865:F10865"/>
    <mergeCell ref="B10866:E10866"/>
    <mergeCell ref="B10833:F10833"/>
    <mergeCell ref="A10842:F10842"/>
    <mergeCell ref="A10845:F10845"/>
    <mergeCell ref="A10847:F10847"/>
    <mergeCell ref="B10848:F10848"/>
    <mergeCell ref="B10849:E10849"/>
    <mergeCell ref="B10882:F10882"/>
    <mergeCell ref="B10883:E10883"/>
    <mergeCell ref="B10850:F10850"/>
    <mergeCell ref="A10859:F10859"/>
    <mergeCell ref="A10862:F10862"/>
    <mergeCell ref="A10864:F10864"/>
    <mergeCell ref="B10816:F10816"/>
    <mergeCell ref="A10825:F10825"/>
    <mergeCell ref="A10828:F10828"/>
    <mergeCell ref="A10830:F10830"/>
    <mergeCell ref="B10814:F10814"/>
    <mergeCell ref="B10815:E10815"/>
    <mergeCell ref="B10782:F10782"/>
    <mergeCell ref="A10791:F10791"/>
    <mergeCell ref="A10794:F10794"/>
    <mergeCell ref="A10796:F10796"/>
    <mergeCell ref="B10797:F10797"/>
    <mergeCell ref="B10798:E10798"/>
    <mergeCell ref="B10831:F10831"/>
    <mergeCell ref="B10832:E10832"/>
    <mergeCell ref="B10799:F10799"/>
    <mergeCell ref="A10808:F10808"/>
    <mergeCell ref="A10811:F10811"/>
    <mergeCell ref="A10813:F10813"/>
    <mergeCell ref="B10765:F10765"/>
    <mergeCell ref="A10774:F10774"/>
    <mergeCell ref="A10777:F10777"/>
    <mergeCell ref="A10779:F10779"/>
    <mergeCell ref="B10763:F10763"/>
    <mergeCell ref="B10764:E10764"/>
    <mergeCell ref="B10731:F10731"/>
    <mergeCell ref="A10740:F10740"/>
    <mergeCell ref="A10743:F10743"/>
    <mergeCell ref="A10745:F10745"/>
    <mergeCell ref="B10746:F10746"/>
    <mergeCell ref="B10747:E10747"/>
    <mergeCell ref="B10780:F10780"/>
    <mergeCell ref="B10781:E10781"/>
    <mergeCell ref="B10748:F10748"/>
    <mergeCell ref="A10757:F10757"/>
    <mergeCell ref="A10760:F10760"/>
    <mergeCell ref="A10762:F10762"/>
    <mergeCell ref="B10714:F10714"/>
    <mergeCell ref="A10723:F10723"/>
    <mergeCell ref="A10726:F10726"/>
    <mergeCell ref="A10728:F10728"/>
    <mergeCell ref="B10712:F10712"/>
    <mergeCell ref="B10713:E10713"/>
    <mergeCell ref="B10680:F10680"/>
    <mergeCell ref="A10689:F10689"/>
    <mergeCell ref="A10692:F10692"/>
    <mergeCell ref="A10694:F10694"/>
    <mergeCell ref="B10695:F10695"/>
    <mergeCell ref="B10696:E10696"/>
    <mergeCell ref="B10729:F10729"/>
    <mergeCell ref="B10730:E10730"/>
    <mergeCell ref="B10697:F10697"/>
    <mergeCell ref="A10706:F10706"/>
    <mergeCell ref="A10709:F10709"/>
    <mergeCell ref="A10711:F10711"/>
    <mergeCell ref="B10663:F10663"/>
    <mergeCell ref="A10672:F10672"/>
    <mergeCell ref="A10675:F10675"/>
    <mergeCell ref="A10677:F10677"/>
    <mergeCell ref="B10661:F10661"/>
    <mergeCell ref="B10662:E10662"/>
    <mergeCell ref="B10629:F10629"/>
    <mergeCell ref="A10638:F10638"/>
    <mergeCell ref="A10641:F10641"/>
    <mergeCell ref="A10643:F10643"/>
    <mergeCell ref="B10644:F10644"/>
    <mergeCell ref="B10645:E10645"/>
    <mergeCell ref="B10678:F10678"/>
    <mergeCell ref="B10679:E10679"/>
    <mergeCell ref="B10646:F10646"/>
    <mergeCell ref="A10655:F10655"/>
    <mergeCell ref="A10658:F10658"/>
    <mergeCell ref="A10660:F10660"/>
    <mergeCell ref="B10612:F10612"/>
    <mergeCell ref="A10621:F10621"/>
    <mergeCell ref="A10624:F10624"/>
    <mergeCell ref="A10626:F10626"/>
    <mergeCell ref="B10610:F10610"/>
    <mergeCell ref="B10611:E10611"/>
    <mergeCell ref="B10578:F10578"/>
    <mergeCell ref="A10587:F10587"/>
    <mergeCell ref="A10590:F10590"/>
    <mergeCell ref="A10592:F10592"/>
    <mergeCell ref="B10593:F10593"/>
    <mergeCell ref="B10594:E10594"/>
    <mergeCell ref="B10627:F10627"/>
    <mergeCell ref="B10628:E10628"/>
    <mergeCell ref="B10595:F10595"/>
    <mergeCell ref="A10604:F10604"/>
    <mergeCell ref="A10607:F10607"/>
    <mergeCell ref="A10609:F10609"/>
    <mergeCell ref="B10561:F10561"/>
    <mergeCell ref="A10570:F10570"/>
    <mergeCell ref="A10573:F10573"/>
    <mergeCell ref="A10575:F10575"/>
    <mergeCell ref="B10559:F10559"/>
    <mergeCell ref="B10560:E10560"/>
    <mergeCell ref="B10527:F10527"/>
    <mergeCell ref="A10536:F10536"/>
    <mergeCell ref="A10539:F10539"/>
    <mergeCell ref="A10541:F10541"/>
    <mergeCell ref="B10542:F10542"/>
    <mergeCell ref="B10543:E10543"/>
    <mergeCell ref="B10576:F10576"/>
    <mergeCell ref="B10577:E10577"/>
    <mergeCell ref="B10544:F10544"/>
    <mergeCell ref="A10553:F10553"/>
    <mergeCell ref="A10556:F10556"/>
    <mergeCell ref="A10558:F10558"/>
    <mergeCell ref="B10510:F10510"/>
    <mergeCell ref="A10519:F10519"/>
    <mergeCell ref="A10522:F10522"/>
    <mergeCell ref="A10524:F10524"/>
    <mergeCell ref="A10096:F10096"/>
    <mergeCell ref="A10098:F10098"/>
    <mergeCell ref="B10099:F10099"/>
    <mergeCell ref="B10100:E10100"/>
    <mergeCell ref="B10101:F10101"/>
    <mergeCell ref="A10110:F10110"/>
    <mergeCell ref="A10079:F10079"/>
    <mergeCell ref="A10081:F10081"/>
    <mergeCell ref="B10082:F10082"/>
    <mergeCell ref="B10083:E10083"/>
    <mergeCell ref="B10084:F10084"/>
    <mergeCell ref="A10093:F10093"/>
    <mergeCell ref="B10133:F10133"/>
    <mergeCell ref="B10134:E10134"/>
    <mergeCell ref="B10135:F10135"/>
    <mergeCell ref="A10144:F10144"/>
    <mergeCell ref="A10147:F10147"/>
    <mergeCell ref="A10200:F10200"/>
    <mergeCell ref="B10201:F10201"/>
    <mergeCell ref="B10202:E10202"/>
    <mergeCell ref="B10203:F10203"/>
    <mergeCell ref="A10212:F10212"/>
    <mergeCell ref="A10113:F10113"/>
    <mergeCell ref="A10115:F10115"/>
    <mergeCell ref="A10232:F10232"/>
    <mergeCell ref="A10234:F10234"/>
    <mergeCell ref="B10235:F10235"/>
    <mergeCell ref="B10236:E10236"/>
    <mergeCell ref="B10525:F10525"/>
    <mergeCell ref="B10526:E10526"/>
    <mergeCell ref="A10045:F10045"/>
    <mergeCell ref="A10047:F10047"/>
    <mergeCell ref="B10048:F10048"/>
    <mergeCell ref="B10049:E10049"/>
    <mergeCell ref="B9996:F9996"/>
    <mergeCell ref="B9997:E9997"/>
    <mergeCell ref="B10493:F10493"/>
    <mergeCell ref="A10502:F10502"/>
    <mergeCell ref="A10505:F10505"/>
    <mergeCell ref="A10507:F10507"/>
    <mergeCell ref="B10050:F10050"/>
    <mergeCell ref="A10485:F10485"/>
    <mergeCell ref="A10488:F10488"/>
    <mergeCell ref="A10490:F10490"/>
    <mergeCell ref="B10031:F10031"/>
    <mergeCell ref="B10032:E10032"/>
    <mergeCell ref="B9998:F9998"/>
    <mergeCell ref="A10007:F10007"/>
    <mergeCell ref="A10010:F10010"/>
    <mergeCell ref="A10012:F10012"/>
    <mergeCell ref="B10013:F10013"/>
    <mergeCell ref="B10014:E10014"/>
    <mergeCell ref="A10076:F10076"/>
    <mergeCell ref="A10149:F10149"/>
    <mergeCell ref="B10150:F10150"/>
    <mergeCell ref="B10151:E10151"/>
    <mergeCell ref="B10152:F10152"/>
    <mergeCell ref="A10161:F10161"/>
    <mergeCell ref="A10164:F10164"/>
    <mergeCell ref="A10132:F10132"/>
    <mergeCell ref="A9799:F9799"/>
    <mergeCell ref="A9801:F9801"/>
    <mergeCell ref="B9802:F9802"/>
    <mergeCell ref="B9803:E9803"/>
    <mergeCell ref="B9945:F9945"/>
    <mergeCell ref="B9946:E9946"/>
    <mergeCell ref="B10015:F10015"/>
    <mergeCell ref="A10024:F10024"/>
    <mergeCell ref="A10028:F10028"/>
    <mergeCell ref="A10030:F10030"/>
    <mergeCell ref="B9981:F9981"/>
    <mergeCell ref="A9990:F9990"/>
    <mergeCell ref="A9993:F9993"/>
    <mergeCell ref="A9995:F9995"/>
    <mergeCell ref="A9976:F9976"/>
    <mergeCell ref="A9978:F9978"/>
    <mergeCell ref="B9979:F9979"/>
    <mergeCell ref="B9980:E9980"/>
    <mergeCell ref="B9947:F9947"/>
    <mergeCell ref="A9956:F9956"/>
    <mergeCell ref="A9959:F9959"/>
    <mergeCell ref="A9961:F9961"/>
    <mergeCell ref="B9962:F9962"/>
    <mergeCell ref="B9963:E9963"/>
    <mergeCell ref="B9838:F9838"/>
    <mergeCell ref="A9847:F9847"/>
    <mergeCell ref="A9850:F9850"/>
    <mergeCell ref="A9852:F9852"/>
    <mergeCell ref="B9853:F9853"/>
    <mergeCell ref="B9854:E9854"/>
    <mergeCell ref="B9855:F9855"/>
    <mergeCell ref="B9733:E9733"/>
    <mergeCell ref="A9864:F9864"/>
    <mergeCell ref="A9867:F9867"/>
    <mergeCell ref="A9869:F9869"/>
    <mergeCell ref="B9870:F9870"/>
    <mergeCell ref="B9871:E9871"/>
    <mergeCell ref="B9872:F9872"/>
    <mergeCell ref="B9836:F9836"/>
    <mergeCell ref="B9837:E9837"/>
    <mergeCell ref="B9821:F9821"/>
    <mergeCell ref="A9830:F9830"/>
    <mergeCell ref="A9833:F9833"/>
    <mergeCell ref="A9835:F9835"/>
    <mergeCell ref="B9964:F9964"/>
    <mergeCell ref="A9973:F9973"/>
    <mergeCell ref="B9930:F9930"/>
    <mergeCell ref="A9939:F9939"/>
    <mergeCell ref="A9942:F9942"/>
    <mergeCell ref="A9944:F9944"/>
    <mergeCell ref="B9804:F9804"/>
    <mergeCell ref="A9813:F9813"/>
    <mergeCell ref="A9816:F9816"/>
    <mergeCell ref="A9818:F9818"/>
    <mergeCell ref="B9819:F9819"/>
    <mergeCell ref="B9820:E9820"/>
    <mergeCell ref="B9734:F9734"/>
    <mergeCell ref="A9743:F9743"/>
    <mergeCell ref="A9747:F9747"/>
    <mergeCell ref="A9749:F9749"/>
    <mergeCell ref="B9750:F9750"/>
    <mergeCell ref="B9751:E9751"/>
    <mergeCell ref="B9752:F9752"/>
    <mergeCell ref="B9682:F9682"/>
    <mergeCell ref="A9691:F9691"/>
    <mergeCell ref="A9694:F9694"/>
    <mergeCell ref="A9696:F9696"/>
    <mergeCell ref="B9697:F9697"/>
    <mergeCell ref="B9698:E9698"/>
    <mergeCell ref="B9699:F9699"/>
    <mergeCell ref="A9708:F9708"/>
    <mergeCell ref="A9711:F9711"/>
    <mergeCell ref="A9713:F9713"/>
    <mergeCell ref="B9714:F9714"/>
    <mergeCell ref="B9715:E9715"/>
    <mergeCell ref="B9716:F9716"/>
    <mergeCell ref="A9725:F9725"/>
    <mergeCell ref="A9729:F9729"/>
    <mergeCell ref="A9731:F9731"/>
    <mergeCell ref="B9732:F9732"/>
    <mergeCell ref="B9555:E9555"/>
    <mergeCell ref="B9556:F9556"/>
    <mergeCell ref="A9565:F9565"/>
    <mergeCell ref="A9568:F9568"/>
    <mergeCell ref="A9570:F9570"/>
    <mergeCell ref="B9571:F9571"/>
    <mergeCell ref="B9572:E9572"/>
    <mergeCell ref="A9622:F9622"/>
    <mergeCell ref="B9623:F9623"/>
    <mergeCell ref="B9624:E9624"/>
    <mergeCell ref="B9625:F9625"/>
    <mergeCell ref="A9634:F9634"/>
    <mergeCell ref="A9637:F9637"/>
    <mergeCell ref="A9604:F9604"/>
    <mergeCell ref="B9605:F9605"/>
    <mergeCell ref="B9606:E9606"/>
    <mergeCell ref="B9607:F9607"/>
    <mergeCell ref="A9616:F9616"/>
    <mergeCell ref="A9620:F9620"/>
    <mergeCell ref="B9573:F9573"/>
    <mergeCell ref="A9582:F9582"/>
    <mergeCell ref="A9585:F9585"/>
    <mergeCell ref="A9587:F9587"/>
    <mergeCell ref="B9588:F9588"/>
    <mergeCell ref="B9589:E9589"/>
    <mergeCell ref="B9488:F9488"/>
    <mergeCell ref="A9497:F9497"/>
    <mergeCell ref="A9500:F9500"/>
    <mergeCell ref="A9502:F9502"/>
    <mergeCell ref="B9503:F9503"/>
    <mergeCell ref="B9504:E9504"/>
    <mergeCell ref="B9505:F9505"/>
    <mergeCell ref="A9514:F9514"/>
    <mergeCell ref="A9517:F9517"/>
    <mergeCell ref="A9519:F9519"/>
    <mergeCell ref="B9520:F9520"/>
    <mergeCell ref="B9680:F9680"/>
    <mergeCell ref="B9681:E9681"/>
    <mergeCell ref="B9590:F9590"/>
    <mergeCell ref="A9652:F9652"/>
    <mergeCell ref="A9660:F9660"/>
    <mergeCell ref="A9662:F9662"/>
    <mergeCell ref="B9663:F9663"/>
    <mergeCell ref="B9664:E9664"/>
    <mergeCell ref="A9599:F9599"/>
    <mergeCell ref="A9602:F9602"/>
    <mergeCell ref="B9522:F9522"/>
    <mergeCell ref="A9531:F9531"/>
    <mergeCell ref="A9534:F9534"/>
    <mergeCell ref="A9536:F9536"/>
    <mergeCell ref="B9537:F9537"/>
    <mergeCell ref="B9538:E9538"/>
    <mergeCell ref="B9539:F9539"/>
    <mergeCell ref="A9548:F9548"/>
    <mergeCell ref="A9551:F9551"/>
    <mergeCell ref="A9553:F9553"/>
    <mergeCell ref="B9554:F9554"/>
    <mergeCell ref="B9392:F9392"/>
    <mergeCell ref="B9393:E9393"/>
    <mergeCell ref="B9394:F9394"/>
    <mergeCell ref="A9403:F9403"/>
    <mergeCell ref="A9412:F9412"/>
    <mergeCell ref="A9414:F9414"/>
    <mergeCell ref="B9415:F9415"/>
    <mergeCell ref="B9521:E9521"/>
    <mergeCell ref="B9417:F9417"/>
    <mergeCell ref="A9426:F9426"/>
    <mergeCell ref="A9429:F9429"/>
    <mergeCell ref="A9431:F9431"/>
    <mergeCell ref="B9432:F9432"/>
    <mergeCell ref="B9433:E9433"/>
    <mergeCell ref="B9434:F9434"/>
    <mergeCell ref="A9443:F9443"/>
    <mergeCell ref="A9446:F9446"/>
    <mergeCell ref="A9448:F9448"/>
    <mergeCell ref="B9449:F9449"/>
    <mergeCell ref="B9450:E9450"/>
    <mergeCell ref="B9451:F9451"/>
    <mergeCell ref="A9460:F9460"/>
    <mergeCell ref="A9463:F9463"/>
    <mergeCell ref="A9465:F9465"/>
    <mergeCell ref="B9466:F9466"/>
    <mergeCell ref="B9467:E9467"/>
    <mergeCell ref="B9468:F9468"/>
    <mergeCell ref="A9477:F9477"/>
    <mergeCell ref="A9483:F9483"/>
    <mergeCell ref="A9485:F9485"/>
    <mergeCell ref="B9486:F9486"/>
    <mergeCell ref="B9487:E9487"/>
    <mergeCell ref="A9304:F9304"/>
    <mergeCell ref="A9306:F9306"/>
    <mergeCell ref="B9307:F9307"/>
    <mergeCell ref="B9416:E9416"/>
    <mergeCell ref="B9309:F9309"/>
    <mergeCell ref="A9318:F9318"/>
    <mergeCell ref="A9321:F9321"/>
    <mergeCell ref="A9323:F9323"/>
    <mergeCell ref="B9324:F9324"/>
    <mergeCell ref="B9325:E9325"/>
    <mergeCell ref="B9326:F9326"/>
    <mergeCell ref="A9335:F9335"/>
    <mergeCell ref="A9338:F9338"/>
    <mergeCell ref="A9340:F9340"/>
    <mergeCell ref="B9341:F9341"/>
    <mergeCell ref="B9342:E9342"/>
    <mergeCell ref="B9343:F9343"/>
    <mergeCell ref="A9352:F9352"/>
    <mergeCell ref="A9355:F9355"/>
    <mergeCell ref="A9357:F9357"/>
    <mergeCell ref="B9358:F9358"/>
    <mergeCell ref="B9359:E9359"/>
    <mergeCell ref="B9360:F9360"/>
    <mergeCell ref="A9369:F9369"/>
    <mergeCell ref="A9372:F9372"/>
    <mergeCell ref="A9374:F9374"/>
    <mergeCell ref="B9375:F9375"/>
    <mergeCell ref="B9376:E9376"/>
    <mergeCell ref="B9377:F9377"/>
    <mergeCell ref="A9386:F9386"/>
    <mergeCell ref="A9389:F9389"/>
    <mergeCell ref="A9391:F9391"/>
    <mergeCell ref="A9288:F9288"/>
    <mergeCell ref="B9289:F9289"/>
    <mergeCell ref="B9290:E9290"/>
    <mergeCell ref="B9234:F9234"/>
    <mergeCell ref="A9243:F9243"/>
    <mergeCell ref="A9246:F9246"/>
    <mergeCell ref="A9248:F9248"/>
    <mergeCell ref="B9249:F9249"/>
    <mergeCell ref="B9250:E9250"/>
    <mergeCell ref="B9251:F9251"/>
    <mergeCell ref="A9260:F9260"/>
    <mergeCell ref="A9269:F9269"/>
    <mergeCell ref="A9271:F9271"/>
    <mergeCell ref="B9272:F9272"/>
    <mergeCell ref="B9273:E9273"/>
    <mergeCell ref="B9274:F9274"/>
    <mergeCell ref="A9301:F9301"/>
    <mergeCell ref="A9196:F9196"/>
    <mergeCell ref="B9197:F9197"/>
    <mergeCell ref="B9198:E9198"/>
    <mergeCell ref="B9199:F9199"/>
    <mergeCell ref="A9209:F9209"/>
    <mergeCell ref="A9212:F9212"/>
    <mergeCell ref="A9214:F9214"/>
    <mergeCell ref="B9215:F9215"/>
    <mergeCell ref="B9216:E9216"/>
    <mergeCell ref="B9217:F9217"/>
    <mergeCell ref="A9226:F9226"/>
    <mergeCell ref="A9229:F9229"/>
    <mergeCell ref="A9231:F9231"/>
    <mergeCell ref="B9232:F9232"/>
    <mergeCell ref="B9233:E9233"/>
    <mergeCell ref="A9283:F9283"/>
    <mergeCell ref="A9286:F9286"/>
    <mergeCell ref="A9034:F9034"/>
    <mergeCell ref="B9035:F9035"/>
    <mergeCell ref="B9036:E9036"/>
    <mergeCell ref="B9146:F9146"/>
    <mergeCell ref="B9164:F9164"/>
    <mergeCell ref="A9173:F9173"/>
    <mergeCell ref="A9176:F9176"/>
    <mergeCell ref="A9114:F9114"/>
    <mergeCell ref="A9117:F9117"/>
    <mergeCell ref="A9119:F9119"/>
    <mergeCell ref="B9120:F9120"/>
    <mergeCell ref="B9121:E9121"/>
    <mergeCell ref="B9122:F9122"/>
    <mergeCell ref="A9097:F9097"/>
    <mergeCell ref="A9100:F9100"/>
    <mergeCell ref="A9102:F9102"/>
    <mergeCell ref="B9103:F9103"/>
    <mergeCell ref="B9104:E9104"/>
    <mergeCell ref="B9105:F9105"/>
    <mergeCell ref="B9037:F9037"/>
    <mergeCell ref="A9046:F9046"/>
    <mergeCell ref="A9049:F9049"/>
    <mergeCell ref="A9051:F9051"/>
    <mergeCell ref="B9052:F9052"/>
    <mergeCell ref="B9053:E9053"/>
    <mergeCell ref="B8959:F8959"/>
    <mergeCell ref="B8960:E8960"/>
    <mergeCell ref="B8961:F8961"/>
    <mergeCell ref="A8970:F8970"/>
    <mergeCell ref="A8981:F8981"/>
    <mergeCell ref="A8983:F8983"/>
    <mergeCell ref="B8984:F8984"/>
    <mergeCell ref="B9179:F9179"/>
    <mergeCell ref="B9180:E9180"/>
    <mergeCell ref="B9054:F9054"/>
    <mergeCell ref="A9156:F9156"/>
    <mergeCell ref="A9159:F9159"/>
    <mergeCell ref="A9161:F9161"/>
    <mergeCell ref="B9162:F9162"/>
    <mergeCell ref="B9163:E9163"/>
    <mergeCell ref="B9087:E9087"/>
    <mergeCell ref="B9088:F9088"/>
    <mergeCell ref="B8986:F8986"/>
    <mergeCell ref="A8995:F8995"/>
    <mergeCell ref="A8998:F8998"/>
    <mergeCell ref="A9000:F9000"/>
    <mergeCell ref="B9001:F9001"/>
    <mergeCell ref="B9002:E9002"/>
    <mergeCell ref="B9003:F9003"/>
    <mergeCell ref="A9012:F9012"/>
    <mergeCell ref="A9015:F9015"/>
    <mergeCell ref="A9017:F9017"/>
    <mergeCell ref="B9018:F9018"/>
    <mergeCell ref="B9019:E9019"/>
    <mergeCell ref="B9020:F9020"/>
    <mergeCell ref="A9029:F9029"/>
    <mergeCell ref="A9032:F9032"/>
    <mergeCell ref="A8864:F8864"/>
    <mergeCell ref="A8866:F8866"/>
    <mergeCell ref="B8867:F8867"/>
    <mergeCell ref="B8985:E8985"/>
    <mergeCell ref="B8869:F8869"/>
    <mergeCell ref="A8878:F8878"/>
    <mergeCell ref="A8881:F8881"/>
    <mergeCell ref="A8883:F8883"/>
    <mergeCell ref="B8884:F8884"/>
    <mergeCell ref="B8885:E8885"/>
    <mergeCell ref="B8886:F8886"/>
    <mergeCell ref="A8895:F8895"/>
    <mergeCell ref="A8898:F8898"/>
    <mergeCell ref="A8900:F8900"/>
    <mergeCell ref="B8901:F8901"/>
    <mergeCell ref="B8902:E8902"/>
    <mergeCell ref="B8903:F8903"/>
    <mergeCell ref="A8912:F8912"/>
    <mergeCell ref="A8915:F8915"/>
    <mergeCell ref="A8917:F8917"/>
    <mergeCell ref="B8918:F8918"/>
    <mergeCell ref="B8919:E8919"/>
    <mergeCell ref="B8920:F8920"/>
    <mergeCell ref="A8929:F8929"/>
    <mergeCell ref="A8933:F8933"/>
    <mergeCell ref="A8935:F8935"/>
    <mergeCell ref="B8936:F8936"/>
    <mergeCell ref="B8937:E8937"/>
    <mergeCell ref="B8938:F8938"/>
    <mergeCell ref="A8947:F8947"/>
    <mergeCell ref="A8956:F8956"/>
    <mergeCell ref="A8958:F8958"/>
    <mergeCell ref="A8814:F8814"/>
    <mergeCell ref="B8815:F8815"/>
    <mergeCell ref="B8816:E8816"/>
    <mergeCell ref="B8817:F8817"/>
    <mergeCell ref="A8827:F8827"/>
    <mergeCell ref="A8830:F8830"/>
    <mergeCell ref="A8832:F8832"/>
    <mergeCell ref="B8833:F8833"/>
    <mergeCell ref="B8834:E8834"/>
    <mergeCell ref="B8835:F8835"/>
    <mergeCell ref="A8844:F8844"/>
    <mergeCell ref="A8847:F8847"/>
    <mergeCell ref="A8849:F8849"/>
    <mergeCell ref="B8850:F8850"/>
    <mergeCell ref="B8851:E8851"/>
    <mergeCell ref="B8852:F8852"/>
    <mergeCell ref="A8861:F8861"/>
    <mergeCell ref="A8724:F8724"/>
    <mergeCell ref="A8727:F8727"/>
    <mergeCell ref="A8729:F8729"/>
    <mergeCell ref="B8730:F8730"/>
    <mergeCell ref="B8731:E8731"/>
    <mergeCell ref="B8732:F8732"/>
    <mergeCell ref="A8741:F8741"/>
    <mergeCell ref="A8744:F8744"/>
    <mergeCell ref="A8746:F8746"/>
    <mergeCell ref="B8747:F8747"/>
    <mergeCell ref="B8748:E8748"/>
    <mergeCell ref="B8749:F8749"/>
    <mergeCell ref="A8758:F8758"/>
    <mergeCell ref="A8761:F8761"/>
    <mergeCell ref="A8763:F8763"/>
    <mergeCell ref="B8764:F8764"/>
    <mergeCell ref="B8868:E8868"/>
    <mergeCell ref="B8766:F8766"/>
    <mergeCell ref="A8775:F8775"/>
    <mergeCell ref="A8778:F8778"/>
    <mergeCell ref="A8780:F8780"/>
    <mergeCell ref="B8781:F8781"/>
    <mergeCell ref="B8782:E8782"/>
    <mergeCell ref="B8783:F8783"/>
    <mergeCell ref="A8792:F8792"/>
    <mergeCell ref="A8795:F8795"/>
    <mergeCell ref="A8797:F8797"/>
    <mergeCell ref="B8798:F8798"/>
    <mergeCell ref="B8799:E8799"/>
    <mergeCell ref="B8800:F8800"/>
    <mergeCell ref="A8809:F8809"/>
    <mergeCell ref="A8812:F8812"/>
    <mergeCell ref="A8586:F8586"/>
    <mergeCell ref="A8590:F8590"/>
    <mergeCell ref="A8592:F8592"/>
    <mergeCell ref="B8765:E8765"/>
    <mergeCell ref="B8696:F8696"/>
    <mergeCell ref="B8697:E8697"/>
    <mergeCell ref="B8664:F8664"/>
    <mergeCell ref="A8673:F8673"/>
    <mergeCell ref="A8676:F8676"/>
    <mergeCell ref="A8678:F8678"/>
    <mergeCell ref="B8679:F8679"/>
    <mergeCell ref="B8680:E8680"/>
    <mergeCell ref="A8624:F8624"/>
    <mergeCell ref="A8626:F8626"/>
    <mergeCell ref="B8627:F8627"/>
    <mergeCell ref="B8628:E8628"/>
    <mergeCell ref="B8698:F8698"/>
    <mergeCell ref="A8707:F8707"/>
    <mergeCell ref="B8681:F8681"/>
    <mergeCell ref="A8690:F8690"/>
    <mergeCell ref="A8693:F8693"/>
    <mergeCell ref="A8695:F8695"/>
    <mergeCell ref="A8656:F8656"/>
    <mergeCell ref="A8659:F8659"/>
    <mergeCell ref="A8661:F8661"/>
    <mergeCell ref="B8662:F8662"/>
    <mergeCell ref="B8663:E8663"/>
    <mergeCell ref="A8641:F8641"/>
    <mergeCell ref="A8643:F8643"/>
    <mergeCell ref="B8644:F8644"/>
    <mergeCell ref="B8645:E8645"/>
    <mergeCell ref="B8715:F8715"/>
    <mergeCell ref="B8501:E8501"/>
    <mergeCell ref="B8502:F8502"/>
    <mergeCell ref="A8511:F8511"/>
    <mergeCell ref="A8514:F8514"/>
    <mergeCell ref="A8516:F8516"/>
    <mergeCell ref="B8517:F8517"/>
    <mergeCell ref="A8607:F8607"/>
    <mergeCell ref="A8609:F8609"/>
    <mergeCell ref="B8610:F8610"/>
    <mergeCell ref="B8611:E8611"/>
    <mergeCell ref="B8612:F8612"/>
    <mergeCell ref="A8621:F8621"/>
    <mergeCell ref="B8519:F8519"/>
    <mergeCell ref="A8528:F8528"/>
    <mergeCell ref="A8531:F8531"/>
    <mergeCell ref="A8533:F8533"/>
    <mergeCell ref="B8534:F8534"/>
    <mergeCell ref="B8535:E8535"/>
    <mergeCell ref="B8536:F8536"/>
    <mergeCell ref="A8545:F8545"/>
    <mergeCell ref="A8554:F8554"/>
    <mergeCell ref="A8556:F8556"/>
    <mergeCell ref="B8557:F8557"/>
    <mergeCell ref="B8558:E8558"/>
    <mergeCell ref="B8559:F8559"/>
    <mergeCell ref="B8593:F8593"/>
    <mergeCell ref="B8594:E8594"/>
    <mergeCell ref="B8595:F8595"/>
    <mergeCell ref="A8604:F8604"/>
    <mergeCell ref="B8575:F8575"/>
    <mergeCell ref="B8576:E8576"/>
    <mergeCell ref="B8577:F8577"/>
    <mergeCell ref="A8410:F8410"/>
    <mergeCell ref="B8411:F8411"/>
    <mergeCell ref="B8518:E8518"/>
    <mergeCell ref="B8413:F8413"/>
    <mergeCell ref="A8423:F8423"/>
    <mergeCell ref="A8427:F8427"/>
    <mergeCell ref="A8429:F8429"/>
    <mergeCell ref="B8430:F8430"/>
    <mergeCell ref="B8431:E8431"/>
    <mergeCell ref="B8432:F8432"/>
    <mergeCell ref="A8441:F8441"/>
    <mergeCell ref="A8444:F8444"/>
    <mergeCell ref="A8446:F8446"/>
    <mergeCell ref="B8447:F8447"/>
    <mergeCell ref="B8448:E8448"/>
    <mergeCell ref="B8449:F8449"/>
    <mergeCell ref="A8458:F8458"/>
    <mergeCell ref="A8462:F8462"/>
    <mergeCell ref="A8464:F8464"/>
    <mergeCell ref="B8465:F8465"/>
    <mergeCell ref="B8466:E8466"/>
    <mergeCell ref="B8467:F8467"/>
    <mergeCell ref="A8476:F8476"/>
    <mergeCell ref="A8480:F8480"/>
    <mergeCell ref="A8482:F8482"/>
    <mergeCell ref="B8483:F8483"/>
    <mergeCell ref="B8484:E8484"/>
    <mergeCell ref="B8485:F8485"/>
    <mergeCell ref="A8494:F8494"/>
    <mergeCell ref="A8497:F8497"/>
    <mergeCell ref="A8499:F8499"/>
    <mergeCell ref="B8500:F8500"/>
    <mergeCell ref="B8359:F8359"/>
    <mergeCell ref="B8360:E8360"/>
    <mergeCell ref="B8361:F8361"/>
    <mergeCell ref="A8371:F8371"/>
    <mergeCell ref="A8374:F8374"/>
    <mergeCell ref="A8376:F8376"/>
    <mergeCell ref="B8377:F8377"/>
    <mergeCell ref="B8378:E8378"/>
    <mergeCell ref="B8379:F8379"/>
    <mergeCell ref="A8388:F8388"/>
    <mergeCell ref="A8391:F8391"/>
    <mergeCell ref="A8393:F8393"/>
    <mergeCell ref="B8394:F8394"/>
    <mergeCell ref="B8395:E8395"/>
    <mergeCell ref="B8396:F8396"/>
    <mergeCell ref="A8405:F8405"/>
    <mergeCell ref="A8408:F8408"/>
    <mergeCell ref="A8266:F8266"/>
    <mergeCell ref="A8268:F8268"/>
    <mergeCell ref="B8269:F8269"/>
    <mergeCell ref="B8270:E8270"/>
    <mergeCell ref="B8271:F8271"/>
    <mergeCell ref="A8281:F8281"/>
    <mergeCell ref="A8284:F8284"/>
    <mergeCell ref="A8286:F8286"/>
    <mergeCell ref="B8287:F8287"/>
    <mergeCell ref="B8288:E8288"/>
    <mergeCell ref="B8289:F8289"/>
    <mergeCell ref="A8299:F8299"/>
    <mergeCell ref="A8302:F8302"/>
    <mergeCell ref="A8304:F8304"/>
    <mergeCell ref="B8305:F8305"/>
    <mergeCell ref="B8412:E8412"/>
    <mergeCell ref="B8307:F8307"/>
    <mergeCell ref="A8317:F8317"/>
    <mergeCell ref="A8320:F8320"/>
    <mergeCell ref="A8322:F8322"/>
    <mergeCell ref="B8323:F8323"/>
    <mergeCell ref="B8324:E8324"/>
    <mergeCell ref="B8325:F8325"/>
    <mergeCell ref="A8336:F8336"/>
    <mergeCell ref="A8339:F8339"/>
    <mergeCell ref="A8341:F8341"/>
    <mergeCell ref="B8342:F8342"/>
    <mergeCell ref="B8343:E8343"/>
    <mergeCell ref="B8344:F8344"/>
    <mergeCell ref="A8353:F8353"/>
    <mergeCell ref="A8356:F8356"/>
    <mergeCell ref="A8358:F8358"/>
    <mergeCell ref="B8167:F8167"/>
    <mergeCell ref="A8176:F8176"/>
    <mergeCell ref="A8179:F8179"/>
    <mergeCell ref="A8181:F8181"/>
    <mergeCell ref="B8182:F8182"/>
    <mergeCell ref="B8183:E8183"/>
    <mergeCell ref="B8184:F8184"/>
    <mergeCell ref="A8193:F8193"/>
    <mergeCell ref="A8196:F8196"/>
    <mergeCell ref="A8198:F8198"/>
    <mergeCell ref="B8199:F8199"/>
    <mergeCell ref="B8306:E8306"/>
    <mergeCell ref="B8201:F8201"/>
    <mergeCell ref="A8210:F8210"/>
    <mergeCell ref="A8213:F8213"/>
    <mergeCell ref="A8215:F8215"/>
    <mergeCell ref="B8216:F8216"/>
    <mergeCell ref="B8217:E8217"/>
    <mergeCell ref="B8218:F8218"/>
    <mergeCell ref="A8227:F8227"/>
    <mergeCell ref="A8230:F8230"/>
    <mergeCell ref="A8232:F8232"/>
    <mergeCell ref="B8233:F8233"/>
    <mergeCell ref="B8234:E8234"/>
    <mergeCell ref="B8235:F8235"/>
    <mergeCell ref="A8244:F8244"/>
    <mergeCell ref="A8247:F8247"/>
    <mergeCell ref="A8249:F8249"/>
    <mergeCell ref="B8250:F8250"/>
    <mergeCell ref="B8251:E8251"/>
    <mergeCell ref="B8252:F8252"/>
    <mergeCell ref="A8263:F8263"/>
    <mergeCell ref="B8080:F8080"/>
    <mergeCell ref="B8081:E8081"/>
    <mergeCell ref="B8082:F8082"/>
    <mergeCell ref="A8091:F8091"/>
    <mergeCell ref="A8094:F8094"/>
    <mergeCell ref="A8096:F8096"/>
    <mergeCell ref="B8097:F8097"/>
    <mergeCell ref="B8200:E8200"/>
    <mergeCell ref="B8099:F8099"/>
    <mergeCell ref="A8108:F8108"/>
    <mergeCell ref="A8111:F8111"/>
    <mergeCell ref="A8113:F8113"/>
    <mergeCell ref="B8114:F8114"/>
    <mergeCell ref="B8115:E8115"/>
    <mergeCell ref="B8116:F8116"/>
    <mergeCell ref="A8125:F8125"/>
    <mergeCell ref="A8128:F8128"/>
    <mergeCell ref="A8130:F8130"/>
    <mergeCell ref="B8131:F8131"/>
    <mergeCell ref="B8132:E8132"/>
    <mergeCell ref="B8133:F8133"/>
    <mergeCell ref="A8142:F8142"/>
    <mergeCell ref="A8145:F8145"/>
    <mergeCell ref="A8147:F8147"/>
    <mergeCell ref="B8148:F8148"/>
    <mergeCell ref="B8149:E8149"/>
    <mergeCell ref="B8150:F8150"/>
    <mergeCell ref="A8159:F8159"/>
    <mergeCell ref="A8162:F8162"/>
    <mergeCell ref="A8164:F8164"/>
    <mergeCell ref="B8165:F8165"/>
    <mergeCell ref="B8166:E8166"/>
    <mergeCell ref="A7968:F7968"/>
    <mergeCell ref="A7970:F7970"/>
    <mergeCell ref="B7971:F7971"/>
    <mergeCell ref="B8098:E8098"/>
    <mergeCell ref="B7973:F7973"/>
    <mergeCell ref="A7982:F7982"/>
    <mergeCell ref="A7991:F7991"/>
    <mergeCell ref="A7993:F7993"/>
    <mergeCell ref="B7994:F7994"/>
    <mergeCell ref="B7995:E7995"/>
    <mergeCell ref="B7996:F7996"/>
    <mergeCell ref="A8005:F8005"/>
    <mergeCell ref="A8014:F8014"/>
    <mergeCell ref="A8016:F8016"/>
    <mergeCell ref="B8017:F8017"/>
    <mergeCell ref="B8018:E8018"/>
    <mergeCell ref="B8019:F8019"/>
    <mergeCell ref="A8028:F8028"/>
    <mergeCell ref="A8037:F8037"/>
    <mergeCell ref="A8039:F8039"/>
    <mergeCell ref="B8040:F8040"/>
    <mergeCell ref="B8041:E8041"/>
    <mergeCell ref="B8042:F8042"/>
    <mergeCell ref="A8051:F8051"/>
    <mergeCell ref="A8060:F8060"/>
    <mergeCell ref="A8062:F8062"/>
    <mergeCell ref="B8063:F8063"/>
    <mergeCell ref="B8064:E8064"/>
    <mergeCell ref="B8065:F8065"/>
    <mergeCell ref="A8074:F8074"/>
    <mergeCell ref="A8077:F8077"/>
    <mergeCell ref="A8079:F8079"/>
    <mergeCell ref="A7901:F7901"/>
    <mergeCell ref="B7902:F7902"/>
    <mergeCell ref="B7903:E7903"/>
    <mergeCell ref="B7904:F7904"/>
    <mergeCell ref="A7913:F7913"/>
    <mergeCell ref="A7922:F7922"/>
    <mergeCell ref="A7924:F7924"/>
    <mergeCell ref="B7925:F7925"/>
    <mergeCell ref="B7926:E7926"/>
    <mergeCell ref="B7927:F7927"/>
    <mergeCell ref="A7936:F7936"/>
    <mergeCell ref="A7945:F7945"/>
    <mergeCell ref="A7947:F7947"/>
    <mergeCell ref="B7948:F7948"/>
    <mergeCell ref="B7949:E7949"/>
    <mergeCell ref="B7950:F7950"/>
    <mergeCell ref="A7959:F7959"/>
    <mergeCell ref="A7805:F7805"/>
    <mergeCell ref="A7808:F7808"/>
    <mergeCell ref="A7810:F7810"/>
    <mergeCell ref="B7811:F7811"/>
    <mergeCell ref="B7812:E7812"/>
    <mergeCell ref="B7813:F7813"/>
    <mergeCell ref="A7822:F7822"/>
    <mergeCell ref="A7825:F7825"/>
    <mergeCell ref="A7827:F7827"/>
    <mergeCell ref="B7828:F7828"/>
    <mergeCell ref="B7829:E7829"/>
    <mergeCell ref="B7830:F7830"/>
    <mergeCell ref="A7839:F7839"/>
    <mergeCell ref="A7842:F7842"/>
    <mergeCell ref="A7844:F7844"/>
    <mergeCell ref="B7845:F7845"/>
    <mergeCell ref="B7972:E7972"/>
    <mergeCell ref="B7847:F7847"/>
    <mergeCell ref="A7856:F7856"/>
    <mergeCell ref="A7859:F7859"/>
    <mergeCell ref="A7861:F7861"/>
    <mergeCell ref="B7862:F7862"/>
    <mergeCell ref="B7863:E7863"/>
    <mergeCell ref="B7864:F7864"/>
    <mergeCell ref="A7873:F7873"/>
    <mergeCell ref="A7876:F7876"/>
    <mergeCell ref="A7878:F7878"/>
    <mergeCell ref="B7879:F7879"/>
    <mergeCell ref="B7880:E7880"/>
    <mergeCell ref="B7881:F7881"/>
    <mergeCell ref="A7890:F7890"/>
    <mergeCell ref="A7899:F7899"/>
    <mergeCell ref="B7710:E7710"/>
    <mergeCell ref="B7711:F7711"/>
    <mergeCell ref="A7720:F7720"/>
    <mergeCell ref="A7723:F7723"/>
    <mergeCell ref="A7725:F7725"/>
    <mergeCell ref="B7726:F7726"/>
    <mergeCell ref="B7727:E7727"/>
    <mergeCell ref="B7728:F7728"/>
    <mergeCell ref="A7737:F7737"/>
    <mergeCell ref="A7740:F7740"/>
    <mergeCell ref="A7742:F7742"/>
    <mergeCell ref="B7743:F7743"/>
    <mergeCell ref="B7846:E7846"/>
    <mergeCell ref="B7745:F7745"/>
    <mergeCell ref="A7754:F7754"/>
    <mergeCell ref="A7757:F7757"/>
    <mergeCell ref="A7759:F7759"/>
    <mergeCell ref="B7760:F7760"/>
    <mergeCell ref="B7761:E7761"/>
    <mergeCell ref="B7762:F7762"/>
    <mergeCell ref="A7771:F7771"/>
    <mergeCell ref="A7774:F7774"/>
    <mergeCell ref="A7776:F7776"/>
    <mergeCell ref="B7777:F7777"/>
    <mergeCell ref="B7778:E7778"/>
    <mergeCell ref="B7779:F7779"/>
    <mergeCell ref="A7788:F7788"/>
    <mergeCell ref="A7791:F7791"/>
    <mergeCell ref="A7793:F7793"/>
    <mergeCell ref="B7794:F7794"/>
    <mergeCell ref="B7795:E7795"/>
    <mergeCell ref="B7796:F7796"/>
    <mergeCell ref="A7622:F7622"/>
    <mergeCell ref="B7623:F7623"/>
    <mergeCell ref="B7624:E7624"/>
    <mergeCell ref="B7625:F7625"/>
    <mergeCell ref="A7634:F7634"/>
    <mergeCell ref="A7637:F7637"/>
    <mergeCell ref="A7639:F7639"/>
    <mergeCell ref="B7640:F7640"/>
    <mergeCell ref="B7744:E7744"/>
    <mergeCell ref="B7642:F7642"/>
    <mergeCell ref="A7651:F7651"/>
    <mergeCell ref="A7654:F7654"/>
    <mergeCell ref="A7656:F7656"/>
    <mergeCell ref="B7657:F7657"/>
    <mergeCell ref="B7658:E7658"/>
    <mergeCell ref="B7659:F7659"/>
    <mergeCell ref="A7668:F7668"/>
    <mergeCell ref="A7671:F7671"/>
    <mergeCell ref="A7673:F7673"/>
    <mergeCell ref="B7674:F7674"/>
    <mergeCell ref="B7675:E7675"/>
    <mergeCell ref="B7676:F7676"/>
    <mergeCell ref="A7686:F7686"/>
    <mergeCell ref="A7689:F7689"/>
    <mergeCell ref="A7691:F7691"/>
    <mergeCell ref="B7692:F7692"/>
    <mergeCell ref="B7693:E7693"/>
    <mergeCell ref="B7694:F7694"/>
    <mergeCell ref="A7703:F7703"/>
    <mergeCell ref="A7706:F7706"/>
    <mergeCell ref="A7708:F7708"/>
    <mergeCell ref="B7709:F7709"/>
    <mergeCell ref="B7571:E7571"/>
    <mergeCell ref="B7108:E7108"/>
    <mergeCell ref="B7109:F7109"/>
    <mergeCell ref="A7237:F7237"/>
    <mergeCell ref="A7240:F7240"/>
    <mergeCell ref="A7242:F7242"/>
    <mergeCell ref="B7589:F7589"/>
    <mergeCell ref="A7600:F7600"/>
    <mergeCell ref="A7603:F7603"/>
    <mergeCell ref="A7605:F7605"/>
    <mergeCell ref="B7606:F7606"/>
    <mergeCell ref="B7607:E7607"/>
    <mergeCell ref="B7608:F7608"/>
    <mergeCell ref="A7617:F7617"/>
    <mergeCell ref="A7620:F7620"/>
    <mergeCell ref="B7262:F7262"/>
    <mergeCell ref="A7271:F7271"/>
    <mergeCell ref="A7274:F7274"/>
    <mergeCell ref="A7276:F7276"/>
    <mergeCell ref="B7328:F7328"/>
    <mergeCell ref="B7329:E7329"/>
    <mergeCell ref="B7330:F7330"/>
    <mergeCell ref="A7339:F7339"/>
    <mergeCell ref="A7343:F7343"/>
    <mergeCell ref="B7243:F7243"/>
    <mergeCell ref="A7152:F7152"/>
    <mergeCell ref="A7155:F7155"/>
    <mergeCell ref="A7157:F7157"/>
    <mergeCell ref="B7158:F7158"/>
    <mergeCell ref="B7159:E7159"/>
    <mergeCell ref="B7211:F7211"/>
    <mergeCell ref="A7220:F7220"/>
    <mergeCell ref="B7021:E7021"/>
    <mergeCell ref="B7022:F7022"/>
    <mergeCell ref="A7032:F7032"/>
    <mergeCell ref="A7036:F7036"/>
    <mergeCell ref="A7038:F7038"/>
    <mergeCell ref="B7039:F7039"/>
    <mergeCell ref="B7641:E7641"/>
    <mergeCell ref="A7135:F7135"/>
    <mergeCell ref="A7138:F7138"/>
    <mergeCell ref="A7140:F7140"/>
    <mergeCell ref="B7141:F7141"/>
    <mergeCell ref="B7142:E7142"/>
    <mergeCell ref="B7143:F7143"/>
    <mergeCell ref="A7118:F7118"/>
    <mergeCell ref="A7121:F7121"/>
    <mergeCell ref="A7123:F7123"/>
    <mergeCell ref="B7124:F7124"/>
    <mergeCell ref="B7125:E7125"/>
    <mergeCell ref="B7126:F7126"/>
    <mergeCell ref="B7041:F7041"/>
    <mergeCell ref="A7050:F7050"/>
    <mergeCell ref="A7053:F7053"/>
    <mergeCell ref="A7055:F7055"/>
    <mergeCell ref="B7056:F7056"/>
    <mergeCell ref="B7057:E7057"/>
    <mergeCell ref="B7587:F7587"/>
    <mergeCell ref="B7588:E7588"/>
    <mergeCell ref="B7058:F7058"/>
    <mergeCell ref="A7564:F7564"/>
    <mergeCell ref="A7567:F7567"/>
    <mergeCell ref="A7569:F7569"/>
    <mergeCell ref="B7570:F7570"/>
    <mergeCell ref="A6926:F6926"/>
    <mergeCell ref="B6927:F6927"/>
    <mergeCell ref="B7040:E7040"/>
    <mergeCell ref="B6929:F6929"/>
    <mergeCell ref="A6939:F6939"/>
    <mergeCell ref="A6944:F6944"/>
    <mergeCell ref="A6946:F6946"/>
    <mergeCell ref="B6947:F6947"/>
    <mergeCell ref="B6948:E6948"/>
    <mergeCell ref="B6949:F6949"/>
    <mergeCell ref="A6959:F6959"/>
    <mergeCell ref="A6964:F6964"/>
    <mergeCell ref="A6966:F6966"/>
    <mergeCell ref="B6967:F6967"/>
    <mergeCell ref="B6968:E6968"/>
    <mergeCell ref="B6969:F6969"/>
    <mergeCell ref="A6980:F6980"/>
    <mergeCell ref="A6984:F6984"/>
    <mergeCell ref="A6987:F6987"/>
    <mergeCell ref="B6988:F6988"/>
    <mergeCell ref="B6989:E6989"/>
    <mergeCell ref="B6990:F6990"/>
    <mergeCell ref="A6999:F6999"/>
    <mergeCell ref="A7002:F7002"/>
    <mergeCell ref="A7004:F7004"/>
    <mergeCell ref="B7005:F7005"/>
    <mergeCell ref="B7006:E7006"/>
    <mergeCell ref="B7007:F7007"/>
    <mergeCell ref="A7015:F7015"/>
    <mergeCell ref="A7017:F7017"/>
    <mergeCell ref="A7019:F7019"/>
    <mergeCell ref="B7020:F7020"/>
    <mergeCell ref="B6864:F6864"/>
    <mergeCell ref="B6865:E6865"/>
    <mergeCell ref="B6866:F6866"/>
    <mergeCell ref="A6876:F6876"/>
    <mergeCell ref="A6881:F6881"/>
    <mergeCell ref="A6883:F6883"/>
    <mergeCell ref="B6884:F6884"/>
    <mergeCell ref="B6885:E6885"/>
    <mergeCell ref="B6886:F6886"/>
    <mergeCell ref="A6895:F6895"/>
    <mergeCell ref="A6901:F6901"/>
    <mergeCell ref="A6903:F6903"/>
    <mergeCell ref="B6904:F6904"/>
    <mergeCell ref="B6905:E6905"/>
    <mergeCell ref="B6906:F6906"/>
    <mergeCell ref="A6915:F6915"/>
    <mergeCell ref="A6924:F6924"/>
    <mergeCell ref="A6765:F6765"/>
    <mergeCell ref="A6767:F6767"/>
    <mergeCell ref="B6768:F6768"/>
    <mergeCell ref="B6769:E6769"/>
    <mergeCell ref="B6770:F6770"/>
    <mergeCell ref="A6779:F6779"/>
    <mergeCell ref="A6782:F6782"/>
    <mergeCell ref="A6784:F6784"/>
    <mergeCell ref="B6785:F6785"/>
    <mergeCell ref="B6786:E6786"/>
    <mergeCell ref="B6787:F6787"/>
    <mergeCell ref="A6796:F6796"/>
    <mergeCell ref="A6799:F6799"/>
    <mergeCell ref="A6801:F6801"/>
    <mergeCell ref="B6802:F6802"/>
    <mergeCell ref="B6928:E6928"/>
    <mergeCell ref="B6804:F6804"/>
    <mergeCell ref="A6813:F6813"/>
    <mergeCell ref="A6816:F6816"/>
    <mergeCell ref="A6818:F6818"/>
    <mergeCell ref="B6819:F6819"/>
    <mergeCell ref="B6820:E6820"/>
    <mergeCell ref="B6821:F6821"/>
    <mergeCell ref="A6831:F6831"/>
    <mergeCell ref="A6837:F6837"/>
    <mergeCell ref="A6839:F6839"/>
    <mergeCell ref="B6840:F6840"/>
    <mergeCell ref="B6841:E6841"/>
    <mergeCell ref="B6842:F6842"/>
    <mergeCell ref="A6852:F6852"/>
    <mergeCell ref="A6861:F6861"/>
    <mergeCell ref="A6863:F6863"/>
    <mergeCell ref="B6660:F6660"/>
    <mergeCell ref="A6669:F6669"/>
    <mergeCell ref="A6673:F6673"/>
    <mergeCell ref="A6675:F6675"/>
    <mergeCell ref="B6676:F6676"/>
    <mergeCell ref="B6677:E6677"/>
    <mergeCell ref="B6678:F6678"/>
    <mergeCell ref="A6687:F6687"/>
    <mergeCell ref="A6692:F6692"/>
    <mergeCell ref="A6694:F6694"/>
    <mergeCell ref="B6695:F6695"/>
    <mergeCell ref="B6803:E6803"/>
    <mergeCell ref="B6697:F6697"/>
    <mergeCell ref="A6707:F6707"/>
    <mergeCell ref="A6711:F6711"/>
    <mergeCell ref="A6713:F6713"/>
    <mergeCell ref="B6714:F6714"/>
    <mergeCell ref="B6715:E6715"/>
    <mergeCell ref="B6716:F6716"/>
    <mergeCell ref="A6726:F6726"/>
    <mergeCell ref="A6730:F6730"/>
    <mergeCell ref="A6732:F6732"/>
    <mergeCell ref="B6733:F6733"/>
    <mergeCell ref="B6734:E6734"/>
    <mergeCell ref="B6735:F6735"/>
    <mergeCell ref="A6744:F6744"/>
    <mergeCell ref="A6748:F6748"/>
    <mergeCell ref="A6750:F6750"/>
    <mergeCell ref="B6751:F6751"/>
    <mergeCell ref="B6752:E6752"/>
    <mergeCell ref="B6753:F6753"/>
    <mergeCell ref="A6762:F6762"/>
    <mergeCell ref="B6566:F6566"/>
    <mergeCell ref="B6567:E6567"/>
    <mergeCell ref="B6568:F6568"/>
    <mergeCell ref="A6578:F6578"/>
    <mergeCell ref="A6582:F6582"/>
    <mergeCell ref="A6584:F6584"/>
    <mergeCell ref="B6585:F6585"/>
    <mergeCell ref="B6696:E6696"/>
    <mergeCell ref="B6587:F6587"/>
    <mergeCell ref="A6597:F6597"/>
    <mergeCell ref="A6601:F6601"/>
    <mergeCell ref="A6603:F6603"/>
    <mergeCell ref="B6604:F6604"/>
    <mergeCell ref="B6605:E6605"/>
    <mergeCell ref="B6606:F6606"/>
    <mergeCell ref="A6615:F6615"/>
    <mergeCell ref="A6618:F6618"/>
    <mergeCell ref="A6620:F6620"/>
    <mergeCell ref="B6621:F6621"/>
    <mergeCell ref="B6622:E6622"/>
    <mergeCell ref="B6623:F6623"/>
    <mergeCell ref="A6632:F6632"/>
    <mergeCell ref="A6636:F6636"/>
    <mergeCell ref="A6638:F6638"/>
    <mergeCell ref="B6639:F6639"/>
    <mergeCell ref="B6640:E6640"/>
    <mergeCell ref="B6641:F6641"/>
    <mergeCell ref="A6650:F6650"/>
    <mergeCell ref="A6655:F6655"/>
    <mergeCell ref="A6657:F6657"/>
    <mergeCell ref="B6658:F6658"/>
    <mergeCell ref="B6659:E6659"/>
    <mergeCell ref="A6471:F6471"/>
    <mergeCell ref="A6473:F6473"/>
    <mergeCell ref="B6474:F6474"/>
    <mergeCell ref="B6586:E6586"/>
    <mergeCell ref="B6476:F6476"/>
    <mergeCell ref="A6487:F6487"/>
    <mergeCell ref="A6490:F6490"/>
    <mergeCell ref="A6492:F6492"/>
    <mergeCell ref="B6493:F6493"/>
    <mergeCell ref="B6494:E6494"/>
    <mergeCell ref="B6495:F6495"/>
    <mergeCell ref="A6504:F6504"/>
    <mergeCell ref="A6507:F6507"/>
    <mergeCell ref="A6509:F6509"/>
    <mergeCell ref="B6510:F6510"/>
    <mergeCell ref="B6511:E6511"/>
    <mergeCell ref="B6512:F6512"/>
    <mergeCell ref="A6522:F6522"/>
    <mergeCell ref="A6526:F6526"/>
    <mergeCell ref="A6528:F6528"/>
    <mergeCell ref="B6529:F6529"/>
    <mergeCell ref="B6530:E6530"/>
    <mergeCell ref="B6531:F6531"/>
    <mergeCell ref="A6540:F6540"/>
    <mergeCell ref="A6543:F6543"/>
    <mergeCell ref="A6545:F6545"/>
    <mergeCell ref="B6546:F6546"/>
    <mergeCell ref="B6547:E6547"/>
    <mergeCell ref="B6548:F6548"/>
    <mergeCell ref="A6559:F6559"/>
    <mergeCell ref="A6563:F6563"/>
    <mergeCell ref="A6565:F6565"/>
    <mergeCell ref="A6421:F6421"/>
    <mergeCell ref="B6422:F6422"/>
    <mergeCell ref="B6423:E6423"/>
    <mergeCell ref="B6424:F6424"/>
    <mergeCell ref="A6433:F6433"/>
    <mergeCell ref="A6437:F6437"/>
    <mergeCell ref="A6439:F6439"/>
    <mergeCell ref="B6440:F6440"/>
    <mergeCell ref="B6441:E6441"/>
    <mergeCell ref="B6442:F6442"/>
    <mergeCell ref="A6451:F6451"/>
    <mergeCell ref="A6454:F6454"/>
    <mergeCell ref="A6456:F6456"/>
    <mergeCell ref="B6457:F6457"/>
    <mergeCell ref="B6458:E6458"/>
    <mergeCell ref="B6459:F6459"/>
    <mergeCell ref="A6468:F6468"/>
    <mergeCell ref="A6325:F6325"/>
    <mergeCell ref="A6329:F6329"/>
    <mergeCell ref="A6331:F6331"/>
    <mergeCell ref="B6332:F6332"/>
    <mergeCell ref="B6333:E6333"/>
    <mergeCell ref="B6334:F6334"/>
    <mergeCell ref="A6343:F6343"/>
    <mergeCell ref="A6348:F6348"/>
    <mergeCell ref="A6350:F6350"/>
    <mergeCell ref="B6351:F6351"/>
    <mergeCell ref="B6352:E6352"/>
    <mergeCell ref="B6353:F6353"/>
    <mergeCell ref="A6362:F6362"/>
    <mergeCell ref="A6366:F6366"/>
    <mergeCell ref="A6368:F6368"/>
    <mergeCell ref="B6369:F6369"/>
    <mergeCell ref="B6475:E6475"/>
    <mergeCell ref="B6371:F6371"/>
    <mergeCell ref="A6380:F6380"/>
    <mergeCell ref="A6385:F6385"/>
    <mergeCell ref="A6387:F6387"/>
    <mergeCell ref="B6388:F6388"/>
    <mergeCell ref="B6389:E6389"/>
    <mergeCell ref="B6390:F6390"/>
    <mergeCell ref="A6399:F6399"/>
    <mergeCell ref="A6402:F6402"/>
    <mergeCell ref="A6404:F6404"/>
    <mergeCell ref="B6405:F6405"/>
    <mergeCell ref="B6406:E6406"/>
    <mergeCell ref="B6407:F6407"/>
    <mergeCell ref="A6416:F6416"/>
    <mergeCell ref="A6419:F6419"/>
    <mergeCell ref="B6210:E6210"/>
    <mergeCell ref="B6211:F6211"/>
    <mergeCell ref="A6220:F6220"/>
    <mergeCell ref="A6223:F6223"/>
    <mergeCell ref="A6225:F6225"/>
    <mergeCell ref="B6226:F6226"/>
    <mergeCell ref="B6227:E6227"/>
    <mergeCell ref="B6228:F6228"/>
    <mergeCell ref="A6237:F6237"/>
    <mergeCell ref="A6240:F6240"/>
    <mergeCell ref="A6242:F6242"/>
    <mergeCell ref="B6243:F6243"/>
    <mergeCell ref="B6370:E6370"/>
    <mergeCell ref="B6245:F6245"/>
    <mergeCell ref="A6256:F6256"/>
    <mergeCell ref="A6268:F6268"/>
    <mergeCell ref="A6270:F6270"/>
    <mergeCell ref="B6271:F6271"/>
    <mergeCell ref="B6272:E6272"/>
    <mergeCell ref="B6273:F6273"/>
    <mergeCell ref="A6282:F6282"/>
    <mergeCell ref="A6294:F6294"/>
    <mergeCell ref="A6296:F6296"/>
    <mergeCell ref="B6297:F6297"/>
    <mergeCell ref="B6298:E6298"/>
    <mergeCell ref="B6299:F6299"/>
    <mergeCell ref="A6308:F6308"/>
    <mergeCell ref="A6311:F6311"/>
    <mergeCell ref="A6313:F6313"/>
    <mergeCell ref="B6314:F6314"/>
    <mergeCell ref="B6315:E6315"/>
    <mergeCell ref="B6316:F6316"/>
    <mergeCell ref="A6123:F6123"/>
    <mergeCell ref="B6124:F6124"/>
    <mergeCell ref="B6125:E6125"/>
    <mergeCell ref="B6126:F6126"/>
    <mergeCell ref="A6135:F6135"/>
    <mergeCell ref="A6138:F6138"/>
    <mergeCell ref="A6140:F6140"/>
    <mergeCell ref="B6141:F6141"/>
    <mergeCell ref="B6244:E6244"/>
    <mergeCell ref="B6143:F6143"/>
    <mergeCell ref="A6152:F6152"/>
    <mergeCell ref="A6155:F6155"/>
    <mergeCell ref="A6157:F6157"/>
    <mergeCell ref="B6158:F6158"/>
    <mergeCell ref="B6159:E6159"/>
    <mergeCell ref="B6160:F6160"/>
    <mergeCell ref="A6169:F6169"/>
    <mergeCell ref="A6172:F6172"/>
    <mergeCell ref="A6174:F6174"/>
    <mergeCell ref="B6175:F6175"/>
    <mergeCell ref="B6176:E6176"/>
    <mergeCell ref="B6177:F6177"/>
    <mergeCell ref="A6186:F6186"/>
    <mergeCell ref="A6189:F6189"/>
    <mergeCell ref="A6191:F6191"/>
    <mergeCell ref="B6192:F6192"/>
    <mergeCell ref="B6193:E6193"/>
    <mergeCell ref="B6194:F6194"/>
    <mergeCell ref="A6203:F6203"/>
    <mergeCell ref="A6206:F6206"/>
    <mergeCell ref="A6208:F6208"/>
    <mergeCell ref="B6209:F6209"/>
    <mergeCell ref="A6033:F6033"/>
    <mergeCell ref="A6036:F6036"/>
    <mergeCell ref="A6038:F6038"/>
    <mergeCell ref="B6039:F6039"/>
    <mergeCell ref="B6142:E6142"/>
    <mergeCell ref="B6041:F6041"/>
    <mergeCell ref="A6050:F6050"/>
    <mergeCell ref="A6053:F6053"/>
    <mergeCell ref="A6055:F6055"/>
    <mergeCell ref="B6056:F6056"/>
    <mergeCell ref="B6057:E6057"/>
    <mergeCell ref="B6058:F6058"/>
    <mergeCell ref="A6067:F6067"/>
    <mergeCell ref="A6070:F6070"/>
    <mergeCell ref="A6072:F6072"/>
    <mergeCell ref="B6073:F6073"/>
    <mergeCell ref="B6074:E6074"/>
    <mergeCell ref="B6075:F6075"/>
    <mergeCell ref="A6084:F6084"/>
    <mergeCell ref="A6087:F6087"/>
    <mergeCell ref="A6089:F6089"/>
    <mergeCell ref="B6090:F6090"/>
    <mergeCell ref="B6091:E6091"/>
    <mergeCell ref="B6092:F6092"/>
    <mergeCell ref="A6101:F6101"/>
    <mergeCell ref="A6104:F6104"/>
    <mergeCell ref="A6106:F6106"/>
    <mergeCell ref="B6107:F6107"/>
    <mergeCell ref="B6108:E6108"/>
    <mergeCell ref="B6109:F6109"/>
    <mergeCell ref="A6118:F6118"/>
    <mergeCell ref="A6121:F6121"/>
    <mergeCell ref="B6040:E6040"/>
    <mergeCell ref="B5939:F5939"/>
    <mergeCell ref="A5948:F5948"/>
    <mergeCell ref="A5951:F5951"/>
    <mergeCell ref="A5953:F5953"/>
    <mergeCell ref="B5954:F5954"/>
    <mergeCell ref="B5955:E5955"/>
    <mergeCell ref="B5956:F5956"/>
    <mergeCell ref="A5965:F5965"/>
    <mergeCell ref="A5968:F5968"/>
    <mergeCell ref="A5970:F5970"/>
    <mergeCell ref="B5971:F5971"/>
    <mergeCell ref="B5972:E5972"/>
    <mergeCell ref="B5973:F5973"/>
    <mergeCell ref="A5982:F5982"/>
    <mergeCell ref="A5985:F5985"/>
    <mergeCell ref="A5987:F5987"/>
    <mergeCell ref="B5988:F5988"/>
    <mergeCell ref="B5989:E5989"/>
    <mergeCell ref="B5990:F5990"/>
    <mergeCell ref="A5999:F5999"/>
    <mergeCell ref="A6002:F6002"/>
    <mergeCell ref="A6004:F6004"/>
    <mergeCell ref="B6005:F6005"/>
    <mergeCell ref="B6006:E6006"/>
    <mergeCell ref="B6007:F6007"/>
    <mergeCell ref="A6016:F6016"/>
    <mergeCell ref="A6019:F6019"/>
    <mergeCell ref="A6021:F6021"/>
    <mergeCell ref="B6022:F6022"/>
    <mergeCell ref="B6023:E6023"/>
    <mergeCell ref="B6024:F6024"/>
    <mergeCell ref="A5505:F5505"/>
    <mergeCell ref="A5515:F5515"/>
    <mergeCell ref="A5517:F5517"/>
    <mergeCell ref="B5518:F5518"/>
    <mergeCell ref="B5519:E5519"/>
    <mergeCell ref="B5938:E5938"/>
    <mergeCell ref="B5869:F5869"/>
    <mergeCell ref="B5870:E5870"/>
    <mergeCell ref="B5837:F5837"/>
    <mergeCell ref="A5846:F5846"/>
    <mergeCell ref="A5849:F5849"/>
    <mergeCell ref="A5851:F5851"/>
    <mergeCell ref="B5852:F5852"/>
    <mergeCell ref="B5853:E5853"/>
    <mergeCell ref="A5626:F5626"/>
    <mergeCell ref="A5628:F5628"/>
    <mergeCell ref="B5871:F5871"/>
    <mergeCell ref="A5880:F5880"/>
    <mergeCell ref="A5883:F5883"/>
    <mergeCell ref="A5885:F5885"/>
    <mergeCell ref="B5854:F5854"/>
    <mergeCell ref="A5863:F5863"/>
    <mergeCell ref="A5866:F5866"/>
    <mergeCell ref="A5868:F5868"/>
    <mergeCell ref="A5694:F5694"/>
    <mergeCell ref="A5696:F5696"/>
    <mergeCell ref="B5697:F5697"/>
    <mergeCell ref="B5698:E5698"/>
    <mergeCell ref="B5699:F5699"/>
    <mergeCell ref="A5936:F5936"/>
    <mergeCell ref="B5937:F5937"/>
    <mergeCell ref="A5711:F5711"/>
    <mergeCell ref="A5713:F5713"/>
    <mergeCell ref="B5714:F5714"/>
    <mergeCell ref="B5715:E5715"/>
    <mergeCell ref="B5716:F5716"/>
    <mergeCell ref="A5725:F5725"/>
    <mergeCell ref="A5609:F5609"/>
    <mergeCell ref="A5611:F5611"/>
    <mergeCell ref="B5612:F5612"/>
    <mergeCell ref="B5613:E5613"/>
    <mergeCell ref="B5614:F5614"/>
    <mergeCell ref="A5623:F5623"/>
    <mergeCell ref="A5592:F5592"/>
    <mergeCell ref="A5594:F5594"/>
    <mergeCell ref="B5595:F5595"/>
    <mergeCell ref="B5596:E5596"/>
    <mergeCell ref="B5597:F5597"/>
    <mergeCell ref="A5606:F5606"/>
    <mergeCell ref="A5708:F5708"/>
    <mergeCell ref="A5679:F5679"/>
    <mergeCell ref="B5680:F5680"/>
    <mergeCell ref="B5681:E5681"/>
    <mergeCell ref="B5682:F5682"/>
    <mergeCell ref="A5691:F5691"/>
    <mergeCell ref="A5369:F5369"/>
    <mergeCell ref="B5370:F5370"/>
    <mergeCell ref="B5371:E5371"/>
    <mergeCell ref="B5372:F5372"/>
    <mergeCell ref="A5433:F5433"/>
    <mergeCell ref="A5436:F5436"/>
    <mergeCell ref="A5438:F5438"/>
    <mergeCell ref="B5456:F5456"/>
    <mergeCell ref="B5457:E5457"/>
    <mergeCell ref="B5545:F5545"/>
    <mergeCell ref="A5829:F5829"/>
    <mergeCell ref="A5832:F5832"/>
    <mergeCell ref="A5834:F5834"/>
    <mergeCell ref="B5520:F5520"/>
    <mergeCell ref="A5530:F5530"/>
    <mergeCell ref="A5540:F5540"/>
    <mergeCell ref="A5542:F5542"/>
    <mergeCell ref="A5488:F5488"/>
    <mergeCell ref="A5490:F5490"/>
    <mergeCell ref="B5491:F5491"/>
    <mergeCell ref="B5492:E5492"/>
    <mergeCell ref="B5458:F5458"/>
    <mergeCell ref="A5468:F5468"/>
    <mergeCell ref="A5471:F5471"/>
    <mergeCell ref="A5473:F5473"/>
    <mergeCell ref="B5474:F5474"/>
    <mergeCell ref="B5475:E5475"/>
    <mergeCell ref="B5664:E5664"/>
    <mergeCell ref="B5665:F5665"/>
    <mergeCell ref="A5674:F5674"/>
    <mergeCell ref="A5677:F5677"/>
    <mergeCell ref="A5643:F5643"/>
    <mergeCell ref="B5304:E5304"/>
    <mergeCell ref="B5305:F5305"/>
    <mergeCell ref="A5314:F5314"/>
    <mergeCell ref="A5317:F5317"/>
    <mergeCell ref="A5319:F5319"/>
    <mergeCell ref="B5320:F5320"/>
    <mergeCell ref="B5321:E5321"/>
    <mergeCell ref="B5405:E5405"/>
    <mergeCell ref="B5406:F5406"/>
    <mergeCell ref="A5415:F5415"/>
    <mergeCell ref="A5418:F5418"/>
    <mergeCell ref="B5476:F5476"/>
    <mergeCell ref="A5485:F5485"/>
    <mergeCell ref="B5441:F5441"/>
    <mergeCell ref="A5450:F5450"/>
    <mergeCell ref="A5453:F5453"/>
    <mergeCell ref="A5455:F5455"/>
    <mergeCell ref="B5388:E5388"/>
    <mergeCell ref="B5389:F5389"/>
    <mergeCell ref="A5398:F5398"/>
    <mergeCell ref="A5401:F5401"/>
    <mergeCell ref="A5403:F5403"/>
    <mergeCell ref="B5404:F5404"/>
    <mergeCell ref="B5322:F5322"/>
    <mergeCell ref="A5331:F5331"/>
    <mergeCell ref="A5342:F5342"/>
    <mergeCell ref="A5344:F5344"/>
    <mergeCell ref="B5345:F5345"/>
    <mergeCell ref="B5346:E5346"/>
    <mergeCell ref="B5347:F5347"/>
    <mergeCell ref="A5356:F5356"/>
    <mergeCell ref="A5367:F5367"/>
    <mergeCell ref="A5232:F5232"/>
    <mergeCell ref="A5234:F5234"/>
    <mergeCell ref="B5235:F5235"/>
    <mergeCell ref="B5236:E5236"/>
    <mergeCell ref="B5237:F5237"/>
    <mergeCell ref="A5246:F5246"/>
    <mergeCell ref="A5249:F5249"/>
    <mergeCell ref="A5251:F5251"/>
    <mergeCell ref="B5252:F5252"/>
    <mergeCell ref="B5253:E5253"/>
    <mergeCell ref="B5254:F5254"/>
    <mergeCell ref="A5263:F5263"/>
    <mergeCell ref="A5266:F5266"/>
    <mergeCell ref="A5268:F5268"/>
    <mergeCell ref="B5269:F5269"/>
    <mergeCell ref="B5439:F5439"/>
    <mergeCell ref="B5440:E5440"/>
    <mergeCell ref="A5381:F5381"/>
    <mergeCell ref="A5384:F5384"/>
    <mergeCell ref="A5386:F5386"/>
    <mergeCell ref="B5387:F5387"/>
    <mergeCell ref="B5271:F5271"/>
    <mergeCell ref="A5280:F5280"/>
    <mergeCell ref="A5283:F5283"/>
    <mergeCell ref="A5285:F5285"/>
    <mergeCell ref="B5286:F5286"/>
    <mergeCell ref="B5287:E5287"/>
    <mergeCell ref="B5288:F5288"/>
    <mergeCell ref="A5297:F5297"/>
    <mergeCell ref="A5300:F5300"/>
    <mergeCell ref="A5302:F5302"/>
    <mergeCell ref="B5303:F5303"/>
    <mergeCell ref="B5117:F5117"/>
    <mergeCell ref="A5164:F5164"/>
    <mergeCell ref="A5166:F5166"/>
    <mergeCell ref="B5167:F5167"/>
    <mergeCell ref="B5168:E5168"/>
    <mergeCell ref="B5135:F5135"/>
    <mergeCell ref="A5144:F5144"/>
    <mergeCell ref="A5147:F5147"/>
    <mergeCell ref="A5149:F5149"/>
    <mergeCell ref="B5150:F5150"/>
    <mergeCell ref="B5151:E5151"/>
    <mergeCell ref="B5270:E5270"/>
    <mergeCell ref="B5169:F5169"/>
    <mergeCell ref="A5178:F5178"/>
    <mergeCell ref="A5181:F5181"/>
    <mergeCell ref="A5183:F5183"/>
    <mergeCell ref="B5184:F5184"/>
    <mergeCell ref="B5185:E5185"/>
    <mergeCell ref="B5186:F5186"/>
    <mergeCell ref="A5195:F5195"/>
    <mergeCell ref="A5198:F5198"/>
    <mergeCell ref="A5200:F5200"/>
    <mergeCell ref="B5201:F5201"/>
    <mergeCell ref="B5202:E5202"/>
    <mergeCell ref="B5203:F5203"/>
    <mergeCell ref="A5212:F5212"/>
    <mergeCell ref="A5215:F5215"/>
    <mergeCell ref="A5217:F5217"/>
    <mergeCell ref="B5218:F5218"/>
    <mergeCell ref="B5219:E5219"/>
    <mergeCell ref="B5220:F5220"/>
    <mergeCell ref="A5229:F5229"/>
    <mergeCell ref="B5061:E5061"/>
    <mergeCell ref="B5062:F5062"/>
    <mergeCell ref="A5071:F5071"/>
    <mergeCell ref="A5074:F5074"/>
    <mergeCell ref="B5152:F5152"/>
    <mergeCell ref="A5161:F5161"/>
    <mergeCell ref="B5099:F5099"/>
    <mergeCell ref="A5127:F5127"/>
    <mergeCell ref="A5130:F5130"/>
    <mergeCell ref="A5132:F5132"/>
    <mergeCell ref="B5043:E5043"/>
    <mergeCell ref="B5044:F5044"/>
    <mergeCell ref="A5053:F5053"/>
    <mergeCell ref="A5056:F5056"/>
    <mergeCell ref="A5059:F5059"/>
    <mergeCell ref="B5060:F5060"/>
    <mergeCell ref="B5026:F5026"/>
    <mergeCell ref="A5091:F5091"/>
    <mergeCell ref="A5094:F5094"/>
    <mergeCell ref="A5096:F5096"/>
    <mergeCell ref="B5097:F5097"/>
    <mergeCell ref="B5098:E5098"/>
    <mergeCell ref="A5035:F5035"/>
    <mergeCell ref="A5038:F5038"/>
    <mergeCell ref="A5041:F5041"/>
    <mergeCell ref="B5042:F5042"/>
    <mergeCell ref="B5133:F5133"/>
    <mergeCell ref="B5134:E5134"/>
    <mergeCell ref="A5112:F5112"/>
    <mergeCell ref="A5114:F5114"/>
    <mergeCell ref="B5115:F5115"/>
    <mergeCell ref="B5116:E5116"/>
    <mergeCell ref="B4975:F4975"/>
    <mergeCell ref="A4984:F4984"/>
    <mergeCell ref="A4987:F4987"/>
    <mergeCell ref="A4989:F4989"/>
    <mergeCell ref="B4990:F4990"/>
    <mergeCell ref="B4991:E4991"/>
    <mergeCell ref="B4992:F4992"/>
    <mergeCell ref="A5001:F5001"/>
    <mergeCell ref="A5004:F5004"/>
    <mergeCell ref="A5006:F5006"/>
    <mergeCell ref="B5007:F5007"/>
    <mergeCell ref="B5008:E5008"/>
    <mergeCell ref="B5009:F5009"/>
    <mergeCell ref="A5018:F5018"/>
    <mergeCell ref="A5021:F5021"/>
    <mergeCell ref="A5023:F5023"/>
    <mergeCell ref="B5024:F5024"/>
    <mergeCell ref="B4884:F4884"/>
    <mergeCell ref="B4885:E4885"/>
    <mergeCell ref="B4886:F4886"/>
    <mergeCell ref="A4895:F4895"/>
    <mergeCell ref="A4898:F4898"/>
    <mergeCell ref="A4900:F4900"/>
    <mergeCell ref="B4901:F4901"/>
    <mergeCell ref="B4902:E4902"/>
    <mergeCell ref="B4903:F4903"/>
    <mergeCell ref="A4912:F4912"/>
    <mergeCell ref="A4915:F4915"/>
    <mergeCell ref="A4917:F4917"/>
    <mergeCell ref="B4918:F4918"/>
    <mergeCell ref="B5025:E5025"/>
    <mergeCell ref="B4920:F4920"/>
    <mergeCell ref="A4930:F4930"/>
    <mergeCell ref="A4933:F4933"/>
    <mergeCell ref="A4936:F4936"/>
    <mergeCell ref="B4937:F4937"/>
    <mergeCell ref="B4938:E4938"/>
    <mergeCell ref="B4939:F4939"/>
    <mergeCell ref="A4948:F4948"/>
    <mergeCell ref="A4951:F4951"/>
    <mergeCell ref="A4954:F4954"/>
    <mergeCell ref="B4955:F4955"/>
    <mergeCell ref="B4956:E4956"/>
    <mergeCell ref="B4957:F4957"/>
    <mergeCell ref="A4966:F4966"/>
    <mergeCell ref="A4969:F4969"/>
    <mergeCell ref="A4972:F4972"/>
    <mergeCell ref="B4973:F4973"/>
    <mergeCell ref="B4974:E4974"/>
    <mergeCell ref="A4796:F4796"/>
    <mergeCell ref="A4798:F4798"/>
    <mergeCell ref="B4799:F4799"/>
    <mergeCell ref="B4800:E4800"/>
    <mergeCell ref="B4801:F4801"/>
    <mergeCell ref="A4810:F4810"/>
    <mergeCell ref="A4813:F4813"/>
    <mergeCell ref="A4815:F4815"/>
    <mergeCell ref="B4816:F4816"/>
    <mergeCell ref="B4919:E4919"/>
    <mergeCell ref="B4818:F4818"/>
    <mergeCell ref="A4827:F4827"/>
    <mergeCell ref="A4830:F4830"/>
    <mergeCell ref="A4832:F4832"/>
    <mergeCell ref="B4833:F4833"/>
    <mergeCell ref="B4834:E4834"/>
    <mergeCell ref="B4835:F4835"/>
    <mergeCell ref="A4844:F4844"/>
    <mergeCell ref="A4847:F4847"/>
    <mergeCell ref="A4849:F4849"/>
    <mergeCell ref="B4850:F4850"/>
    <mergeCell ref="B4851:E4851"/>
    <mergeCell ref="B4852:F4852"/>
    <mergeCell ref="A4861:F4861"/>
    <mergeCell ref="A4864:F4864"/>
    <mergeCell ref="A4866:F4866"/>
    <mergeCell ref="B4867:F4867"/>
    <mergeCell ref="B4868:E4868"/>
    <mergeCell ref="B4869:F4869"/>
    <mergeCell ref="A4878:F4878"/>
    <mergeCell ref="A4881:F4881"/>
    <mergeCell ref="A4883:F4883"/>
    <mergeCell ref="B4698:F4698"/>
    <mergeCell ref="A4707:F4707"/>
    <mergeCell ref="A4710:F4710"/>
    <mergeCell ref="A4712:F4712"/>
    <mergeCell ref="B4713:F4713"/>
    <mergeCell ref="B4817:E4817"/>
    <mergeCell ref="B4715:F4715"/>
    <mergeCell ref="A4724:F4724"/>
    <mergeCell ref="A4727:F4727"/>
    <mergeCell ref="A4729:F4729"/>
    <mergeCell ref="B4730:F4730"/>
    <mergeCell ref="B4731:E4731"/>
    <mergeCell ref="B4732:F4732"/>
    <mergeCell ref="A4742:F4742"/>
    <mergeCell ref="A4745:F4745"/>
    <mergeCell ref="A4747:F4747"/>
    <mergeCell ref="B4748:F4748"/>
    <mergeCell ref="B4749:E4749"/>
    <mergeCell ref="B4750:F4750"/>
    <mergeCell ref="A4759:F4759"/>
    <mergeCell ref="A4762:F4762"/>
    <mergeCell ref="A4764:F4764"/>
    <mergeCell ref="B4765:F4765"/>
    <mergeCell ref="B4766:E4766"/>
    <mergeCell ref="B4767:F4767"/>
    <mergeCell ref="A4776:F4776"/>
    <mergeCell ref="A4779:F4779"/>
    <mergeCell ref="A4781:F4781"/>
    <mergeCell ref="B4782:F4782"/>
    <mergeCell ref="B4783:E4783"/>
    <mergeCell ref="B4784:F4784"/>
    <mergeCell ref="A4793:F4793"/>
    <mergeCell ref="B4611:F4611"/>
    <mergeCell ref="B4714:E4714"/>
    <mergeCell ref="B4613:F4613"/>
    <mergeCell ref="A4622:F4622"/>
    <mergeCell ref="A4625:F4625"/>
    <mergeCell ref="A4627:F4627"/>
    <mergeCell ref="B4628:F4628"/>
    <mergeCell ref="B4629:E4629"/>
    <mergeCell ref="B4630:F4630"/>
    <mergeCell ref="A4639:F4639"/>
    <mergeCell ref="A4642:F4642"/>
    <mergeCell ref="A4644:F4644"/>
    <mergeCell ref="B4645:F4645"/>
    <mergeCell ref="B4646:E4646"/>
    <mergeCell ref="B4647:F4647"/>
    <mergeCell ref="A4656:F4656"/>
    <mergeCell ref="A4659:F4659"/>
    <mergeCell ref="A4661:F4661"/>
    <mergeCell ref="B4662:F4662"/>
    <mergeCell ref="B4663:E4663"/>
    <mergeCell ref="B4664:F4664"/>
    <mergeCell ref="A4673:F4673"/>
    <mergeCell ref="A4676:F4676"/>
    <mergeCell ref="A4678:F4678"/>
    <mergeCell ref="B4679:F4679"/>
    <mergeCell ref="B4680:E4680"/>
    <mergeCell ref="B4681:F4681"/>
    <mergeCell ref="A4690:F4690"/>
    <mergeCell ref="A4693:F4693"/>
    <mergeCell ref="A4695:F4695"/>
    <mergeCell ref="B4696:F4696"/>
    <mergeCell ref="B4697:E4697"/>
    <mergeCell ref="B4544:E4544"/>
    <mergeCell ref="B4562:F4562"/>
    <mergeCell ref="A4571:F4571"/>
    <mergeCell ref="A4574:F4574"/>
    <mergeCell ref="A4576:F4576"/>
    <mergeCell ref="B4577:F4577"/>
    <mergeCell ref="B4578:E4578"/>
    <mergeCell ref="B4579:F4579"/>
    <mergeCell ref="A4588:F4588"/>
    <mergeCell ref="A4591:F4591"/>
    <mergeCell ref="A4593:F4593"/>
    <mergeCell ref="B4594:F4594"/>
    <mergeCell ref="B4595:E4595"/>
    <mergeCell ref="B4596:F4596"/>
    <mergeCell ref="A4605:F4605"/>
    <mergeCell ref="A4608:F4608"/>
    <mergeCell ref="A4610:F4610"/>
    <mergeCell ref="B4545:F4545"/>
    <mergeCell ref="A4554:F4554"/>
    <mergeCell ref="A4557:F4557"/>
    <mergeCell ref="A4559:F4559"/>
    <mergeCell ref="B4492:F4492"/>
    <mergeCell ref="A4520:F4520"/>
    <mergeCell ref="A4523:F4523"/>
    <mergeCell ref="A4525:F4525"/>
    <mergeCell ref="B4490:F4490"/>
    <mergeCell ref="B4491:E4491"/>
    <mergeCell ref="B4458:F4458"/>
    <mergeCell ref="A4467:F4467"/>
    <mergeCell ref="A4470:F4470"/>
    <mergeCell ref="A4472:F4472"/>
    <mergeCell ref="B4473:F4473"/>
    <mergeCell ref="B4474:E4474"/>
    <mergeCell ref="B4612:E4612"/>
    <mergeCell ref="B4526:F4526"/>
    <mergeCell ref="B4527:E4527"/>
    <mergeCell ref="A4502:F4502"/>
    <mergeCell ref="A4505:F4505"/>
    <mergeCell ref="A4507:F4507"/>
    <mergeCell ref="B4508:F4508"/>
    <mergeCell ref="B4509:E4509"/>
    <mergeCell ref="B4510:F4510"/>
    <mergeCell ref="B4560:F4560"/>
    <mergeCell ref="B4561:E4561"/>
    <mergeCell ref="B4528:F4528"/>
    <mergeCell ref="A4537:F4537"/>
    <mergeCell ref="A4540:F4540"/>
    <mergeCell ref="A4542:F4542"/>
    <mergeCell ref="B4543:F4543"/>
    <mergeCell ref="B4475:F4475"/>
    <mergeCell ref="A4484:F4484"/>
    <mergeCell ref="A4487:F4487"/>
    <mergeCell ref="A4489:F4489"/>
    <mergeCell ref="B4441:F4441"/>
    <mergeCell ref="A4450:F4450"/>
    <mergeCell ref="A4453:F4453"/>
    <mergeCell ref="A4455:F4455"/>
    <mergeCell ref="B4439:F4439"/>
    <mergeCell ref="B4440:E4440"/>
    <mergeCell ref="B4407:F4407"/>
    <mergeCell ref="A4416:F4416"/>
    <mergeCell ref="A4419:F4419"/>
    <mergeCell ref="A4421:F4421"/>
    <mergeCell ref="B4422:F4422"/>
    <mergeCell ref="B4423:E4423"/>
    <mergeCell ref="B4456:F4456"/>
    <mergeCell ref="B4457:E4457"/>
    <mergeCell ref="B4424:F4424"/>
    <mergeCell ref="A4433:F4433"/>
    <mergeCell ref="A4436:F4436"/>
    <mergeCell ref="A4438:F4438"/>
    <mergeCell ref="B4390:F4390"/>
    <mergeCell ref="A4399:F4399"/>
    <mergeCell ref="A4402:F4402"/>
    <mergeCell ref="A4404:F4404"/>
    <mergeCell ref="B4388:F4388"/>
    <mergeCell ref="B4389:E4389"/>
    <mergeCell ref="B4356:F4356"/>
    <mergeCell ref="A4365:F4365"/>
    <mergeCell ref="A4368:F4368"/>
    <mergeCell ref="A4370:F4370"/>
    <mergeCell ref="B4371:F4371"/>
    <mergeCell ref="B4372:E4372"/>
    <mergeCell ref="B4405:F4405"/>
    <mergeCell ref="B4406:E4406"/>
    <mergeCell ref="B4373:F4373"/>
    <mergeCell ref="A4382:F4382"/>
    <mergeCell ref="A4385:F4385"/>
    <mergeCell ref="A4387:F4387"/>
    <mergeCell ref="B4338:F4338"/>
    <mergeCell ref="A4348:F4348"/>
    <mergeCell ref="A4351:F4351"/>
    <mergeCell ref="A4353:F4353"/>
    <mergeCell ref="B4336:F4336"/>
    <mergeCell ref="B4337:E4337"/>
    <mergeCell ref="B4304:F4304"/>
    <mergeCell ref="A4313:F4313"/>
    <mergeCell ref="A4316:F4316"/>
    <mergeCell ref="A4318:F4318"/>
    <mergeCell ref="B4319:F4319"/>
    <mergeCell ref="B4320:E4320"/>
    <mergeCell ref="B4354:F4354"/>
    <mergeCell ref="B4355:E4355"/>
    <mergeCell ref="B4321:F4321"/>
    <mergeCell ref="A4330:F4330"/>
    <mergeCell ref="A4333:F4333"/>
    <mergeCell ref="A4335:F4335"/>
    <mergeCell ref="B4287:F4287"/>
    <mergeCell ref="A4296:F4296"/>
    <mergeCell ref="A4299:F4299"/>
    <mergeCell ref="A4301:F4301"/>
    <mergeCell ref="B4285:F4285"/>
    <mergeCell ref="B4286:E4286"/>
    <mergeCell ref="B4253:F4253"/>
    <mergeCell ref="A4262:F4262"/>
    <mergeCell ref="A4265:F4265"/>
    <mergeCell ref="A4267:F4267"/>
    <mergeCell ref="B4268:F4268"/>
    <mergeCell ref="B4269:E4269"/>
    <mergeCell ref="B4302:F4302"/>
    <mergeCell ref="B4303:E4303"/>
    <mergeCell ref="B4270:F4270"/>
    <mergeCell ref="A4279:F4279"/>
    <mergeCell ref="A4282:F4282"/>
    <mergeCell ref="A4284:F4284"/>
    <mergeCell ref="B4236:F4236"/>
    <mergeCell ref="A4245:F4245"/>
    <mergeCell ref="A4248:F4248"/>
    <mergeCell ref="A4250:F4250"/>
    <mergeCell ref="B4234:F4234"/>
    <mergeCell ref="B4235:E4235"/>
    <mergeCell ref="B4202:F4202"/>
    <mergeCell ref="A4211:F4211"/>
    <mergeCell ref="A4214:F4214"/>
    <mergeCell ref="A4216:F4216"/>
    <mergeCell ref="B4217:F4217"/>
    <mergeCell ref="B4218:E4218"/>
    <mergeCell ref="B4251:F4251"/>
    <mergeCell ref="B4252:E4252"/>
    <mergeCell ref="B4219:F4219"/>
    <mergeCell ref="A4228:F4228"/>
    <mergeCell ref="A4231:F4231"/>
    <mergeCell ref="A4233:F4233"/>
    <mergeCell ref="B4185:F4185"/>
    <mergeCell ref="A4194:F4194"/>
    <mergeCell ref="A4197:F4197"/>
    <mergeCell ref="A4199:F4199"/>
    <mergeCell ref="B4183:F4183"/>
    <mergeCell ref="B4184:E4184"/>
    <mergeCell ref="B4151:F4151"/>
    <mergeCell ref="A4160:F4160"/>
    <mergeCell ref="A4163:F4163"/>
    <mergeCell ref="A4165:F4165"/>
    <mergeCell ref="B4166:F4166"/>
    <mergeCell ref="B4167:E4167"/>
    <mergeCell ref="B4200:F4200"/>
    <mergeCell ref="B4201:E4201"/>
    <mergeCell ref="B4168:F4168"/>
    <mergeCell ref="A4177:F4177"/>
    <mergeCell ref="A4180:F4180"/>
    <mergeCell ref="A4182:F4182"/>
    <mergeCell ref="B4134:F4134"/>
    <mergeCell ref="A4143:F4143"/>
    <mergeCell ref="A4146:F4146"/>
    <mergeCell ref="A4148:F4148"/>
    <mergeCell ref="B4132:F4132"/>
    <mergeCell ref="B4133:E4133"/>
    <mergeCell ref="B4100:F4100"/>
    <mergeCell ref="A4109:F4109"/>
    <mergeCell ref="A4112:F4112"/>
    <mergeCell ref="A4114:F4114"/>
    <mergeCell ref="B4115:F4115"/>
    <mergeCell ref="B4116:E4116"/>
    <mergeCell ref="B4149:F4149"/>
    <mergeCell ref="B4150:E4150"/>
    <mergeCell ref="B4117:F4117"/>
    <mergeCell ref="A4126:F4126"/>
    <mergeCell ref="A4129:F4129"/>
    <mergeCell ref="A4131:F4131"/>
    <mergeCell ref="B4083:F4083"/>
    <mergeCell ref="A4092:F4092"/>
    <mergeCell ref="A4095:F4095"/>
    <mergeCell ref="A4097:F4097"/>
    <mergeCell ref="B4081:F4081"/>
    <mergeCell ref="B4082:E4082"/>
    <mergeCell ref="B4049:F4049"/>
    <mergeCell ref="A4058:F4058"/>
    <mergeCell ref="A4061:F4061"/>
    <mergeCell ref="A4063:F4063"/>
    <mergeCell ref="B4064:F4064"/>
    <mergeCell ref="B4065:E4065"/>
    <mergeCell ref="B4098:F4098"/>
    <mergeCell ref="B4099:E4099"/>
    <mergeCell ref="B4066:F4066"/>
    <mergeCell ref="A4075:F4075"/>
    <mergeCell ref="A4078:F4078"/>
    <mergeCell ref="A4080:F4080"/>
    <mergeCell ref="B4032:F4032"/>
    <mergeCell ref="A4041:F4041"/>
    <mergeCell ref="A4044:F4044"/>
    <mergeCell ref="A4046:F4046"/>
    <mergeCell ref="B4030:F4030"/>
    <mergeCell ref="B4031:E4031"/>
    <mergeCell ref="B3998:F3998"/>
    <mergeCell ref="A4007:F4007"/>
    <mergeCell ref="A4010:F4010"/>
    <mergeCell ref="A4012:F4012"/>
    <mergeCell ref="B4013:F4013"/>
    <mergeCell ref="B4014:E4014"/>
    <mergeCell ref="B4047:F4047"/>
    <mergeCell ref="B4048:E4048"/>
    <mergeCell ref="B4015:F4015"/>
    <mergeCell ref="A4024:F4024"/>
    <mergeCell ref="A4027:F4027"/>
    <mergeCell ref="A4029:F4029"/>
    <mergeCell ref="B3981:F3981"/>
    <mergeCell ref="A3990:F3990"/>
    <mergeCell ref="A3993:F3993"/>
    <mergeCell ref="A3995:F3995"/>
    <mergeCell ref="B3979:F3979"/>
    <mergeCell ref="B3980:E3980"/>
    <mergeCell ref="B3947:F3947"/>
    <mergeCell ref="A3956:F3956"/>
    <mergeCell ref="A3959:F3959"/>
    <mergeCell ref="A3961:F3961"/>
    <mergeCell ref="B3962:F3962"/>
    <mergeCell ref="B3963:E3963"/>
    <mergeCell ref="B3996:F3996"/>
    <mergeCell ref="B3997:E3997"/>
    <mergeCell ref="B3964:F3964"/>
    <mergeCell ref="A3973:F3973"/>
    <mergeCell ref="A3976:F3976"/>
    <mergeCell ref="A3978:F3978"/>
    <mergeCell ref="B3930:F3930"/>
    <mergeCell ref="A3939:F3939"/>
    <mergeCell ref="A3942:F3942"/>
    <mergeCell ref="A3944:F3944"/>
    <mergeCell ref="B3928:F3928"/>
    <mergeCell ref="B3929:E3929"/>
    <mergeCell ref="B3896:F3896"/>
    <mergeCell ref="A3905:F3905"/>
    <mergeCell ref="A3908:F3908"/>
    <mergeCell ref="A3910:F3910"/>
    <mergeCell ref="B3911:F3911"/>
    <mergeCell ref="B3912:E3912"/>
    <mergeCell ref="B3945:F3945"/>
    <mergeCell ref="B3946:E3946"/>
    <mergeCell ref="B3913:F3913"/>
    <mergeCell ref="A3922:F3922"/>
    <mergeCell ref="A3925:F3925"/>
    <mergeCell ref="A3927:F3927"/>
    <mergeCell ref="B3879:F3879"/>
    <mergeCell ref="A3888:F3888"/>
    <mergeCell ref="A3891:F3891"/>
    <mergeCell ref="A3893:F3893"/>
    <mergeCell ref="B3877:F3877"/>
    <mergeCell ref="B3878:E3878"/>
    <mergeCell ref="B3845:F3845"/>
    <mergeCell ref="A3854:F3854"/>
    <mergeCell ref="A3857:F3857"/>
    <mergeCell ref="A3859:F3859"/>
    <mergeCell ref="B3860:F3860"/>
    <mergeCell ref="B3861:E3861"/>
    <mergeCell ref="B3894:F3894"/>
    <mergeCell ref="B3895:E3895"/>
    <mergeCell ref="B3862:F3862"/>
    <mergeCell ref="A3871:F3871"/>
    <mergeCell ref="A3874:F3874"/>
    <mergeCell ref="A3876:F3876"/>
    <mergeCell ref="B3827:F3827"/>
    <mergeCell ref="A3837:F3837"/>
    <mergeCell ref="A3840:F3840"/>
    <mergeCell ref="A3842:F3842"/>
    <mergeCell ref="B3825:F3825"/>
    <mergeCell ref="B3826:E3826"/>
    <mergeCell ref="B3793:F3793"/>
    <mergeCell ref="A3802:F3802"/>
    <mergeCell ref="A3805:F3805"/>
    <mergeCell ref="A3807:F3807"/>
    <mergeCell ref="B3808:F3808"/>
    <mergeCell ref="B3809:E3809"/>
    <mergeCell ref="B3843:F3843"/>
    <mergeCell ref="B3844:E3844"/>
    <mergeCell ref="B3810:F3810"/>
    <mergeCell ref="A3819:F3819"/>
    <mergeCell ref="A3822:F3822"/>
    <mergeCell ref="A3824:F3824"/>
    <mergeCell ref="B3776:F3776"/>
    <mergeCell ref="A3785:F3785"/>
    <mergeCell ref="A3788:F3788"/>
    <mergeCell ref="A3790:F3790"/>
    <mergeCell ref="B3774:F3774"/>
    <mergeCell ref="B3775:E3775"/>
    <mergeCell ref="B3742:F3742"/>
    <mergeCell ref="A3751:F3751"/>
    <mergeCell ref="A3754:F3754"/>
    <mergeCell ref="A3756:F3756"/>
    <mergeCell ref="B3757:F3757"/>
    <mergeCell ref="B3758:E3758"/>
    <mergeCell ref="B3791:F3791"/>
    <mergeCell ref="B3792:E3792"/>
    <mergeCell ref="B3759:F3759"/>
    <mergeCell ref="A3768:F3768"/>
    <mergeCell ref="A3771:F3771"/>
    <mergeCell ref="A3773:F3773"/>
    <mergeCell ref="B3725:F3725"/>
    <mergeCell ref="A3734:F3734"/>
    <mergeCell ref="A3737:F3737"/>
    <mergeCell ref="A3739:F3739"/>
    <mergeCell ref="B3723:F3723"/>
    <mergeCell ref="B3724:E3724"/>
    <mergeCell ref="B3691:F3691"/>
    <mergeCell ref="A3700:F3700"/>
    <mergeCell ref="A3703:F3703"/>
    <mergeCell ref="A3705:F3705"/>
    <mergeCell ref="B3706:F3706"/>
    <mergeCell ref="B3707:E3707"/>
    <mergeCell ref="B3740:F3740"/>
    <mergeCell ref="B3741:E3741"/>
    <mergeCell ref="B3708:F3708"/>
    <mergeCell ref="A3717:F3717"/>
    <mergeCell ref="A3720:F3720"/>
    <mergeCell ref="A3722:F3722"/>
    <mergeCell ref="B3674:F3674"/>
    <mergeCell ref="A3683:F3683"/>
    <mergeCell ref="A3686:F3686"/>
    <mergeCell ref="A3688:F3688"/>
    <mergeCell ref="B3672:F3672"/>
    <mergeCell ref="B3673:E3673"/>
    <mergeCell ref="B3640:F3640"/>
    <mergeCell ref="A3649:F3649"/>
    <mergeCell ref="A3652:F3652"/>
    <mergeCell ref="A3654:F3654"/>
    <mergeCell ref="B3655:F3655"/>
    <mergeCell ref="B3656:E3656"/>
    <mergeCell ref="B3689:F3689"/>
    <mergeCell ref="B3690:E3690"/>
    <mergeCell ref="B3657:F3657"/>
    <mergeCell ref="A3666:F3666"/>
    <mergeCell ref="A3669:F3669"/>
    <mergeCell ref="A3671:F3671"/>
    <mergeCell ref="B3623:F3623"/>
    <mergeCell ref="A3632:F3632"/>
    <mergeCell ref="A3635:F3635"/>
    <mergeCell ref="A3637:F3637"/>
    <mergeCell ref="B3621:F3621"/>
    <mergeCell ref="B3622:E3622"/>
    <mergeCell ref="B3589:F3589"/>
    <mergeCell ref="A3598:F3598"/>
    <mergeCell ref="A3601:F3601"/>
    <mergeCell ref="A3603:F3603"/>
    <mergeCell ref="B3604:F3604"/>
    <mergeCell ref="B3605:E3605"/>
    <mergeCell ref="B3638:F3638"/>
    <mergeCell ref="B3639:E3639"/>
    <mergeCell ref="B3606:F3606"/>
    <mergeCell ref="A3615:F3615"/>
    <mergeCell ref="A3618:F3618"/>
    <mergeCell ref="A3620:F3620"/>
    <mergeCell ref="B3572:F3572"/>
    <mergeCell ref="A3581:F3581"/>
    <mergeCell ref="A3584:F3584"/>
    <mergeCell ref="A3586:F3586"/>
    <mergeCell ref="B3570:F3570"/>
    <mergeCell ref="B3571:E3571"/>
    <mergeCell ref="B3538:F3538"/>
    <mergeCell ref="A3547:F3547"/>
    <mergeCell ref="A3550:F3550"/>
    <mergeCell ref="A3552:F3552"/>
    <mergeCell ref="B3553:F3553"/>
    <mergeCell ref="B3554:E3554"/>
    <mergeCell ref="B3587:F3587"/>
    <mergeCell ref="B3588:E3588"/>
    <mergeCell ref="B3555:F3555"/>
    <mergeCell ref="A3564:F3564"/>
    <mergeCell ref="A3567:F3567"/>
    <mergeCell ref="A3569:F3569"/>
    <mergeCell ref="B3520:F3520"/>
    <mergeCell ref="A3530:F3530"/>
    <mergeCell ref="A3533:F3533"/>
    <mergeCell ref="A3535:F3535"/>
    <mergeCell ref="B3518:F3518"/>
    <mergeCell ref="B3519:E3519"/>
    <mergeCell ref="B3485:F3485"/>
    <mergeCell ref="A3494:F3494"/>
    <mergeCell ref="A3497:F3497"/>
    <mergeCell ref="A3499:F3499"/>
    <mergeCell ref="B3500:F3500"/>
    <mergeCell ref="B3501:E3501"/>
    <mergeCell ref="B3536:F3536"/>
    <mergeCell ref="B3537:E3537"/>
    <mergeCell ref="B3502:F3502"/>
    <mergeCell ref="A3512:F3512"/>
    <mergeCell ref="A3515:F3515"/>
    <mergeCell ref="A3517:F3517"/>
    <mergeCell ref="B3468:F3468"/>
    <mergeCell ref="A3477:F3477"/>
    <mergeCell ref="A3480:F3480"/>
    <mergeCell ref="A3482:F3482"/>
    <mergeCell ref="B3466:F3466"/>
    <mergeCell ref="B3467:E3467"/>
    <mergeCell ref="B3434:F3434"/>
    <mergeCell ref="A3443:F3443"/>
    <mergeCell ref="A3446:F3446"/>
    <mergeCell ref="A3448:F3448"/>
    <mergeCell ref="B3449:F3449"/>
    <mergeCell ref="B3450:E3450"/>
    <mergeCell ref="B3483:F3483"/>
    <mergeCell ref="B3484:E3484"/>
    <mergeCell ref="B3451:F3451"/>
    <mergeCell ref="A3460:F3460"/>
    <mergeCell ref="A3463:F3463"/>
    <mergeCell ref="A3465:F3465"/>
    <mergeCell ref="B3417:F3417"/>
    <mergeCell ref="A3426:F3426"/>
    <mergeCell ref="A3429:F3429"/>
    <mergeCell ref="A3431:F3431"/>
    <mergeCell ref="B3415:F3415"/>
    <mergeCell ref="B3416:E3416"/>
    <mergeCell ref="B3383:F3383"/>
    <mergeCell ref="A3392:F3392"/>
    <mergeCell ref="A3395:F3395"/>
    <mergeCell ref="A3397:F3397"/>
    <mergeCell ref="B3398:F3398"/>
    <mergeCell ref="B3399:E3399"/>
    <mergeCell ref="B3432:F3432"/>
    <mergeCell ref="B3433:E3433"/>
    <mergeCell ref="B3400:F3400"/>
    <mergeCell ref="A3409:F3409"/>
    <mergeCell ref="A3412:F3412"/>
    <mergeCell ref="A3414:F3414"/>
    <mergeCell ref="B3366:F3366"/>
    <mergeCell ref="A3375:F3375"/>
    <mergeCell ref="A3378:F3378"/>
    <mergeCell ref="A3380:F3380"/>
    <mergeCell ref="B3364:F3364"/>
    <mergeCell ref="B3365:E3365"/>
    <mergeCell ref="B3332:F3332"/>
    <mergeCell ref="A3341:F3341"/>
    <mergeCell ref="A3344:F3344"/>
    <mergeCell ref="A3346:F3346"/>
    <mergeCell ref="B3347:F3347"/>
    <mergeCell ref="B3348:E3348"/>
    <mergeCell ref="B3381:F3381"/>
    <mergeCell ref="B3382:E3382"/>
    <mergeCell ref="B3349:F3349"/>
    <mergeCell ref="A3358:F3358"/>
    <mergeCell ref="A3361:F3361"/>
    <mergeCell ref="A3363:F3363"/>
    <mergeCell ref="B3315:F3315"/>
    <mergeCell ref="A3324:F3324"/>
    <mergeCell ref="A3327:F3327"/>
    <mergeCell ref="A3329:F3329"/>
    <mergeCell ref="B3313:F3313"/>
    <mergeCell ref="B3314:E3314"/>
    <mergeCell ref="B3281:F3281"/>
    <mergeCell ref="A3290:F3290"/>
    <mergeCell ref="A3293:F3293"/>
    <mergeCell ref="A3295:F3295"/>
    <mergeCell ref="B3296:F3296"/>
    <mergeCell ref="B3297:E3297"/>
    <mergeCell ref="B3330:F3330"/>
    <mergeCell ref="B3331:E3331"/>
    <mergeCell ref="B3298:F3298"/>
    <mergeCell ref="A3307:F3307"/>
    <mergeCell ref="A3310:F3310"/>
    <mergeCell ref="A3312:F3312"/>
    <mergeCell ref="B3264:F3264"/>
    <mergeCell ref="A3273:F3273"/>
    <mergeCell ref="A3276:F3276"/>
    <mergeCell ref="A3278:F3278"/>
    <mergeCell ref="B3262:F3262"/>
    <mergeCell ref="B3263:E3263"/>
    <mergeCell ref="B3230:F3230"/>
    <mergeCell ref="A3239:F3239"/>
    <mergeCell ref="A3242:F3242"/>
    <mergeCell ref="A3244:F3244"/>
    <mergeCell ref="B3245:F3245"/>
    <mergeCell ref="B3246:E3246"/>
    <mergeCell ref="B3279:F3279"/>
    <mergeCell ref="B3280:E3280"/>
    <mergeCell ref="B3247:F3247"/>
    <mergeCell ref="A3256:F3256"/>
    <mergeCell ref="A3259:F3259"/>
    <mergeCell ref="A3261:F3261"/>
    <mergeCell ref="B3213:F3213"/>
    <mergeCell ref="A3222:F3222"/>
    <mergeCell ref="A3225:F3225"/>
    <mergeCell ref="A3227:F3227"/>
    <mergeCell ref="B3211:F3211"/>
    <mergeCell ref="B3212:E3212"/>
    <mergeCell ref="B3179:F3179"/>
    <mergeCell ref="A3188:F3188"/>
    <mergeCell ref="A3191:F3191"/>
    <mergeCell ref="A3193:F3193"/>
    <mergeCell ref="B3194:F3194"/>
    <mergeCell ref="B3195:E3195"/>
    <mergeCell ref="B3228:F3228"/>
    <mergeCell ref="B3229:E3229"/>
    <mergeCell ref="B3196:F3196"/>
    <mergeCell ref="A3205:F3205"/>
    <mergeCell ref="A3208:F3208"/>
    <mergeCell ref="A3210:F3210"/>
    <mergeCell ref="B3162:F3162"/>
    <mergeCell ref="A3171:F3171"/>
    <mergeCell ref="A3174:F3174"/>
    <mergeCell ref="A3176:F3176"/>
    <mergeCell ref="B3160:F3160"/>
    <mergeCell ref="B3161:E3161"/>
    <mergeCell ref="B3128:F3128"/>
    <mergeCell ref="A3137:F3137"/>
    <mergeCell ref="A3140:F3140"/>
    <mergeCell ref="A3142:F3142"/>
    <mergeCell ref="B3143:F3143"/>
    <mergeCell ref="B3144:E3144"/>
    <mergeCell ref="B3177:F3177"/>
    <mergeCell ref="B3178:E3178"/>
    <mergeCell ref="B3145:F3145"/>
    <mergeCell ref="A3154:F3154"/>
    <mergeCell ref="A3157:F3157"/>
    <mergeCell ref="A3159:F3159"/>
    <mergeCell ref="B3111:F3111"/>
    <mergeCell ref="A3120:F3120"/>
    <mergeCell ref="A3123:F3123"/>
    <mergeCell ref="A3125:F3125"/>
    <mergeCell ref="B3109:F3109"/>
    <mergeCell ref="B3110:E3110"/>
    <mergeCell ref="B3077:F3077"/>
    <mergeCell ref="A3086:F3086"/>
    <mergeCell ref="A3089:F3089"/>
    <mergeCell ref="A3091:F3091"/>
    <mergeCell ref="B3092:F3092"/>
    <mergeCell ref="B3093:E3093"/>
    <mergeCell ref="B3126:F3126"/>
    <mergeCell ref="B3127:E3127"/>
    <mergeCell ref="B3094:F3094"/>
    <mergeCell ref="A3103:F3103"/>
    <mergeCell ref="A3106:F3106"/>
    <mergeCell ref="A3108:F3108"/>
    <mergeCell ref="B3060:F3060"/>
    <mergeCell ref="A3069:F3069"/>
    <mergeCell ref="A3072:F3072"/>
    <mergeCell ref="A3074:F3074"/>
    <mergeCell ref="B3058:F3058"/>
    <mergeCell ref="B3059:E3059"/>
    <mergeCell ref="B3026:F3026"/>
    <mergeCell ref="A3035:F3035"/>
    <mergeCell ref="A3038:F3038"/>
    <mergeCell ref="A3040:F3040"/>
    <mergeCell ref="B3041:F3041"/>
    <mergeCell ref="B3042:E3042"/>
    <mergeCell ref="B3075:F3075"/>
    <mergeCell ref="B3076:E3076"/>
    <mergeCell ref="B3043:F3043"/>
    <mergeCell ref="A3052:F3052"/>
    <mergeCell ref="A3055:F3055"/>
    <mergeCell ref="A3057:F3057"/>
    <mergeCell ref="B3009:F3009"/>
    <mergeCell ref="A3018:F3018"/>
    <mergeCell ref="A3021:F3021"/>
    <mergeCell ref="A3023:F3023"/>
    <mergeCell ref="B3007:F3007"/>
    <mergeCell ref="B3008:E3008"/>
    <mergeCell ref="B2975:F2975"/>
    <mergeCell ref="A2984:F2984"/>
    <mergeCell ref="A2987:F2987"/>
    <mergeCell ref="A2989:F2989"/>
    <mergeCell ref="B2990:F2990"/>
    <mergeCell ref="B2991:E2991"/>
    <mergeCell ref="B3024:F3024"/>
    <mergeCell ref="B3025:E3025"/>
    <mergeCell ref="B2992:F2992"/>
    <mergeCell ref="A3001:F3001"/>
    <mergeCell ref="A3004:F3004"/>
    <mergeCell ref="A3006:F3006"/>
    <mergeCell ref="B2958:F2958"/>
    <mergeCell ref="A2967:F2967"/>
    <mergeCell ref="A2970:F2970"/>
    <mergeCell ref="A2972:F2972"/>
    <mergeCell ref="B2956:F2956"/>
    <mergeCell ref="B2957:E2957"/>
    <mergeCell ref="B2924:F2924"/>
    <mergeCell ref="A2933:F2933"/>
    <mergeCell ref="A2936:F2936"/>
    <mergeCell ref="A2938:F2938"/>
    <mergeCell ref="B2939:F2939"/>
    <mergeCell ref="B2940:E2940"/>
    <mergeCell ref="B2973:F2973"/>
    <mergeCell ref="B2974:E2974"/>
    <mergeCell ref="B2941:F2941"/>
    <mergeCell ref="A2950:F2950"/>
    <mergeCell ref="A2953:F2953"/>
    <mergeCell ref="A2955:F2955"/>
    <mergeCell ref="B2907:F2907"/>
    <mergeCell ref="A2916:F2916"/>
    <mergeCell ref="A2919:F2919"/>
    <mergeCell ref="A2921:F2921"/>
    <mergeCell ref="B2905:F2905"/>
    <mergeCell ref="B2906:E2906"/>
    <mergeCell ref="B2873:F2873"/>
    <mergeCell ref="A2882:F2882"/>
    <mergeCell ref="A2885:F2885"/>
    <mergeCell ref="A2887:F2887"/>
    <mergeCell ref="B2888:F2888"/>
    <mergeCell ref="B2889:E2889"/>
    <mergeCell ref="B2922:F2922"/>
    <mergeCell ref="B2923:E2923"/>
    <mergeCell ref="B2890:F2890"/>
    <mergeCell ref="A2899:F2899"/>
    <mergeCell ref="A2902:F2902"/>
    <mergeCell ref="A2904:F2904"/>
    <mergeCell ref="B2856:F2856"/>
    <mergeCell ref="A2865:F2865"/>
    <mergeCell ref="A2868:F2868"/>
    <mergeCell ref="A2870:F2870"/>
    <mergeCell ref="B2854:F2854"/>
    <mergeCell ref="B2855:E2855"/>
    <mergeCell ref="B2822:F2822"/>
    <mergeCell ref="A2831:F2831"/>
    <mergeCell ref="A2834:F2834"/>
    <mergeCell ref="A2836:F2836"/>
    <mergeCell ref="B2837:F2837"/>
    <mergeCell ref="B2838:E2838"/>
    <mergeCell ref="B2871:F2871"/>
    <mergeCell ref="B2872:E2872"/>
    <mergeCell ref="B2839:F2839"/>
    <mergeCell ref="A2848:F2848"/>
    <mergeCell ref="A2851:F2851"/>
    <mergeCell ref="A2853:F2853"/>
    <mergeCell ref="B2805:F2805"/>
    <mergeCell ref="A2814:F2814"/>
    <mergeCell ref="A2817:F2817"/>
    <mergeCell ref="A2819:F2819"/>
    <mergeCell ref="B2803:F2803"/>
    <mergeCell ref="B2804:E2804"/>
    <mergeCell ref="B2771:F2771"/>
    <mergeCell ref="A2780:F2780"/>
    <mergeCell ref="A2783:F2783"/>
    <mergeCell ref="A2785:F2785"/>
    <mergeCell ref="B2786:F2786"/>
    <mergeCell ref="B2787:E2787"/>
    <mergeCell ref="B2820:F2820"/>
    <mergeCell ref="B2821:E2821"/>
    <mergeCell ref="B2788:F2788"/>
    <mergeCell ref="A2797:F2797"/>
    <mergeCell ref="A2800:F2800"/>
    <mergeCell ref="A2802:F2802"/>
    <mergeCell ref="B2754:F2754"/>
    <mergeCell ref="A2763:F2763"/>
    <mergeCell ref="A2766:F2766"/>
    <mergeCell ref="A2768:F2768"/>
    <mergeCell ref="B2752:F2752"/>
    <mergeCell ref="B2753:E2753"/>
    <mergeCell ref="B2720:F2720"/>
    <mergeCell ref="A2729:F2729"/>
    <mergeCell ref="A2732:F2732"/>
    <mergeCell ref="A2734:F2734"/>
    <mergeCell ref="B2735:F2735"/>
    <mergeCell ref="B2736:E2736"/>
    <mergeCell ref="B2769:F2769"/>
    <mergeCell ref="B2770:E2770"/>
    <mergeCell ref="B2737:F2737"/>
    <mergeCell ref="A2746:F2746"/>
    <mergeCell ref="A2749:F2749"/>
    <mergeCell ref="A2751:F2751"/>
    <mergeCell ref="B2703:F2703"/>
    <mergeCell ref="A2712:F2712"/>
    <mergeCell ref="A2715:F2715"/>
    <mergeCell ref="A2717:F2717"/>
    <mergeCell ref="B2701:F2701"/>
    <mergeCell ref="B2702:E2702"/>
    <mergeCell ref="B2669:F2669"/>
    <mergeCell ref="A2678:F2678"/>
    <mergeCell ref="A2681:F2681"/>
    <mergeCell ref="A2683:F2683"/>
    <mergeCell ref="B2684:F2684"/>
    <mergeCell ref="B2685:E2685"/>
    <mergeCell ref="B2718:F2718"/>
    <mergeCell ref="B2719:E2719"/>
    <mergeCell ref="B2686:F2686"/>
    <mergeCell ref="A2695:F2695"/>
    <mergeCell ref="A2698:F2698"/>
    <mergeCell ref="A2700:F2700"/>
    <mergeCell ref="B2652:F2652"/>
    <mergeCell ref="A2661:F2661"/>
    <mergeCell ref="A2664:F2664"/>
    <mergeCell ref="A2666:F2666"/>
    <mergeCell ref="B2650:F2650"/>
    <mergeCell ref="B2651:E2651"/>
    <mergeCell ref="B2618:F2618"/>
    <mergeCell ref="A2627:F2627"/>
    <mergeCell ref="A2630:F2630"/>
    <mergeCell ref="A2632:F2632"/>
    <mergeCell ref="B2633:F2633"/>
    <mergeCell ref="B2634:E2634"/>
    <mergeCell ref="B2667:F2667"/>
    <mergeCell ref="B2668:E2668"/>
    <mergeCell ref="B2635:F2635"/>
    <mergeCell ref="A2644:F2644"/>
    <mergeCell ref="A2647:F2647"/>
    <mergeCell ref="A2649:F2649"/>
    <mergeCell ref="B2598:F2598"/>
    <mergeCell ref="A2607:F2607"/>
    <mergeCell ref="A2613:F2613"/>
    <mergeCell ref="A2615:F2615"/>
    <mergeCell ref="B2596:F2596"/>
    <mergeCell ref="B2597:E2597"/>
    <mergeCell ref="B2564:F2564"/>
    <mergeCell ref="A2573:F2573"/>
    <mergeCell ref="A2576:F2576"/>
    <mergeCell ref="A2578:F2578"/>
    <mergeCell ref="B2579:F2579"/>
    <mergeCell ref="B2580:E2580"/>
    <mergeCell ref="B2616:F2616"/>
    <mergeCell ref="B2617:E2617"/>
    <mergeCell ref="B2581:F2581"/>
    <mergeCell ref="A2590:F2590"/>
    <mergeCell ref="A2593:F2593"/>
    <mergeCell ref="A2595:F2595"/>
    <mergeCell ref="B2547:F2547"/>
    <mergeCell ref="A2556:F2556"/>
    <mergeCell ref="A2559:F2559"/>
    <mergeCell ref="A2561:F2561"/>
    <mergeCell ref="B2545:F2545"/>
    <mergeCell ref="B2546:E2546"/>
    <mergeCell ref="B2513:F2513"/>
    <mergeCell ref="A2522:F2522"/>
    <mergeCell ref="A2525:F2525"/>
    <mergeCell ref="A2527:F2527"/>
    <mergeCell ref="B2528:F2528"/>
    <mergeCell ref="B2529:E2529"/>
    <mergeCell ref="B2562:F2562"/>
    <mergeCell ref="B2563:E2563"/>
    <mergeCell ref="B2530:F2530"/>
    <mergeCell ref="A2539:F2539"/>
    <mergeCell ref="A2542:F2542"/>
    <mergeCell ref="A2544:F2544"/>
    <mergeCell ref="B2496:F2496"/>
    <mergeCell ref="A2505:F2505"/>
    <mergeCell ref="A2508:F2508"/>
    <mergeCell ref="A2510:F2510"/>
    <mergeCell ref="B2494:F2494"/>
    <mergeCell ref="B2495:E2495"/>
    <mergeCell ref="B2462:F2462"/>
    <mergeCell ref="A2471:F2471"/>
    <mergeCell ref="A2474:F2474"/>
    <mergeCell ref="A2476:F2476"/>
    <mergeCell ref="B2477:F2477"/>
    <mergeCell ref="B2478:E2478"/>
    <mergeCell ref="B2511:F2511"/>
    <mergeCell ref="B2512:E2512"/>
    <mergeCell ref="B2479:F2479"/>
    <mergeCell ref="A2488:F2488"/>
    <mergeCell ref="A2491:F2491"/>
    <mergeCell ref="A2493:F2493"/>
    <mergeCell ref="B2445:F2445"/>
    <mergeCell ref="A2454:F2454"/>
    <mergeCell ref="A2457:F2457"/>
    <mergeCell ref="A2459:F2459"/>
    <mergeCell ref="B2443:F2443"/>
    <mergeCell ref="B2444:E2444"/>
    <mergeCell ref="B2411:F2411"/>
    <mergeCell ref="A2420:F2420"/>
    <mergeCell ref="A2423:F2423"/>
    <mergeCell ref="A2425:F2425"/>
    <mergeCell ref="B2426:F2426"/>
    <mergeCell ref="B2427:E2427"/>
    <mergeCell ref="B2460:F2460"/>
    <mergeCell ref="B2461:E2461"/>
    <mergeCell ref="B2428:F2428"/>
    <mergeCell ref="A2437:F2437"/>
    <mergeCell ref="A2440:F2440"/>
    <mergeCell ref="A2442:F2442"/>
    <mergeCell ref="B2394:F2394"/>
    <mergeCell ref="A2403:F2403"/>
    <mergeCell ref="A2406:F2406"/>
    <mergeCell ref="A2408:F2408"/>
    <mergeCell ref="B2392:F2392"/>
    <mergeCell ref="B2393:E2393"/>
    <mergeCell ref="B2358:F2358"/>
    <mergeCell ref="A2368:F2368"/>
    <mergeCell ref="A2371:F2371"/>
    <mergeCell ref="A2373:F2373"/>
    <mergeCell ref="B2374:F2374"/>
    <mergeCell ref="B2375:E2375"/>
    <mergeCell ref="B2409:F2409"/>
    <mergeCell ref="B2410:E2410"/>
    <mergeCell ref="B2376:F2376"/>
    <mergeCell ref="A2386:F2386"/>
    <mergeCell ref="A2389:F2389"/>
    <mergeCell ref="A2391:F2391"/>
    <mergeCell ref="B2323:F2323"/>
    <mergeCell ref="A2350:F2350"/>
    <mergeCell ref="A2353:F2353"/>
    <mergeCell ref="A2355:F2355"/>
    <mergeCell ref="B2321:F2321"/>
    <mergeCell ref="B2322:E2322"/>
    <mergeCell ref="B2287:F2287"/>
    <mergeCell ref="A2297:F2297"/>
    <mergeCell ref="A2300:F2300"/>
    <mergeCell ref="A2302:F2302"/>
    <mergeCell ref="B2303:F2303"/>
    <mergeCell ref="B2304:E2304"/>
    <mergeCell ref="B2356:F2356"/>
    <mergeCell ref="B2357:E2357"/>
    <mergeCell ref="B2305:F2305"/>
    <mergeCell ref="A2315:F2315"/>
    <mergeCell ref="A2318:F2318"/>
    <mergeCell ref="A2320:F2320"/>
    <mergeCell ref="B2270:F2270"/>
    <mergeCell ref="A2279:F2279"/>
    <mergeCell ref="A2282:F2282"/>
    <mergeCell ref="A2284:F2284"/>
    <mergeCell ref="B2268:F2268"/>
    <mergeCell ref="B2269:E2269"/>
    <mergeCell ref="B2236:F2236"/>
    <mergeCell ref="A2245:F2245"/>
    <mergeCell ref="A2248:F2248"/>
    <mergeCell ref="A2250:F2250"/>
    <mergeCell ref="B2251:F2251"/>
    <mergeCell ref="B2252:E2252"/>
    <mergeCell ref="B2285:F2285"/>
    <mergeCell ref="B2286:E2286"/>
    <mergeCell ref="A2165:F2165"/>
    <mergeCell ref="B2166:F2166"/>
    <mergeCell ref="B2167:E2167"/>
    <mergeCell ref="B2183:F2183"/>
    <mergeCell ref="B2184:E2184"/>
    <mergeCell ref="B2253:F2253"/>
    <mergeCell ref="A2262:F2262"/>
    <mergeCell ref="A2265:F2265"/>
    <mergeCell ref="A2267:F2267"/>
    <mergeCell ref="B2219:F2219"/>
    <mergeCell ref="A2228:F2228"/>
    <mergeCell ref="A2231:F2231"/>
    <mergeCell ref="A2233:F2233"/>
    <mergeCell ref="B2217:F2217"/>
    <mergeCell ref="B2218:E2218"/>
    <mergeCell ref="B2185:F2185"/>
    <mergeCell ref="A2194:F2194"/>
    <mergeCell ref="A2197:F2197"/>
    <mergeCell ref="A2199:F2199"/>
    <mergeCell ref="B2200:F2200"/>
    <mergeCell ref="B2201:E2201"/>
    <mergeCell ref="B2234:F2234"/>
    <mergeCell ref="B2235:E2235"/>
    <mergeCell ref="A2094:F2094"/>
    <mergeCell ref="A2096:F2096"/>
    <mergeCell ref="B2097:F2097"/>
    <mergeCell ref="B2132:E2132"/>
    <mergeCell ref="B2133:F2133"/>
    <mergeCell ref="B2202:F2202"/>
    <mergeCell ref="A2211:F2211"/>
    <mergeCell ref="A2214:F2214"/>
    <mergeCell ref="A2216:F2216"/>
    <mergeCell ref="B2168:F2168"/>
    <mergeCell ref="A2177:F2177"/>
    <mergeCell ref="A2180:F2180"/>
    <mergeCell ref="A2182:F2182"/>
    <mergeCell ref="B2099:F2099"/>
    <mergeCell ref="A2108:F2108"/>
    <mergeCell ref="A2111:F2111"/>
    <mergeCell ref="A2113:F2113"/>
    <mergeCell ref="B2114:F2114"/>
    <mergeCell ref="B2115:E2115"/>
    <mergeCell ref="B2116:F2116"/>
    <mergeCell ref="A2143:F2143"/>
    <mergeCell ref="A2146:F2146"/>
    <mergeCell ref="A2148:F2148"/>
    <mergeCell ref="B2149:F2149"/>
    <mergeCell ref="B2150:E2150"/>
    <mergeCell ref="A2125:F2125"/>
    <mergeCell ref="A2128:F2128"/>
    <mergeCell ref="A2130:F2130"/>
    <mergeCell ref="B2131:F2131"/>
    <mergeCell ref="B2151:F2151"/>
    <mergeCell ref="A2160:F2160"/>
    <mergeCell ref="A2163:F2163"/>
    <mergeCell ref="A2045:F2045"/>
    <mergeCell ref="B2046:F2046"/>
    <mergeCell ref="B2047:E2047"/>
    <mergeCell ref="B2048:F2048"/>
    <mergeCell ref="A2057:F2057"/>
    <mergeCell ref="A2060:F2060"/>
    <mergeCell ref="A2062:F2062"/>
    <mergeCell ref="B2063:F2063"/>
    <mergeCell ref="B2064:E2064"/>
    <mergeCell ref="B2065:F2065"/>
    <mergeCell ref="A2074:F2074"/>
    <mergeCell ref="A2077:F2077"/>
    <mergeCell ref="A2079:F2079"/>
    <mergeCell ref="B2080:F2080"/>
    <mergeCell ref="B2081:E2081"/>
    <mergeCell ref="B2082:F2082"/>
    <mergeCell ref="A2091:F2091"/>
    <mergeCell ref="A1954:F1954"/>
    <mergeCell ref="A1957:F1957"/>
    <mergeCell ref="A1959:F1959"/>
    <mergeCell ref="B1960:F1960"/>
    <mergeCell ref="B1961:E1961"/>
    <mergeCell ref="B1962:F1962"/>
    <mergeCell ref="A1971:F1971"/>
    <mergeCell ref="A1974:F1974"/>
    <mergeCell ref="A1976:F1976"/>
    <mergeCell ref="B1977:F1977"/>
    <mergeCell ref="B1978:E1978"/>
    <mergeCell ref="B1979:F1979"/>
    <mergeCell ref="A1988:F1988"/>
    <mergeCell ref="A1991:F1991"/>
    <mergeCell ref="A1993:F1993"/>
    <mergeCell ref="B1994:F1994"/>
    <mergeCell ref="B2098:E2098"/>
    <mergeCell ref="B1996:F1996"/>
    <mergeCell ref="A2006:F2006"/>
    <mergeCell ref="A2009:F2009"/>
    <mergeCell ref="A2011:F2011"/>
    <mergeCell ref="B2012:F2012"/>
    <mergeCell ref="B2013:E2013"/>
    <mergeCell ref="B2014:F2014"/>
    <mergeCell ref="A2023:F2023"/>
    <mergeCell ref="A2026:F2026"/>
    <mergeCell ref="A2028:F2028"/>
    <mergeCell ref="B2029:F2029"/>
    <mergeCell ref="B2030:E2030"/>
    <mergeCell ref="B2031:F2031"/>
    <mergeCell ref="A2040:F2040"/>
    <mergeCell ref="A2043:F2043"/>
    <mergeCell ref="B1859:E1859"/>
    <mergeCell ref="B1860:F1860"/>
    <mergeCell ref="A1869:F1869"/>
    <mergeCell ref="A1872:F1872"/>
    <mergeCell ref="A1874:F1874"/>
    <mergeCell ref="B1875:F1875"/>
    <mergeCell ref="B1876:E1876"/>
    <mergeCell ref="B1877:F1877"/>
    <mergeCell ref="A1886:F1886"/>
    <mergeCell ref="A1889:F1889"/>
    <mergeCell ref="A1891:F1891"/>
    <mergeCell ref="B1892:F1892"/>
    <mergeCell ref="B1995:E1995"/>
    <mergeCell ref="B1894:F1894"/>
    <mergeCell ref="A1903:F1903"/>
    <mergeCell ref="A1906:F1906"/>
    <mergeCell ref="A1908:F1908"/>
    <mergeCell ref="B1909:F1909"/>
    <mergeCell ref="B1910:E1910"/>
    <mergeCell ref="B1911:F1911"/>
    <mergeCell ref="A1920:F1920"/>
    <mergeCell ref="A1923:F1923"/>
    <mergeCell ref="A1925:F1925"/>
    <mergeCell ref="B1926:F1926"/>
    <mergeCell ref="B1927:E1927"/>
    <mergeCell ref="B1928:F1928"/>
    <mergeCell ref="A1937:F1937"/>
    <mergeCell ref="A1940:F1940"/>
    <mergeCell ref="A1942:F1942"/>
    <mergeCell ref="B1943:F1943"/>
    <mergeCell ref="B1944:E1944"/>
    <mergeCell ref="B1945:F1945"/>
    <mergeCell ref="A1772:F1772"/>
    <mergeCell ref="B1773:F1773"/>
    <mergeCell ref="B1774:E1774"/>
    <mergeCell ref="B1775:F1775"/>
    <mergeCell ref="A1784:F1784"/>
    <mergeCell ref="A1787:F1787"/>
    <mergeCell ref="A1789:F1789"/>
    <mergeCell ref="B1790:F1790"/>
    <mergeCell ref="B1893:E1893"/>
    <mergeCell ref="B1792:F1792"/>
    <mergeCell ref="A1801:F1801"/>
    <mergeCell ref="A1804:F1804"/>
    <mergeCell ref="A1806:F1806"/>
    <mergeCell ref="B1807:F1807"/>
    <mergeCell ref="B1808:E1808"/>
    <mergeCell ref="B1809:F1809"/>
    <mergeCell ref="A1818:F1818"/>
    <mergeCell ref="A1821:F1821"/>
    <mergeCell ref="A1823:F1823"/>
    <mergeCell ref="B1824:F1824"/>
    <mergeCell ref="B1825:E1825"/>
    <mergeCell ref="B1826:F1826"/>
    <mergeCell ref="A1835:F1835"/>
    <mergeCell ref="A1838:F1838"/>
    <mergeCell ref="A1840:F1840"/>
    <mergeCell ref="B1841:F1841"/>
    <mergeCell ref="B1842:E1842"/>
    <mergeCell ref="B1843:F1843"/>
    <mergeCell ref="A1852:F1852"/>
    <mergeCell ref="A1855:F1855"/>
    <mergeCell ref="A1857:F1857"/>
    <mergeCell ref="B1858:F1858"/>
    <mergeCell ref="A1682:F1682"/>
    <mergeCell ref="A1685:F1685"/>
    <mergeCell ref="A1687:F1687"/>
    <mergeCell ref="B1688:F1688"/>
    <mergeCell ref="B1791:E1791"/>
    <mergeCell ref="B1690:F1690"/>
    <mergeCell ref="A1699:F1699"/>
    <mergeCell ref="A1702:F1702"/>
    <mergeCell ref="A1704:F1704"/>
    <mergeCell ref="B1705:F1705"/>
    <mergeCell ref="B1706:E1706"/>
    <mergeCell ref="B1707:F1707"/>
    <mergeCell ref="A1716:F1716"/>
    <mergeCell ref="A1719:F1719"/>
    <mergeCell ref="A1721:F1721"/>
    <mergeCell ref="B1722:F1722"/>
    <mergeCell ref="B1723:E1723"/>
    <mergeCell ref="B1724:F1724"/>
    <mergeCell ref="A1733:F1733"/>
    <mergeCell ref="A1736:F1736"/>
    <mergeCell ref="A1738:F1738"/>
    <mergeCell ref="B1739:F1739"/>
    <mergeCell ref="B1740:E1740"/>
    <mergeCell ref="B1741:F1741"/>
    <mergeCell ref="A1750:F1750"/>
    <mergeCell ref="A1753:F1753"/>
    <mergeCell ref="A1755:F1755"/>
    <mergeCell ref="B1756:F1756"/>
    <mergeCell ref="B1757:E1757"/>
    <mergeCell ref="B1758:F1758"/>
    <mergeCell ref="A1767:F1767"/>
    <mergeCell ref="A1770:F1770"/>
    <mergeCell ref="B1689:E1689"/>
    <mergeCell ref="B1588:F1588"/>
    <mergeCell ref="A1597:F1597"/>
    <mergeCell ref="A1600:F1600"/>
    <mergeCell ref="A1602:F1602"/>
    <mergeCell ref="B1603:F1603"/>
    <mergeCell ref="B1604:E1604"/>
    <mergeCell ref="B1605:F1605"/>
    <mergeCell ref="A1614:F1614"/>
    <mergeCell ref="A1617:F1617"/>
    <mergeCell ref="A1619:F1619"/>
    <mergeCell ref="B1620:F1620"/>
    <mergeCell ref="B1621:E1621"/>
    <mergeCell ref="B1622:F1622"/>
    <mergeCell ref="A1631:F1631"/>
    <mergeCell ref="A1634:F1634"/>
    <mergeCell ref="A1636:F1636"/>
    <mergeCell ref="B1637:F1637"/>
    <mergeCell ref="B1638:E1638"/>
    <mergeCell ref="B1639:F1639"/>
    <mergeCell ref="A1648:F1648"/>
    <mergeCell ref="A1651:F1651"/>
    <mergeCell ref="A1653:F1653"/>
    <mergeCell ref="B1654:F1654"/>
    <mergeCell ref="B1655:E1655"/>
    <mergeCell ref="B1656:F1656"/>
    <mergeCell ref="A1665:F1665"/>
    <mergeCell ref="A1668:F1668"/>
    <mergeCell ref="A1670:F1670"/>
    <mergeCell ref="B1671:F1671"/>
    <mergeCell ref="B1672:E1672"/>
    <mergeCell ref="B1673:F1673"/>
    <mergeCell ref="B1537:F1537"/>
    <mergeCell ref="A1546:F1546"/>
    <mergeCell ref="A1549:F1549"/>
    <mergeCell ref="A1551:F1551"/>
    <mergeCell ref="B1552:F1552"/>
    <mergeCell ref="B1553:E1553"/>
    <mergeCell ref="A1583:F1583"/>
    <mergeCell ref="A1585:F1585"/>
    <mergeCell ref="B1586:F1586"/>
    <mergeCell ref="B1587:E1587"/>
    <mergeCell ref="B1554:F1554"/>
    <mergeCell ref="A1563:F1563"/>
    <mergeCell ref="A1566:F1566"/>
    <mergeCell ref="A1568:F1568"/>
    <mergeCell ref="B1569:F1569"/>
    <mergeCell ref="B1570:E1570"/>
    <mergeCell ref="B1500:F1500"/>
    <mergeCell ref="B1501:E1501"/>
    <mergeCell ref="A1477:F1477"/>
    <mergeCell ref="A1480:F1480"/>
    <mergeCell ref="A1482:F1482"/>
    <mergeCell ref="B1483:F1483"/>
    <mergeCell ref="B1484:E1484"/>
    <mergeCell ref="B1432:F1432"/>
    <mergeCell ref="B1433:E1433"/>
    <mergeCell ref="B1502:F1502"/>
    <mergeCell ref="A1529:F1529"/>
    <mergeCell ref="A1532:F1532"/>
    <mergeCell ref="A1534:F1534"/>
    <mergeCell ref="B1485:F1485"/>
    <mergeCell ref="A1494:F1494"/>
    <mergeCell ref="A1497:F1497"/>
    <mergeCell ref="A1499:F1499"/>
    <mergeCell ref="B1466:F1466"/>
    <mergeCell ref="B1467:E1467"/>
    <mergeCell ref="B1434:F1434"/>
    <mergeCell ref="A1443:F1443"/>
    <mergeCell ref="A1446:F1446"/>
    <mergeCell ref="A1448:F1448"/>
    <mergeCell ref="B1449:F1449"/>
    <mergeCell ref="B1450:E1450"/>
    <mergeCell ref="A1511:F1511"/>
    <mergeCell ref="A1514:F1514"/>
    <mergeCell ref="B1451:F1451"/>
    <mergeCell ref="A1460:F1460"/>
    <mergeCell ref="A1463:F1463"/>
    <mergeCell ref="A1465:F1465"/>
    <mergeCell ref="B1417:F1417"/>
    <mergeCell ref="A1426:F1426"/>
    <mergeCell ref="A1429:F1429"/>
    <mergeCell ref="A1431:F1431"/>
    <mergeCell ref="B1415:F1415"/>
    <mergeCell ref="B1416:E1416"/>
    <mergeCell ref="B1382:F1382"/>
    <mergeCell ref="A1392:F1392"/>
    <mergeCell ref="A1395:F1395"/>
    <mergeCell ref="A1397:F1397"/>
    <mergeCell ref="B1398:F1398"/>
    <mergeCell ref="B1399:E1399"/>
    <mergeCell ref="B1468:F1468"/>
    <mergeCell ref="B1400:F1400"/>
    <mergeCell ref="A1409:F1409"/>
    <mergeCell ref="A1412:F1412"/>
    <mergeCell ref="A1414:F1414"/>
    <mergeCell ref="B1365:F1365"/>
    <mergeCell ref="A1374:F1374"/>
    <mergeCell ref="A1377:F1377"/>
    <mergeCell ref="A1379:F1379"/>
    <mergeCell ref="B1363:F1363"/>
    <mergeCell ref="B1364:E1364"/>
    <mergeCell ref="B1331:F1331"/>
    <mergeCell ref="A1340:F1340"/>
    <mergeCell ref="A1343:F1343"/>
    <mergeCell ref="A1345:F1345"/>
    <mergeCell ref="B1346:F1346"/>
    <mergeCell ref="B1347:E1347"/>
    <mergeCell ref="B1380:F1380"/>
    <mergeCell ref="B1381:E1381"/>
    <mergeCell ref="B1348:F1348"/>
    <mergeCell ref="A1357:F1357"/>
    <mergeCell ref="A1360:F1360"/>
    <mergeCell ref="A1362:F1362"/>
    <mergeCell ref="B1314:F1314"/>
    <mergeCell ref="A1323:F1323"/>
    <mergeCell ref="A1326:F1326"/>
    <mergeCell ref="A1328:F1328"/>
    <mergeCell ref="B1312:F1312"/>
    <mergeCell ref="B1313:E1313"/>
    <mergeCell ref="B1280:F1280"/>
    <mergeCell ref="A1289:F1289"/>
    <mergeCell ref="A1292:F1292"/>
    <mergeCell ref="A1294:F1294"/>
    <mergeCell ref="B1295:F1295"/>
    <mergeCell ref="B1296:E1296"/>
    <mergeCell ref="B1329:F1329"/>
    <mergeCell ref="B1330:E1330"/>
    <mergeCell ref="B1297:F1297"/>
    <mergeCell ref="A1306:F1306"/>
    <mergeCell ref="A1309:F1309"/>
    <mergeCell ref="A1311:F1311"/>
    <mergeCell ref="B1263:F1263"/>
    <mergeCell ref="A1272:F1272"/>
    <mergeCell ref="A1275:F1275"/>
    <mergeCell ref="A1277:F1277"/>
    <mergeCell ref="B1261:F1261"/>
    <mergeCell ref="B1262:E1262"/>
    <mergeCell ref="B1229:F1229"/>
    <mergeCell ref="A1238:F1238"/>
    <mergeCell ref="A1241:F1241"/>
    <mergeCell ref="A1243:F1243"/>
    <mergeCell ref="B1244:F1244"/>
    <mergeCell ref="B1245:E1245"/>
    <mergeCell ref="B1278:F1278"/>
    <mergeCell ref="B1279:E1279"/>
    <mergeCell ref="B1246:F1246"/>
    <mergeCell ref="A1255:F1255"/>
    <mergeCell ref="A1258:F1258"/>
    <mergeCell ref="A1260:F1260"/>
    <mergeCell ref="B1212:F1212"/>
    <mergeCell ref="A1221:F1221"/>
    <mergeCell ref="A1224:F1224"/>
    <mergeCell ref="A1226:F1226"/>
    <mergeCell ref="A1207:F1207"/>
    <mergeCell ref="A1209:F1209"/>
    <mergeCell ref="B1210:F1210"/>
    <mergeCell ref="B1211:E1211"/>
    <mergeCell ref="B1178:F1178"/>
    <mergeCell ref="A1187:F1187"/>
    <mergeCell ref="A1190:F1190"/>
    <mergeCell ref="A1192:F1192"/>
    <mergeCell ref="B1193:F1193"/>
    <mergeCell ref="B1194:E1194"/>
    <mergeCell ref="B1227:F1227"/>
    <mergeCell ref="B1228:E1228"/>
    <mergeCell ref="B1195:F1195"/>
    <mergeCell ref="A1204:F1204"/>
    <mergeCell ref="B1161:F1161"/>
    <mergeCell ref="A1170:F1170"/>
    <mergeCell ref="A1173:F1173"/>
    <mergeCell ref="A1175:F1175"/>
    <mergeCell ref="B1074:E1074"/>
    <mergeCell ref="B1075:F1075"/>
    <mergeCell ref="A1084:F1084"/>
    <mergeCell ref="A1087:F1087"/>
    <mergeCell ref="A1089:F1089"/>
    <mergeCell ref="B1090:F1090"/>
    <mergeCell ref="B1058:F1058"/>
    <mergeCell ref="A1119:F1119"/>
    <mergeCell ref="A1122:F1122"/>
    <mergeCell ref="A1124:F1124"/>
    <mergeCell ref="B1125:F1125"/>
    <mergeCell ref="B1126:E1126"/>
    <mergeCell ref="A1067:F1067"/>
    <mergeCell ref="A1070:F1070"/>
    <mergeCell ref="A1072:F1072"/>
    <mergeCell ref="B1073:F1073"/>
    <mergeCell ref="B1159:F1159"/>
    <mergeCell ref="B1160:E1160"/>
    <mergeCell ref="B1127:F1127"/>
    <mergeCell ref="A1136:F1136"/>
    <mergeCell ref="A1139:F1139"/>
    <mergeCell ref="A1141:F1141"/>
    <mergeCell ref="B1176:F1176"/>
    <mergeCell ref="B1177:E1177"/>
    <mergeCell ref="A1004:F1004"/>
    <mergeCell ref="B1005:F1005"/>
    <mergeCell ref="B1142:F1142"/>
    <mergeCell ref="B1143:E1143"/>
    <mergeCell ref="B1007:F1007"/>
    <mergeCell ref="A1016:F1016"/>
    <mergeCell ref="A1019:F1019"/>
    <mergeCell ref="A1021:F1021"/>
    <mergeCell ref="B1022:F1022"/>
    <mergeCell ref="B1023:E1023"/>
    <mergeCell ref="B1024:F1024"/>
    <mergeCell ref="A1033:F1033"/>
    <mergeCell ref="A1036:F1036"/>
    <mergeCell ref="A1038:F1038"/>
    <mergeCell ref="B1039:F1039"/>
    <mergeCell ref="B1040:E1040"/>
    <mergeCell ref="B1041:F1041"/>
    <mergeCell ref="A1050:F1050"/>
    <mergeCell ref="A1053:F1053"/>
    <mergeCell ref="A1055:F1055"/>
    <mergeCell ref="B1056:F1056"/>
    <mergeCell ref="B1057:E1057"/>
    <mergeCell ref="B1091:E1091"/>
    <mergeCell ref="B1092:F1092"/>
    <mergeCell ref="A1101:F1101"/>
    <mergeCell ref="A1104:F1104"/>
    <mergeCell ref="B1144:F1144"/>
    <mergeCell ref="A1153:F1153"/>
    <mergeCell ref="A1156:F1156"/>
    <mergeCell ref="A1158:F1158"/>
    <mergeCell ref="B954:F954"/>
    <mergeCell ref="B955:E955"/>
    <mergeCell ref="B956:F956"/>
    <mergeCell ref="A965:F965"/>
    <mergeCell ref="A968:F968"/>
    <mergeCell ref="A970:F970"/>
    <mergeCell ref="B971:F971"/>
    <mergeCell ref="B972:E972"/>
    <mergeCell ref="B973:F973"/>
    <mergeCell ref="A982:F982"/>
    <mergeCell ref="A985:F985"/>
    <mergeCell ref="A987:F987"/>
    <mergeCell ref="B988:F988"/>
    <mergeCell ref="B989:E989"/>
    <mergeCell ref="B990:F990"/>
    <mergeCell ref="A999:F999"/>
    <mergeCell ref="A1002:F1002"/>
    <mergeCell ref="A866:F866"/>
    <mergeCell ref="A868:F868"/>
    <mergeCell ref="B869:F869"/>
    <mergeCell ref="B870:E870"/>
    <mergeCell ref="B871:F871"/>
    <mergeCell ref="A880:F880"/>
    <mergeCell ref="A883:F883"/>
    <mergeCell ref="A885:F885"/>
    <mergeCell ref="B886:F886"/>
    <mergeCell ref="B887:E887"/>
    <mergeCell ref="B888:F888"/>
    <mergeCell ref="A897:F897"/>
    <mergeCell ref="A900:F900"/>
    <mergeCell ref="A902:F902"/>
    <mergeCell ref="B903:F903"/>
    <mergeCell ref="B1006:E1006"/>
    <mergeCell ref="B905:F905"/>
    <mergeCell ref="A914:F914"/>
    <mergeCell ref="A917:F917"/>
    <mergeCell ref="A919:F919"/>
    <mergeCell ref="B920:F920"/>
    <mergeCell ref="B921:E921"/>
    <mergeCell ref="B922:F922"/>
    <mergeCell ref="A931:F931"/>
    <mergeCell ref="A934:F934"/>
    <mergeCell ref="A936:F936"/>
    <mergeCell ref="B937:F937"/>
    <mergeCell ref="B938:E938"/>
    <mergeCell ref="B939:F939"/>
    <mergeCell ref="A948:F948"/>
    <mergeCell ref="A951:F951"/>
    <mergeCell ref="A953:F953"/>
    <mergeCell ref="B768:F768"/>
    <mergeCell ref="A777:F777"/>
    <mergeCell ref="A780:F780"/>
    <mergeCell ref="A782:F782"/>
    <mergeCell ref="B783:F783"/>
    <mergeCell ref="B784:E784"/>
    <mergeCell ref="B785:F785"/>
    <mergeCell ref="A794:F794"/>
    <mergeCell ref="A797:F797"/>
    <mergeCell ref="A799:F799"/>
    <mergeCell ref="B800:F800"/>
    <mergeCell ref="B904:E904"/>
    <mergeCell ref="B802:F802"/>
    <mergeCell ref="A811:F811"/>
    <mergeCell ref="A814:F814"/>
    <mergeCell ref="A816:F816"/>
    <mergeCell ref="B817:F817"/>
    <mergeCell ref="B818:E818"/>
    <mergeCell ref="B819:F819"/>
    <mergeCell ref="A829:F829"/>
    <mergeCell ref="A832:F832"/>
    <mergeCell ref="A834:F834"/>
    <mergeCell ref="B835:F835"/>
    <mergeCell ref="B836:E836"/>
    <mergeCell ref="B837:F837"/>
    <mergeCell ref="A846:F846"/>
    <mergeCell ref="A849:F849"/>
    <mergeCell ref="A851:F851"/>
    <mergeCell ref="B852:F852"/>
    <mergeCell ref="B853:E853"/>
    <mergeCell ref="B854:F854"/>
    <mergeCell ref="A863:F863"/>
    <mergeCell ref="B681:F681"/>
    <mergeCell ref="B682:E682"/>
    <mergeCell ref="B683:F683"/>
    <mergeCell ref="A692:F692"/>
    <mergeCell ref="A695:F695"/>
    <mergeCell ref="A697:F697"/>
    <mergeCell ref="B698:F698"/>
    <mergeCell ref="B801:E801"/>
    <mergeCell ref="B700:F700"/>
    <mergeCell ref="A709:F709"/>
    <mergeCell ref="A712:F712"/>
    <mergeCell ref="A714:F714"/>
    <mergeCell ref="B715:F715"/>
    <mergeCell ref="B716:E716"/>
    <mergeCell ref="B717:F717"/>
    <mergeCell ref="A726:F726"/>
    <mergeCell ref="A729:F729"/>
    <mergeCell ref="A731:F731"/>
    <mergeCell ref="B732:F732"/>
    <mergeCell ref="B733:E733"/>
    <mergeCell ref="B734:F734"/>
    <mergeCell ref="A743:F743"/>
    <mergeCell ref="A746:F746"/>
    <mergeCell ref="A748:F748"/>
    <mergeCell ref="B749:F749"/>
    <mergeCell ref="B750:E750"/>
    <mergeCell ref="B751:F751"/>
    <mergeCell ref="A760:F760"/>
    <mergeCell ref="A763:F763"/>
    <mergeCell ref="A765:F765"/>
    <mergeCell ref="B766:F766"/>
    <mergeCell ref="B767:E767"/>
    <mergeCell ref="A593:F593"/>
    <mergeCell ref="A595:F595"/>
    <mergeCell ref="B596:F596"/>
    <mergeCell ref="B699:E699"/>
    <mergeCell ref="B598:F598"/>
    <mergeCell ref="A607:F607"/>
    <mergeCell ref="A610:F610"/>
    <mergeCell ref="A612:F612"/>
    <mergeCell ref="B613:F613"/>
    <mergeCell ref="B614:E614"/>
    <mergeCell ref="B615:F615"/>
    <mergeCell ref="A624:F624"/>
    <mergeCell ref="A627:F627"/>
    <mergeCell ref="A629:F629"/>
    <mergeCell ref="B630:F630"/>
    <mergeCell ref="B631:E631"/>
    <mergeCell ref="B632:F632"/>
    <mergeCell ref="A641:F641"/>
    <mergeCell ref="A644:F644"/>
    <mergeCell ref="A646:F646"/>
    <mergeCell ref="B647:F647"/>
    <mergeCell ref="B648:E648"/>
    <mergeCell ref="B649:F649"/>
    <mergeCell ref="A658:F658"/>
    <mergeCell ref="A661:F661"/>
    <mergeCell ref="A663:F663"/>
    <mergeCell ref="B664:F664"/>
    <mergeCell ref="B665:E665"/>
    <mergeCell ref="B666:F666"/>
    <mergeCell ref="A675:F675"/>
    <mergeCell ref="A678:F678"/>
    <mergeCell ref="A680:F680"/>
    <mergeCell ref="A544:F544"/>
    <mergeCell ref="B545:F545"/>
    <mergeCell ref="B546:E546"/>
    <mergeCell ref="B547:F547"/>
    <mergeCell ref="A556:F556"/>
    <mergeCell ref="A559:F559"/>
    <mergeCell ref="A561:F561"/>
    <mergeCell ref="B562:F562"/>
    <mergeCell ref="B563:E563"/>
    <mergeCell ref="B564:F564"/>
    <mergeCell ref="A573:F573"/>
    <mergeCell ref="A576:F576"/>
    <mergeCell ref="A578:F578"/>
    <mergeCell ref="B579:F579"/>
    <mergeCell ref="B580:E580"/>
    <mergeCell ref="B581:F581"/>
    <mergeCell ref="A590:F590"/>
    <mergeCell ref="A454:F454"/>
    <mergeCell ref="A457:F457"/>
    <mergeCell ref="A459:F459"/>
    <mergeCell ref="B460:F460"/>
    <mergeCell ref="B461:E461"/>
    <mergeCell ref="B462:F462"/>
    <mergeCell ref="A471:F471"/>
    <mergeCell ref="A474:F474"/>
    <mergeCell ref="A476:F476"/>
    <mergeCell ref="B477:F477"/>
    <mergeCell ref="B478:E478"/>
    <mergeCell ref="B479:F479"/>
    <mergeCell ref="A488:F488"/>
    <mergeCell ref="A491:F491"/>
    <mergeCell ref="A493:F493"/>
    <mergeCell ref="B494:F494"/>
    <mergeCell ref="B597:E597"/>
    <mergeCell ref="B496:F496"/>
    <mergeCell ref="A505:F505"/>
    <mergeCell ref="A508:F508"/>
    <mergeCell ref="A510:F510"/>
    <mergeCell ref="B511:F511"/>
    <mergeCell ref="B512:E512"/>
    <mergeCell ref="B513:F513"/>
    <mergeCell ref="A522:F522"/>
    <mergeCell ref="A525:F525"/>
    <mergeCell ref="A527:F527"/>
    <mergeCell ref="B528:F528"/>
    <mergeCell ref="B529:E529"/>
    <mergeCell ref="B530:F530"/>
    <mergeCell ref="A539:F539"/>
    <mergeCell ref="A542:F542"/>
    <mergeCell ref="B359:E359"/>
    <mergeCell ref="B360:F360"/>
    <mergeCell ref="A369:F369"/>
    <mergeCell ref="A372:F372"/>
    <mergeCell ref="A374:F374"/>
    <mergeCell ref="B375:F375"/>
    <mergeCell ref="B376:E376"/>
    <mergeCell ref="B377:F377"/>
    <mergeCell ref="A386:F386"/>
    <mergeCell ref="A389:F389"/>
    <mergeCell ref="A391:F391"/>
    <mergeCell ref="B392:F392"/>
    <mergeCell ref="B495:E495"/>
    <mergeCell ref="B394:F394"/>
    <mergeCell ref="A403:F403"/>
    <mergeCell ref="A406:F406"/>
    <mergeCell ref="A408:F408"/>
    <mergeCell ref="B409:F409"/>
    <mergeCell ref="B410:E410"/>
    <mergeCell ref="B411:F411"/>
    <mergeCell ref="A420:F420"/>
    <mergeCell ref="A423:F423"/>
    <mergeCell ref="A425:F425"/>
    <mergeCell ref="B426:F426"/>
    <mergeCell ref="B427:E427"/>
    <mergeCell ref="B428:F428"/>
    <mergeCell ref="A437:F437"/>
    <mergeCell ref="A440:F440"/>
    <mergeCell ref="A442:F442"/>
    <mergeCell ref="B443:F443"/>
    <mergeCell ref="B444:E444"/>
    <mergeCell ref="B445:F445"/>
    <mergeCell ref="A272:F272"/>
    <mergeCell ref="B273:F273"/>
    <mergeCell ref="B274:E274"/>
    <mergeCell ref="B275:F275"/>
    <mergeCell ref="A284:F284"/>
    <mergeCell ref="A287:F287"/>
    <mergeCell ref="A289:F289"/>
    <mergeCell ref="B290:F290"/>
    <mergeCell ref="B393:E393"/>
    <mergeCell ref="B292:F292"/>
    <mergeCell ref="A301:F301"/>
    <mergeCell ref="A304:F304"/>
    <mergeCell ref="A306:F306"/>
    <mergeCell ref="B307:F307"/>
    <mergeCell ref="B308:E308"/>
    <mergeCell ref="B309:F309"/>
    <mergeCell ref="A318:F318"/>
    <mergeCell ref="A321:F321"/>
    <mergeCell ref="A323:F323"/>
    <mergeCell ref="B324:F324"/>
    <mergeCell ref="B325:E325"/>
    <mergeCell ref="B326:F326"/>
    <mergeCell ref="A335:F335"/>
    <mergeCell ref="A338:F338"/>
    <mergeCell ref="A340:F340"/>
    <mergeCell ref="B341:F341"/>
    <mergeCell ref="B342:E342"/>
    <mergeCell ref="B343:F343"/>
    <mergeCell ref="A352:F352"/>
    <mergeCell ref="A355:F355"/>
    <mergeCell ref="A357:F357"/>
    <mergeCell ref="B358:F358"/>
    <mergeCell ref="A182:F182"/>
    <mergeCell ref="A185:F185"/>
    <mergeCell ref="A187:F187"/>
    <mergeCell ref="B188:F188"/>
    <mergeCell ref="B291:E291"/>
    <mergeCell ref="B190:F190"/>
    <mergeCell ref="A199:F199"/>
    <mergeCell ref="A202:F202"/>
    <mergeCell ref="A204:F204"/>
    <mergeCell ref="B205:F205"/>
    <mergeCell ref="B206:E206"/>
    <mergeCell ref="B207:F207"/>
    <mergeCell ref="A216:F216"/>
    <mergeCell ref="A219:F219"/>
    <mergeCell ref="A221:F221"/>
    <mergeCell ref="B222:F222"/>
    <mergeCell ref="B223:E223"/>
    <mergeCell ref="B224:F224"/>
    <mergeCell ref="A233:F233"/>
    <mergeCell ref="A236:F236"/>
    <mergeCell ref="A238:F238"/>
    <mergeCell ref="B239:F239"/>
    <mergeCell ref="B240:E240"/>
    <mergeCell ref="B241:F241"/>
    <mergeCell ref="A250:F250"/>
    <mergeCell ref="A253:F253"/>
    <mergeCell ref="A255:F255"/>
    <mergeCell ref="B256:F256"/>
    <mergeCell ref="B257:E257"/>
    <mergeCell ref="B258:F258"/>
    <mergeCell ref="A267:F267"/>
    <mergeCell ref="A270:F270"/>
    <mergeCell ref="B189:E189"/>
    <mergeCell ref="B88:F88"/>
    <mergeCell ref="A97:F97"/>
    <mergeCell ref="A100:F100"/>
    <mergeCell ref="A102:F102"/>
    <mergeCell ref="B103:F103"/>
    <mergeCell ref="B104:E104"/>
    <mergeCell ref="B105:F105"/>
    <mergeCell ref="A114:F114"/>
    <mergeCell ref="A117:F117"/>
    <mergeCell ref="A119:F119"/>
    <mergeCell ref="B120:F120"/>
    <mergeCell ref="B121:E121"/>
    <mergeCell ref="B122:F122"/>
    <mergeCell ref="A131:F131"/>
    <mergeCell ref="A134:F134"/>
    <mergeCell ref="A136:F136"/>
    <mergeCell ref="B137:F137"/>
    <mergeCell ref="B138:E138"/>
    <mergeCell ref="B139:F139"/>
    <mergeCell ref="A148:F148"/>
    <mergeCell ref="A151:F151"/>
    <mergeCell ref="A153:F153"/>
    <mergeCell ref="B154:F154"/>
    <mergeCell ref="B155:E155"/>
    <mergeCell ref="B156:F156"/>
    <mergeCell ref="A165:F165"/>
    <mergeCell ref="A168:F168"/>
    <mergeCell ref="A170:F170"/>
    <mergeCell ref="B171:F171"/>
    <mergeCell ref="B172:E172"/>
    <mergeCell ref="B173:F173"/>
    <mergeCell ref="B37:F37"/>
    <mergeCell ref="A46:F46"/>
    <mergeCell ref="A49:F49"/>
    <mergeCell ref="A51:F51"/>
    <mergeCell ref="B52:F52"/>
    <mergeCell ref="B53:E53"/>
    <mergeCell ref="B54:F54"/>
    <mergeCell ref="A63:F63"/>
    <mergeCell ref="A66:F66"/>
    <mergeCell ref="A68:F68"/>
    <mergeCell ref="B69:F69"/>
    <mergeCell ref="B70:E70"/>
    <mergeCell ref="B71:F71"/>
    <mergeCell ref="A80:F80"/>
    <mergeCell ref="A83:F83"/>
    <mergeCell ref="A85:F85"/>
    <mergeCell ref="B86:F86"/>
    <mergeCell ref="B87:E87"/>
    <mergeCell ref="B36:E36"/>
    <mergeCell ref="A1:G1"/>
    <mergeCell ref="A12:F12"/>
    <mergeCell ref="A15:F15"/>
    <mergeCell ref="A17:F17"/>
    <mergeCell ref="B18:F18"/>
    <mergeCell ref="B19:E19"/>
    <mergeCell ref="A2337:F2337"/>
    <mergeCell ref="B2338:F2338"/>
    <mergeCell ref="B2339:E2339"/>
    <mergeCell ref="B2340:F2340"/>
    <mergeCell ref="A5109:F5109"/>
    <mergeCell ref="B20:F20"/>
    <mergeCell ref="A29:F29"/>
    <mergeCell ref="A32:F32"/>
    <mergeCell ref="A34:F34"/>
    <mergeCell ref="B35:F35"/>
    <mergeCell ref="A1516:F1516"/>
    <mergeCell ref="B1517:F1517"/>
    <mergeCell ref="B1518:E1518"/>
    <mergeCell ref="B1519:F1519"/>
    <mergeCell ref="A2332:F2332"/>
    <mergeCell ref="A2335:F2335"/>
    <mergeCell ref="B1535:F1535"/>
    <mergeCell ref="B1536:E1536"/>
    <mergeCell ref="B1571:F1571"/>
    <mergeCell ref="A1580:F1580"/>
    <mergeCell ref="A1106:F1106"/>
    <mergeCell ref="B1107:F1107"/>
    <mergeCell ref="B1108:E1108"/>
    <mergeCell ref="B1109:F1109"/>
    <mergeCell ref="A5575:F5575"/>
    <mergeCell ref="A5577:F5577"/>
    <mergeCell ref="B5578:F5578"/>
    <mergeCell ref="B5579:E5579"/>
    <mergeCell ref="B5580:F5580"/>
    <mergeCell ref="A5589:F5589"/>
    <mergeCell ref="A5558:F5558"/>
    <mergeCell ref="A5560:F5560"/>
    <mergeCell ref="B5561:F5561"/>
    <mergeCell ref="B5562:E5562"/>
    <mergeCell ref="B5563:F5563"/>
    <mergeCell ref="A5572:F5572"/>
    <mergeCell ref="B5663:F5663"/>
    <mergeCell ref="A5420:F5420"/>
    <mergeCell ref="B5421:F5421"/>
    <mergeCell ref="B5422:E5422"/>
    <mergeCell ref="B5423:F5423"/>
    <mergeCell ref="A5555:F5555"/>
    <mergeCell ref="B5646:F5646"/>
    <mergeCell ref="B5647:E5647"/>
    <mergeCell ref="B5648:F5648"/>
    <mergeCell ref="A5657:F5657"/>
    <mergeCell ref="A5660:F5660"/>
    <mergeCell ref="A5662:F5662"/>
    <mergeCell ref="B5629:F5629"/>
    <mergeCell ref="B5630:E5630"/>
    <mergeCell ref="B5631:F5631"/>
    <mergeCell ref="A5640:F5640"/>
    <mergeCell ref="A5645:F5645"/>
    <mergeCell ref="B5543:F5543"/>
    <mergeCell ref="B5544:E5544"/>
    <mergeCell ref="B5493:F5493"/>
    <mergeCell ref="A5745:F5745"/>
    <mergeCell ref="A5747:F5747"/>
    <mergeCell ref="B5748:F5748"/>
    <mergeCell ref="B5749:E5749"/>
    <mergeCell ref="B5750:F5750"/>
    <mergeCell ref="A5759:F5759"/>
    <mergeCell ref="A5728:F5728"/>
    <mergeCell ref="A5730:F5730"/>
    <mergeCell ref="B5731:F5731"/>
    <mergeCell ref="B5732:E5732"/>
    <mergeCell ref="B5733:F5733"/>
    <mergeCell ref="A5742:F5742"/>
    <mergeCell ref="B5801:F5801"/>
    <mergeCell ref="A5810:F5810"/>
    <mergeCell ref="A5762:F5762"/>
    <mergeCell ref="A5764:F5764"/>
    <mergeCell ref="B5765:F5765"/>
    <mergeCell ref="B5766:E5766"/>
    <mergeCell ref="B5767:F5767"/>
    <mergeCell ref="A5813:F5813"/>
    <mergeCell ref="A5815:F5815"/>
    <mergeCell ref="B5816:F5816"/>
    <mergeCell ref="B5817:E5817"/>
    <mergeCell ref="B5784:F5784"/>
    <mergeCell ref="A5793:F5793"/>
    <mergeCell ref="A5796:F5796"/>
    <mergeCell ref="A5798:F5798"/>
    <mergeCell ref="B5799:F5799"/>
    <mergeCell ref="B5800:E5800"/>
    <mergeCell ref="B7092:F7092"/>
    <mergeCell ref="A7101:F7101"/>
    <mergeCell ref="A7104:F7104"/>
    <mergeCell ref="A7106:F7106"/>
    <mergeCell ref="B7107:F7107"/>
    <mergeCell ref="A5776:F5776"/>
    <mergeCell ref="A5779:F5779"/>
    <mergeCell ref="A5781:F5781"/>
    <mergeCell ref="B5782:F5782"/>
    <mergeCell ref="B5783:E5783"/>
    <mergeCell ref="B7075:F7075"/>
    <mergeCell ref="A7084:F7084"/>
    <mergeCell ref="A7087:F7087"/>
    <mergeCell ref="A7089:F7089"/>
    <mergeCell ref="B7090:F7090"/>
    <mergeCell ref="B7091:E7091"/>
    <mergeCell ref="B5818:F5818"/>
    <mergeCell ref="A7067:F7067"/>
    <mergeCell ref="A7070:F7070"/>
    <mergeCell ref="A7072:F7072"/>
    <mergeCell ref="B7073:F7073"/>
    <mergeCell ref="B7074:E7074"/>
    <mergeCell ref="B5835:F5835"/>
    <mergeCell ref="B5836:E5836"/>
    <mergeCell ref="B5886:F5886"/>
    <mergeCell ref="B5887:E5887"/>
    <mergeCell ref="B7177:F7177"/>
    <mergeCell ref="A7186:F7186"/>
    <mergeCell ref="A7189:F7189"/>
    <mergeCell ref="A7191:F7191"/>
    <mergeCell ref="B7192:F7192"/>
    <mergeCell ref="B7193:E7193"/>
    <mergeCell ref="B7160:F7160"/>
    <mergeCell ref="A7169:F7169"/>
    <mergeCell ref="A7172:F7172"/>
    <mergeCell ref="A7174:F7174"/>
    <mergeCell ref="B7175:F7175"/>
    <mergeCell ref="B7176:E7176"/>
    <mergeCell ref="B7228:F7228"/>
    <mergeCell ref="B5888:F5888"/>
    <mergeCell ref="A5897:F5897"/>
    <mergeCell ref="A5900:F5900"/>
    <mergeCell ref="A5902:F5902"/>
    <mergeCell ref="B5903:F5903"/>
    <mergeCell ref="B5904:E5904"/>
    <mergeCell ref="B5905:F5905"/>
    <mergeCell ref="A5914:F5914"/>
    <mergeCell ref="A5917:F5917"/>
    <mergeCell ref="A5919:F5919"/>
    <mergeCell ref="B5920:F5920"/>
    <mergeCell ref="B5921:E5921"/>
    <mergeCell ref="B5922:F5922"/>
    <mergeCell ref="A5931:F5931"/>
    <mergeCell ref="A5934:F5934"/>
    <mergeCell ref="A7223:F7223"/>
    <mergeCell ref="A7225:F7225"/>
    <mergeCell ref="B7226:F7226"/>
    <mergeCell ref="B7227:E7227"/>
    <mergeCell ref="B7194:F7194"/>
    <mergeCell ref="A7203:F7203"/>
    <mergeCell ref="A7206:F7206"/>
    <mergeCell ref="A7208:F7208"/>
    <mergeCell ref="B7209:F7209"/>
    <mergeCell ref="B7210:E7210"/>
    <mergeCell ref="B7366:F7366"/>
    <mergeCell ref="A7375:F7375"/>
    <mergeCell ref="A7430:F7430"/>
    <mergeCell ref="A7432:F7432"/>
    <mergeCell ref="B7433:F7433"/>
    <mergeCell ref="B7434:E7434"/>
    <mergeCell ref="B7435:F7435"/>
    <mergeCell ref="B7244:E7244"/>
    <mergeCell ref="B7245:F7245"/>
    <mergeCell ref="A7254:F7254"/>
    <mergeCell ref="A7257:F7257"/>
    <mergeCell ref="A7259:F7259"/>
    <mergeCell ref="B7311:F7311"/>
    <mergeCell ref="B7312:E7312"/>
    <mergeCell ref="B7313:F7313"/>
    <mergeCell ref="A7322:F7322"/>
    <mergeCell ref="A7325:F7325"/>
    <mergeCell ref="A7327:F7327"/>
    <mergeCell ref="B7294:F7294"/>
    <mergeCell ref="B7295:E7295"/>
    <mergeCell ref="B7296:F7296"/>
    <mergeCell ref="A7305:F7305"/>
    <mergeCell ref="A7308:F7308"/>
    <mergeCell ref="A7310:F7310"/>
    <mergeCell ref="B7277:F7277"/>
    <mergeCell ref="B7278:E7278"/>
    <mergeCell ref="B7279:F7279"/>
    <mergeCell ref="A7288:F7288"/>
    <mergeCell ref="A7291:F7291"/>
    <mergeCell ref="A7293:F7293"/>
    <mergeCell ref="B7260:F7260"/>
    <mergeCell ref="B7261:E7261"/>
    <mergeCell ref="B7520:F7520"/>
    <mergeCell ref="A7529:F7529"/>
    <mergeCell ref="A7532:F7532"/>
    <mergeCell ref="A7534:F7534"/>
    <mergeCell ref="B7535:F7535"/>
    <mergeCell ref="A7345:F7345"/>
    <mergeCell ref="B7346:F7346"/>
    <mergeCell ref="B7347:E7347"/>
    <mergeCell ref="B7348:F7348"/>
    <mergeCell ref="A7357:F7357"/>
    <mergeCell ref="A7412:F7412"/>
    <mergeCell ref="A7414:F7414"/>
    <mergeCell ref="B7415:F7415"/>
    <mergeCell ref="B7416:E7416"/>
    <mergeCell ref="B7417:F7417"/>
    <mergeCell ref="A7426:F7426"/>
    <mergeCell ref="A7395:F7395"/>
    <mergeCell ref="A7397:F7397"/>
    <mergeCell ref="B7398:F7398"/>
    <mergeCell ref="B7399:E7399"/>
    <mergeCell ref="B7400:F7400"/>
    <mergeCell ref="A7409:F7409"/>
    <mergeCell ref="A7378:F7378"/>
    <mergeCell ref="A7380:F7380"/>
    <mergeCell ref="B7381:F7381"/>
    <mergeCell ref="B7382:E7382"/>
    <mergeCell ref="B7383:F7383"/>
    <mergeCell ref="A7392:F7392"/>
    <mergeCell ref="A7361:F7361"/>
    <mergeCell ref="A7363:F7363"/>
    <mergeCell ref="B7364:F7364"/>
    <mergeCell ref="B7365:E7365"/>
    <mergeCell ref="A7444:F7444"/>
    <mergeCell ref="A7447:F7447"/>
    <mergeCell ref="A7449:F7449"/>
    <mergeCell ref="B7450:F7450"/>
    <mergeCell ref="B7451:E7451"/>
    <mergeCell ref="B7503:F7503"/>
    <mergeCell ref="A7512:F7512"/>
    <mergeCell ref="A7515:F7515"/>
    <mergeCell ref="A7517:F7517"/>
    <mergeCell ref="B7518:F7518"/>
    <mergeCell ref="B7519:E7519"/>
    <mergeCell ref="B7486:F7486"/>
    <mergeCell ref="A7495:F7495"/>
    <mergeCell ref="A7498:F7498"/>
    <mergeCell ref="A7500:F7500"/>
    <mergeCell ref="B7501:F7501"/>
    <mergeCell ref="B7502:E7502"/>
    <mergeCell ref="B7469:F7469"/>
    <mergeCell ref="A7478:F7478"/>
    <mergeCell ref="A7481:F7481"/>
    <mergeCell ref="A7483:F7483"/>
    <mergeCell ref="B7484:F7484"/>
    <mergeCell ref="B7485:E7485"/>
    <mergeCell ref="B7452:F7452"/>
    <mergeCell ref="A7461:F7461"/>
    <mergeCell ref="A7464:F7464"/>
    <mergeCell ref="A7466:F7466"/>
    <mergeCell ref="B7467:F7467"/>
    <mergeCell ref="B7468:E7468"/>
    <mergeCell ref="B7552:F7552"/>
    <mergeCell ref="B7553:E7553"/>
    <mergeCell ref="B7554:F7554"/>
    <mergeCell ref="A8568:F8568"/>
    <mergeCell ref="A8572:F8572"/>
    <mergeCell ref="A8574:F8574"/>
    <mergeCell ref="B7572:F7572"/>
    <mergeCell ref="A7581:F7581"/>
    <mergeCell ref="A7584:F7584"/>
    <mergeCell ref="A7586:F7586"/>
    <mergeCell ref="B9071:F9071"/>
    <mergeCell ref="A9080:F9080"/>
    <mergeCell ref="A9083:F9083"/>
    <mergeCell ref="A9085:F9085"/>
    <mergeCell ref="B9086:F9086"/>
    <mergeCell ref="B7536:E7536"/>
    <mergeCell ref="B7537:F7537"/>
    <mergeCell ref="A7546:F7546"/>
    <mergeCell ref="A7549:F7549"/>
    <mergeCell ref="A7551:F7551"/>
    <mergeCell ref="B8646:F8646"/>
    <mergeCell ref="A9063:F9063"/>
    <mergeCell ref="A9066:F9066"/>
    <mergeCell ref="A9068:F9068"/>
    <mergeCell ref="B9069:F9069"/>
    <mergeCell ref="B9070:E9070"/>
    <mergeCell ref="A8710:F8710"/>
    <mergeCell ref="A8712:F8712"/>
    <mergeCell ref="B8713:F8713"/>
    <mergeCell ref="B8714:E8714"/>
    <mergeCell ref="B8629:F8629"/>
    <mergeCell ref="A8638:F8638"/>
    <mergeCell ref="A9178:F9178"/>
    <mergeCell ref="A9784:F9784"/>
    <mergeCell ref="B9785:F9785"/>
    <mergeCell ref="B9786:E9786"/>
    <mergeCell ref="B9787:F9787"/>
    <mergeCell ref="A9796:F9796"/>
    <mergeCell ref="A9131:F9131"/>
    <mergeCell ref="A9141:F9141"/>
    <mergeCell ref="A9143:F9143"/>
    <mergeCell ref="B9144:F9144"/>
    <mergeCell ref="B9145:E9145"/>
    <mergeCell ref="A9767:F9767"/>
    <mergeCell ref="B9768:F9768"/>
    <mergeCell ref="B9769:E9769"/>
    <mergeCell ref="B9770:F9770"/>
    <mergeCell ref="A9779:F9779"/>
    <mergeCell ref="A9782:F9782"/>
    <mergeCell ref="A9639:F9639"/>
    <mergeCell ref="B9640:F9640"/>
    <mergeCell ref="B9641:E9641"/>
    <mergeCell ref="B9642:F9642"/>
    <mergeCell ref="A9762:F9762"/>
    <mergeCell ref="A9765:F9765"/>
    <mergeCell ref="B9665:F9665"/>
    <mergeCell ref="A9674:F9674"/>
    <mergeCell ref="A9677:F9677"/>
    <mergeCell ref="A9679:F9679"/>
    <mergeCell ref="B9308:E9308"/>
    <mergeCell ref="B9291:F9291"/>
    <mergeCell ref="B9181:F9181"/>
    <mergeCell ref="A9191:F9191"/>
    <mergeCell ref="A9194:F9194"/>
    <mergeCell ref="A10059:F10059"/>
    <mergeCell ref="A10062:F10062"/>
    <mergeCell ref="A10064:F10064"/>
    <mergeCell ref="B10065:F10065"/>
    <mergeCell ref="B10066:E10066"/>
    <mergeCell ref="B10067:F10067"/>
    <mergeCell ref="A9881:F9881"/>
    <mergeCell ref="A9889:F9889"/>
    <mergeCell ref="A9891:F9891"/>
    <mergeCell ref="B9892:F9892"/>
    <mergeCell ref="B9893:E9893"/>
    <mergeCell ref="B9894:F9894"/>
    <mergeCell ref="B9913:F9913"/>
    <mergeCell ref="A9922:F9922"/>
    <mergeCell ref="A9925:F9925"/>
    <mergeCell ref="A9927:F9927"/>
    <mergeCell ref="B9928:F9928"/>
    <mergeCell ref="B9929:E9929"/>
    <mergeCell ref="A9905:F9905"/>
    <mergeCell ref="A9908:F9908"/>
    <mergeCell ref="A9910:F9910"/>
    <mergeCell ref="B9911:F9911"/>
    <mergeCell ref="B9912:E9912"/>
    <mergeCell ref="B10033:F10033"/>
    <mergeCell ref="A10042:F10042"/>
    <mergeCell ref="B10237:F10237"/>
    <mergeCell ref="A10297:F10297"/>
    <mergeCell ref="A10300:F10300"/>
    <mergeCell ref="A10302:F10302"/>
    <mergeCell ref="B10303:F10303"/>
    <mergeCell ref="B10304:E10304"/>
    <mergeCell ref="B10116:F10116"/>
    <mergeCell ref="B10117:E10117"/>
    <mergeCell ref="B10118:F10118"/>
    <mergeCell ref="A10127:F10127"/>
    <mergeCell ref="A10130:F10130"/>
    <mergeCell ref="A10183:F10183"/>
    <mergeCell ref="B10184:F10184"/>
    <mergeCell ref="B10185:E10185"/>
    <mergeCell ref="B10186:F10186"/>
    <mergeCell ref="A10195:F10195"/>
    <mergeCell ref="A10198:F10198"/>
    <mergeCell ref="A10166:F10166"/>
    <mergeCell ref="B10167:F10167"/>
    <mergeCell ref="B10168:E10168"/>
    <mergeCell ref="B10169:F10169"/>
    <mergeCell ref="A10178:F10178"/>
    <mergeCell ref="A10181:F10181"/>
    <mergeCell ref="A10334:F10334"/>
    <mergeCell ref="A10336:F10336"/>
    <mergeCell ref="B10337:F10337"/>
    <mergeCell ref="B10389:E10389"/>
    <mergeCell ref="B10390:F10390"/>
    <mergeCell ref="A10399:F10399"/>
    <mergeCell ref="A10402:F10402"/>
    <mergeCell ref="A10404:F10404"/>
    <mergeCell ref="A10215:F10215"/>
    <mergeCell ref="A10217:F10217"/>
    <mergeCell ref="B10218:F10218"/>
    <mergeCell ref="B10219:E10219"/>
    <mergeCell ref="B10220:F10220"/>
    <mergeCell ref="A10280:F10280"/>
    <mergeCell ref="A10283:F10283"/>
    <mergeCell ref="A10285:F10285"/>
    <mergeCell ref="B10286:F10286"/>
    <mergeCell ref="B10287:E10287"/>
    <mergeCell ref="B10288:F10288"/>
    <mergeCell ref="A10263:F10263"/>
    <mergeCell ref="A10266:F10266"/>
    <mergeCell ref="A10268:F10268"/>
    <mergeCell ref="B10269:F10269"/>
    <mergeCell ref="B10270:E10270"/>
    <mergeCell ref="B10271:F10271"/>
    <mergeCell ref="A10246:F10246"/>
    <mergeCell ref="A10249:F10249"/>
    <mergeCell ref="A10251:F10251"/>
    <mergeCell ref="B10252:F10252"/>
    <mergeCell ref="B10253:E10253"/>
    <mergeCell ref="B10254:F10254"/>
    <mergeCell ref="A10229:F10229"/>
    <mergeCell ref="A10436:F10436"/>
    <mergeCell ref="A11306:F11306"/>
    <mergeCell ref="B11307:F11307"/>
    <mergeCell ref="B11308:E11308"/>
    <mergeCell ref="B11309:F11309"/>
    <mergeCell ref="A11318:F11318"/>
    <mergeCell ref="B10305:F10305"/>
    <mergeCell ref="A10314:F10314"/>
    <mergeCell ref="A10317:F10317"/>
    <mergeCell ref="A10319:F10319"/>
    <mergeCell ref="B10320:F10320"/>
    <mergeCell ref="B10372:E10372"/>
    <mergeCell ref="B10373:F10373"/>
    <mergeCell ref="A10382:F10382"/>
    <mergeCell ref="A10385:F10385"/>
    <mergeCell ref="A10387:F10387"/>
    <mergeCell ref="B10388:F10388"/>
    <mergeCell ref="B10355:E10355"/>
    <mergeCell ref="B10356:F10356"/>
    <mergeCell ref="A10365:F10365"/>
    <mergeCell ref="A10368:F10368"/>
    <mergeCell ref="A10370:F10370"/>
    <mergeCell ref="B10371:F10371"/>
    <mergeCell ref="B10338:E10338"/>
    <mergeCell ref="B10339:F10339"/>
    <mergeCell ref="A10348:F10348"/>
    <mergeCell ref="A10351:F10351"/>
    <mergeCell ref="A10353:F10353"/>
    <mergeCell ref="B10354:F10354"/>
    <mergeCell ref="B10321:E10321"/>
    <mergeCell ref="B10322:F10322"/>
    <mergeCell ref="A10331:F10331"/>
    <mergeCell ref="B10405:F10405"/>
    <mergeCell ref="B10406:E10406"/>
    <mergeCell ref="B10407:F10407"/>
    <mergeCell ref="A10416:F10416"/>
    <mergeCell ref="A10419:F10419"/>
    <mergeCell ref="A10472:F10472"/>
    <mergeCell ref="B10473:F10473"/>
    <mergeCell ref="B10474:E10474"/>
    <mergeCell ref="B10475:F10475"/>
    <mergeCell ref="A11301:F11301"/>
    <mergeCell ref="A11304:F11304"/>
    <mergeCell ref="B10508:F10508"/>
    <mergeCell ref="B10509:E10509"/>
    <mergeCell ref="B10491:F10491"/>
    <mergeCell ref="B10492:E10492"/>
    <mergeCell ref="A10455:F10455"/>
    <mergeCell ref="B10456:F10456"/>
    <mergeCell ref="B10457:E10457"/>
    <mergeCell ref="B10458:F10458"/>
    <mergeCell ref="A10467:F10467"/>
    <mergeCell ref="A10470:F10470"/>
    <mergeCell ref="A10438:F10438"/>
    <mergeCell ref="B10439:F10439"/>
    <mergeCell ref="B10440:E10440"/>
    <mergeCell ref="B10441:F10441"/>
    <mergeCell ref="A10450:F10450"/>
    <mergeCell ref="A10453:F10453"/>
    <mergeCell ref="A10421:F10421"/>
    <mergeCell ref="B10422:F10422"/>
    <mergeCell ref="B10423:E10423"/>
    <mergeCell ref="B10424:F10424"/>
    <mergeCell ref="A10433:F10433"/>
    <mergeCell ref="B11445:F11445"/>
    <mergeCell ref="A11454:F11454"/>
    <mergeCell ref="B11358:F11358"/>
    <mergeCell ref="B11359:E11359"/>
    <mergeCell ref="B11360:F11360"/>
    <mergeCell ref="A11369:F11369"/>
    <mergeCell ref="A11372:F11372"/>
    <mergeCell ref="A11425:F11425"/>
    <mergeCell ref="B11426:F11426"/>
    <mergeCell ref="B11427:E11427"/>
    <mergeCell ref="B11428:F11428"/>
    <mergeCell ref="A11437:F11437"/>
    <mergeCell ref="A11440:F11440"/>
    <mergeCell ref="A11408:F11408"/>
    <mergeCell ref="B11409:F11409"/>
    <mergeCell ref="B11410:E11410"/>
    <mergeCell ref="B11411:F11411"/>
    <mergeCell ref="A11420:F11420"/>
    <mergeCell ref="A11423:F11423"/>
    <mergeCell ref="A11406:F11406"/>
    <mergeCell ref="A11442:F11442"/>
    <mergeCell ref="B11443:F11443"/>
    <mergeCell ref="A11457:F11457"/>
    <mergeCell ref="A11459:F11459"/>
    <mergeCell ref="B11460:F11460"/>
    <mergeCell ref="B11461:E11461"/>
    <mergeCell ref="B11462:F11462"/>
    <mergeCell ref="A12254:F12254"/>
    <mergeCell ref="B12255:F12255"/>
    <mergeCell ref="B12256:E12256"/>
    <mergeCell ref="B12257:F12257"/>
    <mergeCell ref="A12266:F12266"/>
    <mergeCell ref="A12269:F12269"/>
    <mergeCell ref="A12236:F12236"/>
    <mergeCell ref="B12237:F12237"/>
    <mergeCell ref="B12238:E12238"/>
    <mergeCell ref="B12239:F12239"/>
    <mergeCell ref="A12249:F12249"/>
    <mergeCell ref="A12252:F12252"/>
    <mergeCell ref="B11500:F11500"/>
    <mergeCell ref="A11509:F11509"/>
    <mergeCell ref="A11515:F11515"/>
    <mergeCell ref="A11517:F11517"/>
    <mergeCell ref="B11560:F11560"/>
    <mergeCell ref="A11569:F11569"/>
    <mergeCell ref="A11575:F11575"/>
    <mergeCell ref="A11577:F11577"/>
    <mergeCell ref="B11520:F11520"/>
    <mergeCell ref="A11529:F11529"/>
    <mergeCell ref="A11535:F11535"/>
    <mergeCell ref="A11537:F11537"/>
    <mergeCell ref="B11620:F11620"/>
    <mergeCell ref="A11629:F11629"/>
    <mergeCell ref="A11635:F11635"/>
    <mergeCell ref="A12941:F12941"/>
    <mergeCell ref="A12950:F12950"/>
    <mergeCell ref="A12952:F12952"/>
    <mergeCell ref="B12953:F12953"/>
    <mergeCell ref="B12954:E12954"/>
    <mergeCell ref="B12955:F12955"/>
    <mergeCell ref="A11471:F11471"/>
    <mergeCell ref="A11474:F11474"/>
    <mergeCell ref="A11476:F11476"/>
    <mergeCell ref="B11477:F11477"/>
    <mergeCell ref="B11478:E11478"/>
    <mergeCell ref="B11479:F11479"/>
    <mergeCell ref="A12271:F12271"/>
    <mergeCell ref="B12272:F12272"/>
    <mergeCell ref="B12273:E12273"/>
    <mergeCell ref="B12274:F12274"/>
    <mergeCell ref="A12763:F12763"/>
    <mergeCell ref="A11637:F11637"/>
    <mergeCell ref="B11580:F11580"/>
    <mergeCell ref="A11589:F11589"/>
    <mergeCell ref="A11595:F11595"/>
    <mergeCell ref="A11597:F11597"/>
    <mergeCell ref="B11578:F11578"/>
    <mergeCell ref="B11579:E11579"/>
    <mergeCell ref="B11540:F11540"/>
    <mergeCell ref="A11549:F11549"/>
    <mergeCell ref="A11555:F11555"/>
    <mergeCell ref="A11557:F11557"/>
    <mergeCell ref="B11558:F11558"/>
    <mergeCell ref="B11559:E11559"/>
    <mergeCell ref="B11598:F11598"/>
    <mergeCell ref="B11599:E11599"/>
  </mergeCells>
  <hyperlinks>
    <hyperlink ref="A5822" r:id="rId1" display="mailto:@1.000"/>
  </hyperlinks>
  <pageMargins left="0.7" right="0.7" top="0.75" bottom="0.75" header="0.3" footer="0.3"/>
  <pageSetup paperSize="9" scale="91" orientation="portrait" r:id="rId2"/>
</worksheet>
</file>

<file path=xl/worksheets/sheet5.xml><?xml version="1.0" encoding="utf-8"?>
<worksheet xmlns="http://schemas.openxmlformats.org/spreadsheetml/2006/main" xmlns:r="http://schemas.openxmlformats.org/officeDocument/2006/relationships">
  <sheetPr codeName="Sheet10">
    <tabColor rgb="FFFFFF00"/>
  </sheetPr>
  <dimension ref="A1:G7245"/>
  <sheetViews>
    <sheetView view="pageBreakPreview" zoomScale="80" zoomScaleNormal="70" zoomScaleSheetLayoutView="80" workbookViewId="0">
      <selection activeCell="I24" sqref="I24"/>
    </sheetView>
  </sheetViews>
  <sheetFormatPr defaultRowHeight="15"/>
  <cols>
    <col min="1" max="1" width="9.140625" style="7"/>
    <col min="2" max="2" width="26.85546875" style="7" customWidth="1"/>
    <col min="3" max="3" width="9.140625" style="3"/>
    <col min="4" max="4" width="9.140625" style="7"/>
    <col min="5" max="5" width="11.5703125" style="3" customWidth="1"/>
    <col min="6" max="6" width="14.140625" style="7" customWidth="1"/>
    <col min="7" max="7" width="14.140625" style="365" customWidth="1"/>
    <col min="8" max="16384" width="9.140625" style="1"/>
  </cols>
  <sheetData>
    <row r="1" spans="1:7" ht="21">
      <c r="A1" s="487" t="s">
        <v>3326</v>
      </c>
      <c r="B1" s="487"/>
      <c r="C1" s="487"/>
      <c r="D1" s="487"/>
      <c r="E1" s="487"/>
      <c r="F1" s="487"/>
      <c r="G1" s="487"/>
    </row>
    <row r="2" spans="1:7" s="5" customFormat="1" ht="18.75">
      <c r="A2" s="432" t="s">
        <v>5056</v>
      </c>
      <c r="C2" s="431"/>
      <c r="E2" s="431"/>
      <c r="G2" s="430"/>
    </row>
    <row r="3" spans="1:7" ht="15.75">
      <c r="A3" s="377" t="s">
        <v>5055</v>
      </c>
    </row>
    <row r="4" spans="1:7">
      <c r="A4" s="198" t="s">
        <v>5054</v>
      </c>
    </row>
    <row r="5" spans="1:7" ht="30">
      <c r="A5" s="9" t="s">
        <v>62</v>
      </c>
      <c r="B5" s="9" t="s">
        <v>63</v>
      </c>
      <c r="C5" s="9" t="s">
        <v>64</v>
      </c>
      <c r="D5" s="9" t="s">
        <v>65</v>
      </c>
      <c r="E5" s="9" t="s">
        <v>66</v>
      </c>
      <c r="F5" s="9" t="s">
        <v>67</v>
      </c>
      <c r="G5" s="425" t="s">
        <v>68</v>
      </c>
    </row>
    <row r="6" spans="1:7">
      <c r="A6" s="11" t="s">
        <v>0</v>
      </c>
      <c r="B6" s="160" t="s">
        <v>1</v>
      </c>
      <c r="C6" s="11"/>
      <c r="D6" s="12"/>
      <c r="E6" s="11"/>
      <c r="F6" s="12"/>
      <c r="G6" s="369"/>
    </row>
    <row r="7" spans="1:7">
      <c r="A7" s="12"/>
      <c r="B7" s="160" t="s">
        <v>2</v>
      </c>
      <c r="C7" s="11" t="s">
        <v>3</v>
      </c>
      <c r="D7" s="11" t="s">
        <v>4</v>
      </c>
      <c r="E7" s="11" t="s">
        <v>1214</v>
      </c>
      <c r="F7" s="14">
        <f>VLOOKUP(B7,'HSD ME&amp;PLUMBING'!$B$6:E1669,4,FALSE)</f>
        <v>100000</v>
      </c>
      <c r="G7" s="367">
        <f>F7*E7</f>
        <v>41700</v>
      </c>
    </row>
    <row r="8" spans="1:7">
      <c r="A8" s="12"/>
      <c r="B8" s="160" t="s">
        <v>1549</v>
      </c>
      <c r="C8" s="11" t="s">
        <v>71</v>
      </c>
      <c r="D8" s="11" t="s">
        <v>4</v>
      </c>
      <c r="E8" s="11" t="s">
        <v>1215</v>
      </c>
      <c r="F8" s="14">
        <f>VLOOKUP(B8,'HSD ME&amp;PLUMBING'!$B$6:E1670,4,FALSE)</f>
        <v>150000</v>
      </c>
      <c r="G8" s="367">
        <f>F8*E8</f>
        <v>104400</v>
      </c>
    </row>
    <row r="9" spans="1:7">
      <c r="A9" s="12"/>
      <c r="B9" s="160" t="s">
        <v>7</v>
      </c>
      <c r="C9" s="11" t="s">
        <v>8</v>
      </c>
      <c r="D9" s="11" t="s">
        <v>4</v>
      </c>
      <c r="E9" s="11" t="s">
        <v>1216</v>
      </c>
      <c r="F9" s="14">
        <f>VLOOKUP(B9,'HSD ME&amp;PLUMBING'!$B$6:E1671,4,FALSE)</f>
        <v>150000</v>
      </c>
      <c r="G9" s="367">
        <f>F9*E9</f>
        <v>10500.000000000002</v>
      </c>
    </row>
    <row r="10" spans="1:7">
      <c r="A10" s="12"/>
      <c r="B10" s="160" t="s">
        <v>10</v>
      </c>
      <c r="C10" s="11" t="s">
        <v>11</v>
      </c>
      <c r="D10" s="11" t="s">
        <v>4</v>
      </c>
      <c r="E10" s="11" t="s">
        <v>27</v>
      </c>
      <c r="F10" s="14">
        <f>VLOOKUP(B10,'HSD ME&amp;PLUMBING'!$B$6:E1672,4,FALSE)</f>
        <v>200000</v>
      </c>
      <c r="G10" s="367">
        <f>F10*E10</f>
        <v>4200</v>
      </c>
    </row>
    <row r="11" spans="1:7">
      <c r="A11" s="513" t="s">
        <v>13</v>
      </c>
      <c r="B11" s="514"/>
      <c r="C11" s="514"/>
      <c r="D11" s="514"/>
      <c r="E11" s="514"/>
      <c r="F11" s="515"/>
      <c r="G11" s="367">
        <f>SUM(G7:G10)</f>
        <v>160800</v>
      </c>
    </row>
    <row r="12" spans="1:7">
      <c r="A12" s="11" t="s">
        <v>14</v>
      </c>
      <c r="B12" s="160" t="s">
        <v>15</v>
      </c>
      <c r="C12" s="11"/>
      <c r="D12" s="12"/>
      <c r="E12" s="11"/>
      <c r="F12" s="12"/>
      <c r="G12" s="369"/>
    </row>
    <row r="13" spans="1:7" ht="45">
      <c r="A13" s="12"/>
      <c r="B13" s="423" t="s">
        <v>3930</v>
      </c>
      <c r="C13" s="11"/>
      <c r="D13" s="16" t="s">
        <v>674</v>
      </c>
      <c r="E13" s="17" t="s">
        <v>5053</v>
      </c>
      <c r="F13" s="371">
        <f>VLOOKUP(B13,'HSD ME&amp;PLUMBING'!$B$6:E1675,4,FALSE)</f>
        <v>10000</v>
      </c>
      <c r="G13" s="370">
        <f>F13*E13</f>
        <v>10800</v>
      </c>
    </row>
    <row r="14" spans="1:7">
      <c r="A14" s="494" t="s">
        <v>16</v>
      </c>
      <c r="B14" s="494"/>
      <c r="C14" s="494"/>
      <c r="D14" s="494"/>
      <c r="E14" s="494"/>
      <c r="F14" s="494"/>
      <c r="G14" s="367">
        <f>SUM(G13)</f>
        <v>10800</v>
      </c>
    </row>
    <row r="15" spans="1:7">
      <c r="A15" s="11" t="s">
        <v>17</v>
      </c>
      <c r="B15" s="160" t="s">
        <v>18</v>
      </c>
      <c r="C15" s="11"/>
      <c r="D15" s="12"/>
      <c r="E15" s="11"/>
      <c r="F15" s="12"/>
      <c r="G15" s="369"/>
    </row>
    <row r="16" spans="1:7">
      <c r="A16" s="492" t="s">
        <v>19</v>
      </c>
      <c r="B16" s="492"/>
      <c r="C16" s="492"/>
      <c r="D16" s="492"/>
      <c r="E16" s="492"/>
      <c r="F16" s="492"/>
      <c r="G16" s="367">
        <f>SUM(G15)</f>
        <v>0</v>
      </c>
    </row>
    <row r="17" spans="1:7">
      <c r="A17" s="11" t="s">
        <v>20</v>
      </c>
      <c r="B17" s="493" t="s">
        <v>21</v>
      </c>
      <c r="C17" s="493"/>
      <c r="D17" s="493"/>
      <c r="E17" s="493"/>
      <c r="F17" s="493"/>
      <c r="G17" s="367">
        <f>SUM(G7:G16)/2</f>
        <v>171600</v>
      </c>
    </row>
    <row r="18" spans="1:7">
      <c r="A18" s="11" t="s">
        <v>22</v>
      </c>
      <c r="B18" s="493" t="s">
        <v>77</v>
      </c>
      <c r="C18" s="493"/>
      <c r="D18" s="493"/>
      <c r="E18" s="493"/>
      <c r="F18" s="368">
        <v>0.1</v>
      </c>
      <c r="G18" s="367">
        <f>G17*F18</f>
        <v>17160</v>
      </c>
    </row>
    <row r="19" spans="1:7">
      <c r="A19" s="11" t="s">
        <v>23</v>
      </c>
      <c r="B19" s="493" t="s">
        <v>24</v>
      </c>
      <c r="C19" s="493"/>
      <c r="D19" s="493"/>
      <c r="E19" s="493"/>
      <c r="F19" s="493"/>
      <c r="G19" s="367">
        <f>G17+G18</f>
        <v>188760</v>
      </c>
    </row>
    <row r="20" spans="1:7">
      <c r="A20" s="25"/>
      <c r="B20" s="26"/>
      <c r="C20" s="25"/>
      <c r="D20" s="26"/>
      <c r="E20" s="25"/>
      <c r="F20" s="26"/>
      <c r="G20" s="424"/>
    </row>
    <row r="21" spans="1:7">
      <c r="A21" s="198" t="s">
        <v>5052</v>
      </c>
    </row>
    <row r="22" spans="1:7" ht="30">
      <c r="A22" s="9" t="s">
        <v>62</v>
      </c>
      <c r="B22" s="9" t="s">
        <v>63</v>
      </c>
      <c r="C22" s="9" t="s">
        <v>64</v>
      </c>
      <c r="D22" s="9" t="s">
        <v>65</v>
      </c>
      <c r="E22" s="9" t="s">
        <v>66</v>
      </c>
      <c r="F22" s="9" t="s">
        <v>67</v>
      </c>
      <c r="G22" s="425" t="s">
        <v>68</v>
      </c>
    </row>
    <row r="23" spans="1:7">
      <c r="A23" s="11" t="s">
        <v>0</v>
      </c>
      <c r="B23" s="160" t="s">
        <v>1</v>
      </c>
      <c r="C23" s="11"/>
      <c r="D23" s="12"/>
      <c r="E23" s="11"/>
      <c r="F23" s="12"/>
      <c r="G23" s="369"/>
    </row>
    <row r="24" spans="1:7">
      <c r="A24" s="12"/>
      <c r="B24" s="160" t="s">
        <v>2</v>
      </c>
      <c r="C24" s="11" t="s">
        <v>3</v>
      </c>
      <c r="D24" s="11" t="s">
        <v>4</v>
      </c>
      <c r="E24" s="11" t="s">
        <v>5039</v>
      </c>
      <c r="F24" s="14">
        <f>VLOOKUP(B24,'HSD ME&amp;PLUMBING'!$B$6:E1686,4,FALSE)</f>
        <v>100000</v>
      </c>
      <c r="G24" s="367">
        <f>F24*E24</f>
        <v>64600</v>
      </c>
    </row>
    <row r="25" spans="1:7">
      <c r="A25" s="12"/>
      <c r="B25" s="160" t="s">
        <v>1549</v>
      </c>
      <c r="C25" s="11" t="s">
        <v>71</v>
      </c>
      <c r="D25" s="11" t="s">
        <v>4</v>
      </c>
      <c r="E25" s="11" t="s">
        <v>5038</v>
      </c>
      <c r="F25" s="14">
        <f>VLOOKUP(B25,'HSD ME&amp;PLUMBING'!$B$6:E1687,4,FALSE)</f>
        <v>150000</v>
      </c>
      <c r="G25" s="367">
        <f>F25*E25</f>
        <v>161850</v>
      </c>
    </row>
    <row r="26" spans="1:7">
      <c r="A26" s="12"/>
      <c r="B26" s="160" t="s">
        <v>7</v>
      </c>
      <c r="C26" s="11" t="s">
        <v>8</v>
      </c>
      <c r="D26" s="11" t="s">
        <v>4</v>
      </c>
      <c r="E26" s="11" t="s">
        <v>4822</v>
      </c>
      <c r="F26" s="14">
        <f>VLOOKUP(B26,'HSD ME&amp;PLUMBING'!$B$6:E1688,4,FALSE)</f>
        <v>150000</v>
      </c>
      <c r="G26" s="367">
        <f>F26*E26</f>
        <v>16200</v>
      </c>
    </row>
    <row r="27" spans="1:7">
      <c r="A27" s="12"/>
      <c r="B27" s="160" t="s">
        <v>10</v>
      </c>
      <c r="C27" s="11" t="s">
        <v>11</v>
      </c>
      <c r="D27" s="11" t="s">
        <v>4</v>
      </c>
      <c r="E27" s="11" t="s">
        <v>209</v>
      </c>
      <c r="F27" s="14">
        <f>VLOOKUP(B27,'HSD ME&amp;PLUMBING'!$B$6:E1689,4,FALSE)</f>
        <v>200000</v>
      </c>
      <c r="G27" s="367">
        <f>F27*E27</f>
        <v>6400</v>
      </c>
    </row>
    <row r="28" spans="1:7">
      <c r="A28" s="513" t="s">
        <v>13</v>
      </c>
      <c r="B28" s="514"/>
      <c r="C28" s="514"/>
      <c r="D28" s="514"/>
      <c r="E28" s="514"/>
      <c r="F28" s="515"/>
      <c r="G28" s="367">
        <f>SUM(G24:G27)</f>
        <v>249050</v>
      </c>
    </row>
    <row r="29" spans="1:7">
      <c r="A29" s="11" t="s">
        <v>14</v>
      </c>
      <c r="B29" s="160" t="s">
        <v>15</v>
      </c>
      <c r="C29" s="11"/>
      <c r="D29" s="12"/>
      <c r="E29" s="11"/>
      <c r="F29" s="12"/>
      <c r="G29" s="369"/>
    </row>
    <row r="30" spans="1:7" ht="45">
      <c r="A30" s="12"/>
      <c r="B30" s="423" t="s">
        <v>3931</v>
      </c>
      <c r="C30" s="11"/>
      <c r="D30" s="16" t="s">
        <v>674</v>
      </c>
      <c r="E30" s="17" t="s">
        <v>4400</v>
      </c>
      <c r="F30" s="371">
        <f>VLOOKUP(B30,'HSD ME&amp;PLUMBING'!$B$6:E1692,4,FALSE)</f>
        <v>10000</v>
      </c>
      <c r="G30" s="370">
        <f>F30*E30</f>
        <v>11000</v>
      </c>
    </row>
    <row r="31" spans="1:7">
      <c r="A31" s="494" t="s">
        <v>16</v>
      </c>
      <c r="B31" s="494"/>
      <c r="C31" s="494"/>
      <c r="D31" s="494"/>
      <c r="E31" s="494"/>
      <c r="F31" s="494"/>
      <c r="G31" s="367">
        <f>SUM(G30)</f>
        <v>11000</v>
      </c>
    </row>
    <row r="32" spans="1:7">
      <c r="A32" s="11" t="s">
        <v>17</v>
      </c>
      <c r="B32" s="160" t="s">
        <v>18</v>
      </c>
      <c r="C32" s="11"/>
      <c r="D32" s="12"/>
      <c r="E32" s="11"/>
      <c r="F32" s="12"/>
      <c r="G32" s="369"/>
    </row>
    <row r="33" spans="1:7">
      <c r="A33" s="492" t="s">
        <v>19</v>
      </c>
      <c r="B33" s="492"/>
      <c r="C33" s="492"/>
      <c r="D33" s="492"/>
      <c r="E33" s="492"/>
      <c r="F33" s="492"/>
      <c r="G33" s="367">
        <f>SUM(G32)</f>
        <v>0</v>
      </c>
    </row>
    <row r="34" spans="1:7">
      <c r="A34" s="11" t="s">
        <v>20</v>
      </c>
      <c r="B34" s="493" t="s">
        <v>21</v>
      </c>
      <c r="C34" s="493"/>
      <c r="D34" s="493"/>
      <c r="E34" s="493"/>
      <c r="F34" s="493"/>
      <c r="G34" s="367">
        <f>SUM(G24:G33)/2</f>
        <v>260050</v>
      </c>
    </row>
    <row r="35" spans="1:7">
      <c r="A35" s="11" t="s">
        <v>22</v>
      </c>
      <c r="B35" s="493" t="s">
        <v>77</v>
      </c>
      <c r="C35" s="493"/>
      <c r="D35" s="493"/>
      <c r="E35" s="493"/>
      <c r="F35" s="368">
        <v>0.1</v>
      </c>
      <c r="G35" s="367">
        <f>G34*F35</f>
        <v>26005</v>
      </c>
    </row>
    <row r="36" spans="1:7">
      <c r="A36" s="11" t="s">
        <v>23</v>
      </c>
      <c r="B36" s="493" t="s">
        <v>24</v>
      </c>
      <c r="C36" s="493"/>
      <c r="D36" s="493"/>
      <c r="E36" s="493"/>
      <c r="F36" s="493"/>
      <c r="G36" s="367">
        <f>G34+G35</f>
        <v>286055</v>
      </c>
    </row>
    <row r="37" spans="1:7">
      <c r="A37" s="25"/>
      <c r="B37" s="26"/>
      <c r="C37" s="25"/>
      <c r="D37" s="26"/>
      <c r="E37" s="25"/>
      <c r="F37" s="26"/>
      <c r="G37" s="424"/>
    </row>
    <row r="38" spans="1:7">
      <c r="A38" s="198" t="s">
        <v>5051</v>
      </c>
    </row>
    <row r="39" spans="1:7" ht="30">
      <c r="A39" s="9" t="s">
        <v>62</v>
      </c>
      <c r="B39" s="9" t="s">
        <v>63</v>
      </c>
      <c r="C39" s="9" t="s">
        <v>64</v>
      </c>
      <c r="D39" s="9" t="s">
        <v>65</v>
      </c>
      <c r="E39" s="9" t="s">
        <v>66</v>
      </c>
      <c r="F39" s="9" t="s">
        <v>67</v>
      </c>
      <c r="G39" s="425" t="s">
        <v>68</v>
      </c>
    </row>
    <row r="40" spans="1:7">
      <c r="A40" s="11" t="s">
        <v>0</v>
      </c>
      <c r="B40" s="160" t="s">
        <v>1</v>
      </c>
      <c r="C40" s="11"/>
      <c r="D40" s="12"/>
      <c r="E40" s="11"/>
      <c r="F40" s="12"/>
      <c r="G40" s="369"/>
    </row>
    <row r="41" spans="1:7">
      <c r="A41" s="12"/>
      <c r="B41" s="160" t="s">
        <v>2</v>
      </c>
      <c r="C41" s="11" t="s">
        <v>3</v>
      </c>
      <c r="D41" s="11" t="s">
        <v>4</v>
      </c>
      <c r="E41" s="11" t="s">
        <v>5032</v>
      </c>
      <c r="F41" s="14">
        <f>VLOOKUP(B41,'HSD ME&amp;PLUMBING'!$B$6:E1703,4,FALSE)</f>
        <v>100000</v>
      </c>
      <c r="G41" s="367">
        <f>F41*E41</f>
        <v>77100</v>
      </c>
    </row>
    <row r="42" spans="1:7">
      <c r="A42" s="12"/>
      <c r="B42" s="160" t="s">
        <v>1549</v>
      </c>
      <c r="C42" s="11" t="s">
        <v>71</v>
      </c>
      <c r="D42" s="11" t="s">
        <v>4</v>
      </c>
      <c r="E42" s="11" t="s">
        <v>5031</v>
      </c>
      <c r="F42" s="14">
        <f>VLOOKUP(B42,'HSD ME&amp;PLUMBING'!$B$6:E1704,4,FALSE)</f>
        <v>150000</v>
      </c>
      <c r="G42" s="367">
        <f>F42*E42</f>
        <v>193200</v>
      </c>
    </row>
    <row r="43" spans="1:7">
      <c r="A43" s="12"/>
      <c r="B43" s="160" t="s">
        <v>7</v>
      </c>
      <c r="C43" s="11" t="s">
        <v>8</v>
      </c>
      <c r="D43" s="11" t="s">
        <v>4</v>
      </c>
      <c r="E43" s="11" t="s">
        <v>25</v>
      </c>
      <c r="F43" s="14">
        <f>VLOOKUP(B43,'HSD ME&amp;PLUMBING'!$B$6:E1705,4,FALSE)</f>
        <v>150000</v>
      </c>
      <c r="G43" s="367">
        <f>F43*E43</f>
        <v>19350</v>
      </c>
    </row>
    <row r="44" spans="1:7">
      <c r="A44" s="12"/>
      <c r="B44" s="160" t="s">
        <v>10</v>
      </c>
      <c r="C44" s="11" t="s">
        <v>11</v>
      </c>
      <c r="D44" s="11" t="s">
        <v>4</v>
      </c>
      <c r="E44" s="11" t="s">
        <v>4574</v>
      </c>
      <c r="F44" s="14">
        <f>VLOOKUP(B44,'HSD ME&amp;PLUMBING'!$B$6:E1706,4,FALSE)</f>
        <v>200000</v>
      </c>
      <c r="G44" s="367">
        <f>F44*E44</f>
        <v>7800</v>
      </c>
    </row>
    <row r="45" spans="1:7">
      <c r="A45" s="513" t="s">
        <v>13</v>
      </c>
      <c r="B45" s="514"/>
      <c r="C45" s="514"/>
      <c r="D45" s="514"/>
      <c r="E45" s="514"/>
      <c r="F45" s="515"/>
      <c r="G45" s="367">
        <f>SUM(G41:G44)</f>
        <v>297450</v>
      </c>
    </row>
    <row r="46" spans="1:7">
      <c r="A46" s="11" t="s">
        <v>14</v>
      </c>
      <c r="B46" s="160" t="s">
        <v>15</v>
      </c>
      <c r="C46" s="11"/>
      <c r="D46" s="12"/>
      <c r="E46" s="11"/>
      <c r="F46" s="12"/>
      <c r="G46" s="369"/>
    </row>
    <row r="47" spans="1:7" ht="45">
      <c r="A47" s="12"/>
      <c r="B47" s="423" t="s">
        <v>3932</v>
      </c>
      <c r="C47" s="11"/>
      <c r="D47" s="16" t="s">
        <v>674</v>
      </c>
      <c r="E47" s="17" t="s">
        <v>5050</v>
      </c>
      <c r="F47" s="371">
        <f>VLOOKUP(B47,'HSD ME&amp;PLUMBING'!$B$6:E1709,4,FALSE)</f>
        <v>10000</v>
      </c>
      <c r="G47" s="370">
        <f>F47*E47</f>
        <v>11200.000000000002</v>
      </c>
    </row>
    <row r="48" spans="1:7">
      <c r="A48" s="494" t="s">
        <v>16</v>
      </c>
      <c r="B48" s="494"/>
      <c r="C48" s="494"/>
      <c r="D48" s="494"/>
      <c r="E48" s="494"/>
      <c r="F48" s="494"/>
      <c r="G48" s="367">
        <f>SUM(G47)</f>
        <v>11200.000000000002</v>
      </c>
    </row>
    <row r="49" spans="1:7">
      <c r="A49" s="11" t="s">
        <v>17</v>
      </c>
      <c r="B49" s="160" t="s">
        <v>18</v>
      </c>
      <c r="C49" s="11"/>
      <c r="D49" s="12"/>
      <c r="E49" s="11"/>
      <c r="F49" s="12"/>
      <c r="G49" s="369"/>
    </row>
    <row r="50" spans="1:7">
      <c r="A50" s="492" t="s">
        <v>19</v>
      </c>
      <c r="B50" s="492"/>
      <c r="C50" s="492"/>
      <c r="D50" s="492"/>
      <c r="E50" s="492"/>
      <c r="F50" s="492"/>
      <c r="G50" s="367">
        <f>SUM(G49)</f>
        <v>0</v>
      </c>
    </row>
    <row r="51" spans="1:7">
      <c r="A51" s="11" t="s">
        <v>20</v>
      </c>
      <c r="B51" s="493" t="s">
        <v>21</v>
      </c>
      <c r="C51" s="493"/>
      <c r="D51" s="493"/>
      <c r="E51" s="493"/>
      <c r="F51" s="493"/>
      <c r="G51" s="367">
        <f>SUM(G41:G50)/2</f>
        <v>308650</v>
      </c>
    </row>
    <row r="52" spans="1:7">
      <c r="A52" s="11" t="s">
        <v>22</v>
      </c>
      <c r="B52" s="493" t="s">
        <v>77</v>
      </c>
      <c r="C52" s="493"/>
      <c r="D52" s="493"/>
      <c r="E52" s="493"/>
      <c r="F52" s="368">
        <v>0.1</v>
      </c>
      <c r="G52" s="367">
        <f>G51*F52</f>
        <v>30865</v>
      </c>
    </row>
    <row r="53" spans="1:7">
      <c r="A53" s="11" t="s">
        <v>23</v>
      </c>
      <c r="B53" s="493" t="s">
        <v>24</v>
      </c>
      <c r="C53" s="493"/>
      <c r="D53" s="493"/>
      <c r="E53" s="493"/>
      <c r="F53" s="493"/>
      <c r="G53" s="367">
        <f>G51+G52</f>
        <v>339515</v>
      </c>
    </row>
    <row r="54" spans="1:7">
      <c r="A54" s="25"/>
      <c r="B54" s="26"/>
      <c r="C54" s="25"/>
      <c r="D54" s="26"/>
      <c r="E54" s="25"/>
      <c r="F54" s="26"/>
      <c r="G54" s="424"/>
    </row>
    <row r="55" spans="1:7">
      <c r="A55" s="198" t="s">
        <v>5049</v>
      </c>
    </row>
    <row r="56" spans="1:7" ht="30">
      <c r="A56" s="9" t="s">
        <v>62</v>
      </c>
      <c r="B56" s="9" t="s">
        <v>63</v>
      </c>
      <c r="C56" s="9" t="s">
        <v>64</v>
      </c>
      <c r="D56" s="9" t="s">
        <v>65</v>
      </c>
      <c r="E56" s="9" t="s">
        <v>66</v>
      </c>
      <c r="F56" s="9" t="s">
        <v>67</v>
      </c>
      <c r="G56" s="425" t="s">
        <v>68</v>
      </c>
    </row>
    <row r="57" spans="1:7">
      <c r="A57" s="11" t="s">
        <v>0</v>
      </c>
      <c r="B57" s="160" t="s">
        <v>1</v>
      </c>
      <c r="C57" s="11"/>
      <c r="D57" s="12"/>
      <c r="E57" s="11"/>
      <c r="F57" s="12"/>
      <c r="G57" s="369"/>
    </row>
    <row r="58" spans="1:7">
      <c r="A58" s="12"/>
      <c r="B58" s="160" t="s">
        <v>2</v>
      </c>
      <c r="C58" s="11" t="s">
        <v>3</v>
      </c>
      <c r="D58" s="11" t="s">
        <v>4</v>
      </c>
      <c r="E58" s="11" t="s">
        <v>1214</v>
      </c>
      <c r="F58" s="14">
        <f>VLOOKUP(B58,'HSD ME&amp;PLUMBING'!$B$6:E1720,4,FALSE)</f>
        <v>100000</v>
      </c>
      <c r="G58" s="367">
        <f>F58*E58</f>
        <v>41700</v>
      </c>
    </row>
    <row r="59" spans="1:7">
      <c r="A59" s="12"/>
      <c r="B59" s="160" t="s">
        <v>1549</v>
      </c>
      <c r="C59" s="11" t="s">
        <v>71</v>
      </c>
      <c r="D59" s="11" t="s">
        <v>4</v>
      </c>
      <c r="E59" s="11" t="s">
        <v>1215</v>
      </c>
      <c r="F59" s="14">
        <f>VLOOKUP(B59,'HSD ME&amp;PLUMBING'!$B$6:E1721,4,FALSE)</f>
        <v>150000</v>
      </c>
      <c r="G59" s="367">
        <f>F59*E59</f>
        <v>104400</v>
      </c>
    </row>
    <row r="60" spans="1:7">
      <c r="A60" s="12"/>
      <c r="B60" s="160" t="s">
        <v>7</v>
      </c>
      <c r="C60" s="11" t="s">
        <v>8</v>
      </c>
      <c r="D60" s="11" t="s">
        <v>4</v>
      </c>
      <c r="E60" s="11" t="s">
        <v>1216</v>
      </c>
      <c r="F60" s="14">
        <f>VLOOKUP(B60,'HSD ME&amp;PLUMBING'!$B$6:E1722,4,FALSE)</f>
        <v>150000</v>
      </c>
      <c r="G60" s="367">
        <f>F60*E60</f>
        <v>10500.000000000002</v>
      </c>
    </row>
    <row r="61" spans="1:7">
      <c r="A61" s="12"/>
      <c r="B61" s="160" t="s">
        <v>10</v>
      </c>
      <c r="C61" s="11" t="s">
        <v>11</v>
      </c>
      <c r="D61" s="11" t="s">
        <v>4</v>
      </c>
      <c r="E61" s="11" t="s">
        <v>27</v>
      </c>
      <c r="F61" s="14">
        <f>VLOOKUP(B61,'HSD ME&amp;PLUMBING'!$B$6:E1723,4,FALSE)</f>
        <v>200000</v>
      </c>
      <c r="G61" s="367">
        <f>F61*E61</f>
        <v>4200</v>
      </c>
    </row>
    <row r="62" spans="1:7">
      <c r="A62" s="513" t="s">
        <v>13</v>
      </c>
      <c r="B62" s="514"/>
      <c r="C62" s="514"/>
      <c r="D62" s="514"/>
      <c r="E62" s="514"/>
      <c r="F62" s="515"/>
      <c r="G62" s="367">
        <f>SUM(G58:G61)</f>
        <v>160800</v>
      </c>
    </row>
    <row r="63" spans="1:7">
      <c r="A63" s="11" t="s">
        <v>14</v>
      </c>
      <c r="B63" s="160" t="s">
        <v>15</v>
      </c>
      <c r="C63" s="11"/>
      <c r="D63" s="12"/>
      <c r="E63" s="11"/>
      <c r="F63" s="12"/>
      <c r="G63" s="369"/>
    </row>
    <row r="64" spans="1:7" ht="45">
      <c r="A64" s="12"/>
      <c r="B64" s="423" t="s">
        <v>3933</v>
      </c>
      <c r="C64" s="11"/>
      <c r="D64" s="16" t="s">
        <v>674</v>
      </c>
      <c r="E64" s="17" t="s">
        <v>4437</v>
      </c>
      <c r="F64" s="371">
        <f>VLOOKUP(B64,'HSD ME&amp;PLUMBING'!$B$6:E1726,4,FALSE)</f>
        <v>10000</v>
      </c>
      <c r="G64" s="370">
        <f>F64*E64</f>
        <v>11500</v>
      </c>
    </row>
    <row r="65" spans="1:7">
      <c r="A65" s="494" t="s">
        <v>16</v>
      </c>
      <c r="B65" s="494"/>
      <c r="C65" s="494"/>
      <c r="D65" s="494"/>
      <c r="E65" s="494"/>
      <c r="F65" s="494"/>
      <c r="G65" s="367">
        <f>SUM(G64)</f>
        <v>11500</v>
      </c>
    </row>
    <row r="66" spans="1:7">
      <c r="A66" s="11" t="s">
        <v>17</v>
      </c>
      <c r="B66" s="160" t="s">
        <v>18</v>
      </c>
      <c r="C66" s="11"/>
      <c r="D66" s="12"/>
      <c r="E66" s="11"/>
      <c r="F66" s="12"/>
      <c r="G66" s="369"/>
    </row>
    <row r="67" spans="1:7">
      <c r="A67" s="492" t="s">
        <v>19</v>
      </c>
      <c r="B67" s="492"/>
      <c r="C67" s="492"/>
      <c r="D67" s="492"/>
      <c r="E67" s="492"/>
      <c r="F67" s="492"/>
      <c r="G67" s="367">
        <f>SUM(G66)</f>
        <v>0</v>
      </c>
    </row>
    <row r="68" spans="1:7">
      <c r="A68" s="11" t="s">
        <v>20</v>
      </c>
      <c r="B68" s="493" t="s">
        <v>21</v>
      </c>
      <c r="C68" s="493"/>
      <c r="D68" s="493"/>
      <c r="E68" s="493"/>
      <c r="F68" s="493"/>
      <c r="G68" s="367">
        <f>SUM(G58:G67)/2</f>
        <v>172300</v>
      </c>
    </row>
    <row r="69" spans="1:7">
      <c r="A69" s="11" t="s">
        <v>22</v>
      </c>
      <c r="B69" s="493" t="s">
        <v>77</v>
      </c>
      <c r="C69" s="493"/>
      <c r="D69" s="493"/>
      <c r="E69" s="493"/>
      <c r="F69" s="368">
        <v>0.1</v>
      </c>
      <c r="G69" s="367">
        <f>G68*F69</f>
        <v>17230</v>
      </c>
    </row>
    <row r="70" spans="1:7">
      <c r="A70" s="11" t="s">
        <v>23</v>
      </c>
      <c r="B70" s="493" t="s">
        <v>24</v>
      </c>
      <c r="C70" s="493"/>
      <c r="D70" s="493"/>
      <c r="E70" s="493"/>
      <c r="F70" s="493"/>
      <c r="G70" s="367">
        <f>G68+G69</f>
        <v>189530</v>
      </c>
    </row>
    <row r="71" spans="1:7">
      <c r="A71" s="25"/>
      <c r="B71" s="26"/>
      <c r="C71" s="25"/>
      <c r="D71" s="26"/>
      <c r="E71" s="25"/>
      <c r="F71" s="26"/>
      <c r="G71" s="424"/>
    </row>
    <row r="72" spans="1:7">
      <c r="A72" s="198" t="s">
        <v>5048</v>
      </c>
    </row>
    <row r="73" spans="1:7" ht="30">
      <c r="A73" s="9" t="s">
        <v>62</v>
      </c>
      <c r="B73" s="9" t="s">
        <v>63</v>
      </c>
      <c r="C73" s="9" t="s">
        <v>64</v>
      </c>
      <c r="D73" s="9" t="s">
        <v>65</v>
      </c>
      <c r="E73" s="9" t="s">
        <v>66</v>
      </c>
      <c r="F73" s="9" t="s">
        <v>67</v>
      </c>
      <c r="G73" s="425" t="s">
        <v>68</v>
      </c>
    </row>
    <row r="74" spans="1:7">
      <c r="A74" s="11" t="s">
        <v>0</v>
      </c>
      <c r="B74" s="160" t="s">
        <v>1</v>
      </c>
      <c r="C74" s="11"/>
      <c r="D74" s="12"/>
      <c r="E74" s="11"/>
      <c r="F74" s="12"/>
      <c r="G74" s="369"/>
    </row>
    <row r="75" spans="1:7">
      <c r="A75" s="12"/>
      <c r="B75" s="160" t="s">
        <v>2</v>
      </c>
      <c r="C75" s="11" t="s">
        <v>3</v>
      </c>
      <c r="D75" s="11" t="s">
        <v>4</v>
      </c>
      <c r="E75" s="11" t="s">
        <v>5039</v>
      </c>
      <c r="F75" s="14">
        <f>VLOOKUP(B75,'HSD ME&amp;PLUMBING'!$B$6:E1737,4,FALSE)</f>
        <v>100000</v>
      </c>
      <c r="G75" s="367">
        <f>F75*E75</f>
        <v>64600</v>
      </c>
    </row>
    <row r="76" spans="1:7">
      <c r="A76" s="12"/>
      <c r="B76" s="160" t="s">
        <v>1549</v>
      </c>
      <c r="C76" s="11" t="s">
        <v>71</v>
      </c>
      <c r="D76" s="11" t="s">
        <v>4</v>
      </c>
      <c r="E76" s="11" t="s">
        <v>5038</v>
      </c>
      <c r="F76" s="14">
        <f>VLOOKUP(B76,'HSD ME&amp;PLUMBING'!$B$6:E1738,4,FALSE)</f>
        <v>150000</v>
      </c>
      <c r="G76" s="367">
        <f>F76*E76</f>
        <v>161850</v>
      </c>
    </row>
    <row r="77" spans="1:7">
      <c r="A77" s="12"/>
      <c r="B77" s="160" t="s">
        <v>7</v>
      </c>
      <c r="C77" s="11" t="s">
        <v>8</v>
      </c>
      <c r="D77" s="11" t="s">
        <v>4</v>
      </c>
      <c r="E77" s="11" t="s">
        <v>4822</v>
      </c>
      <c r="F77" s="14">
        <f>VLOOKUP(B77,'HSD ME&amp;PLUMBING'!$B$6:E1739,4,FALSE)</f>
        <v>150000</v>
      </c>
      <c r="G77" s="367">
        <f>F77*E77</f>
        <v>16200</v>
      </c>
    </row>
    <row r="78" spans="1:7">
      <c r="A78" s="12"/>
      <c r="B78" s="160" t="s">
        <v>10</v>
      </c>
      <c r="C78" s="11" t="s">
        <v>11</v>
      </c>
      <c r="D78" s="11" t="s">
        <v>4</v>
      </c>
      <c r="E78" s="11" t="s">
        <v>209</v>
      </c>
      <c r="F78" s="14">
        <f>VLOOKUP(B78,'HSD ME&amp;PLUMBING'!$B$6:E1740,4,FALSE)</f>
        <v>200000</v>
      </c>
      <c r="G78" s="367">
        <f>F78*E78</f>
        <v>6400</v>
      </c>
    </row>
    <row r="79" spans="1:7">
      <c r="A79" s="513" t="s">
        <v>13</v>
      </c>
      <c r="B79" s="514"/>
      <c r="C79" s="514"/>
      <c r="D79" s="514"/>
      <c r="E79" s="514"/>
      <c r="F79" s="515"/>
      <c r="G79" s="367">
        <f>SUM(G75:G78)</f>
        <v>249050</v>
      </c>
    </row>
    <row r="80" spans="1:7">
      <c r="A80" s="11" t="s">
        <v>14</v>
      </c>
      <c r="B80" s="160" t="s">
        <v>15</v>
      </c>
      <c r="C80" s="11"/>
      <c r="D80" s="12"/>
      <c r="E80" s="11"/>
      <c r="F80" s="12"/>
      <c r="G80" s="369"/>
    </row>
    <row r="81" spans="1:7" ht="45">
      <c r="A81" s="12"/>
      <c r="B81" s="423" t="s">
        <v>3934</v>
      </c>
      <c r="C81" s="11"/>
      <c r="D81" s="16" t="s">
        <v>674</v>
      </c>
      <c r="E81" s="17" t="s">
        <v>4437</v>
      </c>
      <c r="F81" s="371">
        <f>VLOOKUP(B81,'HSD ME&amp;PLUMBING'!$B$6:E1743,4,FALSE)</f>
        <v>10000</v>
      </c>
      <c r="G81" s="370">
        <f>F81*E81</f>
        <v>11500</v>
      </c>
    </row>
    <row r="82" spans="1:7">
      <c r="A82" s="494" t="s">
        <v>16</v>
      </c>
      <c r="B82" s="494"/>
      <c r="C82" s="494"/>
      <c r="D82" s="494"/>
      <c r="E82" s="494"/>
      <c r="F82" s="494"/>
      <c r="G82" s="367">
        <f>SUM(G81)</f>
        <v>11500</v>
      </c>
    </row>
    <row r="83" spans="1:7">
      <c r="A83" s="11" t="s">
        <v>17</v>
      </c>
      <c r="B83" s="160" t="s">
        <v>18</v>
      </c>
      <c r="C83" s="11"/>
      <c r="D83" s="12"/>
      <c r="E83" s="11"/>
      <c r="F83" s="12"/>
      <c r="G83" s="369"/>
    </row>
    <row r="84" spans="1:7">
      <c r="A84" s="492" t="s">
        <v>19</v>
      </c>
      <c r="B84" s="492"/>
      <c r="C84" s="492"/>
      <c r="D84" s="492"/>
      <c r="E84" s="492"/>
      <c r="F84" s="492"/>
      <c r="G84" s="367">
        <f>SUM(G83)</f>
        <v>0</v>
      </c>
    </row>
    <row r="85" spans="1:7">
      <c r="A85" s="11" t="s">
        <v>20</v>
      </c>
      <c r="B85" s="493" t="s">
        <v>21</v>
      </c>
      <c r="C85" s="493"/>
      <c r="D85" s="493"/>
      <c r="E85" s="493"/>
      <c r="F85" s="493"/>
      <c r="G85" s="367">
        <f>SUM(G75:G84)/2</f>
        <v>260550</v>
      </c>
    </row>
    <row r="86" spans="1:7">
      <c r="A86" s="11" t="s">
        <v>22</v>
      </c>
      <c r="B86" s="493" t="s">
        <v>77</v>
      </c>
      <c r="C86" s="493"/>
      <c r="D86" s="493"/>
      <c r="E86" s="493"/>
      <c r="F86" s="368">
        <v>0.1</v>
      </c>
      <c r="G86" s="367">
        <f>G85*F86</f>
        <v>26055</v>
      </c>
    </row>
    <row r="87" spans="1:7">
      <c r="A87" s="11" t="s">
        <v>23</v>
      </c>
      <c r="B87" s="493" t="s">
        <v>24</v>
      </c>
      <c r="C87" s="493"/>
      <c r="D87" s="493"/>
      <c r="E87" s="493"/>
      <c r="F87" s="493"/>
      <c r="G87" s="367">
        <f>G85+G86</f>
        <v>286605</v>
      </c>
    </row>
    <row r="88" spans="1:7">
      <c r="A88" s="25"/>
      <c r="B88" s="26"/>
      <c r="C88" s="25"/>
      <c r="D88" s="26"/>
      <c r="E88" s="25"/>
      <c r="F88" s="26"/>
      <c r="G88" s="424"/>
    </row>
    <row r="89" spans="1:7">
      <c r="A89" s="198" t="s">
        <v>5047</v>
      </c>
    </row>
    <row r="90" spans="1:7" ht="30">
      <c r="A90" s="9" t="s">
        <v>62</v>
      </c>
      <c r="B90" s="9" t="s">
        <v>63</v>
      </c>
      <c r="C90" s="9" t="s">
        <v>64</v>
      </c>
      <c r="D90" s="9" t="s">
        <v>65</v>
      </c>
      <c r="E90" s="9" t="s">
        <v>66</v>
      </c>
      <c r="F90" s="9" t="s">
        <v>67</v>
      </c>
      <c r="G90" s="425" t="s">
        <v>68</v>
      </c>
    </row>
    <row r="91" spans="1:7">
      <c r="A91" s="11" t="s">
        <v>0</v>
      </c>
      <c r="B91" s="160" t="s">
        <v>1</v>
      </c>
      <c r="C91" s="11"/>
      <c r="D91" s="12"/>
      <c r="E91" s="11"/>
      <c r="F91" s="12"/>
      <c r="G91" s="369"/>
    </row>
    <row r="92" spans="1:7">
      <c r="A92" s="12"/>
      <c r="B92" s="160" t="s">
        <v>2</v>
      </c>
      <c r="C92" s="11" t="s">
        <v>3</v>
      </c>
      <c r="D92" s="11" t="s">
        <v>4</v>
      </c>
      <c r="E92" s="11" t="s">
        <v>5032</v>
      </c>
      <c r="F92" s="14">
        <f>VLOOKUP(B92,'HSD ME&amp;PLUMBING'!$B$6:E1754,4,FALSE)</f>
        <v>100000</v>
      </c>
      <c r="G92" s="367">
        <f>F92*E92</f>
        <v>77100</v>
      </c>
    </row>
    <row r="93" spans="1:7">
      <c r="A93" s="12"/>
      <c r="B93" s="160" t="s">
        <v>1549</v>
      </c>
      <c r="C93" s="11" t="s">
        <v>71</v>
      </c>
      <c r="D93" s="11" t="s">
        <v>4</v>
      </c>
      <c r="E93" s="11" t="s">
        <v>5031</v>
      </c>
      <c r="F93" s="14">
        <f>VLOOKUP(B93,'HSD ME&amp;PLUMBING'!$B$6:E1755,4,FALSE)</f>
        <v>150000</v>
      </c>
      <c r="G93" s="367">
        <f>F93*E93</f>
        <v>193200</v>
      </c>
    </row>
    <row r="94" spans="1:7">
      <c r="A94" s="12"/>
      <c r="B94" s="160" t="s">
        <v>7</v>
      </c>
      <c r="C94" s="11" t="s">
        <v>8</v>
      </c>
      <c r="D94" s="11" t="s">
        <v>4</v>
      </c>
      <c r="E94" s="11" t="s">
        <v>25</v>
      </c>
      <c r="F94" s="14">
        <f>VLOOKUP(B94,'HSD ME&amp;PLUMBING'!$B$6:E1756,4,FALSE)</f>
        <v>150000</v>
      </c>
      <c r="G94" s="367">
        <f>F94*E94</f>
        <v>19350</v>
      </c>
    </row>
    <row r="95" spans="1:7">
      <c r="A95" s="12"/>
      <c r="B95" s="160" t="s">
        <v>10</v>
      </c>
      <c r="C95" s="11" t="s">
        <v>11</v>
      </c>
      <c r="D95" s="11" t="s">
        <v>4</v>
      </c>
      <c r="E95" s="11" t="s">
        <v>4574</v>
      </c>
      <c r="F95" s="14">
        <f>VLOOKUP(B95,'HSD ME&amp;PLUMBING'!$B$6:E1757,4,FALSE)</f>
        <v>200000</v>
      </c>
      <c r="G95" s="367">
        <f>F95*E95</f>
        <v>7800</v>
      </c>
    </row>
    <row r="96" spans="1:7">
      <c r="A96" s="513" t="s">
        <v>13</v>
      </c>
      <c r="B96" s="514"/>
      <c r="C96" s="514"/>
      <c r="D96" s="514"/>
      <c r="E96" s="514"/>
      <c r="F96" s="515"/>
      <c r="G96" s="367">
        <f>SUM(G92:G95)</f>
        <v>297450</v>
      </c>
    </row>
    <row r="97" spans="1:7">
      <c r="A97" s="11" t="s">
        <v>14</v>
      </c>
      <c r="B97" s="160" t="s">
        <v>15</v>
      </c>
      <c r="C97" s="11"/>
      <c r="D97" s="12"/>
      <c r="E97" s="11"/>
      <c r="F97" s="12"/>
      <c r="G97" s="369"/>
    </row>
    <row r="98" spans="1:7" ht="45">
      <c r="A98" s="12"/>
      <c r="B98" s="423" t="s">
        <v>3935</v>
      </c>
      <c r="C98" s="11"/>
      <c r="D98" s="16" t="s">
        <v>674</v>
      </c>
      <c r="E98" s="17" t="s">
        <v>4437</v>
      </c>
      <c r="F98" s="371">
        <f>VLOOKUP(B98,'HSD ME&amp;PLUMBING'!$B$6:E1760,4,FALSE)</f>
        <v>10000</v>
      </c>
      <c r="G98" s="370">
        <f>F98*E98</f>
        <v>11500</v>
      </c>
    </row>
    <row r="99" spans="1:7">
      <c r="A99" s="494" t="s">
        <v>16</v>
      </c>
      <c r="B99" s="494"/>
      <c r="C99" s="494"/>
      <c r="D99" s="494"/>
      <c r="E99" s="494"/>
      <c r="F99" s="494"/>
      <c r="G99" s="367">
        <f>SUM(G98)</f>
        <v>11500</v>
      </c>
    </row>
    <row r="100" spans="1:7">
      <c r="A100" s="11" t="s">
        <v>17</v>
      </c>
      <c r="B100" s="160" t="s">
        <v>18</v>
      </c>
      <c r="C100" s="11"/>
      <c r="D100" s="12"/>
      <c r="E100" s="11"/>
      <c r="F100" s="12"/>
      <c r="G100" s="369"/>
    </row>
    <row r="101" spans="1:7">
      <c r="A101" s="492" t="s">
        <v>19</v>
      </c>
      <c r="B101" s="492"/>
      <c r="C101" s="492"/>
      <c r="D101" s="492"/>
      <c r="E101" s="492"/>
      <c r="F101" s="492"/>
      <c r="G101" s="367">
        <f>SUM(G100)</f>
        <v>0</v>
      </c>
    </row>
    <row r="102" spans="1:7">
      <c r="A102" s="11" t="s">
        <v>20</v>
      </c>
      <c r="B102" s="493" t="s">
        <v>21</v>
      </c>
      <c r="C102" s="493"/>
      <c r="D102" s="493"/>
      <c r="E102" s="493"/>
      <c r="F102" s="493"/>
      <c r="G102" s="367">
        <f>SUM(G92:G101)/2</f>
        <v>308950</v>
      </c>
    </row>
    <row r="103" spans="1:7">
      <c r="A103" s="11" t="s">
        <v>22</v>
      </c>
      <c r="B103" s="493" t="s">
        <v>77</v>
      </c>
      <c r="C103" s="493"/>
      <c r="D103" s="493"/>
      <c r="E103" s="493"/>
      <c r="F103" s="368">
        <v>0.1</v>
      </c>
      <c r="G103" s="367">
        <f>G102*F103</f>
        <v>30895</v>
      </c>
    </row>
    <row r="104" spans="1:7">
      <c r="A104" s="11" t="s">
        <v>23</v>
      </c>
      <c r="B104" s="493" t="s">
        <v>24</v>
      </c>
      <c r="C104" s="493"/>
      <c r="D104" s="493"/>
      <c r="E104" s="493"/>
      <c r="F104" s="493"/>
      <c r="G104" s="367">
        <f>G102+G103</f>
        <v>339845</v>
      </c>
    </row>
    <row r="105" spans="1:7">
      <c r="A105" s="25"/>
      <c r="B105" s="26"/>
      <c r="C105" s="25"/>
      <c r="D105" s="26"/>
      <c r="E105" s="25"/>
      <c r="F105" s="26"/>
      <c r="G105" s="424"/>
    </row>
    <row r="106" spans="1:7">
      <c r="A106" s="198" t="s">
        <v>5046</v>
      </c>
    </row>
    <row r="107" spans="1:7" ht="30">
      <c r="A107" s="9" t="s">
        <v>62</v>
      </c>
      <c r="B107" s="9" t="s">
        <v>63</v>
      </c>
      <c r="C107" s="9" t="s">
        <v>64</v>
      </c>
      <c r="D107" s="9" t="s">
        <v>65</v>
      </c>
      <c r="E107" s="9" t="s">
        <v>66</v>
      </c>
      <c r="F107" s="9" t="s">
        <v>67</v>
      </c>
      <c r="G107" s="425" t="s">
        <v>68</v>
      </c>
    </row>
    <row r="108" spans="1:7">
      <c r="A108" s="11" t="s">
        <v>0</v>
      </c>
      <c r="B108" s="160" t="s">
        <v>1</v>
      </c>
      <c r="C108" s="11"/>
      <c r="D108" s="12"/>
      <c r="E108" s="11"/>
      <c r="F108" s="12"/>
      <c r="G108" s="369"/>
    </row>
    <row r="109" spans="1:7">
      <c r="A109" s="12"/>
      <c r="B109" s="160" t="s">
        <v>2</v>
      </c>
      <c r="C109" s="11" t="s">
        <v>3</v>
      </c>
      <c r="D109" s="11" t="s">
        <v>4</v>
      </c>
      <c r="E109" s="11" t="s">
        <v>25</v>
      </c>
      <c r="F109" s="14">
        <f>VLOOKUP(B109,'HSD ME&amp;PLUMBING'!$B$6:E1771,4,FALSE)</f>
        <v>100000</v>
      </c>
      <c r="G109" s="367">
        <f>F109*E109</f>
        <v>12900</v>
      </c>
    </row>
    <row r="110" spans="1:7">
      <c r="A110" s="12"/>
      <c r="B110" s="160" t="s">
        <v>1549</v>
      </c>
      <c r="C110" s="11" t="s">
        <v>71</v>
      </c>
      <c r="D110" s="11" t="s">
        <v>4</v>
      </c>
      <c r="E110" s="11" t="s">
        <v>26</v>
      </c>
      <c r="F110" s="14">
        <f>VLOOKUP(B110,'HSD ME&amp;PLUMBING'!$B$6:E1772,4,FALSE)</f>
        <v>150000</v>
      </c>
      <c r="G110" s="367">
        <f>F110*E110</f>
        <v>32250</v>
      </c>
    </row>
    <row r="111" spans="1:7">
      <c r="A111" s="12"/>
      <c r="B111" s="160" t="s">
        <v>7</v>
      </c>
      <c r="C111" s="11" t="s">
        <v>8</v>
      </c>
      <c r="D111" s="11" t="s">
        <v>4</v>
      </c>
      <c r="E111" s="11" t="s">
        <v>27</v>
      </c>
      <c r="F111" s="14">
        <f>VLOOKUP(B111,'HSD ME&amp;PLUMBING'!$B$6:E1773,4,FALSE)</f>
        <v>150000</v>
      </c>
      <c r="G111" s="367">
        <f>F111*E111</f>
        <v>3150</v>
      </c>
    </row>
    <row r="112" spans="1:7">
      <c r="A112" s="12"/>
      <c r="B112" s="160" t="s">
        <v>10</v>
      </c>
      <c r="C112" s="11" t="s">
        <v>11</v>
      </c>
      <c r="D112" s="11" t="s">
        <v>4</v>
      </c>
      <c r="E112" s="11" t="s">
        <v>32</v>
      </c>
      <c r="F112" s="14">
        <f>VLOOKUP(B112,'HSD ME&amp;PLUMBING'!$B$6:E1774,4,FALSE)</f>
        <v>200000</v>
      </c>
      <c r="G112" s="367">
        <f>F112*E112</f>
        <v>1200</v>
      </c>
    </row>
    <row r="113" spans="1:7">
      <c r="A113" s="513" t="s">
        <v>13</v>
      </c>
      <c r="B113" s="514"/>
      <c r="C113" s="514"/>
      <c r="D113" s="514"/>
      <c r="E113" s="514"/>
      <c r="F113" s="515"/>
      <c r="G113" s="367">
        <f>SUM(G109:G112)</f>
        <v>49500</v>
      </c>
    </row>
    <row r="114" spans="1:7">
      <c r="A114" s="11" t="s">
        <v>14</v>
      </c>
      <c r="B114" s="160" t="s">
        <v>15</v>
      </c>
      <c r="C114" s="11"/>
      <c r="D114" s="12"/>
      <c r="E114" s="11"/>
      <c r="F114" s="12"/>
      <c r="G114" s="369"/>
    </row>
    <row r="115" spans="1:7" ht="45">
      <c r="A115" s="12"/>
      <c r="B115" s="423" t="s">
        <v>3936</v>
      </c>
      <c r="C115" s="11"/>
      <c r="D115" s="16" t="s">
        <v>674</v>
      </c>
      <c r="E115" s="17" t="s">
        <v>5029</v>
      </c>
      <c r="F115" s="371">
        <f>VLOOKUP(B115,'HSD ME&amp;PLUMBING'!$B$6:E1777,4,FALSE)</f>
        <v>10000</v>
      </c>
      <c r="G115" s="370">
        <f>F115*E115</f>
        <v>10200</v>
      </c>
    </row>
    <row r="116" spans="1:7">
      <c r="A116" s="494" t="s">
        <v>16</v>
      </c>
      <c r="B116" s="494"/>
      <c r="C116" s="494"/>
      <c r="D116" s="494"/>
      <c r="E116" s="494"/>
      <c r="F116" s="494"/>
      <c r="G116" s="367">
        <f>SUM(G115)</f>
        <v>10200</v>
      </c>
    </row>
    <row r="117" spans="1:7">
      <c r="A117" s="11" t="s">
        <v>17</v>
      </c>
      <c r="B117" s="160" t="s">
        <v>18</v>
      </c>
      <c r="C117" s="11"/>
      <c r="D117" s="12"/>
      <c r="E117" s="11"/>
      <c r="F117" s="12"/>
      <c r="G117" s="369"/>
    </row>
    <row r="118" spans="1:7">
      <c r="A118" s="492" t="s">
        <v>19</v>
      </c>
      <c r="B118" s="492"/>
      <c r="C118" s="492"/>
      <c r="D118" s="492"/>
      <c r="E118" s="492"/>
      <c r="F118" s="492"/>
      <c r="G118" s="367">
        <f>SUM(G117)</f>
        <v>0</v>
      </c>
    </row>
    <row r="119" spans="1:7">
      <c r="A119" s="11" t="s">
        <v>20</v>
      </c>
      <c r="B119" s="493" t="s">
        <v>21</v>
      </c>
      <c r="C119" s="493"/>
      <c r="D119" s="493"/>
      <c r="E119" s="493"/>
      <c r="F119" s="493"/>
      <c r="G119" s="367">
        <f>SUM(G109:G118)/2</f>
        <v>59700</v>
      </c>
    </row>
    <row r="120" spans="1:7">
      <c r="A120" s="11" t="s">
        <v>22</v>
      </c>
      <c r="B120" s="493" t="s">
        <v>77</v>
      </c>
      <c r="C120" s="493"/>
      <c r="D120" s="493"/>
      <c r="E120" s="493"/>
      <c r="F120" s="368">
        <v>0.1</v>
      </c>
      <c r="G120" s="367">
        <f>G119*F120</f>
        <v>5970</v>
      </c>
    </row>
    <row r="121" spans="1:7">
      <c r="A121" s="11" t="s">
        <v>23</v>
      </c>
      <c r="B121" s="493" t="s">
        <v>24</v>
      </c>
      <c r="C121" s="493"/>
      <c r="D121" s="493"/>
      <c r="E121" s="493"/>
      <c r="F121" s="493"/>
      <c r="G121" s="367">
        <f>G119+G120</f>
        <v>65670</v>
      </c>
    </row>
    <row r="122" spans="1:7">
      <c r="A122" s="25"/>
      <c r="B122" s="26"/>
      <c r="C122" s="25"/>
      <c r="D122" s="26"/>
      <c r="E122" s="25"/>
      <c r="F122" s="26"/>
      <c r="G122" s="424"/>
    </row>
    <row r="123" spans="1:7" ht="14.25" customHeight="1">
      <c r="A123" s="198" t="s">
        <v>5045</v>
      </c>
    </row>
    <row r="124" spans="1:7" ht="30">
      <c r="A124" s="9" t="s">
        <v>62</v>
      </c>
      <c r="B124" s="9" t="s">
        <v>63</v>
      </c>
      <c r="C124" s="9" t="s">
        <v>64</v>
      </c>
      <c r="D124" s="9" t="s">
        <v>65</v>
      </c>
      <c r="E124" s="9" t="s">
        <v>66</v>
      </c>
      <c r="F124" s="9" t="s">
        <v>67</v>
      </c>
      <c r="G124" s="425" t="s">
        <v>68</v>
      </c>
    </row>
    <row r="125" spans="1:7">
      <c r="A125" s="11" t="s">
        <v>0</v>
      </c>
      <c r="B125" s="160" t="s">
        <v>1</v>
      </c>
      <c r="C125" s="11"/>
      <c r="D125" s="12"/>
      <c r="E125" s="11"/>
      <c r="F125" s="12"/>
      <c r="G125" s="369"/>
    </row>
    <row r="126" spans="1:7">
      <c r="A126" s="12"/>
      <c r="B126" s="160" t="s">
        <v>2</v>
      </c>
      <c r="C126" s="11" t="s">
        <v>3</v>
      </c>
      <c r="D126" s="11" t="s">
        <v>4</v>
      </c>
      <c r="E126" s="11" t="s">
        <v>1214</v>
      </c>
      <c r="F126" s="14">
        <f>VLOOKUP(B126,'HSD ME&amp;PLUMBING'!$B$6:E1788,4,FALSE)</f>
        <v>100000</v>
      </c>
      <c r="G126" s="367">
        <f>F126*E126</f>
        <v>41700</v>
      </c>
    </row>
    <row r="127" spans="1:7">
      <c r="A127" s="12"/>
      <c r="B127" s="160" t="s">
        <v>1549</v>
      </c>
      <c r="C127" s="11" t="s">
        <v>71</v>
      </c>
      <c r="D127" s="11" t="s">
        <v>4</v>
      </c>
      <c r="E127" s="11" t="s">
        <v>1215</v>
      </c>
      <c r="F127" s="14">
        <f>VLOOKUP(B127,'HSD ME&amp;PLUMBING'!$B$6:E1789,4,FALSE)</f>
        <v>150000</v>
      </c>
      <c r="G127" s="367">
        <f>F127*E127</f>
        <v>104400</v>
      </c>
    </row>
    <row r="128" spans="1:7">
      <c r="A128" s="12"/>
      <c r="B128" s="160" t="s">
        <v>7</v>
      </c>
      <c r="C128" s="11" t="s">
        <v>8</v>
      </c>
      <c r="D128" s="11" t="s">
        <v>4</v>
      </c>
      <c r="E128" s="11" t="s">
        <v>1216</v>
      </c>
      <c r="F128" s="14">
        <f>VLOOKUP(B128,'HSD ME&amp;PLUMBING'!$B$6:E1790,4,FALSE)</f>
        <v>150000</v>
      </c>
      <c r="G128" s="367">
        <f>F128*E128</f>
        <v>10500.000000000002</v>
      </c>
    </row>
    <row r="129" spans="1:7">
      <c r="A129" s="12"/>
      <c r="B129" s="160" t="s">
        <v>10</v>
      </c>
      <c r="C129" s="11" t="s">
        <v>11</v>
      </c>
      <c r="D129" s="11" t="s">
        <v>4</v>
      </c>
      <c r="E129" s="11" t="s">
        <v>27</v>
      </c>
      <c r="F129" s="14">
        <f>VLOOKUP(B129,'HSD ME&amp;PLUMBING'!$B$6:E1791,4,FALSE)</f>
        <v>200000</v>
      </c>
      <c r="G129" s="367">
        <f>F129*E129</f>
        <v>4200</v>
      </c>
    </row>
    <row r="130" spans="1:7">
      <c r="A130" s="513" t="s">
        <v>13</v>
      </c>
      <c r="B130" s="514"/>
      <c r="C130" s="514"/>
      <c r="D130" s="514"/>
      <c r="E130" s="514"/>
      <c r="F130" s="515"/>
      <c r="G130" s="367">
        <f>SUM(G126:G129)</f>
        <v>160800</v>
      </c>
    </row>
    <row r="131" spans="1:7">
      <c r="A131" s="11" t="s">
        <v>14</v>
      </c>
      <c r="B131" s="160" t="s">
        <v>15</v>
      </c>
      <c r="C131" s="11"/>
      <c r="D131" s="12"/>
      <c r="E131" s="11"/>
      <c r="F131" s="12"/>
      <c r="G131" s="369"/>
    </row>
    <row r="132" spans="1:7" ht="45">
      <c r="A132" s="12"/>
      <c r="B132" s="423" t="s">
        <v>3937</v>
      </c>
      <c r="C132" s="11"/>
      <c r="D132" s="16" t="s">
        <v>674</v>
      </c>
      <c r="E132" s="17" t="s">
        <v>4428</v>
      </c>
      <c r="F132" s="371">
        <f>VLOOKUP(B132,'HSD ME&amp;PLUMBING'!$B$6:E1794,4,FALSE)</f>
        <v>10000</v>
      </c>
      <c r="G132" s="370">
        <f>F132*E132</f>
        <v>10500</v>
      </c>
    </row>
    <row r="133" spans="1:7">
      <c r="A133" s="494" t="s">
        <v>16</v>
      </c>
      <c r="B133" s="494"/>
      <c r="C133" s="494"/>
      <c r="D133" s="494"/>
      <c r="E133" s="494"/>
      <c r="F133" s="494"/>
      <c r="G133" s="367">
        <f>SUM(G132)</f>
        <v>10500</v>
      </c>
    </row>
    <row r="134" spans="1:7">
      <c r="A134" s="11" t="s">
        <v>17</v>
      </c>
      <c r="B134" s="160" t="s">
        <v>18</v>
      </c>
      <c r="C134" s="11"/>
      <c r="D134" s="12"/>
      <c r="E134" s="11"/>
      <c r="F134" s="12"/>
      <c r="G134" s="369"/>
    </row>
    <row r="135" spans="1:7">
      <c r="A135" s="492" t="s">
        <v>19</v>
      </c>
      <c r="B135" s="492"/>
      <c r="C135" s="492"/>
      <c r="D135" s="492"/>
      <c r="E135" s="492"/>
      <c r="F135" s="492"/>
      <c r="G135" s="367">
        <f>SUM(G134)</f>
        <v>0</v>
      </c>
    </row>
    <row r="136" spans="1:7">
      <c r="A136" s="11" t="s">
        <v>20</v>
      </c>
      <c r="B136" s="493" t="s">
        <v>21</v>
      </c>
      <c r="C136" s="493"/>
      <c r="D136" s="493"/>
      <c r="E136" s="493"/>
      <c r="F136" s="493"/>
      <c r="G136" s="367">
        <f>SUM(G126:G135)/2</f>
        <v>171300</v>
      </c>
    </row>
    <row r="137" spans="1:7">
      <c r="A137" s="11" t="s">
        <v>22</v>
      </c>
      <c r="B137" s="493" t="s">
        <v>77</v>
      </c>
      <c r="C137" s="493"/>
      <c r="D137" s="493"/>
      <c r="E137" s="493"/>
      <c r="F137" s="368">
        <v>0.1</v>
      </c>
      <c r="G137" s="367">
        <f>G136*F137</f>
        <v>17130</v>
      </c>
    </row>
    <row r="138" spans="1:7">
      <c r="A138" s="11" t="s">
        <v>23</v>
      </c>
      <c r="B138" s="493" t="s">
        <v>24</v>
      </c>
      <c r="C138" s="493"/>
      <c r="D138" s="493"/>
      <c r="E138" s="493"/>
      <c r="F138" s="493"/>
      <c r="G138" s="367">
        <f>G136+G137</f>
        <v>188430</v>
      </c>
    </row>
    <row r="139" spans="1:7">
      <c r="A139" s="25"/>
      <c r="B139" s="26"/>
      <c r="C139" s="25"/>
      <c r="D139" s="26"/>
      <c r="E139" s="25"/>
      <c r="F139" s="26"/>
      <c r="G139" s="424"/>
    </row>
    <row r="140" spans="1:7">
      <c r="A140" s="198" t="s">
        <v>5044</v>
      </c>
    </row>
    <row r="141" spans="1:7" ht="30">
      <c r="A141" s="9" t="s">
        <v>62</v>
      </c>
      <c r="B141" s="9" t="s">
        <v>63</v>
      </c>
      <c r="C141" s="9" t="s">
        <v>64</v>
      </c>
      <c r="D141" s="9" t="s">
        <v>65</v>
      </c>
      <c r="E141" s="9" t="s">
        <v>66</v>
      </c>
      <c r="F141" s="9" t="s">
        <v>67</v>
      </c>
      <c r="G141" s="425" t="s">
        <v>68</v>
      </c>
    </row>
    <row r="142" spans="1:7">
      <c r="A142" s="11" t="s">
        <v>0</v>
      </c>
      <c r="B142" s="160" t="s">
        <v>1</v>
      </c>
      <c r="C142" s="11"/>
      <c r="D142" s="12"/>
      <c r="E142" s="11"/>
      <c r="F142" s="12"/>
      <c r="G142" s="369"/>
    </row>
    <row r="143" spans="1:7">
      <c r="A143" s="12"/>
      <c r="B143" s="160" t="s">
        <v>2</v>
      </c>
      <c r="C143" s="11" t="s">
        <v>3</v>
      </c>
      <c r="D143" s="11" t="s">
        <v>4</v>
      </c>
      <c r="E143" s="11" t="s">
        <v>1214</v>
      </c>
      <c r="F143" s="14">
        <f>VLOOKUP(B143,'HSD ME&amp;PLUMBING'!$B$6:E1805,4,FALSE)</f>
        <v>100000</v>
      </c>
      <c r="G143" s="367">
        <f>F143*E143</f>
        <v>41700</v>
      </c>
    </row>
    <row r="144" spans="1:7">
      <c r="A144" s="12"/>
      <c r="B144" s="160" t="s">
        <v>1549</v>
      </c>
      <c r="C144" s="11" t="s">
        <v>71</v>
      </c>
      <c r="D144" s="11" t="s">
        <v>4</v>
      </c>
      <c r="E144" s="11" t="s">
        <v>1215</v>
      </c>
      <c r="F144" s="14">
        <f>VLOOKUP(B144,'HSD ME&amp;PLUMBING'!$B$6:E1806,4,FALSE)</f>
        <v>150000</v>
      </c>
      <c r="G144" s="367">
        <f>F144*E144</f>
        <v>104400</v>
      </c>
    </row>
    <row r="145" spans="1:7">
      <c r="A145" s="12"/>
      <c r="B145" s="160" t="s">
        <v>7</v>
      </c>
      <c r="C145" s="11" t="s">
        <v>8</v>
      </c>
      <c r="D145" s="11" t="s">
        <v>4</v>
      </c>
      <c r="E145" s="11" t="s">
        <v>1216</v>
      </c>
      <c r="F145" s="14">
        <f>VLOOKUP(B145,'HSD ME&amp;PLUMBING'!$B$6:E1807,4,FALSE)</f>
        <v>150000</v>
      </c>
      <c r="G145" s="367">
        <f>F145*E145</f>
        <v>10500.000000000002</v>
      </c>
    </row>
    <row r="146" spans="1:7">
      <c r="A146" s="12"/>
      <c r="B146" s="160" t="s">
        <v>10</v>
      </c>
      <c r="C146" s="11" t="s">
        <v>11</v>
      </c>
      <c r="D146" s="11" t="s">
        <v>4</v>
      </c>
      <c r="E146" s="11" t="s">
        <v>27</v>
      </c>
      <c r="F146" s="14">
        <f>VLOOKUP(B146,'HSD ME&amp;PLUMBING'!$B$6:E1808,4,FALSE)</f>
        <v>200000</v>
      </c>
      <c r="G146" s="367">
        <f>F146*E146</f>
        <v>4200</v>
      </c>
    </row>
    <row r="147" spans="1:7">
      <c r="A147" s="513" t="s">
        <v>13</v>
      </c>
      <c r="B147" s="514"/>
      <c r="C147" s="514"/>
      <c r="D147" s="514"/>
      <c r="E147" s="514"/>
      <c r="F147" s="515"/>
      <c r="G147" s="367">
        <f>SUM(G143:G146)</f>
        <v>160800</v>
      </c>
    </row>
    <row r="148" spans="1:7">
      <c r="A148" s="11" t="s">
        <v>14</v>
      </c>
      <c r="B148" s="160" t="s">
        <v>15</v>
      </c>
      <c r="C148" s="11"/>
      <c r="D148" s="12"/>
      <c r="E148" s="11"/>
      <c r="F148" s="12"/>
      <c r="G148" s="369"/>
    </row>
    <row r="149" spans="1:7" ht="45">
      <c r="A149" s="12"/>
      <c r="B149" s="423" t="s">
        <v>3938</v>
      </c>
      <c r="C149" s="11"/>
      <c r="D149" s="16" t="s">
        <v>674</v>
      </c>
      <c r="E149" s="17" t="s">
        <v>4428</v>
      </c>
      <c r="F149" s="371">
        <f>VLOOKUP(B149,'HSD ME&amp;PLUMBING'!$B$6:E1811,4,FALSE)</f>
        <v>10000</v>
      </c>
      <c r="G149" s="370">
        <f>F149*E149</f>
        <v>10500</v>
      </c>
    </row>
    <row r="150" spans="1:7">
      <c r="A150" s="494" t="s">
        <v>16</v>
      </c>
      <c r="B150" s="494"/>
      <c r="C150" s="494"/>
      <c r="D150" s="494"/>
      <c r="E150" s="494"/>
      <c r="F150" s="494"/>
      <c r="G150" s="367">
        <f>SUM(G149)</f>
        <v>10500</v>
      </c>
    </row>
    <row r="151" spans="1:7">
      <c r="A151" s="11" t="s">
        <v>17</v>
      </c>
      <c r="B151" s="160" t="s">
        <v>18</v>
      </c>
      <c r="C151" s="11"/>
      <c r="D151" s="12"/>
      <c r="E151" s="11"/>
      <c r="F151" s="12"/>
      <c r="G151" s="369"/>
    </row>
    <row r="152" spans="1:7">
      <c r="A152" s="492" t="s">
        <v>19</v>
      </c>
      <c r="B152" s="492"/>
      <c r="C152" s="492"/>
      <c r="D152" s="492"/>
      <c r="E152" s="492"/>
      <c r="F152" s="492"/>
      <c r="G152" s="367">
        <f>SUM(G151)</f>
        <v>0</v>
      </c>
    </row>
    <row r="153" spans="1:7">
      <c r="A153" s="11" t="s">
        <v>20</v>
      </c>
      <c r="B153" s="493" t="s">
        <v>21</v>
      </c>
      <c r="C153" s="493"/>
      <c r="D153" s="493"/>
      <c r="E153" s="493"/>
      <c r="F153" s="493"/>
      <c r="G153" s="367">
        <f>SUM(G143:G152)/2</f>
        <v>171300</v>
      </c>
    </row>
    <row r="154" spans="1:7">
      <c r="A154" s="11" t="s">
        <v>22</v>
      </c>
      <c r="B154" s="493" t="s">
        <v>77</v>
      </c>
      <c r="C154" s="493"/>
      <c r="D154" s="493"/>
      <c r="E154" s="493"/>
      <c r="F154" s="368">
        <v>0.1</v>
      </c>
      <c r="G154" s="367">
        <f>G153*F154</f>
        <v>17130</v>
      </c>
    </row>
    <row r="155" spans="1:7">
      <c r="A155" s="11" t="s">
        <v>23</v>
      </c>
      <c r="B155" s="493" t="s">
        <v>24</v>
      </c>
      <c r="C155" s="493"/>
      <c r="D155" s="493"/>
      <c r="E155" s="493"/>
      <c r="F155" s="493"/>
      <c r="G155" s="367">
        <f>G153+G154</f>
        <v>188430</v>
      </c>
    </row>
    <row r="156" spans="1:7">
      <c r="A156" s="25"/>
      <c r="B156" s="26"/>
      <c r="C156" s="25"/>
      <c r="D156" s="26"/>
      <c r="E156" s="25"/>
      <c r="F156" s="26"/>
      <c r="G156" s="424"/>
    </row>
    <row r="157" spans="1:7">
      <c r="A157" s="198" t="s">
        <v>5043</v>
      </c>
    </row>
    <row r="158" spans="1:7" ht="30">
      <c r="A158" s="9" t="s">
        <v>62</v>
      </c>
      <c r="B158" s="9" t="s">
        <v>63</v>
      </c>
      <c r="C158" s="9" t="s">
        <v>64</v>
      </c>
      <c r="D158" s="9" t="s">
        <v>65</v>
      </c>
      <c r="E158" s="9" t="s">
        <v>66</v>
      </c>
      <c r="F158" s="9" t="s">
        <v>67</v>
      </c>
      <c r="G158" s="425" t="s">
        <v>68</v>
      </c>
    </row>
    <row r="159" spans="1:7">
      <c r="A159" s="11" t="s">
        <v>0</v>
      </c>
      <c r="B159" s="160" t="s">
        <v>1</v>
      </c>
      <c r="C159" s="11"/>
      <c r="D159" s="12"/>
      <c r="E159" s="11"/>
      <c r="F159" s="12"/>
      <c r="G159" s="369"/>
    </row>
    <row r="160" spans="1:7">
      <c r="A160" s="12"/>
      <c r="B160" s="160" t="s">
        <v>2</v>
      </c>
      <c r="C160" s="11" t="s">
        <v>3</v>
      </c>
      <c r="D160" s="11" t="s">
        <v>4</v>
      </c>
      <c r="E160" s="11" t="s">
        <v>5039</v>
      </c>
      <c r="F160" s="14">
        <f>VLOOKUP(B160,'HSD ME&amp;PLUMBING'!$B$6:E1822,4,FALSE)</f>
        <v>100000</v>
      </c>
      <c r="G160" s="367">
        <f>F160*E160</f>
        <v>64600</v>
      </c>
    </row>
    <row r="161" spans="1:7">
      <c r="A161" s="12"/>
      <c r="B161" s="160" t="s">
        <v>1549</v>
      </c>
      <c r="C161" s="11" t="s">
        <v>71</v>
      </c>
      <c r="D161" s="11" t="s">
        <v>4</v>
      </c>
      <c r="E161" s="11" t="s">
        <v>5038</v>
      </c>
      <c r="F161" s="14">
        <f>VLOOKUP(B161,'HSD ME&amp;PLUMBING'!$B$6:E1823,4,FALSE)</f>
        <v>150000</v>
      </c>
      <c r="G161" s="367">
        <f>F161*E161</f>
        <v>161850</v>
      </c>
    </row>
    <row r="162" spans="1:7">
      <c r="A162" s="12"/>
      <c r="B162" s="160" t="s">
        <v>7</v>
      </c>
      <c r="C162" s="11" t="s">
        <v>8</v>
      </c>
      <c r="D162" s="11" t="s">
        <v>4</v>
      </c>
      <c r="E162" s="11" t="s">
        <v>4822</v>
      </c>
      <c r="F162" s="14">
        <f>VLOOKUP(B162,'HSD ME&amp;PLUMBING'!$B$6:E1824,4,FALSE)</f>
        <v>150000</v>
      </c>
      <c r="G162" s="367">
        <f>F162*E162</f>
        <v>16200</v>
      </c>
    </row>
    <row r="163" spans="1:7">
      <c r="A163" s="12"/>
      <c r="B163" s="160" t="s">
        <v>10</v>
      </c>
      <c r="C163" s="11" t="s">
        <v>11</v>
      </c>
      <c r="D163" s="11" t="s">
        <v>4</v>
      </c>
      <c r="E163" s="11" t="s">
        <v>209</v>
      </c>
      <c r="F163" s="14">
        <f>VLOOKUP(B163,'HSD ME&amp;PLUMBING'!$B$6:E1825,4,FALSE)</f>
        <v>200000</v>
      </c>
      <c r="G163" s="367">
        <f>F163*E163</f>
        <v>6400</v>
      </c>
    </row>
    <row r="164" spans="1:7">
      <c r="A164" s="513" t="s">
        <v>13</v>
      </c>
      <c r="B164" s="514"/>
      <c r="C164" s="514"/>
      <c r="D164" s="514"/>
      <c r="E164" s="514"/>
      <c r="F164" s="515"/>
      <c r="G164" s="367">
        <f>SUM(G160:G163)</f>
        <v>249050</v>
      </c>
    </row>
    <row r="165" spans="1:7">
      <c r="A165" s="11" t="s">
        <v>14</v>
      </c>
      <c r="B165" s="160" t="s">
        <v>15</v>
      </c>
      <c r="C165" s="11"/>
      <c r="D165" s="12"/>
      <c r="E165" s="11"/>
      <c r="F165" s="12"/>
      <c r="G165" s="369"/>
    </row>
    <row r="166" spans="1:7" ht="45">
      <c r="A166" s="12"/>
      <c r="B166" s="423" t="s">
        <v>3939</v>
      </c>
      <c r="C166" s="11"/>
      <c r="D166" s="16" t="s">
        <v>674</v>
      </c>
      <c r="E166" s="17" t="s">
        <v>4428</v>
      </c>
      <c r="F166" s="371">
        <f>VLOOKUP(B166,'HSD ME&amp;PLUMBING'!$B$6:E1828,4,FALSE)</f>
        <v>10000</v>
      </c>
      <c r="G166" s="370">
        <f>F166*E166</f>
        <v>10500</v>
      </c>
    </row>
    <row r="167" spans="1:7">
      <c r="A167" s="494" t="s">
        <v>16</v>
      </c>
      <c r="B167" s="494"/>
      <c r="C167" s="494"/>
      <c r="D167" s="494"/>
      <c r="E167" s="494"/>
      <c r="F167" s="494"/>
      <c r="G167" s="367">
        <f>SUM(G166)</f>
        <v>10500</v>
      </c>
    </row>
    <row r="168" spans="1:7">
      <c r="A168" s="11" t="s">
        <v>17</v>
      </c>
      <c r="B168" s="160" t="s">
        <v>18</v>
      </c>
      <c r="C168" s="11"/>
      <c r="D168" s="12"/>
      <c r="E168" s="11"/>
      <c r="F168" s="12"/>
      <c r="G168" s="369"/>
    </row>
    <row r="169" spans="1:7">
      <c r="A169" s="492" t="s">
        <v>19</v>
      </c>
      <c r="B169" s="492"/>
      <c r="C169" s="492"/>
      <c r="D169" s="492"/>
      <c r="E169" s="492"/>
      <c r="F169" s="492"/>
      <c r="G169" s="367">
        <f>SUM(G168)</f>
        <v>0</v>
      </c>
    </row>
    <row r="170" spans="1:7">
      <c r="A170" s="11" t="s">
        <v>20</v>
      </c>
      <c r="B170" s="493" t="s">
        <v>21</v>
      </c>
      <c r="C170" s="493"/>
      <c r="D170" s="493"/>
      <c r="E170" s="493"/>
      <c r="F170" s="493"/>
      <c r="G170" s="367">
        <f>SUM(G160:G169)/2</f>
        <v>259550</v>
      </c>
    </row>
    <row r="171" spans="1:7">
      <c r="A171" s="11" t="s">
        <v>22</v>
      </c>
      <c r="B171" s="493" t="s">
        <v>77</v>
      </c>
      <c r="C171" s="493"/>
      <c r="D171" s="493"/>
      <c r="E171" s="493"/>
      <c r="F171" s="368">
        <v>0.1</v>
      </c>
      <c r="G171" s="367">
        <f>G170*F171</f>
        <v>25955</v>
      </c>
    </row>
    <row r="172" spans="1:7">
      <c r="A172" s="11" t="s">
        <v>23</v>
      </c>
      <c r="B172" s="493" t="s">
        <v>24</v>
      </c>
      <c r="C172" s="493"/>
      <c r="D172" s="493"/>
      <c r="E172" s="493"/>
      <c r="F172" s="493"/>
      <c r="G172" s="367">
        <f>G170+G171</f>
        <v>285505</v>
      </c>
    </row>
    <row r="173" spans="1:7">
      <c r="A173" s="25"/>
      <c r="B173" s="26"/>
      <c r="C173" s="25"/>
      <c r="D173" s="26"/>
      <c r="E173" s="25"/>
      <c r="F173" s="26"/>
      <c r="G173" s="424"/>
    </row>
    <row r="174" spans="1:7">
      <c r="A174" s="198" t="s">
        <v>5042</v>
      </c>
    </row>
    <row r="175" spans="1:7" ht="30">
      <c r="A175" s="9" t="s">
        <v>62</v>
      </c>
      <c r="B175" s="9" t="s">
        <v>63</v>
      </c>
      <c r="C175" s="9" t="s">
        <v>64</v>
      </c>
      <c r="D175" s="9" t="s">
        <v>65</v>
      </c>
      <c r="E175" s="9" t="s">
        <v>66</v>
      </c>
      <c r="F175" s="9" t="s">
        <v>67</v>
      </c>
      <c r="G175" s="425" t="s">
        <v>68</v>
      </c>
    </row>
    <row r="176" spans="1:7">
      <c r="A176" s="11" t="s">
        <v>0</v>
      </c>
      <c r="B176" s="160" t="s">
        <v>1</v>
      </c>
      <c r="C176" s="11"/>
      <c r="D176" s="12"/>
      <c r="E176" s="11"/>
      <c r="F176" s="12"/>
      <c r="G176" s="369"/>
    </row>
    <row r="177" spans="1:7">
      <c r="A177" s="12"/>
      <c r="B177" s="160" t="s">
        <v>2</v>
      </c>
      <c r="C177" s="11" t="s">
        <v>3</v>
      </c>
      <c r="D177" s="11" t="s">
        <v>4</v>
      </c>
      <c r="E177" s="11" t="s">
        <v>5039</v>
      </c>
      <c r="F177" s="14">
        <f>VLOOKUP(B177,'HSD ME&amp;PLUMBING'!$B$6:E1839,4,FALSE)</f>
        <v>100000</v>
      </c>
      <c r="G177" s="367">
        <f>F177*E177</f>
        <v>64600</v>
      </c>
    </row>
    <row r="178" spans="1:7">
      <c r="A178" s="12"/>
      <c r="B178" s="160" t="s">
        <v>1549</v>
      </c>
      <c r="C178" s="11" t="s">
        <v>71</v>
      </c>
      <c r="D178" s="11" t="s">
        <v>4</v>
      </c>
      <c r="E178" s="11" t="s">
        <v>5038</v>
      </c>
      <c r="F178" s="14">
        <f>VLOOKUP(B178,'HSD ME&amp;PLUMBING'!$B$6:E1840,4,FALSE)</f>
        <v>150000</v>
      </c>
      <c r="G178" s="367">
        <f>F178*E178</f>
        <v>161850</v>
      </c>
    </row>
    <row r="179" spans="1:7">
      <c r="A179" s="12"/>
      <c r="B179" s="160" t="s">
        <v>7</v>
      </c>
      <c r="C179" s="11" t="s">
        <v>8</v>
      </c>
      <c r="D179" s="11" t="s">
        <v>4</v>
      </c>
      <c r="E179" s="11" t="s">
        <v>4822</v>
      </c>
      <c r="F179" s="14">
        <f>VLOOKUP(B179,'HSD ME&amp;PLUMBING'!$B$6:E1841,4,FALSE)</f>
        <v>150000</v>
      </c>
      <c r="G179" s="367">
        <f>F179*E179</f>
        <v>16200</v>
      </c>
    </row>
    <row r="180" spans="1:7">
      <c r="A180" s="12"/>
      <c r="B180" s="160" t="s">
        <v>10</v>
      </c>
      <c r="C180" s="11" t="s">
        <v>11</v>
      </c>
      <c r="D180" s="11" t="s">
        <v>4</v>
      </c>
      <c r="E180" s="11" t="s">
        <v>209</v>
      </c>
      <c r="F180" s="14">
        <f>VLOOKUP(B180,'HSD ME&amp;PLUMBING'!$B$6:E1842,4,FALSE)</f>
        <v>200000</v>
      </c>
      <c r="G180" s="367">
        <f>F180*E180</f>
        <v>6400</v>
      </c>
    </row>
    <row r="181" spans="1:7">
      <c r="A181" s="513" t="s">
        <v>13</v>
      </c>
      <c r="B181" s="514"/>
      <c r="C181" s="514"/>
      <c r="D181" s="514"/>
      <c r="E181" s="514"/>
      <c r="F181" s="515"/>
      <c r="G181" s="367">
        <f>SUM(G177:G180)</f>
        <v>249050</v>
      </c>
    </row>
    <row r="182" spans="1:7">
      <c r="A182" s="11" t="s">
        <v>14</v>
      </c>
      <c r="B182" s="160" t="s">
        <v>15</v>
      </c>
      <c r="C182" s="11"/>
      <c r="D182" s="12"/>
      <c r="E182" s="11"/>
      <c r="F182" s="12"/>
      <c r="G182" s="369"/>
    </row>
    <row r="183" spans="1:7" ht="45">
      <c r="A183" s="12"/>
      <c r="B183" s="423" t="s">
        <v>3940</v>
      </c>
      <c r="C183" s="11"/>
      <c r="D183" s="16" t="s">
        <v>674</v>
      </c>
      <c r="E183" s="17" t="s">
        <v>5036</v>
      </c>
      <c r="F183" s="371">
        <f>VLOOKUP(B183,'HSD ME&amp;PLUMBING'!$B$6:E1845,4,FALSE)</f>
        <v>10000</v>
      </c>
      <c r="G183" s="370">
        <f>F183*E183</f>
        <v>10100</v>
      </c>
    </row>
    <row r="184" spans="1:7">
      <c r="A184" s="494" t="s">
        <v>16</v>
      </c>
      <c r="B184" s="494"/>
      <c r="C184" s="494"/>
      <c r="D184" s="494"/>
      <c r="E184" s="494"/>
      <c r="F184" s="494"/>
      <c r="G184" s="367">
        <f>SUM(G183)</f>
        <v>10100</v>
      </c>
    </row>
    <row r="185" spans="1:7">
      <c r="A185" s="11" t="s">
        <v>17</v>
      </c>
      <c r="B185" s="160" t="s">
        <v>18</v>
      </c>
      <c r="C185" s="11"/>
      <c r="D185" s="12"/>
      <c r="E185" s="11"/>
      <c r="F185" s="12"/>
      <c r="G185" s="369"/>
    </row>
    <row r="186" spans="1:7">
      <c r="A186" s="492" t="s">
        <v>19</v>
      </c>
      <c r="B186" s="492"/>
      <c r="C186" s="492"/>
      <c r="D186" s="492"/>
      <c r="E186" s="492"/>
      <c r="F186" s="492"/>
      <c r="G186" s="367">
        <f>SUM(G185)</f>
        <v>0</v>
      </c>
    </row>
    <row r="187" spans="1:7">
      <c r="A187" s="11" t="s">
        <v>20</v>
      </c>
      <c r="B187" s="493" t="s">
        <v>21</v>
      </c>
      <c r="C187" s="493"/>
      <c r="D187" s="493"/>
      <c r="E187" s="493"/>
      <c r="F187" s="493"/>
      <c r="G187" s="367">
        <f>SUM(G177:G186)/2</f>
        <v>259150</v>
      </c>
    </row>
    <row r="188" spans="1:7">
      <c r="A188" s="11" t="s">
        <v>22</v>
      </c>
      <c r="B188" s="493" t="s">
        <v>77</v>
      </c>
      <c r="C188" s="493"/>
      <c r="D188" s="493"/>
      <c r="E188" s="493"/>
      <c r="F188" s="368">
        <v>0.1</v>
      </c>
      <c r="G188" s="367">
        <f>G187*F188</f>
        <v>25915</v>
      </c>
    </row>
    <row r="189" spans="1:7">
      <c r="A189" s="11" t="s">
        <v>23</v>
      </c>
      <c r="B189" s="493" t="s">
        <v>24</v>
      </c>
      <c r="C189" s="493"/>
      <c r="D189" s="493"/>
      <c r="E189" s="493"/>
      <c r="F189" s="493"/>
      <c r="G189" s="367">
        <f>G187+G188</f>
        <v>285065</v>
      </c>
    </row>
    <row r="190" spans="1:7">
      <c r="A190" s="25"/>
      <c r="B190" s="26"/>
      <c r="C190" s="25"/>
      <c r="D190" s="26"/>
      <c r="E190" s="25"/>
      <c r="F190" s="26"/>
      <c r="G190" s="424"/>
    </row>
    <row r="191" spans="1:7">
      <c r="A191" s="198" t="s">
        <v>5041</v>
      </c>
    </row>
    <row r="192" spans="1:7" ht="30">
      <c r="A192" s="9" t="s">
        <v>62</v>
      </c>
      <c r="B192" s="9" t="s">
        <v>63</v>
      </c>
      <c r="C192" s="9" t="s">
        <v>64</v>
      </c>
      <c r="D192" s="9" t="s">
        <v>65</v>
      </c>
      <c r="E192" s="9" t="s">
        <v>66</v>
      </c>
      <c r="F192" s="9" t="s">
        <v>67</v>
      </c>
      <c r="G192" s="425" t="s">
        <v>68</v>
      </c>
    </row>
    <row r="193" spans="1:7">
      <c r="A193" s="11" t="s">
        <v>0</v>
      </c>
      <c r="B193" s="160" t="s">
        <v>1</v>
      </c>
      <c r="C193" s="11"/>
      <c r="D193" s="12"/>
      <c r="E193" s="11"/>
      <c r="F193" s="12"/>
      <c r="G193" s="369"/>
    </row>
    <row r="194" spans="1:7">
      <c r="A194" s="12"/>
      <c r="B194" s="160" t="s">
        <v>2</v>
      </c>
      <c r="C194" s="11" t="s">
        <v>3</v>
      </c>
      <c r="D194" s="11" t="s">
        <v>4</v>
      </c>
      <c r="E194" s="11" t="s">
        <v>5039</v>
      </c>
      <c r="F194" s="14">
        <f>VLOOKUP(B194,'HSD ME&amp;PLUMBING'!$B$6:E1856,4,FALSE)</f>
        <v>100000</v>
      </c>
      <c r="G194" s="367">
        <f>F194*E194</f>
        <v>64600</v>
      </c>
    </row>
    <row r="195" spans="1:7">
      <c r="A195" s="12"/>
      <c r="B195" s="160" t="s">
        <v>1549</v>
      </c>
      <c r="C195" s="11" t="s">
        <v>71</v>
      </c>
      <c r="D195" s="11" t="s">
        <v>4</v>
      </c>
      <c r="E195" s="11" t="s">
        <v>5038</v>
      </c>
      <c r="F195" s="14">
        <f>VLOOKUP(B195,'HSD ME&amp;PLUMBING'!$B$6:E1857,4,FALSE)</f>
        <v>150000</v>
      </c>
      <c r="G195" s="367">
        <f>F195*E195</f>
        <v>161850</v>
      </c>
    </row>
    <row r="196" spans="1:7">
      <c r="A196" s="12"/>
      <c r="B196" s="160" t="s">
        <v>7</v>
      </c>
      <c r="C196" s="11" t="s">
        <v>8</v>
      </c>
      <c r="D196" s="11" t="s">
        <v>4</v>
      </c>
      <c r="E196" s="11" t="s">
        <v>4822</v>
      </c>
      <c r="F196" s="14">
        <f>VLOOKUP(B196,'HSD ME&amp;PLUMBING'!$B$6:E1858,4,FALSE)</f>
        <v>150000</v>
      </c>
      <c r="G196" s="367">
        <f>F196*E196</f>
        <v>16200</v>
      </c>
    </row>
    <row r="197" spans="1:7">
      <c r="A197" s="12"/>
      <c r="B197" s="160" t="s">
        <v>10</v>
      </c>
      <c r="C197" s="11" t="s">
        <v>11</v>
      </c>
      <c r="D197" s="11" t="s">
        <v>4</v>
      </c>
      <c r="E197" s="11" t="s">
        <v>209</v>
      </c>
      <c r="F197" s="14">
        <f>VLOOKUP(B197,'HSD ME&amp;PLUMBING'!$B$6:E1859,4,FALSE)</f>
        <v>200000</v>
      </c>
      <c r="G197" s="367">
        <f>F197*E197</f>
        <v>6400</v>
      </c>
    </row>
    <row r="198" spans="1:7">
      <c r="A198" s="513" t="s">
        <v>13</v>
      </c>
      <c r="B198" s="514"/>
      <c r="C198" s="514"/>
      <c r="D198" s="514"/>
      <c r="E198" s="514"/>
      <c r="F198" s="515"/>
      <c r="G198" s="367">
        <f>SUM(G194:G197)</f>
        <v>249050</v>
      </c>
    </row>
    <row r="199" spans="1:7">
      <c r="A199" s="11" t="s">
        <v>14</v>
      </c>
      <c r="B199" s="160" t="s">
        <v>15</v>
      </c>
      <c r="C199" s="11"/>
      <c r="D199" s="12"/>
      <c r="E199" s="11"/>
      <c r="F199" s="12"/>
      <c r="G199" s="369"/>
    </row>
    <row r="200" spans="1:7" ht="45">
      <c r="A200" s="12"/>
      <c r="B200" s="423" t="s">
        <v>3941</v>
      </c>
      <c r="C200" s="11"/>
      <c r="D200" s="16" t="s">
        <v>674</v>
      </c>
      <c r="E200" s="17" t="s">
        <v>5036</v>
      </c>
      <c r="F200" s="371">
        <f>VLOOKUP(B200,'HSD ME&amp;PLUMBING'!$B$6:E1862,4,FALSE)</f>
        <v>10000</v>
      </c>
      <c r="G200" s="370">
        <f>F200*E200</f>
        <v>10100</v>
      </c>
    </row>
    <row r="201" spans="1:7">
      <c r="A201" s="494" t="s">
        <v>16</v>
      </c>
      <c r="B201" s="494"/>
      <c r="C201" s="494"/>
      <c r="D201" s="494"/>
      <c r="E201" s="494"/>
      <c r="F201" s="494"/>
      <c r="G201" s="367">
        <f>SUM(G200)</f>
        <v>10100</v>
      </c>
    </row>
    <row r="202" spans="1:7">
      <c r="A202" s="11" t="s">
        <v>17</v>
      </c>
      <c r="B202" s="160" t="s">
        <v>18</v>
      </c>
      <c r="C202" s="11"/>
      <c r="D202" s="12"/>
      <c r="E202" s="11"/>
      <c r="F202" s="12"/>
      <c r="G202" s="369"/>
    </row>
    <row r="203" spans="1:7">
      <c r="A203" s="492" t="s">
        <v>19</v>
      </c>
      <c r="B203" s="492"/>
      <c r="C203" s="492"/>
      <c r="D203" s="492"/>
      <c r="E203" s="492"/>
      <c r="F203" s="492"/>
      <c r="G203" s="367">
        <f>SUM(G202)</f>
        <v>0</v>
      </c>
    </row>
    <row r="204" spans="1:7">
      <c r="A204" s="11" t="s">
        <v>20</v>
      </c>
      <c r="B204" s="493" t="s">
        <v>21</v>
      </c>
      <c r="C204" s="493"/>
      <c r="D204" s="493"/>
      <c r="E204" s="493"/>
      <c r="F204" s="493"/>
      <c r="G204" s="367">
        <f>SUM(G194:G203)/2</f>
        <v>259150</v>
      </c>
    </row>
    <row r="205" spans="1:7">
      <c r="A205" s="11" t="s">
        <v>22</v>
      </c>
      <c r="B205" s="493" t="s">
        <v>77</v>
      </c>
      <c r="C205" s="493"/>
      <c r="D205" s="493"/>
      <c r="E205" s="493"/>
      <c r="F205" s="368">
        <v>0.1</v>
      </c>
      <c r="G205" s="367">
        <f>G204*F205</f>
        <v>25915</v>
      </c>
    </row>
    <row r="206" spans="1:7">
      <c r="A206" s="11" t="s">
        <v>23</v>
      </c>
      <c r="B206" s="493" t="s">
        <v>24</v>
      </c>
      <c r="C206" s="493"/>
      <c r="D206" s="493"/>
      <c r="E206" s="493"/>
      <c r="F206" s="493"/>
      <c r="G206" s="367">
        <f>G204+G205</f>
        <v>285065</v>
      </c>
    </row>
    <row r="207" spans="1:7">
      <c r="A207" s="25"/>
      <c r="B207" s="26"/>
      <c r="C207" s="25"/>
      <c r="D207" s="26"/>
      <c r="E207" s="25"/>
      <c r="F207" s="26"/>
      <c r="G207" s="424"/>
    </row>
    <row r="208" spans="1:7">
      <c r="A208" s="198" t="s">
        <v>5040</v>
      </c>
    </row>
    <row r="209" spans="1:7" ht="30">
      <c r="A209" s="9" t="s">
        <v>62</v>
      </c>
      <c r="B209" s="9" t="s">
        <v>63</v>
      </c>
      <c r="C209" s="9" t="s">
        <v>64</v>
      </c>
      <c r="D209" s="9" t="s">
        <v>65</v>
      </c>
      <c r="E209" s="9" t="s">
        <v>66</v>
      </c>
      <c r="F209" s="9" t="s">
        <v>67</v>
      </c>
      <c r="G209" s="425" t="s">
        <v>68</v>
      </c>
    </row>
    <row r="210" spans="1:7">
      <c r="A210" s="11" t="s">
        <v>0</v>
      </c>
      <c r="B210" s="160" t="s">
        <v>1</v>
      </c>
      <c r="C210" s="11"/>
      <c r="D210" s="12"/>
      <c r="E210" s="11"/>
      <c r="F210" s="12"/>
      <c r="G210" s="369"/>
    </row>
    <row r="211" spans="1:7">
      <c r="A211" s="12"/>
      <c r="B211" s="160" t="s">
        <v>2</v>
      </c>
      <c r="C211" s="11" t="s">
        <v>3</v>
      </c>
      <c r="D211" s="11" t="s">
        <v>4</v>
      </c>
      <c r="E211" s="11" t="s">
        <v>5039</v>
      </c>
      <c r="F211" s="14">
        <f>VLOOKUP(B211,'HSD ME&amp;PLUMBING'!$B$6:E1873,4,FALSE)</f>
        <v>100000</v>
      </c>
      <c r="G211" s="367">
        <f>F211*E211</f>
        <v>64600</v>
      </c>
    </row>
    <row r="212" spans="1:7">
      <c r="A212" s="12"/>
      <c r="B212" s="160" t="s">
        <v>1549</v>
      </c>
      <c r="C212" s="11" t="s">
        <v>71</v>
      </c>
      <c r="D212" s="11" t="s">
        <v>4</v>
      </c>
      <c r="E212" s="11" t="s">
        <v>5038</v>
      </c>
      <c r="F212" s="14">
        <f>VLOOKUP(B212,'HSD ME&amp;PLUMBING'!$B$6:E1874,4,FALSE)</f>
        <v>150000</v>
      </c>
      <c r="G212" s="367">
        <f>F212*E212</f>
        <v>161850</v>
      </c>
    </row>
    <row r="213" spans="1:7">
      <c r="A213" s="12"/>
      <c r="B213" s="160" t="s">
        <v>7</v>
      </c>
      <c r="C213" s="11" t="s">
        <v>8</v>
      </c>
      <c r="D213" s="11" t="s">
        <v>4</v>
      </c>
      <c r="E213" s="11" t="s">
        <v>4822</v>
      </c>
      <c r="F213" s="14">
        <f>VLOOKUP(B213,'HSD ME&amp;PLUMBING'!$B$6:E1875,4,FALSE)</f>
        <v>150000</v>
      </c>
      <c r="G213" s="367">
        <f>F213*E213</f>
        <v>16200</v>
      </c>
    </row>
    <row r="214" spans="1:7">
      <c r="A214" s="12"/>
      <c r="B214" s="160" t="s">
        <v>10</v>
      </c>
      <c r="C214" s="11" t="s">
        <v>11</v>
      </c>
      <c r="D214" s="11" t="s">
        <v>4</v>
      </c>
      <c r="E214" s="11" t="s">
        <v>209</v>
      </c>
      <c r="F214" s="14">
        <f>VLOOKUP(B214,'HSD ME&amp;PLUMBING'!$B$6:E1876,4,FALSE)</f>
        <v>200000</v>
      </c>
      <c r="G214" s="367">
        <f>F214*E214</f>
        <v>6400</v>
      </c>
    </row>
    <row r="215" spans="1:7">
      <c r="A215" s="513" t="s">
        <v>13</v>
      </c>
      <c r="B215" s="514"/>
      <c r="C215" s="514"/>
      <c r="D215" s="514"/>
      <c r="E215" s="514"/>
      <c r="F215" s="515"/>
      <c r="G215" s="367">
        <f>SUM(G211:G214)</f>
        <v>249050</v>
      </c>
    </row>
    <row r="216" spans="1:7">
      <c r="A216" s="11" t="s">
        <v>14</v>
      </c>
      <c r="B216" s="160" t="s">
        <v>15</v>
      </c>
      <c r="C216" s="11"/>
      <c r="D216" s="12"/>
      <c r="E216" s="11"/>
      <c r="F216" s="12"/>
      <c r="G216" s="369"/>
    </row>
    <row r="217" spans="1:7" ht="45">
      <c r="A217" s="12"/>
      <c r="B217" s="423" t="s">
        <v>3942</v>
      </c>
      <c r="C217" s="11"/>
      <c r="D217" s="16" t="s">
        <v>674</v>
      </c>
      <c r="E217" s="17" t="s">
        <v>5036</v>
      </c>
      <c r="F217" s="371">
        <f>VLOOKUP(B217,'HSD ME&amp;PLUMBING'!$B$6:E1879,4,FALSE)</f>
        <v>10000</v>
      </c>
      <c r="G217" s="370">
        <f>F217*E217</f>
        <v>10100</v>
      </c>
    </row>
    <row r="218" spans="1:7">
      <c r="A218" s="494" t="s">
        <v>16</v>
      </c>
      <c r="B218" s="494"/>
      <c r="C218" s="494"/>
      <c r="D218" s="494"/>
      <c r="E218" s="494"/>
      <c r="F218" s="494"/>
      <c r="G218" s="367">
        <f>SUM(G217)</f>
        <v>10100</v>
      </c>
    </row>
    <row r="219" spans="1:7">
      <c r="A219" s="11" t="s">
        <v>17</v>
      </c>
      <c r="B219" s="160" t="s">
        <v>18</v>
      </c>
      <c r="C219" s="11"/>
      <c r="D219" s="12"/>
      <c r="E219" s="11"/>
      <c r="F219" s="12"/>
      <c r="G219" s="369"/>
    </row>
    <row r="220" spans="1:7">
      <c r="A220" s="492" t="s">
        <v>19</v>
      </c>
      <c r="B220" s="492"/>
      <c r="C220" s="492"/>
      <c r="D220" s="492"/>
      <c r="E220" s="492"/>
      <c r="F220" s="492"/>
      <c r="G220" s="367">
        <f>SUM(G219)</f>
        <v>0</v>
      </c>
    </row>
    <row r="221" spans="1:7">
      <c r="A221" s="11" t="s">
        <v>20</v>
      </c>
      <c r="B221" s="493" t="s">
        <v>21</v>
      </c>
      <c r="C221" s="493"/>
      <c r="D221" s="493"/>
      <c r="E221" s="493"/>
      <c r="F221" s="493"/>
      <c r="G221" s="367">
        <f>SUM(G211:G220)/2</f>
        <v>259150</v>
      </c>
    </row>
    <row r="222" spans="1:7">
      <c r="A222" s="11" t="s">
        <v>22</v>
      </c>
      <c r="B222" s="493" t="s">
        <v>77</v>
      </c>
      <c r="C222" s="493"/>
      <c r="D222" s="493"/>
      <c r="E222" s="493"/>
      <c r="F222" s="368">
        <v>0.1</v>
      </c>
      <c r="G222" s="367">
        <f>G221*F222</f>
        <v>25915</v>
      </c>
    </row>
    <row r="223" spans="1:7">
      <c r="A223" s="11" t="s">
        <v>23</v>
      </c>
      <c r="B223" s="493" t="s">
        <v>24</v>
      </c>
      <c r="C223" s="493"/>
      <c r="D223" s="493"/>
      <c r="E223" s="493"/>
      <c r="F223" s="493"/>
      <c r="G223" s="367">
        <f>G221+G222</f>
        <v>285065</v>
      </c>
    </row>
    <row r="224" spans="1:7">
      <c r="A224" s="25"/>
      <c r="B224" s="26"/>
      <c r="C224" s="25"/>
      <c r="D224" s="26"/>
      <c r="E224" s="25"/>
      <c r="F224" s="26"/>
      <c r="G224" s="424"/>
    </row>
    <row r="225" spans="1:7">
      <c r="A225" s="198" t="s">
        <v>5037</v>
      </c>
    </row>
    <row r="226" spans="1:7" ht="30">
      <c r="A226" s="9" t="s">
        <v>62</v>
      </c>
      <c r="B226" s="9" t="s">
        <v>63</v>
      </c>
      <c r="C226" s="9" t="s">
        <v>64</v>
      </c>
      <c r="D226" s="9" t="s">
        <v>65</v>
      </c>
      <c r="E226" s="9" t="s">
        <v>66</v>
      </c>
      <c r="F226" s="9" t="s">
        <v>67</v>
      </c>
      <c r="G226" s="425" t="s">
        <v>68</v>
      </c>
    </row>
    <row r="227" spans="1:7">
      <c r="A227" s="11" t="s">
        <v>0</v>
      </c>
      <c r="B227" s="160" t="s">
        <v>1</v>
      </c>
      <c r="C227" s="11"/>
      <c r="D227" s="12"/>
      <c r="E227" s="11"/>
      <c r="F227" s="12"/>
      <c r="G227" s="369"/>
    </row>
    <row r="228" spans="1:7">
      <c r="A228" s="12"/>
      <c r="B228" s="160" t="s">
        <v>2</v>
      </c>
      <c r="C228" s="11" t="s">
        <v>3</v>
      </c>
      <c r="D228" s="11" t="s">
        <v>4</v>
      </c>
      <c r="E228" s="11" t="s">
        <v>1322</v>
      </c>
      <c r="F228" s="14">
        <f>VLOOKUP(B228,'HSD ME&amp;PLUMBING'!$B$6:E1890,4,FALSE)</f>
        <v>100000</v>
      </c>
      <c r="G228" s="367">
        <f>F228*E228</f>
        <v>76200</v>
      </c>
    </row>
    <row r="229" spans="1:7">
      <c r="A229" s="12"/>
      <c r="B229" s="160" t="s">
        <v>1549</v>
      </c>
      <c r="C229" s="11" t="s">
        <v>71</v>
      </c>
      <c r="D229" s="11" t="s">
        <v>4</v>
      </c>
      <c r="E229" s="11" t="s">
        <v>1323</v>
      </c>
      <c r="F229" s="14">
        <f>VLOOKUP(B229,'HSD ME&amp;PLUMBING'!$B$6:E1891,4,FALSE)</f>
        <v>150000</v>
      </c>
      <c r="G229" s="367">
        <f>F229*E229</f>
        <v>190800</v>
      </c>
    </row>
    <row r="230" spans="1:7">
      <c r="A230" s="12"/>
      <c r="B230" s="160" t="s">
        <v>7</v>
      </c>
      <c r="C230" s="11" t="s">
        <v>8</v>
      </c>
      <c r="D230" s="11" t="s">
        <v>4</v>
      </c>
      <c r="E230" s="11" t="s">
        <v>1047</v>
      </c>
      <c r="F230" s="14">
        <f>VLOOKUP(B230,'HSD ME&amp;PLUMBING'!$B$6:E1892,4,FALSE)</f>
        <v>150000</v>
      </c>
      <c r="G230" s="367">
        <f>F230*E230</f>
        <v>19050</v>
      </c>
    </row>
    <row r="231" spans="1:7">
      <c r="A231" s="12"/>
      <c r="B231" s="160" t="s">
        <v>10</v>
      </c>
      <c r="C231" s="11" t="s">
        <v>11</v>
      </c>
      <c r="D231" s="11" t="s">
        <v>4</v>
      </c>
      <c r="E231" s="11" t="s">
        <v>851</v>
      </c>
      <c r="F231" s="14">
        <f>VLOOKUP(B231,'HSD ME&amp;PLUMBING'!$B$6:E1893,4,FALSE)</f>
        <v>200000</v>
      </c>
      <c r="G231" s="367">
        <f>F231*E231</f>
        <v>7600</v>
      </c>
    </row>
    <row r="232" spans="1:7">
      <c r="A232" s="513" t="s">
        <v>13</v>
      </c>
      <c r="B232" s="514"/>
      <c r="C232" s="514"/>
      <c r="D232" s="514"/>
      <c r="E232" s="514"/>
      <c r="F232" s="515"/>
      <c r="G232" s="367">
        <f>SUM(G228:G231)</f>
        <v>293650</v>
      </c>
    </row>
    <row r="233" spans="1:7">
      <c r="A233" s="11" t="s">
        <v>14</v>
      </c>
      <c r="B233" s="160" t="s">
        <v>15</v>
      </c>
      <c r="C233" s="11"/>
      <c r="D233" s="12"/>
      <c r="E233" s="11"/>
      <c r="F233" s="12"/>
      <c r="G233" s="369"/>
    </row>
    <row r="234" spans="1:7" ht="45">
      <c r="A234" s="12"/>
      <c r="B234" s="423" t="s">
        <v>3943</v>
      </c>
      <c r="C234" s="11"/>
      <c r="D234" s="16" t="s">
        <v>674</v>
      </c>
      <c r="E234" s="17" t="s">
        <v>5036</v>
      </c>
      <c r="F234" s="371">
        <f>VLOOKUP(B234,'HSD ME&amp;PLUMBING'!$B$6:E1896,4,FALSE)</f>
        <v>10000</v>
      </c>
      <c r="G234" s="370">
        <f>F234*E234</f>
        <v>10100</v>
      </c>
    </row>
    <row r="235" spans="1:7">
      <c r="A235" s="494" t="s">
        <v>16</v>
      </c>
      <c r="B235" s="494"/>
      <c r="C235" s="494"/>
      <c r="D235" s="494"/>
      <c r="E235" s="494"/>
      <c r="F235" s="494"/>
      <c r="G235" s="367">
        <f>SUM(G234)</f>
        <v>10100</v>
      </c>
    </row>
    <row r="236" spans="1:7">
      <c r="A236" s="11" t="s">
        <v>17</v>
      </c>
      <c r="B236" s="160" t="s">
        <v>18</v>
      </c>
      <c r="C236" s="11"/>
      <c r="D236" s="12"/>
      <c r="E236" s="11"/>
      <c r="F236" s="12"/>
      <c r="G236" s="369"/>
    </row>
    <row r="237" spans="1:7">
      <c r="A237" s="492" t="s">
        <v>19</v>
      </c>
      <c r="B237" s="492"/>
      <c r="C237" s="492"/>
      <c r="D237" s="492"/>
      <c r="E237" s="492"/>
      <c r="F237" s="492"/>
      <c r="G237" s="367">
        <f>SUM(G236)</f>
        <v>0</v>
      </c>
    </row>
    <row r="238" spans="1:7">
      <c r="A238" s="11" t="s">
        <v>20</v>
      </c>
      <c r="B238" s="493" t="s">
        <v>21</v>
      </c>
      <c r="C238" s="493"/>
      <c r="D238" s="493"/>
      <c r="E238" s="493"/>
      <c r="F238" s="493"/>
      <c r="G238" s="367">
        <f>SUM(G228:G237)/2</f>
        <v>303750</v>
      </c>
    </row>
    <row r="239" spans="1:7">
      <c r="A239" s="11" t="s">
        <v>22</v>
      </c>
      <c r="B239" s="493" t="s">
        <v>77</v>
      </c>
      <c r="C239" s="493"/>
      <c r="D239" s="493"/>
      <c r="E239" s="493"/>
      <c r="F239" s="368">
        <v>0.1</v>
      </c>
      <c r="G239" s="367">
        <f>G238*F239</f>
        <v>30375</v>
      </c>
    </row>
    <row r="240" spans="1:7">
      <c r="A240" s="11" t="s">
        <v>23</v>
      </c>
      <c r="B240" s="493" t="s">
        <v>24</v>
      </c>
      <c r="C240" s="493"/>
      <c r="D240" s="493"/>
      <c r="E240" s="493"/>
      <c r="F240" s="493"/>
      <c r="G240" s="367">
        <f>G238+G239</f>
        <v>334125</v>
      </c>
    </row>
    <row r="241" spans="1:7">
      <c r="A241" s="25"/>
      <c r="B241" s="26"/>
      <c r="C241" s="25"/>
      <c r="D241" s="26"/>
      <c r="E241" s="25"/>
      <c r="F241" s="26"/>
      <c r="G241" s="424"/>
    </row>
    <row r="242" spans="1:7">
      <c r="A242" s="198" t="s">
        <v>5035</v>
      </c>
    </row>
    <row r="243" spans="1:7" ht="30">
      <c r="A243" s="9" t="s">
        <v>62</v>
      </c>
      <c r="B243" s="9" t="s">
        <v>63</v>
      </c>
      <c r="C243" s="9" t="s">
        <v>64</v>
      </c>
      <c r="D243" s="9" t="s">
        <v>65</v>
      </c>
      <c r="E243" s="9" t="s">
        <v>66</v>
      </c>
      <c r="F243" s="9" t="s">
        <v>67</v>
      </c>
      <c r="G243" s="425" t="s">
        <v>68</v>
      </c>
    </row>
    <row r="244" spans="1:7">
      <c r="A244" s="11" t="s">
        <v>0</v>
      </c>
      <c r="B244" s="160" t="s">
        <v>1</v>
      </c>
      <c r="C244" s="11"/>
      <c r="D244" s="12"/>
      <c r="E244" s="11"/>
      <c r="F244" s="12"/>
      <c r="G244" s="369"/>
    </row>
    <row r="245" spans="1:7">
      <c r="A245" s="12"/>
      <c r="B245" s="160" t="s">
        <v>2</v>
      </c>
      <c r="C245" s="11" t="s">
        <v>3</v>
      </c>
      <c r="D245" s="11" t="s">
        <v>4</v>
      </c>
      <c r="E245" s="11" t="s">
        <v>5032</v>
      </c>
      <c r="F245" s="14">
        <f>VLOOKUP(B245,'HSD ME&amp;PLUMBING'!$B$6:E1907,4,FALSE)</f>
        <v>100000</v>
      </c>
      <c r="G245" s="367">
        <f>F245*E245</f>
        <v>77100</v>
      </c>
    </row>
    <row r="246" spans="1:7">
      <c r="A246" s="12"/>
      <c r="B246" s="160" t="s">
        <v>1549</v>
      </c>
      <c r="C246" s="11" t="s">
        <v>71</v>
      </c>
      <c r="D246" s="11" t="s">
        <v>4</v>
      </c>
      <c r="E246" s="11" t="s">
        <v>5031</v>
      </c>
      <c r="F246" s="14">
        <f>VLOOKUP(B246,'HSD ME&amp;PLUMBING'!$B$6:E1908,4,FALSE)</f>
        <v>150000</v>
      </c>
      <c r="G246" s="367">
        <f>F246*E246</f>
        <v>193200</v>
      </c>
    </row>
    <row r="247" spans="1:7">
      <c r="A247" s="12"/>
      <c r="B247" s="160" t="s">
        <v>7</v>
      </c>
      <c r="C247" s="11" t="s">
        <v>8</v>
      </c>
      <c r="D247" s="11" t="s">
        <v>4</v>
      </c>
      <c r="E247" s="11" t="s">
        <v>25</v>
      </c>
      <c r="F247" s="14">
        <f>VLOOKUP(B247,'HSD ME&amp;PLUMBING'!$B$6:E1909,4,FALSE)</f>
        <v>150000</v>
      </c>
      <c r="G247" s="367">
        <f>F247*E247</f>
        <v>19350</v>
      </c>
    </row>
    <row r="248" spans="1:7">
      <c r="A248" s="12"/>
      <c r="B248" s="160" t="s">
        <v>10</v>
      </c>
      <c r="C248" s="11" t="s">
        <v>11</v>
      </c>
      <c r="D248" s="11" t="s">
        <v>4</v>
      </c>
      <c r="E248" s="11" t="s">
        <v>4574</v>
      </c>
      <c r="F248" s="14">
        <f>VLOOKUP(B248,'HSD ME&amp;PLUMBING'!$B$6:E1910,4,FALSE)</f>
        <v>200000</v>
      </c>
      <c r="G248" s="367">
        <f>F248*E248</f>
        <v>7800</v>
      </c>
    </row>
    <row r="249" spans="1:7">
      <c r="A249" s="513" t="s">
        <v>13</v>
      </c>
      <c r="B249" s="514"/>
      <c r="C249" s="514"/>
      <c r="D249" s="514"/>
      <c r="E249" s="514"/>
      <c r="F249" s="515"/>
      <c r="G249" s="367">
        <f>SUM(G245:G248)</f>
        <v>297450</v>
      </c>
    </row>
    <row r="250" spans="1:7">
      <c r="A250" s="11" t="s">
        <v>14</v>
      </c>
      <c r="B250" s="160" t="s">
        <v>15</v>
      </c>
      <c r="C250" s="11"/>
      <c r="D250" s="12"/>
      <c r="E250" s="11"/>
      <c r="F250" s="12"/>
      <c r="G250" s="369"/>
    </row>
    <row r="251" spans="1:7" ht="45">
      <c r="A251" s="12"/>
      <c r="B251" s="423" t="s">
        <v>3944</v>
      </c>
      <c r="C251" s="11"/>
      <c r="D251" s="16" t="s">
        <v>674</v>
      </c>
      <c r="E251" s="17" t="s">
        <v>802</v>
      </c>
      <c r="F251" s="371">
        <f>VLOOKUP(B251,'HSD ME&amp;PLUMBING'!$B$6:E1913,4,FALSE)</f>
        <v>10000</v>
      </c>
      <c r="G251" s="370">
        <f>F251*E251</f>
        <v>11000</v>
      </c>
    </row>
    <row r="252" spans="1:7">
      <c r="A252" s="494" t="s">
        <v>16</v>
      </c>
      <c r="B252" s="494"/>
      <c r="C252" s="494"/>
      <c r="D252" s="494"/>
      <c r="E252" s="494"/>
      <c r="F252" s="494"/>
      <c r="G252" s="367">
        <f>SUM(G251)</f>
        <v>11000</v>
      </c>
    </row>
    <row r="253" spans="1:7">
      <c r="A253" s="11" t="s">
        <v>17</v>
      </c>
      <c r="B253" s="160" t="s">
        <v>18</v>
      </c>
      <c r="C253" s="11"/>
      <c r="D253" s="12"/>
      <c r="E253" s="11"/>
      <c r="F253" s="12"/>
      <c r="G253" s="369"/>
    </row>
    <row r="254" spans="1:7">
      <c r="A254" s="492" t="s">
        <v>19</v>
      </c>
      <c r="B254" s="492"/>
      <c r="C254" s="492"/>
      <c r="D254" s="492"/>
      <c r="E254" s="492"/>
      <c r="F254" s="492"/>
      <c r="G254" s="367">
        <f>SUM(G253)</f>
        <v>0</v>
      </c>
    </row>
    <row r="255" spans="1:7">
      <c r="A255" s="11" t="s">
        <v>20</v>
      </c>
      <c r="B255" s="493" t="s">
        <v>21</v>
      </c>
      <c r="C255" s="493"/>
      <c r="D255" s="493"/>
      <c r="E255" s="493"/>
      <c r="F255" s="493"/>
      <c r="G255" s="367">
        <f>SUM(G245:G254)/2</f>
        <v>308450</v>
      </c>
    </row>
    <row r="256" spans="1:7">
      <c r="A256" s="11" t="s">
        <v>22</v>
      </c>
      <c r="B256" s="493" t="s">
        <v>77</v>
      </c>
      <c r="C256" s="493"/>
      <c r="D256" s="493"/>
      <c r="E256" s="493"/>
      <c r="F256" s="368">
        <v>0.1</v>
      </c>
      <c r="G256" s="367">
        <f>G255*F256</f>
        <v>30845</v>
      </c>
    </row>
    <row r="257" spans="1:7">
      <c r="A257" s="11" t="s">
        <v>23</v>
      </c>
      <c r="B257" s="493" t="s">
        <v>24</v>
      </c>
      <c r="C257" s="493"/>
      <c r="D257" s="493"/>
      <c r="E257" s="493"/>
      <c r="F257" s="493"/>
      <c r="G257" s="367">
        <f>G255+G256</f>
        <v>339295</v>
      </c>
    </row>
    <row r="258" spans="1:7">
      <c r="A258" s="25"/>
      <c r="B258" s="26"/>
      <c r="C258" s="26"/>
      <c r="D258" s="26"/>
      <c r="E258" s="26"/>
      <c r="F258" s="26"/>
      <c r="G258" s="404"/>
    </row>
    <row r="259" spans="1:7">
      <c r="A259" s="198" t="s">
        <v>5034</v>
      </c>
    </row>
    <row r="260" spans="1:7" ht="30">
      <c r="A260" s="9" t="s">
        <v>62</v>
      </c>
      <c r="B260" s="9" t="s">
        <v>63</v>
      </c>
      <c r="C260" s="9" t="s">
        <v>64</v>
      </c>
      <c r="D260" s="9" t="s">
        <v>65</v>
      </c>
      <c r="E260" s="9" t="s">
        <v>66</v>
      </c>
      <c r="F260" s="9" t="s">
        <v>67</v>
      </c>
      <c r="G260" s="425" t="s">
        <v>68</v>
      </c>
    </row>
    <row r="261" spans="1:7">
      <c r="A261" s="11" t="s">
        <v>0</v>
      </c>
      <c r="B261" s="160" t="s">
        <v>1</v>
      </c>
      <c r="C261" s="11"/>
      <c r="D261" s="12"/>
      <c r="E261" s="11"/>
      <c r="F261" s="12"/>
      <c r="G261" s="369"/>
    </row>
    <row r="262" spans="1:7">
      <c r="A262" s="12"/>
      <c r="B262" s="160" t="s">
        <v>2</v>
      </c>
      <c r="C262" s="11" t="s">
        <v>3</v>
      </c>
      <c r="D262" s="11" t="s">
        <v>4</v>
      </c>
      <c r="E262" s="11" t="s">
        <v>5032</v>
      </c>
      <c r="F262" s="14">
        <f>VLOOKUP(B262,'HSD ME&amp;PLUMBING'!$B$6:E1924,4,FALSE)</f>
        <v>100000</v>
      </c>
      <c r="G262" s="367">
        <f>F262*E262</f>
        <v>77100</v>
      </c>
    </row>
    <row r="263" spans="1:7">
      <c r="A263" s="12"/>
      <c r="B263" s="160" t="s">
        <v>1549</v>
      </c>
      <c r="C263" s="11" t="s">
        <v>71</v>
      </c>
      <c r="D263" s="11" t="s">
        <v>4</v>
      </c>
      <c r="E263" s="11" t="s">
        <v>5031</v>
      </c>
      <c r="F263" s="14">
        <f>VLOOKUP(B263,'HSD ME&amp;PLUMBING'!$B$6:E1925,4,FALSE)</f>
        <v>150000</v>
      </c>
      <c r="G263" s="367">
        <f>F263*E263</f>
        <v>193200</v>
      </c>
    </row>
    <row r="264" spans="1:7">
      <c r="A264" s="12"/>
      <c r="B264" s="160" t="s">
        <v>7</v>
      </c>
      <c r="C264" s="11" t="s">
        <v>8</v>
      </c>
      <c r="D264" s="11" t="s">
        <v>4</v>
      </c>
      <c r="E264" s="11" t="s">
        <v>25</v>
      </c>
      <c r="F264" s="14">
        <f>VLOOKUP(B264,'HSD ME&amp;PLUMBING'!$B$6:E1926,4,FALSE)</f>
        <v>150000</v>
      </c>
      <c r="G264" s="367">
        <f>F264*E264</f>
        <v>19350</v>
      </c>
    </row>
    <row r="265" spans="1:7">
      <c r="A265" s="12"/>
      <c r="B265" s="160" t="s">
        <v>10</v>
      </c>
      <c r="C265" s="11" t="s">
        <v>11</v>
      </c>
      <c r="D265" s="11" t="s">
        <v>4</v>
      </c>
      <c r="E265" s="11" t="s">
        <v>4574</v>
      </c>
      <c r="F265" s="14">
        <f>VLOOKUP(B265,'HSD ME&amp;PLUMBING'!$B$6:E1927,4,FALSE)</f>
        <v>200000</v>
      </c>
      <c r="G265" s="367">
        <f>F265*E265</f>
        <v>7800</v>
      </c>
    </row>
    <row r="266" spans="1:7">
      <c r="A266" s="513" t="s">
        <v>13</v>
      </c>
      <c r="B266" s="514"/>
      <c r="C266" s="514"/>
      <c r="D266" s="514"/>
      <c r="E266" s="514"/>
      <c r="F266" s="515"/>
      <c r="G266" s="367">
        <f>SUM(G262:G265)</f>
        <v>297450</v>
      </c>
    </row>
    <row r="267" spans="1:7">
      <c r="A267" s="11" t="s">
        <v>14</v>
      </c>
      <c r="B267" s="160" t="s">
        <v>15</v>
      </c>
      <c r="C267" s="11"/>
      <c r="D267" s="12"/>
      <c r="E267" s="11"/>
      <c r="F267" s="12"/>
      <c r="G267" s="369"/>
    </row>
    <row r="268" spans="1:7" ht="45">
      <c r="A268" s="12"/>
      <c r="B268" s="423" t="s">
        <v>3945</v>
      </c>
      <c r="C268" s="11"/>
      <c r="D268" s="16" t="s">
        <v>674</v>
      </c>
      <c r="E268" s="17" t="s">
        <v>802</v>
      </c>
      <c r="F268" s="371">
        <f>VLOOKUP(B268,'HSD ME&amp;PLUMBING'!$B$6:E1930,4,FALSE)</f>
        <v>10000</v>
      </c>
      <c r="G268" s="370">
        <f>F268*E268</f>
        <v>11000</v>
      </c>
    </row>
    <row r="269" spans="1:7">
      <c r="A269" s="494" t="s">
        <v>16</v>
      </c>
      <c r="B269" s="494"/>
      <c r="C269" s="494"/>
      <c r="D269" s="494"/>
      <c r="E269" s="494"/>
      <c r="F269" s="494"/>
      <c r="G269" s="367">
        <f>SUM(G268)</f>
        <v>11000</v>
      </c>
    </row>
    <row r="270" spans="1:7">
      <c r="A270" s="11" t="s">
        <v>17</v>
      </c>
      <c r="B270" s="160" t="s">
        <v>18</v>
      </c>
      <c r="C270" s="11"/>
      <c r="D270" s="12"/>
      <c r="E270" s="11"/>
      <c r="F270" s="12"/>
      <c r="G270" s="369"/>
    </row>
    <row r="271" spans="1:7">
      <c r="A271" s="492" t="s">
        <v>19</v>
      </c>
      <c r="B271" s="492"/>
      <c r="C271" s="492"/>
      <c r="D271" s="492"/>
      <c r="E271" s="492"/>
      <c r="F271" s="492"/>
      <c r="G271" s="367">
        <f>SUM(G270)</f>
        <v>0</v>
      </c>
    </row>
    <row r="272" spans="1:7">
      <c r="A272" s="11" t="s">
        <v>20</v>
      </c>
      <c r="B272" s="493" t="s">
        <v>21</v>
      </c>
      <c r="C272" s="493"/>
      <c r="D272" s="493"/>
      <c r="E272" s="493"/>
      <c r="F272" s="493"/>
      <c r="G272" s="367">
        <f>SUM(G262:G271)/2</f>
        <v>308450</v>
      </c>
    </row>
    <row r="273" spans="1:7">
      <c r="A273" s="11" t="s">
        <v>22</v>
      </c>
      <c r="B273" s="493" t="s">
        <v>77</v>
      </c>
      <c r="C273" s="493"/>
      <c r="D273" s="493"/>
      <c r="E273" s="493"/>
      <c r="F273" s="368">
        <v>0.1</v>
      </c>
      <c r="G273" s="367">
        <f>G272*F273</f>
        <v>30845</v>
      </c>
    </row>
    <row r="274" spans="1:7">
      <c r="A274" s="11" t="s">
        <v>23</v>
      </c>
      <c r="B274" s="493" t="s">
        <v>24</v>
      </c>
      <c r="C274" s="493"/>
      <c r="D274" s="493"/>
      <c r="E274" s="493"/>
      <c r="F274" s="493"/>
      <c r="G274" s="367">
        <f>G272+G273</f>
        <v>339295</v>
      </c>
    </row>
    <row r="275" spans="1:7">
      <c r="A275" s="25"/>
      <c r="B275" s="26"/>
      <c r="C275" s="26"/>
      <c r="D275" s="26"/>
      <c r="E275" s="26"/>
      <c r="F275" s="26"/>
      <c r="G275" s="404"/>
    </row>
    <row r="276" spans="1:7">
      <c r="A276" s="198" t="s">
        <v>5033</v>
      </c>
    </row>
    <row r="277" spans="1:7" ht="30">
      <c r="A277" s="9" t="s">
        <v>62</v>
      </c>
      <c r="B277" s="9" t="s">
        <v>63</v>
      </c>
      <c r="C277" s="9" t="s">
        <v>64</v>
      </c>
      <c r="D277" s="9" t="s">
        <v>65</v>
      </c>
      <c r="E277" s="9" t="s">
        <v>66</v>
      </c>
      <c r="F277" s="9" t="s">
        <v>67</v>
      </c>
      <c r="G277" s="425" t="s">
        <v>68</v>
      </c>
    </row>
    <row r="278" spans="1:7">
      <c r="A278" s="11" t="s">
        <v>0</v>
      </c>
      <c r="B278" s="160" t="s">
        <v>1</v>
      </c>
      <c r="C278" s="11"/>
      <c r="D278" s="12"/>
      <c r="E278" s="11"/>
      <c r="F278" s="12"/>
      <c r="G278" s="369"/>
    </row>
    <row r="279" spans="1:7">
      <c r="A279" s="12"/>
      <c r="B279" s="160" t="s">
        <v>2</v>
      </c>
      <c r="C279" s="11" t="s">
        <v>3</v>
      </c>
      <c r="D279" s="11" t="s">
        <v>4</v>
      </c>
      <c r="E279" s="11" t="s">
        <v>5032</v>
      </c>
      <c r="F279" s="14">
        <f>VLOOKUP(B279,'HSD ME&amp;PLUMBING'!$B$6:E1941,4,FALSE)</f>
        <v>100000</v>
      </c>
      <c r="G279" s="367">
        <f>F279*E279</f>
        <v>77100</v>
      </c>
    </row>
    <row r="280" spans="1:7">
      <c r="A280" s="12"/>
      <c r="B280" s="160" t="s">
        <v>1549</v>
      </c>
      <c r="C280" s="11" t="s">
        <v>71</v>
      </c>
      <c r="D280" s="11" t="s">
        <v>4</v>
      </c>
      <c r="E280" s="11" t="s">
        <v>5031</v>
      </c>
      <c r="F280" s="14">
        <f>VLOOKUP(B280,'HSD ME&amp;PLUMBING'!$B$6:E1942,4,FALSE)</f>
        <v>150000</v>
      </c>
      <c r="G280" s="367">
        <f>F280*E280</f>
        <v>193200</v>
      </c>
    </row>
    <row r="281" spans="1:7">
      <c r="A281" s="12"/>
      <c r="B281" s="160" t="s">
        <v>7</v>
      </c>
      <c r="C281" s="11" t="s">
        <v>8</v>
      </c>
      <c r="D281" s="11" t="s">
        <v>4</v>
      </c>
      <c r="E281" s="11" t="s">
        <v>25</v>
      </c>
      <c r="F281" s="14">
        <f>VLOOKUP(B281,'HSD ME&amp;PLUMBING'!$B$6:E1943,4,FALSE)</f>
        <v>150000</v>
      </c>
      <c r="G281" s="367">
        <f>F281*E281</f>
        <v>19350</v>
      </c>
    </row>
    <row r="282" spans="1:7">
      <c r="A282" s="12"/>
      <c r="B282" s="160" t="s">
        <v>10</v>
      </c>
      <c r="C282" s="11" t="s">
        <v>11</v>
      </c>
      <c r="D282" s="11" t="s">
        <v>4</v>
      </c>
      <c r="E282" s="11" t="s">
        <v>4574</v>
      </c>
      <c r="F282" s="14">
        <f>VLOOKUP(B282,'HSD ME&amp;PLUMBING'!$B$6:E1944,4,FALSE)</f>
        <v>200000</v>
      </c>
      <c r="G282" s="367">
        <f>F282*E282</f>
        <v>7800</v>
      </c>
    </row>
    <row r="283" spans="1:7">
      <c r="A283" s="513" t="s">
        <v>13</v>
      </c>
      <c r="B283" s="514"/>
      <c r="C283" s="514"/>
      <c r="D283" s="514"/>
      <c r="E283" s="514"/>
      <c r="F283" s="515"/>
      <c r="G283" s="367">
        <f>SUM(G279:G282)</f>
        <v>297450</v>
      </c>
    </row>
    <row r="284" spans="1:7">
      <c r="A284" s="11" t="s">
        <v>14</v>
      </c>
      <c r="B284" s="160" t="s">
        <v>15</v>
      </c>
      <c r="C284" s="11"/>
      <c r="D284" s="12"/>
      <c r="E284" s="11"/>
      <c r="F284" s="12"/>
      <c r="G284" s="369"/>
    </row>
    <row r="285" spans="1:7" ht="45">
      <c r="A285" s="12"/>
      <c r="B285" s="423" t="s">
        <v>3946</v>
      </c>
      <c r="C285" s="11"/>
      <c r="D285" s="16" t="s">
        <v>674</v>
      </c>
      <c r="E285" s="17" t="s">
        <v>802</v>
      </c>
      <c r="F285" s="371">
        <f>VLOOKUP(B285,'HSD ME&amp;PLUMBING'!$B$6:E1947,4,FALSE)</f>
        <v>10000</v>
      </c>
      <c r="G285" s="370">
        <f>F285*E285</f>
        <v>11000</v>
      </c>
    </row>
    <row r="286" spans="1:7">
      <c r="A286" s="494" t="s">
        <v>16</v>
      </c>
      <c r="B286" s="494"/>
      <c r="C286" s="494"/>
      <c r="D286" s="494"/>
      <c r="E286" s="494"/>
      <c r="F286" s="494"/>
      <c r="G286" s="367">
        <f>SUM(G285)</f>
        <v>11000</v>
      </c>
    </row>
    <row r="287" spans="1:7">
      <c r="A287" s="11" t="s">
        <v>17</v>
      </c>
      <c r="B287" s="160" t="s">
        <v>18</v>
      </c>
      <c r="C287" s="11"/>
      <c r="D287" s="12"/>
      <c r="E287" s="11"/>
      <c r="F287" s="12"/>
      <c r="G287" s="369"/>
    </row>
    <row r="288" spans="1:7">
      <c r="A288" s="492" t="s">
        <v>19</v>
      </c>
      <c r="B288" s="492"/>
      <c r="C288" s="492"/>
      <c r="D288" s="492"/>
      <c r="E288" s="492"/>
      <c r="F288" s="492"/>
      <c r="G288" s="367">
        <f>SUM(G287)</f>
        <v>0</v>
      </c>
    </row>
    <row r="289" spans="1:7">
      <c r="A289" s="11" t="s">
        <v>20</v>
      </c>
      <c r="B289" s="493" t="s">
        <v>21</v>
      </c>
      <c r="C289" s="493"/>
      <c r="D289" s="493"/>
      <c r="E289" s="493"/>
      <c r="F289" s="493"/>
      <c r="G289" s="367">
        <f>SUM(G279:G288)/2</f>
        <v>308450</v>
      </c>
    </row>
    <row r="290" spans="1:7">
      <c r="A290" s="11" t="s">
        <v>22</v>
      </c>
      <c r="B290" s="493" t="s">
        <v>77</v>
      </c>
      <c r="C290" s="493"/>
      <c r="D290" s="493"/>
      <c r="E290" s="493"/>
      <c r="F290" s="368">
        <v>0.1</v>
      </c>
      <c r="G290" s="367">
        <f>G289*F290</f>
        <v>30845</v>
      </c>
    </row>
    <row r="291" spans="1:7">
      <c r="A291" s="11" t="s">
        <v>23</v>
      </c>
      <c r="B291" s="493" t="s">
        <v>24</v>
      </c>
      <c r="C291" s="493"/>
      <c r="D291" s="493"/>
      <c r="E291" s="493"/>
      <c r="F291" s="493"/>
      <c r="G291" s="367">
        <f>G289+G290</f>
        <v>339295</v>
      </c>
    </row>
    <row r="292" spans="1:7">
      <c r="A292" s="25"/>
      <c r="B292" s="26"/>
      <c r="C292" s="26"/>
      <c r="D292" s="26"/>
      <c r="E292" s="26"/>
      <c r="F292" s="26"/>
      <c r="G292" s="404"/>
    </row>
    <row r="293" spans="1:7">
      <c r="A293" s="198" t="s">
        <v>5030</v>
      </c>
    </row>
    <row r="294" spans="1:7" ht="30">
      <c r="A294" s="9" t="s">
        <v>62</v>
      </c>
      <c r="B294" s="9" t="s">
        <v>63</v>
      </c>
      <c r="C294" s="9" t="s">
        <v>64</v>
      </c>
      <c r="D294" s="9" t="s">
        <v>65</v>
      </c>
      <c r="E294" s="9" t="s">
        <v>66</v>
      </c>
      <c r="F294" s="9" t="s">
        <v>67</v>
      </c>
      <c r="G294" s="425" t="s">
        <v>68</v>
      </c>
    </row>
    <row r="295" spans="1:7">
      <c r="A295" s="11" t="s">
        <v>0</v>
      </c>
      <c r="B295" s="160" t="s">
        <v>1</v>
      </c>
      <c r="C295" s="11"/>
      <c r="D295" s="12"/>
      <c r="E295" s="11"/>
      <c r="F295" s="12"/>
      <c r="G295" s="369"/>
    </row>
    <row r="296" spans="1:7">
      <c r="A296" s="12"/>
      <c r="B296" s="160" t="s">
        <v>2</v>
      </c>
      <c r="C296" s="11" t="s">
        <v>3</v>
      </c>
      <c r="D296" s="11" t="s">
        <v>4</v>
      </c>
      <c r="E296" s="11" t="s">
        <v>25</v>
      </c>
      <c r="F296" s="14">
        <f>VLOOKUP(B296,'HSD ME&amp;PLUMBING'!$B$6:E1924,4,FALSE)</f>
        <v>100000</v>
      </c>
      <c r="G296" s="367">
        <f>F296*E296</f>
        <v>12900</v>
      </c>
    </row>
    <row r="297" spans="1:7">
      <c r="A297" s="12"/>
      <c r="B297" s="160" t="s">
        <v>1549</v>
      </c>
      <c r="C297" s="11" t="s">
        <v>71</v>
      </c>
      <c r="D297" s="11" t="s">
        <v>4</v>
      </c>
      <c r="E297" s="11" t="s">
        <v>26</v>
      </c>
      <c r="F297" s="14">
        <f>VLOOKUP(B297,'HSD ME&amp;PLUMBING'!$B$6:E1925,4,FALSE)</f>
        <v>150000</v>
      </c>
      <c r="G297" s="367">
        <f>F297*E297</f>
        <v>32250</v>
      </c>
    </row>
    <row r="298" spans="1:7">
      <c r="A298" s="12"/>
      <c r="B298" s="160" t="s">
        <v>7</v>
      </c>
      <c r="C298" s="11" t="s">
        <v>8</v>
      </c>
      <c r="D298" s="11" t="s">
        <v>4</v>
      </c>
      <c r="E298" s="11" t="s">
        <v>27</v>
      </c>
      <c r="F298" s="14">
        <f>VLOOKUP(B298,'HSD ME&amp;PLUMBING'!$B$6:E1926,4,FALSE)</f>
        <v>150000</v>
      </c>
      <c r="G298" s="367">
        <f>F298*E298</f>
        <v>3150</v>
      </c>
    </row>
    <row r="299" spans="1:7">
      <c r="A299" s="12"/>
      <c r="B299" s="160" t="s">
        <v>10</v>
      </c>
      <c r="C299" s="11" t="s">
        <v>11</v>
      </c>
      <c r="D299" s="11" t="s">
        <v>4</v>
      </c>
      <c r="E299" s="11" t="s">
        <v>32</v>
      </c>
      <c r="F299" s="14">
        <f>VLOOKUP(B299,'HSD ME&amp;PLUMBING'!$B$6:E1927,4,FALSE)</f>
        <v>200000</v>
      </c>
      <c r="G299" s="367">
        <f>F299*E299</f>
        <v>1200</v>
      </c>
    </row>
    <row r="300" spans="1:7">
      <c r="A300" s="513" t="s">
        <v>13</v>
      </c>
      <c r="B300" s="514"/>
      <c r="C300" s="514"/>
      <c r="D300" s="514"/>
      <c r="E300" s="514"/>
      <c r="F300" s="515"/>
      <c r="G300" s="367">
        <f>SUM(G296:G299)</f>
        <v>49500</v>
      </c>
    </row>
    <row r="301" spans="1:7">
      <c r="A301" s="11" t="s">
        <v>14</v>
      </c>
      <c r="B301" s="160" t="s">
        <v>15</v>
      </c>
      <c r="C301" s="11"/>
      <c r="D301" s="12"/>
      <c r="E301" s="11"/>
      <c r="F301" s="12"/>
      <c r="G301" s="369"/>
    </row>
    <row r="302" spans="1:7" ht="45">
      <c r="A302" s="12"/>
      <c r="B302" s="423" t="s">
        <v>3947</v>
      </c>
      <c r="C302" s="11"/>
      <c r="D302" s="16" t="s">
        <v>674</v>
      </c>
      <c r="E302" s="17" t="s">
        <v>5029</v>
      </c>
      <c r="F302" s="371">
        <f>VLOOKUP(B302,'HSD ME&amp;PLUMBING'!$B$6:E1930,4,FALSE)</f>
        <v>10000</v>
      </c>
      <c r="G302" s="370">
        <f>F302*E302</f>
        <v>10200</v>
      </c>
    </row>
    <row r="303" spans="1:7">
      <c r="A303" s="494" t="s">
        <v>16</v>
      </c>
      <c r="B303" s="494"/>
      <c r="C303" s="494"/>
      <c r="D303" s="494"/>
      <c r="E303" s="494"/>
      <c r="F303" s="494"/>
      <c r="G303" s="367">
        <f>SUM(G302)</f>
        <v>10200</v>
      </c>
    </row>
    <row r="304" spans="1:7">
      <c r="A304" s="11" t="s">
        <v>17</v>
      </c>
      <c r="B304" s="160" t="s">
        <v>18</v>
      </c>
      <c r="C304" s="11"/>
      <c r="D304" s="12"/>
      <c r="E304" s="11"/>
      <c r="F304" s="12"/>
      <c r="G304" s="369"/>
    </row>
    <row r="305" spans="1:7">
      <c r="A305" s="492" t="s">
        <v>19</v>
      </c>
      <c r="B305" s="492"/>
      <c r="C305" s="492"/>
      <c r="D305" s="492"/>
      <c r="E305" s="492"/>
      <c r="F305" s="492"/>
      <c r="G305" s="367">
        <f>SUM(G304)</f>
        <v>0</v>
      </c>
    </row>
    <row r="306" spans="1:7">
      <c r="A306" s="11" t="s">
        <v>20</v>
      </c>
      <c r="B306" s="493" t="s">
        <v>21</v>
      </c>
      <c r="C306" s="493"/>
      <c r="D306" s="493"/>
      <c r="E306" s="493"/>
      <c r="F306" s="493"/>
      <c r="G306" s="367">
        <f>SUM(G296:G305)/2</f>
        <v>59700</v>
      </c>
    </row>
    <row r="307" spans="1:7">
      <c r="A307" s="11" t="s">
        <v>22</v>
      </c>
      <c r="B307" s="493" t="s">
        <v>77</v>
      </c>
      <c r="C307" s="493"/>
      <c r="D307" s="493"/>
      <c r="E307" s="493"/>
      <c r="F307" s="368">
        <v>0.1</v>
      </c>
      <c r="G307" s="367">
        <f>G306*F307</f>
        <v>5970</v>
      </c>
    </row>
    <row r="308" spans="1:7">
      <c r="A308" s="11" t="s">
        <v>23</v>
      </c>
      <c r="B308" s="493" t="s">
        <v>24</v>
      </c>
      <c r="C308" s="493"/>
      <c r="D308" s="493"/>
      <c r="E308" s="493"/>
      <c r="F308" s="493"/>
      <c r="G308" s="367">
        <f>G306+G307</f>
        <v>65670</v>
      </c>
    </row>
    <row r="309" spans="1:7">
      <c r="A309" s="25"/>
      <c r="B309" s="26"/>
      <c r="C309" s="25"/>
      <c r="D309" s="26"/>
      <c r="E309" s="25"/>
      <c r="F309" s="26"/>
      <c r="G309" s="424"/>
    </row>
    <row r="310" spans="1:7" s="54" customFormat="1">
      <c r="A310" s="407" t="s">
        <v>5028</v>
      </c>
      <c r="B310" s="51"/>
      <c r="C310" s="52"/>
      <c r="D310" s="51"/>
      <c r="E310" s="52"/>
      <c r="F310" s="51"/>
      <c r="G310" s="429"/>
    </row>
    <row r="311" spans="1:7" s="54" customFormat="1" ht="30">
      <c r="A311" s="55" t="s">
        <v>62</v>
      </c>
      <c r="B311" s="55" t="s">
        <v>63</v>
      </c>
      <c r="C311" s="55" t="s">
        <v>64</v>
      </c>
      <c r="D311" s="55" t="s">
        <v>65</v>
      </c>
      <c r="E311" s="55" t="s">
        <v>66</v>
      </c>
      <c r="F311" s="55" t="s">
        <v>67</v>
      </c>
      <c r="G311" s="428" t="s">
        <v>68</v>
      </c>
    </row>
    <row r="312" spans="1:7" s="54" customFormat="1">
      <c r="A312" s="56" t="s">
        <v>0</v>
      </c>
      <c r="B312" s="171" t="s">
        <v>1</v>
      </c>
      <c r="C312" s="56"/>
      <c r="D312" s="57"/>
      <c r="E312" s="56"/>
      <c r="F312" s="57"/>
      <c r="G312" s="386"/>
    </row>
    <row r="313" spans="1:7" s="54" customFormat="1">
      <c r="A313" s="57"/>
      <c r="B313" s="171" t="s">
        <v>2</v>
      </c>
      <c r="C313" s="56" t="s">
        <v>3</v>
      </c>
      <c r="D313" s="56" t="s">
        <v>4</v>
      </c>
      <c r="E313" s="56">
        <v>0.77400000000000002</v>
      </c>
      <c r="F313" s="59">
        <f>VLOOKUP(B313,'HSD ME&amp;PLUMBING'!$B$6:E1975,4,FALSE)</f>
        <v>100000</v>
      </c>
      <c r="G313" s="384">
        <f>F313*E313</f>
        <v>77400</v>
      </c>
    </row>
    <row r="314" spans="1:7" s="54" customFormat="1">
      <c r="A314" s="57"/>
      <c r="B314" s="171" t="s">
        <v>1549</v>
      </c>
      <c r="C314" s="56" t="s">
        <v>71</v>
      </c>
      <c r="D314" s="56" t="s">
        <v>4</v>
      </c>
      <c r="E314" s="56">
        <v>1.292</v>
      </c>
      <c r="F314" s="59">
        <f>VLOOKUP(B314,'HSD ME&amp;PLUMBING'!$B$6:E1976,4,FALSE)</f>
        <v>150000</v>
      </c>
      <c r="G314" s="384">
        <f>F314*E314</f>
        <v>193800</v>
      </c>
    </row>
    <row r="315" spans="1:7" s="54" customFormat="1">
      <c r="A315" s="57"/>
      <c r="B315" s="171" t="s">
        <v>7</v>
      </c>
      <c r="C315" s="56" t="s">
        <v>8</v>
      </c>
      <c r="D315" s="56" t="s">
        <v>4</v>
      </c>
      <c r="E315" s="56">
        <v>0.129</v>
      </c>
      <c r="F315" s="59">
        <f>VLOOKUP(B315,'HSD ME&amp;PLUMBING'!$B$6:E1977,4,FALSE)</f>
        <v>150000</v>
      </c>
      <c r="G315" s="384">
        <f>F315*E315</f>
        <v>19350</v>
      </c>
    </row>
    <row r="316" spans="1:7" s="54" customFormat="1">
      <c r="A316" s="57"/>
      <c r="B316" s="171" t="s">
        <v>10</v>
      </c>
      <c r="C316" s="56" t="s">
        <v>11</v>
      </c>
      <c r="D316" s="56" t="s">
        <v>4</v>
      </c>
      <c r="E316" s="56">
        <v>4.2999999999999997E-2</v>
      </c>
      <c r="F316" s="59">
        <f>VLOOKUP(B316,'HSD ME&amp;PLUMBING'!$B$6:E1978,4,FALSE)</f>
        <v>200000</v>
      </c>
      <c r="G316" s="384">
        <f>F316*E316</f>
        <v>8600</v>
      </c>
    </row>
    <row r="317" spans="1:7" s="54" customFormat="1">
      <c r="A317" s="516" t="s">
        <v>13</v>
      </c>
      <c r="B317" s="517"/>
      <c r="C317" s="517"/>
      <c r="D317" s="517"/>
      <c r="E317" s="517"/>
      <c r="F317" s="518"/>
      <c r="G317" s="384">
        <f>SUM(G313:G316)</f>
        <v>299150</v>
      </c>
    </row>
    <row r="318" spans="1:7" s="54" customFormat="1">
      <c r="A318" s="56" t="s">
        <v>14</v>
      </c>
      <c r="B318" s="171" t="s">
        <v>15</v>
      </c>
      <c r="C318" s="56"/>
      <c r="D318" s="57"/>
      <c r="E318" s="56"/>
      <c r="F318" s="57"/>
      <c r="G318" s="386"/>
    </row>
    <row r="319" spans="1:7" s="54" customFormat="1" ht="45">
      <c r="A319" s="57"/>
      <c r="B319" s="427" t="s">
        <v>3948</v>
      </c>
      <c r="C319" s="56"/>
      <c r="D319" s="61" t="s">
        <v>674</v>
      </c>
      <c r="E319" s="62" t="s">
        <v>802</v>
      </c>
      <c r="F319" s="406">
        <f>VLOOKUP(B319,'HSD ME&amp;PLUMBING'!$B$6:E1981,4,FALSE)</f>
        <v>10000</v>
      </c>
      <c r="G319" s="405">
        <f>F319*E319</f>
        <v>11000</v>
      </c>
    </row>
    <row r="320" spans="1:7" s="54" customFormat="1">
      <c r="A320" s="489" t="s">
        <v>16</v>
      </c>
      <c r="B320" s="489"/>
      <c r="C320" s="489"/>
      <c r="D320" s="489"/>
      <c r="E320" s="489"/>
      <c r="F320" s="489"/>
      <c r="G320" s="384">
        <f>SUM(G319)</f>
        <v>11000</v>
      </c>
    </row>
    <row r="321" spans="1:7" s="54" customFormat="1">
      <c r="A321" s="56" t="s">
        <v>17</v>
      </c>
      <c r="B321" s="171" t="s">
        <v>18</v>
      </c>
      <c r="C321" s="56"/>
      <c r="D321" s="57"/>
      <c r="E321" s="56"/>
      <c r="F321" s="57"/>
      <c r="G321" s="386"/>
    </row>
    <row r="322" spans="1:7" s="54" customFormat="1">
      <c r="A322" s="490" t="s">
        <v>19</v>
      </c>
      <c r="B322" s="490"/>
      <c r="C322" s="490"/>
      <c r="D322" s="490"/>
      <c r="E322" s="490"/>
      <c r="F322" s="490"/>
      <c r="G322" s="384">
        <f>SUM(G321)</f>
        <v>0</v>
      </c>
    </row>
    <row r="323" spans="1:7" s="54" customFormat="1">
      <c r="A323" s="56" t="s">
        <v>20</v>
      </c>
      <c r="B323" s="491" t="s">
        <v>21</v>
      </c>
      <c r="C323" s="491"/>
      <c r="D323" s="491"/>
      <c r="E323" s="491"/>
      <c r="F323" s="491"/>
      <c r="G323" s="384">
        <f>SUM(G313:G322)/2</f>
        <v>310150</v>
      </c>
    </row>
    <row r="324" spans="1:7" s="54" customFormat="1">
      <c r="A324" s="56" t="s">
        <v>22</v>
      </c>
      <c r="B324" s="491" t="s">
        <v>77</v>
      </c>
      <c r="C324" s="491"/>
      <c r="D324" s="491"/>
      <c r="E324" s="491"/>
      <c r="F324" s="385">
        <v>0.1</v>
      </c>
      <c r="G324" s="384">
        <f>G323*F324</f>
        <v>31015</v>
      </c>
    </row>
    <row r="325" spans="1:7" s="54" customFormat="1">
      <c r="A325" s="56" t="s">
        <v>23</v>
      </c>
      <c r="B325" s="491" t="s">
        <v>24</v>
      </c>
      <c r="C325" s="491"/>
      <c r="D325" s="491"/>
      <c r="E325" s="491"/>
      <c r="F325" s="491"/>
      <c r="G325" s="384">
        <f>G323+G324</f>
        <v>341165</v>
      </c>
    </row>
    <row r="326" spans="1:7" s="54" customFormat="1">
      <c r="A326" s="72"/>
      <c r="B326" s="73"/>
      <c r="C326" s="73"/>
      <c r="D326" s="73"/>
      <c r="E326" s="73"/>
      <c r="F326" s="73"/>
      <c r="G326" s="383"/>
    </row>
    <row r="327" spans="1:7" s="54" customFormat="1">
      <c r="A327" s="407" t="s">
        <v>5027</v>
      </c>
      <c r="B327" s="51"/>
      <c r="C327" s="52"/>
      <c r="D327" s="51"/>
      <c r="E327" s="52"/>
      <c r="F327" s="51"/>
      <c r="G327" s="429"/>
    </row>
    <row r="328" spans="1:7" s="54" customFormat="1" ht="30">
      <c r="A328" s="55" t="s">
        <v>62</v>
      </c>
      <c r="B328" s="55" t="s">
        <v>63</v>
      </c>
      <c r="C328" s="55" t="s">
        <v>64</v>
      </c>
      <c r="D328" s="55" t="s">
        <v>65</v>
      </c>
      <c r="E328" s="55" t="s">
        <v>66</v>
      </c>
      <c r="F328" s="55" t="s">
        <v>67</v>
      </c>
      <c r="G328" s="428" t="s">
        <v>68</v>
      </c>
    </row>
    <row r="329" spans="1:7" s="54" customFormat="1">
      <c r="A329" s="56" t="s">
        <v>0</v>
      </c>
      <c r="B329" s="171" t="s">
        <v>1</v>
      </c>
      <c r="C329" s="56"/>
      <c r="D329" s="57"/>
      <c r="E329" s="56"/>
      <c r="F329" s="57"/>
      <c r="G329" s="386"/>
    </row>
    <row r="330" spans="1:7" s="54" customFormat="1">
      <c r="A330" s="57"/>
      <c r="B330" s="171" t="s">
        <v>2</v>
      </c>
      <c r="C330" s="56" t="s">
        <v>3</v>
      </c>
      <c r="D330" s="56" t="s">
        <v>4</v>
      </c>
      <c r="E330" s="56">
        <v>0.41699999999999998</v>
      </c>
      <c r="F330" s="59">
        <f>VLOOKUP(B330,'HSD ME&amp;PLUMBING'!$B$6:E1958,4,FALSE)</f>
        <v>100000</v>
      </c>
      <c r="G330" s="384">
        <f>F330*E330</f>
        <v>41700</v>
      </c>
    </row>
    <row r="331" spans="1:7" s="54" customFormat="1">
      <c r="A331" s="57"/>
      <c r="B331" s="171" t="s">
        <v>1549</v>
      </c>
      <c r="C331" s="56" t="s">
        <v>71</v>
      </c>
      <c r="D331" s="56" t="s">
        <v>4</v>
      </c>
      <c r="E331" s="56">
        <v>0.69599999999999995</v>
      </c>
      <c r="F331" s="59">
        <f>VLOOKUP(B331,'HSD ME&amp;PLUMBING'!$B$6:E1959,4,FALSE)</f>
        <v>150000</v>
      </c>
      <c r="G331" s="384">
        <f>F331*E331</f>
        <v>104400</v>
      </c>
    </row>
    <row r="332" spans="1:7" s="54" customFormat="1">
      <c r="A332" s="57"/>
      <c r="B332" s="171" t="s">
        <v>7</v>
      </c>
      <c r="C332" s="56" t="s">
        <v>8</v>
      </c>
      <c r="D332" s="56" t="s">
        <v>4</v>
      </c>
      <c r="E332" s="56">
        <v>7.0000000000000007E-2</v>
      </c>
      <c r="F332" s="59">
        <f>VLOOKUP(B332,'HSD ME&amp;PLUMBING'!$B$6:E1960,4,FALSE)</f>
        <v>150000</v>
      </c>
      <c r="G332" s="384">
        <f>F332*E332</f>
        <v>10500.000000000002</v>
      </c>
    </row>
    <row r="333" spans="1:7" s="54" customFormat="1">
      <c r="A333" s="57"/>
      <c r="B333" s="171" t="s">
        <v>10</v>
      </c>
      <c r="C333" s="56" t="s">
        <v>11</v>
      </c>
      <c r="D333" s="56" t="s">
        <v>4</v>
      </c>
      <c r="E333" s="56">
        <v>2.3E-2</v>
      </c>
      <c r="F333" s="59">
        <f>VLOOKUP(B333,'HSD ME&amp;PLUMBING'!$B$6:E1961,4,FALSE)</f>
        <v>200000</v>
      </c>
      <c r="G333" s="384">
        <f>F333*E333</f>
        <v>4600</v>
      </c>
    </row>
    <row r="334" spans="1:7" s="54" customFormat="1">
      <c r="A334" s="516" t="s">
        <v>13</v>
      </c>
      <c r="B334" s="517"/>
      <c r="C334" s="517"/>
      <c r="D334" s="517"/>
      <c r="E334" s="517"/>
      <c r="F334" s="518"/>
      <c r="G334" s="384">
        <f>SUM(G330:G333)</f>
        <v>161200</v>
      </c>
    </row>
    <row r="335" spans="1:7" s="54" customFormat="1">
      <c r="A335" s="56" t="s">
        <v>14</v>
      </c>
      <c r="B335" s="171" t="s">
        <v>15</v>
      </c>
      <c r="C335" s="56"/>
      <c r="D335" s="57"/>
      <c r="E335" s="56"/>
      <c r="F335" s="57"/>
      <c r="G335" s="386"/>
    </row>
    <row r="336" spans="1:7" s="54" customFormat="1" ht="45">
      <c r="A336" s="57"/>
      <c r="B336" s="427" t="s">
        <v>3949</v>
      </c>
      <c r="C336" s="56"/>
      <c r="D336" s="61" t="s">
        <v>674</v>
      </c>
      <c r="E336" s="62">
        <v>1.05</v>
      </c>
      <c r="F336" s="406">
        <f>VLOOKUP(B336,'HSD ME&amp;PLUMBING'!$B$6:E1964,4,FALSE)</f>
        <v>10000</v>
      </c>
      <c r="G336" s="405">
        <f>F336*E336</f>
        <v>10500</v>
      </c>
    </row>
    <row r="337" spans="1:7" s="54" customFormat="1">
      <c r="A337" s="489" t="s">
        <v>16</v>
      </c>
      <c r="B337" s="489"/>
      <c r="C337" s="489"/>
      <c r="D337" s="489"/>
      <c r="E337" s="489"/>
      <c r="F337" s="489"/>
      <c r="G337" s="384">
        <f>SUM(G336)</f>
        <v>10500</v>
      </c>
    </row>
    <row r="338" spans="1:7" s="54" customFormat="1">
      <c r="A338" s="56" t="s">
        <v>17</v>
      </c>
      <c r="B338" s="171" t="s">
        <v>18</v>
      </c>
      <c r="C338" s="56"/>
      <c r="D338" s="57"/>
      <c r="E338" s="56"/>
      <c r="F338" s="57"/>
      <c r="G338" s="386"/>
    </row>
    <row r="339" spans="1:7" s="54" customFormat="1">
      <c r="A339" s="490" t="s">
        <v>19</v>
      </c>
      <c r="B339" s="490"/>
      <c r="C339" s="490"/>
      <c r="D339" s="490"/>
      <c r="E339" s="490"/>
      <c r="F339" s="490"/>
      <c r="G339" s="384">
        <f>SUM(G338)</f>
        <v>0</v>
      </c>
    </row>
    <row r="340" spans="1:7" s="54" customFormat="1">
      <c r="A340" s="56" t="s">
        <v>20</v>
      </c>
      <c r="B340" s="491" t="s">
        <v>21</v>
      </c>
      <c r="C340" s="491"/>
      <c r="D340" s="491"/>
      <c r="E340" s="491"/>
      <c r="F340" s="491"/>
      <c r="G340" s="384">
        <f>SUM(G330:G339)/2</f>
        <v>171700</v>
      </c>
    </row>
    <row r="341" spans="1:7" s="54" customFormat="1">
      <c r="A341" s="56" t="s">
        <v>22</v>
      </c>
      <c r="B341" s="491" t="s">
        <v>77</v>
      </c>
      <c r="C341" s="491"/>
      <c r="D341" s="491"/>
      <c r="E341" s="491"/>
      <c r="F341" s="385">
        <v>0.1</v>
      </c>
      <c r="G341" s="384">
        <f>G340*F341</f>
        <v>17170</v>
      </c>
    </row>
    <row r="342" spans="1:7" s="54" customFormat="1">
      <c r="A342" s="56" t="s">
        <v>23</v>
      </c>
      <c r="B342" s="491" t="s">
        <v>24</v>
      </c>
      <c r="C342" s="491"/>
      <c r="D342" s="491"/>
      <c r="E342" s="491"/>
      <c r="F342" s="491"/>
      <c r="G342" s="384">
        <f>G340+G341</f>
        <v>188870</v>
      </c>
    </row>
    <row r="343" spans="1:7" s="54" customFormat="1">
      <c r="A343" s="72"/>
      <c r="B343" s="73"/>
      <c r="C343" s="73"/>
      <c r="D343" s="73"/>
      <c r="E343" s="73"/>
      <c r="F343" s="73"/>
      <c r="G343" s="383"/>
    </row>
    <row r="344" spans="1:7" s="6" customFormat="1" ht="15.75">
      <c r="A344" s="198" t="s">
        <v>5026</v>
      </c>
      <c r="B344" s="7"/>
      <c r="C344" s="3"/>
      <c r="D344" s="7"/>
      <c r="E344" s="3"/>
      <c r="F344" s="7"/>
      <c r="G344" s="365"/>
    </row>
    <row r="345" spans="1:7">
      <c r="A345" s="198" t="s">
        <v>5025</v>
      </c>
    </row>
    <row r="346" spans="1:7" ht="30">
      <c r="A346" s="9" t="s">
        <v>62</v>
      </c>
      <c r="B346" s="9" t="s">
        <v>63</v>
      </c>
      <c r="C346" s="9" t="s">
        <v>64</v>
      </c>
      <c r="D346" s="9" t="s">
        <v>65</v>
      </c>
      <c r="E346" s="9" t="s">
        <v>66</v>
      </c>
      <c r="F346" s="9" t="s">
        <v>67</v>
      </c>
      <c r="G346" s="425" t="s">
        <v>68</v>
      </c>
    </row>
    <row r="347" spans="1:7">
      <c r="A347" s="11" t="s">
        <v>0</v>
      </c>
      <c r="B347" s="160" t="s">
        <v>1</v>
      </c>
      <c r="C347" s="11"/>
      <c r="D347" s="12"/>
      <c r="E347" s="11"/>
      <c r="F347" s="12"/>
      <c r="G347" s="369"/>
    </row>
    <row r="348" spans="1:7">
      <c r="A348" s="12"/>
      <c r="B348" s="160" t="s">
        <v>2</v>
      </c>
      <c r="C348" s="11" t="s">
        <v>3</v>
      </c>
      <c r="D348" s="11" t="s">
        <v>4</v>
      </c>
      <c r="E348" s="11" t="s">
        <v>4990</v>
      </c>
      <c r="F348" s="14">
        <f>VLOOKUP(B348,'HSD ME&amp;PLUMBING'!$B$6:E1942,4,FALSE)</f>
        <v>100000</v>
      </c>
      <c r="G348" s="367">
        <f>F348*E348</f>
        <v>72900</v>
      </c>
    </row>
    <row r="349" spans="1:7">
      <c r="A349" s="12"/>
      <c r="B349" s="160" t="s">
        <v>1804</v>
      </c>
      <c r="C349" s="11" t="s">
        <v>71</v>
      </c>
      <c r="D349" s="11" t="s">
        <v>4</v>
      </c>
      <c r="E349" s="11" t="s">
        <v>5014</v>
      </c>
      <c r="F349" s="14">
        <f>VLOOKUP(B349,'HSD ME&amp;PLUMBING'!$B$6:E1943,4,FALSE)</f>
        <v>150000</v>
      </c>
      <c r="G349" s="367">
        <f>F349*E349</f>
        <v>182550</v>
      </c>
    </row>
    <row r="350" spans="1:7">
      <c r="A350" s="12"/>
      <c r="B350" s="160" t="s">
        <v>7</v>
      </c>
      <c r="C350" s="11" t="s">
        <v>8</v>
      </c>
      <c r="D350" s="11" t="s">
        <v>4</v>
      </c>
      <c r="E350" s="11" t="s">
        <v>4988</v>
      </c>
      <c r="F350" s="14">
        <f>VLOOKUP(B350,'HSD ME&amp;PLUMBING'!$B$6:E1944,4,FALSE)</f>
        <v>150000</v>
      </c>
      <c r="G350" s="367">
        <f>F350*E350</f>
        <v>18300</v>
      </c>
    </row>
    <row r="351" spans="1:7">
      <c r="A351" s="12"/>
      <c r="B351" s="160" t="s">
        <v>10</v>
      </c>
      <c r="C351" s="11" t="s">
        <v>11</v>
      </c>
      <c r="D351" s="11" t="s">
        <v>4</v>
      </c>
      <c r="E351" s="11" t="s">
        <v>840</v>
      </c>
      <c r="F351" s="14">
        <f>VLOOKUP(B351,'HSD ME&amp;PLUMBING'!$B$6:E1945,4,FALSE)</f>
        <v>200000</v>
      </c>
      <c r="G351" s="367">
        <f>F351*E351</f>
        <v>7400</v>
      </c>
    </row>
    <row r="352" spans="1:7">
      <c r="A352" s="513" t="s">
        <v>13</v>
      </c>
      <c r="B352" s="514"/>
      <c r="C352" s="514"/>
      <c r="D352" s="514"/>
      <c r="E352" s="514"/>
      <c r="F352" s="515"/>
      <c r="G352" s="367">
        <f>SUM(G348:G351)</f>
        <v>281150</v>
      </c>
    </row>
    <row r="353" spans="1:7">
      <c r="A353" s="11" t="s">
        <v>14</v>
      </c>
      <c r="B353" s="160" t="s">
        <v>15</v>
      </c>
      <c r="C353" s="11"/>
      <c r="D353" s="12"/>
      <c r="E353" s="11"/>
      <c r="F353" s="12"/>
      <c r="G353" s="369"/>
    </row>
    <row r="354" spans="1:7" ht="60">
      <c r="A354" s="12"/>
      <c r="B354" s="423" t="s">
        <v>3950</v>
      </c>
      <c r="C354" s="11"/>
      <c r="D354" s="16" t="s">
        <v>1908</v>
      </c>
      <c r="E354" s="17" t="s">
        <v>4944</v>
      </c>
      <c r="F354" s="371">
        <f>VLOOKUP(B354,'HSD ME&amp;PLUMBING'!$B$6:E1948,4,FALSE)</f>
        <v>10000</v>
      </c>
      <c r="G354" s="370">
        <f>F354*E354</f>
        <v>10250</v>
      </c>
    </row>
    <row r="355" spans="1:7">
      <c r="A355" s="494" t="s">
        <v>16</v>
      </c>
      <c r="B355" s="494"/>
      <c r="C355" s="494"/>
      <c r="D355" s="494"/>
      <c r="E355" s="494"/>
      <c r="F355" s="494"/>
      <c r="G355" s="367">
        <f>SUM(G354)</f>
        <v>10250</v>
      </c>
    </row>
    <row r="356" spans="1:7">
      <c r="A356" s="11" t="s">
        <v>17</v>
      </c>
      <c r="B356" s="160" t="s">
        <v>18</v>
      </c>
      <c r="C356" s="11"/>
      <c r="D356" s="12"/>
      <c r="E356" s="11"/>
      <c r="F356" s="12"/>
      <c r="G356" s="369"/>
    </row>
    <row r="357" spans="1:7">
      <c r="A357" s="492" t="s">
        <v>19</v>
      </c>
      <c r="B357" s="492"/>
      <c r="C357" s="492"/>
      <c r="D357" s="492"/>
      <c r="E357" s="492"/>
      <c r="F357" s="492"/>
      <c r="G357" s="367">
        <f>SUM(G356)</f>
        <v>0</v>
      </c>
    </row>
    <row r="358" spans="1:7">
      <c r="A358" s="11" t="s">
        <v>20</v>
      </c>
      <c r="B358" s="493" t="s">
        <v>21</v>
      </c>
      <c r="C358" s="493"/>
      <c r="D358" s="493"/>
      <c r="E358" s="493"/>
      <c r="F358" s="493"/>
      <c r="G358" s="367">
        <f>SUM(G348:G357)/2</f>
        <v>291400</v>
      </c>
    </row>
    <row r="359" spans="1:7">
      <c r="A359" s="11" t="s">
        <v>22</v>
      </c>
      <c r="B359" s="493" t="s">
        <v>77</v>
      </c>
      <c r="C359" s="493"/>
      <c r="D359" s="493"/>
      <c r="E359" s="493"/>
      <c r="F359" s="368">
        <v>0.1</v>
      </c>
      <c r="G359" s="367">
        <f>G358*F359</f>
        <v>29140</v>
      </c>
    </row>
    <row r="360" spans="1:7">
      <c r="A360" s="11" t="s">
        <v>23</v>
      </c>
      <c r="B360" s="493" t="s">
        <v>24</v>
      </c>
      <c r="C360" s="493"/>
      <c r="D360" s="493"/>
      <c r="E360" s="493"/>
      <c r="F360" s="493"/>
      <c r="G360" s="367">
        <f>G358+G359</f>
        <v>320540</v>
      </c>
    </row>
    <row r="361" spans="1:7">
      <c r="A361" s="25"/>
      <c r="B361" s="26"/>
      <c r="C361" s="25"/>
      <c r="D361" s="26"/>
      <c r="E361" s="25"/>
      <c r="F361" s="26"/>
      <c r="G361" s="424"/>
    </row>
    <row r="362" spans="1:7">
      <c r="A362" s="198" t="s">
        <v>5024</v>
      </c>
    </row>
    <row r="363" spans="1:7" ht="30">
      <c r="A363" s="9" t="s">
        <v>62</v>
      </c>
      <c r="B363" s="9" t="s">
        <v>63</v>
      </c>
      <c r="C363" s="9" t="s">
        <v>64</v>
      </c>
      <c r="D363" s="9" t="s">
        <v>65</v>
      </c>
      <c r="E363" s="9" t="s">
        <v>66</v>
      </c>
      <c r="F363" s="9" t="s">
        <v>67</v>
      </c>
      <c r="G363" s="425" t="s">
        <v>68</v>
      </c>
    </row>
    <row r="364" spans="1:7">
      <c r="A364" s="11" t="s">
        <v>0</v>
      </c>
      <c r="B364" s="160" t="s">
        <v>1</v>
      </c>
      <c r="C364" s="11"/>
      <c r="D364" s="12"/>
      <c r="E364" s="11"/>
      <c r="F364" s="12"/>
      <c r="G364" s="369"/>
    </row>
    <row r="365" spans="1:7">
      <c r="A365" s="12"/>
      <c r="B365" s="160" t="s">
        <v>2</v>
      </c>
      <c r="C365" s="11" t="s">
        <v>3</v>
      </c>
      <c r="D365" s="11" t="s">
        <v>4</v>
      </c>
      <c r="E365" s="11" t="s">
        <v>1214</v>
      </c>
      <c r="F365" s="14">
        <f>VLOOKUP(B365,'HSD ME&amp;PLUMBING'!$B$6:E1959,4,FALSE)</f>
        <v>100000</v>
      </c>
      <c r="G365" s="367">
        <f>F365*E365</f>
        <v>41700</v>
      </c>
    </row>
    <row r="366" spans="1:7">
      <c r="A366" s="12"/>
      <c r="B366" s="160" t="s">
        <v>1804</v>
      </c>
      <c r="C366" s="11" t="s">
        <v>71</v>
      </c>
      <c r="D366" s="11" t="s">
        <v>4</v>
      </c>
      <c r="E366" s="11" t="s">
        <v>1215</v>
      </c>
      <c r="F366" s="14">
        <f>VLOOKUP(B366,'HSD ME&amp;PLUMBING'!$B$6:E1960,4,FALSE)</f>
        <v>150000</v>
      </c>
      <c r="G366" s="367">
        <f>F366*E366</f>
        <v>104400</v>
      </c>
    </row>
    <row r="367" spans="1:7">
      <c r="A367" s="12"/>
      <c r="B367" s="160" t="s">
        <v>7</v>
      </c>
      <c r="C367" s="11" t="s">
        <v>8</v>
      </c>
      <c r="D367" s="11" t="s">
        <v>4</v>
      </c>
      <c r="E367" s="11" t="s">
        <v>1216</v>
      </c>
      <c r="F367" s="14">
        <f>VLOOKUP(B367,'HSD ME&amp;PLUMBING'!$B$6:E1961,4,FALSE)</f>
        <v>150000</v>
      </c>
      <c r="G367" s="367">
        <f>F367*E367</f>
        <v>10500.000000000002</v>
      </c>
    </row>
    <row r="368" spans="1:7">
      <c r="A368" s="12"/>
      <c r="B368" s="160" t="s">
        <v>10</v>
      </c>
      <c r="C368" s="11" t="s">
        <v>11</v>
      </c>
      <c r="D368" s="11" t="s">
        <v>4</v>
      </c>
      <c r="E368" s="11" t="s">
        <v>27</v>
      </c>
      <c r="F368" s="14">
        <f>VLOOKUP(B368,'HSD ME&amp;PLUMBING'!$B$6:E1962,4,FALSE)</f>
        <v>200000</v>
      </c>
      <c r="G368" s="367">
        <f>F368*E368</f>
        <v>4200</v>
      </c>
    </row>
    <row r="369" spans="1:7">
      <c r="A369" s="513" t="s">
        <v>13</v>
      </c>
      <c r="B369" s="514"/>
      <c r="C369" s="514"/>
      <c r="D369" s="514"/>
      <c r="E369" s="514"/>
      <c r="F369" s="515"/>
      <c r="G369" s="367">
        <f>SUM(G365:G368)</f>
        <v>160800</v>
      </c>
    </row>
    <row r="370" spans="1:7">
      <c r="A370" s="11" t="s">
        <v>14</v>
      </c>
      <c r="B370" s="160" t="s">
        <v>15</v>
      </c>
      <c r="C370" s="11"/>
      <c r="D370" s="12"/>
      <c r="E370" s="11"/>
      <c r="F370" s="12"/>
      <c r="G370" s="369"/>
    </row>
    <row r="371" spans="1:7" ht="60">
      <c r="A371" s="12"/>
      <c r="B371" s="423" t="s">
        <v>3951</v>
      </c>
      <c r="C371" s="11"/>
      <c r="D371" s="16" t="s">
        <v>1908</v>
      </c>
      <c r="E371" s="17" t="s">
        <v>4944</v>
      </c>
      <c r="F371" s="371">
        <f>VLOOKUP(B371,'HSD ME&amp;PLUMBING'!$B$6:E1965,4,FALSE)</f>
        <v>10000</v>
      </c>
      <c r="G371" s="370">
        <f>F371*E371</f>
        <v>10250</v>
      </c>
    </row>
    <row r="372" spans="1:7">
      <c r="A372" s="494" t="s">
        <v>16</v>
      </c>
      <c r="B372" s="494"/>
      <c r="C372" s="494"/>
      <c r="D372" s="494"/>
      <c r="E372" s="494"/>
      <c r="F372" s="494"/>
      <c r="G372" s="367">
        <f>SUM(G371)</f>
        <v>10250</v>
      </c>
    </row>
    <row r="373" spans="1:7">
      <c r="A373" s="11" t="s">
        <v>17</v>
      </c>
      <c r="B373" s="160" t="s">
        <v>18</v>
      </c>
      <c r="C373" s="11"/>
      <c r="D373" s="12"/>
      <c r="E373" s="11"/>
      <c r="F373" s="12"/>
      <c r="G373" s="369"/>
    </row>
    <row r="374" spans="1:7">
      <c r="A374" s="492" t="s">
        <v>19</v>
      </c>
      <c r="B374" s="492"/>
      <c r="C374" s="492"/>
      <c r="D374" s="492"/>
      <c r="E374" s="492"/>
      <c r="F374" s="492"/>
      <c r="G374" s="367">
        <f>SUM(G373)</f>
        <v>0</v>
      </c>
    </row>
    <row r="375" spans="1:7">
      <c r="A375" s="11" t="s">
        <v>20</v>
      </c>
      <c r="B375" s="493" t="s">
        <v>21</v>
      </c>
      <c r="C375" s="493"/>
      <c r="D375" s="493"/>
      <c r="E375" s="493"/>
      <c r="F375" s="493"/>
      <c r="G375" s="367">
        <f>SUM(G365:G374)/2</f>
        <v>171050</v>
      </c>
    </row>
    <row r="376" spans="1:7">
      <c r="A376" s="11" t="s">
        <v>22</v>
      </c>
      <c r="B376" s="493" t="s">
        <v>77</v>
      </c>
      <c r="C376" s="493"/>
      <c r="D376" s="493"/>
      <c r="E376" s="493"/>
      <c r="F376" s="368">
        <v>0.1</v>
      </c>
      <c r="G376" s="367">
        <f>G375*F376</f>
        <v>17105</v>
      </c>
    </row>
    <row r="377" spans="1:7">
      <c r="A377" s="11" t="s">
        <v>23</v>
      </c>
      <c r="B377" s="493" t="s">
        <v>24</v>
      </c>
      <c r="C377" s="493"/>
      <c r="D377" s="493"/>
      <c r="E377" s="493"/>
      <c r="F377" s="493"/>
      <c r="G377" s="367">
        <f>G375+G376</f>
        <v>188155</v>
      </c>
    </row>
    <row r="378" spans="1:7">
      <c r="A378" s="25"/>
      <c r="B378" s="26"/>
      <c r="C378" s="25"/>
      <c r="D378" s="26"/>
      <c r="E378" s="25"/>
      <c r="F378" s="26"/>
      <c r="G378" s="424"/>
    </row>
    <row r="379" spans="1:7">
      <c r="A379" s="198" t="s">
        <v>5023</v>
      </c>
    </row>
    <row r="380" spans="1:7" ht="30">
      <c r="A380" s="9" t="s">
        <v>62</v>
      </c>
      <c r="B380" s="9" t="s">
        <v>63</v>
      </c>
      <c r="C380" s="9" t="s">
        <v>64</v>
      </c>
      <c r="D380" s="9" t="s">
        <v>65</v>
      </c>
      <c r="E380" s="9" t="s">
        <v>66</v>
      </c>
      <c r="F380" s="9" t="s">
        <v>67</v>
      </c>
      <c r="G380" s="425" t="s">
        <v>68</v>
      </c>
    </row>
    <row r="381" spans="1:7">
      <c r="A381" s="11" t="s">
        <v>0</v>
      </c>
      <c r="B381" s="160" t="s">
        <v>1</v>
      </c>
      <c r="C381" s="11"/>
      <c r="D381" s="12"/>
      <c r="E381" s="11"/>
      <c r="F381" s="12"/>
      <c r="G381" s="369"/>
    </row>
    <row r="382" spans="1:7">
      <c r="A382" s="12"/>
      <c r="B382" s="160" t="s">
        <v>2</v>
      </c>
      <c r="C382" s="11" t="s">
        <v>3</v>
      </c>
      <c r="D382" s="11" t="s">
        <v>4</v>
      </c>
      <c r="E382" s="11" t="s">
        <v>1214</v>
      </c>
      <c r="F382" s="14">
        <f>VLOOKUP(B382,'HSD ME&amp;PLUMBING'!$B$6:E1976,4,FALSE)</f>
        <v>100000</v>
      </c>
      <c r="G382" s="367">
        <f>F382*E382</f>
        <v>41700</v>
      </c>
    </row>
    <row r="383" spans="1:7">
      <c r="A383" s="12"/>
      <c r="B383" s="160" t="s">
        <v>1804</v>
      </c>
      <c r="C383" s="11" t="s">
        <v>71</v>
      </c>
      <c r="D383" s="11" t="s">
        <v>4</v>
      </c>
      <c r="E383" s="11" t="s">
        <v>1215</v>
      </c>
      <c r="F383" s="14">
        <f>VLOOKUP(B383,'HSD ME&amp;PLUMBING'!$B$6:E1977,4,FALSE)</f>
        <v>150000</v>
      </c>
      <c r="G383" s="367">
        <f>F383*E383</f>
        <v>104400</v>
      </c>
    </row>
    <row r="384" spans="1:7">
      <c r="A384" s="12"/>
      <c r="B384" s="160" t="s">
        <v>7</v>
      </c>
      <c r="C384" s="11" t="s">
        <v>8</v>
      </c>
      <c r="D384" s="11" t="s">
        <v>4</v>
      </c>
      <c r="E384" s="11" t="s">
        <v>1216</v>
      </c>
      <c r="F384" s="14">
        <f>VLOOKUP(B384,'HSD ME&amp;PLUMBING'!$B$6:E1978,4,FALSE)</f>
        <v>150000</v>
      </c>
      <c r="G384" s="367">
        <f>F384*E384</f>
        <v>10500.000000000002</v>
      </c>
    </row>
    <row r="385" spans="1:7">
      <c r="A385" s="12"/>
      <c r="B385" s="160" t="s">
        <v>10</v>
      </c>
      <c r="C385" s="11" t="s">
        <v>11</v>
      </c>
      <c r="D385" s="11" t="s">
        <v>4</v>
      </c>
      <c r="E385" s="11" t="s">
        <v>27</v>
      </c>
      <c r="F385" s="14">
        <f>VLOOKUP(B385,'HSD ME&amp;PLUMBING'!$B$6:E1979,4,FALSE)</f>
        <v>200000</v>
      </c>
      <c r="G385" s="367">
        <f>F385*E385</f>
        <v>4200</v>
      </c>
    </row>
    <row r="386" spans="1:7">
      <c r="A386" s="513" t="s">
        <v>13</v>
      </c>
      <c r="B386" s="514"/>
      <c r="C386" s="514"/>
      <c r="D386" s="514"/>
      <c r="E386" s="514"/>
      <c r="F386" s="515"/>
      <c r="G386" s="367">
        <f>SUM(G382:G385)</f>
        <v>160800</v>
      </c>
    </row>
    <row r="387" spans="1:7">
      <c r="A387" s="11" t="s">
        <v>14</v>
      </c>
      <c r="B387" s="160" t="s">
        <v>15</v>
      </c>
      <c r="C387" s="11"/>
      <c r="D387" s="12"/>
      <c r="E387" s="11"/>
      <c r="F387" s="12"/>
      <c r="G387" s="369"/>
    </row>
    <row r="388" spans="1:7" ht="60">
      <c r="A388" s="12"/>
      <c r="B388" s="423" t="s">
        <v>3952</v>
      </c>
      <c r="C388" s="11"/>
      <c r="D388" s="16" t="s">
        <v>1908</v>
      </c>
      <c r="E388" s="17" t="s">
        <v>4944</v>
      </c>
      <c r="F388" s="371">
        <f>VLOOKUP(B388,'HSD ME&amp;PLUMBING'!$B$6:E1982,4,FALSE)</f>
        <v>10000</v>
      </c>
      <c r="G388" s="370">
        <f>F388*E388</f>
        <v>10250</v>
      </c>
    </row>
    <row r="389" spans="1:7">
      <c r="A389" s="494" t="s">
        <v>16</v>
      </c>
      <c r="B389" s="494"/>
      <c r="C389" s="494"/>
      <c r="D389" s="494"/>
      <c r="E389" s="494"/>
      <c r="F389" s="494"/>
      <c r="G389" s="367">
        <f>SUM(G388)</f>
        <v>10250</v>
      </c>
    </row>
    <row r="390" spans="1:7">
      <c r="A390" s="11" t="s">
        <v>17</v>
      </c>
      <c r="B390" s="160" t="s">
        <v>18</v>
      </c>
      <c r="C390" s="11"/>
      <c r="D390" s="12"/>
      <c r="E390" s="11"/>
      <c r="F390" s="12"/>
      <c r="G390" s="369"/>
    </row>
    <row r="391" spans="1:7">
      <c r="A391" s="492" t="s">
        <v>19</v>
      </c>
      <c r="B391" s="492"/>
      <c r="C391" s="492"/>
      <c r="D391" s="492"/>
      <c r="E391" s="492"/>
      <c r="F391" s="492"/>
      <c r="G391" s="367">
        <f>SUM(G390)</f>
        <v>0</v>
      </c>
    </row>
    <row r="392" spans="1:7">
      <c r="A392" s="11" t="s">
        <v>20</v>
      </c>
      <c r="B392" s="493" t="s">
        <v>21</v>
      </c>
      <c r="C392" s="493"/>
      <c r="D392" s="493"/>
      <c r="E392" s="493"/>
      <c r="F392" s="493"/>
      <c r="G392" s="367">
        <f>SUM(G382:G391)/2</f>
        <v>171050</v>
      </c>
    </row>
    <row r="393" spans="1:7">
      <c r="A393" s="11" t="s">
        <v>22</v>
      </c>
      <c r="B393" s="493" t="s">
        <v>77</v>
      </c>
      <c r="C393" s="493"/>
      <c r="D393" s="493"/>
      <c r="E393" s="493"/>
      <c r="F393" s="368">
        <v>0.1</v>
      </c>
      <c r="G393" s="367">
        <f>G392*F393</f>
        <v>17105</v>
      </c>
    </row>
    <row r="394" spans="1:7">
      <c r="A394" s="11" t="s">
        <v>23</v>
      </c>
      <c r="B394" s="493" t="s">
        <v>24</v>
      </c>
      <c r="C394" s="493"/>
      <c r="D394" s="493"/>
      <c r="E394" s="493"/>
      <c r="F394" s="493"/>
      <c r="G394" s="367">
        <f>G392+G393</f>
        <v>188155</v>
      </c>
    </row>
    <row r="395" spans="1:7">
      <c r="A395" s="25"/>
      <c r="B395" s="26"/>
      <c r="C395" s="25"/>
      <c r="D395" s="26"/>
      <c r="E395" s="25"/>
      <c r="F395" s="26"/>
      <c r="G395" s="424"/>
    </row>
    <row r="396" spans="1:7">
      <c r="A396" s="198" t="s">
        <v>5022</v>
      </c>
    </row>
    <row r="397" spans="1:7" ht="30">
      <c r="A397" s="9" t="s">
        <v>62</v>
      </c>
      <c r="B397" s="9" t="s">
        <v>63</v>
      </c>
      <c r="C397" s="9" t="s">
        <v>64</v>
      </c>
      <c r="D397" s="9" t="s">
        <v>65</v>
      </c>
      <c r="E397" s="9" t="s">
        <v>66</v>
      </c>
      <c r="F397" s="9" t="s">
        <v>67</v>
      </c>
      <c r="G397" s="425" t="s">
        <v>68</v>
      </c>
    </row>
    <row r="398" spans="1:7">
      <c r="A398" s="11" t="s">
        <v>0</v>
      </c>
      <c r="B398" s="160" t="s">
        <v>1</v>
      </c>
      <c r="C398" s="11"/>
      <c r="D398" s="12"/>
      <c r="E398" s="11"/>
      <c r="F398" s="12"/>
      <c r="G398" s="369"/>
    </row>
    <row r="399" spans="1:7">
      <c r="A399" s="12"/>
      <c r="B399" s="160" t="s">
        <v>2</v>
      </c>
      <c r="C399" s="11" t="s">
        <v>3</v>
      </c>
      <c r="D399" s="11" t="s">
        <v>4</v>
      </c>
      <c r="E399" s="11" t="s">
        <v>1892</v>
      </c>
      <c r="F399" s="14">
        <f>VLOOKUP(B399,'HSD ME&amp;PLUMBING'!$B$6:E1993,4,FALSE)</f>
        <v>100000</v>
      </c>
      <c r="G399" s="367">
        <f>F399*E399</f>
        <v>76300</v>
      </c>
    </row>
    <row r="400" spans="1:7">
      <c r="A400" s="12"/>
      <c r="B400" s="160" t="s">
        <v>1804</v>
      </c>
      <c r="C400" s="11" t="s">
        <v>71</v>
      </c>
      <c r="D400" s="11" t="s">
        <v>4</v>
      </c>
      <c r="E400" s="11" t="s">
        <v>5016</v>
      </c>
      <c r="F400" s="14">
        <f>VLOOKUP(B400,'HSD ME&amp;PLUMBING'!$B$6:E1994,4,FALSE)</f>
        <v>150000</v>
      </c>
      <c r="G400" s="367">
        <f>F400*E400</f>
        <v>191100</v>
      </c>
    </row>
    <row r="401" spans="1:7">
      <c r="A401" s="12"/>
      <c r="B401" s="160" t="s">
        <v>7</v>
      </c>
      <c r="C401" s="11" t="s">
        <v>8</v>
      </c>
      <c r="D401" s="11" t="s">
        <v>4</v>
      </c>
      <c r="E401" s="11" t="s">
        <v>1047</v>
      </c>
      <c r="F401" s="14">
        <f>VLOOKUP(B401,'HSD ME&amp;PLUMBING'!$B$6:E1995,4,FALSE)</f>
        <v>150000</v>
      </c>
      <c r="G401" s="367">
        <f>F401*E401</f>
        <v>19050</v>
      </c>
    </row>
    <row r="402" spans="1:7">
      <c r="A402" s="12"/>
      <c r="B402" s="160" t="s">
        <v>10</v>
      </c>
      <c r="C402" s="11" t="s">
        <v>11</v>
      </c>
      <c r="D402" s="11" t="s">
        <v>4</v>
      </c>
      <c r="E402" s="11" t="s">
        <v>851</v>
      </c>
      <c r="F402" s="14">
        <f>VLOOKUP(B402,'HSD ME&amp;PLUMBING'!$B$6:E1996,4,FALSE)</f>
        <v>200000</v>
      </c>
      <c r="G402" s="367">
        <f>F402*E402</f>
        <v>7600</v>
      </c>
    </row>
    <row r="403" spans="1:7">
      <c r="A403" s="513" t="s">
        <v>13</v>
      </c>
      <c r="B403" s="514"/>
      <c r="C403" s="514"/>
      <c r="D403" s="514"/>
      <c r="E403" s="514"/>
      <c r="F403" s="515"/>
      <c r="G403" s="367">
        <f>SUM(G399:G402)</f>
        <v>294050</v>
      </c>
    </row>
    <row r="404" spans="1:7">
      <c r="A404" s="11" t="s">
        <v>14</v>
      </c>
      <c r="B404" s="160" t="s">
        <v>15</v>
      </c>
      <c r="C404" s="11"/>
      <c r="D404" s="12"/>
      <c r="E404" s="11"/>
      <c r="F404" s="12"/>
      <c r="G404" s="369"/>
    </row>
    <row r="405" spans="1:7" ht="30">
      <c r="A405" s="12"/>
      <c r="B405" s="423" t="s">
        <v>3953</v>
      </c>
      <c r="C405" s="11"/>
      <c r="D405" s="16" t="s">
        <v>1908</v>
      </c>
      <c r="E405" s="17" t="s">
        <v>430</v>
      </c>
      <c r="F405" s="371">
        <f>VLOOKUP(B405,'HSD ME&amp;PLUMBING'!$B$6:E1999,4,FALSE)</f>
        <v>10000</v>
      </c>
      <c r="G405" s="370">
        <f>F405*E405</f>
        <v>11000</v>
      </c>
    </row>
    <row r="406" spans="1:7">
      <c r="A406" s="494" t="s">
        <v>16</v>
      </c>
      <c r="B406" s="494"/>
      <c r="C406" s="494"/>
      <c r="D406" s="494"/>
      <c r="E406" s="494"/>
      <c r="F406" s="494"/>
      <c r="G406" s="367">
        <f>SUM(G405)</f>
        <v>11000</v>
      </c>
    </row>
    <row r="407" spans="1:7">
      <c r="A407" s="11" t="s">
        <v>17</v>
      </c>
      <c r="B407" s="160" t="s">
        <v>18</v>
      </c>
      <c r="C407" s="11"/>
      <c r="D407" s="12"/>
      <c r="E407" s="11"/>
      <c r="F407" s="12"/>
      <c r="G407" s="369"/>
    </row>
    <row r="408" spans="1:7">
      <c r="A408" s="492" t="s">
        <v>19</v>
      </c>
      <c r="B408" s="492"/>
      <c r="C408" s="492"/>
      <c r="D408" s="492"/>
      <c r="E408" s="492"/>
      <c r="F408" s="492"/>
      <c r="G408" s="367">
        <f>SUM(G407)</f>
        <v>0</v>
      </c>
    </row>
    <row r="409" spans="1:7">
      <c r="A409" s="11" t="s">
        <v>20</v>
      </c>
      <c r="B409" s="493" t="s">
        <v>21</v>
      </c>
      <c r="C409" s="493"/>
      <c r="D409" s="493"/>
      <c r="E409" s="493"/>
      <c r="F409" s="493"/>
      <c r="G409" s="367">
        <f>SUM(G399:G408)/2</f>
        <v>305050</v>
      </c>
    </row>
    <row r="410" spans="1:7">
      <c r="A410" s="11" t="s">
        <v>22</v>
      </c>
      <c r="B410" s="493" t="s">
        <v>77</v>
      </c>
      <c r="C410" s="493"/>
      <c r="D410" s="493"/>
      <c r="E410" s="493"/>
      <c r="F410" s="368">
        <v>0.1</v>
      </c>
      <c r="G410" s="367">
        <f>G409*F410</f>
        <v>30505</v>
      </c>
    </row>
    <row r="411" spans="1:7">
      <c r="A411" s="11" t="s">
        <v>23</v>
      </c>
      <c r="B411" s="493" t="s">
        <v>24</v>
      </c>
      <c r="C411" s="493"/>
      <c r="D411" s="493"/>
      <c r="E411" s="493"/>
      <c r="F411" s="493"/>
      <c r="G411" s="367">
        <f>G409+G410</f>
        <v>335555</v>
      </c>
    </row>
    <row r="412" spans="1:7">
      <c r="A412" s="25"/>
      <c r="B412" s="26"/>
      <c r="C412" s="25"/>
      <c r="D412" s="26"/>
      <c r="E412" s="25"/>
      <c r="F412" s="26"/>
      <c r="G412" s="424"/>
    </row>
    <row r="413" spans="1:7">
      <c r="A413" s="198" t="s">
        <v>5021</v>
      </c>
    </row>
    <row r="414" spans="1:7" ht="30">
      <c r="A414" s="9" t="s">
        <v>62</v>
      </c>
      <c r="B414" s="9" t="s">
        <v>63</v>
      </c>
      <c r="C414" s="9" t="s">
        <v>64</v>
      </c>
      <c r="D414" s="9" t="s">
        <v>65</v>
      </c>
      <c r="E414" s="9" t="s">
        <v>66</v>
      </c>
      <c r="F414" s="9" t="s">
        <v>67</v>
      </c>
      <c r="G414" s="425" t="s">
        <v>68</v>
      </c>
    </row>
    <row r="415" spans="1:7">
      <c r="A415" s="11" t="s">
        <v>0</v>
      </c>
      <c r="B415" s="160" t="s">
        <v>1</v>
      </c>
      <c r="C415" s="11"/>
      <c r="D415" s="12"/>
      <c r="E415" s="11"/>
      <c r="F415" s="12"/>
      <c r="G415" s="369"/>
    </row>
    <row r="416" spans="1:7">
      <c r="A416" s="12"/>
      <c r="B416" s="160" t="s">
        <v>2</v>
      </c>
      <c r="C416" s="11" t="s">
        <v>3</v>
      </c>
      <c r="D416" s="11" t="s">
        <v>4</v>
      </c>
      <c r="E416" s="11" t="s">
        <v>1892</v>
      </c>
      <c r="F416" s="14">
        <f>VLOOKUP(B416,'HSD ME&amp;PLUMBING'!$B$6:E2010,4,FALSE)</f>
        <v>100000</v>
      </c>
      <c r="G416" s="367">
        <f>F416*E416</f>
        <v>76300</v>
      </c>
    </row>
    <row r="417" spans="1:7">
      <c r="A417" s="12"/>
      <c r="B417" s="160" t="s">
        <v>1804</v>
      </c>
      <c r="C417" s="11" t="s">
        <v>71</v>
      </c>
      <c r="D417" s="11" t="s">
        <v>4</v>
      </c>
      <c r="E417" s="11" t="s">
        <v>5016</v>
      </c>
      <c r="F417" s="14">
        <f>VLOOKUP(B417,'HSD ME&amp;PLUMBING'!$B$6:E2011,4,FALSE)</f>
        <v>150000</v>
      </c>
      <c r="G417" s="367">
        <f>F417*E417</f>
        <v>191100</v>
      </c>
    </row>
    <row r="418" spans="1:7">
      <c r="A418" s="12"/>
      <c r="B418" s="160" t="s">
        <v>7</v>
      </c>
      <c r="C418" s="11" t="s">
        <v>8</v>
      </c>
      <c r="D418" s="11" t="s">
        <v>4</v>
      </c>
      <c r="E418" s="11" t="s">
        <v>1047</v>
      </c>
      <c r="F418" s="14">
        <f>VLOOKUP(B418,'HSD ME&amp;PLUMBING'!$B$6:E2012,4,FALSE)</f>
        <v>150000</v>
      </c>
      <c r="G418" s="367">
        <f>F418*E418</f>
        <v>19050</v>
      </c>
    </row>
    <row r="419" spans="1:7">
      <c r="A419" s="12"/>
      <c r="B419" s="160" t="s">
        <v>10</v>
      </c>
      <c r="C419" s="11" t="s">
        <v>11</v>
      </c>
      <c r="D419" s="11" t="s">
        <v>4</v>
      </c>
      <c r="E419" s="11" t="s">
        <v>851</v>
      </c>
      <c r="F419" s="14">
        <f>VLOOKUP(B419,'HSD ME&amp;PLUMBING'!$B$6:E2013,4,FALSE)</f>
        <v>200000</v>
      </c>
      <c r="G419" s="367">
        <f>F419*E419</f>
        <v>7600</v>
      </c>
    </row>
    <row r="420" spans="1:7">
      <c r="A420" s="513" t="s">
        <v>13</v>
      </c>
      <c r="B420" s="514"/>
      <c r="C420" s="514"/>
      <c r="D420" s="514"/>
      <c r="E420" s="514"/>
      <c r="F420" s="515"/>
      <c r="G420" s="367">
        <f>SUM(G416:G419)</f>
        <v>294050</v>
      </c>
    </row>
    <row r="421" spans="1:7">
      <c r="A421" s="11" t="s">
        <v>14</v>
      </c>
      <c r="B421" s="160" t="s">
        <v>15</v>
      </c>
      <c r="C421" s="11"/>
      <c r="D421" s="12"/>
      <c r="E421" s="11"/>
      <c r="F421" s="12"/>
      <c r="G421" s="369"/>
    </row>
    <row r="422" spans="1:7" ht="30">
      <c r="A422" s="12"/>
      <c r="B422" s="423" t="s">
        <v>3954</v>
      </c>
      <c r="C422" s="11"/>
      <c r="D422" s="16" t="s">
        <v>1908</v>
      </c>
      <c r="E422" s="17" t="s">
        <v>430</v>
      </c>
      <c r="F422" s="371">
        <f>VLOOKUP(B422,'HSD ME&amp;PLUMBING'!$B$6:E2016,4,FALSE)</f>
        <v>10000</v>
      </c>
      <c r="G422" s="370">
        <f>F422*E422</f>
        <v>11000</v>
      </c>
    </row>
    <row r="423" spans="1:7">
      <c r="A423" s="494" t="s">
        <v>16</v>
      </c>
      <c r="B423" s="494"/>
      <c r="C423" s="494"/>
      <c r="D423" s="494"/>
      <c r="E423" s="494"/>
      <c r="F423" s="494"/>
      <c r="G423" s="367">
        <f>SUM(G422)</f>
        <v>11000</v>
      </c>
    </row>
    <row r="424" spans="1:7">
      <c r="A424" s="11" t="s">
        <v>17</v>
      </c>
      <c r="B424" s="160" t="s">
        <v>18</v>
      </c>
      <c r="C424" s="11"/>
      <c r="D424" s="12"/>
      <c r="E424" s="11"/>
      <c r="F424" s="12"/>
      <c r="G424" s="369"/>
    </row>
    <row r="425" spans="1:7">
      <c r="A425" s="492" t="s">
        <v>19</v>
      </c>
      <c r="B425" s="492"/>
      <c r="C425" s="492"/>
      <c r="D425" s="492"/>
      <c r="E425" s="492"/>
      <c r="F425" s="492"/>
      <c r="G425" s="367">
        <f>SUM(G424)</f>
        <v>0</v>
      </c>
    </row>
    <row r="426" spans="1:7">
      <c r="A426" s="11" t="s">
        <v>20</v>
      </c>
      <c r="B426" s="493" t="s">
        <v>21</v>
      </c>
      <c r="C426" s="493"/>
      <c r="D426" s="493"/>
      <c r="E426" s="493"/>
      <c r="F426" s="493"/>
      <c r="G426" s="367">
        <f>SUM(G416:G425)/2</f>
        <v>305050</v>
      </c>
    </row>
    <row r="427" spans="1:7">
      <c r="A427" s="11" t="s">
        <v>22</v>
      </c>
      <c r="B427" s="493" t="s">
        <v>77</v>
      </c>
      <c r="C427" s="493"/>
      <c r="D427" s="493"/>
      <c r="E427" s="493"/>
      <c r="F427" s="368">
        <v>0.1</v>
      </c>
      <c r="G427" s="367">
        <f>G426*F427</f>
        <v>30505</v>
      </c>
    </row>
    <row r="428" spans="1:7">
      <c r="A428" s="11" t="s">
        <v>23</v>
      </c>
      <c r="B428" s="493" t="s">
        <v>24</v>
      </c>
      <c r="C428" s="493"/>
      <c r="D428" s="493"/>
      <c r="E428" s="493"/>
      <c r="F428" s="493"/>
      <c r="G428" s="367">
        <f>G426+G427</f>
        <v>335555</v>
      </c>
    </row>
    <row r="429" spans="1:7">
      <c r="A429" s="25"/>
      <c r="B429" s="26"/>
      <c r="C429" s="25"/>
      <c r="D429" s="26"/>
      <c r="E429" s="25"/>
      <c r="F429" s="26"/>
      <c r="G429" s="424"/>
    </row>
    <row r="430" spans="1:7">
      <c r="A430" s="198" t="s">
        <v>5020</v>
      </c>
    </row>
    <row r="431" spans="1:7" ht="30">
      <c r="A431" s="9" t="s">
        <v>62</v>
      </c>
      <c r="B431" s="9" t="s">
        <v>63</v>
      </c>
      <c r="C431" s="9" t="s">
        <v>64</v>
      </c>
      <c r="D431" s="9" t="s">
        <v>65</v>
      </c>
      <c r="E431" s="9" t="s">
        <v>66</v>
      </c>
      <c r="F431" s="9" t="s">
        <v>67</v>
      </c>
      <c r="G431" s="425" t="s">
        <v>68</v>
      </c>
    </row>
    <row r="432" spans="1:7">
      <c r="A432" s="11" t="s">
        <v>0</v>
      </c>
      <c r="B432" s="160" t="s">
        <v>1</v>
      </c>
      <c r="C432" s="11"/>
      <c r="D432" s="12"/>
      <c r="E432" s="11"/>
      <c r="F432" s="12"/>
      <c r="G432" s="369"/>
    </row>
    <row r="433" spans="1:7">
      <c r="A433" s="12"/>
      <c r="B433" s="160" t="s">
        <v>2</v>
      </c>
      <c r="C433" s="11" t="s">
        <v>3</v>
      </c>
      <c r="D433" s="11" t="s">
        <v>4</v>
      </c>
      <c r="E433" s="11" t="s">
        <v>1892</v>
      </c>
      <c r="F433" s="14">
        <f>VLOOKUP(B433,'HSD ME&amp;PLUMBING'!$B$6:E2027,4,FALSE)</f>
        <v>100000</v>
      </c>
      <c r="G433" s="367">
        <f>F433*E433</f>
        <v>76300</v>
      </c>
    </row>
    <row r="434" spans="1:7">
      <c r="A434" s="12"/>
      <c r="B434" s="160" t="s">
        <v>1804</v>
      </c>
      <c r="C434" s="11" t="s">
        <v>71</v>
      </c>
      <c r="D434" s="11" t="s">
        <v>4</v>
      </c>
      <c r="E434" s="11" t="s">
        <v>5016</v>
      </c>
      <c r="F434" s="14">
        <f>VLOOKUP(B434,'HSD ME&amp;PLUMBING'!$B$6:E2028,4,FALSE)</f>
        <v>150000</v>
      </c>
      <c r="G434" s="367">
        <f>F434*E434</f>
        <v>191100</v>
      </c>
    </row>
    <row r="435" spans="1:7">
      <c r="A435" s="12"/>
      <c r="B435" s="160" t="s">
        <v>7</v>
      </c>
      <c r="C435" s="11" t="s">
        <v>8</v>
      </c>
      <c r="D435" s="11" t="s">
        <v>4</v>
      </c>
      <c r="E435" s="11" t="s">
        <v>1047</v>
      </c>
      <c r="F435" s="14">
        <f>VLOOKUP(B435,'HSD ME&amp;PLUMBING'!$B$6:E2029,4,FALSE)</f>
        <v>150000</v>
      </c>
      <c r="G435" s="367">
        <f>F435*E435</f>
        <v>19050</v>
      </c>
    </row>
    <row r="436" spans="1:7">
      <c r="A436" s="12"/>
      <c r="B436" s="160" t="s">
        <v>10</v>
      </c>
      <c r="C436" s="11" t="s">
        <v>11</v>
      </c>
      <c r="D436" s="11" t="s">
        <v>4</v>
      </c>
      <c r="E436" s="11" t="s">
        <v>851</v>
      </c>
      <c r="F436" s="14">
        <f>VLOOKUP(B436,'HSD ME&amp;PLUMBING'!$B$6:E2030,4,FALSE)</f>
        <v>200000</v>
      </c>
      <c r="G436" s="367">
        <f>F436*E436</f>
        <v>7600</v>
      </c>
    </row>
    <row r="437" spans="1:7">
      <c r="A437" s="513" t="s">
        <v>13</v>
      </c>
      <c r="B437" s="514"/>
      <c r="C437" s="514"/>
      <c r="D437" s="514"/>
      <c r="E437" s="514"/>
      <c r="F437" s="515"/>
      <c r="G437" s="367">
        <f>SUM(G433:G436)</f>
        <v>294050</v>
      </c>
    </row>
    <row r="438" spans="1:7">
      <c r="A438" s="11" t="s">
        <v>14</v>
      </c>
      <c r="B438" s="160" t="s">
        <v>15</v>
      </c>
      <c r="C438" s="11"/>
      <c r="D438" s="12"/>
      <c r="E438" s="11"/>
      <c r="F438" s="12"/>
      <c r="G438" s="369"/>
    </row>
    <row r="439" spans="1:7" ht="30">
      <c r="A439" s="12"/>
      <c r="B439" s="423" t="s">
        <v>3955</v>
      </c>
      <c r="C439" s="11"/>
      <c r="D439" s="16" t="s">
        <v>1908</v>
      </c>
      <c r="E439" s="17" t="s">
        <v>430</v>
      </c>
      <c r="F439" s="371">
        <f>VLOOKUP(B439,'HSD ME&amp;PLUMBING'!$B$6:E2033,4,FALSE)</f>
        <v>10000</v>
      </c>
      <c r="G439" s="370">
        <f>F439*E439</f>
        <v>11000</v>
      </c>
    </row>
    <row r="440" spans="1:7">
      <c r="A440" s="494" t="s">
        <v>16</v>
      </c>
      <c r="B440" s="494"/>
      <c r="C440" s="494"/>
      <c r="D440" s="494"/>
      <c r="E440" s="494"/>
      <c r="F440" s="494"/>
      <c r="G440" s="367">
        <f>SUM(G439)</f>
        <v>11000</v>
      </c>
    </row>
    <row r="441" spans="1:7">
      <c r="A441" s="11" t="s">
        <v>17</v>
      </c>
      <c r="B441" s="160" t="s">
        <v>18</v>
      </c>
      <c r="C441" s="11"/>
      <c r="D441" s="12"/>
      <c r="E441" s="11"/>
      <c r="F441" s="12"/>
      <c r="G441" s="369"/>
    </row>
    <row r="442" spans="1:7">
      <c r="A442" s="492" t="s">
        <v>19</v>
      </c>
      <c r="B442" s="492"/>
      <c r="C442" s="492"/>
      <c r="D442" s="492"/>
      <c r="E442" s="492"/>
      <c r="F442" s="492"/>
      <c r="G442" s="367">
        <f>SUM(G441)</f>
        <v>0</v>
      </c>
    </row>
    <row r="443" spans="1:7">
      <c r="A443" s="11" t="s">
        <v>20</v>
      </c>
      <c r="B443" s="493" t="s">
        <v>21</v>
      </c>
      <c r="C443" s="493"/>
      <c r="D443" s="493"/>
      <c r="E443" s="493"/>
      <c r="F443" s="493"/>
      <c r="G443" s="367">
        <f>SUM(G433:G442)/2</f>
        <v>305050</v>
      </c>
    </row>
    <row r="444" spans="1:7">
      <c r="A444" s="11" t="s">
        <v>22</v>
      </c>
      <c r="B444" s="493" t="s">
        <v>77</v>
      </c>
      <c r="C444" s="493"/>
      <c r="D444" s="493"/>
      <c r="E444" s="493"/>
      <c r="F444" s="368">
        <v>0.1</v>
      </c>
      <c r="G444" s="367">
        <f>G443*F444</f>
        <v>30505</v>
      </c>
    </row>
    <row r="445" spans="1:7">
      <c r="A445" s="11" t="s">
        <v>23</v>
      </c>
      <c r="B445" s="493" t="s">
        <v>24</v>
      </c>
      <c r="C445" s="493"/>
      <c r="D445" s="493"/>
      <c r="E445" s="493"/>
      <c r="F445" s="493"/>
      <c r="G445" s="367">
        <f>G443+G444</f>
        <v>335555</v>
      </c>
    </row>
    <row r="446" spans="1:7">
      <c r="A446" s="25"/>
      <c r="B446" s="26"/>
      <c r="C446" s="25"/>
      <c r="D446" s="26"/>
      <c r="E446" s="25"/>
      <c r="F446" s="26"/>
      <c r="G446" s="424"/>
    </row>
    <row r="447" spans="1:7">
      <c r="A447" s="198" t="s">
        <v>5019</v>
      </c>
    </row>
    <row r="448" spans="1:7" ht="30">
      <c r="A448" s="9" t="s">
        <v>62</v>
      </c>
      <c r="B448" s="9" t="s">
        <v>63</v>
      </c>
      <c r="C448" s="9" t="s">
        <v>64</v>
      </c>
      <c r="D448" s="9" t="s">
        <v>65</v>
      </c>
      <c r="E448" s="9" t="s">
        <v>66</v>
      </c>
      <c r="F448" s="9" t="s">
        <v>67</v>
      </c>
      <c r="G448" s="425" t="s">
        <v>68</v>
      </c>
    </row>
    <row r="449" spans="1:7">
      <c r="A449" s="11" t="s">
        <v>0</v>
      </c>
      <c r="B449" s="160" t="s">
        <v>1</v>
      </c>
      <c r="C449" s="11"/>
      <c r="D449" s="12"/>
      <c r="E449" s="11"/>
      <c r="F449" s="12"/>
      <c r="G449" s="369"/>
    </row>
    <row r="450" spans="1:7">
      <c r="A450" s="12"/>
      <c r="B450" s="160" t="s">
        <v>2</v>
      </c>
      <c r="C450" s="11" t="s">
        <v>3</v>
      </c>
      <c r="D450" s="11" t="s">
        <v>4</v>
      </c>
      <c r="E450" s="11" t="s">
        <v>4999</v>
      </c>
      <c r="F450" s="14">
        <f>VLOOKUP(B450,'HSD ME&amp;PLUMBING'!$B$6:E2044,4,FALSE)</f>
        <v>100000</v>
      </c>
      <c r="G450" s="367">
        <f>F450*E450</f>
        <v>62500</v>
      </c>
    </row>
    <row r="451" spans="1:7">
      <c r="A451" s="12"/>
      <c r="B451" s="160" t="s">
        <v>1804</v>
      </c>
      <c r="C451" s="11" t="s">
        <v>71</v>
      </c>
      <c r="D451" s="11" t="s">
        <v>4</v>
      </c>
      <c r="E451" s="11" t="s">
        <v>4998</v>
      </c>
      <c r="F451" s="14">
        <f>VLOOKUP(B451,'HSD ME&amp;PLUMBING'!$B$6:E2045,4,FALSE)</f>
        <v>150000</v>
      </c>
      <c r="G451" s="367">
        <f>F451*E451</f>
        <v>156600</v>
      </c>
    </row>
    <row r="452" spans="1:7">
      <c r="A452" s="12"/>
      <c r="B452" s="160" t="s">
        <v>7</v>
      </c>
      <c r="C452" s="11" t="s">
        <v>8</v>
      </c>
      <c r="D452" s="11" t="s">
        <v>4</v>
      </c>
      <c r="E452" s="11" t="s">
        <v>4794</v>
      </c>
      <c r="F452" s="14">
        <f>VLOOKUP(B452,'HSD ME&amp;PLUMBING'!$B$6:E2046,4,FALSE)</f>
        <v>150000</v>
      </c>
      <c r="G452" s="367">
        <f>F452*E452</f>
        <v>15600</v>
      </c>
    </row>
    <row r="453" spans="1:7">
      <c r="A453" s="12"/>
      <c r="B453" s="160" t="s">
        <v>10</v>
      </c>
      <c r="C453" s="11" t="s">
        <v>11</v>
      </c>
      <c r="D453" s="11" t="s">
        <v>4</v>
      </c>
      <c r="E453" s="11" t="s">
        <v>287</v>
      </c>
      <c r="F453" s="14">
        <f>VLOOKUP(B453,'HSD ME&amp;PLUMBING'!$B$6:E2047,4,FALSE)</f>
        <v>200000</v>
      </c>
      <c r="G453" s="367">
        <f>F453*E453</f>
        <v>6200</v>
      </c>
    </row>
    <row r="454" spans="1:7">
      <c r="A454" s="513" t="s">
        <v>13</v>
      </c>
      <c r="B454" s="514"/>
      <c r="C454" s="514"/>
      <c r="D454" s="514"/>
      <c r="E454" s="514"/>
      <c r="F454" s="515"/>
      <c r="G454" s="367">
        <f>SUM(G450:G453)</f>
        <v>240900</v>
      </c>
    </row>
    <row r="455" spans="1:7">
      <c r="A455" s="11" t="s">
        <v>14</v>
      </c>
      <c r="B455" s="160" t="s">
        <v>15</v>
      </c>
      <c r="C455" s="11"/>
      <c r="D455" s="12"/>
      <c r="E455" s="11"/>
      <c r="F455" s="12"/>
      <c r="G455" s="369"/>
    </row>
    <row r="456" spans="1:7" ht="30">
      <c r="A456" s="12"/>
      <c r="B456" s="423" t="s">
        <v>3956</v>
      </c>
      <c r="C456" s="11"/>
      <c r="D456" s="16" t="s">
        <v>1908</v>
      </c>
      <c r="E456" s="17" t="s">
        <v>898</v>
      </c>
      <c r="F456" s="371">
        <f>VLOOKUP(B456,'HSD ME&amp;PLUMBING'!$B$6:E2050,4,FALSE)</f>
        <v>10000</v>
      </c>
      <c r="G456" s="370">
        <f>F456*E456</f>
        <v>10500</v>
      </c>
    </row>
    <row r="457" spans="1:7">
      <c r="A457" s="494" t="s">
        <v>16</v>
      </c>
      <c r="B457" s="494"/>
      <c r="C457" s="494"/>
      <c r="D457" s="494"/>
      <c r="E457" s="494"/>
      <c r="F457" s="494"/>
      <c r="G457" s="367">
        <f>SUM(G456)</f>
        <v>10500</v>
      </c>
    </row>
    <row r="458" spans="1:7">
      <c r="A458" s="11" t="s">
        <v>17</v>
      </c>
      <c r="B458" s="160" t="s">
        <v>18</v>
      </c>
      <c r="C458" s="11"/>
      <c r="D458" s="12"/>
      <c r="E458" s="11"/>
      <c r="F458" s="12"/>
      <c r="G458" s="369"/>
    </row>
    <row r="459" spans="1:7">
      <c r="A459" s="492" t="s">
        <v>19</v>
      </c>
      <c r="B459" s="492"/>
      <c r="C459" s="492"/>
      <c r="D459" s="492"/>
      <c r="E459" s="492"/>
      <c r="F459" s="492"/>
      <c r="G459" s="367">
        <f>SUM(G458)</f>
        <v>0</v>
      </c>
    </row>
    <row r="460" spans="1:7">
      <c r="A460" s="11" t="s">
        <v>20</v>
      </c>
      <c r="B460" s="493" t="s">
        <v>21</v>
      </c>
      <c r="C460" s="493"/>
      <c r="D460" s="493"/>
      <c r="E460" s="493"/>
      <c r="F460" s="493"/>
      <c r="G460" s="367">
        <f>SUM(G450:G459)/2</f>
        <v>251400</v>
      </c>
    </row>
    <row r="461" spans="1:7">
      <c r="A461" s="11" t="s">
        <v>22</v>
      </c>
      <c r="B461" s="493" t="s">
        <v>77</v>
      </c>
      <c r="C461" s="493"/>
      <c r="D461" s="493"/>
      <c r="E461" s="493"/>
      <c r="F461" s="368">
        <v>0.1</v>
      </c>
      <c r="G461" s="367">
        <f>G460*F461</f>
        <v>25140</v>
      </c>
    </row>
    <row r="462" spans="1:7">
      <c r="A462" s="11" t="s">
        <v>23</v>
      </c>
      <c r="B462" s="493" t="s">
        <v>24</v>
      </c>
      <c r="C462" s="493"/>
      <c r="D462" s="493"/>
      <c r="E462" s="493"/>
      <c r="F462" s="493"/>
      <c r="G462" s="367">
        <f>G460+G461</f>
        <v>276540</v>
      </c>
    </row>
    <row r="463" spans="1:7">
      <c r="A463" s="25"/>
      <c r="B463" s="26"/>
      <c r="C463" s="25"/>
      <c r="D463" s="26"/>
      <c r="E463" s="25"/>
      <c r="F463" s="26"/>
      <c r="G463" s="424"/>
    </row>
    <row r="464" spans="1:7">
      <c r="A464" s="198" t="s">
        <v>5018</v>
      </c>
    </row>
    <row r="465" spans="1:7" ht="30">
      <c r="A465" s="9" t="s">
        <v>62</v>
      </c>
      <c r="B465" s="9" t="s">
        <v>63</v>
      </c>
      <c r="C465" s="9" t="s">
        <v>64</v>
      </c>
      <c r="D465" s="9" t="s">
        <v>65</v>
      </c>
      <c r="E465" s="9" t="s">
        <v>66</v>
      </c>
      <c r="F465" s="9" t="s">
        <v>67</v>
      </c>
      <c r="G465" s="425" t="s">
        <v>68</v>
      </c>
    </row>
    <row r="466" spans="1:7">
      <c r="A466" s="11" t="s">
        <v>0</v>
      </c>
      <c r="B466" s="160" t="s">
        <v>1</v>
      </c>
      <c r="C466" s="11"/>
      <c r="D466" s="12"/>
      <c r="E466" s="11"/>
      <c r="F466" s="12"/>
      <c r="G466" s="369"/>
    </row>
    <row r="467" spans="1:7">
      <c r="A467" s="12"/>
      <c r="B467" s="160" t="s">
        <v>2</v>
      </c>
      <c r="C467" s="11" t="s">
        <v>3</v>
      </c>
      <c r="D467" s="11" t="s">
        <v>4</v>
      </c>
      <c r="E467" s="11" t="s">
        <v>4990</v>
      </c>
      <c r="F467" s="14">
        <f>VLOOKUP(B467,'HSD ME&amp;PLUMBING'!$B$6:E2061,4,FALSE)</f>
        <v>100000</v>
      </c>
      <c r="G467" s="367">
        <f>F467*E467</f>
        <v>72900</v>
      </c>
    </row>
    <row r="468" spans="1:7">
      <c r="A468" s="12"/>
      <c r="B468" s="160" t="s">
        <v>1804</v>
      </c>
      <c r="C468" s="11" t="s">
        <v>71</v>
      </c>
      <c r="D468" s="11" t="s">
        <v>4</v>
      </c>
      <c r="E468" s="11" t="s">
        <v>4989</v>
      </c>
      <c r="F468" s="14">
        <f>VLOOKUP(B468,'HSD ME&amp;PLUMBING'!$B$6:E2062,4,FALSE)</f>
        <v>150000</v>
      </c>
      <c r="G468" s="367">
        <f>F468*E468</f>
        <v>182700</v>
      </c>
    </row>
    <row r="469" spans="1:7">
      <c r="A469" s="12"/>
      <c r="B469" s="160" t="s">
        <v>7</v>
      </c>
      <c r="C469" s="11" t="s">
        <v>8</v>
      </c>
      <c r="D469" s="11" t="s">
        <v>4</v>
      </c>
      <c r="E469" s="11" t="s">
        <v>4988</v>
      </c>
      <c r="F469" s="14">
        <f>VLOOKUP(B469,'HSD ME&amp;PLUMBING'!$B$6:E2063,4,FALSE)</f>
        <v>150000</v>
      </c>
      <c r="G469" s="367">
        <f>F469*E469</f>
        <v>18300</v>
      </c>
    </row>
    <row r="470" spans="1:7">
      <c r="A470" s="12"/>
      <c r="B470" s="160" t="s">
        <v>10</v>
      </c>
      <c r="C470" s="11" t="s">
        <v>11</v>
      </c>
      <c r="D470" s="11" t="s">
        <v>4</v>
      </c>
      <c r="E470" s="11" t="s">
        <v>840</v>
      </c>
      <c r="F470" s="14">
        <f>VLOOKUP(B470,'HSD ME&amp;PLUMBING'!$B$6:E2064,4,FALSE)</f>
        <v>200000</v>
      </c>
      <c r="G470" s="367">
        <f>F470*E470</f>
        <v>7400</v>
      </c>
    </row>
    <row r="471" spans="1:7">
      <c r="A471" s="513" t="s">
        <v>13</v>
      </c>
      <c r="B471" s="514"/>
      <c r="C471" s="514"/>
      <c r="D471" s="514"/>
      <c r="E471" s="514"/>
      <c r="F471" s="515"/>
      <c r="G471" s="367">
        <f>SUM(G467:G470)</f>
        <v>281300</v>
      </c>
    </row>
    <row r="472" spans="1:7">
      <c r="A472" s="11" t="s">
        <v>14</v>
      </c>
      <c r="B472" s="160" t="s">
        <v>15</v>
      </c>
      <c r="C472" s="11"/>
      <c r="D472" s="12"/>
      <c r="E472" s="11"/>
      <c r="F472" s="12"/>
      <c r="G472" s="369"/>
    </row>
    <row r="473" spans="1:7" ht="15" customHeight="1">
      <c r="A473" s="12"/>
      <c r="B473" s="423" t="s">
        <v>3957</v>
      </c>
      <c r="C473" s="11"/>
      <c r="D473" s="16" t="s">
        <v>1908</v>
      </c>
      <c r="E473" s="17" t="s">
        <v>898</v>
      </c>
      <c r="F473" s="371">
        <f>VLOOKUP(B473,'HSD ME&amp;PLUMBING'!$B$6:E2067,4,FALSE)</f>
        <v>10000</v>
      </c>
      <c r="G473" s="370">
        <f>F473*E473</f>
        <v>10500</v>
      </c>
    </row>
    <row r="474" spans="1:7">
      <c r="A474" s="494" t="s">
        <v>16</v>
      </c>
      <c r="B474" s="494"/>
      <c r="C474" s="494"/>
      <c r="D474" s="494"/>
      <c r="E474" s="494"/>
      <c r="F474" s="494"/>
      <c r="G474" s="367">
        <f>SUM(G473)</f>
        <v>10500</v>
      </c>
    </row>
    <row r="475" spans="1:7">
      <c r="A475" s="11" t="s">
        <v>17</v>
      </c>
      <c r="B475" s="160" t="s">
        <v>18</v>
      </c>
      <c r="C475" s="11"/>
      <c r="D475" s="12"/>
      <c r="E475" s="11"/>
      <c r="F475" s="12"/>
      <c r="G475" s="369"/>
    </row>
    <row r="476" spans="1:7">
      <c r="A476" s="492" t="s">
        <v>19</v>
      </c>
      <c r="B476" s="492"/>
      <c r="C476" s="492"/>
      <c r="D476" s="492"/>
      <c r="E476" s="492"/>
      <c r="F476" s="492"/>
      <c r="G476" s="367">
        <f>SUM(G475)</f>
        <v>0</v>
      </c>
    </row>
    <row r="477" spans="1:7">
      <c r="A477" s="11" t="s">
        <v>20</v>
      </c>
      <c r="B477" s="493" t="s">
        <v>21</v>
      </c>
      <c r="C477" s="493"/>
      <c r="D477" s="493"/>
      <c r="E477" s="493"/>
      <c r="F477" s="493"/>
      <c r="G477" s="367">
        <f>SUM(G467:G476)/2</f>
        <v>291800</v>
      </c>
    </row>
    <row r="478" spans="1:7">
      <c r="A478" s="11" t="s">
        <v>22</v>
      </c>
      <c r="B478" s="493" t="s">
        <v>77</v>
      </c>
      <c r="C478" s="493"/>
      <c r="D478" s="493"/>
      <c r="E478" s="493"/>
      <c r="F478" s="368">
        <v>0.1</v>
      </c>
      <c r="G478" s="367">
        <f>G477*F478</f>
        <v>29180</v>
      </c>
    </row>
    <row r="479" spans="1:7">
      <c r="A479" s="11" t="s">
        <v>23</v>
      </c>
      <c r="B479" s="493" t="s">
        <v>24</v>
      </c>
      <c r="C479" s="493"/>
      <c r="D479" s="493"/>
      <c r="E479" s="493"/>
      <c r="F479" s="493"/>
      <c r="G479" s="367">
        <f>G477+G478</f>
        <v>320980</v>
      </c>
    </row>
    <row r="480" spans="1:7">
      <c r="A480" s="25"/>
      <c r="B480" s="26"/>
      <c r="C480" s="25"/>
      <c r="D480" s="26"/>
      <c r="E480" s="25"/>
      <c r="F480" s="26"/>
      <c r="G480" s="424"/>
    </row>
    <row r="481" spans="1:7">
      <c r="A481" s="198" t="s">
        <v>5017</v>
      </c>
    </row>
    <row r="482" spans="1:7" ht="30">
      <c r="A482" s="9" t="s">
        <v>62</v>
      </c>
      <c r="B482" s="9" t="s">
        <v>63</v>
      </c>
      <c r="C482" s="9" t="s">
        <v>64</v>
      </c>
      <c r="D482" s="9" t="s">
        <v>65</v>
      </c>
      <c r="E482" s="9" t="s">
        <v>66</v>
      </c>
      <c r="F482" s="9" t="s">
        <v>67</v>
      </c>
      <c r="G482" s="425" t="s">
        <v>68</v>
      </c>
    </row>
    <row r="483" spans="1:7">
      <c r="A483" s="11" t="s">
        <v>0</v>
      </c>
      <c r="B483" s="160" t="s">
        <v>1</v>
      </c>
      <c r="C483" s="11"/>
      <c r="D483" s="12"/>
      <c r="E483" s="11"/>
      <c r="F483" s="12"/>
      <c r="G483" s="369"/>
    </row>
    <row r="484" spans="1:7">
      <c r="A484" s="12"/>
      <c r="B484" s="160" t="s">
        <v>2</v>
      </c>
      <c r="C484" s="11" t="s">
        <v>3</v>
      </c>
      <c r="D484" s="11" t="s">
        <v>4</v>
      </c>
      <c r="E484" s="11" t="s">
        <v>1892</v>
      </c>
      <c r="F484" s="14">
        <f>VLOOKUP(B484,'HSD ME&amp;PLUMBING'!$B$6:E2078,4,FALSE)</f>
        <v>100000</v>
      </c>
      <c r="G484" s="367">
        <f>F484*E484</f>
        <v>76300</v>
      </c>
    </row>
    <row r="485" spans="1:7">
      <c r="A485" s="12"/>
      <c r="B485" s="160" t="s">
        <v>1804</v>
      </c>
      <c r="C485" s="11" t="s">
        <v>71</v>
      </c>
      <c r="D485" s="11" t="s">
        <v>4</v>
      </c>
      <c r="E485" s="11" t="s">
        <v>5016</v>
      </c>
      <c r="F485" s="14">
        <f>VLOOKUP(B485,'HSD ME&amp;PLUMBING'!$B$6:E2079,4,FALSE)</f>
        <v>150000</v>
      </c>
      <c r="G485" s="367">
        <f>F485*E485</f>
        <v>191100</v>
      </c>
    </row>
    <row r="486" spans="1:7">
      <c r="A486" s="12"/>
      <c r="B486" s="160" t="s">
        <v>7</v>
      </c>
      <c r="C486" s="11" t="s">
        <v>8</v>
      </c>
      <c r="D486" s="11" t="s">
        <v>4</v>
      </c>
      <c r="E486" s="11" t="s">
        <v>1047</v>
      </c>
      <c r="F486" s="14">
        <f>VLOOKUP(B486,'HSD ME&amp;PLUMBING'!$B$6:E2080,4,FALSE)</f>
        <v>150000</v>
      </c>
      <c r="G486" s="367">
        <f>F486*E486</f>
        <v>19050</v>
      </c>
    </row>
    <row r="487" spans="1:7">
      <c r="A487" s="12"/>
      <c r="B487" s="160" t="s">
        <v>10</v>
      </c>
      <c r="C487" s="11" t="s">
        <v>11</v>
      </c>
      <c r="D487" s="11" t="s">
        <v>4</v>
      </c>
      <c r="E487" s="11" t="s">
        <v>851</v>
      </c>
      <c r="F487" s="14">
        <f>VLOOKUP(B487,'HSD ME&amp;PLUMBING'!$B$6:E2081,4,FALSE)</f>
        <v>200000</v>
      </c>
      <c r="G487" s="367">
        <f>F487*E487</f>
        <v>7600</v>
      </c>
    </row>
    <row r="488" spans="1:7">
      <c r="A488" s="513" t="s">
        <v>13</v>
      </c>
      <c r="B488" s="514"/>
      <c r="C488" s="514"/>
      <c r="D488" s="514"/>
      <c r="E488" s="514"/>
      <c r="F488" s="515"/>
      <c r="G488" s="367">
        <f>SUM(G484:G487)</f>
        <v>294050</v>
      </c>
    </row>
    <row r="489" spans="1:7">
      <c r="A489" s="11" t="s">
        <v>14</v>
      </c>
      <c r="B489" s="160" t="s">
        <v>15</v>
      </c>
      <c r="C489" s="11"/>
      <c r="D489" s="12"/>
      <c r="E489" s="11"/>
      <c r="F489" s="12"/>
      <c r="G489" s="369"/>
    </row>
    <row r="490" spans="1:7" ht="15" customHeight="1">
      <c r="A490" s="12"/>
      <c r="B490" s="423" t="s">
        <v>3958</v>
      </c>
      <c r="C490" s="11"/>
      <c r="D490" s="16" t="s">
        <v>1908</v>
      </c>
      <c r="E490" s="17" t="s">
        <v>430</v>
      </c>
      <c r="F490" s="371">
        <f>VLOOKUP(B490,'HSD ME&amp;PLUMBING'!$B$6:E2084,4,FALSE)</f>
        <v>10000</v>
      </c>
      <c r="G490" s="370">
        <f>F490*E490</f>
        <v>11000</v>
      </c>
    </row>
    <row r="491" spans="1:7">
      <c r="A491" s="494" t="s">
        <v>16</v>
      </c>
      <c r="B491" s="494"/>
      <c r="C491" s="494"/>
      <c r="D491" s="494"/>
      <c r="E491" s="494"/>
      <c r="F491" s="494"/>
      <c r="G491" s="367">
        <f>SUM(G490)</f>
        <v>11000</v>
      </c>
    </row>
    <row r="492" spans="1:7">
      <c r="A492" s="11" t="s">
        <v>17</v>
      </c>
      <c r="B492" s="160" t="s">
        <v>18</v>
      </c>
      <c r="C492" s="11"/>
      <c r="D492" s="12"/>
      <c r="E492" s="11"/>
      <c r="F492" s="12"/>
      <c r="G492" s="369"/>
    </row>
    <row r="493" spans="1:7">
      <c r="A493" s="492" t="s">
        <v>19</v>
      </c>
      <c r="B493" s="492"/>
      <c r="C493" s="492"/>
      <c r="D493" s="492"/>
      <c r="E493" s="492"/>
      <c r="F493" s="492"/>
      <c r="G493" s="367">
        <f>SUM(G492)</f>
        <v>0</v>
      </c>
    </row>
    <row r="494" spans="1:7">
      <c r="A494" s="11" t="s">
        <v>20</v>
      </c>
      <c r="B494" s="493" t="s">
        <v>21</v>
      </c>
      <c r="C494" s="493"/>
      <c r="D494" s="493"/>
      <c r="E494" s="493"/>
      <c r="F494" s="493"/>
      <c r="G494" s="367">
        <f>SUM(G484:G493)/2</f>
        <v>305050</v>
      </c>
    </row>
    <row r="495" spans="1:7">
      <c r="A495" s="11" t="s">
        <v>22</v>
      </c>
      <c r="B495" s="493" t="s">
        <v>77</v>
      </c>
      <c r="C495" s="493"/>
      <c r="D495" s="493"/>
      <c r="E495" s="493"/>
      <c r="F495" s="368">
        <v>0.1</v>
      </c>
      <c r="G495" s="367">
        <f>G494*F495</f>
        <v>30505</v>
      </c>
    </row>
    <row r="496" spans="1:7">
      <c r="A496" s="11" t="s">
        <v>23</v>
      </c>
      <c r="B496" s="493" t="s">
        <v>24</v>
      </c>
      <c r="C496" s="493"/>
      <c r="D496" s="493"/>
      <c r="E496" s="493"/>
      <c r="F496" s="493"/>
      <c r="G496" s="367">
        <f>G494+G495</f>
        <v>335555</v>
      </c>
    </row>
    <row r="497" spans="1:7">
      <c r="A497" s="25"/>
      <c r="B497" s="26"/>
      <c r="C497" s="25"/>
      <c r="D497" s="26"/>
      <c r="E497" s="25"/>
      <c r="F497" s="26"/>
      <c r="G497" s="424"/>
    </row>
    <row r="498" spans="1:7" s="54" customFormat="1">
      <c r="A498" s="407" t="s">
        <v>5015</v>
      </c>
      <c r="B498" s="51"/>
      <c r="C498" s="52"/>
      <c r="D498" s="51"/>
      <c r="E498" s="52"/>
      <c r="F498" s="51"/>
      <c r="G498" s="429"/>
    </row>
    <row r="499" spans="1:7" s="54" customFormat="1" ht="30">
      <c r="A499" s="55" t="s">
        <v>62</v>
      </c>
      <c r="B499" s="55" t="s">
        <v>63</v>
      </c>
      <c r="C499" s="55" t="s">
        <v>64</v>
      </c>
      <c r="D499" s="55" t="s">
        <v>65</v>
      </c>
      <c r="E499" s="55" t="s">
        <v>66</v>
      </c>
      <c r="F499" s="55" t="s">
        <v>67</v>
      </c>
      <c r="G499" s="428" t="s">
        <v>68</v>
      </c>
    </row>
    <row r="500" spans="1:7" s="54" customFormat="1">
      <c r="A500" s="56" t="s">
        <v>0</v>
      </c>
      <c r="B500" s="171" t="s">
        <v>1</v>
      </c>
      <c r="C500" s="56"/>
      <c r="D500" s="57"/>
      <c r="E500" s="56"/>
      <c r="F500" s="57"/>
      <c r="G500" s="386"/>
    </row>
    <row r="501" spans="1:7" s="54" customFormat="1">
      <c r="A501" s="57"/>
      <c r="B501" s="171" t="s">
        <v>2</v>
      </c>
      <c r="C501" s="56" t="s">
        <v>3</v>
      </c>
      <c r="D501" s="56" t="s">
        <v>4</v>
      </c>
      <c r="E501" s="56" t="s">
        <v>4990</v>
      </c>
      <c r="F501" s="59">
        <f>VLOOKUP(B501,'HSD ME&amp;PLUMBING'!$B$6:E2095,4,FALSE)</f>
        <v>100000</v>
      </c>
      <c r="G501" s="384">
        <f>F501*E501</f>
        <v>72900</v>
      </c>
    </row>
    <row r="502" spans="1:7" s="54" customFormat="1">
      <c r="A502" s="57"/>
      <c r="B502" s="171" t="s">
        <v>1804</v>
      </c>
      <c r="C502" s="56" t="s">
        <v>71</v>
      </c>
      <c r="D502" s="56" t="s">
        <v>4</v>
      </c>
      <c r="E502" s="56" t="s">
        <v>5014</v>
      </c>
      <c r="F502" s="59">
        <f>VLOOKUP(B502,'HSD ME&amp;PLUMBING'!$B$6:E2096,4,FALSE)</f>
        <v>150000</v>
      </c>
      <c r="G502" s="384">
        <f>F502*E502</f>
        <v>182550</v>
      </c>
    </row>
    <row r="503" spans="1:7" s="54" customFormat="1">
      <c r="A503" s="57"/>
      <c r="B503" s="171" t="s">
        <v>7</v>
      </c>
      <c r="C503" s="56" t="s">
        <v>8</v>
      </c>
      <c r="D503" s="56" t="s">
        <v>4</v>
      </c>
      <c r="E503" s="56" t="s">
        <v>4988</v>
      </c>
      <c r="F503" s="59">
        <f>VLOOKUP(B503,'HSD ME&amp;PLUMBING'!$B$6:E2097,4,FALSE)</f>
        <v>150000</v>
      </c>
      <c r="G503" s="384">
        <f>F503*E503</f>
        <v>18300</v>
      </c>
    </row>
    <row r="504" spans="1:7" s="54" customFormat="1">
      <c r="A504" s="57"/>
      <c r="B504" s="171" t="s">
        <v>10</v>
      </c>
      <c r="C504" s="56" t="s">
        <v>11</v>
      </c>
      <c r="D504" s="56" t="s">
        <v>4</v>
      </c>
      <c r="E504" s="56" t="s">
        <v>840</v>
      </c>
      <c r="F504" s="59">
        <f>VLOOKUP(B504,'HSD ME&amp;PLUMBING'!$B$6:E2098,4,FALSE)</f>
        <v>200000</v>
      </c>
      <c r="G504" s="384">
        <f>F504*E504</f>
        <v>7400</v>
      </c>
    </row>
    <row r="505" spans="1:7" s="54" customFormat="1">
      <c r="A505" s="516" t="s">
        <v>13</v>
      </c>
      <c r="B505" s="517"/>
      <c r="C505" s="517"/>
      <c r="D505" s="517"/>
      <c r="E505" s="517"/>
      <c r="F505" s="518"/>
      <c r="G505" s="384">
        <f>SUM(G501:G504)</f>
        <v>281150</v>
      </c>
    </row>
    <row r="506" spans="1:7" s="54" customFormat="1">
      <c r="A506" s="56" t="s">
        <v>14</v>
      </c>
      <c r="B506" s="171" t="s">
        <v>15</v>
      </c>
      <c r="C506" s="56"/>
      <c r="D506" s="57"/>
      <c r="E506" s="56"/>
      <c r="F506" s="57"/>
      <c r="G506" s="386"/>
    </row>
    <row r="507" spans="1:7" s="54" customFormat="1" ht="45">
      <c r="A507" s="57"/>
      <c r="B507" s="427" t="s">
        <v>3959</v>
      </c>
      <c r="C507" s="56"/>
      <c r="D507" s="61" t="s">
        <v>1908</v>
      </c>
      <c r="E507" s="62">
        <v>1.05</v>
      </c>
      <c r="F507" s="406">
        <f>VLOOKUP(B507,'HSD ME&amp;PLUMBING'!$B$6:E2101,4,FALSE)</f>
        <v>10000</v>
      </c>
      <c r="G507" s="405">
        <f>F507*E507</f>
        <v>10500</v>
      </c>
    </row>
    <row r="508" spans="1:7" s="54" customFormat="1">
      <c r="A508" s="489" t="s">
        <v>16</v>
      </c>
      <c r="B508" s="489"/>
      <c r="C508" s="489"/>
      <c r="D508" s="489"/>
      <c r="E508" s="489"/>
      <c r="F508" s="489"/>
      <c r="G508" s="384">
        <f>SUM(G507)</f>
        <v>10500</v>
      </c>
    </row>
    <row r="509" spans="1:7" s="54" customFormat="1">
      <c r="A509" s="56" t="s">
        <v>17</v>
      </c>
      <c r="B509" s="171" t="s">
        <v>18</v>
      </c>
      <c r="C509" s="56"/>
      <c r="D509" s="57"/>
      <c r="E509" s="56"/>
      <c r="F509" s="57"/>
      <c r="G509" s="386"/>
    </row>
    <row r="510" spans="1:7" s="54" customFormat="1">
      <c r="A510" s="490" t="s">
        <v>19</v>
      </c>
      <c r="B510" s="490"/>
      <c r="C510" s="490"/>
      <c r="D510" s="490"/>
      <c r="E510" s="490"/>
      <c r="F510" s="490"/>
      <c r="G510" s="384">
        <f>SUM(G509)</f>
        <v>0</v>
      </c>
    </row>
    <row r="511" spans="1:7" s="54" customFormat="1">
      <c r="A511" s="56" t="s">
        <v>20</v>
      </c>
      <c r="B511" s="491" t="s">
        <v>21</v>
      </c>
      <c r="C511" s="491"/>
      <c r="D511" s="491"/>
      <c r="E511" s="491"/>
      <c r="F511" s="491"/>
      <c r="G511" s="384">
        <f>SUM(G501:G510)/2</f>
        <v>291650</v>
      </c>
    </row>
    <row r="512" spans="1:7" s="54" customFormat="1">
      <c r="A512" s="56" t="s">
        <v>22</v>
      </c>
      <c r="B512" s="491" t="s">
        <v>77</v>
      </c>
      <c r="C512" s="491"/>
      <c r="D512" s="491"/>
      <c r="E512" s="491"/>
      <c r="F512" s="385">
        <v>0.1</v>
      </c>
      <c r="G512" s="384">
        <f>G511*F512</f>
        <v>29165</v>
      </c>
    </row>
    <row r="513" spans="1:7" s="54" customFormat="1">
      <c r="A513" s="56" t="s">
        <v>23</v>
      </c>
      <c r="B513" s="491" t="s">
        <v>24</v>
      </c>
      <c r="C513" s="491"/>
      <c r="D513" s="491"/>
      <c r="E513" s="491"/>
      <c r="F513" s="491"/>
      <c r="G513" s="384">
        <f>G511+G512</f>
        <v>320815</v>
      </c>
    </row>
    <row r="514" spans="1:7" s="54" customFormat="1">
      <c r="A514" s="72"/>
      <c r="B514" s="73"/>
      <c r="C514" s="73"/>
      <c r="D514" s="73"/>
      <c r="E514" s="73"/>
      <c r="F514" s="73"/>
      <c r="G514" s="383"/>
    </row>
    <row r="515" spans="1:7" s="54" customFormat="1">
      <c r="A515" s="407" t="s">
        <v>5013</v>
      </c>
      <c r="B515" s="51"/>
      <c r="C515" s="52"/>
      <c r="D515" s="51"/>
      <c r="E515" s="52"/>
      <c r="F515" s="51"/>
      <c r="G515" s="429"/>
    </row>
    <row r="516" spans="1:7" s="54" customFormat="1" ht="30">
      <c r="A516" s="55" t="s">
        <v>62</v>
      </c>
      <c r="B516" s="55" t="s">
        <v>63</v>
      </c>
      <c r="C516" s="55" t="s">
        <v>64</v>
      </c>
      <c r="D516" s="55" t="s">
        <v>65</v>
      </c>
      <c r="E516" s="55" t="s">
        <v>66</v>
      </c>
      <c r="F516" s="55" t="s">
        <v>67</v>
      </c>
      <c r="G516" s="428" t="s">
        <v>68</v>
      </c>
    </row>
    <row r="517" spans="1:7" s="54" customFormat="1">
      <c r="A517" s="56" t="s">
        <v>0</v>
      </c>
      <c r="B517" s="171" t="s">
        <v>1</v>
      </c>
      <c r="C517" s="56"/>
      <c r="D517" s="57"/>
      <c r="E517" s="56"/>
      <c r="F517" s="57"/>
      <c r="G517" s="386"/>
    </row>
    <row r="518" spans="1:7" s="54" customFormat="1">
      <c r="A518" s="57"/>
      <c r="B518" s="171" t="s">
        <v>2</v>
      </c>
      <c r="C518" s="56" t="s">
        <v>3</v>
      </c>
      <c r="D518" s="56" t="s">
        <v>4</v>
      </c>
      <c r="E518" s="56">
        <v>0.58299999999999996</v>
      </c>
      <c r="F518" s="59">
        <f>VLOOKUP(B518,'HSD ME&amp;PLUMBING'!$B$6:E2112,4,FALSE)</f>
        <v>100000</v>
      </c>
      <c r="G518" s="384">
        <f>F518*E518</f>
        <v>58299.999999999993</v>
      </c>
    </row>
    <row r="519" spans="1:7" s="54" customFormat="1">
      <c r="A519" s="57"/>
      <c r="B519" s="171" t="s">
        <v>1804</v>
      </c>
      <c r="C519" s="56" t="s">
        <v>71</v>
      </c>
      <c r="D519" s="56" t="s">
        <v>4</v>
      </c>
      <c r="E519" s="56">
        <v>0.97399999999999998</v>
      </c>
      <c r="F519" s="59">
        <f>VLOOKUP(B519,'HSD ME&amp;PLUMBING'!$B$6:E2113,4,FALSE)</f>
        <v>150000</v>
      </c>
      <c r="G519" s="384">
        <f>F519*E519</f>
        <v>146100</v>
      </c>
    </row>
    <row r="520" spans="1:7" s="54" customFormat="1">
      <c r="A520" s="57"/>
      <c r="B520" s="171" t="s">
        <v>7</v>
      </c>
      <c r="C520" s="56" t="s">
        <v>8</v>
      </c>
      <c r="D520" s="56" t="s">
        <v>4</v>
      </c>
      <c r="E520" s="56">
        <v>9.7000000000000003E-2</v>
      </c>
      <c r="F520" s="59">
        <f>VLOOKUP(B520,'HSD ME&amp;PLUMBING'!$B$6:E2114,4,FALSE)</f>
        <v>150000</v>
      </c>
      <c r="G520" s="384">
        <f>F520*E520</f>
        <v>14550</v>
      </c>
    </row>
    <row r="521" spans="1:7" s="54" customFormat="1">
      <c r="A521" s="57"/>
      <c r="B521" s="171" t="s">
        <v>10</v>
      </c>
      <c r="C521" s="56" t="s">
        <v>11</v>
      </c>
      <c r="D521" s="56" t="s">
        <v>4</v>
      </c>
      <c r="E521" s="56">
        <v>3.2000000000000001E-2</v>
      </c>
      <c r="F521" s="59">
        <f>VLOOKUP(B521,'HSD ME&amp;PLUMBING'!$B$6:E2115,4,FALSE)</f>
        <v>200000</v>
      </c>
      <c r="G521" s="384">
        <f>F521*E521</f>
        <v>6400</v>
      </c>
    </row>
    <row r="522" spans="1:7" s="54" customFormat="1">
      <c r="A522" s="516" t="s">
        <v>13</v>
      </c>
      <c r="B522" s="517"/>
      <c r="C522" s="517"/>
      <c r="D522" s="517"/>
      <c r="E522" s="517"/>
      <c r="F522" s="518"/>
      <c r="G522" s="384">
        <f>SUM(G518:G521)</f>
        <v>225350</v>
      </c>
    </row>
    <row r="523" spans="1:7" s="54" customFormat="1">
      <c r="A523" s="56" t="s">
        <v>14</v>
      </c>
      <c r="B523" s="171" t="s">
        <v>15</v>
      </c>
      <c r="C523" s="56"/>
      <c r="D523" s="57"/>
      <c r="E523" s="56"/>
      <c r="F523" s="57"/>
      <c r="G523" s="386"/>
    </row>
    <row r="524" spans="1:7" s="54" customFormat="1" ht="45">
      <c r="A524" s="57"/>
      <c r="B524" s="427" t="s">
        <v>3960</v>
      </c>
      <c r="C524" s="56"/>
      <c r="D524" s="61" t="s">
        <v>1908</v>
      </c>
      <c r="E524" s="62" t="s">
        <v>4944</v>
      </c>
      <c r="F524" s="406">
        <f>VLOOKUP(B524,'HSD ME&amp;PLUMBING'!$B$6:E2118,4,FALSE)</f>
        <v>10000</v>
      </c>
      <c r="G524" s="405">
        <f>F524*E524</f>
        <v>10250</v>
      </c>
    </row>
    <row r="525" spans="1:7" s="54" customFormat="1">
      <c r="A525" s="489" t="s">
        <v>16</v>
      </c>
      <c r="B525" s="489"/>
      <c r="C525" s="489"/>
      <c r="D525" s="489"/>
      <c r="E525" s="489"/>
      <c r="F525" s="489"/>
      <c r="G525" s="384">
        <f>SUM(G524)</f>
        <v>10250</v>
      </c>
    </row>
    <row r="526" spans="1:7" s="54" customFormat="1">
      <c r="A526" s="56" t="s">
        <v>17</v>
      </c>
      <c r="B526" s="171" t="s">
        <v>18</v>
      </c>
      <c r="C526" s="56"/>
      <c r="D526" s="57"/>
      <c r="E526" s="56"/>
      <c r="F526" s="57"/>
      <c r="G526" s="386"/>
    </row>
    <row r="527" spans="1:7" s="54" customFormat="1">
      <c r="A527" s="490" t="s">
        <v>19</v>
      </c>
      <c r="B527" s="490"/>
      <c r="C527" s="490"/>
      <c r="D527" s="490"/>
      <c r="E527" s="490"/>
      <c r="F527" s="490"/>
      <c r="G527" s="384">
        <f>SUM(G526)</f>
        <v>0</v>
      </c>
    </row>
    <row r="528" spans="1:7" s="54" customFormat="1">
      <c r="A528" s="56" t="s">
        <v>20</v>
      </c>
      <c r="B528" s="491" t="s">
        <v>21</v>
      </c>
      <c r="C528" s="491"/>
      <c r="D528" s="491"/>
      <c r="E528" s="491"/>
      <c r="F528" s="491"/>
      <c r="G528" s="384">
        <f>SUM(G518:G527)/2</f>
        <v>235600</v>
      </c>
    </row>
    <row r="529" spans="1:7" s="54" customFormat="1">
      <c r="A529" s="56" t="s">
        <v>22</v>
      </c>
      <c r="B529" s="491" t="s">
        <v>77</v>
      </c>
      <c r="C529" s="491"/>
      <c r="D529" s="491"/>
      <c r="E529" s="491"/>
      <c r="F529" s="385">
        <v>0.1</v>
      </c>
      <c r="G529" s="384">
        <f>G528*F529</f>
        <v>23560</v>
      </c>
    </row>
    <row r="530" spans="1:7" s="54" customFormat="1">
      <c r="A530" s="56" t="s">
        <v>23</v>
      </c>
      <c r="B530" s="491" t="s">
        <v>24</v>
      </c>
      <c r="C530" s="491"/>
      <c r="D530" s="491"/>
      <c r="E530" s="491"/>
      <c r="F530" s="491"/>
      <c r="G530" s="384">
        <f>G528+G529</f>
        <v>259160</v>
      </c>
    </row>
    <row r="531" spans="1:7" s="54" customFormat="1">
      <c r="A531" s="72"/>
      <c r="B531" s="73"/>
      <c r="C531" s="73"/>
      <c r="D531" s="73"/>
      <c r="E531" s="73"/>
      <c r="F531" s="73"/>
      <c r="G531" s="383"/>
    </row>
    <row r="532" spans="1:7">
      <c r="A532" s="198" t="s">
        <v>5012</v>
      </c>
    </row>
    <row r="533" spans="1:7">
      <c r="A533" s="198" t="s">
        <v>5011</v>
      </c>
    </row>
    <row r="534" spans="1:7" ht="30">
      <c r="A534" s="9" t="s">
        <v>62</v>
      </c>
      <c r="B534" s="9" t="s">
        <v>63</v>
      </c>
      <c r="C534" s="9" t="s">
        <v>64</v>
      </c>
      <c r="D534" s="9" t="s">
        <v>65</v>
      </c>
      <c r="E534" s="9" t="s">
        <v>66</v>
      </c>
      <c r="F534" s="9" t="s">
        <v>67</v>
      </c>
      <c r="G534" s="425" t="s">
        <v>68</v>
      </c>
    </row>
    <row r="535" spans="1:7">
      <c r="A535" s="11" t="s">
        <v>0</v>
      </c>
      <c r="B535" s="160" t="s">
        <v>1</v>
      </c>
      <c r="C535" s="11"/>
      <c r="D535" s="12"/>
      <c r="E535" s="11"/>
      <c r="F535" s="12"/>
      <c r="G535" s="369"/>
    </row>
    <row r="536" spans="1:7">
      <c r="A536" s="12"/>
      <c r="B536" s="160" t="s">
        <v>2</v>
      </c>
      <c r="C536" s="11" t="s">
        <v>3</v>
      </c>
      <c r="D536" s="11" t="s">
        <v>4</v>
      </c>
      <c r="E536" s="11" t="s">
        <v>5002</v>
      </c>
      <c r="F536" s="14">
        <f>VLOOKUP(B536,'HSD ME&amp;PLUMBING'!$B$6:E2096,4,FALSE)</f>
        <v>100000</v>
      </c>
      <c r="G536" s="367">
        <f>F536*E536</f>
        <v>110400.00000000001</v>
      </c>
    </row>
    <row r="537" spans="1:7">
      <c r="A537" s="12"/>
      <c r="B537" s="160" t="s">
        <v>1549</v>
      </c>
      <c r="C537" s="11" t="s">
        <v>71</v>
      </c>
      <c r="D537" s="11" t="s">
        <v>4</v>
      </c>
      <c r="E537" s="11" t="s">
        <v>5001</v>
      </c>
      <c r="F537" s="14">
        <f>VLOOKUP(B537,'HSD ME&amp;PLUMBING'!$B$6:E2097,4,FALSE)</f>
        <v>150000</v>
      </c>
      <c r="G537" s="367">
        <f>F537*E537</f>
        <v>276600</v>
      </c>
    </row>
    <row r="538" spans="1:7">
      <c r="A538" s="12"/>
      <c r="B538" s="160" t="s">
        <v>7</v>
      </c>
      <c r="C538" s="11" t="s">
        <v>8</v>
      </c>
      <c r="D538" s="11" t="s">
        <v>4</v>
      </c>
      <c r="E538" s="11" t="s">
        <v>4769</v>
      </c>
      <c r="F538" s="14">
        <f>VLOOKUP(B538,'HSD ME&amp;PLUMBING'!$B$6:E2098,4,FALSE)</f>
        <v>150000</v>
      </c>
      <c r="G538" s="367">
        <f>F538*E538</f>
        <v>27600</v>
      </c>
    </row>
    <row r="539" spans="1:7">
      <c r="A539" s="12"/>
      <c r="B539" s="160" t="s">
        <v>10</v>
      </c>
      <c r="C539" s="11" t="s">
        <v>11</v>
      </c>
      <c r="D539" s="11" t="s">
        <v>4</v>
      </c>
      <c r="E539" s="11" t="s">
        <v>752</v>
      </c>
      <c r="F539" s="14">
        <f>VLOOKUP(B539,'HSD ME&amp;PLUMBING'!$B$6:E2099,4,FALSE)</f>
        <v>200000</v>
      </c>
      <c r="G539" s="367">
        <f>F539*E539</f>
        <v>11000</v>
      </c>
    </row>
    <row r="540" spans="1:7">
      <c r="A540" s="513" t="s">
        <v>13</v>
      </c>
      <c r="B540" s="514"/>
      <c r="C540" s="514"/>
      <c r="D540" s="514"/>
      <c r="E540" s="514"/>
      <c r="F540" s="515"/>
      <c r="G540" s="367">
        <f>SUM(G536:G539)</f>
        <v>425600</v>
      </c>
    </row>
    <row r="541" spans="1:7">
      <c r="A541" s="11" t="s">
        <v>14</v>
      </c>
      <c r="B541" s="160" t="s">
        <v>15</v>
      </c>
      <c r="C541" s="11"/>
      <c r="D541" s="12"/>
      <c r="E541" s="11"/>
      <c r="F541" s="12"/>
      <c r="G541" s="369"/>
    </row>
    <row r="542" spans="1:7" ht="45">
      <c r="A542" s="12"/>
      <c r="B542" s="423" t="s">
        <v>3961</v>
      </c>
      <c r="C542" s="11"/>
      <c r="D542" s="16" t="s">
        <v>674</v>
      </c>
      <c r="E542" s="17" t="s">
        <v>4944</v>
      </c>
      <c r="F542" s="371">
        <f>VLOOKUP(B542,'HSD ME&amp;PLUMBING'!$B$6:E2102,4,FALSE)</f>
        <v>10000</v>
      </c>
      <c r="G542" s="370">
        <f>F542*E542</f>
        <v>10250</v>
      </c>
    </row>
    <row r="543" spans="1:7">
      <c r="A543" s="503" t="s">
        <v>16</v>
      </c>
      <c r="B543" s="504"/>
      <c r="C543" s="504"/>
      <c r="D543" s="504"/>
      <c r="E543" s="504"/>
      <c r="F543" s="505"/>
      <c r="G543" s="367">
        <f>SUM(G542)</f>
        <v>10250</v>
      </c>
    </row>
    <row r="544" spans="1:7">
      <c r="A544" s="11" t="s">
        <v>17</v>
      </c>
      <c r="B544" s="160" t="s">
        <v>18</v>
      </c>
      <c r="C544" s="11"/>
      <c r="D544" s="12"/>
      <c r="E544" s="11"/>
      <c r="F544" s="12"/>
      <c r="G544" s="369"/>
    </row>
    <row r="545" spans="1:7">
      <c r="A545" s="492" t="s">
        <v>19</v>
      </c>
      <c r="B545" s="492"/>
      <c r="C545" s="492"/>
      <c r="D545" s="492"/>
      <c r="E545" s="492"/>
      <c r="F545" s="492"/>
      <c r="G545" s="367">
        <f>SUM(G544)</f>
        <v>0</v>
      </c>
    </row>
    <row r="546" spans="1:7">
      <c r="A546" s="11" t="s">
        <v>20</v>
      </c>
      <c r="B546" s="493" t="s">
        <v>21</v>
      </c>
      <c r="C546" s="493"/>
      <c r="D546" s="493"/>
      <c r="E546" s="493"/>
      <c r="F546" s="493"/>
      <c r="G546" s="367">
        <f>SUM(G536:G545)/2</f>
        <v>435850</v>
      </c>
    </row>
    <row r="547" spans="1:7">
      <c r="A547" s="11" t="s">
        <v>22</v>
      </c>
      <c r="B547" s="493" t="s">
        <v>77</v>
      </c>
      <c r="C547" s="493"/>
      <c r="D547" s="493"/>
      <c r="E547" s="493"/>
      <c r="F547" s="368">
        <v>0.1</v>
      </c>
      <c r="G547" s="367">
        <f>G546*F547</f>
        <v>43585</v>
      </c>
    </row>
    <row r="548" spans="1:7">
      <c r="A548" s="11" t="s">
        <v>23</v>
      </c>
      <c r="B548" s="493" t="s">
        <v>24</v>
      </c>
      <c r="C548" s="493"/>
      <c r="D548" s="493"/>
      <c r="E548" s="493"/>
      <c r="F548" s="493"/>
      <c r="G548" s="367">
        <f>G546+G547</f>
        <v>479435</v>
      </c>
    </row>
    <row r="549" spans="1:7">
      <c r="A549" s="25"/>
      <c r="B549" s="26"/>
      <c r="C549" s="25"/>
      <c r="D549" s="26"/>
      <c r="E549" s="25"/>
      <c r="F549" s="26"/>
      <c r="G549" s="424"/>
    </row>
    <row r="550" spans="1:7">
      <c r="A550" s="198" t="s">
        <v>5010</v>
      </c>
    </row>
    <row r="551" spans="1:7" ht="30">
      <c r="A551" s="9" t="s">
        <v>62</v>
      </c>
      <c r="B551" s="9" t="s">
        <v>63</v>
      </c>
      <c r="C551" s="9" t="s">
        <v>64</v>
      </c>
      <c r="D551" s="9" t="s">
        <v>65</v>
      </c>
      <c r="E551" s="9" t="s">
        <v>66</v>
      </c>
      <c r="F551" s="9" t="s">
        <v>67</v>
      </c>
      <c r="G551" s="425" t="s">
        <v>68</v>
      </c>
    </row>
    <row r="552" spans="1:7">
      <c r="A552" s="11" t="s">
        <v>0</v>
      </c>
      <c r="B552" s="160" t="s">
        <v>1</v>
      </c>
      <c r="C552" s="11"/>
      <c r="D552" s="12"/>
      <c r="E552" s="11"/>
      <c r="F552" s="12"/>
      <c r="G552" s="369"/>
    </row>
    <row r="553" spans="1:7">
      <c r="A553" s="12"/>
      <c r="B553" s="160" t="s">
        <v>2</v>
      </c>
      <c r="C553" s="11" t="s">
        <v>3</v>
      </c>
      <c r="D553" s="11" t="s">
        <v>4</v>
      </c>
      <c r="E553" s="11" t="s">
        <v>5007</v>
      </c>
      <c r="F553" s="14">
        <f>VLOOKUP(B553,'HSD ME&amp;PLUMBING'!$B$6:E2113,4,FALSE)</f>
        <v>100000</v>
      </c>
      <c r="G553" s="367">
        <f>F553*E553</f>
        <v>562500</v>
      </c>
    </row>
    <row r="554" spans="1:7">
      <c r="A554" s="12"/>
      <c r="B554" s="160" t="s">
        <v>1549</v>
      </c>
      <c r="C554" s="11" t="s">
        <v>71</v>
      </c>
      <c r="D554" s="11" t="s">
        <v>4</v>
      </c>
      <c r="E554" s="11" t="s">
        <v>5006</v>
      </c>
      <c r="F554" s="14">
        <f>VLOOKUP(B554,'HSD ME&amp;PLUMBING'!$B$6:E2114,4,FALSE)</f>
        <v>150000</v>
      </c>
      <c r="G554" s="367">
        <f>F554*E554</f>
        <v>1409100</v>
      </c>
    </row>
    <row r="555" spans="1:7">
      <c r="A555" s="12"/>
      <c r="B555" s="160" t="s">
        <v>7</v>
      </c>
      <c r="C555" s="11" t="s">
        <v>8</v>
      </c>
      <c r="D555" s="11" t="s">
        <v>4</v>
      </c>
      <c r="E555" s="11" t="s">
        <v>5005</v>
      </c>
      <c r="F555" s="14">
        <f>VLOOKUP(B555,'HSD ME&amp;PLUMBING'!$B$6:E2115,4,FALSE)</f>
        <v>150000</v>
      </c>
      <c r="G555" s="367">
        <f>F555*E555</f>
        <v>140850</v>
      </c>
    </row>
    <row r="556" spans="1:7">
      <c r="A556" s="12"/>
      <c r="B556" s="160" t="s">
        <v>10</v>
      </c>
      <c r="C556" s="11" t="s">
        <v>11</v>
      </c>
      <c r="D556" s="11" t="s">
        <v>4</v>
      </c>
      <c r="E556" s="11" t="s">
        <v>5004</v>
      </c>
      <c r="F556" s="14">
        <f>VLOOKUP(B556,'HSD ME&amp;PLUMBING'!$B$6:E2116,4,FALSE)</f>
        <v>200000</v>
      </c>
      <c r="G556" s="367">
        <f>F556*E556</f>
        <v>56399.999999999993</v>
      </c>
    </row>
    <row r="557" spans="1:7">
      <c r="A557" s="513" t="s">
        <v>13</v>
      </c>
      <c r="B557" s="514"/>
      <c r="C557" s="514"/>
      <c r="D557" s="514"/>
      <c r="E557" s="514"/>
      <c r="F557" s="515"/>
      <c r="G557" s="367">
        <f>SUM(G553:G556)</f>
        <v>2168850</v>
      </c>
    </row>
    <row r="558" spans="1:7">
      <c r="A558" s="11" t="s">
        <v>14</v>
      </c>
      <c r="B558" s="160" t="s">
        <v>15</v>
      </c>
      <c r="C558" s="11"/>
      <c r="D558" s="12"/>
      <c r="E558" s="11"/>
      <c r="F558" s="12"/>
      <c r="G558" s="369"/>
    </row>
    <row r="559" spans="1:7" ht="45">
      <c r="A559" s="12"/>
      <c r="B559" s="423" t="s">
        <v>3962</v>
      </c>
      <c r="C559" s="11"/>
      <c r="D559" s="16" t="s">
        <v>674</v>
      </c>
      <c r="E559" s="17" t="s">
        <v>4428</v>
      </c>
      <c r="F559" s="371">
        <f>VLOOKUP(B559,'HSD ME&amp;PLUMBING'!$B$6:E2119,4,FALSE)</f>
        <v>10000</v>
      </c>
      <c r="G559" s="370">
        <f>F559*E559</f>
        <v>10500</v>
      </c>
    </row>
    <row r="560" spans="1:7">
      <c r="A560" s="494" t="s">
        <v>16</v>
      </c>
      <c r="B560" s="494"/>
      <c r="C560" s="494"/>
      <c r="D560" s="494"/>
      <c r="E560" s="494"/>
      <c r="F560" s="494"/>
      <c r="G560" s="367">
        <f>SUM(G559)</f>
        <v>10500</v>
      </c>
    </row>
    <row r="561" spans="1:7">
      <c r="A561" s="11" t="s">
        <v>17</v>
      </c>
      <c r="B561" s="160" t="s">
        <v>18</v>
      </c>
      <c r="C561" s="11"/>
      <c r="D561" s="12"/>
      <c r="E561" s="11"/>
      <c r="F561" s="12"/>
      <c r="G561" s="369"/>
    </row>
    <row r="562" spans="1:7">
      <c r="A562" s="492" t="s">
        <v>19</v>
      </c>
      <c r="B562" s="492"/>
      <c r="C562" s="492"/>
      <c r="D562" s="492"/>
      <c r="E562" s="492"/>
      <c r="F562" s="492"/>
      <c r="G562" s="367">
        <f>SUM(G561)</f>
        <v>0</v>
      </c>
    </row>
    <row r="563" spans="1:7">
      <c r="A563" s="11" t="s">
        <v>20</v>
      </c>
      <c r="B563" s="493" t="s">
        <v>21</v>
      </c>
      <c r="C563" s="493"/>
      <c r="D563" s="493"/>
      <c r="E563" s="493"/>
      <c r="F563" s="493"/>
      <c r="G563" s="367">
        <f>SUM(G553:G562)/2</f>
        <v>2179350</v>
      </c>
    </row>
    <row r="564" spans="1:7">
      <c r="A564" s="11" t="s">
        <v>22</v>
      </c>
      <c r="B564" s="493" t="s">
        <v>77</v>
      </c>
      <c r="C564" s="493"/>
      <c r="D564" s="493"/>
      <c r="E564" s="493"/>
      <c r="F564" s="368">
        <v>0.1</v>
      </c>
      <c r="G564" s="367">
        <f>G563*F564</f>
        <v>217935</v>
      </c>
    </row>
    <row r="565" spans="1:7">
      <c r="A565" s="11" t="s">
        <v>23</v>
      </c>
      <c r="B565" s="493" t="s">
        <v>24</v>
      </c>
      <c r="C565" s="493"/>
      <c r="D565" s="493"/>
      <c r="E565" s="493"/>
      <c r="F565" s="493"/>
      <c r="G565" s="367">
        <f>G563+G564</f>
        <v>2397285</v>
      </c>
    </row>
    <row r="566" spans="1:7">
      <c r="A566" s="25"/>
      <c r="B566" s="26"/>
      <c r="C566" s="25"/>
      <c r="D566" s="26"/>
      <c r="E566" s="25"/>
      <c r="F566" s="26"/>
      <c r="G566" s="424"/>
    </row>
    <row r="567" spans="1:7">
      <c r="A567" s="198" t="s">
        <v>5009</v>
      </c>
    </row>
    <row r="568" spans="1:7" ht="30">
      <c r="A568" s="9" t="s">
        <v>62</v>
      </c>
      <c r="B568" s="9" t="s">
        <v>63</v>
      </c>
      <c r="C568" s="9" t="s">
        <v>64</v>
      </c>
      <c r="D568" s="9" t="s">
        <v>65</v>
      </c>
      <c r="E568" s="9" t="s">
        <v>66</v>
      </c>
      <c r="F568" s="9" t="s">
        <v>67</v>
      </c>
      <c r="G568" s="425" t="s">
        <v>68</v>
      </c>
    </row>
    <row r="569" spans="1:7">
      <c r="A569" s="11" t="s">
        <v>0</v>
      </c>
      <c r="B569" s="160" t="s">
        <v>1</v>
      </c>
      <c r="C569" s="11"/>
      <c r="D569" s="12"/>
      <c r="E569" s="11"/>
      <c r="F569" s="12"/>
      <c r="G569" s="369"/>
    </row>
    <row r="570" spans="1:7">
      <c r="A570" s="12"/>
      <c r="B570" s="160" t="s">
        <v>2</v>
      </c>
      <c r="C570" s="11" t="s">
        <v>3</v>
      </c>
      <c r="D570" s="11" t="s">
        <v>4</v>
      </c>
      <c r="E570" s="11" t="s">
        <v>5002</v>
      </c>
      <c r="F570" s="14">
        <f>VLOOKUP(B570,'HSD ME&amp;PLUMBING'!$B$6:E2130,4,FALSE)</f>
        <v>100000</v>
      </c>
      <c r="G570" s="367">
        <f>F570*E570</f>
        <v>110400.00000000001</v>
      </c>
    </row>
    <row r="571" spans="1:7">
      <c r="A571" s="12"/>
      <c r="B571" s="160" t="s">
        <v>1549</v>
      </c>
      <c r="C571" s="11" t="s">
        <v>71</v>
      </c>
      <c r="D571" s="11" t="s">
        <v>4</v>
      </c>
      <c r="E571" s="11" t="s">
        <v>5001</v>
      </c>
      <c r="F571" s="14">
        <f>VLOOKUP(B571,'HSD ME&amp;PLUMBING'!$B$6:E2131,4,FALSE)</f>
        <v>150000</v>
      </c>
      <c r="G571" s="367">
        <f>F571*E571</f>
        <v>276600</v>
      </c>
    </row>
    <row r="572" spans="1:7">
      <c r="A572" s="12"/>
      <c r="B572" s="160" t="s">
        <v>7</v>
      </c>
      <c r="C572" s="11" t="s">
        <v>8</v>
      </c>
      <c r="D572" s="11" t="s">
        <v>4</v>
      </c>
      <c r="E572" s="11" t="s">
        <v>4769</v>
      </c>
      <c r="F572" s="14">
        <f>VLOOKUP(B572,'HSD ME&amp;PLUMBING'!$B$6:E2132,4,FALSE)</f>
        <v>150000</v>
      </c>
      <c r="G572" s="367">
        <f>F572*E572</f>
        <v>27600</v>
      </c>
    </row>
    <row r="573" spans="1:7">
      <c r="A573" s="12"/>
      <c r="B573" s="160" t="s">
        <v>10</v>
      </c>
      <c r="C573" s="11" t="s">
        <v>11</v>
      </c>
      <c r="D573" s="11" t="s">
        <v>4</v>
      </c>
      <c r="E573" s="11" t="s">
        <v>752</v>
      </c>
      <c r="F573" s="14">
        <f>VLOOKUP(B573,'HSD ME&amp;PLUMBING'!$B$6:E2133,4,FALSE)</f>
        <v>200000</v>
      </c>
      <c r="G573" s="367">
        <f>F573*E573</f>
        <v>11000</v>
      </c>
    </row>
    <row r="574" spans="1:7">
      <c r="A574" s="513" t="s">
        <v>13</v>
      </c>
      <c r="B574" s="514"/>
      <c r="C574" s="514"/>
      <c r="D574" s="514"/>
      <c r="E574" s="514"/>
      <c r="F574" s="515"/>
      <c r="G574" s="367">
        <f>SUM(G570:G573)</f>
        <v>425600</v>
      </c>
    </row>
    <row r="575" spans="1:7">
      <c r="A575" s="11" t="s">
        <v>14</v>
      </c>
      <c r="B575" s="160" t="s">
        <v>15</v>
      </c>
      <c r="C575" s="11"/>
      <c r="D575" s="12"/>
      <c r="E575" s="11"/>
      <c r="F575" s="12"/>
      <c r="G575" s="369"/>
    </row>
    <row r="576" spans="1:7" ht="45">
      <c r="A576" s="12"/>
      <c r="B576" s="423" t="s">
        <v>3963</v>
      </c>
      <c r="C576" s="11"/>
      <c r="D576" s="16" t="s">
        <v>674</v>
      </c>
      <c r="E576" s="17" t="s">
        <v>4944</v>
      </c>
      <c r="F576" s="371">
        <f>VLOOKUP(B576,'HSD ME&amp;PLUMBING'!$B$6:E2136,4,FALSE)</f>
        <v>10000</v>
      </c>
      <c r="G576" s="370">
        <f>F576*E576</f>
        <v>10250</v>
      </c>
    </row>
    <row r="577" spans="1:7">
      <c r="A577" s="494" t="s">
        <v>16</v>
      </c>
      <c r="B577" s="494"/>
      <c r="C577" s="494"/>
      <c r="D577" s="494"/>
      <c r="E577" s="494"/>
      <c r="F577" s="494"/>
      <c r="G577" s="367">
        <f>SUM(G576)</f>
        <v>10250</v>
      </c>
    </row>
    <row r="578" spans="1:7">
      <c r="A578" s="11" t="s">
        <v>17</v>
      </c>
      <c r="B578" s="160" t="s">
        <v>18</v>
      </c>
      <c r="C578" s="11"/>
      <c r="D578" s="12"/>
      <c r="E578" s="11"/>
      <c r="F578" s="12"/>
      <c r="G578" s="369"/>
    </row>
    <row r="579" spans="1:7">
      <c r="A579" s="492" t="s">
        <v>19</v>
      </c>
      <c r="B579" s="492"/>
      <c r="C579" s="492"/>
      <c r="D579" s="492"/>
      <c r="E579" s="492"/>
      <c r="F579" s="492"/>
      <c r="G579" s="367">
        <f>SUM(G578)</f>
        <v>0</v>
      </c>
    </row>
    <row r="580" spans="1:7">
      <c r="A580" s="11" t="s">
        <v>20</v>
      </c>
      <c r="B580" s="493" t="s">
        <v>21</v>
      </c>
      <c r="C580" s="493"/>
      <c r="D580" s="493"/>
      <c r="E580" s="493"/>
      <c r="F580" s="493"/>
      <c r="G580" s="367">
        <f>SUM(G570:G579)/2</f>
        <v>435850</v>
      </c>
    </row>
    <row r="581" spans="1:7">
      <c r="A581" s="11" t="s">
        <v>22</v>
      </c>
      <c r="B581" s="493" t="s">
        <v>77</v>
      </c>
      <c r="C581" s="493"/>
      <c r="D581" s="493"/>
      <c r="E581" s="493"/>
      <c r="F581" s="368">
        <v>0.1</v>
      </c>
      <c r="G581" s="367">
        <f>G580*F581</f>
        <v>43585</v>
      </c>
    </row>
    <row r="582" spans="1:7">
      <c r="A582" s="11" t="s">
        <v>23</v>
      </c>
      <c r="B582" s="493" t="s">
        <v>24</v>
      </c>
      <c r="C582" s="493"/>
      <c r="D582" s="493"/>
      <c r="E582" s="493"/>
      <c r="F582" s="493"/>
      <c r="G582" s="367">
        <f>G580+G581</f>
        <v>479435</v>
      </c>
    </row>
    <row r="583" spans="1:7">
      <c r="A583" s="25"/>
      <c r="B583" s="26"/>
      <c r="C583" s="25"/>
      <c r="D583" s="26"/>
      <c r="E583" s="25"/>
      <c r="F583" s="26"/>
      <c r="G583" s="424"/>
    </row>
    <row r="584" spans="1:7">
      <c r="A584" s="198" t="s">
        <v>5008</v>
      </c>
    </row>
    <row r="585" spans="1:7" ht="30">
      <c r="A585" s="9" t="s">
        <v>62</v>
      </c>
      <c r="B585" s="9" t="s">
        <v>63</v>
      </c>
      <c r="C585" s="9" t="s">
        <v>64</v>
      </c>
      <c r="D585" s="9" t="s">
        <v>65</v>
      </c>
      <c r="E585" s="9" t="s">
        <v>66</v>
      </c>
      <c r="F585" s="9" t="s">
        <v>67</v>
      </c>
      <c r="G585" s="425" t="s">
        <v>68</v>
      </c>
    </row>
    <row r="586" spans="1:7">
      <c r="A586" s="11" t="s">
        <v>0</v>
      </c>
      <c r="B586" s="160" t="s">
        <v>1</v>
      </c>
      <c r="C586" s="11"/>
      <c r="D586" s="12"/>
      <c r="E586" s="11"/>
      <c r="F586" s="12"/>
      <c r="G586" s="369"/>
    </row>
    <row r="587" spans="1:7">
      <c r="A587" s="12"/>
      <c r="B587" s="160" t="s">
        <v>2</v>
      </c>
      <c r="C587" s="11" t="s">
        <v>3</v>
      </c>
      <c r="D587" s="11" t="s">
        <v>4</v>
      </c>
      <c r="E587" s="11" t="s">
        <v>5007</v>
      </c>
      <c r="F587" s="14">
        <f>VLOOKUP(B587,'HSD ME&amp;PLUMBING'!$B$6:E2147,4,FALSE)</f>
        <v>100000</v>
      </c>
      <c r="G587" s="367">
        <f>F587*E587</f>
        <v>562500</v>
      </c>
    </row>
    <row r="588" spans="1:7">
      <c r="A588" s="12"/>
      <c r="B588" s="160" t="s">
        <v>1549</v>
      </c>
      <c r="C588" s="11" t="s">
        <v>71</v>
      </c>
      <c r="D588" s="11" t="s">
        <v>4</v>
      </c>
      <c r="E588" s="11" t="s">
        <v>5006</v>
      </c>
      <c r="F588" s="14">
        <f>VLOOKUP(B588,'HSD ME&amp;PLUMBING'!$B$6:E2148,4,FALSE)</f>
        <v>150000</v>
      </c>
      <c r="G588" s="367">
        <f>F588*E588</f>
        <v>1409100</v>
      </c>
    </row>
    <row r="589" spans="1:7">
      <c r="A589" s="12"/>
      <c r="B589" s="160" t="s">
        <v>7</v>
      </c>
      <c r="C589" s="11" t="s">
        <v>8</v>
      </c>
      <c r="D589" s="11" t="s">
        <v>4</v>
      </c>
      <c r="E589" s="11" t="s">
        <v>5005</v>
      </c>
      <c r="F589" s="14">
        <f>VLOOKUP(B589,'HSD ME&amp;PLUMBING'!$B$6:E2149,4,FALSE)</f>
        <v>150000</v>
      </c>
      <c r="G589" s="367">
        <f>F589*E589</f>
        <v>140850</v>
      </c>
    </row>
    <row r="590" spans="1:7">
      <c r="A590" s="12"/>
      <c r="B590" s="160" t="s">
        <v>10</v>
      </c>
      <c r="C590" s="11" t="s">
        <v>11</v>
      </c>
      <c r="D590" s="11" t="s">
        <v>4</v>
      </c>
      <c r="E590" s="11" t="s">
        <v>5004</v>
      </c>
      <c r="F590" s="14">
        <f>VLOOKUP(B590,'HSD ME&amp;PLUMBING'!$B$6:E2150,4,FALSE)</f>
        <v>200000</v>
      </c>
      <c r="G590" s="367">
        <f>F590*E590</f>
        <v>56399.999999999993</v>
      </c>
    </row>
    <row r="591" spans="1:7">
      <c r="A591" s="513" t="s">
        <v>13</v>
      </c>
      <c r="B591" s="514"/>
      <c r="C591" s="514"/>
      <c r="D591" s="514"/>
      <c r="E591" s="514"/>
      <c r="F591" s="515"/>
      <c r="G591" s="367">
        <f>SUM(G587:G590)</f>
        <v>2168850</v>
      </c>
    </row>
    <row r="592" spans="1:7">
      <c r="A592" s="11" t="s">
        <v>14</v>
      </c>
      <c r="B592" s="160" t="s">
        <v>15</v>
      </c>
      <c r="C592" s="11"/>
      <c r="D592" s="12"/>
      <c r="E592" s="11"/>
      <c r="F592" s="12"/>
      <c r="G592" s="369"/>
    </row>
    <row r="593" spans="1:7" ht="45">
      <c r="A593" s="12"/>
      <c r="B593" s="423" t="s">
        <v>3964</v>
      </c>
      <c r="C593" s="11"/>
      <c r="D593" s="16" t="s">
        <v>674</v>
      </c>
      <c r="E593" s="17" t="s">
        <v>4944</v>
      </c>
      <c r="F593" s="371">
        <f>VLOOKUP(B593,'HSD ME&amp;PLUMBING'!$B$6:E2153,4,FALSE)</f>
        <v>10000</v>
      </c>
      <c r="G593" s="370">
        <f>F593*E593</f>
        <v>10250</v>
      </c>
    </row>
    <row r="594" spans="1:7">
      <c r="A594" s="494" t="s">
        <v>16</v>
      </c>
      <c r="B594" s="494"/>
      <c r="C594" s="494"/>
      <c r="D594" s="494"/>
      <c r="E594" s="494"/>
      <c r="F594" s="494"/>
      <c r="G594" s="367">
        <f>SUM(G593)</f>
        <v>10250</v>
      </c>
    </row>
    <row r="595" spans="1:7">
      <c r="A595" s="11" t="s">
        <v>17</v>
      </c>
      <c r="B595" s="160" t="s">
        <v>18</v>
      </c>
      <c r="C595" s="11"/>
      <c r="D595" s="12"/>
      <c r="E595" s="11"/>
      <c r="F595" s="12"/>
      <c r="G595" s="369"/>
    </row>
    <row r="596" spans="1:7">
      <c r="A596" s="492" t="s">
        <v>19</v>
      </c>
      <c r="B596" s="492"/>
      <c r="C596" s="492"/>
      <c r="D596" s="492"/>
      <c r="E596" s="492"/>
      <c r="F596" s="492"/>
      <c r="G596" s="367">
        <f>SUM(G595)</f>
        <v>0</v>
      </c>
    </row>
    <row r="597" spans="1:7">
      <c r="A597" s="11" t="s">
        <v>20</v>
      </c>
      <c r="B597" s="493" t="s">
        <v>21</v>
      </c>
      <c r="C597" s="493"/>
      <c r="D597" s="493"/>
      <c r="E597" s="493"/>
      <c r="F597" s="493"/>
      <c r="G597" s="367">
        <f>SUM(G587:G596)/2</f>
        <v>2179100</v>
      </c>
    </row>
    <row r="598" spans="1:7">
      <c r="A598" s="11" t="s">
        <v>22</v>
      </c>
      <c r="B598" s="493" t="s">
        <v>77</v>
      </c>
      <c r="C598" s="493"/>
      <c r="D598" s="493"/>
      <c r="E598" s="493"/>
      <c r="F598" s="368">
        <v>0.1</v>
      </c>
      <c r="G598" s="367">
        <f>G597*F598</f>
        <v>217910</v>
      </c>
    </row>
    <row r="599" spans="1:7">
      <c r="A599" s="11" t="s">
        <v>23</v>
      </c>
      <c r="B599" s="493" t="s">
        <v>24</v>
      </c>
      <c r="C599" s="493"/>
      <c r="D599" s="493"/>
      <c r="E599" s="493"/>
      <c r="F599" s="493"/>
      <c r="G599" s="367">
        <f>G597+G598</f>
        <v>2397010</v>
      </c>
    </row>
    <row r="600" spans="1:7">
      <c r="A600" s="25"/>
      <c r="B600" s="26"/>
      <c r="C600" s="25"/>
      <c r="D600" s="26"/>
      <c r="E600" s="25"/>
      <c r="F600" s="26"/>
      <c r="G600" s="424"/>
    </row>
    <row r="601" spans="1:7">
      <c r="A601" s="198" t="s">
        <v>5003</v>
      </c>
    </row>
    <row r="602" spans="1:7" ht="30">
      <c r="A602" s="9" t="s">
        <v>62</v>
      </c>
      <c r="B602" s="9" t="s">
        <v>63</v>
      </c>
      <c r="C602" s="9" t="s">
        <v>64</v>
      </c>
      <c r="D602" s="9" t="s">
        <v>65</v>
      </c>
      <c r="E602" s="9" t="s">
        <v>66</v>
      </c>
      <c r="F602" s="9" t="s">
        <v>67</v>
      </c>
      <c r="G602" s="425" t="s">
        <v>68</v>
      </c>
    </row>
    <row r="603" spans="1:7">
      <c r="A603" s="11" t="s">
        <v>0</v>
      </c>
      <c r="B603" s="160" t="s">
        <v>1</v>
      </c>
      <c r="C603" s="11"/>
      <c r="D603" s="12"/>
      <c r="E603" s="11"/>
      <c r="F603" s="12"/>
      <c r="G603" s="369"/>
    </row>
    <row r="604" spans="1:7">
      <c r="A604" s="12"/>
      <c r="B604" s="160" t="s">
        <v>2</v>
      </c>
      <c r="C604" s="11" t="s">
        <v>3</v>
      </c>
      <c r="D604" s="11" t="s">
        <v>4</v>
      </c>
      <c r="E604" s="11" t="s">
        <v>5002</v>
      </c>
      <c r="F604" s="14">
        <f>VLOOKUP(B604,'HSD ME&amp;PLUMBING'!$B$6:E2164,4,FALSE)</f>
        <v>100000</v>
      </c>
      <c r="G604" s="367">
        <f>F604*E604</f>
        <v>110400.00000000001</v>
      </c>
    </row>
    <row r="605" spans="1:7">
      <c r="A605" s="12"/>
      <c r="B605" s="160" t="s">
        <v>1549</v>
      </c>
      <c r="C605" s="11" t="s">
        <v>71</v>
      </c>
      <c r="D605" s="11" t="s">
        <v>4</v>
      </c>
      <c r="E605" s="11" t="s">
        <v>5001</v>
      </c>
      <c r="F605" s="14">
        <f>VLOOKUP(B605,'HSD ME&amp;PLUMBING'!$B$6:E2165,4,FALSE)</f>
        <v>150000</v>
      </c>
      <c r="G605" s="367">
        <f>F605*E605</f>
        <v>276600</v>
      </c>
    </row>
    <row r="606" spans="1:7">
      <c r="A606" s="12"/>
      <c r="B606" s="160" t="s">
        <v>7</v>
      </c>
      <c r="C606" s="11" t="s">
        <v>8</v>
      </c>
      <c r="D606" s="11" t="s">
        <v>4</v>
      </c>
      <c r="E606" s="11" t="s">
        <v>4769</v>
      </c>
      <c r="F606" s="14">
        <f>VLOOKUP(B606,'HSD ME&amp;PLUMBING'!$B$6:E2166,4,FALSE)</f>
        <v>150000</v>
      </c>
      <c r="G606" s="367">
        <f>F606*E606</f>
        <v>27600</v>
      </c>
    </row>
    <row r="607" spans="1:7">
      <c r="A607" s="12"/>
      <c r="B607" s="160" t="s">
        <v>10</v>
      </c>
      <c r="C607" s="11" t="s">
        <v>11</v>
      </c>
      <c r="D607" s="11" t="s">
        <v>4</v>
      </c>
      <c r="E607" s="11" t="s">
        <v>752</v>
      </c>
      <c r="F607" s="14">
        <f>VLOOKUP(B607,'HSD ME&amp;PLUMBING'!$B$6:E2167,4,FALSE)</f>
        <v>200000</v>
      </c>
      <c r="G607" s="367">
        <f>F607*E607</f>
        <v>11000</v>
      </c>
    </row>
    <row r="608" spans="1:7">
      <c r="A608" s="513" t="s">
        <v>13</v>
      </c>
      <c r="B608" s="514"/>
      <c r="C608" s="514"/>
      <c r="D608" s="514"/>
      <c r="E608" s="514"/>
      <c r="F608" s="515"/>
      <c r="G608" s="367">
        <f>SUM(G604:G607)</f>
        <v>425600</v>
      </c>
    </row>
    <row r="609" spans="1:7">
      <c r="A609" s="11" t="s">
        <v>14</v>
      </c>
      <c r="B609" s="160" t="s">
        <v>15</v>
      </c>
      <c r="C609" s="11"/>
      <c r="D609" s="12"/>
      <c r="E609" s="11"/>
      <c r="F609" s="12"/>
      <c r="G609" s="369"/>
    </row>
    <row r="610" spans="1:7" ht="45">
      <c r="A610" s="12"/>
      <c r="B610" s="423" t="s">
        <v>3965</v>
      </c>
      <c r="C610" s="11"/>
      <c r="D610" s="16" t="s">
        <v>674</v>
      </c>
      <c r="E610" s="17" t="s">
        <v>4944</v>
      </c>
      <c r="F610" s="371">
        <f>VLOOKUP(B610,'HSD ME&amp;PLUMBING'!$B$6:E2170,4,FALSE)</f>
        <v>10000</v>
      </c>
      <c r="G610" s="370">
        <f>F610*E610</f>
        <v>10250</v>
      </c>
    </row>
    <row r="611" spans="1:7">
      <c r="A611" s="494" t="s">
        <v>16</v>
      </c>
      <c r="B611" s="494"/>
      <c r="C611" s="494"/>
      <c r="D611" s="494"/>
      <c r="E611" s="494"/>
      <c r="F611" s="494"/>
      <c r="G611" s="367">
        <f>SUM(G610)</f>
        <v>10250</v>
      </c>
    </row>
    <row r="612" spans="1:7">
      <c r="A612" s="11" t="s">
        <v>17</v>
      </c>
      <c r="B612" s="160" t="s">
        <v>18</v>
      </c>
      <c r="C612" s="11"/>
      <c r="D612" s="12"/>
      <c r="E612" s="11"/>
      <c r="F612" s="12"/>
      <c r="G612" s="369"/>
    </row>
    <row r="613" spans="1:7">
      <c r="A613" s="492" t="s">
        <v>19</v>
      </c>
      <c r="B613" s="492"/>
      <c r="C613" s="492"/>
      <c r="D613" s="492"/>
      <c r="E613" s="492"/>
      <c r="F613" s="492"/>
      <c r="G613" s="367">
        <f>SUM(G612)</f>
        <v>0</v>
      </c>
    </row>
    <row r="614" spans="1:7">
      <c r="A614" s="11" t="s">
        <v>20</v>
      </c>
      <c r="B614" s="493" t="s">
        <v>21</v>
      </c>
      <c r="C614" s="493"/>
      <c r="D614" s="493"/>
      <c r="E614" s="493"/>
      <c r="F614" s="493"/>
      <c r="G614" s="367">
        <f>SUM(G604:G613)/2</f>
        <v>435850</v>
      </c>
    </row>
    <row r="615" spans="1:7">
      <c r="A615" s="11" t="s">
        <v>22</v>
      </c>
      <c r="B615" s="493" t="s">
        <v>77</v>
      </c>
      <c r="C615" s="493"/>
      <c r="D615" s="493"/>
      <c r="E615" s="493"/>
      <c r="F615" s="368">
        <v>0.1</v>
      </c>
      <c r="G615" s="367">
        <f>G614*F615</f>
        <v>43585</v>
      </c>
    </row>
    <row r="616" spans="1:7">
      <c r="A616" s="11" t="s">
        <v>23</v>
      </c>
      <c r="B616" s="493" t="s">
        <v>24</v>
      </c>
      <c r="C616" s="493"/>
      <c r="D616" s="493"/>
      <c r="E616" s="493"/>
      <c r="F616" s="493"/>
      <c r="G616" s="367">
        <f>G614+G615</f>
        <v>479435</v>
      </c>
    </row>
    <row r="617" spans="1:7">
      <c r="A617" s="25"/>
      <c r="B617" s="26"/>
      <c r="C617" s="25"/>
      <c r="D617" s="26"/>
      <c r="E617" s="25"/>
      <c r="F617" s="26"/>
      <c r="G617" s="424"/>
    </row>
    <row r="618" spans="1:7">
      <c r="A618" s="25"/>
      <c r="B618" s="26"/>
      <c r="C618" s="25"/>
      <c r="D618" s="26"/>
      <c r="E618" s="25"/>
      <c r="F618" s="26"/>
      <c r="G618" s="424"/>
    </row>
    <row r="619" spans="1:7">
      <c r="A619" s="198" t="s">
        <v>3376</v>
      </c>
    </row>
    <row r="620" spans="1:7">
      <c r="A620" s="198" t="s">
        <v>5000</v>
      </c>
    </row>
    <row r="621" spans="1:7" ht="30">
      <c r="A621" s="9" t="s">
        <v>62</v>
      </c>
      <c r="B621" s="9" t="s">
        <v>63</v>
      </c>
      <c r="C621" s="9" t="s">
        <v>64</v>
      </c>
      <c r="D621" s="9" t="s">
        <v>65</v>
      </c>
      <c r="E621" s="9" t="s">
        <v>66</v>
      </c>
      <c r="F621" s="9" t="s">
        <v>67</v>
      </c>
      <c r="G621" s="425" t="s">
        <v>68</v>
      </c>
    </row>
    <row r="622" spans="1:7">
      <c r="A622" s="11" t="s">
        <v>0</v>
      </c>
      <c r="B622" s="160" t="s">
        <v>1</v>
      </c>
      <c r="C622" s="11"/>
      <c r="D622" s="12"/>
      <c r="E622" s="11"/>
      <c r="F622" s="12"/>
      <c r="G622" s="369"/>
    </row>
    <row r="623" spans="1:7">
      <c r="A623" s="12"/>
      <c r="B623" s="160" t="s">
        <v>2</v>
      </c>
      <c r="C623" s="11" t="s">
        <v>3</v>
      </c>
      <c r="D623" s="11" t="s">
        <v>4</v>
      </c>
      <c r="E623" s="11" t="s">
        <v>4999</v>
      </c>
      <c r="F623" s="14">
        <f>VLOOKUP(B623,'HSD ME&amp;PLUMBING'!$B$6:E2183,4,FALSE)</f>
        <v>100000</v>
      </c>
      <c r="G623" s="367">
        <f>F623*E623</f>
        <v>62500</v>
      </c>
    </row>
    <row r="624" spans="1:7">
      <c r="A624" s="12"/>
      <c r="B624" s="160" t="s">
        <v>1549</v>
      </c>
      <c r="C624" s="11" t="s">
        <v>71</v>
      </c>
      <c r="D624" s="11" t="s">
        <v>4</v>
      </c>
      <c r="E624" s="11" t="s">
        <v>4998</v>
      </c>
      <c r="F624" s="14">
        <f>VLOOKUP(B624,'HSD ME&amp;PLUMBING'!$B$6:E2184,4,FALSE)</f>
        <v>150000</v>
      </c>
      <c r="G624" s="367">
        <f>F624*E624</f>
        <v>156600</v>
      </c>
    </row>
    <row r="625" spans="1:7">
      <c r="A625" s="12"/>
      <c r="B625" s="160" t="s">
        <v>7</v>
      </c>
      <c r="C625" s="11" t="s">
        <v>8</v>
      </c>
      <c r="D625" s="11" t="s">
        <v>4</v>
      </c>
      <c r="E625" s="11" t="s">
        <v>4794</v>
      </c>
      <c r="F625" s="14">
        <f>VLOOKUP(B625,'HSD ME&amp;PLUMBING'!$B$6:E2185,4,FALSE)</f>
        <v>150000</v>
      </c>
      <c r="G625" s="367">
        <f>F625*E625</f>
        <v>15600</v>
      </c>
    </row>
    <row r="626" spans="1:7">
      <c r="A626" s="12"/>
      <c r="B626" s="160" t="s">
        <v>10</v>
      </c>
      <c r="C626" s="11" t="s">
        <v>11</v>
      </c>
      <c r="D626" s="11" t="s">
        <v>4</v>
      </c>
      <c r="E626" s="11" t="s">
        <v>287</v>
      </c>
      <c r="F626" s="14">
        <f>VLOOKUP(B626,'HSD ME&amp;PLUMBING'!$B$6:E2186,4,FALSE)</f>
        <v>200000</v>
      </c>
      <c r="G626" s="367">
        <f>F626*E626</f>
        <v>6200</v>
      </c>
    </row>
    <row r="627" spans="1:7">
      <c r="A627" s="513" t="s">
        <v>13</v>
      </c>
      <c r="B627" s="514"/>
      <c r="C627" s="514"/>
      <c r="D627" s="514"/>
      <c r="E627" s="514"/>
      <c r="F627" s="515"/>
      <c r="G627" s="367">
        <f>SUM(G623:G626)</f>
        <v>240900</v>
      </c>
    </row>
    <row r="628" spans="1:7">
      <c r="A628" s="11" t="s">
        <v>14</v>
      </c>
      <c r="B628" s="160" t="s">
        <v>15</v>
      </c>
      <c r="C628" s="11"/>
      <c r="D628" s="12"/>
      <c r="E628" s="11"/>
      <c r="F628" s="12"/>
      <c r="G628" s="369"/>
    </row>
    <row r="629" spans="1:7" ht="45">
      <c r="A629" s="12"/>
      <c r="B629" s="423" t="s">
        <v>3966</v>
      </c>
      <c r="C629" s="11"/>
      <c r="D629" s="16" t="s">
        <v>674</v>
      </c>
      <c r="E629" s="17" t="s">
        <v>4944</v>
      </c>
      <c r="F629" s="371">
        <f>VLOOKUP(B629,'HSD ME&amp;PLUMBING'!$B$6:E2189,4,FALSE)</f>
        <v>10000</v>
      </c>
      <c r="G629" s="370">
        <f>F629*E629</f>
        <v>10250</v>
      </c>
    </row>
    <row r="630" spans="1:7">
      <c r="A630" s="494" t="s">
        <v>16</v>
      </c>
      <c r="B630" s="494"/>
      <c r="C630" s="494"/>
      <c r="D630" s="494"/>
      <c r="E630" s="494"/>
      <c r="F630" s="494"/>
      <c r="G630" s="367">
        <f>SUM(G629)</f>
        <v>10250</v>
      </c>
    </row>
    <row r="631" spans="1:7">
      <c r="A631" s="11" t="s">
        <v>17</v>
      </c>
      <c r="B631" s="160" t="s">
        <v>18</v>
      </c>
      <c r="C631" s="11"/>
      <c r="D631" s="12"/>
      <c r="E631" s="11"/>
      <c r="F631" s="12"/>
      <c r="G631" s="369"/>
    </row>
    <row r="632" spans="1:7">
      <c r="A632" s="492" t="s">
        <v>19</v>
      </c>
      <c r="B632" s="492"/>
      <c r="C632" s="492"/>
      <c r="D632" s="492"/>
      <c r="E632" s="492"/>
      <c r="F632" s="492"/>
      <c r="G632" s="367">
        <f>SUM(G631)</f>
        <v>0</v>
      </c>
    </row>
    <row r="633" spans="1:7">
      <c r="A633" s="11" t="s">
        <v>20</v>
      </c>
      <c r="B633" s="493" t="s">
        <v>21</v>
      </c>
      <c r="C633" s="493"/>
      <c r="D633" s="493"/>
      <c r="E633" s="493"/>
      <c r="F633" s="493"/>
      <c r="G633" s="367">
        <f>SUM(G623:G632)/2</f>
        <v>251150</v>
      </c>
    </row>
    <row r="634" spans="1:7">
      <c r="A634" s="11" t="s">
        <v>22</v>
      </c>
      <c r="B634" s="493" t="s">
        <v>77</v>
      </c>
      <c r="C634" s="493"/>
      <c r="D634" s="493"/>
      <c r="E634" s="493"/>
      <c r="F634" s="368">
        <v>0.1</v>
      </c>
      <c r="G634" s="367">
        <f>G633*F634</f>
        <v>25115</v>
      </c>
    </row>
    <row r="635" spans="1:7">
      <c r="A635" s="11" t="s">
        <v>23</v>
      </c>
      <c r="B635" s="493" t="s">
        <v>24</v>
      </c>
      <c r="C635" s="493"/>
      <c r="D635" s="493"/>
      <c r="E635" s="493"/>
      <c r="F635" s="493"/>
      <c r="G635" s="367">
        <f>G633+G634</f>
        <v>276265</v>
      </c>
    </row>
    <row r="636" spans="1:7">
      <c r="A636" s="25"/>
      <c r="B636" s="26"/>
      <c r="C636" s="25"/>
      <c r="D636" s="26"/>
      <c r="E636" s="25"/>
      <c r="F636" s="26"/>
      <c r="G636" s="424"/>
    </row>
    <row r="637" spans="1:7">
      <c r="A637" s="198" t="s">
        <v>4997</v>
      </c>
    </row>
    <row r="638" spans="1:7" ht="30">
      <c r="A638" s="9" t="s">
        <v>62</v>
      </c>
      <c r="B638" s="9" t="s">
        <v>63</v>
      </c>
      <c r="C638" s="9" t="s">
        <v>64</v>
      </c>
      <c r="D638" s="9" t="s">
        <v>65</v>
      </c>
      <c r="E638" s="9" t="s">
        <v>66</v>
      </c>
      <c r="F638" s="9" t="s">
        <v>67</v>
      </c>
      <c r="G638" s="425" t="s">
        <v>68</v>
      </c>
    </row>
    <row r="639" spans="1:7">
      <c r="A639" s="11" t="s">
        <v>0</v>
      </c>
      <c r="B639" s="160" t="s">
        <v>1</v>
      </c>
      <c r="C639" s="11"/>
      <c r="D639" s="12"/>
      <c r="E639" s="11"/>
      <c r="F639" s="12"/>
      <c r="G639" s="369"/>
    </row>
    <row r="640" spans="1:7">
      <c r="A640" s="12"/>
      <c r="B640" s="160" t="s">
        <v>2</v>
      </c>
      <c r="C640" s="11" t="s">
        <v>3</v>
      </c>
      <c r="D640" s="11" t="s">
        <v>4</v>
      </c>
      <c r="E640" s="11" t="s">
        <v>4996</v>
      </c>
      <c r="F640" s="14">
        <f>VLOOKUP(B640,'HSD ME&amp;PLUMBING'!$B$6:E2200,4,FALSE)</f>
        <v>100000</v>
      </c>
      <c r="G640" s="367">
        <f>F640*E640</f>
        <v>66700</v>
      </c>
    </row>
    <row r="641" spans="1:7">
      <c r="A641" s="12"/>
      <c r="B641" s="160" t="s">
        <v>1549</v>
      </c>
      <c r="C641" s="11" t="s">
        <v>71</v>
      </c>
      <c r="D641" s="11" t="s">
        <v>4</v>
      </c>
      <c r="E641" s="11" t="s">
        <v>4973</v>
      </c>
      <c r="F641" s="14">
        <f>VLOOKUP(B641,'HSD ME&amp;PLUMBING'!$B$6:E2201,4,FALSE)</f>
        <v>150000</v>
      </c>
      <c r="G641" s="367">
        <f>F641*E641</f>
        <v>166950</v>
      </c>
    </row>
    <row r="642" spans="1:7">
      <c r="A642" s="12"/>
      <c r="B642" s="160" t="s">
        <v>7</v>
      </c>
      <c r="C642" s="11" t="s">
        <v>8</v>
      </c>
      <c r="D642" s="11" t="s">
        <v>4</v>
      </c>
      <c r="E642" s="11" t="s">
        <v>4958</v>
      </c>
      <c r="F642" s="14">
        <f>VLOOKUP(B642,'HSD ME&amp;PLUMBING'!$B$6:E2202,4,FALSE)</f>
        <v>150000</v>
      </c>
      <c r="G642" s="367">
        <f>F642*E642</f>
        <v>16650</v>
      </c>
    </row>
    <row r="643" spans="1:7">
      <c r="A643" s="12"/>
      <c r="B643" s="160" t="s">
        <v>10</v>
      </c>
      <c r="C643" s="11" t="s">
        <v>11</v>
      </c>
      <c r="D643" s="11" t="s">
        <v>4</v>
      </c>
      <c r="E643" s="11" t="s">
        <v>1117</v>
      </c>
      <c r="F643" s="14">
        <f>VLOOKUP(B643,'HSD ME&amp;PLUMBING'!$B$6:E2203,4,FALSE)</f>
        <v>200000</v>
      </c>
      <c r="G643" s="367">
        <f>F643*E643</f>
        <v>6600</v>
      </c>
    </row>
    <row r="644" spans="1:7">
      <c r="A644" s="513" t="s">
        <v>13</v>
      </c>
      <c r="B644" s="514"/>
      <c r="C644" s="514"/>
      <c r="D644" s="514"/>
      <c r="E644" s="514"/>
      <c r="F644" s="515"/>
      <c r="G644" s="367">
        <f>SUM(G640:G643)</f>
        <v>256900</v>
      </c>
    </row>
    <row r="645" spans="1:7">
      <c r="A645" s="11" t="s">
        <v>14</v>
      </c>
      <c r="B645" s="160" t="s">
        <v>15</v>
      </c>
      <c r="C645" s="11"/>
      <c r="D645" s="12"/>
      <c r="E645" s="11"/>
      <c r="F645" s="12"/>
      <c r="G645" s="369"/>
    </row>
    <row r="646" spans="1:7" ht="45">
      <c r="A646" s="12"/>
      <c r="B646" s="423" t="s">
        <v>3967</v>
      </c>
      <c r="C646" s="11"/>
      <c r="D646" s="16" t="s">
        <v>674</v>
      </c>
      <c r="E646" s="17" t="s">
        <v>4944</v>
      </c>
      <c r="F646" s="371">
        <f>VLOOKUP(B646,'HSD ME&amp;PLUMBING'!$B$6:E2206,4,FALSE)</f>
        <v>10000</v>
      </c>
      <c r="G646" s="370">
        <f>F646*E646</f>
        <v>10250</v>
      </c>
    </row>
    <row r="647" spans="1:7">
      <c r="A647" s="494" t="s">
        <v>16</v>
      </c>
      <c r="B647" s="494"/>
      <c r="C647" s="494"/>
      <c r="D647" s="494"/>
      <c r="E647" s="494"/>
      <c r="F647" s="494"/>
      <c r="G647" s="367">
        <f>SUM(G646)</f>
        <v>10250</v>
      </c>
    </row>
    <row r="648" spans="1:7">
      <c r="A648" s="11" t="s">
        <v>17</v>
      </c>
      <c r="B648" s="160" t="s">
        <v>18</v>
      </c>
      <c r="C648" s="11"/>
      <c r="D648" s="12"/>
      <c r="E648" s="11"/>
      <c r="F648" s="12"/>
      <c r="G648" s="369"/>
    </row>
    <row r="649" spans="1:7">
      <c r="A649" s="492" t="s">
        <v>19</v>
      </c>
      <c r="B649" s="492"/>
      <c r="C649" s="492"/>
      <c r="D649" s="492"/>
      <c r="E649" s="492"/>
      <c r="F649" s="492"/>
      <c r="G649" s="367">
        <f>SUM(G648)</f>
        <v>0</v>
      </c>
    </row>
    <row r="650" spans="1:7">
      <c r="A650" s="11" t="s">
        <v>20</v>
      </c>
      <c r="B650" s="493" t="s">
        <v>21</v>
      </c>
      <c r="C650" s="493"/>
      <c r="D650" s="493"/>
      <c r="E650" s="493"/>
      <c r="F650" s="493"/>
      <c r="G650" s="367">
        <f>SUM(G640:G649)/2</f>
        <v>267150</v>
      </c>
    </row>
    <row r="651" spans="1:7">
      <c r="A651" s="11" t="s">
        <v>22</v>
      </c>
      <c r="B651" s="493" t="s">
        <v>77</v>
      </c>
      <c r="C651" s="493"/>
      <c r="D651" s="493"/>
      <c r="E651" s="493"/>
      <c r="F651" s="368">
        <v>0.1</v>
      </c>
      <c r="G651" s="367">
        <f>G650*F651</f>
        <v>26715</v>
      </c>
    </row>
    <row r="652" spans="1:7">
      <c r="A652" s="11" t="s">
        <v>23</v>
      </c>
      <c r="B652" s="493" t="s">
        <v>24</v>
      </c>
      <c r="C652" s="493"/>
      <c r="D652" s="493"/>
      <c r="E652" s="493"/>
      <c r="F652" s="493"/>
      <c r="G652" s="367">
        <f>G650+G651</f>
        <v>293865</v>
      </c>
    </row>
    <row r="653" spans="1:7">
      <c r="A653" s="25"/>
      <c r="B653" s="26"/>
      <c r="C653" s="25"/>
      <c r="D653" s="26"/>
      <c r="E653" s="25"/>
      <c r="F653" s="26"/>
      <c r="G653" s="424"/>
    </row>
    <row r="654" spans="1:7">
      <c r="A654" s="198" t="s">
        <v>4995</v>
      </c>
    </row>
    <row r="655" spans="1:7" ht="30">
      <c r="A655" s="9" t="s">
        <v>62</v>
      </c>
      <c r="B655" s="9" t="s">
        <v>63</v>
      </c>
      <c r="C655" s="9" t="s">
        <v>64</v>
      </c>
      <c r="D655" s="9" t="s">
        <v>65</v>
      </c>
      <c r="E655" s="9" t="s">
        <v>66</v>
      </c>
      <c r="F655" s="9" t="s">
        <v>67</v>
      </c>
      <c r="G655" s="425" t="s">
        <v>68</v>
      </c>
    </row>
    <row r="656" spans="1:7">
      <c r="A656" s="11" t="s">
        <v>0</v>
      </c>
      <c r="B656" s="160" t="s">
        <v>1</v>
      </c>
      <c r="C656" s="11"/>
      <c r="D656" s="12"/>
      <c r="E656" s="11"/>
      <c r="F656" s="12"/>
      <c r="G656" s="369"/>
    </row>
    <row r="657" spans="1:7">
      <c r="A657" s="12"/>
      <c r="B657" s="160" t="s">
        <v>2</v>
      </c>
      <c r="C657" s="11" t="s">
        <v>3</v>
      </c>
      <c r="D657" s="11" t="s">
        <v>4</v>
      </c>
      <c r="E657" s="11" t="s">
        <v>4990</v>
      </c>
      <c r="F657" s="14">
        <f>VLOOKUP(B657,'HSD ME&amp;PLUMBING'!$B$6:E2217,4,FALSE)</f>
        <v>100000</v>
      </c>
      <c r="G657" s="367">
        <f>F657*E657</f>
        <v>72900</v>
      </c>
    </row>
    <row r="658" spans="1:7">
      <c r="A658" s="12"/>
      <c r="B658" s="160" t="s">
        <v>1549</v>
      </c>
      <c r="C658" s="11" t="s">
        <v>71</v>
      </c>
      <c r="D658" s="11" t="s">
        <v>4</v>
      </c>
      <c r="E658" s="11" t="s">
        <v>4989</v>
      </c>
      <c r="F658" s="14">
        <f>VLOOKUP(B658,'HSD ME&amp;PLUMBING'!$B$6:E2218,4,FALSE)</f>
        <v>150000</v>
      </c>
      <c r="G658" s="367">
        <f>F658*E658</f>
        <v>182700</v>
      </c>
    </row>
    <row r="659" spans="1:7">
      <c r="A659" s="12"/>
      <c r="B659" s="160" t="s">
        <v>7</v>
      </c>
      <c r="C659" s="11" t="s">
        <v>8</v>
      </c>
      <c r="D659" s="11" t="s">
        <v>4</v>
      </c>
      <c r="E659" s="11" t="s">
        <v>4988</v>
      </c>
      <c r="F659" s="14">
        <f>VLOOKUP(B659,'HSD ME&amp;PLUMBING'!$B$6:E2219,4,FALSE)</f>
        <v>150000</v>
      </c>
      <c r="G659" s="367">
        <f>F659*E659</f>
        <v>18300</v>
      </c>
    </row>
    <row r="660" spans="1:7">
      <c r="A660" s="12"/>
      <c r="B660" s="160" t="s">
        <v>10</v>
      </c>
      <c r="C660" s="11" t="s">
        <v>11</v>
      </c>
      <c r="D660" s="11" t="s">
        <v>4</v>
      </c>
      <c r="E660" s="11" t="s">
        <v>840</v>
      </c>
      <c r="F660" s="14">
        <f>VLOOKUP(B660,'HSD ME&amp;PLUMBING'!$B$6:E2220,4,FALSE)</f>
        <v>200000</v>
      </c>
      <c r="G660" s="367">
        <f>F660*E660</f>
        <v>7400</v>
      </c>
    </row>
    <row r="661" spans="1:7">
      <c r="A661" s="513" t="s">
        <v>13</v>
      </c>
      <c r="B661" s="514"/>
      <c r="C661" s="514"/>
      <c r="D661" s="514"/>
      <c r="E661" s="514"/>
      <c r="F661" s="515"/>
      <c r="G661" s="367">
        <f>SUM(G657:G660)</f>
        <v>281300</v>
      </c>
    </row>
    <row r="662" spans="1:7">
      <c r="A662" s="11" t="s">
        <v>14</v>
      </c>
      <c r="B662" s="160" t="s">
        <v>15</v>
      </c>
      <c r="C662" s="11"/>
      <c r="D662" s="12"/>
      <c r="E662" s="11"/>
      <c r="F662" s="12"/>
      <c r="G662" s="369"/>
    </row>
    <row r="663" spans="1:7" ht="45">
      <c r="A663" s="12"/>
      <c r="B663" s="423" t="s">
        <v>3968</v>
      </c>
      <c r="C663" s="11"/>
      <c r="D663" s="16" t="s">
        <v>674</v>
      </c>
      <c r="E663" s="17" t="s">
        <v>4944</v>
      </c>
      <c r="F663" s="371">
        <f>VLOOKUP(B663,'HSD ME&amp;PLUMBING'!$B$6:E2223,4,FALSE)</f>
        <v>10000</v>
      </c>
      <c r="G663" s="370">
        <f>F663*E663</f>
        <v>10250</v>
      </c>
    </row>
    <row r="664" spans="1:7">
      <c r="A664" s="494" t="s">
        <v>16</v>
      </c>
      <c r="B664" s="494"/>
      <c r="C664" s="494"/>
      <c r="D664" s="494"/>
      <c r="E664" s="494"/>
      <c r="F664" s="494"/>
      <c r="G664" s="367">
        <f>SUM(G663)</f>
        <v>10250</v>
      </c>
    </row>
    <row r="665" spans="1:7">
      <c r="A665" s="11" t="s">
        <v>17</v>
      </c>
      <c r="B665" s="160" t="s">
        <v>18</v>
      </c>
      <c r="C665" s="11"/>
      <c r="D665" s="12"/>
      <c r="E665" s="11"/>
      <c r="F665" s="12"/>
      <c r="G665" s="369"/>
    </row>
    <row r="666" spans="1:7">
      <c r="A666" s="492" t="s">
        <v>19</v>
      </c>
      <c r="B666" s="492"/>
      <c r="C666" s="492"/>
      <c r="D666" s="492"/>
      <c r="E666" s="492"/>
      <c r="F666" s="492"/>
      <c r="G666" s="367">
        <f>SUM(G665)</f>
        <v>0</v>
      </c>
    </row>
    <row r="667" spans="1:7">
      <c r="A667" s="11" t="s">
        <v>20</v>
      </c>
      <c r="B667" s="493" t="s">
        <v>21</v>
      </c>
      <c r="C667" s="493"/>
      <c r="D667" s="493"/>
      <c r="E667" s="493"/>
      <c r="F667" s="493"/>
      <c r="G667" s="367">
        <f>SUM(G657:G666)/2</f>
        <v>291550</v>
      </c>
    </row>
    <row r="668" spans="1:7">
      <c r="A668" s="11" t="s">
        <v>22</v>
      </c>
      <c r="B668" s="493" t="s">
        <v>77</v>
      </c>
      <c r="C668" s="493"/>
      <c r="D668" s="493"/>
      <c r="E668" s="493"/>
      <c r="F668" s="368">
        <v>0.1</v>
      </c>
      <c r="G668" s="367">
        <f>G667*F668</f>
        <v>29155</v>
      </c>
    </row>
    <row r="669" spans="1:7">
      <c r="A669" s="11" t="s">
        <v>23</v>
      </c>
      <c r="B669" s="493" t="s">
        <v>24</v>
      </c>
      <c r="C669" s="493"/>
      <c r="D669" s="493"/>
      <c r="E669" s="493"/>
      <c r="F669" s="493"/>
      <c r="G669" s="367">
        <f>G667+G668</f>
        <v>320705</v>
      </c>
    </row>
    <row r="670" spans="1:7">
      <c r="A670" s="25"/>
      <c r="B670" s="26"/>
      <c r="C670" s="25"/>
      <c r="D670" s="26"/>
      <c r="E670" s="25"/>
      <c r="F670" s="26"/>
      <c r="G670" s="424"/>
    </row>
    <row r="671" spans="1:7">
      <c r="A671" s="198" t="s">
        <v>4994</v>
      </c>
    </row>
    <row r="672" spans="1:7" ht="30">
      <c r="A672" s="9" t="s">
        <v>62</v>
      </c>
      <c r="B672" s="9" t="s">
        <v>63</v>
      </c>
      <c r="C672" s="9" t="s">
        <v>64</v>
      </c>
      <c r="D672" s="9" t="s">
        <v>65</v>
      </c>
      <c r="E672" s="9" t="s">
        <v>66</v>
      </c>
      <c r="F672" s="9" t="s">
        <v>67</v>
      </c>
      <c r="G672" s="425" t="s">
        <v>68</v>
      </c>
    </row>
    <row r="673" spans="1:7">
      <c r="A673" s="11" t="s">
        <v>0</v>
      </c>
      <c r="B673" s="160" t="s">
        <v>1</v>
      </c>
      <c r="C673" s="11"/>
      <c r="D673" s="12"/>
      <c r="E673" s="11"/>
      <c r="F673" s="12"/>
      <c r="G673" s="369"/>
    </row>
    <row r="674" spans="1:7">
      <c r="A674" s="12"/>
      <c r="B674" s="160" t="s">
        <v>2</v>
      </c>
      <c r="C674" s="11" t="s">
        <v>3</v>
      </c>
      <c r="D674" s="11" t="s">
        <v>4</v>
      </c>
      <c r="E674" s="11" t="s">
        <v>4993</v>
      </c>
      <c r="F674" s="14">
        <f>VLOOKUP(B674,'HSD ME&amp;PLUMBING'!$B$6:E2234,4,FALSE)</f>
        <v>100000</v>
      </c>
      <c r="G674" s="367">
        <f>F674*E674</f>
        <v>83300</v>
      </c>
    </row>
    <row r="675" spans="1:7">
      <c r="A675" s="12"/>
      <c r="B675" s="160" t="s">
        <v>1549</v>
      </c>
      <c r="C675" s="11" t="s">
        <v>71</v>
      </c>
      <c r="D675" s="11" t="s">
        <v>4</v>
      </c>
      <c r="E675" s="11" t="s">
        <v>4992</v>
      </c>
      <c r="F675" s="14">
        <f>VLOOKUP(B675,'HSD ME&amp;PLUMBING'!$B$6:E2235,4,FALSE)</f>
        <v>150000</v>
      </c>
      <c r="G675" s="367">
        <f>F675*E675</f>
        <v>208800</v>
      </c>
    </row>
    <row r="676" spans="1:7">
      <c r="A676" s="12"/>
      <c r="B676" s="160" t="s">
        <v>7</v>
      </c>
      <c r="C676" s="11" t="s">
        <v>8</v>
      </c>
      <c r="D676" s="11" t="s">
        <v>4</v>
      </c>
      <c r="E676" s="11" t="s">
        <v>116</v>
      </c>
      <c r="F676" s="14">
        <f>VLOOKUP(B676,'HSD ME&amp;PLUMBING'!$B$6:E2236,4,FALSE)</f>
        <v>150000</v>
      </c>
      <c r="G676" s="367">
        <f>F676*E676</f>
        <v>20850.000000000004</v>
      </c>
    </row>
    <row r="677" spans="1:7">
      <c r="A677" s="12"/>
      <c r="B677" s="160" t="s">
        <v>10</v>
      </c>
      <c r="C677" s="11" t="s">
        <v>11</v>
      </c>
      <c r="D677" s="11" t="s">
        <v>4</v>
      </c>
      <c r="E677" s="11" t="s">
        <v>797</v>
      </c>
      <c r="F677" s="14">
        <f>VLOOKUP(B677,'HSD ME&amp;PLUMBING'!$B$6:E2237,4,FALSE)</f>
        <v>200000</v>
      </c>
      <c r="G677" s="367">
        <f>F677*E677</f>
        <v>8400</v>
      </c>
    </row>
    <row r="678" spans="1:7">
      <c r="A678" s="513" t="s">
        <v>13</v>
      </c>
      <c r="B678" s="514"/>
      <c r="C678" s="514"/>
      <c r="D678" s="514"/>
      <c r="E678" s="514"/>
      <c r="F678" s="515"/>
      <c r="G678" s="367">
        <f>SUM(G674:G677)</f>
        <v>321350</v>
      </c>
    </row>
    <row r="679" spans="1:7">
      <c r="A679" s="11" t="s">
        <v>14</v>
      </c>
      <c r="B679" s="160" t="s">
        <v>15</v>
      </c>
      <c r="C679" s="11"/>
      <c r="D679" s="12"/>
      <c r="E679" s="11"/>
      <c r="F679" s="12"/>
      <c r="G679" s="369"/>
    </row>
    <row r="680" spans="1:7" ht="45">
      <c r="A680" s="12"/>
      <c r="B680" s="423" t="s">
        <v>3969</v>
      </c>
      <c r="C680" s="11"/>
      <c r="D680" s="16" t="s">
        <v>674</v>
      </c>
      <c r="E680" s="17" t="s">
        <v>4944</v>
      </c>
      <c r="F680" s="371">
        <f>VLOOKUP(B680,'HSD ME&amp;PLUMBING'!$B$6:E2240,4,FALSE)</f>
        <v>10000</v>
      </c>
      <c r="G680" s="370">
        <f>F680*E680</f>
        <v>10250</v>
      </c>
    </row>
    <row r="681" spans="1:7">
      <c r="A681" s="494" t="s">
        <v>16</v>
      </c>
      <c r="B681" s="494"/>
      <c r="C681" s="494"/>
      <c r="D681" s="494"/>
      <c r="E681" s="494"/>
      <c r="F681" s="494"/>
      <c r="G681" s="367">
        <f>SUM(G680)</f>
        <v>10250</v>
      </c>
    </row>
    <row r="682" spans="1:7">
      <c r="A682" s="11" t="s">
        <v>17</v>
      </c>
      <c r="B682" s="160" t="s">
        <v>18</v>
      </c>
      <c r="C682" s="11"/>
      <c r="D682" s="12"/>
      <c r="E682" s="11"/>
      <c r="F682" s="12"/>
      <c r="G682" s="369"/>
    </row>
    <row r="683" spans="1:7">
      <c r="A683" s="492" t="s">
        <v>19</v>
      </c>
      <c r="B683" s="492"/>
      <c r="C683" s="492"/>
      <c r="D683" s="492"/>
      <c r="E683" s="492"/>
      <c r="F683" s="492"/>
      <c r="G683" s="367">
        <f>SUM(G682)</f>
        <v>0</v>
      </c>
    </row>
    <row r="684" spans="1:7">
      <c r="A684" s="11" t="s">
        <v>20</v>
      </c>
      <c r="B684" s="493" t="s">
        <v>21</v>
      </c>
      <c r="C684" s="493"/>
      <c r="D684" s="493"/>
      <c r="E684" s="493"/>
      <c r="F684" s="493"/>
      <c r="G684" s="367">
        <f>SUM(G674:G683)/2</f>
        <v>331600</v>
      </c>
    </row>
    <row r="685" spans="1:7">
      <c r="A685" s="11" t="s">
        <v>22</v>
      </c>
      <c r="B685" s="493" t="s">
        <v>77</v>
      </c>
      <c r="C685" s="493"/>
      <c r="D685" s="493"/>
      <c r="E685" s="493"/>
      <c r="F685" s="368">
        <v>0.1</v>
      </c>
      <c r="G685" s="367">
        <f>G684*F685</f>
        <v>33160</v>
      </c>
    </row>
    <row r="686" spans="1:7">
      <c r="A686" s="11" t="s">
        <v>23</v>
      </c>
      <c r="B686" s="493" t="s">
        <v>24</v>
      </c>
      <c r="C686" s="493"/>
      <c r="D686" s="493"/>
      <c r="E686" s="493"/>
      <c r="F686" s="493"/>
      <c r="G686" s="367">
        <f>G684+G685</f>
        <v>364760</v>
      </c>
    </row>
    <row r="687" spans="1:7">
      <c r="A687" s="25"/>
      <c r="B687" s="26"/>
      <c r="C687" s="25"/>
      <c r="D687" s="26"/>
      <c r="E687" s="25"/>
      <c r="F687" s="26"/>
      <c r="G687" s="424"/>
    </row>
    <row r="688" spans="1:7">
      <c r="A688" s="198" t="s">
        <v>4991</v>
      </c>
    </row>
    <row r="689" spans="1:7" ht="30">
      <c r="A689" s="9" t="s">
        <v>62</v>
      </c>
      <c r="B689" s="9" t="s">
        <v>63</v>
      </c>
      <c r="C689" s="9" t="s">
        <v>64</v>
      </c>
      <c r="D689" s="9" t="s">
        <v>65</v>
      </c>
      <c r="E689" s="9" t="s">
        <v>66</v>
      </c>
      <c r="F689" s="9" t="s">
        <v>67</v>
      </c>
      <c r="G689" s="425" t="s">
        <v>68</v>
      </c>
    </row>
    <row r="690" spans="1:7">
      <c r="A690" s="11" t="s">
        <v>0</v>
      </c>
      <c r="B690" s="160" t="s">
        <v>1</v>
      </c>
      <c r="C690" s="11"/>
      <c r="D690" s="12"/>
      <c r="E690" s="11"/>
      <c r="F690" s="12"/>
      <c r="G690" s="369"/>
    </row>
    <row r="691" spans="1:7">
      <c r="A691" s="12"/>
      <c r="B691" s="160" t="s">
        <v>2</v>
      </c>
      <c r="C691" s="11" t="s">
        <v>3</v>
      </c>
      <c r="D691" s="11" t="s">
        <v>4</v>
      </c>
      <c r="E691" s="11" t="s">
        <v>4990</v>
      </c>
      <c r="F691" s="14">
        <f>VLOOKUP(B691,'HSD ME&amp;PLUMBING'!$B$6:E2251,4,FALSE)</f>
        <v>100000</v>
      </c>
      <c r="G691" s="367">
        <f>F691*E691</f>
        <v>72900</v>
      </c>
    </row>
    <row r="692" spans="1:7">
      <c r="A692" s="12"/>
      <c r="B692" s="160" t="s">
        <v>1549</v>
      </c>
      <c r="C692" s="11" t="s">
        <v>71</v>
      </c>
      <c r="D692" s="11" t="s">
        <v>4</v>
      </c>
      <c r="E692" s="11" t="s">
        <v>4989</v>
      </c>
      <c r="F692" s="14">
        <f>VLOOKUP(B692,'HSD ME&amp;PLUMBING'!$B$6:E2252,4,FALSE)</f>
        <v>150000</v>
      </c>
      <c r="G692" s="367">
        <f>F692*E692</f>
        <v>182700</v>
      </c>
    </row>
    <row r="693" spans="1:7">
      <c r="A693" s="12"/>
      <c r="B693" s="160" t="s">
        <v>7</v>
      </c>
      <c r="C693" s="11" t="s">
        <v>8</v>
      </c>
      <c r="D693" s="11" t="s">
        <v>4</v>
      </c>
      <c r="E693" s="11" t="s">
        <v>4988</v>
      </c>
      <c r="F693" s="14">
        <f>VLOOKUP(B693,'HSD ME&amp;PLUMBING'!$B$6:E2253,4,FALSE)</f>
        <v>150000</v>
      </c>
      <c r="G693" s="367">
        <f>F693*E693</f>
        <v>18300</v>
      </c>
    </row>
    <row r="694" spans="1:7">
      <c r="A694" s="12"/>
      <c r="B694" s="160" t="s">
        <v>10</v>
      </c>
      <c r="C694" s="11" t="s">
        <v>11</v>
      </c>
      <c r="D694" s="11" t="s">
        <v>4</v>
      </c>
      <c r="E694" s="11" t="s">
        <v>840</v>
      </c>
      <c r="F694" s="14">
        <f>VLOOKUP(B694,'HSD ME&amp;PLUMBING'!$B$6:E2254,4,FALSE)</f>
        <v>200000</v>
      </c>
      <c r="G694" s="367">
        <f>F694*E694</f>
        <v>7400</v>
      </c>
    </row>
    <row r="695" spans="1:7">
      <c r="A695" s="513" t="s">
        <v>13</v>
      </c>
      <c r="B695" s="514"/>
      <c r="C695" s="514"/>
      <c r="D695" s="514"/>
      <c r="E695" s="514"/>
      <c r="F695" s="515"/>
      <c r="G695" s="367">
        <f>SUM(G691:G694)</f>
        <v>281300</v>
      </c>
    </row>
    <row r="696" spans="1:7">
      <c r="A696" s="11" t="s">
        <v>14</v>
      </c>
      <c r="B696" s="160" t="s">
        <v>15</v>
      </c>
      <c r="C696" s="11"/>
      <c r="D696" s="12"/>
      <c r="E696" s="11"/>
      <c r="F696" s="12"/>
      <c r="G696" s="369"/>
    </row>
    <row r="697" spans="1:7" ht="45">
      <c r="A697" s="12"/>
      <c r="B697" s="423" t="s">
        <v>3970</v>
      </c>
      <c r="C697" s="11"/>
      <c r="D697" s="16" t="s">
        <v>674</v>
      </c>
      <c r="E697" s="17" t="s">
        <v>4944</v>
      </c>
      <c r="F697" s="371">
        <f>VLOOKUP(B697,'HSD ME&amp;PLUMBING'!$B$6:E2257,4,FALSE)</f>
        <v>10000</v>
      </c>
      <c r="G697" s="370">
        <f>F697*E697</f>
        <v>10250</v>
      </c>
    </row>
    <row r="698" spans="1:7">
      <c r="A698" s="494" t="s">
        <v>16</v>
      </c>
      <c r="B698" s="494"/>
      <c r="C698" s="494"/>
      <c r="D698" s="494"/>
      <c r="E698" s="494"/>
      <c r="F698" s="494"/>
      <c r="G698" s="367">
        <f>SUM(G697)</f>
        <v>10250</v>
      </c>
    </row>
    <row r="699" spans="1:7">
      <c r="A699" s="11" t="s">
        <v>17</v>
      </c>
      <c r="B699" s="160" t="s">
        <v>18</v>
      </c>
      <c r="C699" s="11"/>
      <c r="D699" s="12"/>
      <c r="E699" s="11"/>
      <c r="F699" s="12"/>
      <c r="G699" s="369"/>
    </row>
    <row r="700" spans="1:7">
      <c r="A700" s="492" t="s">
        <v>19</v>
      </c>
      <c r="B700" s="492"/>
      <c r="C700" s="492"/>
      <c r="D700" s="492"/>
      <c r="E700" s="492"/>
      <c r="F700" s="492"/>
      <c r="G700" s="367">
        <f>SUM(G699)</f>
        <v>0</v>
      </c>
    </row>
    <row r="701" spans="1:7">
      <c r="A701" s="11" t="s">
        <v>20</v>
      </c>
      <c r="B701" s="493" t="s">
        <v>21</v>
      </c>
      <c r="C701" s="493"/>
      <c r="D701" s="493"/>
      <c r="E701" s="493"/>
      <c r="F701" s="493"/>
      <c r="G701" s="367">
        <f>SUM(G691:G700)/2</f>
        <v>291550</v>
      </c>
    </row>
    <row r="702" spans="1:7">
      <c r="A702" s="11" t="s">
        <v>22</v>
      </c>
      <c r="B702" s="493" t="s">
        <v>77</v>
      </c>
      <c r="C702" s="493"/>
      <c r="D702" s="493"/>
      <c r="E702" s="493"/>
      <c r="F702" s="368">
        <v>0.1</v>
      </c>
      <c r="G702" s="367">
        <f>G701*F702</f>
        <v>29155</v>
      </c>
    </row>
    <row r="703" spans="1:7">
      <c r="A703" s="11" t="s">
        <v>23</v>
      </c>
      <c r="B703" s="493" t="s">
        <v>24</v>
      </c>
      <c r="C703" s="493"/>
      <c r="D703" s="493"/>
      <c r="E703" s="493"/>
      <c r="F703" s="493"/>
      <c r="G703" s="367">
        <f>G701+G702</f>
        <v>320705</v>
      </c>
    </row>
    <row r="704" spans="1:7">
      <c r="A704" s="25"/>
      <c r="B704" s="26"/>
      <c r="C704" s="25"/>
      <c r="D704" s="26"/>
      <c r="E704" s="25"/>
      <c r="F704" s="26"/>
      <c r="G704" s="424"/>
    </row>
    <row r="705" spans="1:7">
      <c r="A705" s="198" t="s">
        <v>4987</v>
      </c>
    </row>
    <row r="706" spans="1:7">
      <c r="A706" s="198" t="s">
        <v>4986</v>
      </c>
    </row>
    <row r="707" spans="1:7">
      <c r="A707" s="198" t="s">
        <v>4985</v>
      </c>
    </row>
    <row r="708" spans="1:7" ht="30">
      <c r="A708" s="9" t="s">
        <v>62</v>
      </c>
      <c r="B708" s="9" t="s">
        <v>63</v>
      </c>
      <c r="C708" s="9" t="s">
        <v>64</v>
      </c>
      <c r="D708" s="9" t="s">
        <v>65</v>
      </c>
      <c r="E708" s="9" t="s">
        <v>66</v>
      </c>
      <c r="F708" s="9" t="s">
        <v>67</v>
      </c>
      <c r="G708" s="425" t="s">
        <v>68</v>
      </c>
    </row>
    <row r="709" spans="1:7">
      <c r="A709" s="11" t="s">
        <v>0</v>
      </c>
      <c r="B709" s="160" t="s">
        <v>1</v>
      </c>
      <c r="C709" s="11"/>
      <c r="D709" s="12"/>
      <c r="E709" s="11"/>
      <c r="F709" s="12"/>
      <c r="G709" s="369"/>
    </row>
    <row r="710" spans="1:7">
      <c r="A710" s="12"/>
      <c r="B710" s="160" t="s">
        <v>2</v>
      </c>
      <c r="C710" s="11" t="s">
        <v>3</v>
      </c>
      <c r="D710" s="11" t="s">
        <v>4</v>
      </c>
      <c r="E710" s="11" t="s">
        <v>4984</v>
      </c>
      <c r="F710" s="14">
        <f>VLOOKUP(B710,'HSD ME&amp;PLUMBING'!$B$6:E2270,4,FALSE)</f>
        <v>100000</v>
      </c>
      <c r="G710" s="367">
        <f>F710*E710</f>
        <v>132400</v>
      </c>
    </row>
    <row r="711" spans="1:7">
      <c r="A711" s="12"/>
      <c r="B711" s="160" t="s">
        <v>1549</v>
      </c>
      <c r="C711" s="11" t="s">
        <v>71</v>
      </c>
      <c r="D711" s="11" t="s">
        <v>4</v>
      </c>
      <c r="E711" s="11" t="s">
        <v>4983</v>
      </c>
      <c r="F711" s="14">
        <f>VLOOKUP(B711,'HSD ME&amp;PLUMBING'!$B$6:E2271,4,FALSE)</f>
        <v>150000</v>
      </c>
      <c r="G711" s="367">
        <f>F711*E711</f>
        <v>331650</v>
      </c>
    </row>
    <row r="712" spans="1:7">
      <c r="A712" s="12"/>
      <c r="B712" s="160" t="s">
        <v>7</v>
      </c>
      <c r="C712" s="11" t="s">
        <v>8</v>
      </c>
      <c r="D712" s="11" t="s">
        <v>4</v>
      </c>
      <c r="E712" s="11" t="s">
        <v>4982</v>
      </c>
      <c r="F712" s="14">
        <f>VLOOKUP(B712,'HSD ME&amp;PLUMBING'!$B$6:E2272,4,FALSE)</f>
        <v>150000</v>
      </c>
      <c r="G712" s="367">
        <f>F712*E712</f>
        <v>33150</v>
      </c>
    </row>
    <row r="713" spans="1:7">
      <c r="A713" s="12"/>
      <c r="B713" s="160" t="s">
        <v>10</v>
      </c>
      <c r="C713" s="11" t="s">
        <v>11</v>
      </c>
      <c r="D713" s="11" t="s">
        <v>4</v>
      </c>
      <c r="E713" s="11" t="s">
        <v>4412</v>
      </c>
      <c r="F713" s="14">
        <f>VLOOKUP(B713,'HSD ME&amp;PLUMBING'!$B$6:E2273,4,FALSE)</f>
        <v>200000</v>
      </c>
      <c r="G713" s="367">
        <f>F713*E713</f>
        <v>13200</v>
      </c>
    </row>
    <row r="714" spans="1:7">
      <c r="A714" s="513" t="s">
        <v>13</v>
      </c>
      <c r="B714" s="514"/>
      <c r="C714" s="514"/>
      <c r="D714" s="514"/>
      <c r="E714" s="514"/>
      <c r="F714" s="515"/>
      <c r="G714" s="367">
        <f>SUM(G710:G713)</f>
        <v>510400</v>
      </c>
    </row>
    <row r="715" spans="1:7">
      <c r="A715" s="11" t="s">
        <v>14</v>
      </c>
      <c r="B715" s="160" t="s">
        <v>15</v>
      </c>
      <c r="C715" s="11"/>
      <c r="D715" s="12"/>
      <c r="E715" s="11"/>
      <c r="F715" s="12"/>
      <c r="G715" s="369"/>
    </row>
    <row r="716" spans="1:7" ht="60">
      <c r="A716" s="12"/>
      <c r="B716" s="423" t="s">
        <v>3971</v>
      </c>
      <c r="C716" s="11"/>
      <c r="D716" s="16" t="s">
        <v>674</v>
      </c>
      <c r="E716" s="17" t="s">
        <v>4844</v>
      </c>
      <c r="F716" s="371">
        <f>VLOOKUP(B716,'HSD ME&amp;PLUMBING'!$B$6:E2276,4,FALSE)</f>
        <v>10000</v>
      </c>
      <c r="G716" s="370">
        <f>F716*E716</f>
        <v>15000</v>
      </c>
    </row>
    <row r="717" spans="1:7">
      <c r="A717" s="494" t="s">
        <v>16</v>
      </c>
      <c r="B717" s="494"/>
      <c r="C717" s="494"/>
      <c r="D717" s="494"/>
      <c r="E717" s="494"/>
      <c r="F717" s="494"/>
      <c r="G717" s="367">
        <f>SUM(G716)</f>
        <v>15000</v>
      </c>
    </row>
    <row r="718" spans="1:7">
      <c r="A718" s="11" t="s">
        <v>17</v>
      </c>
      <c r="B718" s="160" t="s">
        <v>18</v>
      </c>
      <c r="C718" s="11"/>
      <c r="D718" s="12"/>
      <c r="E718" s="11"/>
      <c r="F718" s="12"/>
      <c r="G718" s="369"/>
    </row>
    <row r="719" spans="1:7">
      <c r="A719" s="492" t="s">
        <v>19</v>
      </c>
      <c r="B719" s="492"/>
      <c r="C719" s="492"/>
      <c r="D719" s="492"/>
      <c r="E719" s="492"/>
      <c r="F719" s="492"/>
      <c r="G719" s="367">
        <f>SUM(G718)</f>
        <v>0</v>
      </c>
    </row>
    <row r="720" spans="1:7">
      <c r="A720" s="11" t="s">
        <v>20</v>
      </c>
      <c r="B720" s="493" t="s">
        <v>21</v>
      </c>
      <c r="C720" s="493"/>
      <c r="D720" s="493"/>
      <c r="E720" s="493"/>
      <c r="F720" s="493"/>
      <c r="G720" s="367">
        <f>SUM(G710:G719)/2</f>
        <v>525400</v>
      </c>
    </row>
    <row r="721" spans="1:7">
      <c r="A721" s="11" t="s">
        <v>22</v>
      </c>
      <c r="B721" s="493" t="s">
        <v>77</v>
      </c>
      <c r="C721" s="493"/>
      <c r="D721" s="493"/>
      <c r="E721" s="493"/>
      <c r="F721" s="368">
        <v>0.1</v>
      </c>
      <c r="G721" s="367">
        <f>G720*F721</f>
        <v>52540</v>
      </c>
    </row>
    <row r="722" spans="1:7">
      <c r="A722" s="11" t="s">
        <v>23</v>
      </c>
      <c r="B722" s="493" t="s">
        <v>24</v>
      </c>
      <c r="C722" s="493"/>
      <c r="D722" s="493"/>
      <c r="E722" s="493"/>
      <c r="F722" s="493"/>
      <c r="G722" s="367">
        <f>G720+G721</f>
        <v>577940</v>
      </c>
    </row>
    <row r="723" spans="1:7">
      <c r="A723" s="25"/>
      <c r="B723" s="26"/>
      <c r="C723" s="25"/>
      <c r="D723" s="26"/>
      <c r="E723" s="25"/>
      <c r="F723" s="26"/>
      <c r="G723" s="424"/>
    </row>
    <row r="724" spans="1:7">
      <c r="A724" s="198" t="s">
        <v>4981</v>
      </c>
    </row>
    <row r="725" spans="1:7" ht="30">
      <c r="A725" s="9" t="s">
        <v>62</v>
      </c>
      <c r="B725" s="9" t="s">
        <v>63</v>
      </c>
      <c r="C725" s="9" t="s">
        <v>64</v>
      </c>
      <c r="D725" s="9" t="s">
        <v>65</v>
      </c>
      <c r="E725" s="9" t="s">
        <v>66</v>
      </c>
      <c r="F725" s="9" t="s">
        <v>67</v>
      </c>
      <c r="G725" s="425" t="s">
        <v>68</v>
      </c>
    </row>
    <row r="726" spans="1:7">
      <c r="A726" s="11" t="s">
        <v>0</v>
      </c>
      <c r="B726" s="160" t="s">
        <v>1</v>
      </c>
      <c r="C726" s="11"/>
      <c r="D726" s="12"/>
      <c r="E726" s="11"/>
      <c r="F726" s="12"/>
      <c r="G726" s="369"/>
    </row>
    <row r="727" spans="1:7">
      <c r="A727" s="12"/>
      <c r="B727" s="160" t="s">
        <v>2</v>
      </c>
      <c r="C727" s="11" t="s">
        <v>3</v>
      </c>
      <c r="D727" s="11" t="s">
        <v>4</v>
      </c>
      <c r="E727" s="11" t="s">
        <v>4980</v>
      </c>
      <c r="F727" s="14">
        <f>VLOOKUP(B727,'HSD ME&amp;PLUMBING'!$B$6:E2287,4,FALSE)</f>
        <v>100000</v>
      </c>
      <c r="G727" s="367">
        <f>F727*E727</f>
        <v>330400</v>
      </c>
    </row>
    <row r="728" spans="1:7">
      <c r="A728" s="12"/>
      <c r="B728" s="160" t="s">
        <v>1549</v>
      </c>
      <c r="C728" s="11" t="s">
        <v>71</v>
      </c>
      <c r="D728" s="11" t="s">
        <v>4</v>
      </c>
      <c r="E728" s="11" t="s">
        <v>4979</v>
      </c>
      <c r="F728" s="14">
        <f>VLOOKUP(B728,'HSD ME&amp;PLUMBING'!$B$6:E2288,4,FALSE)</f>
        <v>150000</v>
      </c>
      <c r="G728" s="367">
        <f>F728*E728</f>
        <v>827700</v>
      </c>
    </row>
    <row r="729" spans="1:7">
      <c r="A729" s="12"/>
      <c r="B729" s="160" t="s">
        <v>7</v>
      </c>
      <c r="C729" s="11" t="s">
        <v>8</v>
      </c>
      <c r="D729" s="11" t="s">
        <v>4</v>
      </c>
      <c r="E729" s="11" t="s">
        <v>4978</v>
      </c>
      <c r="F729" s="14">
        <f>VLOOKUP(B729,'HSD ME&amp;PLUMBING'!$B$6:E2289,4,FALSE)</f>
        <v>150000</v>
      </c>
      <c r="G729" s="367">
        <f>F729*E729</f>
        <v>82800</v>
      </c>
    </row>
    <row r="730" spans="1:7">
      <c r="A730" s="12"/>
      <c r="B730" s="160" t="s">
        <v>10</v>
      </c>
      <c r="C730" s="11" t="s">
        <v>11</v>
      </c>
      <c r="D730" s="11" t="s">
        <v>4</v>
      </c>
      <c r="E730" s="11" t="s">
        <v>4977</v>
      </c>
      <c r="F730" s="14">
        <f>VLOOKUP(B730,'HSD ME&amp;PLUMBING'!$B$6:E2290,4,FALSE)</f>
        <v>200000</v>
      </c>
      <c r="G730" s="367">
        <f>F730*E730</f>
        <v>33200</v>
      </c>
    </row>
    <row r="731" spans="1:7">
      <c r="A731" s="513" t="s">
        <v>13</v>
      </c>
      <c r="B731" s="514"/>
      <c r="C731" s="514"/>
      <c r="D731" s="514"/>
      <c r="E731" s="514"/>
      <c r="F731" s="515"/>
      <c r="G731" s="367">
        <f>SUM(G727:G730)</f>
        <v>1274100</v>
      </c>
    </row>
    <row r="732" spans="1:7">
      <c r="A732" s="11" t="s">
        <v>14</v>
      </c>
      <c r="B732" s="160" t="s">
        <v>15</v>
      </c>
      <c r="C732" s="11"/>
      <c r="D732" s="12"/>
      <c r="E732" s="11"/>
      <c r="F732" s="12"/>
      <c r="G732" s="369"/>
    </row>
    <row r="733" spans="1:7" ht="60">
      <c r="A733" s="12"/>
      <c r="B733" s="423" t="s">
        <v>3972</v>
      </c>
      <c r="C733" s="11"/>
      <c r="D733" s="16" t="s">
        <v>674</v>
      </c>
      <c r="E733" s="17" t="s">
        <v>4844</v>
      </c>
      <c r="F733" s="371">
        <f>VLOOKUP(B733,'HSD ME&amp;PLUMBING'!$B$6:E2293,4,FALSE)</f>
        <v>10000</v>
      </c>
      <c r="G733" s="370">
        <f>F733*E733</f>
        <v>15000</v>
      </c>
    </row>
    <row r="734" spans="1:7">
      <c r="A734" s="494" t="s">
        <v>16</v>
      </c>
      <c r="B734" s="494"/>
      <c r="C734" s="494"/>
      <c r="D734" s="494"/>
      <c r="E734" s="494"/>
      <c r="F734" s="494"/>
      <c r="G734" s="367">
        <f>SUM(G733)</f>
        <v>15000</v>
      </c>
    </row>
    <row r="735" spans="1:7">
      <c r="A735" s="11" t="s">
        <v>17</v>
      </c>
      <c r="B735" s="160" t="s">
        <v>18</v>
      </c>
      <c r="C735" s="11"/>
      <c r="D735" s="12"/>
      <c r="E735" s="11"/>
      <c r="F735" s="12"/>
      <c r="G735" s="369"/>
    </row>
    <row r="736" spans="1:7">
      <c r="A736" s="492" t="s">
        <v>19</v>
      </c>
      <c r="B736" s="492"/>
      <c r="C736" s="492"/>
      <c r="D736" s="492"/>
      <c r="E736" s="492"/>
      <c r="F736" s="492"/>
      <c r="G736" s="367">
        <f>SUM(G735)</f>
        <v>0</v>
      </c>
    </row>
    <row r="737" spans="1:7">
      <c r="A737" s="11" t="s">
        <v>20</v>
      </c>
      <c r="B737" s="493" t="s">
        <v>21</v>
      </c>
      <c r="C737" s="493"/>
      <c r="D737" s="493"/>
      <c r="E737" s="493"/>
      <c r="F737" s="493"/>
      <c r="G737" s="367">
        <f>SUM(G727:G736)/2</f>
        <v>1289100</v>
      </c>
    </row>
    <row r="738" spans="1:7">
      <c r="A738" s="11" t="s">
        <v>22</v>
      </c>
      <c r="B738" s="493" t="s">
        <v>77</v>
      </c>
      <c r="C738" s="493"/>
      <c r="D738" s="493"/>
      <c r="E738" s="493"/>
      <c r="F738" s="368">
        <v>0.1</v>
      </c>
      <c r="G738" s="367">
        <f>G737*F738</f>
        <v>128910</v>
      </c>
    </row>
    <row r="739" spans="1:7">
      <c r="A739" s="11" t="s">
        <v>23</v>
      </c>
      <c r="B739" s="493" t="s">
        <v>24</v>
      </c>
      <c r="C739" s="493"/>
      <c r="D739" s="493"/>
      <c r="E739" s="493"/>
      <c r="F739" s="493"/>
      <c r="G739" s="367">
        <f>G737+G738</f>
        <v>1418010</v>
      </c>
    </row>
    <row r="740" spans="1:7">
      <c r="A740" s="25"/>
      <c r="B740" s="26"/>
      <c r="C740" s="25"/>
      <c r="D740" s="26"/>
      <c r="E740" s="25"/>
      <c r="F740" s="26"/>
      <c r="G740" s="424"/>
    </row>
    <row r="741" spans="1:7">
      <c r="A741" s="198" t="s">
        <v>4976</v>
      </c>
    </row>
    <row r="742" spans="1:7" ht="30">
      <c r="A742" s="9" t="s">
        <v>62</v>
      </c>
      <c r="B742" s="9" t="s">
        <v>63</v>
      </c>
      <c r="C742" s="9" t="s">
        <v>64</v>
      </c>
      <c r="D742" s="9" t="s">
        <v>65</v>
      </c>
      <c r="E742" s="9" t="s">
        <v>66</v>
      </c>
      <c r="F742" s="9" t="s">
        <v>67</v>
      </c>
      <c r="G742" s="425" t="s">
        <v>68</v>
      </c>
    </row>
    <row r="743" spans="1:7">
      <c r="A743" s="11" t="s">
        <v>0</v>
      </c>
      <c r="B743" s="160" t="s">
        <v>1</v>
      </c>
      <c r="C743" s="11"/>
      <c r="D743" s="12"/>
      <c r="E743" s="11"/>
      <c r="F743" s="12"/>
      <c r="G743" s="369"/>
    </row>
    <row r="744" spans="1:7">
      <c r="A744" s="12"/>
      <c r="B744" s="160" t="s">
        <v>2</v>
      </c>
      <c r="C744" s="11" t="s">
        <v>3</v>
      </c>
      <c r="D744" s="11" t="s">
        <v>4</v>
      </c>
      <c r="E744" s="11" t="s">
        <v>4975</v>
      </c>
      <c r="F744" s="14">
        <f>VLOOKUP(B744,'HSD ME&amp;PLUMBING'!$B$6:E2304,4,FALSE)</f>
        <v>100000</v>
      </c>
      <c r="G744" s="367">
        <f>F744*E744</f>
        <v>666700</v>
      </c>
    </row>
    <row r="745" spans="1:7">
      <c r="A745" s="12"/>
      <c r="B745" s="160" t="s">
        <v>1549</v>
      </c>
      <c r="C745" s="11" t="s">
        <v>71</v>
      </c>
      <c r="D745" s="11" t="s">
        <v>4</v>
      </c>
      <c r="E745" s="11" t="s">
        <v>4974</v>
      </c>
      <c r="F745" s="14">
        <f>VLOOKUP(B745,'HSD ME&amp;PLUMBING'!$B$6:E2305,4,FALSE)</f>
        <v>150000</v>
      </c>
      <c r="G745" s="367">
        <f>F745*E745</f>
        <v>1669949.9999999998</v>
      </c>
    </row>
    <row r="746" spans="1:7">
      <c r="A746" s="12"/>
      <c r="B746" s="160" t="s">
        <v>7</v>
      </c>
      <c r="C746" s="11" t="s">
        <v>8</v>
      </c>
      <c r="D746" s="11" t="s">
        <v>4</v>
      </c>
      <c r="E746" s="11" t="s">
        <v>4973</v>
      </c>
      <c r="F746" s="14">
        <f>VLOOKUP(B746,'HSD ME&amp;PLUMBING'!$B$6:E2306,4,FALSE)</f>
        <v>150000</v>
      </c>
      <c r="G746" s="367">
        <f>F746*E746</f>
        <v>166950</v>
      </c>
    </row>
    <row r="747" spans="1:7">
      <c r="A747" s="12"/>
      <c r="B747" s="160" t="s">
        <v>10</v>
      </c>
      <c r="C747" s="11" t="s">
        <v>11</v>
      </c>
      <c r="D747" s="11" t="s">
        <v>4</v>
      </c>
      <c r="E747" s="11" t="s">
        <v>4972</v>
      </c>
      <c r="F747" s="14">
        <f>VLOOKUP(B747,'HSD ME&amp;PLUMBING'!$B$6:E2307,4,FALSE)</f>
        <v>200000</v>
      </c>
      <c r="G747" s="367">
        <f>F747*E747</f>
        <v>66800</v>
      </c>
    </row>
    <row r="748" spans="1:7">
      <c r="A748" s="513" t="s">
        <v>13</v>
      </c>
      <c r="B748" s="514"/>
      <c r="C748" s="514"/>
      <c r="D748" s="514"/>
      <c r="E748" s="514"/>
      <c r="F748" s="515"/>
      <c r="G748" s="367">
        <f>SUM(G744:G747)</f>
        <v>2570400</v>
      </c>
    </row>
    <row r="749" spans="1:7">
      <c r="A749" s="11" t="s">
        <v>14</v>
      </c>
      <c r="B749" s="160" t="s">
        <v>15</v>
      </c>
      <c r="C749" s="11"/>
      <c r="D749" s="12"/>
      <c r="E749" s="11"/>
      <c r="F749" s="12"/>
      <c r="G749" s="369"/>
    </row>
    <row r="750" spans="1:7" ht="60">
      <c r="A750" s="12"/>
      <c r="B750" s="423" t="s">
        <v>3973</v>
      </c>
      <c r="C750" s="11"/>
      <c r="D750" s="16" t="s">
        <v>674</v>
      </c>
      <c r="E750" s="17" t="s">
        <v>4844</v>
      </c>
      <c r="F750" s="371">
        <f>VLOOKUP(B750,'HSD ME&amp;PLUMBING'!$B$6:E2310,4,FALSE)</f>
        <v>10000</v>
      </c>
      <c r="G750" s="370">
        <f>F750*E750</f>
        <v>15000</v>
      </c>
    </row>
    <row r="751" spans="1:7">
      <c r="A751" s="494" t="s">
        <v>16</v>
      </c>
      <c r="B751" s="494"/>
      <c r="C751" s="494"/>
      <c r="D751" s="494"/>
      <c r="E751" s="494"/>
      <c r="F751" s="494"/>
      <c r="G751" s="367">
        <f>SUM(G750)</f>
        <v>15000</v>
      </c>
    </row>
    <row r="752" spans="1:7">
      <c r="A752" s="11" t="s">
        <v>17</v>
      </c>
      <c r="B752" s="160" t="s">
        <v>18</v>
      </c>
      <c r="C752" s="11"/>
      <c r="D752" s="12"/>
      <c r="E752" s="11"/>
      <c r="F752" s="12"/>
      <c r="G752" s="369"/>
    </row>
    <row r="753" spans="1:7">
      <c r="A753" s="492" t="s">
        <v>19</v>
      </c>
      <c r="B753" s="492"/>
      <c r="C753" s="492"/>
      <c r="D753" s="492"/>
      <c r="E753" s="492"/>
      <c r="F753" s="492"/>
      <c r="G753" s="367">
        <f>SUM(G752)</f>
        <v>0</v>
      </c>
    </row>
    <row r="754" spans="1:7">
      <c r="A754" s="11" t="s">
        <v>20</v>
      </c>
      <c r="B754" s="493" t="s">
        <v>21</v>
      </c>
      <c r="C754" s="493"/>
      <c r="D754" s="493"/>
      <c r="E754" s="493"/>
      <c r="F754" s="493"/>
      <c r="G754" s="367">
        <f>SUM(G744:G753)/2</f>
        <v>2585400</v>
      </c>
    </row>
    <row r="755" spans="1:7">
      <c r="A755" s="11" t="s">
        <v>22</v>
      </c>
      <c r="B755" s="493" t="s">
        <v>77</v>
      </c>
      <c r="C755" s="493"/>
      <c r="D755" s="493"/>
      <c r="E755" s="493"/>
      <c r="F755" s="368">
        <v>0.1</v>
      </c>
      <c r="G755" s="367">
        <f>G754*F755</f>
        <v>258540</v>
      </c>
    </row>
    <row r="756" spans="1:7">
      <c r="A756" s="11" t="s">
        <v>23</v>
      </c>
      <c r="B756" s="493" t="s">
        <v>24</v>
      </c>
      <c r="C756" s="493"/>
      <c r="D756" s="493"/>
      <c r="E756" s="493"/>
      <c r="F756" s="493"/>
      <c r="G756" s="367">
        <f>G754+G755</f>
        <v>2843940</v>
      </c>
    </row>
    <row r="757" spans="1:7">
      <c r="A757" s="25"/>
      <c r="B757" s="26"/>
      <c r="C757" s="25"/>
      <c r="D757" s="26"/>
      <c r="E757" s="25"/>
      <c r="F757" s="26"/>
      <c r="G757" s="424"/>
    </row>
    <row r="758" spans="1:7">
      <c r="A758" s="198" t="s">
        <v>4971</v>
      </c>
    </row>
    <row r="759" spans="1:7" ht="30">
      <c r="A759" s="9" t="s">
        <v>62</v>
      </c>
      <c r="B759" s="9" t="s">
        <v>63</v>
      </c>
      <c r="C759" s="9" t="s">
        <v>64</v>
      </c>
      <c r="D759" s="9" t="s">
        <v>65</v>
      </c>
      <c r="E759" s="9" t="s">
        <v>66</v>
      </c>
      <c r="F759" s="9" t="s">
        <v>67</v>
      </c>
      <c r="G759" s="425" t="s">
        <v>68</v>
      </c>
    </row>
    <row r="760" spans="1:7">
      <c r="A760" s="11" t="s">
        <v>0</v>
      </c>
      <c r="B760" s="160" t="s">
        <v>1</v>
      </c>
      <c r="C760" s="11"/>
      <c r="D760" s="12"/>
      <c r="E760" s="11"/>
      <c r="F760" s="12"/>
      <c r="G760" s="369"/>
    </row>
    <row r="761" spans="1:7">
      <c r="A761" s="12"/>
      <c r="B761" s="160" t="s">
        <v>2</v>
      </c>
      <c r="C761" s="11" t="s">
        <v>3</v>
      </c>
      <c r="D761" s="11" t="s">
        <v>4</v>
      </c>
      <c r="E761" s="11" t="s">
        <v>4970</v>
      </c>
      <c r="F761" s="14">
        <f>VLOOKUP(B761,'HSD ME&amp;PLUMBING'!$B$6:E2321,4,FALSE)</f>
        <v>100000</v>
      </c>
      <c r="G761" s="367">
        <f>F761*E761</f>
        <v>1989600</v>
      </c>
    </row>
    <row r="762" spans="1:7">
      <c r="A762" s="12"/>
      <c r="B762" s="160" t="s">
        <v>1549</v>
      </c>
      <c r="C762" s="11" t="s">
        <v>71</v>
      </c>
      <c r="D762" s="11" t="s">
        <v>4</v>
      </c>
      <c r="E762" s="11" t="s">
        <v>4969</v>
      </c>
      <c r="F762" s="14">
        <f>VLOOKUP(B762,'HSD ME&amp;PLUMBING'!$B$6:E2322,4,FALSE)</f>
        <v>150000</v>
      </c>
      <c r="G762" s="367">
        <f>F762*E762</f>
        <v>4983900</v>
      </c>
    </row>
    <row r="763" spans="1:7">
      <c r="A763" s="12"/>
      <c r="B763" s="160" t="s">
        <v>7</v>
      </c>
      <c r="C763" s="11" t="s">
        <v>8</v>
      </c>
      <c r="D763" s="11" t="s">
        <v>4</v>
      </c>
      <c r="E763" s="11" t="s">
        <v>4968</v>
      </c>
      <c r="F763" s="14">
        <f>VLOOKUP(B763,'HSD ME&amp;PLUMBING'!$B$6:E2323,4,FALSE)</f>
        <v>150000</v>
      </c>
      <c r="G763" s="367">
        <f>F763*E763</f>
        <v>498450</v>
      </c>
    </row>
    <row r="764" spans="1:7">
      <c r="A764" s="12"/>
      <c r="B764" s="160" t="s">
        <v>10</v>
      </c>
      <c r="C764" s="11" t="s">
        <v>11</v>
      </c>
      <c r="D764" s="11" t="s">
        <v>4</v>
      </c>
      <c r="E764" s="11" t="s">
        <v>4967</v>
      </c>
      <c r="F764" s="14">
        <f>VLOOKUP(B764,'HSD ME&amp;PLUMBING'!$B$6:E2324,4,FALSE)</f>
        <v>200000</v>
      </c>
      <c r="G764" s="367">
        <f>F764*E764</f>
        <v>199400</v>
      </c>
    </row>
    <row r="765" spans="1:7">
      <c r="A765" s="513" t="s">
        <v>13</v>
      </c>
      <c r="B765" s="514"/>
      <c r="C765" s="514"/>
      <c r="D765" s="514"/>
      <c r="E765" s="514"/>
      <c r="F765" s="515"/>
      <c r="G765" s="367">
        <f>SUM(G761:G764)</f>
        <v>7671350</v>
      </c>
    </row>
    <row r="766" spans="1:7">
      <c r="A766" s="11" t="s">
        <v>14</v>
      </c>
      <c r="B766" s="160" t="s">
        <v>15</v>
      </c>
      <c r="C766" s="11"/>
      <c r="D766" s="12"/>
      <c r="E766" s="11"/>
      <c r="F766" s="12"/>
      <c r="G766" s="369"/>
    </row>
    <row r="767" spans="1:7" ht="60">
      <c r="A767" s="12"/>
      <c r="B767" s="423" t="s">
        <v>3974</v>
      </c>
      <c r="C767" s="11"/>
      <c r="D767" s="16" t="s">
        <v>674</v>
      </c>
      <c r="E767" s="17" t="s">
        <v>4844</v>
      </c>
      <c r="F767" s="371">
        <f>VLOOKUP(B767,'HSD ME&amp;PLUMBING'!$B$6:E2327,4,FALSE)</f>
        <v>10000</v>
      </c>
      <c r="G767" s="370">
        <f>F767*E767</f>
        <v>15000</v>
      </c>
    </row>
    <row r="768" spans="1:7">
      <c r="A768" s="494" t="s">
        <v>16</v>
      </c>
      <c r="B768" s="494"/>
      <c r="C768" s="494"/>
      <c r="D768" s="494"/>
      <c r="E768" s="494"/>
      <c r="F768" s="494"/>
      <c r="G768" s="367">
        <f>SUM(G767)</f>
        <v>15000</v>
      </c>
    </row>
    <row r="769" spans="1:7">
      <c r="A769" s="11" t="s">
        <v>17</v>
      </c>
      <c r="B769" s="160" t="s">
        <v>18</v>
      </c>
      <c r="C769" s="11"/>
      <c r="D769" s="12"/>
      <c r="E769" s="11"/>
      <c r="F769" s="12"/>
      <c r="G769" s="369"/>
    </row>
    <row r="770" spans="1:7">
      <c r="A770" s="492" t="s">
        <v>19</v>
      </c>
      <c r="B770" s="492"/>
      <c r="C770" s="492"/>
      <c r="D770" s="492"/>
      <c r="E770" s="492"/>
      <c r="F770" s="492"/>
      <c r="G770" s="367">
        <f>SUM(G769)</f>
        <v>0</v>
      </c>
    </row>
    <row r="771" spans="1:7">
      <c r="A771" s="11" t="s">
        <v>20</v>
      </c>
      <c r="B771" s="493" t="s">
        <v>21</v>
      </c>
      <c r="C771" s="493"/>
      <c r="D771" s="493"/>
      <c r="E771" s="493"/>
      <c r="F771" s="493"/>
      <c r="G771" s="367">
        <f>SUM(G761:G770)/2</f>
        <v>7686350</v>
      </c>
    </row>
    <row r="772" spans="1:7">
      <c r="A772" s="11" t="s">
        <v>22</v>
      </c>
      <c r="B772" s="493" t="s">
        <v>77</v>
      </c>
      <c r="C772" s="493"/>
      <c r="D772" s="493"/>
      <c r="E772" s="493"/>
      <c r="F772" s="368">
        <v>0.1</v>
      </c>
      <c r="G772" s="367">
        <f>G771*F772</f>
        <v>768635</v>
      </c>
    </row>
    <row r="773" spans="1:7">
      <c r="A773" s="11" t="s">
        <v>23</v>
      </c>
      <c r="B773" s="493" t="s">
        <v>24</v>
      </c>
      <c r="C773" s="493"/>
      <c r="D773" s="493"/>
      <c r="E773" s="493"/>
      <c r="F773" s="493"/>
      <c r="G773" s="367">
        <f>G771+G772</f>
        <v>8454985</v>
      </c>
    </row>
    <row r="774" spans="1:7">
      <c r="A774" s="25"/>
      <c r="B774" s="26"/>
      <c r="C774" s="25"/>
      <c r="D774" s="26"/>
      <c r="E774" s="25"/>
      <c r="F774" s="26"/>
      <c r="G774" s="424"/>
    </row>
    <row r="775" spans="1:7">
      <c r="A775" s="198" t="s">
        <v>4966</v>
      </c>
    </row>
    <row r="776" spans="1:7" ht="30">
      <c r="A776" s="9" t="s">
        <v>62</v>
      </c>
      <c r="B776" s="9" t="s">
        <v>63</v>
      </c>
      <c r="C776" s="9" t="s">
        <v>64</v>
      </c>
      <c r="D776" s="9" t="s">
        <v>65</v>
      </c>
      <c r="E776" s="9" t="s">
        <v>66</v>
      </c>
      <c r="F776" s="9" t="s">
        <v>67</v>
      </c>
      <c r="G776" s="425" t="s">
        <v>68</v>
      </c>
    </row>
    <row r="777" spans="1:7">
      <c r="A777" s="11" t="s">
        <v>0</v>
      </c>
      <c r="B777" s="160" t="s">
        <v>1</v>
      </c>
      <c r="C777" s="11"/>
      <c r="D777" s="12"/>
      <c r="E777" s="11"/>
      <c r="F777" s="12"/>
      <c r="G777" s="369"/>
    </row>
    <row r="778" spans="1:7">
      <c r="A778" s="12"/>
      <c r="B778" s="160" t="s">
        <v>2</v>
      </c>
      <c r="C778" s="11" t="s">
        <v>3</v>
      </c>
      <c r="D778" s="11" t="s">
        <v>4</v>
      </c>
      <c r="E778" s="11" t="s">
        <v>4965</v>
      </c>
      <c r="F778" s="14">
        <f>VLOOKUP(B778,'HSD ME&amp;PLUMBING'!$B$6:E2338,4,FALSE)</f>
        <v>100000</v>
      </c>
      <c r="G778" s="367">
        <f>F778*E778</f>
        <v>2864600</v>
      </c>
    </row>
    <row r="779" spans="1:7">
      <c r="A779" s="12"/>
      <c r="B779" s="160" t="s">
        <v>1549</v>
      </c>
      <c r="C779" s="11" t="s">
        <v>71</v>
      </c>
      <c r="D779" s="11" t="s">
        <v>4</v>
      </c>
      <c r="E779" s="11" t="s">
        <v>4964</v>
      </c>
      <c r="F779" s="14">
        <f>VLOOKUP(B779,'HSD ME&amp;PLUMBING'!$B$6:E2339,4,FALSE)</f>
        <v>150000</v>
      </c>
      <c r="G779" s="367">
        <f>F779*E779</f>
        <v>7175850</v>
      </c>
    </row>
    <row r="780" spans="1:7">
      <c r="A780" s="12"/>
      <c r="B780" s="160" t="s">
        <v>7</v>
      </c>
      <c r="C780" s="11" t="s">
        <v>8</v>
      </c>
      <c r="D780" s="11" t="s">
        <v>4</v>
      </c>
      <c r="E780" s="11" t="s">
        <v>4963</v>
      </c>
      <c r="F780" s="14">
        <f>VLOOKUP(B780,'HSD ME&amp;PLUMBING'!$B$6:E2340,4,FALSE)</f>
        <v>150000</v>
      </c>
      <c r="G780" s="367">
        <f>F780*E780</f>
        <v>717600</v>
      </c>
    </row>
    <row r="781" spans="1:7">
      <c r="A781" s="12"/>
      <c r="B781" s="160" t="s">
        <v>10</v>
      </c>
      <c r="C781" s="11" t="s">
        <v>11</v>
      </c>
      <c r="D781" s="11" t="s">
        <v>4</v>
      </c>
      <c r="E781" s="11" t="s">
        <v>4962</v>
      </c>
      <c r="F781" s="14">
        <f>VLOOKUP(B781,'HSD ME&amp;PLUMBING'!$B$6:E2341,4,FALSE)</f>
        <v>200000</v>
      </c>
      <c r="G781" s="367">
        <f>F781*E781</f>
        <v>287000</v>
      </c>
    </row>
    <row r="782" spans="1:7">
      <c r="A782" s="513" t="s">
        <v>13</v>
      </c>
      <c r="B782" s="514"/>
      <c r="C782" s="514"/>
      <c r="D782" s="514"/>
      <c r="E782" s="514"/>
      <c r="F782" s="515"/>
      <c r="G782" s="367">
        <f>SUM(G778:G781)</f>
        <v>11045050</v>
      </c>
    </row>
    <row r="783" spans="1:7">
      <c r="A783" s="11" t="s">
        <v>14</v>
      </c>
      <c r="B783" s="160" t="s">
        <v>15</v>
      </c>
      <c r="C783" s="11"/>
      <c r="D783" s="12"/>
      <c r="E783" s="11"/>
      <c r="F783" s="12"/>
      <c r="G783" s="369"/>
    </row>
    <row r="784" spans="1:7" ht="60">
      <c r="A784" s="12"/>
      <c r="B784" s="423" t="s">
        <v>3975</v>
      </c>
      <c r="C784" s="11"/>
      <c r="D784" s="16" t="s">
        <v>674</v>
      </c>
      <c r="E784" s="17" t="s">
        <v>4400</v>
      </c>
      <c r="F784" s="371">
        <f>VLOOKUP(B784,'HSD ME&amp;PLUMBING'!$B$6:E2344,4,FALSE)</f>
        <v>10000</v>
      </c>
      <c r="G784" s="370">
        <f>F784*E784</f>
        <v>11000</v>
      </c>
    </row>
    <row r="785" spans="1:7">
      <c r="A785" s="494" t="s">
        <v>16</v>
      </c>
      <c r="B785" s="494"/>
      <c r="C785" s="494"/>
      <c r="D785" s="494"/>
      <c r="E785" s="494"/>
      <c r="F785" s="494"/>
      <c r="G785" s="367">
        <f>SUM(G784)</f>
        <v>11000</v>
      </c>
    </row>
    <row r="786" spans="1:7">
      <c r="A786" s="11" t="s">
        <v>17</v>
      </c>
      <c r="B786" s="160" t="s">
        <v>18</v>
      </c>
      <c r="C786" s="11"/>
      <c r="D786" s="12"/>
      <c r="E786" s="11"/>
      <c r="F786" s="12"/>
      <c r="G786" s="369"/>
    </row>
    <row r="787" spans="1:7">
      <c r="A787" s="492" t="s">
        <v>19</v>
      </c>
      <c r="B787" s="492"/>
      <c r="C787" s="492"/>
      <c r="D787" s="492"/>
      <c r="E787" s="492"/>
      <c r="F787" s="492"/>
      <c r="G787" s="367">
        <f>SUM(G786)</f>
        <v>0</v>
      </c>
    </row>
    <row r="788" spans="1:7">
      <c r="A788" s="11" t="s">
        <v>20</v>
      </c>
      <c r="B788" s="493" t="s">
        <v>21</v>
      </c>
      <c r="C788" s="493"/>
      <c r="D788" s="493"/>
      <c r="E788" s="493"/>
      <c r="F788" s="493"/>
      <c r="G788" s="367">
        <f>SUM(G778:G787)/2</f>
        <v>11056050</v>
      </c>
    </row>
    <row r="789" spans="1:7">
      <c r="A789" s="11" t="s">
        <v>22</v>
      </c>
      <c r="B789" s="493" t="s">
        <v>77</v>
      </c>
      <c r="C789" s="493"/>
      <c r="D789" s="493"/>
      <c r="E789" s="493"/>
      <c r="F789" s="368">
        <v>0.1</v>
      </c>
      <c r="G789" s="367">
        <f>G788*F789</f>
        <v>1105605</v>
      </c>
    </row>
    <row r="790" spans="1:7">
      <c r="A790" s="11" t="s">
        <v>23</v>
      </c>
      <c r="B790" s="493" t="s">
        <v>24</v>
      </c>
      <c r="C790" s="493"/>
      <c r="D790" s="493"/>
      <c r="E790" s="493"/>
      <c r="F790" s="493"/>
      <c r="G790" s="367">
        <f>G788+G789</f>
        <v>12161655</v>
      </c>
    </row>
    <row r="791" spans="1:7">
      <c r="A791" s="25"/>
      <c r="B791" s="26"/>
      <c r="C791" s="25"/>
      <c r="D791" s="26"/>
      <c r="E791" s="25"/>
      <c r="F791" s="26"/>
      <c r="G791" s="424"/>
    </row>
    <row r="792" spans="1:7">
      <c r="A792" s="198" t="s">
        <v>4961</v>
      </c>
    </row>
    <row r="793" spans="1:7" ht="30">
      <c r="A793" s="9" t="s">
        <v>62</v>
      </c>
      <c r="B793" s="9" t="s">
        <v>63</v>
      </c>
      <c r="C793" s="9" t="s">
        <v>64</v>
      </c>
      <c r="D793" s="9" t="s">
        <v>65</v>
      </c>
      <c r="E793" s="9" t="s">
        <v>66</v>
      </c>
      <c r="F793" s="9" t="s">
        <v>67</v>
      </c>
      <c r="G793" s="425" t="s">
        <v>68</v>
      </c>
    </row>
    <row r="794" spans="1:7">
      <c r="A794" s="11" t="s">
        <v>0</v>
      </c>
      <c r="B794" s="160" t="s">
        <v>1</v>
      </c>
      <c r="C794" s="11"/>
      <c r="D794" s="12"/>
      <c r="E794" s="11"/>
      <c r="F794" s="12"/>
      <c r="G794" s="369"/>
    </row>
    <row r="795" spans="1:7">
      <c r="A795" s="12"/>
      <c r="B795" s="160" t="s">
        <v>2</v>
      </c>
      <c r="C795" s="11" t="s">
        <v>3</v>
      </c>
      <c r="D795" s="11" t="s">
        <v>4</v>
      </c>
      <c r="E795" s="11" t="s">
        <v>4960</v>
      </c>
      <c r="F795" s="14">
        <f>VLOOKUP(B795,'HSD ME&amp;PLUMBING'!$B$6:E2355,4,FALSE)</f>
        <v>100000</v>
      </c>
      <c r="G795" s="367">
        <f>F795*E795</f>
        <v>66200</v>
      </c>
    </row>
    <row r="796" spans="1:7">
      <c r="A796" s="12"/>
      <c r="B796" s="160" t="s">
        <v>1549</v>
      </c>
      <c r="C796" s="11" t="s">
        <v>71</v>
      </c>
      <c r="D796" s="11" t="s">
        <v>4</v>
      </c>
      <c r="E796" s="11" t="s">
        <v>4959</v>
      </c>
      <c r="F796" s="14">
        <f>VLOOKUP(B796,'HSD ME&amp;PLUMBING'!$B$6:E2356,4,FALSE)</f>
        <v>150000</v>
      </c>
      <c r="G796" s="367">
        <f>F796*E796</f>
        <v>165750</v>
      </c>
    </row>
    <row r="797" spans="1:7">
      <c r="A797" s="12"/>
      <c r="B797" s="160" t="s">
        <v>7</v>
      </c>
      <c r="C797" s="11" t="s">
        <v>8</v>
      </c>
      <c r="D797" s="11" t="s">
        <v>4</v>
      </c>
      <c r="E797" s="11" t="s">
        <v>4958</v>
      </c>
      <c r="F797" s="14">
        <f>VLOOKUP(B797,'HSD ME&amp;PLUMBING'!$B$6:E2357,4,FALSE)</f>
        <v>150000</v>
      </c>
      <c r="G797" s="367">
        <f>F797*E797</f>
        <v>16650</v>
      </c>
    </row>
    <row r="798" spans="1:7">
      <c r="A798" s="12"/>
      <c r="B798" s="160" t="s">
        <v>10</v>
      </c>
      <c r="C798" s="11" t="s">
        <v>11</v>
      </c>
      <c r="D798" s="11" t="s">
        <v>4</v>
      </c>
      <c r="E798" s="11" t="s">
        <v>1117</v>
      </c>
      <c r="F798" s="14">
        <f>VLOOKUP(B798,'HSD ME&amp;PLUMBING'!$B$6:E2358,4,FALSE)</f>
        <v>200000</v>
      </c>
      <c r="G798" s="367">
        <f>F798*E798</f>
        <v>6600</v>
      </c>
    </row>
    <row r="799" spans="1:7">
      <c r="A799" s="513" t="s">
        <v>13</v>
      </c>
      <c r="B799" s="514"/>
      <c r="C799" s="514"/>
      <c r="D799" s="514"/>
      <c r="E799" s="514"/>
      <c r="F799" s="515"/>
      <c r="G799" s="367">
        <f>SUM(G795:G798)</f>
        <v>255200</v>
      </c>
    </row>
    <row r="800" spans="1:7">
      <c r="A800" s="11" t="s">
        <v>14</v>
      </c>
      <c r="B800" s="160" t="s">
        <v>15</v>
      </c>
      <c r="C800" s="11"/>
      <c r="D800" s="12"/>
      <c r="E800" s="11"/>
      <c r="F800" s="12"/>
      <c r="G800" s="369"/>
    </row>
    <row r="801" spans="1:7" ht="60">
      <c r="A801" s="12"/>
      <c r="B801" s="423" t="s">
        <v>3976</v>
      </c>
      <c r="C801" s="11"/>
      <c r="D801" s="16" t="s">
        <v>674</v>
      </c>
      <c r="E801" s="17" t="s">
        <v>4844</v>
      </c>
      <c r="F801" s="371">
        <f>VLOOKUP(B801,'HSD ME&amp;PLUMBING'!$B$6:E2361,4,FALSE)</f>
        <v>0</v>
      </c>
      <c r="G801" s="370">
        <f>F801*E801</f>
        <v>0</v>
      </c>
    </row>
    <row r="802" spans="1:7">
      <c r="A802" s="494" t="s">
        <v>16</v>
      </c>
      <c r="B802" s="494"/>
      <c r="C802" s="494"/>
      <c r="D802" s="494"/>
      <c r="E802" s="494"/>
      <c r="F802" s="494"/>
      <c r="G802" s="367">
        <f>SUM(G801)</f>
        <v>0</v>
      </c>
    </row>
    <row r="803" spans="1:7">
      <c r="A803" s="11" t="s">
        <v>17</v>
      </c>
      <c r="B803" s="160" t="s">
        <v>18</v>
      </c>
      <c r="C803" s="11"/>
      <c r="D803" s="12"/>
      <c r="E803" s="11"/>
      <c r="F803" s="12"/>
      <c r="G803" s="369"/>
    </row>
    <row r="804" spans="1:7">
      <c r="A804" s="492" t="s">
        <v>19</v>
      </c>
      <c r="B804" s="492"/>
      <c r="C804" s="492"/>
      <c r="D804" s="492"/>
      <c r="E804" s="492"/>
      <c r="F804" s="492"/>
      <c r="G804" s="367">
        <f>SUM(G803)</f>
        <v>0</v>
      </c>
    </row>
    <row r="805" spans="1:7">
      <c r="A805" s="11" t="s">
        <v>20</v>
      </c>
      <c r="B805" s="493" t="s">
        <v>21</v>
      </c>
      <c r="C805" s="493"/>
      <c r="D805" s="493"/>
      <c r="E805" s="493"/>
      <c r="F805" s="493"/>
      <c r="G805" s="367">
        <f>SUM(G795:G804)/2</f>
        <v>255200</v>
      </c>
    </row>
    <row r="806" spans="1:7">
      <c r="A806" s="11" t="s">
        <v>22</v>
      </c>
      <c r="B806" s="493" t="s">
        <v>77</v>
      </c>
      <c r="C806" s="493"/>
      <c r="D806" s="493"/>
      <c r="E806" s="493"/>
      <c r="F806" s="368">
        <v>0.1</v>
      </c>
      <c r="G806" s="367">
        <f>G805*F806</f>
        <v>25520</v>
      </c>
    </row>
    <row r="807" spans="1:7">
      <c r="A807" s="11" t="s">
        <v>23</v>
      </c>
      <c r="B807" s="493" t="s">
        <v>24</v>
      </c>
      <c r="C807" s="493"/>
      <c r="D807" s="493"/>
      <c r="E807" s="493"/>
      <c r="F807" s="493"/>
      <c r="G807" s="367">
        <f>G805+G806</f>
        <v>280720</v>
      </c>
    </row>
    <row r="808" spans="1:7">
      <c r="A808" s="25"/>
      <c r="B808" s="26"/>
      <c r="C808" s="25"/>
      <c r="D808" s="26"/>
      <c r="E808" s="25"/>
      <c r="F808" s="26"/>
      <c r="G808" s="424"/>
    </row>
    <row r="809" spans="1:7" s="54" customFormat="1">
      <c r="A809" s="407" t="s">
        <v>4957</v>
      </c>
      <c r="B809" s="51"/>
      <c r="C809" s="52"/>
      <c r="D809" s="51"/>
      <c r="E809" s="52"/>
      <c r="F809" s="51"/>
      <c r="G809" s="429"/>
    </row>
    <row r="810" spans="1:7" s="54" customFormat="1" ht="30">
      <c r="A810" s="55" t="s">
        <v>62</v>
      </c>
      <c r="B810" s="55" t="s">
        <v>63</v>
      </c>
      <c r="C810" s="55" t="s">
        <v>64</v>
      </c>
      <c r="D810" s="55" t="s">
        <v>65</v>
      </c>
      <c r="E810" s="55" t="s">
        <v>66</v>
      </c>
      <c r="F810" s="55" t="s">
        <v>67</v>
      </c>
      <c r="G810" s="428" t="s">
        <v>68</v>
      </c>
    </row>
    <row r="811" spans="1:7" s="54" customFormat="1">
      <c r="A811" s="56" t="s">
        <v>0</v>
      </c>
      <c r="B811" s="171" t="s">
        <v>1</v>
      </c>
      <c r="C811" s="56"/>
      <c r="D811" s="57"/>
      <c r="E811" s="56"/>
      <c r="F811" s="57"/>
      <c r="G811" s="386"/>
    </row>
    <row r="812" spans="1:7" s="54" customFormat="1">
      <c r="A812" s="57"/>
      <c r="B812" s="171" t="s">
        <v>2</v>
      </c>
      <c r="C812" s="56" t="s">
        <v>3</v>
      </c>
      <c r="D812" s="56" t="s">
        <v>4</v>
      </c>
      <c r="E812" s="56">
        <v>19.895</v>
      </c>
      <c r="F812" s="59">
        <f>VLOOKUP(B812,'HSD ME&amp;PLUMBING'!$B$6:E2372,4,FALSE)</f>
        <v>100000</v>
      </c>
      <c r="G812" s="384">
        <f>F812*E812</f>
        <v>1989500</v>
      </c>
    </row>
    <row r="813" spans="1:7" s="54" customFormat="1">
      <c r="A813" s="57"/>
      <c r="B813" s="171" t="s">
        <v>1549</v>
      </c>
      <c r="C813" s="56" t="s">
        <v>71</v>
      </c>
      <c r="D813" s="56" t="s">
        <v>4</v>
      </c>
      <c r="E813" s="56">
        <v>33.225000000000001</v>
      </c>
      <c r="F813" s="59">
        <f>VLOOKUP(B813,'HSD ME&amp;PLUMBING'!$B$6:E2373,4,FALSE)</f>
        <v>150000</v>
      </c>
      <c r="G813" s="384">
        <f>F813*E813</f>
        <v>4983750</v>
      </c>
    </row>
    <row r="814" spans="1:7" s="54" customFormat="1">
      <c r="A814" s="57"/>
      <c r="B814" s="171" t="s">
        <v>7</v>
      </c>
      <c r="C814" s="56" t="s">
        <v>8</v>
      </c>
      <c r="D814" s="56" t="s">
        <v>4</v>
      </c>
      <c r="E814" s="56">
        <v>3.323</v>
      </c>
      <c r="F814" s="59">
        <f>VLOOKUP(B814,'HSD ME&amp;PLUMBING'!$B$6:E2374,4,FALSE)</f>
        <v>150000</v>
      </c>
      <c r="G814" s="384">
        <f>F814*E814</f>
        <v>498450</v>
      </c>
    </row>
    <row r="815" spans="1:7" s="54" customFormat="1">
      <c r="A815" s="57"/>
      <c r="B815" s="171" t="s">
        <v>10</v>
      </c>
      <c r="C815" s="56" t="s">
        <v>11</v>
      </c>
      <c r="D815" s="56" t="s">
        <v>4</v>
      </c>
      <c r="E815" s="56">
        <v>1.1080000000000001</v>
      </c>
      <c r="F815" s="59">
        <f>VLOOKUP(B815,'HSD ME&amp;PLUMBING'!$B$6:E2375,4,FALSE)</f>
        <v>200000</v>
      </c>
      <c r="G815" s="384">
        <f>F815*E815</f>
        <v>221600.00000000003</v>
      </c>
    </row>
    <row r="816" spans="1:7" s="54" customFormat="1">
      <c r="A816" s="516" t="s">
        <v>13</v>
      </c>
      <c r="B816" s="517"/>
      <c r="C816" s="517"/>
      <c r="D816" s="517"/>
      <c r="E816" s="517"/>
      <c r="F816" s="518"/>
      <c r="G816" s="384">
        <f>SUM(G812:G815)</f>
        <v>7693300</v>
      </c>
    </row>
    <row r="817" spans="1:7" s="54" customFormat="1">
      <c r="A817" s="56" t="s">
        <v>14</v>
      </c>
      <c r="B817" s="171" t="s">
        <v>15</v>
      </c>
      <c r="C817" s="56"/>
      <c r="D817" s="57"/>
      <c r="E817" s="56"/>
      <c r="F817" s="57"/>
      <c r="G817" s="386"/>
    </row>
    <row r="818" spans="1:7" s="54" customFormat="1" ht="60">
      <c r="A818" s="57"/>
      <c r="B818" s="427" t="s">
        <v>3977</v>
      </c>
      <c r="C818" s="56"/>
      <c r="D818" s="61" t="s">
        <v>674</v>
      </c>
      <c r="E818" s="62" t="s">
        <v>4844</v>
      </c>
      <c r="F818" s="406">
        <f>VLOOKUP(B818,'HSD ME&amp;PLUMBING'!$B$6:E2378,4,FALSE)</f>
        <v>10000</v>
      </c>
      <c r="G818" s="405">
        <f>F818*E818</f>
        <v>15000</v>
      </c>
    </row>
    <row r="819" spans="1:7" s="54" customFormat="1">
      <c r="A819" s="489" t="s">
        <v>16</v>
      </c>
      <c r="B819" s="489"/>
      <c r="C819" s="489"/>
      <c r="D819" s="489"/>
      <c r="E819" s="489"/>
      <c r="F819" s="489"/>
      <c r="G819" s="384">
        <f>SUM(G818)</f>
        <v>15000</v>
      </c>
    </row>
    <row r="820" spans="1:7" s="54" customFormat="1">
      <c r="A820" s="56" t="s">
        <v>17</v>
      </c>
      <c r="B820" s="171" t="s">
        <v>18</v>
      </c>
      <c r="C820" s="56"/>
      <c r="D820" s="57"/>
      <c r="E820" s="56"/>
      <c r="F820" s="57"/>
      <c r="G820" s="386"/>
    </row>
    <row r="821" spans="1:7" s="54" customFormat="1">
      <c r="A821" s="490" t="s">
        <v>19</v>
      </c>
      <c r="B821" s="490"/>
      <c r="C821" s="490"/>
      <c r="D821" s="490"/>
      <c r="E821" s="490"/>
      <c r="F821" s="490"/>
      <c r="G821" s="384">
        <f>SUM(G820)</f>
        <v>0</v>
      </c>
    </row>
    <row r="822" spans="1:7" s="54" customFormat="1">
      <c r="A822" s="56" t="s">
        <v>20</v>
      </c>
      <c r="B822" s="491" t="s">
        <v>21</v>
      </c>
      <c r="C822" s="491"/>
      <c r="D822" s="491"/>
      <c r="E822" s="491"/>
      <c r="F822" s="491"/>
      <c r="G822" s="384">
        <f>SUM(G812:G821)/2</f>
        <v>7708300</v>
      </c>
    </row>
    <row r="823" spans="1:7" s="54" customFormat="1">
      <c r="A823" s="56" t="s">
        <v>22</v>
      </c>
      <c r="B823" s="491" t="s">
        <v>77</v>
      </c>
      <c r="C823" s="491"/>
      <c r="D823" s="491"/>
      <c r="E823" s="491"/>
      <c r="F823" s="385">
        <v>0.1</v>
      </c>
      <c r="G823" s="384">
        <f>G822*F823</f>
        <v>770830</v>
      </c>
    </row>
    <row r="824" spans="1:7" s="54" customFormat="1">
      <c r="A824" s="56" t="s">
        <v>23</v>
      </c>
      <c r="B824" s="491" t="s">
        <v>24</v>
      </c>
      <c r="C824" s="491"/>
      <c r="D824" s="491"/>
      <c r="E824" s="491"/>
      <c r="F824" s="491"/>
      <c r="G824" s="384">
        <f>G822+G823</f>
        <v>8479130</v>
      </c>
    </row>
    <row r="825" spans="1:7">
      <c r="A825" s="25"/>
      <c r="B825" s="26"/>
      <c r="C825" s="25"/>
      <c r="D825" s="26"/>
      <c r="E825" s="25"/>
      <c r="F825" s="26"/>
      <c r="G825" s="424"/>
    </row>
    <row r="826" spans="1:7">
      <c r="A826" s="198" t="s">
        <v>4956</v>
      </c>
    </row>
    <row r="827" spans="1:7">
      <c r="A827" s="198" t="s">
        <v>4955</v>
      </c>
    </row>
    <row r="828" spans="1:7" ht="30">
      <c r="A828" s="9" t="s">
        <v>62</v>
      </c>
      <c r="B828" s="9" t="s">
        <v>63</v>
      </c>
      <c r="C828" s="9" t="s">
        <v>64</v>
      </c>
      <c r="D828" s="9" t="s">
        <v>65</v>
      </c>
      <c r="E828" s="9" t="s">
        <v>66</v>
      </c>
      <c r="F828" s="9" t="s">
        <v>67</v>
      </c>
      <c r="G828" s="425" t="s">
        <v>68</v>
      </c>
    </row>
    <row r="829" spans="1:7">
      <c r="A829" s="11" t="s">
        <v>0</v>
      </c>
      <c r="B829" s="160" t="s">
        <v>1</v>
      </c>
      <c r="C829" s="11"/>
      <c r="D829" s="12"/>
      <c r="E829" s="11"/>
      <c r="F829" s="12"/>
      <c r="G829" s="369"/>
    </row>
    <row r="830" spans="1:7">
      <c r="A830" s="12"/>
      <c r="B830" s="160" t="s">
        <v>2</v>
      </c>
      <c r="C830" s="11" t="s">
        <v>3</v>
      </c>
      <c r="D830" s="11" t="s">
        <v>4</v>
      </c>
      <c r="E830" s="11" t="s">
        <v>4954</v>
      </c>
      <c r="F830" s="14">
        <f>VLOOKUP(B830,'HSD ME&amp;PLUMBING'!$B$6:E2420,4,FALSE)</f>
        <v>100000</v>
      </c>
      <c r="G830" s="367">
        <f>F830*E830</f>
        <v>44200</v>
      </c>
    </row>
    <row r="831" spans="1:7">
      <c r="A831" s="12"/>
      <c r="B831" s="160" t="s">
        <v>1549</v>
      </c>
      <c r="C831" s="11" t="s">
        <v>71</v>
      </c>
      <c r="D831" s="11" t="s">
        <v>4</v>
      </c>
      <c r="E831" s="11" t="s">
        <v>4953</v>
      </c>
      <c r="F831" s="14">
        <f>VLOOKUP(B831,'HSD ME&amp;PLUMBING'!$B$6:E2421,4,FALSE)</f>
        <v>150000</v>
      </c>
      <c r="G831" s="367">
        <f>F831*E831</f>
        <v>110700</v>
      </c>
    </row>
    <row r="832" spans="1:7">
      <c r="A832" s="12"/>
      <c r="B832" s="160" t="s">
        <v>7</v>
      </c>
      <c r="C832" s="11" t="s">
        <v>8</v>
      </c>
      <c r="D832" s="11" t="s">
        <v>4</v>
      </c>
      <c r="E832" s="11" t="s">
        <v>686</v>
      </c>
      <c r="F832" s="14">
        <f>VLOOKUP(B832,'HSD ME&amp;PLUMBING'!$B$6:E2422,4,FALSE)</f>
        <v>150000</v>
      </c>
      <c r="G832" s="367">
        <f>F832*E832</f>
        <v>11100</v>
      </c>
    </row>
    <row r="833" spans="1:7">
      <c r="A833" s="12"/>
      <c r="B833" s="160" t="s">
        <v>10</v>
      </c>
      <c r="C833" s="11" t="s">
        <v>11</v>
      </c>
      <c r="D833" s="11" t="s">
        <v>4</v>
      </c>
      <c r="E833" s="11" t="s">
        <v>1006</v>
      </c>
      <c r="F833" s="19">
        <f>VLOOKUP(B833,'HSD ME&amp;PLUMBING'!$B$6:E2423,4,FALSE)</f>
        <v>200000</v>
      </c>
      <c r="G833" s="367">
        <f>F833*E833</f>
        <v>4400</v>
      </c>
    </row>
    <row r="834" spans="1:7">
      <c r="A834" s="513" t="s">
        <v>13</v>
      </c>
      <c r="B834" s="514"/>
      <c r="C834" s="514"/>
      <c r="D834" s="514"/>
      <c r="E834" s="514"/>
      <c r="F834" s="515"/>
      <c r="G834" s="367">
        <f>SUM(G830:G833)</f>
        <v>170400</v>
      </c>
    </row>
    <row r="835" spans="1:7">
      <c r="A835" s="11" t="s">
        <v>14</v>
      </c>
      <c r="B835" s="160" t="s">
        <v>15</v>
      </c>
      <c r="C835" s="11"/>
      <c r="D835" s="12"/>
      <c r="E835" s="11"/>
      <c r="F835" s="12"/>
      <c r="G835" s="369"/>
    </row>
    <row r="836" spans="1:7" ht="60">
      <c r="A836" s="12"/>
      <c r="B836" s="423" t="s">
        <v>3978</v>
      </c>
      <c r="C836" s="11"/>
      <c r="D836" s="16" t="s">
        <v>674</v>
      </c>
      <c r="E836" s="17" t="s">
        <v>4944</v>
      </c>
      <c r="F836" s="371">
        <f>VLOOKUP(B836,'HSD ME&amp;PLUMBING'!$B$6:E2426,4,FALSE)</f>
        <v>10000</v>
      </c>
      <c r="G836" s="370">
        <f>F836*E836</f>
        <v>10250</v>
      </c>
    </row>
    <row r="837" spans="1:7">
      <c r="A837" s="494" t="s">
        <v>16</v>
      </c>
      <c r="B837" s="494"/>
      <c r="C837" s="494"/>
      <c r="D837" s="494"/>
      <c r="E837" s="494"/>
      <c r="F837" s="494"/>
      <c r="G837" s="367">
        <f>SUM(G835:G836)</f>
        <v>10250</v>
      </c>
    </row>
    <row r="838" spans="1:7">
      <c r="A838" s="11" t="s">
        <v>17</v>
      </c>
      <c r="B838" s="160" t="s">
        <v>18</v>
      </c>
      <c r="C838" s="11"/>
      <c r="D838" s="12"/>
      <c r="E838" s="11"/>
      <c r="F838" s="12"/>
      <c r="G838" s="369"/>
    </row>
    <row r="839" spans="1:7">
      <c r="A839" s="492" t="s">
        <v>19</v>
      </c>
      <c r="B839" s="492"/>
      <c r="C839" s="492"/>
      <c r="D839" s="492"/>
      <c r="E839" s="492"/>
      <c r="F839" s="492"/>
      <c r="G839" s="367">
        <f>SUM(G838)</f>
        <v>0</v>
      </c>
    </row>
    <row r="840" spans="1:7">
      <c r="A840" s="11" t="s">
        <v>20</v>
      </c>
      <c r="B840" s="493" t="s">
        <v>21</v>
      </c>
      <c r="C840" s="493"/>
      <c r="D840" s="493"/>
      <c r="E840" s="493"/>
      <c r="F840" s="493"/>
      <c r="G840" s="367">
        <f>SUM(G830:G839)/2</f>
        <v>180650</v>
      </c>
    </row>
    <row r="841" spans="1:7">
      <c r="A841" s="11" t="s">
        <v>22</v>
      </c>
      <c r="B841" s="493" t="s">
        <v>77</v>
      </c>
      <c r="C841" s="493"/>
      <c r="D841" s="493"/>
      <c r="E841" s="493"/>
      <c r="F841" s="368">
        <v>0.1</v>
      </c>
      <c r="G841" s="367">
        <f>G840*F841</f>
        <v>18065</v>
      </c>
    </row>
    <row r="842" spans="1:7">
      <c r="A842" s="11" t="s">
        <v>23</v>
      </c>
      <c r="B842" s="493" t="s">
        <v>24</v>
      </c>
      <c r="C842" s="493"/>
      <c r="D842" s="493"/>
      <c r="E842" s="493"/>
      <c r="F842" s="493"/>
      <c r="G842" s="367">
        <f>G840+G841</f>
        <v>198715</v>
      </c>
    </row>
    <row r="843" spans="1:7">
      <c r="A843" s="25"/>
      <c r="B843" s="26"/>
      <c r="C843" s="25"/>
      <c r="D843" s="26"/>
      <c r="E843" s="25"/>
      <c r="F843" s="26"/>
      <c r="G843" s="424"/>
    </row>
    <row r="844" spans="1:7" s="54" customFormat="1">
      <c r="A844" s="407" t="s">
        <v>4952</v>
      </c>
      <c r="B844" s="51"/>
      <c r="C844" s="52"/>
      <c r="D844" s="51"/>
      <c r="E844" s="52"/>
      <c r="F844" s="51"/>
      <c r="G844" s="429"/>
    </row>
    <row r="845" spans="1:7" s="54" customFormat="1" ht="30">
      <c r="A845" s="55" t="s">
        <v>62</v>
      </c>
      <c r="B845" s="55" t="s">
        <v>63</v>
      </c>
      <c r="C845" s="55" t="s">
        <v>64</v>
      </c>
      <c r="D845" s="55" t="s">
        <v>65</v>
      </c>
      <c r="E845" s="55" t="s">
        <v>66</v>
      </c>
      <c r="F845" s="55" t="s">
        <v>67</v>
      </c>
      <c r="G845" s="428" t="s">
        <v>68</v>
      </c>
    </row>
    <row r="846" spans="1:7" s="54" customFormat="1">
      <c r="A846" s="56" t="s">
        <v>0</v>
      </c>
      <c r="B846" s="171" t="s">
        <v>1</v>
      </c>
      <c r="C846" s="56"/>
      <c r="D846" s="57"/>
      <c r="E846" s="56"/>
      <c r="F846" s="57"/>
      <c r="G846" s="386"/>
    </row>
    <row r="847" spans="1:7" s="54" customFormat="1">
      <c r="A847" s="57"/>
      <c r="B847" s="171" t="s">
        <v>2</v>
      </c>
      <c r="C847" s="56" t="s">
        <v>3</v>
      </c>
      <c r="D847" s="56" t="s">
        <v>4</v>
      </c>
      <c r="E847" s="56">
        <v>0.44</v>
      </c>
      <c r="F847" s="59">
        <f>VLOOKUP(B847,'HSD ME&amp;PLUMBING'!$B$6:E2437,4,FALSE)</f>
        <v>100000</v>
      </c>
      <c r="G847" s="384">
        <f>F847*E847</f>
        <v>44000</v>
      </c>
    </row>
    <row r="848" spans="1:7" s="54" customFormat="1">
      <c r="A848" s="57"/>
      <c r="B848" s="171" t="s">
        <v>1549</v>
      </c>
      <c r="C848" s="56" t="s">
        <v>71</v>
      </c>
      <c r="D848" s="56" t="s">
        <v>4</v>
      </c>
      <c r="E848" s="56">
        <v>0.73599999999999999</v>
      </c>
      <c r="F848" s="59">
        <f>VLOOKUP(B848,'HSD ME&amp;PLUMBING'!$B$6:E2438,4,FALSE)</f>
        <v>150000</v>
      </c>
      <c r="G848" s="384">
        <f>F848*E848</f>
        <v>110400</v>
      </c>
    </row>
    <row r="849" spans="1:7" s="54" customFormat="1">
      <c r="A849" s="57"/>
      <c r="B849" s="171" t="s">
        <v>7</v>
      </c>
      <c r="C849" s="56" t="s">
        <v>8</v>
      </c>
      <c r="D849" s="56" t="s">
        <v>4</v>
      </c>
      <c r="E849" s="56">
        <v>7.3999999999999996E-2</v>
      </c>
      <c r="F849" s="59">
        <f>VLOOKUP(B849,'HSD ME&amp;PLUMBING'!$B$6:E2439,4,FALSE)</f>
        <v>150000</v>
      </c>
      <c r="G849" s="384">
        <f>F849*E849</f>
        <v>11100</v>
      </c>
    </row>
    <row r="850" spans="1:7" s="54" customFormat="1">
      <c r="A850" s="57"/>
      <c r="B850" s="171" t="s">
        <v>10</v>
      </c>
      <c r="C850" s="56" t="s">
        <v>11</v>
      </c>
      <c r="D850" s="56" t="s">
        <v>4</v>
      </c>
      <c r="E850" s="56">
        <v>2.5000000000000001E-2</v>
      </c>
      <c r="F850" s="64">
        <f>VLOOKUP(B850,'HSD ME&amp;PLUMBING'!$B$6:E2440,4,FALSE)</f>
        <v>200000</v>
      </c>
      <c r="G850" s="384">
        <f>F850*E850</f>
        <v>5000</v>
      </c>
    </row>
    <row r="851" spans="1:7" s="54" customFormat="1">
      <c r="A851" s="516" t="s">
        <v>13</v>
      </c>
      <c r="B851" s="517"/>
      <c r="C851" s="517"/>
      <c r="D851" s="517"/>
      <c r="E851" s="517"/>
      <c r="F851" s="518"/>
      <c r="G851" s="384">
        <f>SUM(G847:G850)</f>
        <v>170500</v>
      </c>
    </row>
    <row r="852" spans="1:7" s="54" customFormat="1">
      <c r="A852" s="56" t="s">
        <v>14</v>
      </c>
      <c r="B852" s="171" t="s">
        <v>15</v>
      </c>
      <c r="C852" s="56"/>
      <c r="D852" s="57"/>
      <c r="E852" s="56"/>
      <c r="F852" s="57"/>
      <c r="G852" s="386"/>
    </row>
    <row r="853" spans="1:7" s="54" customFormat="1" ht="45">
      <c r="A853" s="57"/>
      <c r="B853" s="427" t="s">
        <v>3979</v>
      </c>
      <c r="C853" s="56"/>
      <c r="D853" s="61" t="s">
        <v>674</v>
      </c>
      <c r="E853" s="62" t="s">
        <v>4944</v>
      </c>
      <c r="F853" s="406">
        <f>VLOOKUP(B853,'HSD ME&amp;PLUMBING'!$B$6:E2443,4,FALSE)</f>
        <v>10000</v>
      </c>
      <c r="G853" s="405">
        <f>F853*E853</f>
        <v>10250</v>
      </c>
    </row>
    <row r="854" spans="1:7" s="54" customFormat="1">
      <c r="A854" s="489" t="s">
        <v>16</v>
      </c>
      <c r="B854" s="489"/>
      <c r="C854" s="489"/>
      <c r="D854" s="489"/>
      <c r="E854" s="489"/>
      <c r="F854" s="489"/>
      <c r="G854" s="384">
        <f>SUM(G852:G853)</f>
        <v>10250</v>
      </c>
    </row>
    <row r="855" spans="1:7" s="54" customFormat="1">
      <c r="A855" s="56" t="s">
        <v>17</v>
      </c>
      <c r="B855" s="171" t="s">
        <v>18</v>
      </c>
      <c r="C855" s="56"/>
      <c r="D855" s="57"/>
      <c r="E855" s="56"/>
      <c r="F855" s="57"/>
      <c r="G855" s="386"/>
    </row>
    <row r="856" spans="1:7" s="54" customFormat="1">
      <c r="A856" s="490" t="s">
        <v>19</v>
      </c>
      <c r="B856" s="490"/>
      <c r="C856" s="490"/>
      <c r="D856" s="490"/>
      <c r="E856" s="490"/>
      <c r="F856" s="490"/>
      <c r="G856" s="384">
        <f>SUM(G855)</f>
        <v>0</v>
      </c>
    </row>
    <row r="857" spans="1:7" s="54" customFormat="1">
      <c r="A857" s="56" t="s">
        <v>20</v>
      </c>
      <c r="B857" s="491" t="s">
        <v>21</v>
      </c>
      <c r="C857" s="491"/>
      <c r="D857" s="491"/>
      <c r="E857" s="491"/>
      <c r="F857" s="491"/>
      <c r="G857" s="384">
        <f>SUM(G847:G856)/2</f>
        <v>180750</v>
      </c>
    </row>
    <row r="858" spans="1:7" s="54" customFormat="1">
      <c r="A858" s="56" t="s">
        <v>22</v>
      </c>
      <c r="B858" s="491" t="s">
        <v>77</v>
      </c>
      <c r="C858" s="491"/>
      <c r="D858" s="491"/>
      <c r="E858" s="491"/>
      <c r="F858" s="385">
        <v>0.1</v>
      </c>
      <c r="G858" s="384">
        <f>G857*F858</f>
        <v>18075</v>
      </c>
    </row>
    <row r="859" spans="1:7" s="54" customFormat="1">
      <c r="A859" s="56" t="s">
        <v>23</v>
      </c>
      <c r="B859" s="491" t="s">
        <v>24</v>
      </c>
      <c r="C859" s="491"/>
      <c r="D859" s="491"/>
      <c r="E859" s="491"/>
      <c r="F859" s="491"/>
      <c r="G859" s="384">
        <f>G857+G858</f>
        <v>198825</v>
      </c>
    </row>
    <row r="860" spans="1:7" s="54" customFormat="1">
      <c r="A860" s="72"/>
      <c r="B860" s="73"/>
      <c r="C860" s="73"/>
      <c r="D860" s="73"/>
      <c r="E860" s="73"/>
      <c r="F860" s="73"/>
      <c r="G860" s="383"/>
    </row>
    <row r="861" spans="1:7" s="54" customFormat="1">
      <c r="A861" s="407" t="s">
        <v>4951</v>
      </c>
      <c r="B861" s="51"/>
      <c r="C861" s="52"/>
      <c r="D861" s="51"/>
      <c r="E861" s="52"/>
      <c r="F861" s="51"/>
      <c r="G861" s="429"/>
    </row>
    <row r="862" spans="1:7" s="54" customFormat="1" ht="30">
      <c r="A862" s="55" t="s">
        <v>62</v>
      </c>
      <c r="B862" s="55" t="s">
        <v>63</v>
      </c>
      <c r="C862" s="55" t="s">
        <v>64</v>
      </c>
      <c r="D862" s="55" t="s">
        <v>65</v>
      </c>
      <c r="E862" s="55" t="s">
        <v>66</v>
      </c>
      <c r="F862" s="55" t="s">
        <v>67</v>
      </c>
      <c r="G862" s="428" t="s">
        <v>68</v>
      </c>
    </row>
    <row r="863" spans="1:7" s="54" customFormat="1">
      <c r="A863" s="56" t="s">
        <v>0</v>
      </c>
      <c r="B863" s="171" t="s">
        <v>1</v>
      </c>
      <c r="C863" s="56"/>
      <c r="D863" s="57"/>
      <c r="E863" s="56"/>
      <c r="F863" s="57"/>
      <c r="G863" s="386"/>
    </row>
    <row r="864" spans="1:7" s="54" customFormat="1">
      <c r="A864" s="57"/>
      <c r="B864" s="171" t="s">
        <v>2</v>
      </c>
      <c r="C864" s="56" t="s">
        <v>3</v>
      </c>
      <c r="D864" s="56" t="s">
        <v>4</v>
      </c>
      <c r="E864" s="56">
        <v>0.44500000000000001</v>
      </c>
      <c r="F864" s="59">
        <f>VLOOKUP(B864,'HSD ME&amp;PLUMBING'!$B$6:E2454,4,FALSE)</f>
        <v>100000</v>
      </c>
      <c r="G864" s="384">
        <f>F864*E864</f>
        <v>44500</v>
      </c>
    </row>
    <row r="865" spans="1:7" s="54" customFormat="1">
      <c r="A865" s="57"/>
      <c r="B865" s="171" t="s">
        <v>1549</v>
      </c>
      <c r="C865" s="56" t="s">
        <v>71</v>
      </c>
      <c r="D865" s="56" t="s">
        <v>4</v>
      </c>
      <c r="E865" s="56">
        <v>0.74399999999999999</v>
      </c>
      <c r="F865" s="59">
        <f>VLOOKUP(B865,'HSD ME&amp;PLUMBING'!$B$6:E2455,4,FALSE)</f>
        <v>150000</v>
      </c>
      <c r="G865" s="384">
        <f>F865*E865</f>
        <v>111600</v>
      </c>
    </row>
    <row r="866" spans="1:7" s="54" customFormat="1">
      <c r="A866" s="57"/>
      <c r="B866" s="171" t="s">
        <v>7</v>
      </c>
      <c r="C866" s="56" t="s">
        <v>8</v>
      </c>
      <c r="D866" s="56" t="s">
        <v>4</v>
      </c>
      <c r="E866" s="56" t="s">
        <v>686</v>
      </c>
      <c r="F866" s="59">
        <f>VLOOKUP(B866,'HSD ME&amp;PLUMBING'!$B$6:E2456,4,FALSE)</f>
        <v>150000</v>
      </c>
      <c r="G866" s="384">
        <f>F866*E866</f>
        <v>11100</v>
      </c>
    </row>
    <row r="867" spans="1:7" s="54" customFormat="1">
      <c r="A867" s="57"/>
      <c r="B867" s="171" t="s">
        <v>10</v>
      </c>
      <c r="C867" s="56" t="s">
        <v>11</v>
      </c>
      <c r="D867" s="56" t="s">
        <v>4</v>
      </c>
      <c r="E867" s="56">
        <v>2.5000000000000001E-2</v>
      </c>
      <c r="F867" s="64">
        <f>VLOOKUP(B867,'HSD ME&amp;PLUMBING'!$B$6:E2457,4,FALSE)</f>
        <v>200000</v>
      </c>
      <c r="G867" s="384">
        <f>F867*E867</f>
        <v>5000</v>
      </c>
    </row>
    <row r="868" spans="1:7" s="54" customFormat="1">
      <c r="A868" s="516" t="s">
        <v>13</v>
      </c>
      <c r="B868" s="517"/>
      <c r="C868" s="517"/>
      <c r="D868" s="517"/>
      <c r="E868" s="517"/>
      <c r="F868" s="518"/>
      <c r="G868" s="384">
        <f>SUM(G864:G867)</f>
        <v>172200</v>
      </c>
    </row>
    <row r="869" spans="1:7" s="54" customFormat="1">
      <c r="A869" s="56" t="s">
        <v>14</v>
      </c>
      <c r="B869" s="171" t="s">
        <v>15</v>
      </c>
      <c r="C869" s="56"/>
      <c r="D869" s="57"/>
      <c r="E869" s="56"/>
      <c r="F869" s="57"/>
      <c r="G869" s="386"/>
    </row>
    <row r="870" spans="1:7" s="54" customFormat="1" ht="45">
      <c r="A870" s="57"/>
      <c r="B870" s="427" t="s">
        <v>3980</v>
      </c>
      <c r="C870" s="56"/>
      <c r="D870" s="61" t="s">
        <v>674</v>
      </c>
      <c r="E870" s="62" t="s">
        <v>4944</v>
      </c>
      <c r="F870" s="406">
        <f>VLOOKUP(B870,'HSD ME&amp;PLUMBING'!$B$6:E2460,4,FALSE)</f>
        <v>10000</v>
      </c>
      <c r="G870" s="405">
        <f>F870*E870</f>
        <v>10250</v>
      </c>
    </row>
    <row r="871" spans="1:7" s="54" customFormat="1">
      <c r="A871" s="489" t="s">
        <v>16</v>
      </c>
      <c r="B871" s="489"/>
      <c r="C871" s="489"/>
      <c r="D871" s="489"/>
      <c r="E871" s="489"/>
      <c r="F871" s="489"/>
      <c r="G871" s="384">
        <f>SUM(G869:G870)</f>
        <v>10250</v>
      </c>
    </row>
    <row r="872" spans="1:7" s="54" customFormat="1">
      <c r="A872" s="56" t="s">
        <v>17</v>
      </c>
      <c r="B872" s="171" t="s">
        <v>18</v>
      </c>
      <c r="C872" s="56"/>
      <c r="D872" s="57"/>
      <c r="E872" s="56"/>
      <c r="F872" s="57"/>
      <c r="G872" s="386"/>
    </row>
    <row r="873" spans="1:7" s="54" customFormat="1">
      <c r="A873" s="490" t="s">
        <v>19</v>
      </c>
      <c r="B873" s="490"/>
      <c r="C873" s="490"/>
      <c r="D873" s="490"/>
      <c r="E873" s="490"/>
      <c r="F873" s="490"/>
      <c r="G873" s="384">
        <f>SUM(G872)</f>
        <v>0</v>
      </c>
    </row>
    <row r="874" spans="1:7" s="54" customFormat="1">
      <c r="A874" s="56" t="s">
        <v>20</v>
      </c>
      <c r="B874" s="491" t="s">
        <v>21</v>
      </c>
      <c r="C874" s="491"/>
      <c r="D874" s="491"/>
      <c r="E874" s="491"/>
      <c r="F874" s="491"/>
      <c r="G874" s="384">
        <f>SUM(G864:G873)/2</f>
        <v>182450</v>
      </c>
    </row>
    <row r="875" spans="1:7" s="54" customFormat="1">
      <c r="A875" s="56" t="s">
        <v>22</v>
      </c>
      <c r="B875" s="491" t="s">
        <v>77</v>
      </c>
      <c r="C875" s="491"/>
      <c r="D875" s="491"/>
      <c r="E875" s="491"/>
      <c r="F875" s="385">
        <v>0.1</v>
      </c>
      <c r="G875" s="384">
        <f>G874*F875</f>
        <v>18245</v>
      </c>
    </row>
    <row r="876" spans="1:7" s="54" customFormat="1">
      <c r="A876" s="56" t="s">
        <v>23</v>
      </c>
      <c r="B876" s="491" t="s">
        <v>24</v>
      </c>
      <c r="C876" s="491"/>
      <c r="D876" s="491"/>
      <c r="E876" s="491"/>
      <c r="F876" s="491"/>
      <c r="G876" s="384">
        <f>G874+G875</f>
        <v>200695</v>
      </c>
    </row>
    <row r="877" spans="1:7">
      <c r="A877" s="25"/>
      <c r="B877" s="26"/>
      <c r="C877" s="26"/>
      <c r="D877" s="26"/>
      <c r="E877" s="26"/>
      <c r="F877" s="26"/>
      <c r="G877" s="404"/>
    </row>
    <row r="878" spans="1:7">
      <c r="A878" s="198" t="s">
        <v>4950</v>
      </c>
    </row>
    <row r="879" spans="1:7">
      <c r="A879" s="198" t="s">
        <v>4949</v>
      </c>
    </row>
    <row r="880" spans="1:7" ht="30">
      <c r="A880" s="9" t="s">
        <v>62</v>
      </c>
      <c r="B880" s="9" t="s">
        <v>63</v>
      </c>
      <c r="C880" s="9" t="s">
        <v>64</v>
      </c>
      <c r="D880" s="9" t="s">
        <v>65</v>
      </c>
      <c r="E880" s="9" t="s">
        <v>66</v>
      </c>
      <c r="F880" s="9" t="s">
        <v>67</v>
      </c>
      <c r="G880" s="425" t="s">
        <v>68</v>
      </c>
    </row>
    <row r="881" spans="1:7">
      <c r="A881" s="11" t="s">
        <v>0</v>
      </c>
      <c r="B881" s="160" t="s">
        <v>1</v>
      </c>
      <c r="C881" s="11"/>
      <c r="D881" s="12"/>
      <c r="E881" s="11"/>
      <c r="F881" s="12"/>
      <c r="G881" s="369"/>
    </row>
    <row r="882" spans="1:7">
      <c r="A882" s="12"/>
      <c r="B882" s="160" t="s">
        <v>2</v>
      </c>
      <c r="C882" s="11" t="s">
        <v>3</v>
      </c>
      <c r="D882" s="11" t="s">
        <v>4</v>
      </c>
      <c r="E882" s="11" t="s">
        <v>1297</v>
      </c>
      <c r="F882" s="14">
        <f>VLOOKUP(B882,'HSD ME&amp;PLUMBING'!$B$6:E2438,4,FALSE)</f>
        <v>100000</v>
      </c>
      <c r="G882" s="367">
        <f>F882*E882</f>
        <v>25000</v>
      </c>
    </row>
    <row r="883" spans="1:7">
      <c r="A883" s="12"/>
      <c r="B883" s="160" t="s">
        <v>1549</v>
      </c>
      <c r="C883" s="11" t="s">
        <v>71</v>
      </c>
      <c r="D883" s="11" t="s">
        <v>4</v>
      </c>
      <c r="E883" s="11" t="s">
        <v>1298</v>
      </c>
      <c r="F883" s="14">
        <f>VLOOKUP(B883,'HSD ME&amp;PLUMBING'!$B$6:E2439,4,FALSE)</f>
        <v>150000</v>
      </c>
      <c r="G883" s="367">
        <f>F883*E883</f>
        <v>62700</v>
      </c>
    </row>
    <row r="884" spans="1:7">
      <c r="A884" s="12"/>
      <c r="B884" s="160" t="s">
        <v>7</v>
      </c>
      <c r="C884" s="11" t="s">
        <v>8</v>
      </c>
      <c r="D884" s="11" t="s">
        <v>4</v>
      </c>
      <c r="E884" s="11" t="s">
        <v>797</v>
      </c>
      <c r="F884" s="14">
        <f>VLOOKUP(B884,'HSD ME&amp;PLUMBING'!$B$6:E2440,4,FALSE)</f>
        <v>150000</v>
      </c>
      <c r="G884" s="367">
        <f>F884*E884</f>
        <v>6300</v>
      </c>
    </row>
    <row r="885" spans="1:7">
      <c r="A885" s="12"/>
      <c r="B885" s="160" t="s">
        <v>10</v>
      </c>
      <c r="C885" s="11" t="s">
        <v>11</v>
      </c>
      <c r="D885" s="11" t="s">
        <v>4</v>
      </c>
      <c r="E885" s="11" t="s">
        <v>199</v>
      </c>
      <c r="F885" s="19">
        <f>VLOOKUP(B885,'HSD ME&amp;PLUMBING'!$B$6:E2441,4,FALSE)</f>
        <v>200000</v>
      </c>
      <c r="G885" s="367">
        <f>F885*E885</f>
        <v>2600</v>
      </c>
    </row>
    <row r="886" spans="1:7">
      <c r="A886" s="513" t="s">
        <v>13</v>
      </c>
      <c r="B886" s="514"/>
      <c r="C886" s="514"/>
      <c r="D886" s="514"/>
      <c r="E886" s="514"/>
      <c r="F886" s="515"/>
      <c r="G886" s="367">
        <f>SUM(G882:G885)</f>
        <v>96600</v>
      </c>
    </row>
    <row r="887" spans="1:7">
      <c r="A887" s="11" t="s">
        <v>14</v>
      </c>
      <c r="B887" s="160" t="s">
        <v>15</v>
      </c>
      <c r="C887" s="11"/>
      <c r="D887" s="12"/>
      <c r="E887" s="11"/>
      <c r="F887" s="12"/>
      <c r="G887" s="369"/>
    </row>
    <row r="888" spans="1:7" ht="58.5" customHeight="1">
      <c r="A888" s="12"/>
      <c r="B888" s="426" t="s">
        <v>3981</v>
      </c>
      <c r="C888" s="11"/>
      <c r="D888" s="16" t="s">
        <v>674</v>
      </c>
      <c r="E888" s="17" t="s">
        <v>4944</v>
      </c>
      <c r="F888" s="371">
        <f>VLOOKUP(B888,'HSD ME&amp;PLUMBING'!$B$6:E2444,4,FALSE)</f>
        <v>10000</v>
      </c>
      <c r="G888" s="370">
        <f>F888*E888</f>
        <v>10250</v>
      </c>
    </row>
    <row r="889" spans="1:7">
      <c r="A889" s="494" t="s">
        <v>16</v>
      </c>
      <c r="B889" s="494"/>
      <c r="C889" s="494"/>
      <c r="D889" s="494"/>
      <c r="E889" s="494"/>
      <c r="F889" s="494"/>
      <c r="G889" s="367">
        <f>SUM(G887:G888)</f>
        <v>10250</v>
      </c>
    </row>
    <row r="890" spans="1:7">
      <c r="A890" s="11" t="s">
        <v>17</v>
      </c>
      <c r="B890" s="160" t="s">
        <v>18</v>
      </c>
      <c r="C890" s="11"/>
      <c r="D890" s="12"/>
      <c r="E890" s="11"/>
      <c r="F890" s="12"/>
      <c r="G890" s="369"/>
    </row>
    <row r="891" spans="1:7">
      <c r="A891" s="492" t="s">
        <v>19</v>
      </c>
      <c r="B891" s="492"/>
      <c r="C891" s="492"/>
      <c r="D891" s="492"/>
      <c r="E891" s="492"/>
      <c r="F891" s="492"/>
      <c r="G891" s="367">
        <f>SUM(G890)</f>
        <v>0</v>
      </c>
    </row>
    <row r="892" spans="1:7">
      <c r="A892" s="11" t="s">
        <v>20</v>
      </c>
      <c r="B892" s="493" t="s">
        <v>21</v>
      </c>
      <c r="C892" s="493"/>
      <c r="D892" s="493"/>
      <c r="E892" s="493"/>
      <c r="F892" s="493"/>
      <c r="G892" s="367">
        <f>SUM(G882:G891)/2</f>
        <v>106850</v>
      </c>
    </row>
    <row r="893" spans="1:7">
      <c r="A893" s="11" t="s">
        <v>22</v>
      </c>
      <c r="B893" s="493" t="s">
        <v>77</v>
      </c>
      <c r="C893" s="493"/>
      <c r="D893" s="493"/>
      <c r="E893" s="493"/>
      <c r="F893" s="368">
        <v>0.1</v>
      </c>
      <c r="G893" s="367">
        <f>G892*F893</f>
        <v>10685</v>
      </c>
    </row>
    <row r="894" spans="1:7">
      <c r="A894" s="11" t="s">
        <v>23</v>
      </c>
      <c r="B894" s="493" t="s">
        <v>24</v>
      </c>
      <c r="C894" s="493"/>
      <c r="D894" s="493"/>
      <c r="E894" s="493"/>
      <c r="F894" s="493"/>
      <c r="G894" s="367">
        <f>G892+G893</f>
        <v>117535</v>
      </c>
    </row>
    <row r="895" spans="1:7">
      <c r="A895" s="25"/>
      <c r="B895" s="26"/>
      <c r="C895" s="25"/>
      <c r="D895" s="26"/>
      <c r="E895" s="25"/>
      <c r="F895" s="26"/>
      <c r="G895" s="424"/>
    </row>
    <row r="896" spans="1:7">
      <c r="A896" s="198" t="s">
        <v>4948</v>
      </c>
    </row>
    <row r="897" spans="1:7" ht="30">
      <c r="A897" s="9" t="s">
        <v>62</v>
      </c>
      <c r="B897" s="9" t="s">
        <v>63</v>
      </c>
      <c r="C897" s="9" t="s">
        <v>64</v>
      </c>
      <c r="D897" s="9" t="s">
        <v>65</v>
      </c>
      <c r="E897" s="9" t="s">
        <v>66</v>
      </c>
      <c r="F897" s="9" t="s">
        <v>67</v>
      </c>
      <c r="G897" s="425" t="s">
        <v>68</v>
      </c>
    </row>
    <row r="898" spans="1:7">
      <c r="A898" s="11" t="s">
        <v>0</v>
      </c>
      <c r="B898" s="160" t="s">
        <v>1</v>
      </c>
      <c r="C898" s="11"/>
      <c r="D898" s="12"/>
      <c r="E898" s="11"/>
      <c r="F898" s="12"/>
      <c r="G898" s="369"/>
    </row>
    <row r="899" spans="1:7">
      <c r="A899" s="12"/>
      <c r="B899" s="160" t="s">
        <v>2</v>
      </c>
      <c r="C899" s="11" t="s">
        <v>3</v>
      </c>
      <c r="D899" s="11" t="s">
        <v>4</v>
      </c>
      <c r="E899" s="11" t="s">
        <v>1297</v>
      </c>
      <c r="F899" s="14">
        <f>VLOOKUP(B899,'HSD ME&amp;PLUMBING'!$B$6:E2455,4,FALSE)</f>
        <v>100000</v>
      </c>
      <c r="G899" s="367">
        <f>F899*E899</f>
        <v>25000</v>
      </c>
    </row>
    <row r="900" spans="1:7">
      <c r="A900" s="12"/>
      <c r="B900" s="160" t="s">
        <v>1549</v>
      </c>
      <c r="C900" s="11" t="s">
        <v>71</v>
      </c>
      <c r="D900" s="11" t="s">
        <v>4</v>
      </c>
      <c r="E900" s="11" t="s">
        <v>1298</v>
      </c>
      <c r="F900" s="14">
        <f>VLOOKUP(B900,'HSD ME&amp;PLUMBING'!$B$6:E2456,4,FALSE)</f>
        <v>150000</v>
      </c>
      <c r="G900" s="367">
        <f>F900*E900</f>
        <v>62700</v>
      </c>
    </row>
    <row r="901" spans="1:7">
      <c r="A901" s="12"/>
      <c r="B901" s="160" t="s">
        <v>7</v>
      </c>
      <c r="C901" s="11" t="s">
        <v>8</v>
      </c>
      <c r="D901" s="11" t="s">
        <v>4</v>
      </c>
      <c r="E901" s="11" t="s">
        <v>797</v>
      </c>
      <c r="F901" s="14">
        <f>VLOOKUP(B901,'HSD ME&amp;PLUMBING'!$B$6:E2457,4,FALSE)</f>
        <v>150000</v>
      </c>
      <c r="G901" s="367">
        <f>F901*E901</f>
        <v>6300</v>
      </c>
    </row>
    <row r="902" spans="1:7">
      <c r="A902" s="12"/>
      <c r="B902" s="160" t="s">
        <v>10</v>
      </c>
      <c r="C902" s="11" t="s">
        <v>11</v>
      </c>
      <c r="D902" s="11" t="s">
        <v>4</v>
      </c>
      <c r="E902" s="11" t="s">
        <v>199</v>
      </c>
      <c r="F902" s="19">
        <f>VLOOKUP(B902,'HSD ME&amp;PLUMBING'!$B$6:E2458,4,FALSE)</f>
        <v>200000</v>
      </c>
      <c r="G902" s="367">
        <f>F902*E902</f>
        <v>2600</v>
      </c>
    </row>
    <row r="903" spans="1:7">
      <c r="A903" s="513" t="s">
        <v>13</v>
      </c>
      <c r="B903" s="514"/>
      <c r="C903" s="514"/>
      <c r="D903" s="514"/>
      <c r="E903" s="514"/>
      <c r="F903" s="515"/>
      <c r="G903" s="367">
        <f>SUM(G899:G902)</f>
        <v>96600</v>
      </c>
    </row>
    <row r="904" spans="1:7">
      <c r="A904" s="11" t="s">
        <v>14</v>
      </c>
      <c r="B904" s="160" t="s">
        <v>15</v>
      </c>
      <c r="C904" s="11"/>
      <c r="D904" s="12"/>
      <c r="E904" s="11"/>
      <c r="F904" s="12"/>
      <c r="G904" s="369"/>
    </row>
    <row r="905" spans="1:7" ht="63.75" customHeight="1">
      <c r="A905" s="12"/>
      <c r="B905" s="423" t="s">
        <v>3982</v>
      </c>
      <c r="C905" s="11"/>
      <c r="D905" s="16" t="s">
        <v>674</v>
      </c>
      <c r="E905" s="17" t="s">
        <v>4944</v>
      </c>
      <c r="F905" s="371">
        <f>VLOOKUP(B905,'HSD ME&amp;PLUMBING'!$B$6:E2461,4,FALSE)</f>
        <v>10000</v>
      </c>
      <c r="G905" s="370">
        <f>F905*E905</f>
        <v>10250</v>
      </c>
    </row>
    <row r="906" spans="1:7">
      <c r="A906" s="494" t="s">
        <v>16</v>
      </c>
      <c r="B906" s="494"/>
      <c r="C906" s="494"/>
      <c r="D906" s="494"/>
      <c r="E906" s="494"/>
      <c r="F906" s="494"/>
      <c r="G906" s="367">
        <f>SUM(G904:G905)</f>
        <v>10250</v>
      </c>
    </row>
    <row r="907" spans="1:7">
      <c r="A907" s="11" t="s">
        <v>17</v>
      </c>
      <c r="B907" s="160" t="s">
        <v>18</v>
      </c>
      <c r="C907" s="11"/>
      <c r="D907" s="12"/>
      <c r="E907" s="11"/>
      <c r="F907" s="12"/>
      <c r="G907" s="369"/>
    </row>
    <row r="908" spans="1:7">
      <c r="A908" s="492" t="s">
        <v>19</v>
      </c>
      <c r="B908" s="492"/>
      <c r="C908" s="492"/>
      <c r="D908" s="492"/>
      <c r="E908" s="492"/>
      <c r="F908" s="492"/>
      <c r="G908" s="367">
        <f>SUM(G907)</f>
        <v>0</v>
      </c>
    </row>
    <row r="909" spans="1:7">
      <c r="A909" s="11" t="s">
        <v>20</v>
      </c>
      <c r="B909" s="493" t="s">
        <v>21</v>
      </c>
      <c r="C909" s="493"/>
      <c r="D909" s="493"/>
      <c r="E909" s="493"/>
      <c r="F909" s="493"/>
      <c r="G909" s="367">
        <f>SUM(G899:G908)/2</f>
        <v>106850</v>
      </c>
    </row>
    <row r="910" spans="1:7">
      <c r="A910" s="11" t="s">
        <v>22</v>
      </c>
      <c r="B910" s="493" t="s">
        <v>77</v>
      </c>
      <c r="C910" s="493"/>
      <c r="D910" s="493"/>
      <c r="E910" s="493"/>
      <c r="F910" s="368">
        <v>0.1</v>
      </c>
      <c r="G910" s="367">
        <f>G909*F910</f>
        <v>10685</v>
      </c>
    </row>
    <row r="911" spans="1:7">
      <c r="A911" s="11" t="s">
        <v>23</v>
      </c>
      <c r="B911" s="493" t="s">
        <v>24</v>
      </c>
      <c r="C911" s="493"/>
      <c r="D911" s="493"/>
      <c r="E911" s="493"/>
      <c r="F911" s="493"/>
      <c r="G911" s="367">
        <f>G909+G910</f>
        <v>117535</v>
      </c>
    </row>
    <row r="912" spans="1:7">
      <c r="A912" s="25"/>
      <c r="B912" s="26"/>
      <c r="C912" s="25"/>
      <c r="D912" s="26"/>
      <c r="E912" s="25"/>
      <c r="F912" s="26"/>
      <c r="G912" s="424"/>
    </row>
    <row r="913" spans="1:7">
      <c r="A913" s="198" t="s">
        <v>4947</v>
      </c>
    </row>
    <row r="914" spans="1:7" ht="30">
      <c r="A914" s="9" t="s">
        <v>62</v>
      </c>
      <c r="B914" s="9" t="s">
        <v>63</v>
      </c>
      <c r="C914" s="9" t="s">
        <v>64</v>
      </c>
      <c r="D914" s="9" t="s">
        <v>65</v>
      </c>
      <c r="E914" s="9" t="s">
        <v>66</v>
      </c>
      <c r="F914" s="9" t="s">
        <v>67</v>
      </c>
      <c r="G914" s="9" t="s">
        <v>68</v>
      </c>
    </row>
    <row r="915" spans="1:7">
      <c r="A915" s="11" t="s">
        <v>0</v>
      </c>
      <c r="B915" s="160" t="s">
        <v>1</v>
      </c>
      <c r="C915" s="11"/>
      <c r="D915" s="12"/>
      <c r="E915" s="11"/>
      <c r="F915" s="12"/>
      <c r="G915" s="369"/>
    </row>
    <row r="916" spans="1:7">
      <c r="A916" s="12"/>
      <c r="B916" s="160" t="s">
        <v>2</v>
      </c>
      <c r="C916" s="11" t="s">
        <v>3</v>
      </c>
      <c r="D916" s="11" t="s">
        <v>4</v>
      </c>
      <c r="E916" s="11" t="s">
        <v>4946</v>
      </c>
      <c r="F916" s="14">
        <f>VLOOKUP(B916,'HSD ME&amp;PLUMBING'!$B$6:E2472,4,FALSE)</f>
        <v>100000</v>
      </c>
      <c r="G916" s="367">
        <f>F916*E916</f>
        <v>104200</v>
      </c>
    </row>
    <row r="917" spans="1:7">
      <c r="A917" s="12"/>
      <c r="B917" s="160" t="s">
        <v>1549</v>
      </c>
      <c r="C917" s="11" t="s">
        <v>71</v>
      </c>
      <c r="D917" s="11" t="s">
        <v>4</v>
      </c>
      <c r="E917" s="11" t="s">
        <v>4945</v>
      </c>
      <c r="F917" s="14">
        <f>VLOOKUP(B917,'HSD ME&amp;PLUMBING'!$B$6:E2473,4,FALSE)</f>
        <v>150000</v>
      </c>
      <c r="G917" s="367">
        <f>F917*E917</f>
        <v>261000</v>
      </c>
    </row>
    <row r="918" spans="1:7">
      <c r="A918" s="12"/>
      <c r="B918" s="160" t="s">
        <v>7</v>
      </c>
      <c r="C918" s="11" t="s">
        <v>8</v>
      </c>
      <c r="D918" s="11" t="s">
        <v>4</v>
      </c>
      <c r="E918" s="11" t="s">
        <v>1828</v>
      </c>
      <c r="F918" s="14">
        <f>VLOOKUP(B918,'HSD ME&amp;PLUMBING'!$B$6:E2474,4,FALSE)</f>
        <v>150000</v>
      </c>
      <c r="G918" s="367">
        <f>F918*E918</f>
        <v>26100</v>
      </c>
    </row>
    <row r="919" spans="1:7">
      <c r="A919" s="12"/>
      <c r="B919" s="160" t="s">
        <v>10</v>
      </c>
      <c r="C919" s="11" t="s">
        <v>11</v>
      </c>
      <c r="D919" s="11" t="s">
        <v>4</v>
      </c>
      <c r="E919" s="11" t="s">
        <v>288</v>
      </c>
      <c r="F919" s="19">
        <f>VLOOKUP(B919,'HSD ME&amp;PLUMBING'!$B$6:E2475,4,FALSE)</f>
        <v>200000</v>
      </c>
      <c r="G919" s="367">
        <f>F919*E919</f>
        <v>10400</v>
      </c>
    </row>
    <row r="920" spans="1:7">
      <c r="A920" s="513" t="s">
        <v>13</v>
      </c>
      <c r="B920" s="514"/>
      <c r="C920" s="514"/>
      <c r="D920" s="514"/>
      <c r="E920" s="514"/>
      <c r="F920" s="515"/>
      <c r="G920" s="367">
        <f>SUM(G916:G919)</f>
        <v>401700</v>
      </c>
    </row>
    <row r="921" spans="1:7">
      <c r="A921" s="11" t="s">
        <v>14</v>
      </c>
      <c r="B921" s="160" t="s">
        <v>15</v>
      </c>
      <c r="C921" s="11"/>
      <c r="D921" s="12"/>
      <c r="E921" s="11"/>
      <c r="F921" s="12"/>
      <c r="G921" s="369"/>
    </row>
    <row r="922" spans="1:7" ht="63" customHeight="1">
      <c r="A922" s="12"/>
      <c r="B922" s="423" t="s">
        <v>3983</v>
      </c>
      <c r="C922" s="11"/>
      <c r="D922" s="16" t="s">
        <v>674</v>
      </c>
      <c r="E922" s="17" t="s">
        <v>4944</v>
      </c>
      <c r="F922" s="371">
        <f>VLOOKUP(B922,'HSD ME&amp;PLUMBING'!$B$6:E2478,4,FALSE)</f>
        <v>10000</v>
      </c>
      <c r="G922" s="370">
        <f>F922*E922</f>
        <v>10250</v>
      </c>
    </row>
    <row r="923" spans="1:7">
      <c r="A923" s="494" t="s">
        <v>16</v>
      </c>
      <c r="B923" s="494"/>
      <c r="C923" s="494"/>
      <c r="D923" s="494"/>
      <c r="E923" s="494"/>
      <c r="F923" s="494"/>
      <c r="G923" s="367">
        <f>SUM(G921:G922)</f>
        <v>10250</v>
      </c>
    </row>
    <row r="924" spans="1:7">
      <c r="A924" s="11" t="s">
        <v>17</v>
      </c>
      <c r="B924" s="160" t="s">
        <v>18</v>
      </c>
      <c r="C924" s="11"/>
      <c r="D924" s="12"/>
      <c r="E924" s="11"/>
      <c r="F924" s="12"/>
      <c r="G924" s="369"/>
    </row>
    <row r="925" spans="1:7">
      <c r="A925" s="492" t="s">
        <v>19</v>
      </c>
      <c r="B925" s="492"/>
      <c r="C925" s="492"/>
      <c r="D925" s="492"/>
      <c r="E925" s="492"/>
      <c r="F925" s="492"/>
      <c r="G925" s="367">
        <f>SUM(G924)</f>
        <v>0</v>
      </c>
    </row>
    <row r="926" spans="1:7">
      <c r="A926" s="11" t="s">
        <v>20</v>
      </c>
      <c r="B926" s="493" t="s">
        <v>21</v>
      </c>
      <c r="C926" s="493"/>
      <c r="D926" s="493"/>
      <c r="E926" s="493"/>
      <c r="F926" s="493"/>
      <c r="G926" s="367">
        <f>SUM(G916:G925)/2</f>
        <v>411950</v>
      </c>
    </row>
    <row r="927" spans="1:7">
      <c r="A927" s="11" t="s">
        <v>22</v>
      </c>
      <c r="B927" s="493" t="s">
        <v>77</v>
      </c>
      <c r="C927" s="493"/>
      <c r="D927" s="493"/>
      <c r="E927" s="493"/>
      <c r="F927" s="368">
        <v>0.1</v>
      </c>
      <c r="G927" s="367">
        <f>G926*F927</f>
        <v>41195</v>
      </c>
    </row>
    <row r="928" spans="1:7">
      <c r="A928" s="11" t="s">
        <v>23</v>
      </c>
      <c r="B928" s="493" t="s">
        <v>24</v>
      </c>
      <c r="C928" s="493"/>
      <c r="D928" s="493"/>
      <c r="E928" s="493"/>
      <c r="F928" s="493"/>
      <c r="G928" s="367">
        <f>G926+G927</f>
        <v>453145</v>
      </c>
    </row>
    <row r="929" spans="1:7">
      <c r="D929" s="3"/>
      <c r="F929" s="3"/>
    </row>
    <row r="930" spans="1:7">
      <c r="A930" s="198" t="s">
        <v>4943</v>
      </c>
      <c r="D930" s="3"/>
      <c r="F930" s="3"/>
    </row>
    <row r="931" spans="1:7" s="33" customFormat="1">
      <c r="A931" s="411" t="s">
        <v>4942</v>
      </c>
      <c r="B931" s="30"/>
      <c r="C931" s="31"/>
      <c r="D931" s="30"/>
      <c r="E931" s="31"/>
      <c r="F931" s="30"/>
      <c r="G931" s="420"/>
    </row>
    <row r="932" spans="1:7" s="33" customFormat="1" ht="30">
      <c r="A932" s="34" t="s">
        <v>62</v>
      </c>
      <c r="B932" s="34" t="s">
        <v>63</v>
      </c>
      <c r="C932" s="34" t="s">
        <v>64</v>
      </c>
      <c r="D932" s="34" t="s">
        <v>65</v>
      </c>
      <c r="E932" s="34" t="s">
        <v>66</v>
      </c>
      <c r="F932" s="34" t="s">
        <v>67</v>
      </c>
      <c r="G932" s="419" t="s">
        <v>68</v>
      </c>
    </row>
    <row r="933" spans="1:7" s="33" customFormat="1">
      <c r="A933" s="35" t="s">
        <v>0</v>
      </c>
      <c r="B933" s="182" t="s">
        <v>1</v>
      </c>
      <c r="C933" s="35"/>
      <c r="D933" s="36"/>
      <c r="E933" s="35"/>
      <c r="F933" s="36"/>
      <c r="G933" s="395"/>
    </row>
    <row r="934" spans="1:7" s="33" customFormat="1">
      <c r="A934" s="36"/>
      <c r="B934" s="182" t="s">
        <v>2</v>
      </c>
      <c r="C934" s="35" t="s">
        <v>3</v>
      </c>
      <c r="D934" s="35" t="s">
        <v>4</v>
      </c>
      <c r="E934" s="35" t="s">
        <v>4939</v>
      </c>
      <c r="F934" s="38">
        <f>VLOOKUP(B934,'HSD ME&amp;PLUMBING'!$B$6:E2372,4,FALSE)</f>
        <v>100000</v>
      </c>
      <c r="G934" s="393">
        <f>F934*E934</f>
        <v>12100</v>
      </c>
    </row>
    <row r="935" spans="1:7" s="33" customFormat="1">
      <c r="A935" s="36"/>
      <c r="B935" s="182" t="s">
        <v>1549</v>
      </c>
      <c r="C935" s="35" t="s">
        <v>71</v>
      </c>
      <c r="D935" s="35" t="s">
        <v>4</v>
      </c>
      <c r="E935" s="35" t="s">
        <v>4938</v>
      </c>
      <c r="F935" s="38">
        <f>VLOOKUP(B935,'HSD ME&amp;PLUMBING'!$B$6:E2373,4,FALSE)</f>
        <v>150000</v>
      </c>
      <c r="G935" s="393">
        <f>F935*E935</f>
        <v>30450.000000000004</v>
      </c>
    </row>
    <row r="936" spans="1:7" s="33" customFormat="1">
      <c r="A936" s="36"/>
      <c r="B936" s="182" t="s">
        <v>7</v>
      </c>
      <c r="C936" s="35" t="s">
        <v>8</v>
      </c>
      <c r="D936" s="35" t="s">
        <v>4</v>
      </c>
      <c r="E936" s="35" t="s">
        <v>125</v>
      </c>
      <c r="F936" s="38">
        <f>VLOOKUP(B936,'HSD ME&amp;PLUMBING'!$B$6:E2374,4,FALSE)</f>
        <v>150000</v>
      </c>
      <c r="G936" s="393">
        <f>F936*E936</f>
        <v>3000</v>
      </c>
    </row>
    <row r="937" spans="1:7" s="33" customFormat="1">
      <c r="A937" s="36"/>
      <c r="B937" s="182" t="s">
        <v>10</v>
      </c>
      <c r="C937" s="35" t="s">
        <v>11</v>
      </c>
      <c r="D937" s="35" t="s">
        <v>4</v>
      </c>
      <c r="E937" s="35" t="s">
        <v>32</v>
      </c>
      <c r="F937" s="38">
        <f>VLOOKUP(B937,'HSD ME&amp;PLUMBING'!$B$6:E2375,4,FALSE)</f>
        <v>200000</v>
      </c>
      <c r="G937" s="393">
        <f>F937*E937</f>
        <v>1200</v>
      </c>
    </row>
    <row r="938" spans="1:7" s="33" customFormat="1">
      <c r="A938" s="519" t="s">
        <v>13</v>
      </c>
      <c r="B938" s="520"/>
      <c r="C938" s="520"/>
      <c r="D938" s="520"/>
      <c r="E938" s="520"/>
      <c r="F938" s="521"/>
      <c r="G938" s="393">
        <f>SUM(G934:G937)</f>
        <v>46750</v>
      </c>
    </row>
    <row r="939" spans="1:7" s="33" customFormat="1">
      <c r="A939" s="35" t="s">
        <v>14</v>
      </c>
      <c r="B939" s="182" t="s">
        <v>15</v>
      </c>
      <c r="C939" s="35"/>
      <c r="D939" s="36"/>
      <c r="E939" s="35"/>
      <c r="F939" s="36"/>
      <c r="G939" s="395"/>
    </row>
    <row r="940" spans="1:7" s="33" customFormat="1">
      <c r="A940" s="35">
        <v>1</v>
      </c>
      <c r="B940" s="182" t="s">
        <v>3984</v>
      </c>
      <c r="C940" s="35"/>
      <c r="D940" s="35" t="s">
        <v>3985</v>
      </c>
      <c r="E940" s="35">
        <v>1.327</v>
      </c>
      <c r="F940" s="409">
        <f>'[418]HSP PRSPN,STR,ARS'!D56</f>
        <v>90860</v>
      </c>
      <c r="G940" s="408">
        <f>F940*E940</f>
        <v>120571.22</v>
      </c>
    </row>
    <row r="941" spans="1:7" s="33" customFormat="1">
      <c r="A941" s="35">
        <v>2</v>
      </c>
      <c r="B941" s="182" t="s">
        <v>3986</v>
      </c>
      <c r="C941" s="35"/>
      <c r="D941" s="35" t="s">
        <v>3985</v>
      </c>
      <c r="E941" s="35">
        <v>0.13</v>
      </c>
      <c r="F941" s="409">
        <f>'[418]HSP PRSPN,STR,ARS'!D129</f>
        <v>60500</v>
      </c>
      <c r="G941" s="408">
        <f>F941*E941</f>
        <v>7865</v>
      </c>
    </row>
    <row r="942" spans="1:7" s="33" customFormat="1">
      <c r="A942" s="35">
        <v>2</v>
      </c>
      <c r="B942" s="182" t="s">
        <v>3987</v>
      </c>
      <c r="C942" s="35"/>
      <c r="D942" s="36" t="s">
        <v>432</v>
      </c>
      <c r="E942" s="35">
        <v>1</v>
      </c>
      <c r="F942" s="409">
        <f>VLOOKUP(B942,'HSD ME&amp;PLUMBING'!$B$6:E2379,4,FALSE)</f>
        <v>10000</v>
      </c>
      <c r="G942" s="408">
        <f>F942*E942</f>
        <v>10000</v>
      </c>
    </row>
    <row r="943" spans="1:7" s="33" customFormat="1">
      <c r="A943" s="35">
        <v>3</v>
      </c>
      <c r="B943" s="182" t="s">
        <v>3988</v>
      </c>
      <c r="C943" s="35"/>
      <c r="D943" s="35" t="s">
        <v>2014</v>
      </c>
      <c r="E943" s="35">
        <v>4.5</v>
      </c>
      <c r="F943" s="409">
        <f>VLOOKUP(B943,'HSD ME&amp;PLUMBING'!$B$6:E2380,4,FALSE)</f>
        <v>10000</v>
      </c>
      <c r="G943" s="408">
        <f>F943*E943</f>
        <v>45000</v>
      </c>
    </row>
    <row r="944" spans="1:7" s="33" customFormat="1">
      <c r="A944" s="35">
        <v>4</v>
      </c>
      <c r="B944" s="182" t="s">
        <v>3989</v>
      </c>
      <c r="C944" s="35"/>
      <c r="D944" s="35" t="s">
        <v>3985</v>
      </c>
      <c r="E944" s="35" t="s">
        <v>4392</v>
      </c>
      <c r="F944" s="409">
        <f>VLOOKUP(B944,'HSD ME&amp;PLUMBING'!$B$6:E2381,4,FALSE)</f>
        <v>10000</v>
      </c>
      <c r="G944" s="408">
        <f>F944*E944</f>
        <v>5020</v>
      </c>
    </row>
    <row r="945" spans="1:7" s="33" customFormat="1" ht="15" customHeight="1">
      <c r="A945" s="41" t="s">
        <v>4941</v>
      </c>
      <c r="B945" s="422" t="s">
        <v>3990</v>
      </c>
      <c r="C945" s="35"/>
      <c r="D945" s="36"/>
      <c r="E945" s="35"/>
      <c r="F945" s="409"/>
      <c r="G945" s="408"/>
    </row>
    <row r="946" spans="1:7" s="33" customFormat="1">
      <c r="A946" s="36"/>
      <c r="B946" s="182" t="s">
        <v>3991</v>
      </c>
      <c r="C946" s="35"/>
      <c r="D946" s="35" t="s">
        <v>3985</v>
      </c>
      <c r="E946" s="35" t="s">
        <v>703</v>
      </c>
      <c r="F946" s="409">
        <f>VLOOKUP(B946,'HSD ME&amp;PLUMBING'!$B$6:E2383,4,FALSE)</f>
        <v>10000</v>
      </c>
      <c r="G946" s="408">
        <f>F946*E946</f>
        <v>500</v>
      </c>
    </row>
    <row r="947" spans="1:7" s="33" customFormat="1">
      <c r="A947" s="36"/>
      <c r="B947" s="182" t="s">
        <v>3992</v>
      </c>
      <c r="C947" s="35"/>
      <c r="D947" s="35" t="s">
        <v>2014</v>
      </c>
      <c r="E947" s="35" t="s">
        <v>4393</v>
      </c>
      <c r="F947" s="409">
        <f>VLOOKUP(B947,'HSD ME&amp;PLUMBING'!$B$6:E2384,4,FALSE)</f>
        <v>10000</v>
      </c>
      <c r="G947" s="408">
        <f>F947*E947</f>
        <v>50240</v>
      </c>
    </row>
    <row r="948" spans="1:7" s="33" customFormat="1">
      <c r="A948" s="36"/>
      <c r="B948" s="182" t="s">
        <v>3993</v>
      </c>
      <c r="C948" s="35"/>
      <c r="D948" s="35" t="s">
        <v>1763</v>
      </c>
      <c r="E948" s="35" t="s">
        <v>4392</v>
      </c>
      <c r="F948" s="409">
        <f>VLOOKUP(B948,'HSD ME&amp;PLUMBING'!$B$6:E2385,4,FALSE)</f>
        <v>10000</v>
      </c>
      <c r="G948" s="408">
        <f>F948*E948</f>
        <v>5020</v>
      </c>
    </row>
    <row r="949" spans="1:7" s="33" customFormat="1">
      <c r="A949" s="35">
        <v>6</v>
      </c>
      <c r="B949" s="182" t="s">
        <v>3994</v>
      </c>
      <c r="C949" s="35"/>
      <c r="D949" s="35" t="s">
        <v>75</v>
      </c>
      <c r="E949" s="35" t="s">
        <v>4937</v>
      </c>
      <c r="F949" s="409">
        <f>VLOOKUP(B949,'HSD ME&amp;PLUMBING'!$B$6:E2386,4,FALSE)</f>
        <v>10000</v>
      </c>
      <c r="G949" s="408">
        <f>F949*E949</f>
        <v>12000</v>
      </c>
    </row>
    <row r="950" spans="1:7" s="33" customFormat="1">
      <c r="A950" s="500" t="s">
        <v>16</v>
      </c>
      <c r="B950" s="500"/>
      <c r="C950" s="500"/>
      <c r="D950" s="500"/>
      <c r="E950" s="500"/>
      <c r="F950" s="500"/>
      <c r="G950" s="393">
        <f>SUM(G940:G949)</f>
        <v>256216.22</v>
      </c>
    </row>
    <row r="951" spans="1:7" s="33" customFormat="1">
      <c r="A951" s="35" t="s">
        <v>17</v>
      </c>
      <c r="B951" s="182" t="s">
        <v>18</v>
      </c>
      <c r="C951" s="35"/>
      <c r="D951" s="36"/>
      <c r="E951" s="35"/>
      <c r="F951" s="36"/>
      <c r="G951" s="395"/>
    </row>
    <row r="952" spans="1:7" s="33" customFormat="1">
      <c r="A952" s="501" t="s">
        <v>19</v>
      </c>
      <c r="B952" s="501"/>
      <c r="C952" s="501"/>
      <c r="D952" s="501"/>
      <c r="E952" s="501"/>
      <c r="F952" s="501"/>
      <c r="G952" s="393">
        <f>SUM(G951)</f>
        <v>0</v>
      </c>
    </row>
    <row r="953" spans="1:7" s="33" customFormat="1">
      <c r="A953" s="35" t="s">
        <v>20</v>
      </c>
      <c r="B953" s="502" t="s">
        <v>21</v>
      </c>
      <c r="C953" s="502"/>
      <c r="D953" s="502"/>
      <c r="E953" s="502"/>
      <c r="F953" s="502"/>
      <c r="G953" s="393">
        <f>SUM(G940:G952)/2</f>
        <v>256216.22</v>
      </c>
    </row>
    <row r="954" spans="1:7" s="33" customFormat="1">
      <c r="A954" s="35" t="s">
        <v>22</v>
      </c>
      <c r="B954" s="502" t="s">
        <v>77</v>
      </c>
      <c r="C954" s="502"/>
      <c r="D954" s="502"/>
      <c r="E954" s="502"/>
      <c r="F954" s="394">
        <v>0.1</v>
      </c>
      <c r="G954" s="393">
        <f>G953*F954</f>
        <v>25621.622000000003</v>
      </c>
    </row>
    <row r="955" spans="1:7" s="33" customFormat="1">
      <c r="A955" s="35" t="s">
        <v>23</v>
      </c>
      <c r="B955" s="502" t="s">
        <v>24</v>
      </c>
      <c r="C955" s="502"/>
      <c r="D955" s="502"/>
      <c r="E955" s="502"/>
      <c r="F955" s="502"/>
      <c r="G955" s="393">
        <f>G953+G954</f>
        <v>281837.842</v>
      </c>
    </row>
    <row r="956" spans="1:7" s="244" customFormat="1">
      <c r="A956" s="418"/>
      <c r="B956" s="417"/>
      <c r="C956" s="418"/>
      <c r="D956" s="417"/>
      <c r="E956" s="418"/>
      <c r="F956" s="417"/>
      <c r="G956" s="421"/>
    </row>
    <row r="957" spans="1:7" s="33" customFormat="1">
      <c r="A957" s="411" t="s">
        <v>4940</v>
      </c>
      <c r="B957" s="30"/>
      <c r="C957" s="31"/>
      <c r="D957" s="30"/>
      <c r="E957" s="31"/>
      <c r="F957" s="30"/>
      <c r="G957" s="420"/>
    </row>
    <row r="958" spans="1:7" s="33" customFormat="1" ht="30">
      <c r="A958" s="34" t="s">
        <v>62</v>
      </c>
      <c r="B958" s="34" t="s">
        <v>63</v>
      </c>
      <c r="C958" s="34" t="s">
        <v>64</v>
      </c>
      <c r="D958" s="34" t="s">
        <v>65</v>
      </c>
      <c r="E958" s="34" t="s">
        <v>66</v>
      </c>
      <c r="F958" s="34" t="s">
        <v>67</v>
      </c>
      <c r="G958" s="419" t="s">
        <v>68</v>
      </c>
    </row>
    <row r="959" spans="1:7" s="33" customFormat="1">
      <c r="A959" s="35" t="s">
        <v>0</v>
      </c>
      <c r="B959" s="182" t="s">
        <v>1</v>
      </c>
      <c r="C959" s="35"/>
      <c r="D959" s="36"/>
      <c r="E959" s="35"/>
      <c r="F959" s="36"/>
      <c r="G959" s="395"/>
    </row>
    <row r="960" spans="1:7" s="33" customFormat="1">
      <c r="A960" s="36"/>
      <c r="B960" s="182" t="s">
        <v>2</v>
      </c>
      <c r="C960" s="35" t="s">
        <v>3</v>
      </c>
      <c r="D960" s="35" t="s">
        <v>4</v>
      </c>
      <c r="E960" s="35" t="s">
        <v>4939</v>
      </c>
      <c r="F960" s="38">
        <f>VLOOKUP(B960,'HSD ME&amp;PLUMBING'!$B$6:E2397,4,FALSE)</f>
        <v>100000</v>
      </c>
      <c r="G960" s="393">
        <f>F960*E960</f>
        <v>12100</v>
      </c>
    </row>
    <row r="961" spans="1:7" s="33" customFormat="1">
      <c r="A961" s="36"/>
      <c r="B961" s="182" t="s">
        <v>1549</v>
      </c>
      <c r="C961" s="35" t="s">
        <v>71</v>
      </c>
      <c r="D961" s="35" t="s">
        <v>4</v>
      </c>
      <c r="E961" s="35" t="s">
        <v>4938</v>
      </c>
      <c r="F961" s="38">
        <f>VLOOKUP(B961,'HSD ME&amp;PLUMBING'!$B$6:E2398,4,FALSE)</f>
        <v>150000</v>
      </c>
      <c r="G961" s="393">
        <f>F961*E961</f>
        <v>30450.000000000004</v>
      </c>
    </row>
    <row r="962" spans="1:7" s="33" customFormat="1">
      <c r="A962" s="36"/>
      <c r="B962" s="182" t="s">
        <v>7</v>
      </c>
      <c r="C962" s="35" t="s">
        <v>8</v>
      </c>
      <c r="D962" s="35" t="s">
        <v>4</v>
      </c>
      <c r="E962" s="35" t="s">
        <v>125</v>
      </c>
      <c r="F962" s="38">
        <f>VLOOKUP(B962,'HSD ME&amp;PLUMBING'!$B$6:E2399,4,FALSE)</f>
        <v>150000</v>
      </c>
      <c r="G962" s="393">
        <f>F962*E962</f>
        <v>3000</v>
      </c>
    </row>
    <row r="963" spans="1:7" s="33" customFormat="1">
      <c r="A963" s="36"/>
      <c r="B963" s="182" t="s">
        <v>10</v>
      </c>
      <c r="C963" s="35" t="s">
        <v>11</v>
      </c>
      <c r="D963" s="35" t="s">
        <v>4</v>
      </c>
      <c r="E963" s="35" t="s">
        <v>32</v>
      </c>
      <c r="F963" s="38">
        <f>VLOOKUP(B963,'HSD ME&amp;PLUMBING'!$B$6:E2400,4,FALSE)</f>
        <v>200000</v>
      </c>
      <c r="G963" s="393">
        <f>F963*E963</f>
        <v>1200</v>
      </c>
    </row>
    <row r="964" spans="1:7" s="33" customFormat="1">
      <c r="A964" s="519" t="s">
        <v>13</v>
      </c>
      <c r="B964" s="520"/>
      <c r="C964" s="520"/>
      <c r="D964" s="520"/>
      <c r="E964" s="520"/>
      <c r="F964" s="521"/>
      <c r="G964" s="393">
        <f>SUM(G960:G963)</f>
        <v>46750</v>
      </c>
    </row>
    <row r="965" spans="1:7" s="33" customFormat="1">
      <c r="A965" s="35" t="s">
        <v>14</v>
      </c>
      <c r="B965" s="182" t="s">
        <v>15</v>
      </c>
      <c r="C965" s="35"/>
      <c r="D965" s="36"/>
      <c r="E965" s="35"/>
      <c r="F965" s="36"/>
      <c r="G965" s="395"/>
    </row>
    <row r="966" spans="1:7" s="33" customFormat="1">
      <c r="A966" s="35">
        <v>1</v>
      </c>
      <c r="B966" s="182" t="s">
        <v>3984</v>
      </c>
      <c r="C966" s="35"/>
      <c r="D966" s="35" t="s">
        <v>3985</v>
      </c>
      <c r="E966" s="35">
        <v>1.327</v>
      </c>
      <c r="F966" s="409">
        <f>F940</f>
        <v>90860</v>
      </c>
      <c r="G966" s="408">
        <f t="shared" ref="G966:G971" si="0">F966*E966</f>
        <v>120571.22</v>
      </c>
    </row>
    <row r="967" spans="1:7" s="33" customFormat="1">
      <c r="A967" s="35">
        <v>2</v>
      </c>
      <c r="B967" s="182" t="s">
        <v>3995</v>
      </c>
      <c r="C967" s="35"/>
      <c r="D967" s="35" t="s">
        <v>1763</v>
      </c>
      <c r="E967" s="35" t="s">
        <v>1893</v>
      </c>
      <c r="F967" s="409">
        <f>F941</f>
        <v>60500</v>
      </c>
      <c r="G967" s="408">
        <f t="shared" si="0"/>
        <v>1512.5</v>
      </c>
    </row>
    <row r="968" spans="1:7" s="33" customFormat="1">
      <c r="A968" s="35">
        <v>3</v>
      </c>
      <c r="B968" s="182" t="s">
        <v>3987</v>
      </c>
      <c r="C968" s="35"/>
      <c r="D968" s="36" t="s">
        <v>432</v>
      </c>
      <c r="E968" s="35">
        <v>1</v>
      </c>
      <c r="F968" s="409">
        <f>VLOOKUP(B968,'HSD ME&amp;PLUMBING'!$B$6:E2405,4,FALSE)</f>
        <v>10000</v>
      </c>
      <c r="G968" s="408">
        <f t="shared" si="0"/>
        <v>10000</v>
      </c>
    </row>
    <row r="969" spans="1:7" s="33" customFormat="1">
      <c r="A969" s="35">
        <v>4</v>
      </c>
      <c r="B969" s="182" t="s">
        <v>3988</v>
      </c>
      <c r="C969" s="35"/>
      <c r="D969" s="35" t="s">
        <v>2014</v>
      </c>
      <c r="E969" s="35">
        <v>4.5</v>
      </c>
      <c r="F969" s="409">
        <f>VLOOKUP(B969,'HSD ME&amp;PLUMBING'!$B$6:E2406,4,FALSE)</f>
        <v>10000</v>
      </c>
      <c r="G969" s="408">
        <f t="shared" si="0"/>
        <v>45000</v>
      </c>
    </row>
    <row r="970" spans="1:7" s="33" customFormat="1">
      <c r="A970" s="35">
        <v>5</v>
      </c>
      <c r="B970" s="182" t="s">
        <v>3989</v>
      </c>
      <c r="C970" s="35"/>
      <c r="D970" s="35" t="s">
        <v>3985</v>
      </c>
      <c r="E970" s="35" t="s">
        <v>4392</v>
      </c>
      <c r="F970" s="409">
        <f>VLOOKUP(B970,'HSD ME&amp;PLUMBING'!$B$6:E2407,4,FALSE)</f>
        <v>10000</v>
      </c>
      <c r="G970" s="408">
        <f t="shared" si="0"/>
        <v>5020</v>
      </c>
    </row>
    <row r="971" spans="1:7" s="33" customFormat="1">
      <c r="A971" s="35">
        <v>6</v>
      </c>
      <c r="B971" s="182" t="s">
        <v>3994</v>
      </c>
      <c r="C971" s="35"/>
      <c r="D971" s="35" t="s">
        <v>75</v>
      </c>
      <c r="E971" s="35" t="s">
        <v>4937</v>
      </c>
      <c r="F971" s="409">
        <f>VLOOKUP(B971,'HSD ME&amp;PLUMBING'!$B$6:E2408,4,FALSE)</f>
        <v>10000</v>
      </c>
      <c r="G971" s="408">
        <f t="shared" si="0"/>
        <v>12000</v>
      </c>
    </row>
    <row r="972" spans="1:7" s="33" customFormat="1">
      <c r="A972" s="500" t="s">
        <v>16</v>
      </c>
      <c r="B972" s="500"/>
      <c r="C972" s="500"/>
      <c r="D972" s="500"/>
      <c r="E972" s="500"/>
      <c r="F972" s="500"/>
      <c r="G972" s="393">
        <f>SUM(G966:G971)</f>
        <v>194103.72</v>
      </c>
    </row>
    <row r="973" spans="1:7" s="33" customFormat="1">
      <c r="A973" s="35" t="s">
        <v>17</v>
      </c>
      <c r="B973" s="182" t="s">
        <v>18</v>
      </c>
      <c r="C973" s="35"/>
      <c r="D973" s="36"/>
      <c r="E973" s="35"/>
      <c r="F973" s="36"/>
      <c r="G973" s="395"/>
    </row>
    <row r="974" spans="1:7" s="33" customFormat="1">
      <c r="A974" s="501" t="s">
        <v>19</v>
      </c>
      <c r="B974" s="501"/>
      <c r="C974" s="501"/>
      <c r="D974" s="501"/>
      <c r="E974" s="501"/>
      <c r="F974" s="501"/>
      <c r="G974" s="393">
        <f>SUM(G973)</f>
        <v>0</v>
      </c>
    </row>
    <row r="975" spans="1:7" s="33" customFormat="1">
      <c r="A975" s="35" t="s">
        <v>20</v>
      </c>
      <c r="B975" s="502" t="s">
        <v>21</v>
      </c>
      <c r="C975" s="502"/>
      <c r="D975" s="502"/>
      <c r="E975" s="502"/>
      <c r="F975" s="502"/>
      <c r="G975" s="393">
        <f>SUM(G965:G974)/2</f>
        <v>194103.72</v>
      </c>
    </row>
    <row r="976" spans="1:7" s="33" customFormat="1">
      <c r="A976" s="35" t="s">
        <v>22</v>
      </c>
      <c r="B976" s="502" t="s">
        <v>77</v>
      </c>
      <c r="C976" s="502"/>
      <c r="D976" s="502"/>
      <c r="E976" s="502"/>
      <c r="F976" s="394">
        <v>0.1</v>
      </c>
      <c r="G976" s="393">
        <f>G975*F976</f>
        <v>19410.371999999999</v>
      </c>
    </row>
    <row r="977" spans="1:7" s="33" customFormat="1">
      <c r="A977" s="35" t="s">
        <v>23</v>
      </c>
      <c r="B977" s="502" t="s">
        <v>24</v>
      </c>
      <c r="C977" s="502"/>
      <c r="D977" s="502"/>
      <c r="E977" s="502"/>
      <c r="F977" s="502"/>
      <c r="G977" s="393">
        <f>G975+G976</f>
        <v>213514.092</v>
      </c>
    </row>
    <row r="978" spans="1:7" s="244" customFormat="1">
      <c r="A978" s="418"/>
      <c r="B978" s="417"/>
      <c r="C978" s="417"/>
      <c r="D978" s="417"/>
      <c r="E978" s="417"/>
      <c r="F978" s="417"/>
      <c r="G978" s="416"/>
    </row>
    <row r="979" spans="1:7" ht="15.75">
      <c r="A979" s="377" t="s">
        <v>3412</v>
      </c>
      <c r="B979" s="6"/>
      <c r="C979" s="6"/>
      <c r="D979" s="6"/>
      <c r="E979" s="6"/>
      <c r="F979" s="6"/>
      <c r="G979" s="6"/>
    </row>
    <row r="980" spans="1:7">
      <c r="A980" s="198" t="s">
        <v>4936</v>
      </c>
      <c r="B980" s="1"/>
      <c r="C980" s="1"/>
      <c r="D980" s="1"/>
      <c r="E980" s="1"/>
      <c r="F980" s="1"/>
      <c r="G980" s="1"/>
    </row>
    <row r="981" spans="1:7" ht="30">
      <c r="A981" s="9" t="s">
        <v>62</v>
      </c>
      <c r="B981" s="9" t="s">
        <v>63</v>
      </c>
      <c r="C981" s="9" t="s">
        <v>64</v>
      </c>
      <c r="D981" s="9" t="s">
        <v>65</v>
      </c>
      <c r="E981" s="9" t="s">
        <v>66</v>
      </c>
      <c r="F981" s="9" t="s">
        <v>67</v>
      </c>
      <c r="G981" s="9" t="s">
        <v>68</v>
      </c>
    </row>
    <row r="982" spans="1:7">
      <c r="A982" s="91" t="s">
        <v>0</v>
      </c>
      <c r="B982" s="92" t="s">
        <v>1</v>
      </c>
      <c r="C982" s="91"/>
      <c r="D982" s="91"/>
      <c r="E982" s="91"/>
      <c r="F982" s="374"/>
      <c r="G982" s="374"/>
    </row>
    <row r="983" spans="1:7">
      <c r="A983" s="92"/>
      <c r="B983" s="92" t="s">
        <v>2</v>
      </c>
      <c r="C983" s="91" t="s">
        <v>3</v>
      </c>
      <c r="D983" s="91" t="s">
        <v>4</v>
      </c>
      <c r="E983" s="91" t="s">
        <v>4935</v>
      </c>
      <c r="F983" s="14">
        <f>VLOOKUP(B983,'HSD ME&amp;PLUMBING'!$B$6:E2490,4,FALSE)</f>
        <v>100000</v>
      </c>
      <c r="G983" s="367">
        <f>F983*E983</f>
        <v>216000</v>
      </c>
    </row>
    <row r="984" spans="1:7">
      <c r="A984" s="92"/>
      <c r="B984" s="92" t="s">
        <v>3914</v>
      </c>
      <c r="C984" s="91" t="s">
        <v>71</v>
      </c>
      <c r="D984" s="91" t="s">
        <v>4</v>
      </c>
      <c r="E984" s="91" t="s">
        <v>4934</v>
      </c>
      <c r="F984" s="14">
        <f>VLOOKUP(B984,'HSD ME&amp;PLUMBING'!$B$6:E2491,4,FALSE)</f>
        <v>150000</v>
      </c>
      <c r="G984" s="367">
        <f>F984*E984</f>
        <v>108000</v>
      </c>
    </row>
    <row r="985" spans="1:7">
      <c r="A985" s="92"/>
      <c r="B985" s="92" t="s">
        <v>7</v>
      </c>
      <c r="C985" s="91" t="s">
        <v>8</v>
      </c>
      <c r="D985" s="91" t="s">
        <v>4</v>
      </c>
      <c r="E985" s="91" t="s">
        <v>159</v>
      </c>
      <c r="F985" s="14">
        <f>VLOOKUP(B985,'HSD ME&amp;PLUMBING'!$B$6:E2492,4,FALSE)</f>
        <v>150000</v>
      </c>
      <c r="G985" s="367">
        <f>F985*E985</f>
        <v>10800</v>
      </c>
    </row>
    <row r="986" spans="1:7">
      <c r="A986" s="92"/>
      <c r="B986" s="92" t="s">
        <v>10</v>
      </c>
      <c r="C986" s="91" t="s">
        <v>11</v>
      </c>
      <c r="D986" s="91" t="s">
        <v>4</v>
      </c>
      <c r="E986" s="91" t="s">
        <v>9</v>
      </c>
      <c r="F986" s="19">
        <f>VLOOKUP(B986,'HSD ME&amp;PLUMBING'!$B$6:E2493,4,FALSE)</f>
        <v>200000</v>
      </c>
      <c r="G986" s="367">
        <f>F986*E986</f>
        <v>2200</v>
      </c>
    </row>
    <row r="987" spans="1:7">
      <c r="A987" s="513" t="s">
        <v>13</v>
      </c>
      <c r="B987" s="514"/>
      <c r="C987" s="514"/>
      <c r="D987" s="514"/>
      <c r="E987" s="514"/>
      <c r="F987" s="515"/>
      <c r="G987" s="367">
        <f>SUM(G983:G986)</f>
        <v>337000</v>
      </c>
    </row>
    <row r="988" spans="1:7">
      <c r="A988" s="91" t="s">
        <v>14</v>
      </c>
      <c r="B988" s="92" t="s">
        <v>15</v>
      </c>
      <c r="C988" s="91"/>
      <c r="D988" s="91"/>
      <c r="E988" s="91"/>
      <c r="F988" s="374"/>
      <c r="G988" s="374"/>
    </row>
    <row r="989" spans="1:7">
      <c r="A989" s="92"/>
      <c r="B989" s="92" t="s">
        <v>3996</v>
      </c>
      <c r="C989" s="91"/>
      <c r="D989" s="91" t="s">
        <v>3997</v>
      </c>
      <c r="E989" s="91" t="s">
        <v>1442</v>
      </c>
      <c r="F989" s="19">
        <f>VLOOKUP(B989,'HSD ME&amp;PLUMBING'!$B$6:E2496,4,FALSE)</f>
        <v>10000</v>
      </c>
      <c r="G989" s="367">
        <f t="shared" ref="G989:G994" si="1">F989*E989</f>
        <v>400000</v>
      </c>
    </row>
    <row r="990" spans="1:7">
      <c r="A990" s="92"/>
      <c r="B990" s="92" t="s">
        <v>3998</v>
      </c>
      <c r="C990" s="91"/>
      <c r="D990" s="91" t="s">
        <v>3999</v>
      </c>
      <c r="E990" s="91" t="s">
        <v>4933</v>
      </c>
      <c r="F990" s="19">
        <f>VLOOKUP(B990,'HSD ME&amp;PLUMBING'!$B$6:E2497,4,FALSE)</f>
        <v>10000</v>
      </c>
      <c r="G990" s="367">
        <f t="shared" si="1"/>
        <v>440000</v>
      </c>
    </row>
    <row r="991" spans="1:7">
      <c r="A991" s="92"/>
      <c r="B991" s="92" t="s">
        <v>4000</v>
      </c>
      <c r="C991" s="91"/>
      <c r="D991" s="91" t="s">
        <v>3985</v>
      </c>
      <c r="E991" s="91" t="s">
        <v>4931</v>
      </c>
      <c r="F991" s="19">
        <f>VLOOKUP(B991,'HSD ME&amp;PLUMBING'!$B$6:E2498,4,FALSE)</f>
        <v>10000</v>
      </c>
      <c r="G991" s="367">
        <f t="shared" si="1"/>
        <v>700.00000000000011</v>
      </c>
    </row>
    <row r="992" spans="1:7">
      <c r="A992" s="92"/>
      <c r="B992" s="92" t="s">
        <v>4001</v>
      </c>
      <c r="C992" s="91"/>
      <c r="D992" s="91" t="s">
        <v>3985</v>
      </c>
      <c r="E992" s="91" t="s">
        <v>4932</v>
      </c>
      <c r="F992" s="19">
        <f>VLOOKUP(B992,'HSD ME&amp;PLUMBING'!$B$6:E2499,4,FALSE)</f>
        <v>10000</v>
      </c>
      <c r="G992" s="367">
        <f t="shared" si="1"/>
        <v>600</v>
      </c>
    </row>
    <row r="993" spans="1:7">
      <c r="A993" s="92"/>
      <c r="B993" s="92" t="s">
        <v>4002</v>
      </c>
      <c r="C993" s="91"/>
      <c r="D993" s="91" t="s">
        <v>3985</v>
      </c>
      <c r="E993" s="91" t="s">
        <v>4931</v>
      </c>
      <c r="F993" s="19">
        <f>VLOOKUP(B993,'HSD ME&amp;PLUMBING'!$B$6:E2500,4,FALSE)</f>
        <v>10000</v>
      </c>
      <c r="G993" s="367">
        <f t="shared" si="1"/>
        <v>700.00000000000011</v>
      </c>
    </row>
    <row r="994" spans="1:7">
      <c r="A994" s="92"/>
      <c r="B994" s="92" t="s">
        <v>4003</v>
      </c>
      <c r="C994" s="91"/>
      <c r="D994" s="91" t="s">
        <v>3999</v>
      </c>
      <c r="E994" s="91" t="s">
        <v>4760</v>
      </c>
      <c r="F994" s="19">
        <f>VLOOKUP(B994,'HSD ME&amp;PLUMBING'!$B$6:E2501,4,FALSE)</f>
        <v>10000</v>
      </c>
      <c r="G994" s="367">
        <f t="shared" si="1"/>
        <v>16000</v>
      </c>
    </row>
    <row r="995" spans="1:7">
      <c r="A995" s="494" t="s">
        <v>16</v>
      </c>
      <c r="B995" s="494"/>
      <c r="C995" s="494"/>
      <c r="D995" s="494"/>
      <c r="E995" s="494"/>
      <c r="F995" s="494"/>
      <c r="G995" s="367">
        <f>SUM(G989:G994)</f>
        <v>858000</v>
      </c>
    </row>
    <row r="996" spans="1:7">
      <c r="A996" s="11" t="s">
        <v>17</v>
      </c>
      <c r="B996" s="160" t="s">
        <v>18</v>
      </c>
      <c r="C996" s="11"/>
      <c r="D996" s="12"/>
      <c r="E996" s="11"/>
      <c r="F996" s="12"/>
      <c r="G996" s="369"/>
    </row>
    <row r="997" spans="1:7">
      <c r="A997" s="492" t="s">
        <v>19</v>
      </c>
      <c r="B997" s="492"/>
      <c r="C997" s="492"/>
      <c r="D997" s="492"/>
      <c r="E997" s="492"/>
      <c r="F997" s="492"/>
      <c r="G997" s="367">
        <f>SUM(G996)</f>
        <v>0</v>
      </c>
    </row>
    <row r="998" spans="1:7">
      <c r="A998" s="11" t="s">
        <v>20</v>
      </c>
      <c r="B998" s="493" t="s">
        <v>21</v>
      </c>
      <c r="C998" s="493"/>
      <c r="D998" s="493"/>
      <c r="E998" s="493"/>
      <c r="F998" s="493"/>
      <c r="G998" s="367">
        <f>SUM(G983:G997)/2</f>
        <v>1195000</v>
      </c>
    </row>
    <row r="999" spans="1:7">
      <c r="A999" s="11" t="s">
        <v>22</v>
      </c>
      <c r="B999" s="493" t="s">
        <v>77</v>
      </c>
      <c r="C999" s="493"/>
      <c r="D999" s="493"/>
      <c r="E999" s="493"/>
      <c r="F999" s="368">
        <v>0.1</v>
      </c>
      <c r="G999" s="367">
        <f>G998*F999</f>
        <v>119500</v>
      </c>
    </row>
    <row r="1000" spans="1:7">
      <c r="A1000" s="11" t="s">
        <v>23</v>
      </c>
      <c r="B1000" s="493" t="s">
        <v>24</v>
      </c>
      <c r="C1000" s="493"/>
      <c r="D1000" s="493"/>
      <c r="E1000" s="493"/>
      <c r="F1000" s="493"/>
      <c r="G1000" s="367">
        <f>G998+G999</f>
        <v>1314500</v>
      </c>
    </row>
    <row r="1001" spans="1:7">
      <c r="A1001" s="105"/>
      <c r="B1001" s="106"/>
      <c r="C1001" s="106"/>
      <c r="D1001" s="106"/>
      <c r="E1001" s="106"/>
      <c r="F1001" s="106"/>
      <c r="G1001" s="378"/>
    </row>
    <row r="1002" spans="1:7">
      <c r="A1002" s="198" t="s">
        <v>4930</v>
      </c>
      <c r="B1002" s="1"/>
      <c r="C1002" s="1"/>
      <c r="D1002" s="1"/>
      <c r="E1002" s="1"/>
      <c r="F1002" s="1"/>
      <c r="G1002" s="1"/>
    </row>
    <row r="1003" spans="1:7" ht="30">
      <c r="A1003" s="9" t="s">
        <v>62</v>
      </c>
      <c r="B1003" s="9" t="s">
        <v>63</v>
      </c>
      <c r="C1003" s="9" t="s">
        <v>64</v>
      </c>
      <c r="D1003" s="9" t="s">
        <v>65</v>
      </c>
      <c r="E1003" s="9" t="s">
        <v>66</v>
      </c>
      <c r="F1003" s="9" t="s">
        <v>67</v>
      </c>
      <c r="G1003" s="9" t="s">
        <v>68</v>
      </c>
    </row>
    <row r="1004" spans="1:7">
      <c r="A1004" s="91" t="s">
        <v>0</v>
      </c>
      <c r="B1004" s="92" t="s">
        <v>1</v>
      </c>
      <c r="C1004" s="91"/>
      <c r="D1004" s="91"/>
      <c r="E1004" s="91"/>
      <c r="F1004" s="374"/>
      <c r="G1004" s="374"/>
    </row>
    <row r="1005" spans="1:7">
      <c r="A1005" s="92"/>
      <c r="B1005" s="92" t="s">
        <v>2</v>
      </c>
      <c r="C1005" s="91" t="s">
        <v>3</v>
      </c>
      <c r="D1005" s="91" t="s">
        <v>4</v>
      </c>
      <c r="E1005" s="91" t="s">
        <v>4922</v>
      </c>
      <c r="F1005" s="14">
        <f>VLOOKUP(B1005,'HSD ME&amp;PLUMBING'!$B$6:E2512,4,FALSE)</f>
        <v>100000</v>
      </c>
      <c r="G1005" s="367">
        <f>F1005*E1005</f>
        <v>320000</v>
      </c>
    </row>
    <row r="1006" spans="1:7">
      <c r="A1006" s="92"/>
      <c r="B1006" s="92" t="s">
        <v>3914</v>
      </c>
      <c r="C1006" s="91" t="s">
        <v>71</v>
      </c>
      <c r="D1006" s="91" t="s">
        <v>4</v>
      </c>
      <c r="E1006" s="91" t="s">
        <v>4437</v>
      </c>
      <c r="F1006" s="14">
        <f>VLOOKUP(B1006,'HSD ME&amp;PLUMBING'!$B$6:E2513,4,FALSE)</f>
        <v>150000</v>
      </c>
      <c r="G1006" s="367">
        <f>F1006*E1006</f>
        <v>172500</v>
      </c>
    </row>
    <row r="1007" spans="1:7">
      <c r="A1007" s="92"/>
      <c r="B1007" s="92" t="s">
        <v>7</v>
      </c>
      <c r="C1007" s="91" t="s">
        <v>8</v>
      </c>
      <c r="D1007" s="91" t="s">
        <v>4</v>
      </c>
      <c r="E1007" s="91" t="s">
        <v>9</v>
      </c>
      <c r="F1007" s="14">
        <f>VLOOKUP(B1007,'HSD ME&amp;PLUMBING'!$B$6:E2514,4,FALSE)</f>
        <v>150000</v>
      </c>
      <c r="G1007" s="367">
        <f>F1007*E1007</f>
        <v>1650</v>
      </c>
    </row>
    <row r="1008" spans="1:7">
      <c r="A1008" s="92"/>
      <c r="B1008" s="92" t="s">
        <v>10</v>
      </c>
      <c r="C1008" s="91" t="s">
        <v>11</v>
      </c>
      <c r="D1008" s="91" t="s">
        <v>4</v>
      </c>
      <c r="E1008" s="91" t="s">
        <v>121</v>
      </c>
      <c r="F1008" s="19">
        <f>VLOOKUP(B1008,'HSD ME&amp;PLUMBING'!$B$6:E2515,4,FALSE)</f>
        <v>200000</v>
      </c>
      <c r="G1008" s="367">
        <f>F1008*E1008</f>
        <v>3200</v>
      </c>
    </row>
    <row r="1009" spans="1:7">
      <c r="A1009" s="513" t="s">
        <v>13</v>
      </c>
      <c r="B1009" s="514"/>
      <c r="C1009" s="514"/>
      <c r="D1009" s="514"/>
      <c r="E1009" s="514"/>
      <c r="F1009" s="515"/>
      <c r="G1009" s="367">
        <f>SUM(G1005:G1008)</f>
        <v>497350</v>
      </c>
    </row>
    <row r="1010" spans="1:7">
      <c r="A1010" s="91" t="s">
        <v>14</v>
      </c>
      <c r="B1010" s="92" t="s">
        <v>15</v>
      </c>
      <c r="C1010" s="91"/>
      <c r="D1010" s="91"/>
      <c r="E1010" s="91"/>
      <c r="F1010" s="374"/>
      <c r="G1010" s="374"/>
    </row>
    <row r="1011" spans="1:7">
      <c r="A1011" s="92"/>
      <c r="B1011" s="92" t="s">
        <v>3996</v>
      </c>
      <c r="C1011" s="91"/>
      <c r="D1011" s="91" t="s">
        <v>3997</v>
      </c>
      <c r="E1011" s="91" t="s">
        <v>4929</v>
      </c>
      <c r="F1011" s="371">
        <f>VLOOKUP(B1011,'HSD ME&amp;PLUMBING'!$B$6:E2518,4,FALSE)</f>
        <v>10000</v>
      </c>
      <c r="G1011" s="370">
        <f t="shared" ref="G1011:G1016" si="2">F1011*E1011</f>
        <v>700000</v>
      </c>
    </row>
    <row r="1012" spans="1:7">
      <c r="A1012" s="92"/>
      <c r="B1012" s="92" t="s">
        <v>3998</v>
      </c>
      <c r="C1012" s="91"/>
      <c r="D1012" s="91" t="s">
        <v>3999</v>
      </c>
      <c r="E1012" s="91" t="s">
        <v>4928</v>
      </c>
      <c r="F1012" s="371">
        <f>VLOOKUP(B1012,'HSD ME&amp;PLUMBING'!$B$6:E2519,4,FALSE)</f>
        <v>10000</v>
      </c>
      <c r="G1012" s="370">
        <f t="shared" si="2"/>
        <v>770000</v>
      </c>
    </row>
    <row r="1013" spans="1:7">
      <c r="A1013" s="92"/>
      <c r="B1013" s="92" t="s">
        <v>4000</v>
      </c>
      <c r="C1013" s="91"/>
      <c r="D1013" s="91" t="s">
        <v>3985</v>
      </c>
      <c r="E1013" s="91" t="s">
        <v>4927</v>
      </c>
      <c r="F1013" s="371">
        <f>VLOOKUP(B1013,'HSD ME&amp;PLUMBING'!$B$6:E2520,4,FALSE)</f>
        <v>10000</v>
      </c>
      <c r="G1013" s="370">
        <f t="shared" si="2"/>
        <v>1300</v>
      </c>
    </row>
    <row r="1014" spans="1:7">
      <c r="A1014" s="92"/>
      <c r="B1014" s="92" t="s">
        <v>4001</v>
      </c>
      <c r="C1014" s="91"/>
      <c r="D1014" s="91" t="s">
        <v>3985</v>
      </c>
      <c r="E1014" s="91" t="s">
        <v>4926</v>
      </c>
      <c r="F1014" s="371">
        <f>VLOOKUP(B1014,'HSD ME&amp;PLUMBING'!$B$6:E2521,4,FALSE)</f>
        <v>10000</v>
      </c>
      <c r="G1014" s="370">
        <f t="shared" si="2"/>
        <v>900</v>
      </c>
    </row>
    <row r="1015" spans="1:7">
      <c r="A1015" s="92"/>
      <c r="B1015" s="92" t="s">
        <v>4002</v>
      </c>
      <c r="C1015" s="91"/>
      <c r="D1015" s="91" t="s">
        <v>3985</v>
      </c>
      <c r="E1015" s="91" t="s">
        <v>4925</v>
      </c>
      <c r="F1015" s="371">
        <f>VLOOKUP(B1015,'HSD ME&amp;PLUMBING'!$B$6:E2522,4,FALSE)</f>
        <v>10000</v>
      </c>
      <c r="G1015" s="370">
        <f t="shared" si="2"/>
        <v>200</v>
      </c>
    </row>
    <row r="1016" spans="1:7">
      <c r="A1016" s="92"/>
      <c r="B1016" s="92" t="s">
        <v>4003</v>
      </c>
      <c r="C1016" s="91"/>
      <c r="D1016" s="91" t="s">
        <v>3999</v>
      </c>
      <c r="E1016" s="91" t="s">
        <v>4924</v>
      </c>
      <c r="F1016" s="371">
        <f>VLOOKUP(B1016,'HSD ME&amp;PLUMBING'!$B$6:E2523,4,FALSE)</f>
        <v>10000</v>
      </c>
      <c r="G1016" s="370">
        <f t="shared" si="2"/>
        <v>26000</v>
      </c>
    </row>
    <row r="1017" spans="1:7">
      <c r="A1017" s="494" t="s">
        <v>16</v>
      </c>
      <c r="B1017" s="494"/>
      <c r="C1017" s="494"/>
      <c r="D1017" s="494"/>
      <c r="E1017" s="494"/>
      <c r="F1017" s="494"/>
      <c r="G1017" s="367">
        <f>SUM(G1011:G1016)</f>
        <v>1498400</v>
      </c>
    </row>
    <row r="1018" spans="1:7">
      <c r="A1018" s="11" t="s">
        <v>17</v>
      </c>
      <c r="B1018" s="160" t="s">
        <v>18</v>
      </c>
      <c r="C1018" s="11"/>
      <c r="D1018" s="12"/>
      <c r="E1018" s="11"/>
      <c r="F1018" s="12"/>
      <c r="G1018" s="369"/>
    </row>
    <row r="1019" spans="1:7">
      <c r="A1019" s="492" t="s">
        <v>19</v>
      </c>
      <c r="B1019" s="492"/>
      <c r="C1019" s="492"/>
      <c r="D1019" s="492"/>
      <c r="E1019" s="492"/>
      <c r="F1019" s="492"/>
      <c r="G1019" s="367">
        <f>SUM(G1018)</f>
        <v>0</v>
      </c>
    </row>
    <row r="1020" spans="1:7">
      <c r="A1020" s="11" t="s">
        <v>20</v>
      </c>
      <c r="B1020" s="493" t="s">
        <v>21</v>
      </c>
      <c r="C1020" s="493"/>
      <c r="D1020" s="493"/>
      <c r="E1020" s="493"/>
      <c r="F1020" s="493"/>
      <c r="G1020" s="367">
        <f>SUM(G1005:G1019)/2</f>
        <v>1995750</v>
      </c>
    </row>
    <row r="1021" spans="1:7">
      <c r="A1021" s="11" t="s">
        <v>22</v>
      </c>
      <c r="B1021" s="493" t="s">
        <v>77</v>
      </c>
      <c r="C1021" s="493"/>
      <c r="D1021" s="493"/>
      <c r="E1021" s="493"/>
      <c r="F1021" s="368">
        <v>0.1</v>
      </c>
      <c r="G1021" s="367">
        <f>G1020*F1021</f>
        <v>199575</v>
      </c>
    </row>
    <row r="1022" spans="1:7">
      <c r="A1022" s="11" t="s">
        <v>23</v>
      </c>
      <c r="B1022" s="493" t="s">
        <v>24</v>
      </c>
      <c r="C1022" s="493"/>
      <c r="D1022" s="493"/>
      <c r="E1022" s="493"/>
      <c r="F1022" s="493"/>
      <c r="G1022" s="367">
        <f>G1020+G1021</f>
        <v>2195325</v>
      </c>
    </row>
    <row r="1023" spans="1:7">
      <c r="A1023" s="105"/>
      <c r="B1023" s="106"/>
      <c r="C1023" s="106"/>
      <c r="D1023" s="106"/>
      <c r="E1023" s="106"/>
      <c r="F1023" s="106"/>
      <c r="G1023" s="378"/>
    </row>
    <row r="1024" spans="1:7">
      <c r="A1024" s="198" t="s">
        <v>4923</v>
      </c>
      <c r="B1024" s="1"/>
      <c r="C1024" s="1"/>
      <c r="D1024" s="1"/>
      <c r="E1024" s="1"/>
      <c r="F1024" s="1"/>
      <c r="G1024" s="1"/>
    </row>
    <row r="1025" spans="1:7" ht="30">
      <c r="A1025" s="9" t="s">
        <v>62</v>
      </c>
      <c r="B1025" s="9" t="s">
        <v>63</v>
      </c>
      <c r="C1025" s="9" t="s">
        <v>64</v>
      </c>
      <c r="D1025" s="9" t="s">
        <v>65</v>
      </c>
      <c r="E1025" s="9" t="s">
        <v>66</v>
      </c>
      <c r="F1025" s="9" t="s">
        <v>67</v>
      </c>
      <c r="G1025" s="9" t="s">
        <v>68</v>
      </c>
    </row>
    <row r="1026" spans="1:7">
      <c r="A1026" s="91" t="s">
        <v>0</v>
      </c>
      <c r="B1026" s="92" t="s">
        <v>1</v>
      </c>
      <c r="C1026" s="91"/>
      <c r="D1026" s="91"/>
      <c r="E1026" s="91"/>
      <c r="F1026" s="374"/>
      <c r="G1026" s="374"/>
    </row>
    <row r="1027" spans="1:7">
      <c r="A1027" s="92"/>
      <c r="B1027" s="92" t="s">
        <v>2</v>
      </c>
      <c r="C1027" s="91" t="s">
        <v>3</v>
      </c>
      <c r="D1027" s="91" t="s">
        <v>4</v>
      </c>
      <c r="E1027" s="91" t="s">
        <v>4922</v>
      </c>
      <c r="F1027" s="14">
        <f>VLOOKUP(B1027,'HSD ME&amp;PLUMBING'!$B$6:E2534,4,FALSE)</f>
        <v>100000</v>
      </c>
      <c r="G1027" s="367">
        <f>F1027*E1027</f>
        <v>320000</v>
      </c>
    </row>
    <row r="1028" spans="1:7">
      <c r="A1028" s="92"/>
      <c r="B1028" s="92" t="s">
        <v>3914</v>
      </c>
      <c r="C1028" s="91" t="s">
        <v>71</v>
      </c>
      <c r="D1028" s="91" t="s">
        <v>4</v>
      </c>
      <c r="E1028" s="91" t="s">
        <v>4437</v>
      </c>
      <c r="F1028" s="14">
        <f>VLOOKUP(B1028,'HSD ME&amp;PLUMBING'!$B$6:E2535,4,FALSE)</f>
        <v>150000</v>
      </c>
      <c r="G1028" s="367">
        <f>F1028*E1028</f>
        <v>172500</v>
      </c>
    </row>
    <row r="1029" spans="1:7">
      <c r="A1029" s="92"/>
      <c r="B1029" s="92" t="s">
        <v>7</v>
      </c>
      <c r="C1029" s="91" t="s">
        <v>8</v>
      </c>
      <c r="D1029" s="91" t="s">
        <v>4</v>
      </c>
      <c r="E1029" s="91" t="s">
        <v>9</v>
      </c>
      <c r="F1029" s="14">
        <f>VLOOKUP(B1029,'HSD ME&amp;PLUMBING'!$B$6:E2536,4,FALSE)</f>
        <v>150000</v>
      </c>
      <c r="G1029" s="367">
        <f>F1029*E1029</f>
        <v>1650</v>
      </c>
    </row>
    <row r="1030" spans="1:7">
      <c r="A1030" s="92"/>
      <c r="B1030" s="92" t="s">
        <v>10</v>
      </c>
      <c r="C1030" s="91" t="s">
        <v>11</v>
      </c>
      <c r="D1030" s="91" t="s">
        <v>4</v>
      </c>
      <c r="E1030" s="91" t="s">
        <v>121</v>
      </c>
      <c r="F1030" s="19">
        <f>VLOOKUP(B1030,'HSD ME&amp;PLUMBING'!$B$6:E2537,4,FALSE)</f>
        <v>200000</v>
      </c>
      <c r="G1030" s="367">
        <f>F1030*E1030</f>
        <v>3200</v>
      </c>
    </row>
    <row r="1031" spans="1:7">
      <c r="A1031" s="513" t="s">
        <v>13</v>
      </c>
      <c r="B1031" s="514"/>
      <c r="C1031" s="514"/>
      <c r="D1031" s="514"/>
      <c r="E1031" s="514"/>
      <c r="F1031" s="515"/>
      <c r="G1031" s="367">
        <f>SUM(G1027:G1030)</f>
        <v>497350</v>
      </c>
    </row>
    <row r="1032" spans="1:7">
      <c r="A1032" s="91" t="s">
        <v>14</v>
      </c>
      <c r="B1032" s="92" t="s">
        <v>15</v>
      </c>
      <c r="C1032" s="91"/>
      <c r="D1032" s="91"/>
      <c r="E1032" s="91"/>
      <c r="F1032" s="374"/>
      <c r="G1032" s="374"/>
    </row>
    <row r="1033" spans="1:7">
      <c r="A1033" s="92"/>
      <c r="B1033" s="92" t="s">
        <v>3996</v>
      </c>
      <c r="C1033" s="91"/>
      <c r="D1033" s="91" t="s">
        <v>3997</v>
      </c>
      <c r="E1033" s="91" t="s">
        <v>4921</v>
      </c>
      <c r="F1033" s="371">
        <f>VLOOKUP(B1033,'HSD ME&amp;PLUMBING'!$B$6:E2540,4,FALSE)</f>
        <v>10000</v>
      </c>
      <c r="G1033" s="370">
        <f t="shared" ref="G1033:G1038" si="3">F1033*E1033</f>
        <v>1230000</v>
      </c>
    </row>
    <row r="1034" spans="1:7">
      <c r="A1034" s="92"/>
      <c r="B1034" s="92" t="s">
        <v>3998</v>
      </c>
      <c r="C1034" s="91"/>
      <c r="D1034" s="91" t="s">
        <v>3999</v>
      </c>
      <c r="E1034" s="91" t="s">
        <v>4920</v>
      </c>
      <c r="F1034" s="371">
        <f>VLOOKUP(B1034,'HSD ME&amp;PLUMBING'!$B$6:E2541,4,FALSE)</f>
        <v>10000</v>
      </c>
      <c r="G1034" s="370">
        <f t="shared" si="3"/>
        <v>1140000</v>
      </c>
    </row>
    <row r="1035" spans="1:7">
      <c r="A1035" s="92"/>
      <c r="B1035" s="92" t="s">
        <v>4000</v>
      </c>
      <c r="C1035" s="91"/>
      <c r="D1035" s="91" t="s">
        <v>3985</v>
      </c>
      <c r="E1035" s="91" t="s">
        <v>4769</v>
      </c>
      <c r="F1035" s="371">
        <f>VLOOKUP(B1035,'HSD ME&amp;PLUMBING'!$B$6:E2542,4,FALSE)</f>
        <v>10000</v>
      </c>
      <c r="G1035" s="370">
        <f t="shared" si="3"/>
        <v>1840</v>
      </c>
    </row>
    <row r="1036" spans="1:7">
      <c r="A1036" s="92"/>
      <c r="B1036" s="92" t="s">
        <v>4001</v>
      </c>
      <c r="C1036" s="91"/>
      <c r="D1036" s="91" t="s">
        <v>3985</v>
      </c>
      <c r="E1036" s="91" t="s">
        <v>1937</v>
      </c>
      <c r="F1036" s="371">
        <f>VLOOKUP(B1036,'HSD ME&amp;PLUMBING'!$B$6:E2543,4,FALSE)</f>
        <v>10000</v>
      </c>
      <c r="G1036" s="370">
        <f t="shared" si="3"/>
        <v>1200</v>
      </c>
    </row>
    <row r="1037" spans="1:7">
      <c r="A1037" s="92"/>
      <c r="B1037" s="92" t="s">
        <v>4002</v>
      </c>
      <c r="C1037" s="91"/>
      <c r="D1037" s="91" t="s">
        <v>3985</v>
      </c>
      <c r="E1037" s="91" t="s">
        <v>1117</v>
      </c>
      <c r="F1037" s="371">
        <f>VLOOKUP(B1037,'HSD ME&amp;PLUMBING'!$B$6:E2544,4,FALSE)</f>
        <v>10000</v>
      </c>
      <c r="G1037" s="370">
        <f t="shared" si="3"/>
        <v>330</v>
      </c>
    </row>
    <row r="1038" spans="1:7">
      <c r="A1038" s="92"/>
      <c r="B1038" s="92" t="s">
        <v>4003</v>
      </c>
      <c r="C1038" s="91"/>
      <c r="D1038" s="91" t="s">
        <v>3999</v>
      </c>
      <c r="E1038" s="91" t="s">
        <v>4919</v>
      </c>
      <c r="F1038" s="371">
        <f>VLOOKUP(B1038,'HSD ME&amp;PLUMBING'!$B$6:E2545,4,FALSE)</f>
        <v>10000</v>
      </c>
      <c r="G1038" s="370">
        <f t="shared" si="3"/>
        <v>48500</v>
      </c>
    </row>
    <row r="1039" spans="1:7">
      <c r="A1039" s="494" t="s">
        <v>16</v>
      </c>
      <c r="B1039" s="494"/>
      <c r="C1039" s="494"/>
      <c r="D1039" s="494"/>
      <c r="E1039" s="494"/>
      <c r="F1039" s="494"/>
      <c r="G1039" s="367">
        <f>SUM(G1033:G1038)</f>
        <v>2421870</v>
      </c>
    </row>
    <row r="1040" spans="1:7">
      <c r="A1040" s="11" t="s">
        <v>17</v>
      </c>
      <c r="B1040" s="160" t="s">
        <v>18</v>
      </c>
      <c r="C1040" s="11"/>
      <c r="D1040" s="12"/>
      <c r="E1040" s="11"/>
      <c r="F1040" s="12"/>
      <c r="G1040" s="369"/>
    </row>
    <row r="1041" spans="1:7">
      <c r="A1041" s="492" t="s">
        <v>19</v>
      </c>
      <c r="B1041" s="492"/>
      <c r="C1041" s="492"/>
      <c r="D1041" s="492"/>
      <c r="E1041" s="492"/>
      <c r="F1041" s="492"/>
      <c r="G1041" s="367">
        <f>SUM(G1040)</f>
        <v>0</v>
      </c>
    </row>
    <row r="1042" spans="1:7">
      <c r="A1042" s="11" t="s">
        <v>20</v>
      </c>
      <c r="B1042" s="493" t="s">
        <v>21</v>
      </c>
      <c r="C1042" s="493"/>
      <c r="D1042" s="493"/>
      <c r="E1042" s="493"/>
      <c r="F1042" s="493"/>
      <c r="G1042" s="367">
        <f>SUM(G1027:G1041)/2</f>
        <v>2919220</v>
      </c>
    </row>
    <row r="1043" spans="1:7">
      <c r="A1043" s="11" t="s">
        <v>22</v>
      </c>
      <c r="B1043" s="493" t="s">
        <v>77</v>
      </c>
      <c r="C1043" s="493"/>
      <c r="D1043" s="493"/>
      <c r="E1043" s="493"/>
      <c r="F1043" s="368">
        <v>0.1</v>
      </c>
      <c r="G1043" s="367">
        <f>G1042*F1043</f>
        <v>291922</v>
      </c>
    </row>
    <row r="1044" spans="1:7">
      <c r="A1044" s="11" t="s">
        <v>23</v>
      </c>
      <c r="B1044" s="493" t="s">
        <v>24</v>
      </c>
      <c r="C1044" s="493"/>
      <c r="D1044" s="493"/>
      <c r="E1044" s="493"/>
      <c r="F1044" s="493"/>
      <c r="G1044" s="367">
        <f>G1042+G1043</f>
        <v>3211142</v>
      </c>
    </row>
    <row r="1045" spans="1:7">
      <c r="A1045" s="105"/>
      <c r="B1045" s="106"/>
      <c r="C1045" s="106"/>
      <c r="D1045" s="106"/>
      <c r="E1045" s="106"/>
      <c r="F1045" s="106"/>
      <c r="G1045" s="378"/>
    </row>
    <row r="1046" spans="1:7" ht="15.75">
      <c r="A1046" s="377" t="s">
        <v>4918</v>
      </c>
      <c r="B1046" s="6"/>
      <c r="C1046" s="6"/>
      <c r="D1046" s="6"/>
      <c r="E1046" s="6"/>
      <c r="F1046" s="6"/>
      <c r="G1046" s="6"/>
    </row>
    <row r="1047" spans="1:7" ht="15.75">
      <c r="A1047" s="377" t="s">
        <v>4917</v>
      </c>
      <c r="B1047" s="6"/>
      <c r="C1047" s="6"/>
      <c r="D1047" s="6"/>
      <c r="E1047" s="6"/>
      <c r="F1047" s="6"/>
      <c r="G1047" s="6"/>
    </row>
    <row r="1048" spans="1:7">
      <c r="A1048" s="198" t="s">
        <v>4916</v>
      </c>
      <c r="B1048" s="1"/>
      <c r="C1048" s="1"/>
      <c r="D1048" s="1"/>
      <c r="E1048" s="1"/>
      <c r="F1048" s="1"/>
      <c r="G1048" s="1"/>
    </row>
    <row r="1049" spans="1:7" ht="30">
      <c r="A1049" s="9" t="s">
        <v>62</v>
      </c>
      <c r="B1049" s="9" t="s">
        <v>63</v>
      </c>
      <c r="C1049" s="9" t="s">
        <v>64</v>
      </c>
      <c r="D1049" s="9" t="s">
        <v>65</v>
      </c>
      <c r="E1049" s="9" t="s">
        <v>66</v>
      </c>
      <c r="F1049" s="9" t="s">
        <v>67</v>
      </c>
      <c r="G1049" s="9" t="s">
        <v>68</v>
      </c>
    </row>
    <row r="1050" spans="1:7">
      <c r="A1050" s="91" t="s">
        <v>0</v>
      </c>
      <c r="B1050" s="92" t="s">
        <v>1</v>
      </c>
      <c r="C1050" s="91"/>
      <c r="D1050" s="91"/>
      <c r="E1050" s="91"/>
      <c r="F1050" s="374"/>
      <c r="G1050" s="374"/>
    </row>
    <row r="1051" spans="1:7">
      <c r="A1051" s="92"/>
      <c r="B1051" s="92" t="s">
        <v>2</v>
      </c>
      <c r="C1051" s="91" t="s">
        <v>3</v>
      </c>
      <c r="D1051" s="91" t="s">
        <v>4</v>
      </c>
      <c r="E1051" s="91" t="s">
        <v>768</v>
      </c>
      <c r="F1051" s="14">
        <f>VLOOKUP(B1051,'HSD ME&amp;PLUMBING'!$B$6:E2558,4,FALSE)</f>
        <v>100000</v>
      </c>
      <c r="G1051" s="367">
        <f>F1051*E1051</f>
        <v>1700.0000000000002</v>
      </c>
    </row>
    <row r="1052" spans="1:7">
      <c r="A1052" s="92"/>
      <c r="B1052" s="92" t="s">
        <v>1804</v>
      </c>
      <c r="C1052" s="91" t="s">
        <v>71</v>
      </c>
      <c r="D1052" s="91" t="s">
        <v>4</v>
      </c>
      <c r="E1052" s="91" t="s">
        <v>35</v>
      </c>
      <c r="F1052" s="14">
        <f>VLOOKUP(B1052,'HSD ME&amp;PLUMBING'!$B$6:E2559,4,FALSE)</f>
        <v>150000</v>
      </c>
      <c r="G1052" s="367">
        <f>F1052*E1052</f>
        <v>4200</v>
      </c>
    </row>
    <row r="1053" spans="1:7">
      <c r="A1053" s="92"/>
      <c r="B1053" s="92" t="s">
        <v>7</v>
      </c>
      <c r="C1053" s="91" t="s">
        <v>8</v>
      </c>
      <c r="D1053" s="91" t="s">
        <v>4</v>
      </c>
      <c r="E1053" s="91" t="s">
        <v>99</v>
      </c>
      <c r="F1053" s="14">
        <f>VLOOKUP(B1053,'HSD ME&amp;PLUMBING'!$B$6:E2560,4,FALSE)</f>
        <v>150000</v>
      </c>
      <c r="G1053" s="367">
        <f>F1053*E1053</f>
        <v>450</v>
      </c>
    </row>
    <row r="1054" spans="1:7">
      <c r="A1054" s="92"/>
      <c r="B1054" s="92" t="s">
        <v>10</v>
      </c>
      <c r="C1054" s="91" t="s">
        <v>11</v>
      </c>
      <c r="D1054" s="91" t="s">
        <v>4</v>
      </c>
      <c r="E1054" s="91" t="s">
        <v>73</v>
      </c>
      <c r="F1054" s="19">
        <f>VLOOKUP(B1054,'HSD ME&amp;PLUMBING'!$B$6:E2561,4,FALSE)</f>
        <v>200000</v>
      </c>
      <c r="G1054" s="367">
        <f>F1054*E1054</f>
        <v>200</v>
      </c>
    </row>
    <row r="1055" spans="1:7">
      <c r="A1055" s="513" t="s">
        <v>13</v>
      </c>
      <c r="B1055" s="514"/>
      <c r="C1055" s="514"/>
      <c r="D1055" s="514"/>
      <c r="E1055" s="514"/>
      <c r="F1055" s="515"/>
      <c r="G1055" s="367">
        <f>SUM(G1051:G1054)</f>
        <v>6550</v>
      </c>
    </row>
    <row r="1056" spans="1:7">
      <c r="A1056" s="91" t="s">
        <v>14</v>
      </c>
      <c r="B1056" s="92" t="s">
        <v>15</v>
      </c>
      <c r="C1056" s="91"/>
      <c r="D1056" s="91"/>
      <c r="E1056" s="91"/>
      <c r="F1056" s="374"/>
      <c r="G1056" s="374"/>
    </row>
    <row r="1057" spans="1:7" ht="45">
      <c r="A1057" s="92"/>
      <c r="B1057" s="93" t="s">
        <v>4004</v>
      </c>
      <c r="C1057" s="91"/>
      <c r="D1057" s="94" t="s">
        <v>75</v>
      </c>
      <c r="E1057" s="94" t="s">
        <v>4878</v>
      </c>
      <c r="F1057" s="371">
        <f>VLOOKUP(B1057,'HSD ME&amp;PLUMBING'!$B$6:E2564,4,FALSE)</f>
        <v>10000</v>
      </c>
      <c r="G1057" s="370">
        <f>F1057*E1057</f>
        <v>14500</v>
      </c>
    </row>
    <row r="1058" spans="1:7">
      <c r="A1058" s="494" t="s">
        <v>16</v>
      </c>
      <c r="B1058" s="494"/>
      <c r="C1058" s="494"/>
      <c r="D1058" s="494"/>
      <c r="E1058" s="494"/>
      <c r="F1058" s="494"/>
      <c r="G1058" s="367">
        <f>SUM(G1056:G1057)</f>
        <v>14500</v>
      </c>
    </row>
    <row r="1059" spans="1:7">
      <c r="A1059" s="11" t="s">
        <v>17</v>
      </c>
      <c r="B1059" s="160" t="s">
        <v>18</v>
      </c>
      <c r="C1059" s="11"/>
      <c r="D1059" s="12"/>
      <c r="E1059" s="11"/>
      <c r="F1059" s="12"/>
      <c r="G1059" s="369"/>
    </row>
    <row r="1060" spans="1:7">
      <c r="A1060" s="492" t="s">
        <v>19</v>
      </c>
      <c r="B1060" s="492"/>
      <c r="C1060" s="492"/>
      <c r="D1060" s="492"/>
      <c r="E1060" s="492"/>
      <c r="F1060" s="492"/>
      <c r="G1060" s="367">
        <f>SUM(G1059)</f>
        <v>0</v>
      </c>
    </row>
    <row r="1061" spans="1:7">
      <c r="A1061" s="11" t="s">
        <v>20</v>
      </c>
      <c r="B1061" s="493" t="s">
        <v>21</v>
      </c>
      <c r="C1061" s="493"/>
      <c r="D1061" s="493"/>
      <c r="E1061" s="493"/>
      <c r="F1061" s="493"/>
      <c r="G1061" s="367">
        <f>SUM(G1051:G1060)/2</f>
        <v>21050</v>
      </c>
    </row>
    <row r="1062" spans="1:7">
      <c r="A1062" s="11" t="s">
        <v>22</v>
      </c>
      <c r="B1062" s="493" t="s">
        <v>77</v>
      </c>
      <c r="C1062" s="493"/>
      <c r="D1062" s="493"/>
      <c r="E1062" s="493"/>
      <c r="F1062" s="368">
        <v>0.1</v>
      </c>
      <c r="G1062" s="367">
        <f>G1061*F1062</f>
        <v>2105</v>
      </c>
    </row>
    <row r="1063" spans="1:7">
      <c r="A1063" s="11" t="s">
        <v>23</v>
      </c>
      <c r="B1063" s="493" t="s">
        <v>24</v>
      </c>
      <c r="C1063" s="493"/>
      <c r="D1063" s="493"/>
      <c r="E1063" s="493"/>
      <c r="F1063" s="493"/>
      <c r="G1063" s="367">
        <f>G1061+G1062</f>
        <v>23155</v>
      </c>
    </row>
    <row r="1064" spans="1:7">
      <c r="A1064" s="105"/>
      <c r="B1064" s="106"/>
      <c r="C1064" s="106"/>
      <c r="D1064" s="106"/>
      <c r="E1064" s="106"/>
      <c r="F1064" s="106"/>
      <c r="G1064" s="378"/>
    </row>
    <row r="1065" spans="1:7">
      <c r="A1065" s="198" t="s">
        <v>4915</v>
      </c>
      <c r="B1065" s="1"/>
      <c r="C1065" s="1"/>
      <c r="D1065" s="1"/>
      <c r="E1065" s="1"/>
      <c r="F1065" s="1"/>
      <c r="G1065" s="1"/>
    </row>
    <row r="1066" spans="1:7" ht="30">
      <c r="A1066" s="9" t="s">
        <v>62</v>
      </c>
      <c r="B1066" s="9" t="s">
        <v>63</v>
      </c>
      <c r="C1066" s="9" t="s">
        <v>64</v>
      </c>
      <c r="D1066" s="9" t="s">
        <v>65</v>
      </c>
      <c r="E1066" s="9" t="s">
        <v>66</v>
      </c>
      <c r="F1066" s="9" t="s">
        <v>67</v>
      </c>
      <c r="G1066" s="9" t="s">
        <v>68</v>
      </c>
    </row>
    <row r="1067" spans="1:7">
      <c r="A1067" s="91" t="s">
        <v>0</v>
      </c>
      <c r="B1067" s="92" t="s">
        <v>1</v>
      </c>
      <c r="C1067" s="91"/>
      <c r="D1067" s="91"/>
      <c r="E1067" s="91"/>
      <c r="F1067" s="374"/>
      <c r="G1067" s="374"/>
    </row>
    <row r="1068" spans="1:7">
      <c r="A1068" s="92"/>
      <c r="B1068" s="92" t="s">
        <v>2</v>
      </c>
      <c r="C1068" s="91" t="s">
        <v>3</v>
      </c>
      <c r="D1068" s="91" t="s">
        <v>4</v>
      </c>
      <c r="E1068" s="91" t="s">
        <v>69</v>
      </c>
      <c r="F1068" s="14">
        <f>VLOOKUP(B1068,'HSD ME&amp;PLUMBING'!$B$6:E2575,4,FALSE)</f>
        <v>100000</v>
      </c>
      <c r="G1068" s="367">
        <f>F1068*E1068</f>
        <v>2400</v>
      </c>
    </row>
    <row r="1069" spans="1:7">
      <c r="A1069" s="92"/>
      <c r="B1069" s="92" t="s">
        <v>1804</v>
      </c>
      <c r="C1069" s="91" t="s">
        <v>71</v>
      </c>
      <c r="D1069" s="91" t="s">
        <v>4</v>
      </c>
      <c r="E1069" s="91" t="s">
        <v>72</v>
      </c>
      <c r="F1069" s="14">
        <f>VLOOKUP(B1069,'HSD ME&amp;PLUMBING'!$B$6:E2576,4,FALSE)</f>
        <v>150000</v>
      </c>
      <c r="G1069" s="367">
        <f>F1069*E1069</f>
        <v>6000</v>
      </c>
    </row>
    <row r="1070" spans="1:7">
      <c r="A1070" s="92"/>
      <c r="B1070" s="92" t="s">
        <v>7</v>
      </c>
      <c r="C1070" s="91" t="s">
        <v>8</v>
      </c>
      <c r="D1070" s="91" t="s">
        <v>4</v>
      </c>
      <c r="E1070" s="91" t="s">
        <v>12</v>
      </c>
      <c r="F1070" s="14">
        <f>VLOOKUP(B1070,'HSD ME&amp;PLUMBING'!$B$6:E2577,4,FALSE)</f>
        <v>150000</v>
      </c>
      <c r="G1070" s="367">
        <f>F1070*E1070</f>
        <v>600</v>
      </c>
    </row>
    <row r="1071" spans="1:7">
      <c r="A1071" s="92"/>
      <c r="B1071" s="92" t="s">
        <v>10</v>
      </c>
      <c r="C1071" s="91" t="s">
        <v>11</v>
      </c>
      <c r="D1071" s="91" t="s">
        <v>4</v>
      </c>
      <c r="E1071" s="91" t="s">
        <v>73</v>
      </c>
      <c r="F1071" s="19">
        <f>VLOOKUP(B1071,'HSD ME&amp;PLUMBING'!$B$6:E2578,4,FALSE)</f>
        <v>200000</v>
      </c>
      <c r="G1071" s="367">
        <f>F1071*E1071</f>
        <v>200</v>
      </c>
    </row>
    <row r="1072" spans="1:7">
      <c r="A1072" s="513" t="s">
        <v>13</v>
      </c>
      <c r="B1072" s="514"/>
      <c r="C1072" s="514"/>
      <c r="D1072" s="514"/>
      <c r="E1072" s="514"/>
      <c r="F1072" s="515"/>
      <c r="G1072" s="367">
        <f>SUM(G1068:G1071)</f>
        <v>9200</v>
      </c>
    </row>
    <row r="1073" spans="1:7">
      <c r="A1073" s="91" t="s">
        <v>14</v>
      </c>
      <c r="B1073" s="92" t="s">
        <v>15</v>
      </c>
      <c r="C1073" s="91"/>
      <c r="D1073" s="91"/>
      <c r="E1073" s="91"/>
      <c r="F1073" s="374"/>
      <c r="G1073" s="374"/>
    </row>
    <row r="1074" spans="1:7" ht="45">
      <c r="A1074" s="92"/>
      <c r="B1074" s="93" t="s">
        <v>4005</v>
      </c>
      <c r="C1074" s="91"/>
      <c r="D1074" s="94" t="s">
        <v>75</v>
      </c>
      <c r="E1074" s="94" t="s">
        <v>4878</v>
      </c>
      <c r="F1074" s="371">
        <f>VLOOKUP(B1074,'HSD ME&amp;PLUMBING'!$B$6:E2581,4,FALSE)</f>
        <v>10000</v>
      </c>
      <c r="G1074" s="370">
        <f>F1074*E1074</f>
        <v>14500</v>
      </c>
    </row>
    <row r="1075" spans="1:7">
      <c r="A1075" s="494" t="s">
        <v>16</v>
      </c>
      <c r="B1075" s="494"/>
      <c r="C1075" s="494"/>
      <c r="D1075" s="494"/>
      <c r="E1075" s="494"/>
      <c r="F1075" s="494"/>
      <c r="G1075" s="367">
        <f>SUM(G1073:G1074)</f>
        <v>14500</v>
      </c>
    </row>
    <row r="1076" spans="1:7">
      <c r="A1076" s="11" t="s">
        <v>17</v>
      </c>
      <c r="B1076" s="160" t="s">
        <v>18</v>
      </c>
      <c r="C1076" s="11"/>
      <c r="D1076" s="12"/>
      <c r="E1076" s="11"/>
      <c r="F1076" s="12"/>
      <c r="G1076" s="369"/>
    </row>
    <row r="1077" spans="1:7">
      <c r="A1077" s="492" t="s">
        <v>19</v>
      </c>
      <c r="B1077" s="492"/>
      <c r="C1077" s="492"/>
      <c r="D1077" s="492"/>
      <c r="E1077" s="492"/>
      <c r="F1077" s="492"/>
      <c r="G1077" s="367">
        <f>SUM(G1076)</f>
        <v>0</v>
      </c>
    </row>
    <row r="1078" spans="1:7">
      <c r="A1078" s="11" t="s">
        <v>20</v>
      </c>
      <c r="B1078" s="493" t="s">
        <v>21</v>
      </c>
      <c r="C1078" s="493"/>
      <c r="D1078" s="493"/>
      <c r="E1078" s="493"/>
      <c r="F1078" s="493"/>
      <c r="G1078" s="367">
        <f>SUM(G1068:G1077)/2</f>
        <v>23700</v>
      </c>
    </row>
    <row r="1079" spans="1:7">
      <c r="A1079" s="11" t="s">
        <v>22</v>
      </c>
      <c r="B1079" s="493" t="s">
        <v>77</v>
      </c>
      <c r="C1079" s="493"/>
      <c r="D1079" s="493"/>
      <c r="E1079" s="493"/>
      <c r="F1079" s="368">
        <v>0.1</v>
      </c>
      <c r="G1079" s="367">
        <f>G1078*F1079</f>
        <v>2370</v>
      </c>
    </row>
    <row r="1080" spans="1:7">
      <c r="A1080" s="11" t="s">
        <v>23</v>
      </c>
      <c r="B1080" s="493" t="s">
        <v>24</v>
      </c>
      <c r="C1080" s="493"/>
      <c r="D1080" s="493"/>
      <c r="E1080" s="493"/>
      <c r="F1080" s="493"/>
      <c r="G1080" s="367">
        <f>G1078+G1079</f>
        <v>26070</v>
      </c>
    </row>
    <row r="1081" spans="1:7">
      <c r="A1081" s="105"/>
      <c r="B1081" s="106"/>
      <c r="C1081" s="106"/>
      <c r="D1081" s="106"/>
      <c r="E1081" s="106"/>
      <c r="F1081" s="106"/>
      <c r="G1081" s="378"/>
    </row>
    <row r="1082" spans="1:7">
      <c r="A1082" s="198" t="s">
        <v>4914</v>
      </c>
      <c r="B1082" s="1"/>
      <c r="C1082" s="1"/>
      <c r="D1082" s="1"/>
      <c r="E1082" s="1"/>
      <c r="F1082" s="1"/>
      <c r="G1082" s="1"/>
    </row>
    <row r="1083" spans="1:7" ht="30">
      <c r="A1083" s="9" t="s">
        <v>62</v>
      </c>
      <c r="B1083" s="9" t="s">
        <v>63</v>
      </c>
      <c r="C1083" s="9" t="s">
        <v>64</v>
      </c>
      <c r="D1083" s="9" t="s">
        <v>65</v>
      </c>
      <c r="E1083" s="9" t="s">
        <v>66</v>
      </c>
      <c r="F1083" s="9" t="s">
        <v>67</v>
      </c>
      <c r="G1083" s="9" t="s">
        <v>68</v>
      </c>
    </row>
    <row r="1084" spans="1:7">
      <c r="A1084" s="91" t="s">
        <v>0</v>
      </c>
      <c r="B1084" s="92" t="s">
        <v>1</v>
      </c>
      <c r="C1084" s="91"/>
      <c r="D1084" s="91"/>
      <c r="E1084" s="91"/>
      <c r="F1084" s="374"/>
      <c r="G1084" s="374"/>
    </row>
    <row r="1085" spans="1:7">
      <c r="A1085" s="92"/>
      <c r="B1085" s="92" t="s">
        <v>2</v>
      </c>
      <c r="C1085" s="91" t="s">
        <v>3</v>
      </c>
      <c r="D1085" s="91" t="s">
        <v>4</v>
      </c>
      <c r="E1085" s="91" t="s">
        <v>287</v>
      </c>
      <c r="F1085" s="14">
        <f>VLOOKUP(B1085,'HSD ME&amp;PLUMBING'!$B$6:E2592,4,FALSE)</f>
        <v>100000</v>
      </c>
      <c r="G1085" s="367">
        <f>F1085*E1085</f>
        <v>3100</v>
      </c>
    </row>
    <row r="1086" spans="1:7">
      <c r="A1086" s="92"/>
      <c r="B1086" s="92" t="s">
        <v>1804</v>
      </c>
      <c r="C1086" s="91" t="s">
        <v>71</v>
      </c>
      <c r="D1086" s="91" t="s">
        <v>4</v>
      </c>
      <c r="E1086" s="91" t="s">
        <v>288</v>
      </c>
      <c r="F1086" s="14">
        <f>VLOOKUP(B1086,'HSD ME&amp;PLUMBING'!$B$6:E2593,4,FALSE)</f>
        <v>150000</v>
      </c>
      <c r="G1086" s="367">
        <f>F1086*E1086</f>
        <v>7800</v>
      </c>
    </row>
    <row r="1087" spans="1:7">
      <c r="A1087" s="92"/>
      <c r="B1087" s="92" t="s">
        <v>7</v>
      </c>
      <c r="C1087" s="91" t="s">
        <v>8</v>
      </c>
      <c r="D1087" s="91" t="s">
        <v>4</v>
      </c>
      <c r="E1087" s="91" t="s">
        <v>87</v>
      </c>
      <c r="F1087" s="14">
        <f>VLOOKUP(B1087,'HSD ME&amp;PLUMBING'!$B$6:E2594,4,FALSE)</f>
        <v>150000</v>
      </c>
      <c r="G1087" s="367">
        <f>F1087*E1087</f>
        <v>750</v>
      </c>
    </row>
    <row r="1088" spans="1:7">
      <c r="A1088" s="92"/>
      <c r="B1088" s="92" t="s">
        <v>10</v>
      </c>
      <c r="C1088" s="91" t="s">
        <v>11</v>
      </c>
      <c r="D1088" s="91" t="s">
        <v>4</v>
      </c>
      <c r="E1088" s="91" t="s">
        <v>88</v>
      </c>
      <c r="F1088" s="19">
        <f>VLOOKUP(B1088,'HSD ME&amp;PLUMBING'!$B$6:E2595,4,FALSE)</f>
        <v>200000</v>
      </c>
      <c r="G1088" s="367">
        <f>F1088*E1088</f>
        <v>400</v>
      </c>
    </row>
    <row r="1089" spans="1:7">
      <c r="A1089" s="513" t="s">
        <v>13</v>
      </c>
      <c r="B1089" s="514"/>
      <c r="C1089" s="514"/>
      <c r="D1089" s="514"/>
      <c r="E1089" s="514"/>
      <c r="F1089" s="515"/>
      <c r="G1089" s="367">
        <f>SUM(G1085:G1088)</f>
        <v>12050</v>
      </c>
    </row>
    <row r="1090" spans="1:7">
      <c r="A1090" s="91" t="s">
        <v>14</v>
      </c>
      <c r="B1090" s="92" t="s">
        <v>15</v>
      </c>
      <c r="C1090" s="91"/>
      <c r="D1090" s="91"/>
      <c r="E1090" s="91"/>
      <c r="F1090" s="374"/>
      <c r="G1090" s="374"/>
    </row>
    <row r="1091" spans="1:7" ht="45">
      <c r="A1091" s="92"/>
      <c r="B1091" s="93" t="s">
        <v>4006</v>
      </c>
      <c r="C1091" s="91"/>
      <c r="D1091" s="94" t="s">
        <v>75</v>
      </c>
      <c r="E1091" s="94" t="s">
        <v>4878</v>
      </c>
      <c r="F1091" s="371">
        <f>VLOOKUP(B1091,'HSD ME&amp;PLUMBING'!$B$6:E2598,4,FALSE)</f>
        <v>10000</v>
      </c>
      <c r="G1091" s="370">
        <f>F1091*E1091</f>
        <v>14500</v>
      </c>
    </row>
    <row r="1092" spans="1:7">
      <c r="A1092" s="494" t="s">
        <v>16</v>
      </c>
      <c r="B1092" s="494"/>
      <c r="C1092" s="494"/>
      <c r="D1092" s="494"/>
      <c r="E1092" s="494"/>
      <c r="F1092" s="494"/>
      <c r="G1092" s="367">
        <f>SUM(G1090:G1091)</f>
        <v>14500</v>
      </c>
    </row>
    <row r="1093" spans="1:7">
      <c r="A1093" s="11" t="s">
        <v>17</v>
      </c>
      <c r="B1093" s="160" t="s">
        <v>18</v>
      </c>
      <c r="C1093" s="11"/>
      <c r="D1093" s="12"/>
      <c r="E1093" s="11"/>
      <c r="F1093" s="12"/>
      <c r="G1093" s="369"/>
    </row>
    <row r="1094" spans="1:7">
      <c r="A1094" s="492" t="s">
        <v>19</v>
      </c>
      <c r="B1094" s="492"/>
      <c r="C1094" s="492"/>
      <c r="D1094" s="492"/>
      <c r="E1094" s="492"/>
      <c r="F1094" s="492"/>
      <c r="G1094" s="367">
        <f>SUM(G1093)</f>
        <v>0</v>
      </c>
    </row>
    <row r="1095" spans="1:7">
      <c r="A1095" s="11" t="s">
        <v>20</v>
      </c>
      <c r="B1095" s="493" t="s">
        <v>21</v>
      </c>
      <c r="C1095" s="493"/>
      <c r="D1095" s="493"/>
      <c r="E1095" s="493"/>
      <c r="F1095" s="493"/>
      <c r="G1095" s="367">
        <f>SUM(G1085:G1094)/2</f>
        <v>26550</v>
      </c>
    </row>
    <row r="1096" spans="1:7">
      <c r="A1096" s="11" t="s">
        <v>22</v>
      </c>
      <c r="B1096" s="493" t="s">
        <v>77</v>
      </c>
      <c r="C1096" s="493"/>
      <c r="D1096" s="493"/>
      <c r="E1096" s="493"/>
      <c r="F1096" s="368">
        <v>0.1</v>
      </c>
      <c r="G1096" s="367">
        <f>G1095*F1096</f>
        <v>2655</v>
      </c>
    </row>
    <row r="1097" spans="1:7">
      <c r="A1097" s="11" t="s">
        <v>23</v>
      </c>
      <c r="B1097" s="493" t="s">
        <v>24</v>
      </c>
      <c r="C1097" s="493"/>
      <c r="D1097" s="493"/>
      <c r="E1097" s="493"/>
      <c r="F1097" s="493"/>
      <c r="G1097" s="367">
        <f>G1095+G1096</f>
        <v>29205</v>
      </c>
    </row>
    <row r="1098" spans="1:7">
      <c r="A1098" s="105"/>
      <c r="B1098" s="106"/>
      <c r="C1098" s="106"/>
      <c r="D1098" s="106"/>
      <c r="E1098" s="106"/>
      <c r="F1098" s="106"/>
      <c r="G1098" s="378"/>
    </row>
    <row r="1099" spans="1:7">
      <c r="A1099" s="198" t="s">
        <v>4913</v>
      </c>
      <c r="B1099" s="1"/>
      <c r="C1099" s="1"/>
      <c r="D1099" s="1"/>
      <c r="E1099" s="1"/>
      <c r="F1099" s="1"/>
      <c r="G1099" s="1"/>
    </row>
    <row r="1100" spans="1:7" ht="30">
      <c r="A1100" s="9" t="s">
        <v>62</v>
      </c>
      <c r="B1100" s="9" t="s">
        <v>63</v>
      </c>
      <c r="C1100" s="9" t="s">
        <v>64</v>
      </c>
      <c r="D1100" s="9" t="s">
        <v>65</v>
      </c>
      <c r="E1100" s="9" t="s">
        <v>66</v>
      </c>
      <c r="F1100" s="9" t="s">
        <v>67</v>
      </c>
      <c r="G1100" s="9" t="s">
        <v>68</v>
      </c>
    </row>
    <row r="1101" spans="1:7">
      <c r="A1101" s="91" t="s">
        <v>0</v>
      </c>
      <c r="B1101" s="92" t="s">
        <v>1</v>
      </c>
      <c r="C1101" s="91"/>
      <c r="D1101" s="91"/>
      <c r="E1101" s="91"/>
      <c r="F1101" s="374"/>
      <c r="G1101" s="374"/>
    </row>
    <row r="1102" spans="1:7">
      <c r="A1102" s="92"/>
      <c r="B1102" s="92" t="s">
        <v>2</v>
      </c>
      <c r="C1102" s="91" t="s">
        <v>3</v>
      </c>
      <c r="D1102" s="91" t="s">
        <v>4</v>
      </c>
      <c r="E1102" s="91" t="s">
        <v>72</v>
      </c>
      <c r="F1102" s="14">
        <f>VLOOKUP(B1102,'HSD ME&amp;PLUMBING'!$B$6:E2609,4,FALSE)</f>
        <v>100000</v>
      </c>
      <c r="G1102" s="367">
        <f>F1102*E1102</f>
        <v>4000</v>
      </c>
    </row>
    <row r="1103" spans="1:7">
      <c r="A1103" s="92"/>
      <c r="B1103" s="92" t="s">
        <v>1804</v>
      </c>
      <c r="C1103" s="91" t="s">
        <v>71</v>
      </c>
      <c r="D1103" s="91" t="s">
        <v>4</v>
      </c>
      <c r="E1103" s="91" t="s">
        <v>4912</v>
      </c>
      <c r="F1103" s="14">
        <f>VLOOKUP(B1103,'HSD ME&amp;PLUMBING'!$B$6:E2610,4,FALSE)</f>
        <v>150000</v>
      </c>
      <c r="G1103" s="367">
        <f>F1103*E1103</f>
        <v>10200</v>
      </c>
    </row>
    <row r="1104" spans="1:7">
      <c r="A1104" s="92"/>
      <c r="B1104" s="92" t="s">
        <v>7</v>
      </c>
      <c r="C1104" s="91" t="s">
        <v>8</v>
      </c>
      <c r="D1104" s="91" t="s">
        <v>4</v>
      </c>
      <c r="E1104" s="91" t="s">
        <v>28</v>
      </c>
      <c r="F1104" s="14">
        <f>VLOOKUP(B1104,'HSD ME&amp;PLUMBING'!$B$6:E2611,4,FALSE)</f>
        <v>150000</v>
      </c>
      <c r="G1104" s="367">
        <f>F1104*E1104</f>
        <v>1050</v>
      </c>
    </row>
    <row r="1105" spans="1:7">
      <c r="A1105" s="92"/>
      <c r="B1105" s="92" t="s">
        <v>10</v>
      </c>
      <c r="C1105" s="91" t="s">
        <v>11</v>
      </c>
      <c r="D1105" s="91" t="s">
        <v>4</v>
      </c>
      <c r="E1105" s="91" t="s">
        <v>88</v>
      </c>
      <c r="F1105" s="19">
        <f>VLOOKUP(B1105,'HSD ME&amp;PLUMBING'!$B$6:E2612,4,FALSE)</f>
        <v>200000</v>
      </c>
      <c r="G1105" s="367">
        <f>F1105*E1105</f>
        <v>400</v>
      </c>
    </row>
    <row r="1106" spans="1:7">
      <c r="A1106" s="513" t="s">
        <v>13</v>
      </c>
      <c r="B1106" s="514"/>
      <c r="C1106" s="514"/>
      <c r="D1106" s="514"/>
      <c r="E1106" s="514"/>
      <c r="F1106" s="515"/>
      <c r="G1106" s="367">
        <f>SUM(G1102:G1105)</f>
        <v>15650</v>
      </c>
    </row>
    <row r="1107" spans="1:7">
      <c r="A1107" s="91" t="s">
        <v>14</v>
      </c>
      <c r="B1107" s="92" t="s">
        <v>15</v>
      </c>
      <c r="C1107" s="91"/>
      <c r="D1107" s="91"/>
      <c r="E1107" s="91"/>
      <c r="F1107" s="374"/>
      <c r="G1107" s="374"/>
    </row>
    <row r="1108" spans="1:7" ht="45">
      <c r="A1108" s="92"/>
      <c r="B1108" s="93" t="s">
        <v>4007</v>
      </c>
      <c r="C1108" s="91"/>
      <c r="D1108" s="94" t="s">
        <v>75</v>
      </c>
      <c r="E1108" s="94" t="s">
        <v>4878</v>
      </c>
      <c r="F1108" s="371">
        <f>VLOOKUP(B1108,'HSD ME&amp;PLUMBING'!$B$6:E2615,4,FALSE)</f>
        <v>10000</v>
      </c>
      <c r="G1108" s="370">
        <f>F1108*E1108</f>
        <v>14500</v>
      </c>
    </row>
    <row r="1109" spans="1:7">
      <c r="A1109" s="494" t="s">
        <v>16</v>
      </c>
      <c r="B1109" s="494"/>
      <c r="C1109" s="494"/>
      <c r="D1109" s="494"/>
      <c r="E1109" s="494"/>
      <c r="F1109" s="494"/>
      <c r="G1109" s="367">
        <f>SUM(G1107:G1108)</f>
        <v>14500</v>
      </c>
    </row>
    <row r="1110" spans="1:7">
      <c r="A1110" s="11" t="s">
        <v>17</v>
      </c>
      <c r="B1110" s="160" t="s">
        <v>18</v>
      </c>
      <c r="C1110" s="11"/>
      <c r="D1110" s="12"/>
      <c r="E1110" s="11"/>
      <c r="F1110" s="12"/>
      <c r="G1110" s="369"/>
    </row>
    <row r="1111" spans="1:7">
      <c r="A1111" s="492" t="s">
        <v>19</v>
      </c>
      <c r="B1111" s="492"/>
      <c r="C1111" s="492"/>
      <c r="D1111" s="492"/>
      <c r="E1111" s="492"/>
      <c r="F1111" s="492"/>
      <c r="G1111" s="367">
        <f>SUM(G1110)</f>
        <v>0</v>
      </c>
    </row>
    <row r="1112" spans="1:7">
      <c r="A1112" s="11" t="s">
        <v>20</v>
      </c>
      <c r="B1112" s="493" t="s">
        <v>21</v>
      </c>
      <c r="C1112" s="493"/>
      <c r="D1112" s="493"/>
      <c r="E1112" s="493"/>
      <c r="F1112" s="493"/>
      <c r="G1112" s="367">
        <f>SUM(G1102:G1111)/2</f>
        <v>30150</v>
      </c>
    </row>
    <row r="1113" spans="1:7">
      <c r="A1113" s="11" t="s">
        <v>22</v>
      </c>
      <c r="B1113" s="493" t="s">
        <v>77</v>
      </c>
      <c r="C1113" s="493"/>
      <c r="D1113" s="493"/>
      <c r="E1113" s="493"/>
      <c r="F1113" s="368">
        <v>0.1</v>
      </c>
      <c r="G1113" s="367">
        <f>G1112*F1113</f>
        <v>3015</v>
      </c>
    </row>
    <row r="1114" spans="1:7">
      <c r="A1114" s="11" t="s">
        <v>23</v>
      </c>
      <c r="B1114" s="493" t="s">
        <v>24</v>
      </c>
      <c r="C1114" s="493"/>
      <c r="D1114" s="493"/>
      <c r="E1114" s="493"/>
      <c r="F1114" s="493"/>
      <c r="G1114" s="367">
        <f>G1112+G1113</f>
        <v>33165</v>
      </c>
    </row>
    <row r="1115" spans="1:7">
      <c r="A1115" s="105"/>
      <c r="B1115" s="106"/>
      <c r="C1115" s="106"/>
      <c r="D1115" s="106"/>
      <c r="E1115" s="106"/>
      <c r="F1115" s="106"/>
      <c r="G1115" s="378"/>
    </row>
    <row r="1116" spans="1:7">
      <c r="A1116" s="198" t="s">
        <v>4911</v>
      </c>
      <c r="B1116" s="1"/>
      <c r="C1116" s="1"/>
      <c r="D1116" s="1"/>
      <c r="E1116" s="1"/>
      <c r="F1116" s="1"/>
      <c r="G1116" s="1"/>
    </row>
    <row r="1117" spans="1:7" ht="30">
      <c r="A1117" s="9" t="s">
        <v>62</v>
      </c>
      <c r="B1117" s="9" t="s">
        <v>63</v>
      </c>
      <c r="C1117" s="9" t="s">
        <v>64</v>
      </c>
      <c r="D1117" s="9" t="s">
        <v>65</v>
      </c>
      <c r="E1117" s="9" t="s">
        <v>66</v>
      </c>
      <c r="F1117" s="9" t="s">
        <v>67</v>
      </c>
      <c r="G1117" s="9" t="s">
        <v>68</v>
      </c>
    </row>
    <row r="1118" spans="1:7">
      <c r="A1118" s="91" t="s">
        <v>0</v>
      </c>
      <c r="B1118" s="92" t="s">
        <v>1</v>
      </c>
      <c r="C1118" s="91"/>
      <c r="D1118" s="91"/>
      <c r="E1118" s="91"/>
      <c r="F1118" s="374"/>
      <c r="G1118" s="374"/>
    </row>
    <row r="1119" spans="1:7">
      <c r="A1119" s="92"/>
      <c r="B1119" s="92" t="s">
        <v>2</v>
      </c>
      <c r="C1119" s="91" t="s">
        <v>3</v>
      </c>
      <c r="D1119" s="91" t="s">
        <v>4</v>
      </c>
      <c r="E1119" s="91" t="s">
        <v>86</v>
      </c>
      <c r="F1119" s="14">
        <f>VLOOKUP(B1119,'HSD ME&amp;PLUMBING'!$B$6:E2626,4,FALSE)</f>
        <v>100000</v>
      </c>
      <c r="G1119" s="367">
        <f>F1119*E1119</f>
        <v>4800</v>
      </c>
    </row>
    <row r="1120" spans="1:7">
      <c r="A1120" s="92"/>
      <c r="B1120" s="92" t="s">
        <v>1804</v>
      </c>
      <c r="C1120" s="91" t="s">
        <v>71</v>
      </c>
      <c r="D1120" s="91" t="s">
        <v>4</v>
      </c>
      <c r="E1120" s="91" t="s">
        <v>162</v>
      </c>
      <c r="F1120" s="14">
        <f>VLOOKUP(B1120,'HSD ME&amp;PLUMBING'!$B$6:E2627,4,FALSE)</f>
        <v>150000</v>
      </c>
      <c r="G1120" s="367">
        <f>F1120*E1120</f>
        <v>12000</v>
      </c>
    </row>
    <row r="1121" spans="1:7">
      <c r="A1121" s="92"/>
      <c r="B1121" s="92" t="s">
        <v>7</v>
      </c>
      <c r="C1121" s="91" t="s">
        <v>8</v>
      </c>
      <c r="D1121" s="91" t="s">
        <v>4</v>
      </c>
      <c r="E1121" s="91" t="s">
        <v>130</v>
      </c>
      <c r="F1121" s="14">
        <f>VLOOKUP(B1121,'HSD ME&amp;PLUMBING'!$B$6:E2628,4,FALSE)</f>
        <v>150000</v>
      </c>
      <c r="G1121" s="367">
        <f>F1121*E1121</f>
        <v>1200</v>
      </c>
    </row>
    <row r="1122" spans="1:7">
      <c r="A1122" s="92"/>
      <c r="B1122" s="92" t="s">
        <v>10</v>
      </c>
      <c r="C1122" s="91" t="s">
        <v>11</v>
      </c>
      <c r="D1122" s="91" t="s">
        <v>4</v>
      </c>
      <c r="E1122" s="91" t="s">
        <v>88</v>
      </c>
      <c r="F1122" s="19">
        <f>VLOOKUP(B1122,'HSD ME&amp;PLUMBING'!$B$6:E2629,4,FALSE)</f>
        <v>200000</v>
      </c>
      <c r="G1122" s="367">
        <f>F1122*E1122</f>
        <v>400</v>
      </c>
    </row>
    <row r="1123" spans="1:7">
      <c r="A1123" s="513" t="s">
        <v>13</v>
      </c>
      <c r="B1123" s="514"/>
      <c r="C1123" s="514"/>
      <c r="D1123" s="514"/>
      <c r="E1123" s="514"/>
      <c r="F1123" s="515"/>
      <c r="G1123" s="367">
        <f>SUM(G1119:G1122)</f>
        <v>18400</v>
      </c>
    </row>
    <row r="1124" spans="1:7">
      <c r="A1124" s="91" t="s">
        <v>14</v>
      </c>
      <c r="B1124" s="92" t="s">
        <v>15</v>
      </c>
      <c r="C1124" s="91"/>
      <c r="D1124" s="91"/>
      <c r="E1124" s="91"/>
      <c r="F1124" s="374"/>
      <c r="G1124" s="374"/>
    </row>
    <row r="1125" spans="1:7" ht="45">
      <c r="A1125" s="92"/>
      <c r="B1125" s="93" t="s">
        <v>4008</v>
      </c>
      <c r="C1125" s="91"/>
      <c r="D1125" s="94" t="s">
        <v>75</v>
      </c>
      <c r="E1125" s="94" t="s">
        <v>4878</v>
      </c>
      <c r="F1125" s="371">
        <f>VLOOKUP(B1125,'HSD ME&amp;PLUMBING'!$B$6:E2632,4,FALSE)</f>
        <v>10000</v>
      </c>
      <c r="G1125" s="370">
        <f>F1125*E1125</f>
        <v>14500</v>
      </c>
    </row>
    <row r="1126" spans="1:7">
      <c r="A1126" s="494" t="s">
        <v>16</v>
      </c>
      <c r="B1126" s="494"/>
      <c r="C1126" s="494"/>
      <c r="D1126" s="494"/>
      <c r="E1126" s="494"/>
      <c r="F1126" s="494"/>
      <c r="G1126" s="367">
        <f>SUM(G1124:G1125)</f>
        <v>14500</v>
      </c>
    </row>
    <row r="1127" spans="1:7">
      <c r="A1127" s="11" t="s">
        <v>17</v>
      </c>
      <c r="B1127" s="160" t="s">
        <v>18</v>
      </c>
      <c r="C1127" s="11"/>
      <c r="D1127" s="12"/>
      <c r="E1127" s="11"/>
      <c r="F1127" s="12"/>
      <c r="G1127" s="369"/>
    </row>
    <row r="1128" spans="1:7">
      <c r="A1128" s="492" t="s">
        <v>19</v>
      </c>
      <c r="B1128" s="492"/>
      <c r="C1128" s="492"/>
      <c r="D1128" s="492"/>
      <c r="E1128" s="492"/>
      <c r="F1128" s="492"/>
      <c r="G1128" s="367">
        <f>SUM(G1127)</f>
        <v>0</v>
      </c>
    </row>
    <row r="1129" spans="1:7">
      <c r="A1129" s="11" t="s">
        <v>20</v>
      </c>
      <c r="B1129" s="493" t="s">
        <v>21</v>
      </c>
      <c r="C1129" s="493"/>
      <c r="D1129" s="493"/>
      <c r="E1129" s="493"/>
      <c r="F1129" s="493"/>
      <c r="G1129" s="367">
        <f>SUM(G1119:G1128)/2</f>
        <v>32900</v>
      </c>
    </row>
    <row r="1130" spans="1:7">
      <c r="A1130" s="11" t="s">
        <v>22</v>
      </c>
      <c r="B1130" s="493" t="s">
        <v>77</v>
      </c>
      <c r="C1130" s="493"/>
      <c r="D1130" s="493"/>
      <c r="E1130" s="493"/>
      <c r="F1130" s="368">
        <v>0.1</v>
      </c>
      <c r="G1130" s="367">
        <f>G1129*F1130</f>
        <v>3290</v>
      </c>
    </row>
    <row r="1131" spans="1:7">
      <c r="A1131" s="11" t="s">
        <v>23</v>
      </c>
      <c r="B1131" s="493" t="s">
        <v>24</v>
      </c>
      <c r="C1131" s="493"/>
      <c r="D1131" s="493"/>
      <c r="E1131" s="493"/>
      <c r="F1131" s="493"/>
      <c r="G1131" s="367">
        <f>G1129+G1130</f>
        <v>36190</v>
      </c>
    </row>
    <row r="1132" spans="1:7">
      <c r="A1132" s="105"/>
      <c r="B1132" s="106"/>
      <c r="C1132" s="106"/>
      <c r="D1132" s="106"/>
      <c r="E1132" s="106"/>
      <c r="F1132" s="106"/>
      <c r="G1132" s="378"/>
    </row>
    <row r="1133" spans="1:7">
      <c r="A1133" s="198" t="s">
        <v>4910</v>
      </c>
      <c r="B1133" s="1"/>
      <c r="C1133" s="1"/>
      <c r="D1133" s="1"/>
      <c r="E1133" s="1"/>
      <c r="F1133" s="1"/>
      <c r="G1133" s="1"/>
    </row>
    <row r="1134" spans="1:7" ht="30">
      <c r="A1134" s="9" t="s">
        <v>62</v>
      </c>
      <c r="B1134" s="9" t="s">
        <v>63</v>
      </c>
      <c r="C1134" s="9" t="s">
        <v>64</v>
      </c>
      <c r="D1134" s="9" t="s">
        <v>65</v>
      </c>
      <c r="E1134" s="9" t="s">
        <v>66</v>
      </c>
      <c r="F1134" s="9" t="s">
        <v>67</v>
      </c>
      <c r="G1134" s="9" t="s">
        <v>68</v>
      </c>
    </row>
    <row r="1135" spans="1:7">
      <c r="A1135" s="91" t="s">
        <v>0</v>
      </c>
      <c r="B1135" s="92" t="s">
        <v>1</v>
      </c>
      <c r="C1135" s="91"/>
      <c r="D1135" s="91"/>
      <c r="E1135" s="91"/>
      <c r="F1135" s="374"/>
      <c r="G1135" s="374"/>
    </row>
    <row r="1136" spans="1:7">
      <c r="A1136" s="92"/>
      <c r="B1136" s="92" t="s">
        <v>2</v>
      </c>
      <c r="C1136" s="91" t="s">
        <v>3</v>
      </c>
      <c r="D1136" s="91" t="s">
        <v>4</v>
      </c>
      <c r="E1136" s="91" t="s">
        <v>4539</v>
      </c>
      <c r="F1136" s="14">
        <f>VLOOKUP(B1136,'HSD ME&amp;PLUMBING'!$B$6:E2643,4,FALSE)</f>
        <v>100000</v>
      </c>
      <c r="G1136" s="367">
        <f>F1136*E1136</f>
        <v>6300</v>
      </c>
    </row>
    <row r="1137" spans="1:7">
      <c r="A1137" s="92"/>
      <c r="B1137" s="92" t="s">
        <v>1804</v>
      </c>
      <c r="C1137" s="91" t="s">
        <v>71</v>
      </c>
      <c r="D1137" s="91" t="s">
        <v>4</v>
      </c>
      <c r="E1137" s="91" t="s">
        <v>4794</v>
      </c>
      <c r="F1137" s="14">
        <f>VLOOKUP(B1137,'HSD ME&amp;PLUMBING'!$B$6:E2644,4,FALSE)</f>
        <v>150000</v>
      </c>
      <c r="G1137" s="367">
        <f>F1137*E1137</f>
        <v>15600</v>
      </c>
    </row>
    <row r="1138" spans="1:7">
      <c r="A1138" s="92"/>
      <c r="B1138" s="92" t="s">
        <v>7</v>
      </c>
      <c r="C1138" s="91" t="s">
        <v>8</v>
      </c>
      <c r="D1138" s="91" t="s">
        <v>4</v>
      </c>
      <c r="E1138" s="91" t="s">
        <v>98</v>
      </c>
      <c r="F1138" s="14">
        <f>VLOOKUP(B1138,'HSD ME&amp;PLUMBING'!$B$6:E2645,4,FALSE)</f>
        <v>150000</v>
      </c>
      <c r="G1138" s="367">
        <f>F1138*E1138</f>
        <v>1500</v>
      </c>
    </row>
    <row r="1139" spans="1:7">
      <c r="A1139" s="92"/>
      <c r="B1139" s="92" t="s">
        <v>10</v>
      </c>
      <c r="C1139" s="91" t="s">
        <v>11</v>
      </c>
      <c r="D1139" s="91" t="s">
        <v>4</v>
      </c>
      <c r="E1139" s="91" t="s">
        <v>99</v>
      </c>
      <c r="F1139" s="19">
        <f>VLOOKUP(B1139,'HSD ME&amp;PLUMBING'!$B$6:E2646,4,FALSE)</f>
        <v>200000</v>
      </c>
      <c r="G1139" s="367">
        <f>F1139*E1139</f>
        <v>600</v>
      </c>
    </row>
    <row r="1140" spans="1:7">
      <c r="A1140" s="513" t="s">
        <v>13</v>
      </c>
      <c r="B1140" s="514"/>
      <c r="C1140" s="514"/>
      <c r="D1140" s="514"/>
      <c r="E1140" s="514"/>
      <c r="F1140" s="515"/>
      <c r="G1140" s="367">
        <f>SUM(G1136:G1139)</f>
        <v>24000</v>
      </c>
    </row>
    <row r="1141" spans="1:7">
      <c r="A1141" s="91" t="s">
        <v>14</v>
      </c>
      <c r="B1141" s="92" t="s">
        <v>15</v>
      </c>
      <c r="C1141" s="91"/>
      <c r="D1141" s="91"/>
      <c r="E1141" s="91"/>
      <c r="F1141" s="374"/>
      <c r="G1141" s="374"/>
    </row>
    <row r="1142" spans="1:7" ht="45">
      <c r="A1142" s="92"/>
      <c r="B1142" s="93" t="s">
        <v>4009</v>
      </c>
      <c r="C1142" s="91"/>
      <c r="D1142" s="94" t="s">
        <v>75</v>
      </c>
      <c r="E1142" s="94" t="s">
        <v>4878</v>
      </c>
      <c r="F1142" s="371">
        <f>VLOOKUP(B1142,'HSD ME&amp;PLUMBING'!$B$6:E2649,4,FALSE)</f>
        <v>10000</v>
      </c>
      <c r="G1142" s="370">
        <f>F1142*E1142</f>
        <v>14500</v>
      </c>
    </row>
    <row r="1143" spans="1:7">
      <c r="A1143" s="494" t="s">
        <v>16</v>
      </c>
      <c r="B1143" s="494"/>
      <c r="C1143" s="494"/>
      <c r="D1143" s="494"/>
      <c r="E1143" s="494"/>
      <c r="F1143" s="494"/>
      <c r="G1143" s="367">
        <f>SUM(G1141:G1142)</f>
        <v>14500</v>
      </c>
    </row>
    <row r="1144" spans="1:7">
      <c r="A1144" s="11" t="s">
        <v>17</v>
      </c>
      <c r="B1144" s="160" t="s">
        <v>18</v>
      </c>
      <c r="C1144" s="11"/>
      <c r="D1144" s="12"/>
      <c r="E1144" s="11"/>
      <c r="F1144" s="12"/>
      <c r="G1144" s="369"/>
    </row>
    <row r="1145" spans="1:7">
      <c r="A1145" s="492" t="s">
        <v>19</v>
      </c>
      <c r="B1145" s="492"/>
      <c r="C1145" s="492"/>
      <c r="D1145" s="492"/>
      <c r="E1145" s="492"/>
      <c r="F1145" s="492"/>
      <c r="G1145" s="367">
        <f>SUM(G1144)</f>
        <v>0</v>
      </c>
    </row>
    <row r="1146" spans="1:7">
      <c r="A1146" s="11" t="s">
        <v>20</v>
      </c>
      <c r="B1146" s="493" t="s">
        <v>21</v>
      </c>
      <c r="C1146" s="493"/>
      <c r="D1146" s="493"/>
      <c r="E1146" s="493"/>
      <c r="F1146" s="493"/>
      <c r="G1146" s="367">
        <f>SUM(G1136:G1145)/2</f>
        <v>38500</v>
      </c>
    </row>
    <row r="1147" spans="1:7">
      <c r="A1147" s="11" t="s">
        <v>22</v>
      </c>
      <c r="B1147" s="493" t="s">
        <v>77</v>
      </c>
      <c r="C1147" s="493"/>
      <c r="D1147" s="493"/>
      <c r="E1147" s="493"/>
      <c r="F1147" s="368">
        <v>0.1</v>
      </c>
      <c r="G1147" s="367">
        <f>G1146*F1147</f>
        <v>3850</v>
      </c>
    </row>
    <row r="1148" spans="1:7">
      <c r="A1148" s="11" t="s">
        <v>23</v>
      </c>
      <c r="B1148" s="493" t="s">
        <v>24</v>
      </c>
      <c r="C1148" s="493"/>
      <c r="D1148" s="493"/>
      <c r="E1148" s="493"/>
      <c r="F1148" s="493"/>
      <c r="G1148" s="367">
        <f>G1146+G1147</f>
        <v>42350</v>
      </c>
    </row>
    <row r="1149" spans="1:7">
      <c r="A1149" s="105"/>
      <c r="B1149" s="106"/>
      <c r="C1149" s="106"/>
      <c r="D1149" s="106"/>
      <c r="E1149" s="106"/>
      <c r="F1149" s="106"/>
      <c r="G1149" s="378"/>
    </row>
    <row r="1150" spans="1:7">
      <c r="A1150" s="198" t="s">
        <v>4909</v>
      </c>
      <c r="B1150" s="1"/>
      <c r="C1150" s="1"/>
      <c r="D1150" s="1"/>
      <c r="E1150" s="1"/>
      <c r="F1150" s="1"/>
      <c r="G1150" s="1"/>
    </row>
    <row r="1151" spans="1:7" ht="30">
      <c r="A1151" s="9" t="s">
        <v>62</v>
      </c>
      <c r="B1151" s="9" t="s">
        <v>63</v>
      </c>
      <c r="C1151" s="9" t="s">
        <v>64</v>
      </c>
      <c r="D1151" s="9" t="s">
        <v>65</v>
      </c>
      <c r="E1151" s="9" t="s">
        <v>66</v>
      </c>
      <c r="F1151" s="9" t="s">
        <v>67</v>
      </c>
      <c r="G1151" s="9" t="s">
        <v>68</v>
      </c>
    </row>
    <row r="1152" spans="1:7">
      <c r="A1152" s="91" t="s">
        <v>0</v>
      </c>
      <c r="B1152" s="92" t="s">
        <v>1</v>
      </c>
      <c r="C1152" s="91"/>
      <c r="D1152" s="91"/>
      <c r="E1152" s="91"/>
      <c r="F1152" s="374"/>
      <c r="G1152" s="374"/>
    </row>
    <row r="1153" spans="1:7">
      <c r="A1153" s="92"/>
      <c r="B1153" s="92" t="s">
        <v>2</v>
      </c>
      <c r="C1153" s="91" t="s">
        <v>3</v>
      </c>
      <c r="D1153" s="91" t="s">
        <v>4</v>
      </c>
      <c r="E1153" s="91" t="s">
        <v>720</v>
      </c>
      <c r="F1153" s="14">
        <f>VLOOKUP(B1153,'HSD ME&amp;PLUMBING'!$B$6:E2660,4,FALSE)</f>
        <v>100000</v>
      </c>
      <c r="G1153" s="367">
        <f>F1153*E1153</f>
        <v>7700</v>
      </c>
    </row>
    <row r="1154" spans="1:7">
      <c r="A1154" s="92"/>
      <c r="B1154" s="92" t="s">
        <v>1804</v>
      </c>
      <c r="C1154" s="91" t="s">
        <v>71</v>
      </c>
      <c r="D1154" s="91" t="s">
        <v>4</v>
      </c>
      <c r="E1154" s="91" t="s">
        <v>25</v>
      </c>
      <c r="F1154" s="14">
        <f>VLOOKUP(B1154,'HSD ME&amp;PLUMBING'!$B$6:E2661,4,FALSE)</f>
        <v>150000</v>
      </c>
      <c r="G1154" s="367">
        <f>F1154*E1154</f>
        <v>19350</v>
      </c>
    </row>
    <row r="1155" spans="1:7">
      <c r="A1155" s="92"/>
      <c r="B1155" s="92" t="s">
        <v>7</v>
      </c>
      <c r="C1155" s="91" t="s">
        <v>8</v>
      </c>
      <c r="D1155" s="91" t="s">
        <v>4</v>
      </c>
      <c r="E1155" s="91" t="s">
        <v>199</v>
      </c>
      <c r="F1155" s="14">
        <f>VLOOKUP(B1155,'HSD ME&amp;PLUMBING'!$B$6:E2662,4,FALSE)</f>
        <v>150000</v>
      </c>
      <c r="G1155" s="367">
        <f>F1155*E1155</f>
        <v>1950</v>
      </c>
    </row>
    <row r="1156" spans="1:7">
      <c r="A1156" s="92"/>
      <c r="B1156" s="92" t="s">
        <v>10</v>
      </c>
      <c r="C1156" s="91" t="s">
        <v>11</v>
      </c>
      <c r="D1156" s="91" t="s">
        <v>4</v>
      </c>
      <c r="E1156" s="91" t="s">
        <v>12</v>
      </c>
      <c r="F1156" s="19">
        <f>VLOOKUP(B1156,'HSD ME&amp;PLUMBING'!$B$6:E2663,4,FALSE)</f>
        <v>200000</v>
      </c>
      <c r="G1156" s="367">
        <f>F1156*E1156</f>
        <v>800</v>
      </c>
    </row>
    <row r="1157" spans="1:7">
      <c r="A1157" s="513" t="s">
        <v>13</v>
      </c>
      <c r="B1157" s="514"/>
      <c r="C1157" s="514"/>
      <c r="D1157" s="514"/>
      <c r="E1157" s="514"/>
      <c r="F1157" s="515"/>
      <c r="G1157" s="367">
        <f>SUM(G1153:G1156)</f>
        <v>29800</v>
      </c>
    </row>
    <row r="1158" spans="1:7">
      <c r="A1158" s="91" t="s">
        <v>14</v>
      </c>
      <c r="B1158" s="92" t="s">
        <v>15</v>
      </c>
      <c r="C1158" s="91"/>
      <c r="D1158" s="91"/>
      <c r="E1158" s="91"/>
      <c r="F1158" s="374"/>
      <c r="G1158" s="374"/>
    </row>
    <row r="1159" spans="1:7" ht="45">
      <c r="A1159" s="92"/>
      <c r="B1159" s="93" t="s">
        <v>4010</v>
      </c>
      <c r="C1159" s="91"/>
      <c r="D1159" s="94" t="s">
        <v>75</v>
      </c>
      <c r="E1159" s="94" t="s">
        <v>4878</v>
      </c>
      <c r="F1159" s="371">
        <f>VLOOKUP(B1159,'HSD ME&amp;PLUMBING'!$B$6:E2666,4,FALSE)</f>
        <v>10000</v>
      </c>
      <c r="G1159" s="370">
        <f>F1159*E1159</f>
        <v>14500</v>
      </c>
    </row>
    <row r="1160" spans="1:7">
      <c r="A1160" s="494" t="s">
        <v>16</v>
      </c>
      <c r="B1160" s="494"/>
      <c r="C1160" s="494"/>
      <c r="D1160" s="494"/>
      <c r="E1160" s="494"/>
      <c r="F1160" s="494"/>
      <c r="G1160" s="367">
        <f>SUM(G1158:G1159)</f>
        <v>14500</v>
      </c>
    </row>
    <row r="1161" spans="1:7">
      <c r="A1161" s="11" t="s">
        <v>17</v>
      </c>
      <c r="B1161" s="160" t="s">
        <v>18</v>
      </c>
      <c r="C1161" s="11"/>
      <c r="D1161" s="12"/>
      <c r="E1161" s="11"/>
      <c r="F1161" s="12"/>
      <c r="G1161" s="369"/>
    </row>
    <row r="1162" spans="1:7">
      <c r="A1162" s="492" t="s">
        <v>19</v>
      </c>
      <c r="B1162" s="492"/>
      <c r="C1162" s="492"/>
      <c r="D1162" s="492"/>
      <c r="E1162" s="492"/>
      <c r="F1162" s="492"/>
      <c r="G1162" s="367">
        <f>SUM(G1161)</f>
        <v>0</v>
      </c>
    </row>
    <row r="1163" spans="1:7">
      <c r="A1163" s="11" t="s">
        <v>20</v>
      </c>
      <c r="B1163" s="493" t="s">
        <v>21</v>
      </c>
      <c r="C1163" s="493"/>
      <c r="D1163" s="493"/>
      <c r="E1163" s="493"/>
      <c r="F1163" s="493"/>
      <c r="G1163" s="367">
        <f>SUM(G1153:G1162)/2</f>
        <v>44300</v>
      </c>
    </row>
    <row r="1164" spans="1:7">
      <c r="A1164" s="11" t="s">
        <v>22</v>
      </c>
      <c r="B1164" s="493" t="s">
        <v>77</v>
      </c>
      <c r="C1164" s="493"/>
      <c r="D1164" s="493"/>
      <c r="E1164" s="493"/>
      <c r="F1164" s="368">
        <v>0.1</v>
      </c>
      <c r="G1164" s="367">
        <f>G1163*F1164</f>
        <v>4430</v>
      </c>
    </row>
    <row r="1165" spans="1:7">
      <c r="A1165" s="11" t="s">
        <v>23</v>
      </c>
      <c r="B1165" s="493" t="s">
        <v>24</v>
      </c>
      <c r="C1165" s="493"/>
      <c r="D1165" s="493"/>
      <c r="E1165" s="493"/>
      <c r="F1165" s="493"/>
      <c r="G1165" s="367">
        <f>G1163+G1164</f>
        <v>48730</v>
      </c>
    </row>
    <row r="1166" spans="1:7">
      <c r="A1166" s="105"/>
      <c r="B1166" s="106"/>
      <c r="C1166" s="106"/>
      <c r="D1166" s="106"/>
      <c r="E1166" s="106"/>
      <c r="F1166" s="106"/>
      <c r="G1166" s="378"/>
    </row>
    <row r="1167" spans="1:7">
      <c r="A1167" s="198" t="s">
        <v>4908</v>
      </c>
      <c r="B1167" s="1"/>
      <c r="C1167" s="1"/>
      <c r="D1167" s="1"/>
      <c r="E1167" s="1"/>
      <c r="F1167" s="1"/>
      <c r="G1167" s="1"/>
    </row>
    <row r="1168" spans="1:7" ht="30">
      <c r="A1168" s="9" t="s">
        <v>62</v>
      </c>
      <c r="B1168" s="9" t="s">
        <v>63</v>
      </c>
      <c r="C1168" s="9" t="s">
        <v>64</v>
      </c>
      <c r="D1168" s="9" t="s">
        <v>65</v>
      </c>
      <c r="E1168" s="9" t="s">
        <v>66</v>
      </c>
      <c r="F1168" s="9" t="s">
        <v>67</v>
      </c>
      <c r="G1168" s="9" t="s">
        <v>68</v>
      </c>
    </row>
    <row r="1169" spans="1:7">
      <c r="A1169" s="91" t="s">
        <v>0</v>
      </c>
      <c r="B1169" s="92" t="s">
        <v>1</v>
      </c>
      <c r="C1169" s="91"/>
      <c r="D1169" s="91"/>
      <c r="E1169" s="91"/>
      <c r="F1169" s="374"/>
      <c r="G1169" s="374"/>
    </row>
    <row r="1170" spans="1:7">
      <c r="A1170" s="92"/>
      <c r="B1170" s="92" t="s">
        <v>2</v>
      </c>
      <c r="C1170" s="91" t="s">
        <v>3</v>
      </c>
      <c r="D1170" s="91" t="s">
        <v>4</v>
      </c>
      <c r="E1170" s="91" t="s">
        <v>713</v>
      </c>
      <c r="F1170" s="14">
        <f>VLOOKUP(B1170,'HSD ME&amp;PLUMBING'!$B$6:E2677,4,FALSE)</f>
        <v>100000</v>
      </c>
      <c r="G1170" s="367">
        <f>F1170*E1170</f>
        <v>9400</v>
      </c>
    </row>
    <row r="1171" spans="1:7">
      <c r="A1171" s="92"/>
      <c r="B1171" s="92" t="s">
        <v>1804</v>
      </c>
      <c r="C1171" s="91" t="s">
        <v>71</v>
      </c>
      <c r="D1171" s="91" t="s">
        <v>4</v>
      </c>
      <c r="E1171" s="91" t="s">
        <v>1932</v>
      </c>
      <c r="F1171" s="14">
        <f>VLOOKUP(B1171,'HSD ME&amp;PLUMBING'!$B$6:E2678,4,FALSE)</f>
        <v>150000</v>
      </c>
      <c r="G1171" s="367">
        <f>F1171*E1171</f>
        <v>23550</v>
      </c>
    </row>
    <row r="1172" spans="1:7">
      <c r="A1172" s="92"/>
      <c r="B1172" s="92" t="s">
        <v>7</v>
      </c>
      <c r="C1172" s="91" t="s">
        <v>8</v>
      </c>
      <c r="D1172" s="91" t="s">
        <v>4</v>
      </c>
      <c r="E1172" s="91" t="s">
        <v>121</v>
      </c>
      <c r="F1172" s="14">
        <f>VLOOKUP(B1172,'HSD ME&amp;PLUMBING'!$B$6:E2679,4,FALSE)</f>
        <v>150000</v>
      </c>
      <c r="G1172" s="367">
        <f>F1172*E1172</f>
        <v>2400</v>
      </c>
    </row>
    <row r="1173" spans="1:7">
      <c r="A1173" s="92"/>
      <c r="B1173" s="92" t="s">
        <v>10</v>
      </c>
      <c r="C1173" s="91" t="s">
        <v>11</v>
      </c>
      <c r="D1173" s="91" t="s">
        <v>4</v>
      </c>
      <c r="E1173" s="91" t="s">
        <v>87</v>
      </c>
      <c r="F1173" s="19">
        <f>VLOOKUP(B1173,'HSD ME&amp;PLUMBING'!$B$6:E2680,4,FALSE)</f>
        <v>200000</v>
      </c>
      <c r="G1173" s="367">
        <f>F1173*E1173</f>
        <v>1000</v>
      </c>
    </row>
    <row r="1174" spans="1:7">
      <c r="A1174" s="513" t="s">
        <v>13</v>
      </c>
      <c r="B1174" s="514"/>
      <c r="C1174" s="514"/>
      <c r="D1174" s="514"/>
      <c r="E1174" s="514"/>
      <c r="F1174" s="515"/>
      <c r="G1174" s="367">
        <f>SUM(G1170:G1173)</f>
        <v>36350</v>
      </c>
    </row>
    <row r="1175" spans="1:7">
      <c r="A1175" s="91" t="s">
        <v>14</v>
      </c>
      <c r="B1175" s="92" t="s">
        <v>15</v>
      </c>
      <c r="C1175" s="91"/>
      <c r="D1175" s="91"/>
      <c r="E1175" s="91"/>
      <c r="F1175" s="374"/>
      <c r="G1175" s="374"/>
    </row>
    <row r="1176" spans="1:7" ht="45">
      <c r="A1176" s="92"/>
      <c r="B1176" s="93" t="s">
        <v>4011</v>
      </c>
      <c r="C1176" s="91"/>
      <c r="D1176" s="94" t="s">
        <v>75</v>
      </c>
      <c r="E1176" s="94" t="s">
        <v>4878</v>
      </c>
      <c r="F1176" s="371">
        <f>VLOOKUP(B1176,'HSD ME&amp;PLUMBING'!$B$6:E2683,4,FALSE)</f>
        <v>10000</v>
      </c>
      <c r="G1176" s="370">
        <f>F1176*E1176</f>
        <v>14500</v>
      </c>
    </row>
    <row r="1177" spans="1:7">
      <c r="A1177" s="494" t="s">
        <v>16</v>
      </c>
      <c r="B1177" s="494"/>
      <c r="C1177" s="494"/>
      <c r="D1177" s="494"/>
      <c r="E1177" s="494"/>
      <c r="F1177" s="494"/>
      <c r="G1177" s="367">
        <f>SUM(G1175:G1176)</f>
        <v>14500</v>
      </c>
    </row>
    <row r="1178" spans="1:7">
      <c r="A1178" s="11" t="s">
        <v>17</v>
      </c>
      <c r="B1178" s="160" t="s">
        <v>18</v>
      </c>
      <c r="C1178" s="11"/>
      <c r="D1178" s="12"/>
      <c r="E1178" s="11"/>
      <c r="F1178" s="12"/>
      <c r="G1178" s="369"/>
    </row>
    <row r="1179" spans="1:7">
      <c r="A1179" s="492" t="s">
        <v>19</v>
      </c>
      <c r="B1179" s="492"/>
      <c r="C1179" s="492"/>
      <c r="D1179" s="492"/>
      <c r="E1179" s="492"/>
      <c r="F1179" s="492"/>
      <c r="G1179" s="367">
        <f>SUM(G1178)</f>
        <v>0</v>
      </c>
    </row>
    <row r="1180" spans="1:7">
      <c r="A1180" s="11" t="s">
        <v>20</v>
      </c>
      <c r="B1180" s="493" t="s">
        <v>21</v>
      </c>
      <c r="C1180" s="493"/>
      <c r="D1180" s="493"/>
      <c r="E1180" s="493"/>
      <c r="F1180" s="493"/>
      <c r="G1180" s="367">
        <f>SUM(G1170:G1179)/2</f>
        <v>50850</v>
      </c>
    </row>
    <row r="1181" spans="1:7">
      <c r="A1181" s="11" t="s">
        <v>22</v>
      </c>
      <c r="B1181" s="493" t="s">
        <v>77</v>
      </c>
      <c r="C1181" s="493"/>
      <c r="D1181" s="493"/>
      <c r="E1181" s="493"/>
      <c r="F1181" s="368">
        <v>0.1</v>
      </c>
      <c r="G1181" s="367">
        <f>G1180*F1181</f>
        <v>5085</v>
      </c>
    </row>
    <row r="1182" spans="1:7">
      <c r="A1182" s="11" t="s">
        <v>23</v>
      </c>
      <c r="B1182" s="493" t="s">
        <v>24</v>
      </c>
      <c r="C1182" s="493"/>
      <c r="D1182" s="493"/>
      <c r="E1182" s="493"/>
      <c r="F1182" s="493"/>
      <c r="G1182" s="367">
        <f>G1180+G1181</f>
        <v>55935</v>
      </c>
    </row>
    <row r="1183" spans="1:7">
      <c r="A1183" s="105"/>
      <c r="B1183" s="106"/>
      <c r="C1183" s="106"/>
      <c r="D1183" s="106"/>
      <c r="E1183" s="106"/>
      <c r="F1183" s="106"/>
      <c r="G1183" s="378"/>
    </row>
    <row r="1184" spans="1:7">
      <c r="A1184" s="198" t="s">
        <v>4907</v>
      </c>
      <c r="B1184" s="1"/>
      <c r="C1184" s="1"/>
      <c r="D1184" s="1"/>
      <c r="E1184" s="1"/>
      <c r="F1184" s="1"/>
      <c r="G1184" s="1"/>
    </row>
    <row r="1185" spans="1:7" ht="30">
      <c r="A1185" s="9" t="s">
        <v>62</v>
      </c>
      <c r="B1185" s="9" t="s">
        <v>63</v>
      </c>
      <c r="C1185" s="9" t="s">
        <v>64</v>
      </c>
      <c r="D1185" s="9" t="s">
        <v>65</v>
      </c>
      <c r="E1185" s="9" t="s">
        <v>66</v>
      </c>
      <c r="F1185" s="9" t="s">
        <v>67</v>
      </c>
      <c r="G1185" s="9" t="s">
        <v>68</v>
      </c>
    </row>
    <row r="1186" spans="1:7">
      <c r="A1186" s="91" t="s">
        <v>0</v>
      </c>
      <c r="B1186" s="92" t="s">
        <v>1</v>
      </c>
      <c r="C1186" s="91"/>
      <c r="D1186" s="91"/>
      <c r="E1186" s="91"/>
      <c r="F1186" s="374"/>
      <c r="G1186" s="374"/>
    </row>
    <row r="1187" spans="1:7">
      <c r="A1187" s="92"/>
      <c r="B1187" s="92" t="s">
        <v>2</v>
      </c>
      <c r="C1187" s="91" t="s">
        <v>3</v>
      </c>
      <c r="D1187" s="91" t="s">
        <v>4</v>
      </c>
      <c r="E1187" s="91" t="s">
        <v>829</v>
      </c>
      <c r="F1187" s="14">
        <f>VLOOKUP(B1187,'HSD ME&amp;PLUMBING'!$B$6:E2694,4,FALSE)</f>
        <v>100000</v>
      </c>
      <c r="G1187" s="367">
        <f>F1187*E1187</f>
        <v>12300</v>
      </c>
    </row>
    <row r="1188" spans="1:7">
      <c r="A1188" s="92"/>
      <c r="B1188" s="92" t="s">
        <v>1804</v>
      </c>
      <c r="C1188" s="91" t="s">
        <v>71</v>
      </c>
      <c r="D1188" s="91" t="s">
        <v>4</v>
      </c>
      <c r="E1188" s="91" t="s">
        <v>854</v>
      </c>
      <c r="F1188" s="14">
        <f>VLOOKUP(B1188,'HSD ME&amp;PLUMBING'!$B$6:E2695,4,FALSE)</f>
        <v>150000</v>
      </c>
      <c r="G1188" s="367">
        <f>F1188*E1188</f>
        <v>30749.999999999996</v>
      </c>
    </row>
    <row r="1189" spans="1:7">
      <c r="A1189" s="92"/>
      <c r="B1189" s="92" t="s">
        <v>7</v>
      </c>
      <c r="C1189" s="91" t="s">
        <v>8</v>
      </c>
      <c r="D1189" s="91" t="s">
        <v>4</v>
      </c>
      <c r="E1189" s="91" t="s">
        <v>27</v>
      </c>
      <c r="F1189" s="14">
        <f>VLOOKUP(B1189,'HSD ME&amp;PLUMBING'!$B$6:E2696,4,FALSE)</f>
        <v>150000</v>
      </c>
      <c r="G1189" s="367">
        <f>F1189*E1189</f>
        <v>3150</v>
      </c>
    </row>
    <row r="1190" spans="1:7">
      <c r="A1190" s="92"/>
      <c r="B1190" s="92" t="s">
        <v>10</v>
      </c>
      <c r="C1190" s="91" t="s">
        <v>11</v>
      </c>
      <c r="D1190" s="91" t="s">
        <v>4</v>
      </c>
      <c r="E1190" s="91" t="s">
        <v>32</v>
      </c>
      <c r="F1190" s="19">
        <f>VLOOKUP(B1190,'HSD ME&amp;PLUMBING'!$B$6:E2697,4,FALSE)</f>
        <v>200000</v>
      </c>
      <c r="G1190" s="367">
        <f>F1190*E1190</f>
        <v>1200</v>
      </c>
    </row>
    <row r="1191" spans="1:7">
      <c r="A1191" s="513" t="s">
        <v>13</v>
      </c>
      <c r="B1191" s="514"/>
      <c r="C1191" s="514"/>
      <c r="D1191" s="514"/>
      <c r="E1191" s="514"/>
      <c r="F1191" s="515"/>
      <c r="G1191" s="367">
        <f>SUM(G1187:G1190)</f>
        <v>47400</v>
      </c>
    </row>
    <row r="1192" spans="1:7">
      <c r="A1192" s="91" t="s">
        <v>14</v>
      </c>
      <c r="B1192" s="92" t="s">
        <v>15</v>
      </c>
      <c r="C1192" s="91"/>
      <c r="D1192" s="91"/>
      <c r="E1192" s="91"/>
      <c r="F1192" s="374"/>
      <c r="G1192" s="374"/>
    </row>
    <row r="1193" spans="1:7" ht="45">
      <c r="A1193" s="92"/>
      <c r="B1193" s="93" t="s">
        <v>4012</v>
      </c>
      <c r="C1193" s="91"/>
      <c r="D1193" s="94" t="s">
        <v>75</v>
      </c>
      <c r="E1193" s="94" t="s">
        <v>4878</v>
      </c>
      <c r="F1193" s="371">
        <f>VLOOKUP(B1193,'HSD ME&amp;PLUMBING'!$B$6:E2700,4,FALSE)</f>
        <v>10000</v>
      </c>
      <c r="G1193" s="370">
        <f>F1193*E1193</f>
        <v>14500</v>
      </c>
    </row>
    <row r="1194" spans="1:7">
      <c r="A1194" s="494" t="s">
        <v>16</v>
      </c>
      <c r="B1194" s="494"/>
      <c r="C1194" s="494"/>
      <c r="D1194" s="494"/>
      <c r="E1194" s="494"/>
      <c r="F1194" s="494"/>
      <c r="G1194" s="367">
        <f>SUM(G1192:G1193)</f>
        <v>14500</v>
      </c>
    </row>
    <row r="1195" spans="1:7">
      <c r="A1195" s="11" t="s">
        <v>17</v>
      </c>
      <c r="B1195" s="160" t="s">
        <v>18</v>
      </c>
      <c r="C1195" s="11"/>
      <c r="D1195" s="12"/>
      <c r="E1195" s="11"/>
      <c r="F1195" s="12"/>
      <c r="G1195" s="369"/>
    </row>
    <row r="1196" spans="1:7">
      <c r="A1196" s="492" t="s">
        <v>19</v>
      </c>
      <c r="B1196" s="492"/>
      <c r="C1196" s="492"/>
      <c r="D1196" s="492"/>
      <c r="E1196" s="492"/>
      <c r="F1196" s="492"/>
      <c r="G1196" s="367">
        <f>SUM(G1195)</f>
        <v>0</v>
      </c>
    </row>
    <row r="1197" spans="1:7">
      <c r="A1197" s="11" t="s">
        <v>20</v>
      </c>
      <c r="B1197" s="493" t="s">
        <v>21</v>
      </c>
      <c r="C1197" s="493"/>
      <c r="D1197" s="493"/>
      <c r="E1197" s="493"/>
      <c r="F1197" s="493"/>
      <c r="G1197" s="367">
        <f>SUM(G1187:G1196)/2</f>
        <v>61900</v>
      </c>
    </row>
    <row r="1198" spans="1:7">
      <c r="A1198" s="11" t="s">
        <v>22</v>
      </c>
      <c r="B1198" s="493" t="s">
        <v>77</v>
      </c>
      <c r="C1198" s="493"/>
      <c r="D1198" s="493"/>
      <c r="E1198" s="493"/>
      <c r="F1198" s="368">
        <v>0.1</v>
      </c>
      <c r="G1198" s="367">
        <f>G1197*F1198</f>
        <v>6190</v>
      </c>
    </row>
    <row r="1199" spans="1:7">
      <c r="A1199" s="11" t="s">
        <v>23</v>
      </c>
      <c r="B1199" s="493" t="s">
        <v>24</v>
      </c>
      <c r="C1199" s="493"/>
      <c r="D1199" s="493"/>
      <c r="E1199" s="493"/>
      <c r="F1199" s="493"/>
      <c r="G1199" s="367">
        <f>G1197+G1198</f>
        <v>68090</v>
      </c>
    </row>
    <row r="1200" spans="1:7">
      <c r="A1200" s="105"/>
      <c r="B1200" s="106"/>
      <c r="C1200" s="106"/>
      <c r="D1200" s="106"/>
      <c r="E1200" s="106"/>
      <c r="F1200" s="106"/>
      <c r="G1200" s="378"/>
    </row>
    <row r="1201" spans="1:7">
      <c r="A1201" s="198" t="s">
        <v>4906</v>
      </c>
      <c r="B1201" s="1"/>
      <c r="C1201" s="1"/>
      <c r="D1201" s="1"/>
      <c r="E1201" s="1"/>
      <c r="F1201" s="1"/>
      <c r="G1201" s="1"/>
    </row>
    <row r="1202" spans="1:7" ht="30">
      <c r="A1202" s="9" t="s">
        <v>62</v>
      </c>
      <c r="B1202" s="9" t="s">
        <v>63</v>
      </c>
      <c r="C1202" s="9" t="s">
        <v>64</v>
      </c>
      <c r="D1202" s="9" t="s">
        <v>65</v>
      </c>
      <c r="E1202" s="9" t="s">
        <v>66</v>
      </c>
      <c r="F1202" s="9" t="s">
        <v>67</v>
      </c>
      <c r="G1202" s="9" t="s">
        <v>68</v>
      </c>
    </row>
    <row r="1203" spans="1:7">
      <c r="A1203" s="91" t="s">
        <v>0</v>
      </c>
      <c r="B1203" s="92" t="s">
        <v>1</v>
      </c>
      <c r="C1203" s="91"/>
      <c r="D1203" s="91"/>
      <c r="E1203" s="91"/>
      <c r="F1203" s="374"/>
      <c r="G1203" s="374"/>
    </row>
    <row r="1204" spans="1:7">
      <c r="A1204" s="92"/>
      <c r="B1204" s="92" t="s">
        <v>2</v>
      </c>
      <c r="C1204" s="91" t="s">
        <v>3</v>
      </c>
      <c r="D1204" s="91" t="s">
        <v>4</v>
      </c>
      <c r="E1204" s="91" t="s">
        <v>4892</v>
      </c>
      <c r="F1204" s="14">
        <f>VLOOKUP(B1204,'HSD ME&amp;PLUMBING'!$B$6:E2711,4,FALSE)</f>
        <v>100000</v>
      </c>
      <c r="G1204" s="367">
        <f>F1204*E1204</f>
        <v>15200</v>
      </c>
    </row>
    <row r="1205" spans="1:7">
      <c r="A1205" s="92"/>
      <c r="B1205" s="92" t="s">
        <v>1804</v>
      </c>
      <c r="C1205" s="91" t="s">
        <v>71</v>
      </c>
      <c r="D1205" s="91" t="s">
        <v>4</v>
      </c>
      <c r="E1205" s="91" t="s">
        <v>1886</v>
      </c>
      <c r="F1205" s="14">
        <f>VLOOKUP(B1205,'HSD ME&amp;PLUMBING'!$B$6:E2712,4,FALSE)</f>
        <v>150000</v>
      </c>
      <c r="G1205" s="367">
        <f>F1205*E1205</f>
        <v>38100</v>
      </c>
    </row>
    <row r="1206" spans="1:7">
      <c r="A1206" s="92"/>
      <c r="B1206" s="92" t="s">
        <v>7</v>
      </c>
      <c r="C1206" s="91" t="s">
        <v>8</v>
      </c>
      <c r="D1206" s="91" t="s">
        <v>4</v>
      </c>
      <c r="E1206" s="91" t="s">
        <v>1893</v>
      </c>
      <c r="F1206" s="14">
        <f>VLOOKUP(B1206,'HSD ME&amp;PLUMBING'!$B$6:E2713,4,FALSE)</f>
        <v>150000</v>
      </c>
      <c r="G1206" s="367">
        <f>F1206*E1206</f>
        <v>3750</v>
      </c>
    </row>
    <row r="1207" spans="1:7">
      <c r="A1207" s="92"/>
      <c r="B1207" s="92" t="s">
        <v>10</v>
      </c>
      <c r="C1207" s="91" t="s">
        <v>11</v>
      </c>
      <c r="D1207" s="91" t="s">
        <v>4</v>
      </c>
      <c r="E1207" s="91" t="s">
        <v>130</v>
      </c>
      <c r="F1207" s="19">
        <f>VLOOKUP(B1207,'HSD ME&amp;PLUMBING'!$B$6:E2714,4,FALSE)</f>
        <v>200000</v>
      </c>
      <c r="G1207" s="367">
        <f>F1207*E1207</f>
        <v>1600</v>
      </c>
    </row>
    <row r="1208" spans="1:7">
      <c r="A1208" s="513" t="s">
        <v>13</v>
      </c>
      <c r="B1208" s="514"/>
      <c r="C1208" s="514"/>
      <c r="D1208" s="514"/>
      <c r="E1208" s="514"/>
      <c r="F1208" s="515"/>
      <c r="G1208" s="367">
        <f>SUM(G1204:G1207)</f>
        <v>58650</v>
      </c>
    </row>
    <row r="1209" spans="1:7">
      <c r="A1209" s="91" t="s">
        <v>14</v>
      </c>
      <c r="B1209" s="92" t="s">
        <v>15</v>
      </c>
      <c r="C1209" s="91"/>
      <c r="D1209" s="91"/>
      <c r="E1209" s="91"/>
      <c r="F1209" s="374"/>
      <c r="G1209" s="374"/>
    </row>
    <row r="1210" spans="1:7" ht="45">
      <c r="A1210" s="92"/>
      <c r="B1210" s="93" t="s">
        <v>4013</v>
      </c>
      <c r="C1210" s="91"/>
      <c r="D1210" s="94" t="s">
        <v>75</v>
      </c>
      <c r="E1210" s="94" t="s">
        <v>4878</v>
      </c>
      <c r="F1210" s="371">
        <f>VLOOKUP(B1210,'HSD ME&amp;PLUMBING'!$B$6:E2717,4,FALSE)</f>
        <v>10000</v>
      </c>
      <c r="G1210" s="370">
        <f>F1210*E1210</f>
        <v>14500</v>
      </c>
    </row>
    <row r="1211" spans="1:7">
      <c r="A1211" s="494" t="s">
        <v>16</v>
      </c>
      <c r="B1211" s="494"/>
      <c r="C1211" s="494"/>
      <c r="D1211" s="494"/>
      <c r="E1211" s="494"/>
      <c r="F1211" s="494"/>
      <c r="G1211" s="367">
        <f>SUM(G1209:G1210)</f>
        <v>14500</v>
      </c>
    </row>
    <row r="1212" spans="1:7">
      <c r="A1212" s="11" t="s">
        <v>17</v>
      </c>
      <c r="B1212" s="160" t="s">
        <v>18</v>
      </c>
      <c r="C1212" s="11"/>
      <c r="D1212" s="12"/>
      <c r="E1212" s="11"/>
      <c r="F1212" s="12"/>
      <c r="G1212" s="369"/>
    </row>
    <row r="1213" spans="1:7">
      <c r="A1213" s="492" t="s">
        <v>19</v>
      </c>
      <c r="B1213" s="492"/>
      <c r="C1213" s="492"/>
      <c r="D1213" s="492"/>
      <c r="E1213" s="492"/>
      <c r="F1213" s="492"/>
      <c r="G1213" s="367">
        <f>SUM(G1212)</f>
        <v>0</v>
      </c>
    </row>
    <row r="1214" spans="1:7">
      <c r="A1214" s="11" t="s">
        <v>20</v>
      </c>
      <c r="B1214" s="493" t="s">
        <v>21</v>
      </c>
      <c r="C1214" s="493"/>
      <c r="D1214" s="493"/>
      <c r="E1214" s="493"/>
      <c r="F1214" s="493"/>
      <c r="G1214" s="367">
        <f>SUM(G1204:G1213)/2</f>
        <v>73150</v>
      </c>
    </row>
    <row r="1215" spans="1:7">
      <c r="A1215" s="11" t="s">
        <v>22</v>
      </c>
      <c r="B1215" s="493" t="s">
        <v>77</v>
      </c>
      <c r="C1215" s="493"/>
      <c r="D1215" s="493"/>
      <c r="E1215" s="493"/>
      <c r="F1215" s="368">
        <v>0.1</v>
      </c>
      <c r="G1215" s="367">
        <f>G1214*F1215</f>
        <v>7315</v>
      </c>
    </row>
    <row r="1216" spans="1:7">
      <c r="A1216" s="11" t="s">
        <v>23</v>
      </c>
      <c r="B1216" s="493" t="s">
        <v>24</v>
      </c>
      <c r="C1216" s="493"/>
      <c r="D1216" s="493"/>
      <c r="E1216" s="493"/>
      <c r="F1216" s="493"/>
      <c r="G1216" s="367">
        <f>G1214+G1215</f>
        <v>80465</v>
      </c>
    </row>
    <row r="1217" spans="1:7">
      <c r="A1217" s="105"/>
      <c r="B1217" s="106"/>
      <c r="C1217" s="106"/>
      <c r="D1217" s="106"/>
      <c r="E1217" s="106"/>
      <c r="F1217" s="106"/>
      <c r="G1217" s="378"/>
    </row>
    <row r="1218" spans="1:7">
      <c r="A1218" s="198" t="s">
        <v>4905</v>
      </c>
      <c r="B1218" s="1"/>
      <c r="C1218" s="1"/>
      <c r="D1218" s="1"/>
      <c r="E1218" s="1"/>
      <c r="F1218" s="1"/>
      <c r="G1218" s="1"/>
    </row>
    <row r="1219" spans="1:7" ht="30">
      <c r="A1219" s="9" t="s">
        <v>62</v>
      </c>
      <c r="B1219" s="9" t="s">
        <v>63</v>
      </c>
      <c r="C1219" s="9" t="s">
        <v>64</v>
      </c>
      <c r="D1219" s="9" t="s">
        <v>65</v>
      </c>
      <c r="E1219" s="9" t="s">
        <v>66</v>
      </c>
      <c r="F1219" s="9" t="s">
        <v>67</v>
      </c>
      <c r="G1219" s="9" t="s">
        <v>68</v>
      </c>
    </row>
    <row r="1220" spans="1:7">
      <c r="A1220" s="91" t="s">
        <v>0</v>
      </c>
      <c r="B1220" s="92" t="s">
        <v>1</v>
      </c>
      <c r="C1220" s="91"/>
      <c r="D1220" s="91"/>
      <c r="E1220" s="91"/>
      <c r="F1220" s="374"/>
      <c r="G1220" s="374"/>
    </row>
    <row r="1221" spans="1:7">
      <c r="A1221" s="92"/>
      <c r="B1221" s="92" t="s">
        <v>2</v>
      </c>
      <c r="C1221" s="91" t="s">
        <v>3</v>
      </c>
      <c r="D1221" s="91" t="s">
        <v>4</v>
      </c>
      <c r="E1221" s="91" t="s">
        <v>1652</v>
      </c>
      <c r="F1221" s="14">
        <f>VLOOKUP(B1221,'HSD ME&amp;PLUMBING'!$B$6:E2728,4,FALSE)</f>
        <v>100000</v>
      </c>
      <c r="G1221" s="367">
        <f>F1221*E1221</f>
        <v>18300</v>
      </c>
    </row>
    <row r="1222" spans="1:7">
      <c r="A1222" s="92"/>
      <c r="B1222" s="92" t="s">
        <v>1804</v>
      </c>
      <c r="C1222" s="91" t="s">
        <v>71</v>
      </c>
      <c r="D1222" s="91" t="s">
        <v>4</v>
      </c>
      <c r="E1222" s="91" t="s">
        <v>1923</v>
      </c>
      <c r="F1222" s="14">
        <f>VLOOKUP(B1222,'HSD ME&amp;PLUMBING'!$B$6:E2729,4,FALSE)</f>
        <v>150000</v>
      </c>
      <c r="G1222" s="367">
        <f>F1222*E1222</f>
        <v>45900</v>
      </c>
    </row>
    <row r="1223" spans="1:7">
      <c r="A1223" s="92"/>
      <c r="B1223" s="92" t="s">
        <v>7</v>
      </c>
      <c r="C1223" s="91" t="s">
        <v>8</v>
      </c>
      <c r="D1223" s="91" t="s">
        <v>4</v>
      </c>
      <c r="E1223" s="91" t="s">
        <v>287</v>
      </c>
      <c r="F1223" s="14">
        <f>VLOOKUP(B1223,'HSD ME&amp;PLUMBING'!$B$6:E2730,4,FALSE)</f>
        <v>150000</v>
      </c>
      <c r="G1223" s="367">
        <f>F1223*E1223</f>
        <v>4650</v>
      </c>
    </row>
    <row r="1224" spans="1:7">
      <c r="A1224" s="92"/>
      <c r="B1224" s="92" t="s">
        <v>10</v>
      </c>
      <c r="C1224" s="91" t="s">
        <v>11</v>
      </c>
      <c r="D1224" s="91" t="s">
        <v>4</v>
      </c>
      <c r="E1224" s="91" t="s">
        <v>36</v>
      </c>
      <c r="F1224" s="19">
        <f>VLOOKUP(B1224,'HSD ME&amp;PLUMBING'!$B$6:E2731,4,FALSE)</f>
        <v>200000</v>
      </c>
      <c r="G1224" s="367">
        <f>F1224*E1224</f>
        <v>1799.9999999999998</v>
      </c>
    </row>
    <row r="1225" spans="1:7">
      <c r="A1225" s="513" t="s">
        <v>13</v>
      </c>
      <c r="B1225" s="514"/>
      <c r="C1225" s="514"/>
      <c r="D1225" s="514"/>
      <c r="E1225" s="514"/>
      <c r="F1225" s="515"/>
      <c r="G1225" s="367">
        <f>SUM(G1221:G1224)</f>
        <v>70650</v>
      </c>
    </row>
    <row r="1226" spans="1:7">
      <c r="A1226" s="91" t="s">
        <v>14</v>
      </c>
      <c r="B1226" s="92" t="s">
        <v>15</v>
      </c>
      <c r="C1226" s="91"/>
      <c r="D1226" s="91"/>
      <c r="E1226" s="91"/>
      <c r="F1226" s="374"/>
      <c r="G1226" s="374"/>
    </row>
    <row r="1227" spans="1:7" ht="45">
      <c r="A1227" s="92"/>
      <c r="B1227" s="93" t="s">
        <v>4014</v>
      </c>
      <c r="C1227" s="91"/>
      <c r="D1227" s="94" t="s">
        <v>75</v>
      </c>
      <c r="E1227" s="94" t="s">
        <v>4878</v>
      </c>
      <c r="F1227" s="371">
        <f>VLOOKUP(B1227,'HSD ME&amp;PLUMBING'!$B$6:E2734,4,FALSE)</f>
        <v>10000</v>
      </c>
      <c r="G1227" s="370">
        <f>F1227*E1227</f>
        <v>14500</v>
      </c>
    </row>
    <row r="1228" spans="1:7">
      <c r="A1228" s="494" t="s">
        <v>16</v>
      </c>
      <c r="B1228" s="494"/>
      <c r="C1228" s="494"/>
      <c r="D1228" s="494"/>
      <c r="E1228" s="494"/>
      <c r="F1228" s="494"/>
      <c r="G1228" s="367">
        <f>SUM(G1226:G1227)</f>
        <v>14500</v>
      </c>
    </row>
    <row r="1229" spans="1:7">
      <c r="A1229" s="11" t="s">
        <v>17</v>
      </c>
      <c r="B1229" s="160" t="s">
        <v>18</v>
      </c>
      <c r="C1229" s="11"/>
      <c r="D1229" s="12"/>
      <c r="E1229" s="11"/>
      <c r="F1229" s="12"/>
      <c r="G1229" s="369"/>
    </row>
    <row r="1230" spans="1:7">
      <c r="A1230" s="492" t="s">
        <v>19</v>
      </c>
      <c r="B1230" s="492"/>
      <c r="C1230" s="492"/>
      <c r="D1230" s="492"/>
      <c r="E1230" s="492"/>
      <c r="F1230" s="492"/>
      <c r="G1230" s="367">
        <f>SUM(G1229)</f>
        <v>0</v>
      </c>
    </row>
    <row r="1231" spans="1:7">
      <c r="A1231" s="11" t="s">
        <v>20</v>
      </c>
      <c r="B1231" s="493" t="s">
        <v>21</v>
      </c>
      <c r="C1231" s="493"/>
      <c r="D1231" s="493"/>
      <c r="E1231" s="493"/>
      <c r="F1231" s="493"/>
      <c r="G1231" s="367">
        <f>SUM(G1221:G1230)/2</f>
        <v>85150</v>
      </c>
    </row>
    <row r="1232" spans="1:7">
      <c r="A1232" s="11" t="s">
        <v>22</v>
      </c>
      <c r="B1232" s="493" t="s">
        <v>77</v>
      </c>
      <c r="C1232" s="493"/>
      <c r="D1232" s="493"/>
      <c r="E1232" s="493"/>
      <c r="F1232" s="368">
        <v>0.1</v>
      </c>
      <c r="G1232" s="367">
        <f>G1231*F1232</f>
        <v>8515</v>
      </c>
    </row>
    <row r="1233" spans="1:7">
      <c r="A1233" s="11" t="s">
        <v>23</v>
      </c>
      <c r="B1233" s="493" t="s">
        <v>24</v>
      </c>
      <c r="C1233" s="493"/>
      <c r="D1233" s="493"/>
      <c r="E1233" s="493"/>
      <c r="F1233" s="493"/>
      <c r="G1233" s="367">
        <f>G1231+G1232</f>
        <v>93665</v>
      </c>
    </row>
    <row r="1234" spans="1:7">
      <c r="A1234" s="105"/>
      <c r="B1234" s="106"/>
      <c r="C1234" s="106"/>
      <c r="D1234" s="106"/>
      <c r="E1234" s="106"/>
      <c r="F1234" s="106"/>
      <c r="G1234" s="378"/>
    </row>
    <row r="1235" spans="1:7">
      <c r="A1235" s="198" t="s">
        <v>4904</v>
      </c>
      <c r="B1235" s="1"/>
      <c r="C1235" s="1"/>
      <c r="D1235" s="1"/>
      <c r="E1235" s="1"/>
      <c r="F1235" s="1"/>
      <c r="G1235" s="1"/>
    </row>
    <row r="1236" spans="1:7" ht="30">
      <c r="A1236" s="9" t="s">
        <v>62</v>
      </c>
      <c r="B1236" s="9" t="s">
        <v>63</v>
      </c>
      <c r="C1236" s="9" t="s">
        <v>64</v>
      </c>
      <c r="D1236" s="9" t="s">
        <v>65</v>
      </c>
      <c r="E1236" s="9" t="s">
        <v>66</v>
      </c>
      <c r="F1236" s="9" t="s">
        <v>67</v>
      </c>
      <c r="G1236" s="9" t="s">
        <v>68</v>
      </c>
    </row>
    <row r="1237" spans="1:7">
      <c r="A1237" s="91" t="s">
        <v>0</v>
      </c>
      <c r="B1237" s="92" t="s">
        <v>1</v>
      </c>
      <c r="C1237" s="91"/>
      <c r="D1237" s="91"/>
      <c r="E1237" s="91"/>
      <c r="F1237" s="374"/>
      <c r="G1237" s="374"/>
    </row>
    <row r="1238" spans="1:7">
      <c r="A1238" s="92"/>
      <c r="B1238" s="92" t="s">
        <v>2</v>
      </c>
      <c r="C1238" s="91" t="s">
        <v>3</v>
      </c>
      <c r="D1238" s="91" t="s">
        <v>4</v>
      </c>
      <c r="E1238" s="91" t="s">
        <v>4889</v>
      </c>
      <c r="F1238" s="14">
        <f>VLOOKUP(B1238,'HSD ME&amp;PLUMBING'!$B$6:E2745,4,FALSE)</f>
        <v>100000</v>
      </c>
      <c r="G1238" s="367">
        <f>F1238*E1238</f>
        <v>24600</v>
      </c>
    </row>
    <row r="1239" spans="1:7">
      <c r="A1239" s="92"/>
      <c r="B1239" s="92" t="s">
        <v>1804</v>
      </c>
      <c r="C1239" s="91" t="s">
        <v>71</v>
      </c>
      <c r="D1239" s="91" t="s">
        <v>4</v>
      </c>
      <c r="E1239" s="91" t="s">
        <v>4888</v>
      </c>
      <c r="F1239" s="14">
        <f>VLOOKUP(B1239,'HSD ME&amp;PLUMBING'!$B$6:E2746,4,FALSE)</f>
        <v>150000</v>
      </c>
      <c r="G1239" s="367">
        <f>F1239*E1239</f>
        <v>61650</v>
      </c>
    </row>
    <row r="1240" spans="1:7">
      <c r="A1240" s="92"/>
      <c r="B1240" s="92" t="s">
        <v>7</v>
      </c>
      <c r="C1240" s="91" t="s">
        <v>8</v>
      </c>
      <c r="D1240" s="91" t="s">
        <v>4</v>
      </c>
      <c r="E1240" s="91" t="s">
        <v>4423</v>
      </c>
      <c r="F1240" s="14">
        <f>VLOOKUP(B1240,'HSD ME&amp;PLUMBING'!$B$6:E2747,4,FALSE)</f>
        <v>150000</v>
      </c>
      <c r="G1240" s="367">
        <f>F1240*E1240</f>
        <v>6150</v>
      </c>
    </row>
    <row r="1241" spans="1:7">
      <c r="A1241" s="92"/>
      <c r="B1241" s="92" t="s">
        <v>10</v>
      </c>
      <c r="C1241" s="91" t="s">
        <v>11</v>
      </c>
      <c r="D1241" s="91" t="s">
        <v>4</v>
      </c>
      <c r="E1241" s="91" t="s">
        <v>110</v>
      </c>
      <c r="F1241" s="19">
        <f>VLOOKUP(B1241,'HSD ME&amp;PLUMBING'!$B$6:E2748,4,FALSE)</f>
        <v>200000</v>
      </c>
      <c r="G1241" s="367">
        <f>F1241*E1241</f>
        <v>2400</v>
      </c>
    </row>
    <row r="1242" spans="1:7">
      <c r="A1242" s="513" t="s">
        <v>13</v>
      </c>
      <c r="B1242" s="514"/>
      <c r="C1242" s="514"/>
      <c r="D1242" s="514"/>
      <c r="E1242" s="514"/>
      <c r="F1242" s="515"/>
      <c r="G1242" s="367">
        <f>SUM(G1238:G1241)</f>
        <v>94800</v>
      </c>
    </row>
    <row r="1243" spans="1:7">
      <c r="A1243" s="91" t="s">
        <v>14</v>
      </c>
      <c r="B1243" s="92" t="s">
        <v>15</v>
      </c>
      <c r="C1243" s="91"/>
      <c r="D1243" s="91"/>
      <c r="E1243" s="91"/>
      <c r="F1243" s="374"/>
      <c r="G1243" s="374"/>
    </row>
    <row r="1244" spans="1:7" ht="45">
      <c r="A1244" s="92"/>
      <c r="B1244" s="93" t="s">
        <v>4015</v>
      </c>
      <c r="C1244" s="91"/>
      <c r="D1244" s="94" t="s">
        <v>75</v>
      </c>
      <c r="E1244" s="94" t="s">
        <v>4878</v>
      </c>
      <c r="F1244" s="371">
        <f>VLOOKUP(B1244,'HSD ME&amp;PLUMBING'!$B$6:E2751,4,FALSE)</f>
        <v>10000</v>
      </c>
      <c r="G1244" s="370">
        <f>F1244*E1244</f>
        <v>14500</v>
      </c>
    </row>
    <row r="1245" spans="1:7">
      <c r="A1245" s="494" t="s">
        <v>16</v>
      </c>
      <c r="B1245" s="494"/>
      <c r="C1245" s="494"/>
      <c r="D1245" s="494"/>
      <c r="E1245" s="494"/>
      <c r="F1245" s="494"/>
      <c r="G1245" s="367">
        <f>SUM(G1243:G1244)</f>
        <v>14500</v>
      </c>
    </row>
    <row r="1246" spans="1:7">
      <c r="A1246" s="11" t="s">
        <v>17</v>
      </c>
      <c r="B1246" s="160" t="s">
        <v>18</v>
      </c>
      <c r="C1246" s="11"/>
      <c r="D1246" s="12"/>
      <c r="E1246" s="11"/>
      <c r="F1246" s="12"/>
      <c r="G1246" s="369"/>
    </row>
    <row r="1247" spans="1:7">
      <c r="A1247" s="492" t="s">
        <v>19</v>
      </c>
      <c r="B1247" s="492"/>
      <c r="C1247" s="492"/>
      <c r="D1247" s="492"/>
      <c r="E1247" s="492"/>
      <c r="F1247" s="492"/>
      <c r="G1247" s="367">
        <f>SUM(G1246)</f>
        <v>0</v>
      </c>
    </row>
    <row r="1248" spans="1:7">
      <c r="A1248" s="11" t="s">
        <v>20</v>
      </c>
      <c r="B1248" s="493" t="s">
        <v>21</v>
      </c>
      <c r="C1248" s="493"/>
      <c r="D1248" s="493"/>
      <c r="E1248" s="493"/>
      <c r="F1248" s="493"/>
      <c r="G1248" s="367">
        <f>SUM(G1238:G1247)/2</f>
        <v>109300</v>
      </c>
    </row>
    <row r="1249" spans="1:7">
      <c r="A1249" s="11" t="s">
        <v>22</v>
      </c>
      <c r="B1249" s="493" t="s">
        <v>77</v>
      </c>
      <c r="C1249" s="493"/>
      <c r="D1249" s="493"/>
      <c r="E1249" s="493"/>
      <c r="F1249" s="368">
        <v>0.1</v>
      </c>
      <c r="G1249" s="367">
        <f>G1248*F1249</f>
        <v>10930</v>
      </c>
    </row>
    <row r="1250" spans="1:7">
      <c r="A1250" s="11" t="s">
        <v>23</v>
      </c>
      <c r="B1250" s="493" t="s">
        <v>24</v>
      </c>
      <c r="C1250" s="493"/>
      <c r="D1250" s="493"/>
      <c r="E1250" s="493"/>
      <c r="F1250" s="493"/>
      <c r="G1250" s="367">
        <f>G1248+G1249</f>
        <v>120230</v>
      </c>
    </row>
    <row r="1251" spans="1:7">
      <c r="A1251" s="105"/>
      <c r="B1251" s="106"/>
      <c r="C1251" s="106"/>
      <c r="D1251" s="106"/>
      <c r="E1251" s="106"/>
      <c r="F1251" s="106"/>
      <c r="G1251" s="378"/>
    </row>
    <row r="1252" spans="1:7">
      <c r="A1252" s="198" t="s">
        <v>4903</v>
      </c>
      <c r="B1252" s="1"/>
      <c r="C1252" s="1"/>
      <c r="D1252" s="1"/>
      <c r="E1252" s="1"/>
      <c r="F1252" s="1"/>
      <c r="G1252" s="1"/>
    </row>
    <row r="1253" spans="1:7" ht="30">
      <c r="A1253" s="9" t="s">
        <v>62</v>
      </c>
      <c r="B1253" s="9" t="s">
        <v>63</v>
      </c>
      <c r="C1253" s="9" t="s">
        <v>64</v>
      </c>
      <c r="D1253" s="9" t="s">
        <v>65</v>
      </c>
      <c r="E1253" s="9" t="s">
        <v>66</v>
      </c>
      <c r="F1253" s="9" t="s">
        <v>67</v>
      </c>
      <c r="G1253" s="9" t="s">
        <v>68</v>
      </c>
    </row>
    <row r="1254" spans="1:7">
      <c r="A1254" s="91" t="s">
        <v>0</v>
      </c>
      <c r="B1254" s="92" t="s">
        <v>1</v>
      </c>
      <c r="C1254" s="91"/>
      <c r="D1254" s="91"/>
      <c r="E1254" s="91"/>
      <c r="F1254" s="374"/>
      <c r="G1254" s="374"/>
    </row>
    <row r="1255" spans="1:7">
      <c r="A1255" s="92"/>
      <c r="B1255" s="92" t="s">
        <v>2</v>
      </c>
      <c r="C1255" s="91" t="s">
        <v>3</v>
      </c>
      <c r="D1255" s="91" t="s">
        <v>4</v>
      </c>
      <c r="E1255" s="91" t="s">
        <v>1923</v>
      </c>
      <c r="F1255" s="14">
        <f>VLOOKUP(B1255,'HSD ME&amp;PLUMBING'!$B$6:E2762,4,FALSE)</f>
        <v>100000</v>
      </c>
      <c r="G1255" s="367">
        <f>F1255*E1255</f>
        <v>30600</v>
      </c>
    </row>
    <row r="1256" spans="1:7">
      <c r="A1256" s="92"/>
      <c r="B1256" s="92" t="s">
        <v>1804</v>
      </c>
      <c r="C1256" s="91" t="s">
        <v>71</v>
      </c>
      <c r="D1256" s="91" t="s">
        <v>4</v>
      </c>
      <c r="E1256" s="91" t="s">
        <v>4886</v>
      </c>
      <c r="F1256" s="14">
        <f>VLOOKUP(B1256,'HSD ME&amp;PLUMBING'!$B$6:E2763,4,FALSE)</f>
        <v>150000</v>
      </c>
      <c r="G1256" s="367">
        <f>F1256*E1256</f>
        <v>76650</v>
      </c>
    </row>
    <row r="1257" spans="1:7">
      <c r="A1257" s="92"/>
      <c r="B1257" s="92" t="s">
        <v>7</v>
      </c>
      <c r="C1257" s="91" t="s">
        <v>8</v>
      </c>
      <c r="D1257" s="91" t="s">
        <v>4</v>
      </c>
      <c r="E1257" s="91" t="s">
        <v>1904</v>
      </c>
      <c r="F1257" s="14">
        <f>VLOOKUP(B1257,'HSD ME&amp;PLUMBING'!$B$6:E2764,4,FALSE)</f>
        <v>150000</v>
      </c>
      <c r="G1257" s="367">
        <f>F1257*E1257</f>
        <v>7649.9999999999991</v>
      </c>
    </row>
    <row r="1258" spans="1:7">
      <c r="A1258" s="92"/>
      <c r="B1258" s="92" t="s">
        <v>10</v>
      </c>
      <c r="C1258" s="91" t="s">
        <v>11</v>
      </c>
      <c r="D1258" s="91" t="s">
        <v>4</v>
      </c>
      <c r="E1258" s="91" t="s">
        <v>4512</v>
      </c>
      <c r="F1258" s="19">
        <f>VLOOKUP(B1258,'HSD ME&amp;PLUMBING'!$B$6:E2765,4,FALSE)</f>
        <v>200000</v>
      </c>
      <c r="G1258" s="367">
        <f>F1258*E1258</f>
        <v>3000</v>
      </c>
    </row>
    <row r="1259" spans="1:7">
      <c r="A1259" s="513" t="s">
        <v>13</v>
      </c>
      <c r="B1259" s="514"/>
      <c r="C1259" s="514"/>
      <c r="D1259" s="514"/>
      <c r="E1259" s="514"/>
      <c r="F1259" s="515"/>
      <c r="G1259" s="367">
        <f>SUM(G1255:G1258)</f>
        <v>117900</v>
      </c>
    </row>
    <row r="1260" spans="1:7">
      <c r="A1260" s="91" t="s">
        <v>14</v>
      </c>
      <c r="B1260" s="92" t="s">
        <v>15</v>
      </c>
      <c r="C1260" s="91"/>
      <c r="D1260" s="91"/>
      <c r="E1260" s="91"/>
      <c r="F1260" s="374"/>
      <c r="G1260" s="374"/>
    </row>
    <row r="1261" spans="1:7" ht="45">
      <c r="A1261" s="92"/>
      <c r="B1261" s="93" t="s">
        <v>4016</v>
      </c>
      <c r="C1261" s="91"/>
      <c r="D1261" s="94" t="s">
        <v>75</v>
      </c>
      <c r="E1261" s="94" t="s">
        <v>4878</v>
      </c>
      <c r="F1261" s="371">
        <f>VLOOKUP(B1261,'HSD ME&amp;PLUMBING'!$B$6:E2768,4,FALSE)</f>
        <v>10000</v>
      </c>
      <c r="G1261" s="370">
        <f>F1261*E1261</f>
        <v>14500</v>
      </c>
    </row>
    <row r="1262" spans="1:7">
      <c r="A1262" s="494" t="s">
        <v>16</v>
      </c>
      <c r="B1262" s="494"/>
      <c r="C1262" s="494"/>
      <c r="D1262" s="494"/>
      <c r="E1262" s="494"/>
      <c r="F1262" s="494"/>
      <c r="G1262" s="367">
        <f>SUM(G1260:G1261)</f>
        <v>14500</v>
      </c>
    </row>
    <row r="1263" spans="1:7">
      <c r="A1263" s="11" t="s">
        <v>17</v>
      </c>
      <c r="B1263" s="160" t="s">
        <v>18</v>
      </c>
      <c r="C1263" s="11"/>
      <c r="D1263" s="12"/>
      <c r="E1263" s="11"/>
      <c r="F1263" s="12"/>
      <c r="G1263" s="369"/>
    </row>
    <row r="1264" spans="1:7">
      <c r="A1264" s="492" t="s">
        <v>19</v>
      </c>
      <c r="B1264" s="492"/>
      <c r="C1264" s="492"/>
      <c r="D1264" s="492"/>
      <c r="E1264" s="492"/>
      <c r="F1264" s="492"/>
      <c r="G1264" s="367">
        <f>SUM(G1263)</f>
        <v>0</v>
      </c>
    </row>
    <row r="1265" spans="1:7">
      <c r="A1265" s="11" t="s">
        <v>20</v>
      </c>
      <c r="B1265" s="493" t="s">
        <v>21</v>
      </c>
      <c r="C1265" s="493"/>
      <c r="D1265" s="493"/>
      <c r="E1265" s="493"/>
      <c r="F1265" s="493"/>
      <c r="G1265" s="367">
        <f>SUM(G1255:G1264)/2</f>
        <v>132400</v>
      </c>
    </row>
    <row r="1266" spans="1:7">
      <c r="A1266" s="11" t="s">
        <v>22</v>
      </c>
      <c r="B1266" s="493" t="s">
        <v>77</v>
      </c>
      <c r="C1266" s="493"/>
      <c r="D1266" s="493"/>
      <c r="E1266" s="493"/>
      <c r="F1266" s="368">
        <v>0.1</v>
      </c>
      <c r="G1266" s="367">
        <f>G1265*F1266</f>
        <v>13240</v>
      </c>
    </row>
    <row r="1267" spans="1:7">
      <c r="A1267" s="11" t="s">
        <v>23</v>
      </c>
      <c r="B1267" s="493" t="s">
        <v>24</v>
      </c>
      <c r="C1267" s="493"/>
      <c r="D1267" s="493"/>
      <c r="E1267" s="493"/>
      <c r="F1267" s="493"/>
      <c r="G1267" s="367">
        <f>G1265+G1266</f>
        <v>145640</v>
      </c>
    </row>
    <row r="1268" spans="1:7">
      <c r="A1268" s="105"/>
      <c r="B1268" s="106"/>
      <c r="C1268" s="106"/>
      <c r="D1268" s="106"/>
      <c r="E1268" s="106"/>
      <c r="F1268" s="106"/>
      <c r="G1268" s="378"/>
    </row>
    <row r="1269" spans="1:7">
      <c r="A1269" s="198" t="s">
        <v>4902</v>
      </c>
      <c r="B1269" s="1"/>
      <c r="C1269" s="1"/>
      <c r="D1269" s="1"/>
      <c r="E1269" s="1"/>
      <c r="F1269" s="1"/>
      <c r="G1269" s="1"/>
    </row>
    <row r="1270" spans="1:7" ht="30">
      <c r="A1270" s="9" t="s">
        <v>62</v>
      </c>
      <c r="B1270" s="9" t="s">
        <v>63</v>
      </c>
      <c r="C1270" s="9" t="s">
        <v>64</v>
      </c>
      <c r="D1270" s="9" t="s">
        <v>65</v>
      </c>
      <c r="E1270" s="9" t="s">
        <v>66</v>
      </c>
      <c r="F1270" s="9" t="s">
        <v>67</v>
      </c>
      <c r="G1270" s="9" t="s">
        <v>68</v>
      </c>
    </row>
    <row r="1271" spans="1:7">
      <c r="A1271" s="91" t="s">
        <v>0</v>
      </c>
      <c r="B1271" s="92" t="s">
        <v>1</v>
      </c>
      <c r="C1271" s="91"/>
      <c r="D1271" s="91"/>
      <c r="E1271" s="91"/>
      <c r="F1271" s="374"/>
      <c r="G1271" s="374"/>
    </row>
    <row r="1272" spans="1:7">
      <c r="A1272" s="92"/>
      <c r="B1272" s="92" t="s">
        <v>2</v>
      </c>
      <c r="C1272" s="91" t="s">
        <v>3</v>
      </c>
      <c r="D1272" s="91" t="s">
        <v>4</v>
      </c>
      <c r="E1272" s="91" t="s">
        <v>4510</v>
      </c>
      <c r="F1272" s="14">
        <f>VLOOKUP(B1272,'HSD ME&amp;PLUMBING'!$B$6:E2779,4,FALSE)</f>
        <v>100000</v>
      </c>
      <c r="G1272" s="367">
        <f>F1272*E1272</f>
        <v>36700</v>
      </c>
    </row>
    <row r="1273" spans="1:7">
      <c r="A1273" s="92"/>
      <c r="B1273" s="92" t="s">
        <v>1804</v>
      </c>
      <c r="C1273" s="91" t="s">
        <v>71</v>
      </c>
      <c r="D1273" s="91" t="s">
        <v>4</v>
      </c>
      <c r="E1273" s="91" t="s">
        <v>4884</v>
      </c>
      <c r="F1273" s="14">
        <f>VLOOKUP(B1273,'HSD ME&amp;PLUMBING'!$B$6:E2780,4,FALSE)</f>
        <v>150000</v>
      </c>
      <c r="G1273" s="367">
        <f>F1273*E1273</f>
        <v>91950</v>
      </c>
    </row>
    <row r="1274" spans="1:7">
      <c r="A1274" s="92"/>
      <c r="B1274" s="92" t="s">
        <v>7</v>
      </c>
      <c r="C1274" s="91" t="s">
        <v>8</v>
      </c>
      <c r="D1274" s="91" t="s">
        <v>4</v>
      </c>
      <c r="E1274" s="91" t="s">
        <v>4438</v>
      </c>
      <c r="F1274" s="14">
        <f>VLOOKUP(B1274,'HSD ME&amp;PLUMBING'!$B$6:E2781,4,FALSE)</f>
        <v>150000</v>
      </c>
      <c r="G1274" s="367">
        <f>F1274*E1274</f>
        <v>9150</v>
      </c>
    </row>
    <row r="1275" spans="1:7">
      <c r="A1275" s="92"/>
      <c r="B1275" s="92" t="s">
        <v>10</v>
      </c>
      <c r="C1275" s="91" t="s">
        <v>11</v>
      </c>
      <c r="D1275" s="91" t="s">
        <v>4</v>
      </c>
      <c r="E1275" s="91" t="s">
        <v>184</v>
      </c>
      <c r="F1275" s="19">
        <f>VLOOKUP(B1275,'HSD ME&amp;PLUMBING'!$B$6:E2782,4,FALSE)</f>
        <v>200000</v>
      </c>
      <c r="G1275" s="367">
        <f>F1275*E1275</f>
        <v>3599.9999999999995</v>
      </c>
    </row>
    <row r="1276" spans="1:7">
      <c r="A1276" s="513" t="s">
        <v>13</v>
      </c>
      <c r="B1276" s="514"/>
      <c r="C1276" s="514"/>
      <c r="D1276" s="514"/>
      <c r="E1276" s="514"/>
      <c r="F1276" s="515"/>
      <c r="G1276" s="367">
        <f>SUM(G1272:G1275)</f>
        <v>141400</v>
      </c>
    </row>
    <row r="1277" spans="1:7">
      <c r="A1277" s="91" t="s">
        <v>14</v>
      </c>
      <c r="B1277" s="92" t="s">
        <v>15</v>
      </c>
      <c r="C1277" s="91"/>
      <c r="D1277" s="91"/>
      <c r="E1277" s="91"/>
      <c r="F1277" s="374"/>
      <c r="G1277" s="374"/>
    </row>
    <row r="1278" spans="1:7" ht="45">
      <c r="A1278" s="92"/>
      <c r="B1278" s="93" t="s">
        <v>4017</v>
      </c>
      <c r="C1278" s="91"/>
      <c r="D1278" s="94" t="s">
        <v>75</v>
      </c>
      <c r="E1278" s="94" t="s">
        <v>4878</v>
      </c>
      <c r="F1278" s="371">
        <f>VLOOKUP(B1278,'HSD ME&amp;PLUMBING'!$B$6:E2785,4,FALSE)</f>
        <v>10000</v>
      </c>
      <c r="G1278" s="370">
        <f>F1278*E1278</f>
        <v>14500</v>
      </c>
    </row>
    <row r="1279" spans="1:7">
      <c r="A1279" s="494" t="s">
        <v>16</v>
      </c>
      <c r="B1279" s="494"/>
      <c r="C1279" s="494"/>
      <c r="D1279" s="494"/>
      <c r="E1279" s="494"/>
      <c r="F1279" s="494"/>
      <c r="G1279" s="367">
        <f>SUM(G1277:G1278)</f>
        <v>14500</v>
      </c>
    </row>
    <row r="1280" spans="1:7">
      <c r="A1280" s="11" t="s">
        <v>17</v>
      </c>
      <c r="B1280" s="160" t="s">
        <v>18</v>
      </c>
      <c r="C1280" s="11"/>
      <c r="D1280" s="12"/>
      <c r="E1280" s="11"/>
      <c r="F1280" s="12"/>
      <c r="G1280" s="369"/>
    </row>
    <row r="1281" spans="1:7">
      <c r="A1281" s="492" t="s">
        <v>19</v>
      </c>
      <c r="B1281" s="492"/>
      <c r="C1281" s="492"/>
      <c r="D1281" s="492"/>
      <c r="E1281" s="492"/>
      <c r="F1281" s="492"/>
      <c r="G1281" s="367">
        <f>SUM(G1280)</f>
        <v>0</v>
      </c>
    </row>
    <row r="1282" spans="1:7">
      <c r="A1282" s="11" t="s">
        <v>20</v>
      </c>
      <c r="B1282" s="493" t="s">
        <v>21</v>
      </c>
      <c r="C1282" s="493"/>
      <c r="D1282" s="493"/>
      <c r="E1282" s="493"/>
      <c r="F1282" s="493"/>
      <c r="G1282" s="367">
        <f>SUM(G1272:G1281)/2</f>
        <v>155900</v>
      </c>
    </row>
    <row r="1283" spans="1:7">
      <c r="A1283" s="11" t="s">
        <v>22</v>
      </c>
      <c r="B1283" s="493" t="s">
        <v>77</v>
      </c>
      <c r="C1283" s="493"/>
      <c r="D1283" s="493"/>
      <c r="E1283" s="493"/>
      <c r="F1283" s="368">
        <v>0.1</v>
      </c>
      <c r="G1283" s="367">
        <f>G1282*F1283</f>
        <v>15590</v>
      </c>
    </row>
    <row r="1284" spans="1:7">
      <c r="A1284" s="11" t="s">
        <v>23</v>
      </c>
      <c r="B1284" s="493" t="s">
        <v>24</v>
      </c>
      <c r="C1284" s="493"/>
      <c r="D1284" s="493"/>
      <c r="E1284" s="493"/>
      <c r="F1284" s="493"/>
      <c r="G1284" s="367">
        <f>G1282+G1283</f>
        <v>171490</v>
      </c>
    </row>
    <row r="1285" spans="1:7">
      <c r="A1285" s="105"/>
      <c r="B1285" s="106"/>
      <c r="C1285" s="106"/>
      <c r="D1285" s="106"/>
      <c r="E1285" s="106"/>
      <c r="F1285" s="106"/>
      <c r="G1285" s="378"/>
    </row>
    <row r="1286" spans="1:7">
      <c r="A1286" s="198" t="s">
        <v>4901</v>
      </c>
      <c r="B1286" s="1"/>
      <c r="C1286" s="1"/>
      <c r="D1286" s="1"/>
      <c r="E1286" s="1"/>
      <c r="F1286" s="1"/>
      <c r="G1286" s="1"/>
    </row>
    <row r="1287" spans="1:7" ht="30">
      <c r="A1287" s="9" t="s">
        <v>62</v>
      </c>
      <c r="B1287" s="9" t="s">
        <v>63</v>
      </c>
      <c r="C1287" s="9" t="s">
        <v>64</v>
      </c>
      <c r="D1287" s="9" t="s">
        <v>65</v>
      </c>
      <c r="E1287" s="9" t="s">
        <v>66</v>
      </c>
      <c r="F1287" s="9" t="s">
        <v>67</v>
      </c>
      <c r="G1287" s="9" t="s">
        <v>68</v>
      </c>
    </row>
    <row r="1288" spans="1:7">
      <c r="A1288" s="91" t="s">
        <v>0</v>
      </c>
      <c r="B1288" s="92" t="s">
        <v>1</v>
      </c>
      <c r="C1288" s="91"/>
      <c r="D1288" s="91"/>
      <c r="E1288" s="91"/>
      <c r="F1288" s="374"/>
      <c r="G1288" s="374"/>
    </row>
    <row r="1289" spans="1:7">
      <c r="A1289" s="92"/>
      <c r="B1289" s="92" t="s">
        <v>2</v>
      </c>
      <c r="C1289" s="91" t="s">
        <v>3</v>
      </c>
      <c r="D1289" s="91" t="s">
        <v>4</v>
      </c>
      <c r="E1289" s="91" t="s">
        <v>4882</v>
      </c>
      <c r="F1289" s="14">
        <f>VLOOKUP(B1289,'HSD ME&amp;PLUMBING'!$B$6:E2796,4,FALSE)</f>
        <v>100000</v>
      </c>
      <c r="G1289" s="367">
        <f>F1289*E1289</f>
        <v>42700</v>
      </c>
    </row>
    <row r="1290" spans="1:7">
      <c r="A1290" s="92"/>
      <c r="B1290" s="92" t="s">
        <v>1804</v>
      </c>
      <c r="C1290" s="91" t="s">
        <v>71</v>
      </c>
      <c r="D1290" s="91" t="s">
        <v>4</v>
      </c>
      <c r="E1290" s="91" t="s">
        <v>4881</v>
      </c>
      <c r="F1290" s="14">
        <f>VLOOKUP(B1290,'HSD ME&amp;PLUMBING'!$B$6:E2797,4,FALSE)</f>
        <v>150000</v>
      </c>
      <c r="G1290" s="367">
        <f>F1290*E1290</f>
        <v>106950</v>
      </c>
    </row>
    <row r="1291" spans="1:7">
      <c r="A1291" s="92"/>
      <c r="B1291" s="92" t="s">
        <v>7</v>
      </c>
      <c r="C1291" s="91" t="s">
        <v>8</v>
      </c>
      <c r="D1291" s="91" t="s">
        <v>4</v>
      </c>
      <c r="E1291" s="91" t="s">
        <v>108</v>
      </c>
      <c r="F1291" s="14">
        <f>VLOOKUP(B1291,'HSD ME&amp;PLUMBING'!$B$6:E2798,4,FALSE)</f>
        <v>150000</v>
      </c>
      <c r="G1291" s="367">
        <f>F1291*E1291</f>
        <v>10649.999999999998</v>
      </c>
    </row>
    <row r="1292" spans="1:7">
      <c r="A1292" s="92"/>
      <c r="B1292" s="92" t="s">
        <v>10</v>
      </c>
      <c r="C1292" s="91" t="s">
        <v>11</v>
      </c>
      <c r="D1292" s="91" t="s">
        <v>4</v>
      </c>
      <c r="E1292" s="91" t="s">
        <v>27</v>
      </c>
      <c r="F1292" s="19">
        <f>VLOOKUP(B1292,'HSD ME&amp;PLUMBING'!$B$6:E2799,4,FALSE)</f>
        <v>200000</v>
      </c>
      <c r="G1292" s="367">
        <f>F1292*E1292</f>
        <v>4200</v>
      </c>
    </row>
    <row r="1293" spans="1:7">
      <c r="A1293" s="513" t="s">
        <v>13</v>
      </c>
      <c r="B1293" s="514"/>
      <c r="C1293" s="514"/>
      <c r="D1293" s="514"/>
      <c r="E1293" s="514"/>
      <c r="F1293" s="515"/>
      <c r="G1293" s="367">
        <f>SUM(G1289:G1292)</f>
        <v>164500</v>
      </c>
    </row>
    <row r="1294" spans="1:7">
      <c r="A1294" s="91" t="s">
        <v>14</v>
      </c>
      <c r="B1294" s="92" t="s">
        <v>15</v>
      </c>
      <c r="C1294" s="91"/>
      <c r="D1294" s="91"/>
      <c r="E1294" s="91"/>
      <c r="F1294" s="374"/>
      <c r="G1294" s="374"/>
    </row>
    <row r="1295" spans="1:7" ht="45">
      <c r="A1295" s="92"/>
      <c r="B1295" s="93" t="s">
        <v>4018</v>
      </c>
      <c r="C1295" s="91"/>
      <c r="D1295" s="94" t="s">
        <v>75</v>
      </c>
      <c r="E1295" s="94" t="s">
        <v>4878</v>
      </c>
      <c r="F1295" s="371">
        <f>VLOOKUP(B1295,'HSD ME&amp;PLUMBING'!$B$6:E2802,4,FALSE)</f>
        <v>10000</v>
      </c>
      <c r="G1295" s="370">
        <f>F1295*E1295</f>
        <v>14500</v>
      </c>
    </row>
    <row r="1296" spans="1:7">
      <c r="A1296" s="494" t="s">
        <v>16</v>
      </c>
      <c r="B1296" s="494"/>
      <c r="C1296" s="494"/>
      <c r="D1296" s="494"/>
      <c r="E1296" s="494"/>
      <c r="F1296" s="494"/>
      <c r="G1296" s="367">
        <f>SUM(G1294:G1295)</f>
        <v>14500</v>
      </c>
    </row>
    <row r="1297" spans="1:7">
      <c r="A1297" s="11" t="s">
        <v>17</v>
      </c>
      <c r="B1297" s="160" t="s">
        <v>18</v>
      </c>
      <c r="C1297" s="11"/>
      <c r="D1297" s="12"/>
      <c r="E1297" s="11"/>
      <c r="F1297" s="12"/>
      <c r="G1297" s="369"/>
    </row>
    <row r="1298" spans="1:7">
      <c r="A1298" s="492" t="s">
        <v>19</v>
      </c>
      <c r="B1298" s="492"/>
      <c r="C1298" s="492"/>
      <c r="D1298" s="492"/>
      <c r="E1298" s="492"/>
      <c r="F1298" s="492"/>
      <c r="G1298" s="367">
        <f>SUM(G1297)</f>
        <v>0</v>
      </c>
    </row>
    <row r="1299" spans="1:7">
      <c r="A1299" s="11" t="s">
        <v>20</v>
      </c>
      <c r="B1299" s="493" t="s">
        <v>21</v>
      </c>
      <c r="C1299" s="493"/>
      <c r="D1299" s="493"/>
      <c r="E1299" s="493"/>
      <c r="F1299" s="493"/>
      <c r="G1299" s="367">
        <f>SUM(G1289:G1298)/2</f>
        <v>179000</v>
      </c>
    </row>
    <row r="1300" spans="1:7">
      <c r="A1300" s="11" t="s">
        <v>22</v>
      </c>
      <c r="B1300" s="493" t="s">
        <v>77</v>
      </c>
      <c r="C1300" s="493"/>
      <c r="D1300" s="493"/>
      <c r="E1300" s="493"/>
      <c r="F1300" s="368">
        <v>0.1</v>
      </c>
      <c r="G1300" s="367">
        <f>G1299*F1300</f>
        <v>17900</v>
      </c>
    </row>
    <row r="1301" spans="1:7">
      <c r="A1301" s="11" t="s">
        <v>23</v>
      </c>
      <c r="B1301" s="493" t="s">
        <v>24</v>
      </c>
      <c r="C1301" s="493"/>
      <c r="D1301" s="493"/>
      <c r="E1301" s="493"/>
      <c r="F1301" s="493"/>
      <c r="G1301" s="367">
        <f>G1299+G1300</f>
        <v>196900</v>
      </c>
    </row>
    <row r="1302" spans="1:7">
      <c r="A1302" s="105"/>
      <c r="B1302" s="106"/>
      <c r="C1302" s="106"/>
      <c r="D1302" s="106"/>
      <c r="E1302" s="106"/>
      <c r="F1302" s="106"/>
      <c r="G1302" s="378"/>
    </row>
    <row r="1303" spans="1:7">
      <c r="A1303" s="198" t="s">
        <v>4900</v>
      </c>
      <c r="B1303" s="1"/>
      <c r="C1303" s="1"/>
      <c r="D1303" s="1"/>
      <c r="E1303" s="1"/>
      <c r="F1303" s="1"/>
      <c r="G1303" s="1"/>
    </row>
    <row r="1304" spans="1:7" ht="30">
      <c r="A1304" s="9" t="s">
        <v>62</v>
      </c>
      <c r="B1304" s="9" t="s">
        <v>63</v>
      </c>
      <c r="C1304" s="9" t="s">
        <v>64</v>
      </c>
      <c r="D1304" s="9" t="s">
        <v>65</v>
      </c>
      <c r="E1304" s="9" t="s">
        <v>66</v>
      </c>
      <c r="F1304" s="9" t="s">
        <v>67</v>
      </c>
      <c r="G1304" s="9" t="s">
        <v>68</v>
      </c>
    </row>
    <row r="1305" spans="1:7">
      <c r="A1305" s="91" t="s">
        <v>0</v>
      </c>
      <c r="B1305" s="92" t="s">
        <v>1</v>
      </c>
      <c r="C1305" s="91"/>
      <c r="D1305" s="91"/>
      <c r="E1305" s="91"/>
      <c r="F1305" s="374"/>
      <c r="G1305" s="374"/>
    </row>
    <row r="1306" spans="1:7">
      <c r="A1306" s="92"/>
      <c r="B1306" s="92" t="s">
        <v>2</v>
      </c>
      <c r="C1306" s="91" t="s">
        <v>3</v>
      </c>
      <c r="D1306" s="91" t="s">
        <v>4</v>
      </c>
      <c r="E1306" s="91" t="s">
        <v>4507</v>
      </c>
      <c r="F1306" s="14">
        <f>VLOOKUP(B1306,'HSD ME&amp;PLUMBING'!$B$6:E2813,4,FALSE)</f>
        <v>100000</v>
      </c>
      <c r="G1306" s="367">
        <f>F1306*E1306</f>
        <v>48800</v>
      </c>
    </row>
    <row r="1307" spans="1:7">
      <c r="A1307" s="92"/>
      <c r="B1307" s="92" t="s">
        <v>1804</v>
      </c>
      <c r="C1307" s="91" t="s">
        <v>71</v>
      </c>
      <c r="D1307" s="91" t="s">
        <v>4</v>
      </c>
      <c r="E1307" s="91" t="s">
        <v>4506</v>
      </c>
      <c r="F1307" s="14">
        <f>VLOOKUP(B1307,'HSD ME&amp;PLUMBING'!$B$6:E2814,4,FALSE)</f>
        <v>150000</v>
      </c>
      <c r="G1307" s="367">
        <f>F1307*E1307</f>
        <v>122249.99999999999</v>
      </c>
    </row>
    <row r="1308" spans="1:7">
      <c r="A1308" s="92"/>
      <c r="B1308" s="92" t="s">
        <v>7</v>
      </c>
      <c r="C1308" s="91" t="s">
        <v>8</v>
      </c>
      <c r="D1308" s="91" t="s">
        <v>4</v>
      </c>
      <c r="E1308" s="91" t="s">
        <v>1814</v>
      </c>
      <c r="F1308" s="14">
        <f>VLOOKUP(B1308,'HSD ME&amp;PLUMBING'!$B$6:E2815,4,FALSE)</f>
        <v>150000</v>
      </c>
      <c r="G1308" s="367">
        <f>F1308*E1308</f>
        <v>12150</v>
      </c>
    </row>
    <row r="1309" spans="1:7">
      <c r="A1309" s="92"/>
      <c r="B1309" s="92" t="s">
        <v>10</v>
      </c>
      <c r="C1309" s="91" t="s">
        <v>11</v>
      </c>
      <c r="D1309" s="91" t="s">
        <v>4</v>
      </c>
      <c r="E1309" s="91" t="s">
        <v>69</v>
      </c>
      <c r="F1309" s="19">
        <f>VLOOKUP(B1309,'HSD ME&amp;PLUMBING'!$B$6:E2816,4,FALSE)</f>
        <v>200000</v>
      </c>
      <c r="G1309" s="367">
        <f>F1309*E1309</f>
        <v>4800</v>
      </c>
    </row>
    <row r="1310" spans="1:7">
      <c r="A1310" s="513" t="s">
        <v>13</v>
      </c>
      <c r="B1310" s="514"/>
      <c r="C1310" s="514"/>
      <c r="D1310" s="514"/>
      <c r="E1310" s="514"/>
      <c r="F1310" s="515"/>
      <c r="G1310" s="367">
        <f>SUM(G1306:G1309)</f>
        <v>188000</v>
      </c>
    </row>
    <row r="1311" spans="1:7">
      <c r="A1311" s="91" t="s">
        <v>14</v>
      </c>
      <c r="B1311" s="92" t="s">
        <v>15</v>
      </c>
      <c r="C1311" s="91"/>
      <c r="D1311" s="91"/>
      <c r="E1311" s="91"/>
      <c r="F1311" s="374"/>
      <c r="G1311" s="374"/>
    </row>
    <row r="1312" spans="1:7" ht="45">
      <c r="A1312" s="92"/>
      <c r="B1312" s="93" t="s">
        <v>4019</v>
      </c>
      <c r="C1312" s="91"/>
      <c r="D1312" s="94" t="s">
        <v>75</v>
      </c>
      <c r="E1312" s="94" t="s">
        <v>4878</v>
      </c>
      <c r="F1312" s="371">
        <f>VLOOKUP(B1312,'HSD ME&amp;PLUMBING'!$B$6:E2819,4,FALSE)</f>
        <v>10000</v>
      </c>
      <c r="G1312" s="370">
        <f>F1312*E1312</f>
        <v>14500</v>
      </c>
    </row>
    <row r="1313" spans="1:7">
      <c r="A1313" s="494" t="s">
        <v>16</v>
      </c>
      <c r="B1313" s="494"/>
      <c r="C1313" s="494"/>
      <c r="D1313" s="494"/>
      <c r="E1313" s="494"/>
      <c r="F1313" s="494"/>
      <c r="G1313" s="367">
        <f>SUM(G1311:G1312)</f>
        <v>14500</v>
      </c>
    </row>
    <row r="1314" spans="1:7">
      <c r="A1314" s="11" t="s">
        <v>17</v>
      </c>
      <c r="B1314" s="160" t="s">
        <v>18</v>
      </c>
      <c r="C1314" s="11"/>
      <c r="D1314" s="12"/>
      <c r="E1314" s="11"/>
      <c r="F1314" s="12"/>
      <c r="G1314" s="369"/>
    </row>
    <row r="1315" spans="1:7">
      <c r="A1315" s="492" t="s">
        <v>19</v>
      </c>
      <c r="B1315" s="492"/>
      <c r="C1315" s="492"/>
      <c r="D1315" s="492"/>
      <c r="E1315" s="492"/>
      <c r="F1315" s="492"/>
      <c r="G1315" s="367">
        <f>SUM(G1314)</f>
        <v>0</v>
      </c>
    </row>
    <row r="1316" spans="1:7">
      <c r="A1316" s="11" t="s">
        <v>20</v>
      </c>
      <c r="B1316" s="493" t="s">
        <v>21</v>
      </c>
      <c r="C1316" s="493"/>
      <c r="D1316" s="493"/>
      <c r="E1316" s="493"/>
      <c r="F1316" s="493"/>
      <c r="G1316" s="367">
        <f>SUM(G1306:G1315)/2</f>
        <v>202500</v>
      </c>
    </row>
    <row r="1317" spans="1:7">
      <c r="A1317" s="11" t="s">
        <v>22</v>
      </c>
      <c r="B1317" s="493" t="s">
        <v>77</v>
      </c>
      <c r="C1317" s="493"/>
      <c r="D1317" s="493"/>
      <c r="E1317" s="493"/>
      <c r="F1317" s="368">
        <v>0.1</v>
      </c>
      <c r="G1317" s="367">
        <f>G1316*F1317</f>
        <v>20250</v>
      </c>
    </row>
    <row r="1318" spans="1:7">
      <c r="A1318" s="11" t="s">
        <v>23</v>
      </c>
      <c r="B1318" s="493" t="s">
        <v>24</v>
      </c>
      <c r="C1318" s="493"/>
      <c r="D1318" s="493"/>
      <c r="E1318" s="493"/>
      <c r="F1318" s="493"/>
      <c r="G1318" s="367">
        <f>G1316+G1317</f>
        <v>222750</v>
      </c>
    </row>
    <row r="1319" spans="1:7">
      <c r="A1319" s="105"/>
      <c r="B1319" s="106"/>
      <c r="C1319" s="106"/>
      <c r="D1319" s="106"/>
      <c r="E1319" s="106"/>
      <c r="F1319" s="106"/>
      <c r="G1319" s="378"/>
    </row>
    <row r="1320" spans="1:7">
      <c r="A1320" s="198" t="s">
        <v>4899</v>
      </c>
      <c r="B1320" s="1"/>
      <c r="C1320" s="1"/>
      <c r="D1320" s="1"/>
      <c r="E1320" s="1"/>
      <c r="F1320" s="1"/>
      <c r="G1320" s="1"/>
    </row>
    <row r="1321" spans="1:7" ht="30">
      <c r="A1321" s="9" t="s">
        <v>62</v>
      </c>
      <c r="B1321" s="9" t="s">
        <v>63</v>
      </c>
      <c r="C1321" s="9" t="s">
        <v>64</v>
      </c>
      <c r="D1321" s="9" t="s">
        <v>65</v>
      </c>
      <c r="E1321" s="9" t="s">
        <v>66</v>
      </c>
      <c r="F1321" s="9" t="s">
        <v>67</v>
      </c>
      <c r="G1321" s="9" t="s">
        <v>68</v>
      </c>
    </row>
    <row r="1322" spans="1:7">
      <c r="A1322" s="91" t="s">
        <v>0</v>
      </c>
      <c r="B1322" s="92" t="s">
        <v>1</v>
      </c>
      <c r="C1322" s="91"/>
      <c r="D1322" s="91"/>
      <c r="E1322" s="91"/>
      <c r="F1322" s="374"/>
      <c r="G1322" s="374"/>
    </row>
    <row r="1323" spans="1:7">
      <c r="A1323" s="92"/>
      <c r="B1323" s="92" t="s">
        <v>2</v>
      </c>
      <c r="C1323" s="91" t="s">
        <v>3</v>
      </c>
      <c r="D1323" s="91" t="s">
        <v>4</v>
      </c>
      <c r="E1323" s="91" t="s">
        <v>72</v>
      </c>
      <c r="F1323" s="14">
        <f>VLOOKUP(B1323,'HSD ME&amp;PLUMBING'!$B$6:E2830,4,FALSE)</f>
        <v>100000</v>
      </c>
      <c r="G1323" s="367">
        <f>F1323*E1323</f>
        <v>4000</v>
      </c>
    </row>
    <row r="1324" spans="1:7">
      <c r="A1324" s="92"/>
      <c r="B1324" s="92" t="s">
        <v>1804</v>
      </c>
      <c r="C1324" s="91" t="s">
        <v>71</v>
      </c>
      <c r="D1324" s="91" t="s">
        <v>4</v>
      </c>
      <c r="E1324" s="91" t="s">
        <v>908</v>
      </c>
      <c r="F1324" s="14">
        <f>VLOOKUP(B1324,'HSD ME&amp;PLUMBING'!$B$6:E2831,4,FALSE)</f>
        <v>150000</v>
      </c>
      <c r="G1324" s="367">
        <f>F1324*E1324</f>
        <v>10050</v>
      </c>
    </row>
    <row r="1325" spans="1:7">
      <c r="A1325" s="92"/>
      <c r="B1325" s="92" t="s">
        <v>7</v>
      </c>
      <c r="C1325" s="91" t="s">
        <v>8</v>
      </c>
      <c r="D1325" s="91" t="s">
        <v>4</v>
      </c>
      <c r="E1325" s="91" t="s">
        <v>28</v>
      </c>
      <c r="F1325" s="14">
        <f>VLOOKUP(B1325,'HSD ME&amp;PLUMBING'!$B$6:E2832,4,FALSE)</f>
        <v>150000</v>
      </c>
      <c r="G1325" s="367">
        <f>F1325*E1325</f>
        <v>1050</v>
      </c>
    </row>
    <row r="1326" spans="1:7">
      <c r="A1326" s="92"/>
      <c r="B1326" s="92" t="s">
        <v>10</v>
      </c>
      <c r="C1326" s="91" t="s">
        <v>11</v>
      </c>
      <c r="D1326" s="91" t="s">
        <v>4</v>
      </c>
      <c r="E1326" s="91" t="s">
        <v>88</v>
      </c>
      <c r="F1326" s="19">
        <f>VLOOKUP(B1326,'HSD ME&amp;PLUMBING'!$B$6:E2833,4,FALSE)</f>
        <v>200000</v>
      </c>
      <c r="G1326" s="367">
        <f>F1326*E1326</f>
        <v>400</v>
      </c>
    </row>
    <row r="1327" spans="1:7">
      <c r="A1327" s="513" t="s">
        <v>13</v>
      </c>
      <c r="B1327" s="514"/>
      <c r="C1327" s="514"/>
      <c r="D1327" s="514"/>
      <c r="E1327" s="514"/>
      <c r="F1327" s="515"/>
      <c r="G1327" s="367">
        <f>SUM(G1323:G1326)</f>
        <v>15500</v>
      </c>
    </row>
    <row r="1328" spans="1:7">
      <c r="A1328" s="91" t="s">
        <v>14</v>
      </c>
      <c r="B1328" s="92" t="s">
        <v>15</v>
      </c>
      <c r="C1328" s="91"/>
      <c r="D1328" s="91"/>
      <c r="E1328" s="91"/>
      <c r="F1328" s="374"/>
      <c r="G1328" s="374"/>
    </row>
    <row r="1329" spans="1:7" ht="45">
      <c r="A1329" s="92"/>
      <c r="B1329" s="93" t="s">
        <v>4020</v>
      </c>
      <c r="C1329" s="91"/>
      <c r="D1329" s="94" t="s">
        <v>75</v>
      </c>
      <c r="E1329" s="94" t="s">
        <v>4878</v>
      </c>
      <c r="F1329" s="371">
        <f>VLOOKUP(B1329,'HSD ME&amp;PLUMBING'!$B$6:E2836,4,FALSE)</f>
        <v>10000</v>
      </c>
      <c r="G1329" s="370">
        <f>F1329*E1329</f>
        <v>14500</v>
      </c>
    </row>
    <row r="1330" spans="1:7">
      <c r="A1330" s="494" t="s">
        <v>16</v>
      </c>
      <c r="B1330" s="494"/>
      <c r="C1330" s="494"/>
      <c r="D1330" s="494"/>
      <c r="E1330" s="494"/>
      <c r="F1330" s="494"/>
      <c r="G1330" s="367">
        <f>SUM(G1328:G1329)</f>
        <v>14500</v>
      </c>
    </row>
    <row r="1331" spans="1:7">
      <c r="A1331" s="11" t="s">
        <v>17</v>
      </c>
      <c r="B1331" s="160" t="s">
        <v>18</v>
      </c>
      <c r="C1331" s="11"/>
      <c r="D1331" s="12"/>
      <c r="E1331" s="11"/>
      <c r="F1331" s="12"/>
      <c r="G1331" s="369"/>
    </row>
    <row r="1332" spans="1:7">
      <c r="A1332" s="492" t="s">
        <v>19</v>
      </c>
      <c r="B1332" s="492"/>
      <c r="C1332" s="492"/>
      <c r="D1332" s="492"/>
      <c r="E1332" s="492"/>
      <c r="F1332" s="492"/>
      <c r="G1332" s="367">
        <f>SUM(G1331)</f>
        <v>0</v>
      </c>
    </row>
    <row r="1333" spans="1:7">
      <c r="A1333" s="11" t="s">
        <v>20</v>
      </c>
      <c r="B1333" s="493" t="s">
        <v>21</v>
      </c>
      <c r="C1333" s="493"/>
      <c r="D1333" s="493"/>
      <c r="E1333" s="493"/>
      <c r="F1333" s="493"/>
      <c r="G1333" s="367">
        <f>SUM(G1323:G1332)/2</f>
        <v>30000</v>
      </c>
    </row>
    <row r="1334" spans="1:7">
      <c r="A1334" s="11" t="s">
        <v>22</v>
      </c>
      <c r="B1334" s="493" t="s">
        <v>77</v>
      </c>
      <c r="C1334" s="493"/>
      <c r="D1334" s="493"/>
      <c r="E1334" s="493"/>
      <c r="F1334" s="368">
        <v>0.1</v>
      </c>
      <c r="G1334" s="367">
        <f>G1333*F1334</f>
        <v>3000</v>
      </c>
    </row>
    <row r="1335" spans="1:7">
      <c r="A1335" s="11" t="s">
        <v>23</v>
      </c>
      <c r="B1335" s="493" t="s">
        <v>24</v>
      </c>
      <c r="C1335" s="493"/>
      <c r="D1335" s="493"/>
      <c r="E1335" s="493"/>
      <c r="F1335" s="493"/>
      <c r="G1335" s="367">
        <f>G1333+G1334</f>
        <v>33000</v>
      </c>
    </row>
    <row r="1336" spans="1:7">
      <c r="A1336" s="105"/>
      <c r="B1336" s="106"/>
      <c r="C1336" s="106"/>
      <c r="D1336" s="106"/>
      <c r="E1336" s="106"/>
      <c r="F1336" s="106"/>
      <c r="G1336" s="378"/>
    </row>
    <row r="1337" spans="1:7">
      <c r="A1337" s="198" t="s">
        <v>4898</v>
      </c>
      <c r="B1337" s="1"/>
      <c r="C1337" s="1"/>
      <c r="D1337" s="1"/>
      <c r="E1337" s="1"/>
      <c r="F1337" s="1"/>
      <c r="G1337" s="1"/>
    </row>
    <row r="1338" spans="1:7" ht="30">
      <c r="A1338" s="9" t="s">
        <v>62</v>
      </c>
      <c r="B1338" s="9" t="s">
        <v>63</v>
      </c>
      <c r="C1338" s="9" t="s">
        <v>64</v>
      </c>
      <c r="D1338" s="9" t="s">
        <v>65</v>
      </c>
      <c r="E1338" s="9" t="s">
        <v>66</v>
      </c>
      <c r="F1338" s="9" t="s">
        <v>67</v>
      </c>
      <c r="G1338" s="9" t="s">
        <v>68</v>
      </c>
    </row>
    <row r="1339" spans="1:7">
      <c r="A1339" s="91" t="s">
        <v>0</v>
      </c>
      <c r="B1339" s="92" t="s">
        <v>1</v>
      </c>
      <c r="C1339" s="91"/>
      <c r="D1339" s="91"/>
      <c r="E1339" s="91"/>
      <c r="F1339" s="374"/>
      <c r="G1339" s="374"/>
    </row>
    <row r="1340" spans="1:7">
      <c r="A1340" s="92"/>
      <c r="B1340" s="92" t="s">
        <v>2</v>
      </c>
      <c r="C1340" s="91" t="s">
        <v>3</v>
      </c>
      <c r="D1340" s="91" t="s">
        <v>4</v>
      </c>
      <c r="E1340" s="91" t="s">
        <v>86</v>
      </c>
      <c r="F1340" s="14">
        <f>VLOOKUP(B1340,'HSD ME&amp;PLUMBING'!$B$6:E2847,4,FALSE)</f>
        <v>100000</v>
      </c>
      <c r="G1340" s="367">
        <f>F1340*E1340</f>
        <v>4800</v>
      </c>
    </row>
    <row r="1341" spans="1:7">
      <c r="A1341" s="92"/>
      <c r="B1341" s="92" t="s">
        <v>1804</v>
      </c>
      <c r="C1341" s="91" t="s">
        <v>71</v>
      </c>
      <c r="D1341" s="91" t="s">
        <v>4</v>
      </c>
      <c r="E1341" s="91" t="s">
        <v>162</v>
      </c>
      <c r="F1341" s="14">
        <f>VLOOKUP(B1341,'HSD ME&amp;PLUMBING'!$B$6:E2848,4,FALSE)</f>
        <v>150000</v>
      </c>
      <c r="G1341" s="367">
        <f>F1341*E1341</f>
        <v>12000</v>
      </c>
    </row>
    <row r="1342" spans="1:7">
      <c r="A1342" s="92"/>
      <c r="B1342" s="92" t="s">
        <v>7</v>
      </c>
      <c r="C1342" s="91" t="s">
        <v>8</v>
      </c>
      <c r="D1342" s="91" t="s">
        <v>4</v>
      </c>
      <c r="E1342" s="91" t="s">
        <v>130</v>
      </c>
      <c r="F1342" s="14">
        <f>VLOOKUP(B1342,'HSD ME&amp;PLUMBING'!$B$6:E2849,4,FALSE)</f>
        <v>150000</v>
      </c>
      <c r="G1342" s="367">
        <f>F1342*E1342</f>
        <v>1200</v>
      </c>
    </row>
    <row r="1343" spans="1:7">
      <c r="A1343" s="92"/>
      <c r="B1343" s="92" t="s">
        <v>10</v>
      </c>
      <c r="C1343" s="91" t="s">
        <v>11</v>
      </c>
      <c r="D1343" s="91" t="s">
        <v>4</v>
      </c>
      <c r="E1343" s="91" t="s">
        <v>88</v>
      </c>
      <c r="F1343" s="19">
        <f>VLOOKUP(B1343,'HSD ME&amp;PLUMBING'!$B$6:E2850,4,FALSE)</f>
        <v>200000</v>
      </c>
      <c r="G1343" s="367">
        <f>F1343*E1343</f>
        <v>400</v>
      </c>
    </row>
    <row r="1344" spans="1:7">
      <c r="A1344" s="513" t="s">
        <v>13</v>
      </c>
      <c r="B1344" s="514"/>
      <c r="C1344" s="514"/>
      <c r="D1344" s="514"/>
      <c r="E1344" s="514"/>
      <c r="F1344" s="515"/>
      <c r="G1344" s="367">
        <f>SUM(G1340:G1343)</f>
        <v>18400</v>
      </c>
    </row>
    <row r="1345" spans="1:7">
      <c r="A1345" s="91" t="s">
        <v>14</v>
      </c>
      <c r="B1345" s="92" t="s">
        <v>15</v>
      </c>
      <c r="C1345" s="91"/>
      <c r="D1345" s="91"/>
      <c r="E1345" s="91"/>
      <c r="F1345" s="374"/>
      <c r="G1345" s="374"/>
    </row>
    <row r="1346" spans="1:7" ht="45">
      <c r="A1346" s="92"/>
      <c r="B1346" s="93" t="s">
        <v>4021</v>
      </c>
      <c r="C1346" s="91"/>
      <c r="D1346" s="94" t="s">
        <v>75</v>
      </c>
      <c r="E1346" s="94" t="s">
        <v>4878</v>
      </c>
      <c r="F1346" s="371">
        <f>VLOOKUP(B1346,'HSD ME&amp;PLUMBING'!$B$6:E2853,4,FALSE)</f>
        <v>10000</v>
      </c>
      <c r="G1346" s="370">
        <f>F1346*E1346</f>
        <v>14500</v>
      </c>
    </row>
    <row r="1347" spans="1:7">
      <c r="A1347" s="494" t="s">
        <v>16</v>
      </c>
      <c r="B1347" s="494"/>
      <c r="C1347" s="494"/>
      <c r="D1347" s="494"/>
      <c r="E1347" s="494"/>
      <c r="F1347" s="494"/>
      <c r="G1347" s="367">
        <f>SUM(G1345:G1346)</f>
        <v>14500</v>
      </c>
    </row>
    <row r="1348" spans="1:7">
      <c r="A1348" s="11" t="s">
        <v>17</v>
      </c>
      <c r="B1348" s="160" t="s">
        <v>18</v>
      </c>
      <c r="C1348" s="11"/>
      <c r="D1348" s="12"/>
      <c r="E1348" s="11"/>
      <c r="F1348" s="12"/>
      <c r="G1348" s="369"/>
    </row>
    <row r="1349" spans="1:7">
      <c r="A1349" s="492" t="s">
        <v>19</v>
      </c>
      <c r="B1349" s="492"/>
      <c r="C1349" s="492"/>
      <c r="D1349" s="492"/>
      <c r="E1349" s="492"/>
      <c r="F1349" s="492"/>
      <c r="G1349" s="367">
        <f>SUM(G1348)</f>
        <v>0</v>
      </c>
    </row>
    <row r="1350" spans="1:7">
      <c r="A1350" s="11" t="s">
        <v>20</v>
      </c>
      <c r="B1350" s="493" t="s">
        <v>21</v>
      </c>
      <c r="C1350" s="493"/>
      <c r="D1350" s="493"/>
      <c r="E1350" s="493"/>
      <c r="F1350" s="493"/>
      <c r="G1350" s="367">
        <f>SUM(G1340:G1349)/2</f>
        <v>32900</v>
      </c>
    </row>
    <row r="1351" spans="1:7">
      <c r="A1351" s="11" t="s">
        <v>22</v>
      </c>
      <c r="B1351" s="493" t="s">
        <v>77</v>
      </c>
      <c r="C1351" s="493"/>
      <c r="D1351" s="493"/>
      <c r="E1351" s="493"/>
      <c r="F1351" s="368">
        <v>0.1</v>
      </c>
      <c r="G1351" s="367">
        <f>G1350*F1351</f>
        <v>3290</v>
      </c>
    </row>
    <row r="1352" spans="1:7">
      <c r="A1352" s="11" t="s">
        <v>23</v>
      </c>
      <c r="B1352" s="493" t="s">
        <v>24</v>
      </c>
      <c r="C1352" s="493"/>
      <c r="D1352" s="493"/>
      <c r="E1352" s="493"/>
      <c r="F1352" s="493"/>
      <c r="G1352" s="367">
        <f>G1350+G1351</f>
        <v>36190</v>
      </c>
    </row>
    <row r="1353" spans="1:7">
      <c r="A1353" s="105"/>
      <c r="B1353" s="106"/>
      <c r="C1353" s="106"/>
      <c r="D1353" s="106"/>
      <c r="E1353" s="106"/>
      <c r="F1353" s="106"/>
      <c r="G1353" s="378"/>
    </row>
    <row r="1354" spans="1:7">
      <c r="A1354" s="198" t="s">
        <v>4897</v>
      </c>
      <c r="B1354" s="1"/>
      <c r="C1354" s="1"/>
      <c r="D1354" s="1"/>
      <c r="E1354" s="1"/>
      <c r="F1354" s="1"/>
      <c r="G1354" s="1"/>
    </row>
    <row r="1355" spans="1:7" ht="30">
      <c r="A1355" s="9" t="s">
        <v>62</v>
      </c>
      <c r="B1355" s="9" t="s">
        <v>63</v>
      </c>
      <c r="C1355" s="9" t="s">
        <v>64</v>
      </c>
      <c r="D1355" s="9" t="s">
        <v>65</v>
      </c>
      <c r="E1355" s="9" t="s">
        <v>66</v>
      </c>
      <c r="F1355" s="9" t="s">
        <v>67</v>
      </c>
      <c r="G1355" s="9" t="s">
        <v>68</v>
      </c>
    </row>
    <row r="1356" spans="1:7">
      <c r="A1356" s="91" t="s">
        <v>0</v>
      </c>
      <c r="B1356" s="92" t="s">
        <v>1</v>
      </c>
      <c r="C1356" s="91"/>
      <c r="D1356" s="91"/>
      <c r="E1356" s="91"/>
      <c r="F1356" s="374"/>
      <c r="G1356" s="374"/>
    </row>
    <row r="1357" spans="1:7">
      <c r="A1357" s="92"/>
      <c r="B1357" s="92" t="s">
        <v>2</v>
      </c>
      <c r="C1357" s="91" t="s">
        <v>3</v>
      </c>
      <c r="D1357" s="91" t="s">
        <v>4</v>
      </c>
      <c r="E1357" s="91" t="s">
        <v>4539</v>
      </c>
      <c r="F1357" s="14">
        <f>VLOOKUP(B1357,'HSD ME&amp;PLUMBING'!$B$6:E2864,4,FALSE)</f>
        <v>100000</v>
      </c>
      <c r="G1357" s="367">
        <f>F1357*E1357</f>
        <v>6300</v>
      </c>
    </row>
    <row r="1358" spans="1:7">
      <c r="A1358" s="92"/>
      <c r="B1358" s="92" t="s">
        <v>1804</v>
      </c>
      <c r="C1358" s="91" t="s">
        <v>71</v>
      </c>
      <c r="D1358" s="91" t="s">
        <v>4</v>
      </c>
      <c r="E1358" s="91" t="s">
        <v>4794</v>
      </c>
      <c r="F1358" s="14">
        <f>VLOOKUP(B1358,'HSD ME&amp;PLUMBING'!$B$6:E2865,4,FALSE)</f>
        <v>150000</v>
      </c>
      <c r="G1358" s="367">
        <f>F1358*E1358</f>
        <v>15600</v>
      </c>
    </row>
    <row r="1359" spans="1:7">
      <c r="A1359" s="92"/>
      <c r="B1359" s="92" t="s">
        <v>7</v>
      </c>
      <c r="C1359" s="91" t="s">
        <v>8</v>
      </c>
      <c r="D1359" s="91" t="s">
        <v>4</v>
      </c>
      <c r="E1359" s="91" t="s">
        <v>98</v>
      </c>
      <c r="F1359" s="14">
        <f>VLOOKUP(B1359,'HSD ME&amp;PLUMBING'!$B$6:E2866,4,FALSE)</f>
        <v>150000</v>
      </c>
      <c r="G1359" s="367">
        <f>F1359*E1359</f>
        <v>1500</v>
      </c>
    </row>
    <row r="1360" spans="1:7">
      <c r="A1360" s="92"/>
      <c r="B1360" s="92" t="s">
        <v>10</v>
      </c>
      <c r="C1360" s="91" t="s">
        <v>11</v>
      </c>
      <c r="D1360" s="91" t="s">
        <v>4</v>
      </c>
      <c r="E1360" s="91" t="s">
        <v>99</v>
      </c>
      <c r="F1360" s="19">
        <f>VLOOKUP(B1360,'HSD ME&amp;PLUMBING'!$B$6:E2867,4,FALSE)</f>
        <v>200000</v>
      </c>
      <c r="G1360" s="367">
        <f>F1360*E1360</f>
        <v>600</v>
      </c>
    </row>
    <row r="1361" spans="1:7">
      <c r="A1361" s="513" t="s">
        <v>13</v>
      </c>
      <c r="B1361" s="514"/>
      <c r="C1361" s="514"/>
      <c r="D1361" s="514"/>
      <c r="E1361" s="514"/>
      <c r="F1361" s="515"/>
      <c r="G1361" s="367">
        <f>SUM(G1357:G1360)</f>
        <v>24000</v>
      </c>
    </row>
    <row r="1362" spans="1:7">
      <c r="A1362" s="91" t="s">
        <v>14</v>
      </c>
      <c r="B1362" s="92" t="s">
        <v>15</v>
      </c>
      <c r="C1362" s="91"/>
      <c r="D1362" s="91"/>
      <c r="E1362" s="91"/>
      <c r="F1362" s="374"/>
      <c r="G1362" s="374"/>
    </row>
    <row r="1363" spans="1:7" ht="45">
      <c r="A1363" s="92"/>
      <c r="B1363" s="93" t="s">
        <v>4022</v>
      </c>
      <c r="C1363" s="91"/>
      <c r="D1363" s="94" t="s">
        <v>75</v>
      </c>
      <c r="E1363" s="94" t="s">
        <v>4878</v>
      </c>
      <c r="F1363" s="371">
        <f>VLOOKUP(B1363,'HSD ME&amp;PLUMBING'!$B$6:E2870,4,FALSE)</f>
        <v>10000</v>
      </c>
      <c r="G1363" s="370">
        <f>F1363*E1363</f>
        <v>14500</v>
      </c>
    </row>
    <row r="1364" spans="1:7">
      <c r="A1364" s="494" t="s">
        <v>16</v>
      </c>
      <c r="B1364" s="494"/>
      <c r="C1364" s="494"/>
      <c r="D1364" s="494"/>
      <c r="E1364" s="494"/>
      <c r="F1364" s="494"/>
      <c r="G1364" s="367">
        <f>SUM(G1362:G1363)</f>
        <v>14500</v>
      </c>
    </row>
    <row r="1365" spans="1:7">
      <c r="A1365" s="11" t="s">
        <v>17</v>
      </c>
      <c r="B1365" s="160" t="s">
        <v>18</v>
      </c>
      <c r="C1365" s="11"/>
      <c r="D1365" s="12"/>
      <c r="E1365" s="11"/>
      <c r="F1365" s="12"/>
      <c r="G1365" s="369"/>
    </row>
    <row r="1366" spans="1:7">
      <c r="A1366" s="492" t="s">
        <v>19</v>
      </c>
      <c r="B1366" s="492"/>
      <c r="C1366" s="492"/>
      <c r="D1366" s="492"/>
      <c r="E1366" s="492"/>
      <c r="F1366" s="492"/>
      <c r="G1366" s="367">
        <f>SUM(G1365)</f>
        <v>0</v>
      </c>
    </row>
    <row r="1367" spans="1:7">
      <c r="A1367" s="11" t="s">
        <v>20</v>
      </c>
      <c r="B1367" s="493" t="s">
        <v>21</v>
      </c>
      <c r="C1367" s="493"/>
      <c r="D1367" s="493"/>
      <c r="E1367" s="493"/>
      <c r="F1367" s="493"/>
      <c r="G1367" s="367">
        <f>SUM(G1357:G1366)/2</f>
        <v>38500</v>
      </c>
    </row>
    <row r="1368" spans="1:7">
      <c r="A1368" s="11" t="s">
        <v>22</v>
      </c>
      <c r="B1368" s="493" t="s">
        <v>77</v>
      </c>
      <c r="C1368" s="493"/>
      <c r="D1368" s="493"/>
      <c r="E1368" s="493"/>
      <c r="F1368" s="368">
        <v>0.1</v>
      </c>
      <c r="G1368" s="367">
        <f>G1367*F1368</f>
        <v>3850</v>
      </c>
    </row>
    <row r="1369" spans="1:7">
      <c r="A1369" s="11" t="s">
        <v>23</v>
      </c>
      <c r="B1369" s="493" t="s">
        <v>24</v>
      </c>
      <c r="C1369" s="493"/>
      <c r="D1369" s="493"/>
      <c r="E1369" s="493"/>
      <c r="F1369" s="493"/>
      <c r="G1369" s="367">
        <f>G1367+G1368</f>
        <v>42350</v>
      </c>
    </row>
    <row r="1370" spans="1:7">
      <c r="A1370" s="105"/>
      <c r="B1370" s="106"/>
      <c r="C1370" s="106"/>
      <c r="D1370" s="106"/>
      <c r="E1370" s="106"/>
      <c r="F1370" s="106"/>
      <c r="G1370" s="378"/>
    </row>
    <row r="1371" spans="1:7">
      <c r="A1371" s="198" t="s">
        <v>4896</v>
      </c>
      <c r="B1371" s="1"/>
      <c r="C1371" s="1"/>
      <c r="D1371" s="1"/>
      <c r="E1371" s="1"/>
      <c r="F1371" s="1"/>
      <c r="G1371" s="1"/>
    </row>
    <row r="1372" spans="1:7" ht="30">
      <c r="A1372" s="9" t="s">
        <v>62</v>
      </c>
      <c r="B1372" s="9" t="s">
        <v>63</v>
      </c>
      <c r="C1372" s="9" t="s">
        <v>64</v>
      </c>
      <c r="D1372" s="9" t="s">
        <v>65</v>
      </c>
      <c r="E1372" s="9" t="s">
        <v>66</v>
      </c>
      <c r="F1372" s="9" t="s">
        <v>67</v>
      </c>
      <c r="G1372" s="9" t="s">
        <v>68</v>
      </c>
    </row>
    <row r="1373" spans="1:7">
      <c r="A1373" s="91" t="s">
        <v>0</v>
      </c>
      <c r="B1373" s="92" t="s">
        <v>1</v>
      </c>
      <c r="C1373" s="91"/>
      <c r="D1373" s="91"/>
      <c r="E1373" s="91"/>
      <c r="F1373" s="374"/>
      <c r="G1373" s="374"/>
    </row>
    <row r="1374" spans="1:7">
      <c r="A1374" s="92"/>
      <c r="B1374" s="92" t="s">
        <v>2</v>
      </c>
      <c r="C1374" s="91" t="s">
        <v>3</v>
      </c>
      <c r="D1374" s="91" t="s">
        <v>4</v>
      </c>
      <c r="E1374" s="91" t="s">
        <v>720</v>
      </c>
      <c r="F1374" s="14">
        <f>VLOOKUP(B1374,'HSD ME&amp;PLUMBING'!$B$6:E2881,4,FALSE)</f>
        <v>100000</v>
      </c>
      <c r="G1374" s="367">
        <f>F1374*E1374</f>
        <v>7700</v>
      </c>
    </row>
    <row r="1375" spans="1:7">
      <c r="A1375" s="92"/>
      <c r="B1375" s="92" t="s">
        <v>1804</v>
      </c>
      <c r="C1375" s="91" t="s">
        <v>71</v>
      </c>
      <c r="D1375" s="91" t="s">
        <v>4</v>
      </c>
      <c r="E1375" s="91" t="s">
        <v>25</v>
      </c>
      <c r="F1375" s="14">
        <f>VLOOKUP(B1375,'HSD ME&amp;PLUMBING'!$B$6:E2882,4,FALSE)</f>
        <v>150000</v>
      </c>
      <c r="G1375" s="367">
        <f>F1375*E1375</f>
        <v>19350</v>
      </c>
    </row>
    <row r="1376" spans="1:7">
      <c r="A1376" s="92"/>
      <c r="B1376" s="92" t="s">
        <v>7</v>
      </c>
      <c r="C1376" s="91" t="s">
        <v>8</v>
      </c>
      <c r="D1376" s="91" t="s">
        <v>4</v>
      </c>
      <c r="E1376" s="91" t="s">
        <v>199</v>
      </c>
      <c r="F1376" s="14">
        <f>VLOOKUP(B1376,'HSD ME&amp;PLUMBING'!$B$6:E2883,4,FALSE)</f>
        <v>150000</v>
      </c>
      <c r="G1376" s="367">
        <f>F1376*E1376</f>
        <v>1950</v>
      </c>
    </row>
    <row r="1377" spans="1:7">
      <c r="A1377" s="92"/>
      <c r="B1377" s="92" t="s">
        <v>10</v>
      </c>
      <c r="C1377" s="91" t="s">
        <v>11</v>
      </c>
      <c r="D1377" s="91" t="s">
        <v>4</v>
      </c>
      <c r="E1377" s="91" t="s">
        <v>12</v>
      </c>
      <c r="F1377" s="19">
        <f>VLOOKUP(B1377,'HSD ME&amp;PLUMBING'!$B$6:E2884,4,FALSE)</f>
        <v>200000</v>
      </c>
      <c r="G1377" s="367">
        <f>F1377*E1377</f>
        <v>800</v>
      </c>
    </row>
    <row r="1378" spans="1:7">
      <c r="A1378" s="513" t="s">
        <v>13</v>
      </c>
      <c r="B1378" s="514"/>
      <c r="C1378" s="514"/>
      <c r="D1378" s="514"/>
      <c r="E1378" s="514"/>
      <c r="F1378" s="515"/>
      <c r="G1378" s="367">
        <f>SUM(G1374:G1377)</f>
        <v>29800</v>
      </c>
    </row>
    <row r="1379" spans="1:7">
      <c r="A1379" s="91" t="s">
        <v>14</v>
      </c>
      <c r="B1379" s="92" t="s">
        <v>15</v>
      </c>
      <c r="C1379" s="91"/>
      <c r="D1379" s="91"/>
      <c r="E1379" s="91"/>
      <c r="F1379" s="374"/>
      <c r="G1379" s="374"/>
    </row>
    <row r="1380" spans="1:7" ht="45">
      <c r="A1380" s="92"/>
      <c r="B1380" s="93" t="s">
        <v>4023</v>
      </c>
      <c r="C1380" s="91"/>
      <c r="D1380" s="94" t="s">
        <v>75</v>
      </c>
      <c r="E1380" s="94" t="s">
        <v>4878</v>
      </c>
      <c r="F1380" s="371">
        <f>VLOOKUP(B1380,'HSD ME&amp;PLUMBING'!$B$6:E2887,4,FALSE)</f>
        <v>10000</v>
      </c>
      <c r="G1380" s="370">
        <f>F1380*E1380</f>
        <v>14500</v>
      </c>
    </row>
    <row r="1381" spans="1:7">
      <c r="A1381" s="494" t="s">
        <v>16</v>
      </c>
      <c r="B1381" s="494"/>
      <c r="C1381" s="494"/>
      <c r="D1381" s="494"/>
      <c r="E1381" s="494"/>
      <c r="F1381" s="494"/>
      <c r="G1381" s="367">
        <f>SUM(G1379:G1380)</f>
        <v>14500</v>
      </c>
    </row>
    <row r="1382" spans="1:7">
      <c r="A1382" s="11" t="s">
        <v>17</v>
      </c>
      <c r="B1382" s="160" t="s">
        <v>18</v>
      </c>
      <c r="C1382" s="11"/>
      <c r="D1382" s="12"/>
      <c r="E1382" s="11"/>
      <c r="F1382" s="12"/>
      <c r="G1382" s="369"/>
    </row>
    <row r="1383" spans="1:7">
      <c r="A1383" s="492" t="s">
        <v>19</v>
      </c>
      <c r="B1383" s="492"/>
      <c r="C1383" s="492"/>
      <c r="D1383" s="492"/>
      <c r="E1383" s="492"/>
      <c r="F1383" s="492"/>
      <c r="G1383" s="367">
        <f>SUM(G1382)</f>
        <v>0</v>
      </c>
    </row>
    <row r="1384" spans="1:7">
      <c r="A1384" s="11" t="s">
        <v>20</v>
      </c>
      <c r="B1384" s="493" t="s">
        <v>21</v>
      </c>
      <c r="C1384" s="493"/>
      <c r="D1384" s="493"/>
      <c r="E1384" s="493"/>
      <c r="F1384" s="493"/>
      <c r="G1384" s="367">
        <f>SUM(G1374:G1383)/2</f>
        <v>44300</v>
      </c>
    </row>
    <row r="1385" spans="1:7">
      <c r="A1385" s="11" t="s">
        <v>22</v>
      </c>
      <c r="B1385" s="493" t="s">
        <v>77</v>
      </c>
      <c r="C1385" s="493"/>
      <c r="D1385" s="493"/>
      <c r="E1385" s="493"/>
      <c r="F1385" s="368">
        <v>0.1</v>
      </c>
      <c r="G1385" s="367">
        <f>G1384*F1385</f>
        <v>4430</v>
      </c>
    </row>
    <row r="1386" spans="1:7">
      <c r="A1386" s="11" t="s">
        <v>23</v>
      </c>
      <c r="B1386" s="493" t="s">
        <v>24</v>
      </c>
      <c r="C1386" s="493"/>
      <c r="D1386" s="493"/>
      <c r="E1386" s="493"/>
      <c r="F1386" s="493"/>
      <c r="G1386" s="367">
        <f>G1384+G1385</f>
        <v>48730</v>
      </c>
    </row>
    <row r="1387" spans="1:7">
      <c r="A1387" s="105"/>
      <c r="B1387" s="106"/>
      <c r="C1387" s="106"/>
      <c r="D1387" s="106"/>
      <c r="E1387" s="106"/>
      <c r="F1387" s="106"/>
      <c r="G1387" s="378"/>
    </row>
    <row r="1388" spans="1:7">
      <c r="A1388" s="198" t="s">
        <v>4895</v>
      </c>
      <c r="B1388" s="1"/>
      <c r="C1388" s="1"/>
      <c r="D1388" s="1"/>
      <c r="E1388" s="1"/>
      <c r="F1388" s="1"/>
      <c r="G1388" s="1"/>
    </row>
    <row r="1389" spans="1:7" ht="30">
      <c r="A1389" s="9" t="s">
        <v>62</v>
      </c>
      <c r="B1389" s="9" t="s">
        <v>63</v>
      </c>
      <c r="C1389" s="9" t="s">
        <v>64</v>
      </c>
      <c r="D1389" s="9" t="s">
        <v>65</v>
      </c>
      <c r="E1389" s="9" t="s">
        <v>66</v>
      </c>
      <c r="F1389" s="9" t="s">
        <v>67</v>
      </c>
      <c r="G1389" s="9" t="s">
        <v>68</v>
      </c>
    </row>
    <row r="1390" spans="1:7">
      <c r="A1390" s="91" t="s">
        <v>0</v>
      </c>
      <c r="B1390" s="92" t="s">
        <v>1</v>
      </c>
      <c r="C1390" s="91"/>
      <c r="D1390" s="91"/>
      <c r="E1390" s="91"/>
      <c r="F1390" s="374"/>
      <c r="G1390" s="374"/>
    </row>
    <row r="1391" spans="1:7">
      <c r="A1391" s="92"/>
      <c r="B1391" s="92" t="s">
        <v>2</v>
      </c>
      <c r="C1391" s="91" t="s">
        <v>3</v>
      </c>
      <c r="D1391" s="91" t="s">
        <v>4</v>
      </c>
      <c r="E1391" s="91" t="s">
        <v>713</v>
      </c>
      <c r="F1391" s="14">
        <f>VLOOKUP(B1391,'HSD ME&amp;PLUMBING'!$B$6:E2898,4,FALSE)</f>
        <v>100000</v>
      </c>
      <c r="G1391" s="367">
        <f>F1391*E1391</f>
        <v>9400</v>
      </c>
    </row>
    <row r="1392" spans="1:7">
      <c r="A1392" s="92"/>
      <c r="B1392" s="92" t="s">
        <v>1804</v>
      </c>
      <c r="C1392" s="91" t="s">
        <v>71</v>
      </c>
      <c r="D1392" s="91" t="s">
        <v>4</v>
      </c>
      <c r="E1392" s="91" t="s">
        <v>1932</v>
      </c>
      <c r="F1392" s="14">
        <f>VLOOKUP(B1392,'HSD ME&amp;PLUMBING'!$B$6:E2899,4,FALSE)</f>
        <v>150000</v>
      </c>
      <c r="G1392" s="367">
        <f>F1392*E1392</f>
        <v>23550</v>
      </c>
    </row>
    <row r="1393" spans="1:7">
      <c r="A1393" s="92"/>
      <c r="B1393" s="92" t="s">
        <v>7</v>
      </c>
      <c r="C1393" s="91" t="s">
        <v>8</v>
      </c>
      <c r="D1393" s="91" t="s">
        <v>4</v>
      </c>
      <c r="E1393" s="91" t="s">
        <v>121</v>
      </c>
      <c r="F1393" s="14">
        <f>VLOOKUP(B1393,'HSD ME&amp;PLUMBING'!$B$6:E2900,4,FALSE)</f>
        <v>150000</v>
      </c>
      <c r="G1393" s="367">
        <f>F1393*E1393</f>
        <v>2400</v>
      </c>
    </row>
    <row r="1394" spans="1:7">
      <c r="A1394" s="92"/>
      <c r="B1394" s="92" t="s">
        <v>10</v>
      </c>
      <c r="C1394" s="91" t="s">
        <v>11</v>
      </c>
      <c r="D1394" s="91" t="s">
        <v>4</v>
      </c>
      <c r="E1394" s="91" t="s">
        <v>87</v>
      </c>
      <c r="F1394" s="19">
        <f>VLOOKUP(B1394,'HSD ME&amp;PLUMBING'!$B$6:E2901,4,FALSE)</f>
        <v>200000</v>
      </c>
      <c r="G1394" s="367">
        <f>F1394*E1394</f>
        <v>1000</v>
      </c>
    </row>
    <row r="1395" spans="1:7">
      <c r="A1395" s="513" t="s">
        <v>13</v>
      </c>
      <c r="B1395" s="514"/>
      <c r="C1395" s="514"/>
      <c r="D1395" s="514"/>
      <c r="E1395" s="514"/>
      <c r="F1395" s="515"/>
      <c r="G1395" s="367">
        <f>SUM(G1391:G1394)</f>
        <v>36350</v>
      </c>
    </row>
    <row r="1396" spans="1:7">
      <c r="A1396" s="91" t="s">
        <v>14</v>
      </c>
      <c r="B1396" s="92" t="s">
        <v>15</v>
      </c>
      <c r="C1396" s="91"/>
      <c r="D1396" s="91"/>
      <c r="E1396" s="91"/>
      <c r="F1396" s="374"/>
      <c r="G1396" s="374"/>
    </row>
    <row r="1397" spans="1:7" ht="45">
      <c r="A1397" s="92"/>
      <c r="B1397" s="93" t="s">
        <v>4024</v>
      </c>
      <c r="C1397" s="91"/>
      <c r="D1397" s="94" t="s">
        <v>75</v>
      </c>
      <c r="E1397" s="94" t="s">
        <v>4878</v>
      </c>
      <c r="F1397" s="371">
        <f>VLOOKUP(B1397,'HSD ME&amp;PLUMBING'!$B$6:E2904,4,FALSE)</f>
        <v>10000</v>
      </c>
      <c r="G1397" s="370">
        <f>F1397*E1397</f>
        <v>14500</v>
      </c>
    </row>
    <row r="1398" spans="1:7">
      <c r="A1398" s="494" t="s">
        <v>16</v>
      </c>
      <c r="B1398" s="494"/>
      <c r="C1398" s="494"/>
      <c r="D1398" s="494"/>
      <c r="E1398" s="494"/>
      <c r="F1398" s="494"/>
      <c r="G1398" s="367">
        <f>SUM(G1396:G1397)</f>
        <v>14500</v>
      </c>
    </row>
    <row r="1399" spans="1:7">
      <c r="A1399" s="11" t="s">
        <v>17</v>
      </c>
      <c r="B1399" s="160" t="s">
        <v>18</v>
      </c>
      <c r="C1399" s="11"/>
      <c r="D1399" s="12"/>
      <c r="E1399" s="11"/>
      <c r="F1399" s="12"/>
      <c r="G1399" s="369"/>
    </row>
    <row r="1400" spans="1:7">
      <c r="A1400" s="492" t="s">
        <v>19</v>
      </c>
      <c r="B1400" s="492"/>
      <c r="C1400" s="492"/>
      <c r="D1400" s="492"/>
      <c r="E1400" s="492"/>
      <c r="F1400" s="492"/>
      <c r="G1400" s="367">
        <f>SUM(G1399)</f>
        <v>0</v>
      </c>
    </row>
    <row r="1401" spans="1:7">
      <c r="A1401" s="11" t="s">
        <v>20</v>
      </c>
      <c r="B1401" s="493" t="s">
        <v>21</v>
      </c>
      <c r="C1401" s="493"/>
      <c r="D1401" s="493"/>
      <c r="E1401" s="493"/>
      <c r="F1401" s="493"/>
      <c r="G1401" s="367">
        <f>SUM(G1391:G1400)/2</f>
        <v>50850</v>
      </c>
    </row>
    <row r="1402" spans="1:7">
      <c r="A1402" s="11" t="s">
        <v>22</v>
      </c>
      <c r="B1402" s="493" t="s">
        <v>77</v>
      </c>
      <c r="C1402" s="493"/>
      <c r="D1402" s="493"/>
      <c r="E1402" s="493"/>
      <c r="F1402" s="368">
        <v>0.1</v>
      </c>
      <c r="G1402" s="367">
        <f>G1401*F1402</f>
        <v>5085</v>
      </c>
    </row>
    <row r="1403" spans="1:7">
      <c r="A1403" s="11" t="s">
        <v>23</v>
      </c>
      <c r="B1403" s="493" t="s">
        <v>24</v>
      </c>
      <c r="C1403" s="493"/>
      <c r="D1403" s="493"/>
      <c r="E1403" s="493"/>
      <c r="F1403" s="493"/>
      <c r="G1403" s="367">
        <f>G1401+G1402</f>
        <v>55935</v>
      </c>
    </row>
    <row r="1404" spans="1:7">
      <c r="A1404" s="105"/>
      <c r="B1404" s="106"/>
      <c r="C1404" s="106"/>
      <c r="D1404" s="106"/>
      <c r="E1404" s="106"/>
      <c r="F1404" s="106"/>
      <c r="G1404" s="378"/>
    </row>
    <row r="1405" spans="1:7">
      <c r="A1405" s="198" t="s">
        <v>4894</v>
      </c>
      <c r="B1405" s="1"/>
      <c r="C1405" s="1"/>
      <c r="D1405" s="1"/>
      <c r="E1405" s="1"/>
      <c r="F1405" s="1"/>
      <c r="G1405" s="1"/>
    </row>
    <row r="1406" spans="1:7" ht="30">
      <c r="A1406" s="9" t="s">
        <v>62</v>
      </c>
      <c r="B1406" s="9" t="s">
        <v>63</v>
      </c>
      <c r="C1406" s="9" t="s">
        <v>64</v>
      </c>
      <c r="D1406" s="9" t="s">
        <v>65</v>
      </c>
      <c r="E1406" s="9" t="s">
        <v>66</v>
      </c>
      <c r="F1406" s="9" t="s">
        <v>67</v>
      </c>
      <c r="G1406" s="9" t="s">
        <v>68</v>
      </c>
    </row>
    <row r="1407" spans="1:7">
      <c r="A1407" s="91" t="s">
        <v>0</v>
      </c>
      <c r="B1407" s="92" t="s">
        <v>1</v>
      </c>
      <c r="C1407" s="91"/>
      <c r="D1407" s="91"/>
      <c r="E1407" s="91"/>
      <c r="F1407" s="374"/>
      <c r="G1407" s="374"/>
    </row>
    <row r="1408" spans="1:7">
      <c r="A1408" s="92"/>
      <c r="B1408" s="92" t="s">
        <v>2</v>
      </c>
      <c r="C1408" s="91" t="s">
        <v>3</v>
      </c>
      <c r="D1408" s="91" t="s">
        <v>4</v>
      </c>
      <c r="E1408" s="91" t="s">
        <v>829</v>
      </c>
      <c r="F1408" s="14">
        <f>VLOOKUP(B1408,'HSD ME&amp;PLUMBING'!$B$6:E2915,4,FALSE)</f>
        <v>100000</v>
      </c>
      <c r="G1408" s="367">
        <f>F1408*E1408</f>
        <v>12300</v>
      </c>
    </row>
    <row r="1409" spans="1:7">
      <c r="A1409" s="92"/>
      <c r="B1409" s="92" t="s">
        <v>1804</v>
      </c>
      <c r="C1409" s="91" t="s">
        <v>71</v>
      </c>
      <c r="D1409" s="91" t="s">
        <v>4</v>
      </c>
      <c r="E1409" s="91" t="s">
        <v>854</v>
      </c>
      <c r="F1409" s="14">
        <f>VLOOKUP(B1409,'HSD ME&amp;PLUMBING'!$B$6:E2916,4,FALSE)</f>
        <v>150000</v>
      </c>
      <c r="G1409" s="367">
        <f>F1409*E1409</f>
        <v>30749.999999999996</v>
      </c>
    </row>
    <row r="1410" spans="1:7">
      <c r="A1410" s="92"/>
      <c r="B1410" s="92" t="s">
        <v>7</v>
      </c>
      <c r="C1410" s="91" t="s">
        <v>8</v>
      </c>
      <c r="D1410" s="91" t="s">
        <v>4</v>
      </c>
      <c r="E1410" s="91" t="s">
        <v>27</v>
      </c>
      <c r="F1410" s="14">
        <f>VLOOKUP(B1410,'HSD ME&amp;PLUMBING'!$B$6:E2917,4,FALSE)</f>
        <v>150000</v>
      </c>
      <c r="G1410" s="367">
        <f>F1410*E1410</f>
        <v>3150</v>
      </c>
    </row>
    <row r="1411" spans="1:7">
      <c r="A1411" s="92"/>
      <c r="B1411" s="92" t="s">
        <v>10</v>
      </c>
      <c r="C1411" s="91" t="s">
        <v>11</v>
      </c>
      <c r="D1411" s="91" t="s">
        <v>4</v>
      </c>
      <c r="E1411" s="91" t="s">
        <v>32</v>
      </c>
      <c r="F1411" s="19">
        <f>VLOOKUP(B1411,'HSD ME&amp;PLUMBING'!$B$6:E2918,4,FALSE)</f>
        <v>200000</v>
      </c>
      <c r="G1411" s="367">
        <f>F1411*E1411</f>
        <v>1200</v>
      </c>
    </row>
    <row r="1412" spans="1:7">
      <c r="A1412" s="513" t="s">
        <v>13</v>
      </c>
      <c r="B1412" s="514"/>
      <c r="C1412" s="514"/>
      <c r="D1412" s="514"/>
      <c r="E1412" s="514"/>
      <c r="F1412" s="515"/>
      <c r="G1412" s="367">
        <f>SUM(G1408:G1411)</f>
        <v>47400</v>
      </c>
    </row>
    <row r="1413" spans="1:7">
      <c r="A1413" s="91" t="s">
        <v>14</v>
      </c>
      <c r="B1413" s="92" t="s">
        <v>15</v>
      </c>
      <c r="C1413" s="91"/>
      <c r="D1413" s="91"/>
      <c r="E1413" s="91"/>
      <c r="F1413" s="374"/>
      <c r="G1413" s="374"/>
    </row>
    <row r="1414" spans="1:7" ht="45">
      <c r="A1414" s="92"/>
      <c r="B1414" s="93" t="s">
        <v>4025</v>
      </c>
      <c r="C1414" s="91"/>
      <c r="D1414" s="94" t="s">
        <v>75</v>
      </c>
      <c r="E1414" s="94" t="s">
        <v>4878</v>
      </c>
      <c r="F1414" s="371">
        <f>VLOOKUP(B1414,'HSD ME&amp;PLUMBING'!$B$6:E2921,4,FALSE)</f>
        <v>10000</v>
      </c>
      <c r="G1414" s="370">
        <f>F1414*E1414</f>
        <v>14500</v>
      </c>
    </row>
    <row r="1415" spans="1:7">
      <c r="A1415" s="494" t="s">
        <v>16</v>
      </c>
      <c r="B1415" s="494"/>
      <c r="C1415" s="494"/>
      <c r="D1415" s="494"/>
      <c r="E1415" s="494"/>
      <c r="F1415" s="494"/>
      <c r="G1415" s="367">
        <f>SUM(G1413:G1414)</f>
        <v>14500</v>
      </c>
    </row>
    <row r="1416" spans="1:7">
      <c r="A1416" s="11" t="s">
        <v>17</v>
      </c>
      <c r="B1416" s="160" t="s">
        <v>18</v>
      </c>
      <c r="C1416" s="11"/>
      <c r="D1416" s="12"/>
      <c r="E1416" s="11"/>
      <c r="F1416" s="12"/>
      <c r="G1416" s="369"/>
    </row>
    <row r="1417" spans="1:7">
      <c r="A1417" s="492" t="s">
        <v>19</v>
      </c>
      <c r="B1417" s="492"/>
      <c r="C1417" s="492"/>
      <c r="D1417" s="492"/>
      <c r="E1417" s="492"/>
      <c r="F1417" s="492"/>
      <c r="G1417" s="367">
        <f>SUM(G1416)</f>
        <v>0</v>
      </c>
    </row>
    <row r="1418" spans="1:7">
      <c r="A1418" s="11" t="s">
        <v>20</v>
      </c>
      <c r="B1418" s="493" t="s">
        <v>21</v>
      </c>
      <c r="C1418" s="493"/>
      <c r="D1418" s="493"/>
      <c r="E1418" s="493"/>
      <c r="F1418" s="493"/>
      <c r="G1418" s="367">
        <f>SUM(G1408:G1417)/2</f>
        <v>61900</v>
      </c>
    </row>
    <row r="1419" spans="1:7">
      <c r="A1419" s="11" t="s">
        <v>22</v>
      </c>
      <c r="B1419" s="493" t="s">
        <v>77</v>
      </c>
      <c r="C1419" s="493"/>
      <c r="D1419" s="493"/>
      <c r="E1419" s="493"/>
      <c r="F1419" s="368">
        <v>0.1</v>
      </c>
      <c r="G1419" s="367">
        <f>G1418*F1419</f>
        <v>6190</v>
      </c>
    </row>
    <row r="1420" spans="1:7">
      <c r="A1420" s="11" t="s">
        <v>23</v>
      </c>
      <c r="B1420" s="493" t="s">
        <v>24</v>
      </c>
      <c r="C1420" s="493"/>
      <c r="D1420" s="493"/>
      <c r="E1420" s="493"/>
      <c r="F1420" s="493"/>
      <c r="G1420" s="367">
        <f>G1418+G1419</f>
        <v>68090</v>
      </c>
    </row>
    <row r="1421" spans="1:7">
      <c r="A1421" s="105"/>
      <c r="B1421" s="106"/>
      <c r="C1421" s="106"/>
      <c r="D1421" s="106"/>
      <c r="E1421" s="106"/>
      <c r="F1421" s="106"/>
      <c r="G1421" s="378"/>
    </row>
    <row r="1422" spans="1:7">
      <c r="A1422" s="198" t="s">
        <v>4893</v>
      </c>
      <c r="B1422" s="1"/>
      <c r="C1422" s="1"/>
      <c r="D1422" s="1"/>
      <c r="E1422" s="1"/>
      <c r="F1422" s="1"/>
      <c r="G1422" s="1"/>
    </row>
    <row r="1423" spans="1:7" ht="30">
      <c r="A1423" s="9" t="s">
        <v>62</v>
      </c>
      <c r="B1423" s="9" t="s">
        <v>63</v>
      </c>
      <c r="C1423" s="9" t="s">
        <v>64</v>
      </c>
      <c r="D1423" s="9" t="s">
        <v>65</v>
      </c>
      <c r="E1423" s="9" t="s">
        <v>66</v>
      </c>
      <c r="F1423" s="9" t="s">
        <v>67</v>
      </c>
      <c r="G1423" s="9" t="s">
        <v>68</v>
      </c>
    </row>
    <row r="1424" spans="1:7">
      <c r="A1424" s="91" t="s">
        <v>0</v>
      </c>
      <c r="B1424" s="92" t="s">
        <v>1</v>
      </c>
      <c r="C1424" s="91"/>
      <c r="D1424" s="91"/>
      <c r="E1424" s="91"/>
      <c r="F1424" s="374"/>
      <c r="G1424" s="374"/>
    </row>
    <row r="1425" spans="1:7">
      <c r="A1425" s="92"/>
      <c r="B1425" s="92" t="s">
        <v>2</v>
      </c>
      <c r="C1425" s="91" t="s">
        <v>3</v>
      </c>
      <c r="D1425" s="91" t="s">
        <v>4</v>
      </c>
      <c r="E1425" s="91" t="s">
        <v>4892</v>
      </c>
      <c r="F1425" s="14">
        <f>VLOOKUP(B1425,'HSD ME&amp;PLUMBING'!$B$6:E2932,4,FALSE)</f>
        <v>100000</v>
      </c>
      <c r="G1425" s="367">
        <f>F1425*E1425</f>
        <v>15200</v>
      </c>
    </row>
    <row r="1426" spans="1:7">
      <c r="A1426" s="92"/>
      <c r="B1426" s="92" t="s">
        <v>1804</v>
      </c>
      <c r="C1426" s="91" t="s">
        <v>71</v>
      </c>
      <c r="D1426" s="91" t="s">
        <v>4</v>
      </c>
      <c r="E1426" s="91" t="s">
        <v>1886</v>
      </c>
      <c r="F1426" s="14">
        <f>VLOOKUP(B1426,'HSD ME&amp;PLUMBING'!$B$6:E2933,4,FALSE)</f>
        <v>150000</v>
      </c>
      <c r="G1426" s="367">
        <f>F1426*E1426</f>
        <v>38100</v>
      </c>
    </row>
    <row r="1427" spans="1:7">
      <c r="A1427" s="92"/>
      <c r="B1427" s="92" t="s">
        <v>7</v>
      </c>
      <c r="C1427" s="91" t="s">
        <v>8</v>
      </c>
      <c r="D1427" s="91" t="s">
        <v>4</v>
      </c>
      <c r="E1427" s="91" t="s">
        <v>1893</v>
      </c>
      <c r="F1427" s="14">
        <f>VLOOKUP(B1427,'HSD ME&amp;PLUMBING'!$B$6:E2934,4,FALSE)</f>
        <v>150000</v>
      </c>
      <c r="G1427" s="367">
        <f>F1427*E1427</f>
        <v>3750</v>
      </c>
    </row>
    <row r="1428" spans="1:7">
      <c r="A1428" s="92"/>
      <c r="B1428" s="92" t="s">
        <v>10</v>
      </c>
      <c r="C1428" s="91" t="s">
        <v>11</v>
      </c>
      <c r="D1428" s="91" t="s">
        <v>4</v>
      </c>
      <c r="E1428" s="91" t="s">
        <v>130</v>
      </c>
      <c r="F1428" s="19">
        <f>VLOOKUP(B1428,'HSD ME&amp;PLUMBING'!$B$6:E2935,4,FALSE)</f>
        <v>200000</v>
      </c>
      <c r="G1428" s="367">
        <f>F1428*E1428</f>
        <v>1600</v>
      </c>
    </row>
    <row r="1429" spans="1:7">
      <c r="A1429" s="513" t="s">
        <v>13</v>
      </c>
      <c r="B1429" s="514"/>
      <c r="C1429" s="514"/>
      <c r="D1429" s="514"/>
      <c r="E1429" s="514"/>
      <c r="F1429" s="515"/>
      <c r="G1429" s="367">
        <f>SUM(G1425:G1428)</f>
        <v>58650</v>
      </c>
    </row>
    <row r="1430" spans="1:7">
      <c r="A1430" s="91" t="s">
        <v>14</v>
      </c>
      <c r="B1430" s="92" t="s">
        <v>15</v>
      </c>
      <c r="C1430" s="91"/>
      <c r="D1430" s="91"/>
      <c r="E1430" s="91"/>
      <c r="F1430" s="374"/>
      <c r="G1430" s="374"/>
    </row>
    <row r="1431" spans="1:7" ht="45">
      <c r="A1431" s="92"/>
      <c r="B1431" s="93" t="s">
        <v>4026</v>
      </c>
      <c r="C1431" s="91"/>
      <c r="D1431" s="94" t="s">
        <v>75</v>
      </c>
      <c r="E1431" s="94" t="s">
        <v>4878</v>
      </c>
      <c r="F1431" s="371">
        <f>VLOOKUP(B1431,'HSD ME&amp;PLUMBING'!$B$6:E2938,4,FALSE)</f>
        <v>10000</v>
      </c>
      <c r="G1431" s="370">
        <f>F1431*E1431</f>
        <v>14500</v>
      </c>
    </row>
    <row r="1432" spans="1:7">
      <c r="A1432" s="494" t="s">
        <v>16</v>
      </c>
      <c r="B1432" s="494"/>
      <c r="C1432" s="494"/>
      <c r="D1432" s="494"/>
      <c r="E1432" s="494"/>
      <c r="F1432" s="494"/>
      <c r="G1432" s="367">
        <f>SUM(G1430:G1431)</f>
        <v>14500</v>
      </c>
    </row>
    <row r="1433" spans="1:7">
      <c r="A1433" s="11" t="s">
        <v>17</v>
      </c>
      <c r="B1433" s="160" t="s">
        <v>18</v>
      </c>
      <c r="C1433" s="11"/>
      <c r="D1433" s="12"/>
      <c r="E1433" s="11"/>
      <c r="F1433" s="12"/>
      <c r="G1433" s="369"/>
    </row>
    <row r="1434" spans="1:7">
      <c r="A1434" s="492" t="s">
        <v>19</v>
      </c>
      <c r="B1434" s="492"/>
      <c r="C1434" s="492"/>
      <c r="D1434" s="492"/>
      <c r="E1434" s="492"/>
      <c r="F1434" s="492"/>
      <c r="G1434" s="367">
        <f>SUM(G1433)</f>
        <v>0</v>
      </c>
    </row>
    <row r="1435" spans="1:7">
      <c r="A1435" s="11" t="s">
        <v>20</v>
      </c>
      <c r="B1435" s="493" t="s">
        <v>21</v>
      </c>
      <c r="C1435" s="493"/>
      <c r="D1435" s="493"/>
      <c r="E1435" s="493"/>
      <c r="F1435" s="493"/>
      <c r="G1435" s="367">
        <f>SUM(G1425:G1434)/2</f>
        <v>73150</v>
      </c>
    </row>
    <row r="1436" spans="1:7">
      <c r="A1436" s="11" t="s">
        <v>22</v>
      </c>
      <c r="B1436" s="493" t="s">
        <v>77</v>
      </c>
      <c r="C1436" s="493"/>
      <c r="D1436" s="493"/>
      <c r="E1436" s="493"/>
      <c r="F1436" s="368">
        <v>0.1</v>
      </c>
      <c r="G1436" s="367">
        <f>G1435*F1436</f>
        <v>7315</v>
      </c>
    </row>
    <row r="1437" spans="1:7">
      <c r="A1437" s="11" t="s">
        <v>23</v>
      </c>
      <c r="B1437" s="493" t="s">
        <v>24</v>
      </c>
      <c r="C1437" s="493"/>
      <c r="D1437" s="493"/>
      <c r="E1437" s="493"/>
      <c r="F1437" s="493"/>
      <c r="G1437" s="367">
        <f>G1435+G1436</f>
        <v>80465</v>
      </c>
    </row>
    <row r="1438" spans="1:7">
      <c r="A1438" s="105"/>
      <c r="B1438" s="106"/>
      <c r="C1438" s="106"/>
      <c r="D1438" s="106"/>
      <c r="E1438" s="106"/>
      <c r="F1438" s="106"/>
      <c r="G1438" s="378"/>
    </row>
    <row r="1439" spans="1:7">
      <c r="A1439" s="198" t="s">
        <v>4891</v>
      </c>
      <c r="B1439" s="1"/>
      <c r="C1439" s="1"/>
      <c r="D1439" s="1"/>
      <c r="E1439" s="1"/>
      <c r="F1439" s="1"/>
      <c r="G1439" s="1"/>
    </row>
    <row r="1440" spans="1:7" ht="30">
      <c r="A1440" s="9" t="s">
        <v>62</v>
      </c>
      <c r="B1440" s="9" t="s">
        <v>63</v>
      </c>
      <c r="C1440" s="9" t="s">
        <v>64</v>
      </c>
      <c r="D1440" s="9" t="s">
        <v>65</v>
      </c>
      <c r="E1440" s="9" t="s">
        <v>66</v>
      </c>
      <c r="F1440" s="9" t="s">
        <v>67</v>
      </c>
      <c r="G1440" s="9" t="s">
        <v>68</v>
      </c>
    </row>
    <row r="1441" spans="1:7">
      <c r="A1441" s="91" t="s">
        <v>0</v>
      </c>
      <c r="B1441" s="92" t="s">
        <v>1</v>
      </c>
      <c r="C1441" s="91"/>
      <c r="D1441" s="91"/>
      <c r="E1441" s="91"/>
      <c r="F1441" s="374"/>
      <c r="G1441" s="374"/>
    </row>
    <row r="1442" spans="1:7">
      <c r="A1442" s="92"/>
      <c r="B1442" s="92" t="s">
        <v>2</v>
      </c>
      <c r="C1442" s="91" t="s">
        <v>3</v>
      </c>
      <c r="D1442" s="91" t="s">
        <v>4</v>
      </c>
      <c r="E1442" s="91" t="s">
        <v>1652</v>
      </c>
      <c r="F1442" s="14">
        <f>VLOOKUP(B1442,'HSD ME&amp;PLUMBING'!$B$6:E2949,4,FALSE)</f>
        <v>100000</v>
      </c>
      <c r="G1442" s="367">
        <f>F1442*E1442</f>
        <v>18300</v>
      </c>
    </row>
    <row r="1443" spans="1:7">
      <c r="A1443" s="92"/>
      <c r="B1443" s="92" t="s">
        <v>1804</v>
      </c>
      <c r="C1443" s="91" t="s">
        <v>71</v>
      </c>
      <c r="D1443" s="91" t="s">
        <v>4</v>
      </c>
      <c r="E1443" s="91" t="s">
        <v>1923</v>
      </c>
      <c r="F1443" s="14">
        <f>VLOOKUP(B1443,'HSD ME&amp;PLUMBING'!$B$6:E2950,4,FALSE)</f>
        <v>150000</v>
      </c>
      <c r="G1443" s="367">
        <f>F1443*E1443</f>
        <v>45900</v>
      </c>
    </row>
    <row r="1444" spans="1:7">
      <c r="A1444" s="92"/>
      <c r="B1444" s="92" t="s">
        <v>7</v>
      </c>
      <c r="C1444" s="91" t="s">
        <v>8</v>
      </c>
      <c r="D1444" s="91" t="s">
        <v>4</v>
      </c>
      <c r="E1444" s="91" t="s">
        <v>287</v>
      </c>
      <c r="F1444" s="14">
        <f>VLOOKUP(B1444,'HSD ME&amp;PLUMBING'!$B$6:E2951,4,FALSE)</f>
        <v>150000</v>
      </c>
      <c r="G1444" s="367">
        <f>F1444*E1444</f>
        <v>4650</v>
      </c>
    </row>
    <row r="1445" spans="1:7">
      <c r="A1445" s="92"/>
      <c r="B1445" s="92" t="s">
        <v>10</v>
      </c>
      <c r="C1445" s="91" t="s">
        <v>11</v>
      </c>
      <c r="D1445" s="91" t="s">
        <v>4</v>
      </c>
      <c r="E1445" s="91" t="s">
        <v>36</v>
      </c>
      <c r="F1445" s="19">
        <f>VLOOKUP(B1445,'HSD ME&amp;PLUMBING'!$B$6:E2952,4,FALSE)</f>
        <v>200000</v>
      </c>
      <c r="G1445" s="367">
        <f>F1445*E1445</f>
        <v>1799.9999999999998</v>
      </c>
    </row>
    <row r="1446" spans="1:7">
      <c r="A1446" s="513" t="s">
        <v>13</v>
      </c>
      <c r="B1446" s="514"/>
      <c r="C1446" s="514"/>
      <c r="D1446" s="514"/>
      <c r="E1446" s="514"/>
      <c r="F1446" s="515"/>
      <c r="G1446" s="367">
        <f>SUM(G1442:G1445)</f>
        <v>70650</v>
      </c>
    </row>
    <row r="1447" spans="1:7">
      <c r="A1447" s="91" t="s">
        <v>14</v>
      </c>
      <c r="B1447" s="92" t="s">
        <v>15</v>
      </c>
      <c r="C1447" s="91"/>
      <c r="D1447" s="91"/>
      <c r="E1447" s="91"/>
      <c r="F1447" s="374"/>
      <c r="G1447" s="374"/>
    </row>
    <row r="1448" spans="1:7" ht="45">
      <c r="A1448" s="92"/>
      <c r="B1448" s="93" t="s">
        <v>4027</v>
      </c>
      <c r="C1448" s="91"/>
      <c r="D1448" s="94" t="s">
        <v>75</v>
      </c>
      <c r="E1448" s="94" t="s">
        <v>4878</v>
      </c>
      <c r="F1448" s="371">
        <f>VLOOKUP(B1448,'HSD ME&amp;PLUMBING'!$B$6:E2955,4,FALSE)</f>
        <v>10000</v>
      </c>
      <c r="G1448" s="370">
        <f>F1448*E1448</f>
        <v>14500</v>
      </c>
    </row>
    <row r="1449" spans="1:7">
      <c r="A1449" s="494" t="s">
        <v>16</v>
      </c>
      <c r="B1449" s="494"/>
      <c r="C1449" s="494"/>
      <c r="D1449" s="494"/>
      <c r="E1449" s="494"/>
      <c r="F1449" s="494"/>
      <c r="G1449" s="367">
        <f>SUM(G1447:G1448)</f>
        <v>14500</v>
      </c>
    </row>
    <row r="1450" spans="1:7">
      <c r="A1450" s="11" t="s">
        <v>17</v>
      </c>
      <c r="B1450" s="160" t="s">
        <v>18</v>
      </c>
      <c r="C1450" s="11"/>
      <c r="D1450" s="12"/>
      <c r="E1450" s="11"/>
      <c r="F1450" s="12"/>
      <c r="G1450" s="369"/>
    </row>
    <row r="1451" spans="1:7">
      <c r="A1451" s="492" t="s">
        <v>19</v>
      </c>
      <c r="B1451" s="492"/>
      <c r="C1451" s="492"/>
      <c r="D1451" s="492"/>
      <c r="E1451" s="492"/>
      <c r="F1451" s="492"/>
      <c r="G1451" s="367">
        <f>SUM(G1450)</f>
        <v>0</v>
      </c>
    </row>
    <row r="1452" spans="1:7">
      <c r="A1452" s="11" t="s">
        <v>20</v>
      </c>
      <c r="B1452" s="493" t="s">
        <v>21</v>
      </c>
      <c r="C1452" s="493"/>
      <c r="D1452" s="493"/>
      <c r="E1452" s="493"/>
      <c r="F1452" s="493"/>
      <c r="G1452" s="367">
        <f>SUM(G1442:G1451)/2</f>
        <v>85150</v>
      </c>
    </row>
    <row r="1453" spans="1:7">
      <c r="A1453" s="11" t="s">
        <v>22</v>
      </c>
      <c r="B1453" s="493" t="s">
        <v>77</v>
      </c>
      <c r="C1453" s="493"/>
      <c r="D1453" s="493"/>
      <c r="E1453" s="493"/>
      <c r="F1453" s="368">
        <v>0.1</v>
      </c>
      <c r="G1453" s="367">
        <f>G1452*F1453</f>
        <v>8515</v>
      </c>
    </row>
    <row r="1454" spans="1:7">
      <c r="A1454" s="11" t="s">
        <v>23</v>
      </c>
      <c r="B1454" s="493" t="s">
        <v>24</v>
      </c>
      <c r="C1454" s="493"/>
      <c r="D1454" s="493"/>
      <c r="E1454" s="493"/>
      <c r="F1454" s="493"/>
      <c r="G1454" s="367">
        <f>G1452+G1453</f>
        <v>93665</v>
      </c>
    </row>
    <row r="1455" spans="1:7">
      <c r="A1455" s="105"/>
      <c r="B1455" s="106"/>
      <c r="C1455" s="106"/>
      <c r="D1455" s="106"/>
      <c r="E1455" s="106"/>
      <c r="F1455" s="106"/>
      <c r="G1455" s="378"/>
    </row>
    <row r="1456" spans="1:7">
      <c r="A1456" s="198" t="s">
        <v>4890</v>
      </c>
      <c r="B1456" s="1"/>
      <c r="C1456" s="1"/>
      <c r="D1456" s="1"/>
      <c r="E1456" s="1"/>
      <c r="F1456" s="1"/>
      <c r="G1456" s="1"/>
    </row>
    <row r="1457" spans="1:7" ht="30">
      <c r="A1457" s="9" t="s">
        <v>62</v>
      </c>
      <c r="B1457" s="9" t="s">
        <v>63</v>
      </c>
      <c r="C1457" s="9" t="s">
        <v>64</v>
      </c>
      <c r="D1457" s="9" t="s">
        <v>65</v>
      </c>
      <c r="E1457" s="9" t="s">
        <v>66</v>
      </c>
      <c r="F1457" s="9" t="s">
        <v>67</v>
      </c>
      <c r="G1457" s="9" t="s">
        <v>68</v>
      </c>
    </row>
    <row r="1458" spans="1:7">
      <c r="A1458" s="91" t="s">
        <v>0</v>
      </c>
      <c r="B1458" s="92" t="s">
        <v>1</v>
      </c>
      <c r="C1458" s="91"/>
      <c r="D1458" s="91"/>
      <c r="E1458" s="91"/>
      <c r="F1458" s="374"/>
      <c r="G1458" s="374"/>
    </row>
    <row r="1459" spans="1:7">
      <c r="A1459" s="92"/>
      <c r="B1459" s="92" t="s">
        <v>2</v>
      </c>
      <c r="C1459" s="91" t="s">
        <v>3</v>
      </c>
      <c r="D1459" s="91" t="s">
        <v>4</v>
      </c>
      <c r="E1459" s="91" t="s">
        <v>4889</v>
      </c>
      <c r="F1459" s="14">
        <f>VLOOKUP(B1459,'HSD ME&amp;PLUMBING'!$B$6:E2966,4,FALSE)</f>
        <v>100000</v>
      </c>
      <c r="G1459" s="367">
        <f>F1459*E1459</f>
        <v>24600</v>
      </c>
    </row>
    <row r="1460" spans="1:7">
      <c r="A1460" s="92"/>
      <c r="B1460" s="92" t="s">
        <v>1804</v>
      </c>
      <c r="C1460" s="91" t="s">
        <v>71</v>
      </c>
      <c r="D1460" s="91" t="s">
        <v>4</v>
      </c>
      <c r="E1460" s="91" t="s">
        <v>4888</v>
      </c>
      <c r="F1460" s="14">
        <f>VLOOKUP(B1460,'HSD ME&amp;PLUMBING'!$B$6:E2967,4,FALSE)</f>
        <v>150000</v>
      </c>
      <c r="G1460" s="367">
        <f>F1460*E1460</f>
        <v>61650</v>
      </c>
    </row>
    <row r="1461" spans="1:7">
      <c r="A1461" s="92"/>
      <c r="B1461" s="92" t="s">
        <v>7</v>
      </c>
      <c r="C1461" s="91" t="s">
        <v>8</v>
      </c>
      <c r="D1461" s="91" t="s">
        <v>4</v>
      </c>
      <c r="E1461" s="91" t="s">
        <v>4423</v>
      </c>
      <c r="F1461" s="14">
        <f>VLOOKUP(B1461,'HSD ME&amp;PLUMBING'!$B$6:E2968,4,FALSE)</f>
        <v>150000</v>
      </c>
      <c r="G1461" s="367">
        <f>F1461*E1461</f>
        <v>6150</v>
      </c>
    </row>
    <row r="1462" spans="1:7">
      <c r="A1462" s="92"/>
      <c r="B1462" s="92" t="s">
        <v>10</v>
      </c>
      <c r="C1462" s="91" t="s">
        <v>11</v>
      </c>
      <c r="D1462" s="91" t="s">
        <v>4</v>
      </c>
      <c r="E1462" s="91" t="s">
        <v>110</v>
      </c>
      <c r="F1462" s="19">
        <f>VLOOKUP(B1462,'HSD ME&amp;PLUMBING'!$B$6:E2969,4,FALSE)</f>
        <v>200000</v>
      </c>
      <c r="G1462" s="367">
        <f>F1462*E1462</f>
        <v>2400</v>
      </c>
    </row>
    <row r="1463" spans="1:7">
      <c r="A1463" s="513" t="s">
        <v>13</v>
      </c>
      <c r="B1463" s="514"/>
      <c r="C1463" s="514"/>
      <c r="D1463" s="514"/>
      <c r="E1463" s="514"/>
      <c r="F1463" s="515"/>
      <c r="G1463" s="367">
        <f>SUM(G1459:G1462)</f>
        <v>94800</v>
      </c>
    </row>
    <row r="1464" spans="1:7">
      <c r="A1464" s="91" t="s">
        <v>14</v>
      </c>
      <c r="B1464" s="92" t="s">
        <v>15</v>
      </c>
      <c r="C1464" s="91"/>
      <c r="D1464" s="91"/>
      <c r="E1464" s="91"/>
      <c r="F1464" s="374"/>
      <c r="G1464" s="374"/>
    </row>
    <row r="1465" spans="1:7" ht="45">
      <c r="A1465" s="92"/>
      <c r="B1465" s="93" t="s">
        <v>4028</v>
      </c>
      <c r="C1465" s="91"/>
      <c r="D1465" s="94" t="s">
        <v>75</v>
      </c>
      <c r="E1465" s="94" t="s">
        <v>4878</v>
      </c>
      <c r="F1465" s="371">
        <f>VLOOKUP(B1465,'HSD ME&amp;PLUMBING'!$B$6:E2972,4,FALSE)</f>
        <v>10000</v>
      </c>
      <c r="G1465" s="370">
        <f>F1465*E1465</f>
        <v>14500</v>
      </c>
    </row>
    <row r="1466" spans="1:7">
      <c r="A1466" s="494" t="s">
        <v>16</v>
      </c>
      <c r="B1466" s="494"/>
      <c r="C1466" s="494"/>
      <c r="D1466" s="494"/>
      <c r="E1466" s="494"/>
      <c r="F1466" s="494"/>
      <c r="G1466" s="367">
        <f>SUM(G1464:G1465)</f>
        <v>14500</v>
      </c>
    </row>
    <row r="1467" spans="1:7">
      <c r="A1467" s="11" t="s">
        <v>17</v>
      </c>
      <c r="B1467" s="160" t="s">
        <v>18</v>
      </c>
      <c r="C1467" s="11"/>
      <c r="D1467" s="12"/>
      <c r="E1467" s="11"/>
      <c r="F1467" s="12"/>
      <c r="G1467" s="369"/>
    </row>
    <row r="1468" spans="1:7">
      <c r="A1468" s="492" t="s">
        <v>19</v>
      </c>
      <c r="B1468" s="492"/>
      <c r="C1468" s="492"/>
      <c r="D1468" s="492"/>
      <c r="E1468" s="492"/>
      <c r="F1468" s="492"/>
      <c r="G1468" s="367">
        <f>SUM(G1467)</f>
        <v>0</v>
      </c>
    </row>
    <row r="1469" spans="1:7">
      <c r="A1469" s="11" t="s">
        <v>20</v>
      </c>
      <c r="B1469" s="493" t="s">
        <v>21</v>
      </c>
      <c r="C1469" s="493"/>
      <c r="D1469" s="493"/>
      <c r="E1469" s="493"/>
      <c r="F1469" s="493"/>
      <c r="G1469" s="367">
        <f>SUM(G1459:G1468)/2</f>
        <v>109300</v>
      </c>
    </row>
    <row r="1470" spans="1:7">
      <c r="A1470" s="11" t="s">
        <v>22</v>
      </c>
      <c r="B1470" s="493" t="s">
        <v>77</v>
      </c>
      <c r="C1470" s="493"/>
      <c r="D1470" s="493"/>
      <c r="E1470" s="493"/>
      <c r="F1470" s="368">
        <v>0.1</v>
      </c>
      <c r="G1470" s="367">
        <f>G1469*F1470</f>
        <v>10930</v>
      </c>
    </row>
    <row r="1471" spans="1:7">
      <c r="A1471" s="11" t="s">
        <v>23</v>
      </c>
      <c r="B1471" s="493" t="s">
        <v>24</v>
      </c>
      <c r="C1471" s="493"/>
      <c r="D1471" s="493"/>
      <c r="E1471" s="493"/>
      <c r="F1471" s="493"/>
      <c r="G1471" s="367">
        <f>G1469+G1470</f>
        <v>120230</v>
      </c>
    </row>
    <row r="1472" spans="1:7">
      <c r="A1472" s="105"/>
      <c r="B1472" s="106"/>
      <c r="C1472" s="106"/>
      <c r="D1472" s="106"/>
      <c r="E1472" s="106"/>
      <c r="F1472" s="106"/>
      <c r="G1472" s="378"/>
    </row>
    <row r="1473" spans="1:7">
      <c r="A1473" s="198" t="s">
        <v>4887</v>
      </c>
      <c r="B1473" s="1"/>
      <c r="C1473" s="1"/>
      <c r="D1473" s="1"/>
      <c r="E1473" s="1"/>
      <c r="F1473" s="1"/>
      <c r="G1473" s="1"/>
    </row>
    <row r="1474" spans="1:7" ht="30">
      <c r="A1474" s="9" t="s">
        <v>62</v>
      </c>
      <c r="B1474" s="9" t="s">
        <v>63</v>
      </c>
      <c r="C1474" s="9" t="s">
        <v>64</v>
      </c>
      <c r="D1474" s="9" t="s">
        <v>65</v>
      </c>
      <c r="E1474" s="9" t="s">
        <v>66</v>
      </c>
      <c r="F1474" s="9" t="s">
        <v>67</v>
      </c>
      <c r="G1474" s="9" t="s">
        <v>68</v>
      </c>
    </row>
    <row r="1475" spans="1:7">
      <c r="A1475" s="91" t="s">
        <v>0</v>
      </c>
      <c r="B1475" s="92" t="s">
        <v>1</v>
      </c>
      <c r="C1475" s="91"/>
      <c r="D1475" s="91"/>
      <c r="E1475" s="91"/>
      <c r="F1475" s="374"/>
      <c r="G1475" s="374"/>
    </row>
    <row r="1476" spans="1:7">
      <c r="A1476" s="92"/>
      <c r="B1476" s="92" t="s">
        <v>2</v>
      </c>
      <c r="C1476" s="91" t="s">
        <v>3</v>
      </c>
      <c r="D1476" s="91" t="s">
        <v>4</v>
      </c>
      <c r="E1476" s="91" t="s">
        <v>1923</v>
      </c>
      <c r="F1476" s="14">
        <f>VLOOKUP(B1476,'HSD ME&amp;PLUMBING'!$B$6:E2983,4,FALSE)</f>
        <v>100000</v>
      </c>
      <c r="G1476" s="367">
        <f>F1476*E1476</f>
        <v>30600</v>
      </c>
    </row>
    <row r="1477" spans="1:7">
      <c r="A1477" s="92"/>
      <c r="B1477" s="92" t="s">
        <v>1804</v>
      </c>
      <c r="C1477" s="91" t="s">
        <v>71</v>
      </c>
      <c r="D1477" s="91" t="s">
        <v>4</v>
      </c>
      <c r="E1477" s="91" t="s">
        <v>4886</v>
      </c>
      <c r="F1477" s="14">
        <f>VLOOKUP(B1477,'HSD ME&amp;PLUMBING'!$B$6:E2984,4,FALSE)</f>
        <v>150000</v>
      </c>
      <c r="G1477" s="367">
        <f>F1477*E1477</f>
        <v>76650</v>
      </c>
    </row>
    <row r="1478" spans="1:7">
      <c r="A1478" s="92"/>
      <c r="B1478" s="92" t="s">
        <v>7</v>
      </c>
      <c r="C1478" s="91" t="s">
        <v>8</v>
      </c>
      <c r="D1478" s="91" t="s">
        <v>4</v>
      </c>
      <c r="E1478" s="91" t="s">
        <v>1904</v>
      </c>
      <c r="F1478" s="14">
        <f>VLOOKUP(B1478,'HSD ME&amp;PLUMBING'!$B$6:E2985,4,FALSE)</f>
        <v>150000</v>
      </c>
      <c r="G1478" s="367">
        <f>F1478*E1478</f>
        <v>7649.9999999999991</v>
      </c>
    </row>
    <row r="1479" spans="1:7">
      <c r="A1479" s="92"/>
      <c r="B1479" s="92" t="s">
        <v>10</v>
      </c>
      <c r="C1479" s="91" t="s">
        <v>11</v>
      </c>
      <c r="D1479" s="91" t="s">
        <v>4</v>
      </c>
      <c r="E1479" s="91" t="s">
        <v>4512</v>
      </c>
      <c r="F1479" s="19">
        <f>VLOOKUP(B1479,'HSD ME&amp;PLUMBING'!$B$6:E2986,4,FALSE)</f>
        <v>200000</v>
      </c>
      <c r="G1479" s="367">
        <f>F1479*E1479</f>
        <v>3000</v>
      </c>
    </row>
    <row r="1480" spans="1:7">
      <c r="A1480" s="513" t="s">
        <v>13</v>
      </c>
      <c r="B1480" s="514"/>
      <c r="C1480" s="514"/>
      <c r="D1480" s="514"/>
      <c r="E1480" s="514"/>
      <c r="F1480" s="515"/>
      <c r="G1480" s="367">
        <f>SUM(G1476:G1479)</f>
        <v>117900</v>
      </c>
    </row>
    <row r="1481" spans="1:7">
      <c r="A1481" s="91" t="s">
        <v>14</v>
      </c>
      <c r="B1481" s="92" t="s">
        <v>15</v>
      </c>
      <c r="C1481" s="91"/>
      <c r="D1481" s="91"/>
      <c r="E1481" s="91"/>
      <c r="F1481" s="374"/>
      <c r="G1481" s="374"/>
    </row>
    <row r="1482" spans="1:7" ht="45">
      <c r="A1482" s="92"/>
      <c r="B1482" s="93" t="s">
        <v>4029</v>
      </c>
      <c r="C1482" s="91"/>
      <c r="D1482" s="94" t="s">
        <v>75</v>
      </c>
      <c r="E1482" s="94" t="s">
        <v>4878</v>
      </c>
      <c r="F1482" s="371">
        <f>VLOOKUP(B1482,'HSD ME&amp;PLUMBING'!$B$6:E2989,4,FALSE)</f>
        <v>10000</v>
      </c>
      <c r="G1482" s="370">
        <f>F1482*E1482</f>
        <v>14500</v>
      </c>
    </row>
    <row r="1483" spans="1:7">
      <c r="A1483" s="494" t="s">
        <v>16</v>
      </c>
      <c r="B1483" s="494"/>
      <c r="C1483" s="494"/>
      <c r="D1483" s="494"/>
      <c r="E1483" s="494"/>
      <c r="F1483" s="494"/>
      <c r="G1483" s="367">
        <f>SUM(G1481:G1482)</f>
        <v>14500</v>
      </c>
    </row>
    <row r="1484" spans="1:7">
      <c r="A1484" s="11" t="s">
        <v>17</v>
      </c>
      <c r="B1484" s="160" t="s">
        <v>18</v>
      </c>
      <c r="C1484" s="11"/>
      <c r="D1484" s="12"/>
      <c r="E1484" s="11"/>
      <c r="F1484" s="12"/>
      <c r="G1484" s="369"/>
    </row>
    <row r="1485" spans="1:7">
      <c r="A1485" s="492" t="s">
        <v>19</v>
      </c>
      <c r="B1485" s="492"/>
      <c r="C1485" s="492"/>
      <c r="D1485" s="492"/>
      <c r="E1485" s="492"/>
      <c r="F1485" s="492"/>
      <c r="G1485" s="367">
        <f>SUM(G1484)</f>
        <v>0</v>
      </c>
    </row>
    <row r="1486" spans="1:7">
      <c r="A1486" s="11" t="s">
        <v>20</v>
      </c>
      <c r="B1486" s="493" t="s">
        <v>21</v>
      </c>
      <c r="C1486" s="493"/>
      <c r="D1486" s="493"/>
      <c r="E1486" s="493"/>
      <c r="F1486" s="493"/>
      <c r="G1486" s="367">
        <f>SUM(G1476:G1485)/2</f>
        <v>132400</v>
      </c>
    </row>
    <row r="1487" spans="1:7">
      <c r="A1487" s="11" t="s">
        <v>22</v>
      </c>
      <c r="B1487" s="493" t="s">
        <v>77</v>
      </c>
      <c r="C1487" s="493"/>
      <c r="D1487" s="493"/>
      <c r="E1487" s="493"/>
      <c r="F1487" s="368">
        <v>0.1</v>
      </c>
      <c r="G1487" s="367">
        <f>G1486*F1487</f>
        <v>13240</v>
      </c>
    </row>
    <row r="1488" spans="1:7">
      <c r="A1488" s="11" t="s">
        <v>23</v>
      </c>
      <c r="B1488" s="493" t="s">
        <v>24</v>
      </c>
      <c r="C1488" s="493"/>
      <c r="D1488" s="493"/>
      <c r="E1488" s="493"/>
      <c r="F1488" s="493"/>
      <c r="G1488" s="367">
        <f>G1486+G1487</f>
        <v>145640</v>
      </c>
    </row>
    <row r="1489" spans="1:7">
      <c r="A1489" s="105"/>
      <c r="B1489" s="106"/>
      <c r="C1489" s="106"/>
      <c r="D1489" s="106"/>
      <c r="E1489" s="106"/>
      <c r="F1489" s="106"/>
      <c r="G1489" s="378"/>
    </row>
    <row r="1490" spans="1:7">
      <c r="A1490" s="198" t="s">
        <v>4885</v>
      </c>
      <c r="B1490" s="1"/>
      <c r="C1490" s="1"/>
      <c r="D1490" s="1"/>
      <c r="E1490" s="1"/>
      <c r="F1490" s="1"/>
      <c r="G1490" s="1"/>
    </row>
    <row r="1491" spans="1:7" ht="30">
      <c r="A1491" s="9" t="s">
        <v>62</v>
      </c>
      <c r="B1491" s="9" t="s">
        <v>63</v>
      </c>
      <c r="C1491" s="9" t="s">
        <v>64</v>
      </c>
      <c r="D1491" s="9" t="s">
        <v>65</v>
      </c>
      <c r="E1491" s="9" t="s">
        <v>66</v>
      </c>
      <c r="F1491" s="9" t="s">
        <v>67</v>
      </c>
      <c r="G1491" s="9" t="s">
        <v>68</v>
      </c>
    </row>
    <row r="1492" spans="1:7">
      <c r="A1492" s="91" t="s">
        <v>0</v>
      </c>
      <c r="B1492" s="92" t="s">
        <v>1</v>
      </c>
      <c r="C1492" s="91"/>
      <c r="D1492" s="91"/>
      <c r="E1492" s="91"/>
      <c r="F1492" s="374"/>
      <c r="G1492" s="374"/>
    </row>
    <row r="1493" spans="1:7">
      <c r="A1493" s="92"/>
      <c r="B1493" s="92" t="s">
        <v>2</v>
      </c>
      <c r="C1493" s="91" t="s">
        <v>3</v>
      </c>
      <c r="D1493" s="91" t="s">
        <v>4</v>
      </c>
      <c r="E1493" s="91" t="s">
        <v>4510</v>
      </c>
      <c r="F1493" s="14">
        <f>VLOOKUP(B1493,'HSD ME&amp;PLUMBING'!$B$6:E3000,4,FALSE)</f>
        <v>100000</v>
      </c>
      <c r="G1493" s="367">
        <f>F1493*E1493</f>
        <v>36700</v>
      </c>
    </row>
    <row r="1494" spans="1:7">
      <c r="A1494" s="92"/>
      <c r="B1494" s="92" t="s">
        <v>1804</v>
      </c>
      <c r="C1494" s="91" t="s">
        <v>71</v>
      </c>
      <c r="D1494" s="91" t="s">
        <v>4</v>
      </c>
      <c r="E1494" s="91" t="s">
        <v>4884</v>
      </c>
      <c r="F1494" s="14">
        <f>VLOOKUP(B1494,'HSD ME&amp;PLUMBING'!$B$6:E3001,4,FALSE)</f>
        <v>150000</v>
      </c>
      <c r="G1494" s="367">
        <f>F1494*E1494</f>
        <v>91950</v>
      </c>
    </row>
    <row r="1495" spans="1:7">
      <c r="A1495" s="92"/>
      <c r="B1495" s="92" t="s">
        <v>7</v>
      </c>
      <c r="C1495" s="91" t="s">
        <v>8</v>
      </c>
      <c r="D1495" s="91" t="s">
        <v>4</v>
      </c>
      <c r="E1495" s="91" t="s">
        <v>4438</v>
      </c>
      <c r="F1495" s="14">
        <f>VLOOKUP(B1495,'HSD ME&amp;PLUMBING'!$B$6:E3002,4,FALSE)</f>
        <v>150000</v>
      </c>
      <c r="G1495" s="367">
        <f>F1495*E1495</f>
        <v>9150</v>
      </c>
    </row>
    <row r="1496" spans="1:7">
      <c r="A1496" s="92"/>
      <c r="B1496" s="92" t="s">
        <v>10</v>
      </c>
      <c r="C1496" s="91" t="s">
        <v>11</v>
      </c>
      <c r="D1496" s="91" t="s">
        <v>4</v>
      </c>
      <c r="E1496" s="91" t="s">
        <v>184</v>
      </c>
      <c r="F1496" s="19">
        <f>VLOOKUP(B1496,'HSD ME&amp;PLUMBING'!$B$6:E3003,4,FALSE)</f>
        <v>200000</v>
      </c>
      <c r="G1496" s="367">
        <f>F1496*E1496</f>
        <v>3599.9999999999995</v>
      </c>
    </row>
    <row r="1497" spans="1:7">
      <c r="A1497" s="513" t="s">
        <v>13</v>
      </c>
      <c r="B1497" s="514"/>
      <c r="C1497" s="514"/>
      <c r="D1497" s="514"/>
      <c r="E1497" s="514"/>
      <c r="F1497" s="515"/>
      <c r="G1497" s="367">
        <f>SUM(G1493:G1496)</f>
        <v>141400</v>
      </c>
    </row>
    <row r="1498" spans="1:7">
      <c r="A1498" s="91" t="s">
        <v>14</v>
      </c>
      <c r="B1498" s="92" t="s">
        <v>15</v>
      </c>
      <c r="C1498" s="91"/>
      <c r="D1498" s="91"/>
      <c r="E1498" s="91"/>
      <c r="F1498" s="374"/>
      <c r="G1498" s="374"/>
    </row>
    <row r="1499" spans="1:7" ht="45">
      <c r="A1499" s="92"/>
      <c r="B1499" s="93" t="s">
        <v>4030</v>
      </c>
      <c r="C1499" s="91"/>
      <c r="D1499" s="94" t="s">
        <v>75</v>
      </c>
      <c r="E1499" s="94" t="s">
        <v>4878</v>
      </c>
      <c r="F1499" s="371">
        <f>VLOOKUP(B1499,'HSD ME&amp;PLUMBING'!$B$6:E3006,4,FALSE)</f>
        <v>10000</v>
      </c>
      <c r="G1499" s="370">
        <f>F1499*E1499</f>
        <v>14500</v>
      </c>
    </row>
    <row r="1500" spans="1:7">
      <c r="A1500" s="494" t="s">
        <v>16</v>
      </c>
      <c r="B1500" s="494"/>
      <c r="C1500" s="494"/>
      <c r="D1500" s="494"/>
      <c r="E1500" s="494"/>
      <c r="F1500" s="494"/>
      <c r="G1500" s="367">
        <f>SUM(G1498:G1499)</f>
        <v>14500</v>
      </c>
    </row>
    <row r="1501" spans="1:7">
      <c r="A1501" s="11" t="s">
        <v>17</v>
      </c>
      <c r="B1501" s="160" t="s">
        <v>18</v>
      </c>
      <c r="C1501" s="11"/>
      <c r="D1501" s="12"/>
      <c r="E1501" s="11"/>
      <c r="F1501" s="12"/>
      <c r="G1501" s="369"/>
    </row>
    <row r="1502" spans="1:7">
      <c r="A1502" s="492" t="s">
        <v>19</v>
      </c>
      <c r="B1502" s="492"/>
      <c r="C1502" s="492"/>
      <c r="D1502" s="492"/>
      <c r="E1502" s="492"/>
      <c r="F1502" s="492"/>
      <c r="G1502" s="367">
        <f>SUM(G1501)</f>
        <v>0</v>
      </c>
    </row>
    <row r="1503" spans="1:7">
      <c r="A1503" s="11" t="s">
        <v>20</v>
      </c>
      <c r="B1503" s="493" t="s">
        <v>21</v>
      </c>
      <c r="C1503" s="493"/>
      <c r="D1503" s="493"/>
      <c r="E1503" s="493"/>
      <c r="F1503" s="493"/>
      <c r="G1503" s="367">
        <f>SUM(G1493:G1502)/2</f>
        <v>155900</v>
      </c>
    </row>
    <row r="1504" spans="1:7">
      <c r="A1504" s="11" t="s">
        <v>22</v>
      </c>
      <c r="B1504" s="493" t="s">
        <v>77</v>
      </c>
      <c r="C1504" s="493"/>
      <c r="D1504" s="493"/>
      <c r="E1504" s="493"/>
      <c r="F1504" s="368">
        <v>0.1</v>
      </c>
      <c r="G1504" s="367">
        <f>G1503*F1504</f>
        <v>15590</v>
      </c>
    </row>
    <row r="1505" spans="1:7">
      <c r="A1505" s="11" t="s">
        <v>23</v>
      </c>
      <c r="B1505" s="493" t="s">
        <v>24</v>
      </c>
      <c r="C1505" s="493"/>
      <c r="D1505" s="493"/>
      <c r="E1505" s="493"/>
      <c r="F1505" s="493"/>
      <c r="G1505" s="367">
        <f>G1503+G1504</f>
        <v>171490</v>
      </c>
    </row>
    <row r="1506" spans="1:7">
      <c r="A1506" s="105"/>
      <c r="B1506" s="106"/>
      <c r="C1506" s="106"/>
      <c r="D1506" s="106"/>
      <c r="E1506" s="106"/>
      <c r="F1506" s="106"/>
      <c r="G1506" s="378"/>
    </row>
    <row r="1507" spans="1:7">
      <c r="A1507" s="198" t="s">
        <v>4883</v>
      </c>
      <c r="B1507" s="1"/>
      <c r="C1507" s="1"/>
      <c r="D1507" s="1"/>
      <c r="E1507" s="1"/>
      <c r="F1507" s="1"/>
      <c r="G1507" s="1"/>
    </row>
    <row r="1508" spans="1:7" ht="30">
      <c r="A1508" s="9" t="s">
        <v>62</v>
      </c>
      <c r="B1508" s="9" t="s">
        <v>63</v>
      </c>
      <c r="C1508" s="9" t="s">
        <v>64</v>
      </c>
      <c r="D1508" s="9" t="s">
        <v>65</v>
      </c>
      <c r="E1508" s="9" t="s">
        <v>66</v>
      </c>
      <c r="F1508" s="9" t="s">
        <v>67</v>
      </c>
      <c r="G1508" s="9" t="s">
        <v>68</v>
      </c>
    </row>
    <row r="1509" spans="1:7">
      <c r="A1509" s="91" t="s">
        <v>0</v>
      </c>
      <c r="B1509" s="92" t="s">
        <v>1</v>
      </c>
      <c r="C1509" s="91"/>
      <c r="D1509" s="91"/>
      <c r="E1509" s="91"/>
      <c r="F1509" s="374"/>
      <c r="G1509" s="374"/>
    </row>
    <row r="1510" spans="1:7">
      <c r="A1510" s="92"/>
      <c r="B1510" s="92" t="s">
        <v>2</v>
      </c>
      <c r="C1510" s="91" t="s">
        <v>3</v>
      </c>
      <c r="D1510" s="91" t="s">
        <v>4</v>
      </c>
      <c r="E1510" s="91" t="s">
        <v>4882</v>
      </c>
      <c r="F1510" s="14">
        <f>VLOOKUP(B1510,'HSD ME&amp;PLUMBING'!$B$6:E3017,4,FALSE)</f>
        <v>100000</v>
      </c>
      <c r="G1510" s="367">
        <f>F1510*E1510</f>
        <v>42700</v>
      </c>
    </row>
    <row r="1511" spans="1:7">
      <c r="A1511" s="92"/>
      <c r="B1511" s="92" t="s">
        <v>1804</v>
      </c>
      <c r="C1511" s="91" t="s">
        <v>71</v>
      </c>
      <c r="D1511" s="91" t="s">
        <v>4</v>
      </c>
      <c r="E1511" s="91" t="s">
        <v>4881</v>
      </c>
      <c r="F1511" s="14">
        <f>VLOOKUP(B1511,'HSD ME&amp;PLUMBING'!$B$6:E3018,4,FALSE)</f>
        <v>150000</v>
      </c>
      <c r="G1511" s="367">
        <f>F1511*E1511</f>
        <v>106950</v>
      </c>
    </row>
    <row r="1512" spans="1:7">
      <c r="A1512" s="92"/>
      <c r="B1512" s="92" t="s">
        <v>7</v>
      </c>
      <c r="C1512" s="91" t="s">
        <v>8</v>
      </c>
      <c r="D1512" s="91" t="s">
        <v>4</v>
      </c>
      <c r="E1512" s="91" t="s">
        <v>108</v>
      </c>
      <c r="F1512" s="14">
        <f>VLOOKUP(B1512,'HSD ME&amp;PLUMBING'!$B$6:E3019,4,FALSE)</f>
        <v>150000</v>
      </c>
      <c r="G1512" s="367">
        <f>F1512*E1512</f>
        <v>10649.999999999998</v>
      </c>
    </row>
    <row r="1513" spans="1:7">
      <c r="A1513" s="92"/>
      <c r="B1513" s="92" t="s">
        <v>10</v>
      </c>
      <c r="C1513" s="91" t="s">
        <v>11</v>
      </c>
      <c r="D1513" s="91" t="s">
        <v>4</v>
      </c>
      <c r="E1513" s="91" t="s">
        <v>27</v>
      </c>
      <c r="F1513" s="19">
        <f>VLOOKUP(B1513,'HSD ME&amp;PLUMBING'!$B$6:E3020,4,FALSE)</f>
        <v>200000</v>
      </c>
      <c r="G1513" s="367">
        <f>F1513*E1513</f>
        <v>4200</v>
      </c>
    </row>
    <row r="1514" spans="1:7">
      <c r="A1514" s="513" t="s">
        <v>13</v>
      </c>
      <c r="B1514" s="514"/>
      <c r="C1514" s="514"/>
      <c r="D1514" s="514"/>
      <c r="E1514" s="514"/>
      <c r="F1514" s="515"/>
      <c r="G1514" s="367">
        <f>SUM(G1510:G1513)</f>
        <v>164500</v>
      </c>
    </row>
    <row r="1515" spans="1:7">
      <c r="A1515" s="91" t="s">
        <v>14</v>
      </c>
      <c r="B1515" s="92" t="s">
        <v>15</v>
      </c>
      <c r="C1515" s="91"/>
      <c r="D1515" s="91"/>
      <c r="E1515" s="91"/>
      <c r="F1515" s="374"/>
      <c r="G1515" s="374"/>
    </row>
    <row r="1516" spans="1:7" ht="45">
      <c r="A1516" s="92"/>
      <c r="B1516" s="93" t="s">
        <v>4031</v>
      </c>
      <c r="C1516" s="91"/>
      <c r="D1516" s="94" t="s">
        <v>75</v>
      </c>
      <c r="E1516" s="94" t="s">
        <v>4878</v>
      </c>
      <c r="F1516" s="371">
        <f>VLOOKUP(B1516,'HSD ME&amp;PLUMBING'!$B$6:E3023,4,FALSE)</f>
        <v>10000</v>
      </c>
      <c r="G1516" s="370">
        <f>F1516*E1516</f>
        <v>14500</v>
      </c>
    </row>
    <row r="1517" spans="1:7">
      <c r="A1517" s="494" t="s">
        <v>16</v>
      </c>
      <c r="B1517" s="494"/>
      <c r="C1517" s="494"/>
      <c r="D1517" s="494"/>
      <c r="E1517" s="494"/>
      <c r="F1517" s="494"/>
      <c r="G1517" s="367">
        <f>SUM(G1515:G1516)</f>
        <v>14500</v>
      </c>
    </row>
    <row r="1518" spans="1:7">
      <c r="A1518" s="11" t="s">
        <v>17</v>
      </c>
      <c r="B1518" s="160" t="s">
        <v>18</v>
      </c>
      <c r="C1518" s="11"/>
      <c r="D1518" s="12"/>
      <c r="E1518" s="11"/>
      <c r="F1518" s="12"/>
      <c r="G1518" s="369"/>
    </row>
    <row r="1519" spans="1:7">
      <c r="A1519" s="492" t="s">
        <v>19</v>
      </c>
      <c r="B1519" s="492"/>
      <c r="C1519" s="492"/>
      <c r="D1519" s="492"/>
      <c r="E1519" s="492"/>
      <c r="F1519" s="492"/>
      <c r="G1519" s="367">
        <f>SUM(G1518)</f>
        <v>0</v>
      </c>
    </row>
    <row r="1520" spans="1:7">
      <c r="A1520" s="11" t="s">
        <v>20</v>
      </c>
      <c r="B1520" s="493" t="s">
        <v>21</v>
      </c>
      <c r="C1520" s="493"/>
      <c r="D1520" s="493"/>
      <c r="E1520" s="493"/>
      <c r="F1520" s="493"/>
      <c r="G1520" s="367">
        <f>SUM(G1510:G1519)/2</f>
        <v>179000</v>
      </c>
    </row>
    <row r="1521" spans="1:7">
      <c r="A1521" s="11" t="s">
        <v>22</v>
      </c>
      <c r="B1521" s="493" t="s">
        <v>77</v>
      </c>
      <c r="C1521" s="493"/>
      <c r="D1521" s="493"/>
      <c r="E1521" s="493"/>
      <c r="F1521" s="368">
        <v>0.1</v>
      </c>
      <c r="G1521" s="367">
        <f>G1520*F1521</f>
        <v>17900</v>
      </c>
    </row>
    <row r="1522" spans="1:7">
      <c r="A1522" s="11" t="s">
        <v>23</v>
      </c>
      <c r="B1522" s="493" t="s">
        <v>24</v>
      </c>
      <c r="C1522" s="493"/>
      <c r="D1522" s="493"/>
      <c r="E1522" s="493"/>
      <c r="F1522" s="493"/>
      <c r="G1522" s="367">
        <f>G1520+G1521</f>
        <v>196900</v>
      </c>
    </row>
    <row r="1523" spans="1:7">
      <c r="A1523" s="105"/>
      <c r="B1523" s="106"/>
      <c r="C1523" s="106"/>
      <c r="D1523" s="106"/>
      <c r="E1523" s="106"/>
      <c r="F1523" s="106"/>
      <c r="G1523" s="378"/>
    </row>
    <row r="1524" spans="1:7">
      <c r="A1524" s="198" t="s">
        <v>4880</v>
      </c>
      <c r="B1524" s="1"/>
      <c r="C1524" s="1"/>
      <c r="D1524" s="1"/>
      <c r="E1524" s="1"/>
      <c r="F1524" s="1"/>
      <c r="G1524" s="1"/>
    </row>
    <row r="1525" spans="1:7" ht="30">
      <c r="A1525" s="9" t="s">
        <v>62</v>
      </c>
      <c r="B1525" s="9" t="s">
        <v>63</v>
      </c>
      <c r="C1525" s="9" t="s">
        <v>64</v>
      </c>
      <c r="D1525" s="9" t="s">
        <v>65</v>
      </c>
      <c r="E1525" s="9" t="s">
        <v>66</v>
      </c>
      <c r="F1525" s="9" t="s">
        <v>67</v>
      </c>
      <c r="G1525" s="9" t="s">
        <v>68</v>
      </c>
    </row>
    <row r="1526" spans="1:7">
      <c r="A1526" s="91" t="s">
        <v>0</v>
      </c>
      <c r="B1526" s="92" t="s">
        <v>1</v>
      </c>
      <c r="C1526" s="91"/>
      <c r="D1526" s="91"/>
      <c r="E1526" s="91"/>
      <c r="F1526" s="374"/>
      <c r="G1526" s="374"/>
    </row>
    <row r="1527" spans="1:7">
      <c r="A1527" s="92"/>
      <c r="B1527" s="92" t="s">
        <v>2</v>
      </c>
      <c r="C1527" s="91" t="s">
        <v>3</v>
      </c>
      <c r="D1527" s="91" t="s">
        <v>4</v>
      </c>
      <c r="E1527" s="91" t="s">
        <v>4507</v>
      </c>
      <c r="F1527" s="14">
        <f>VLOOKUP(B1527,'HSD ME&amp;PLUMBING'!$B$6:E3034,4,FALSE)</f>
        <v>100000</v>
      </c>
      <c r="G1527" s="367">
        <f>F1527*E1527</f>
        <v>48800</v>
      </c>
    </row>
    <row r="1528" spans="1:7">
      <c r="A1528" s="92"/>
      <c r="B1528" s="92" t="s">
        <v>1804</v>
      </c>
      <c r="C1528" s="91" t="s">
        <v>71</v>
      </c>
      <c r="D1528" s="91" t="s">
        <v>4</v>
      </c>
      <c r="E1528" s="91" t="s">
        <v>4879</v>
      </c>
      <c r="F1528" s="14">
        <f>VLOOKUP(B1528,'HSD ME&amp;PLUMBING'!$B$6:E3035,4,FALSE)</f>
        <v>150000</v>
      </c>
      <c r="G1528" s="367">
        <f>F1528*E1528</f>
        <v>122099.99999999999</v>
      </c>
    </row>
    <row r="1529" spans="1:7">
      <c r="A1529" s="92"/>
      <c r="B1529" s="92" t="s">
        <v>7</v>
      </c>
      <c r="C1529" s="91" t="s">
        <v>8</v>
      </c>
      <c r="D1529" s="91" t="s">
        <v>4</v>
      </c>
      <c r="E1529" s="91" t="s">
        <v>1814</v>
      </c>
      <c r="F1529" s="14">
        <f>VLOOKUP(B1529,'HSD ME&amp;PLUMBING'!$B$6:E3036,4,FALSE)</f>
        <v>150000</v>
      </c>
      <c r="G1529" s="367">
        <f>F1529*E1529</f>
        <v>12150</v>
      </c>
    </row>
    <row r="1530" spans="1:7">
      <c r="A1530" s="92"/>
      <c r="B1530" s="92" t="s">
        <v>10</v>
      </c>
      <c r="C1530" s="91" t="s">
        <v>11</v>
      </c>
      <c r="D1530" s="91" t="s">
        <v>4</v>
      </c>
      <c r="E1530" s="91" t="s">
        <v>69</v>
      </c>
      <c r="F1530" s="19">
        <f>VLOOKUP(B1530,'HSD ME&amp;PLUMBING'!$B$6:E3037,4,FALSE)</f>
        <v>200000</v>
      </c>
      <c r="G1530" s="367">
        <f>F1530*E1530</f>
        <v>4800</v>
      </c>
    </row>
    <row r="1531" spans="1:7">
      <c r="A1531" s="513" t="s">
        <v>13</v>
      </c>
      <c r="B1531" s="514"/>
      <c r="C1531" s="514"/>
      <c r="D1531" s="514"/>
      <c r="E1531" s="514"/>
      <c r="F1531" s="515"/>
      <c r="G1531" s="367">
        <f>SUM(G1527:G1530)</f>
        <v>187850</v>
      </c>
    </row>
    <row r="1532" spans="1:7">
      <c r="A1532" s="91" t="s">
        <v>14</v>
      </c>
      <c r="B1532" s="92" t="s">
        <v>15</v>
      </c>
      <c r="C1532" s="91"/>
      <c r="D1532" s="91"/>
      <c r="E1532" s="91"/>
      <c r="F1532" s="374"/>
      <c r="G1532" s="374"/>
    </row>
    <row r="1533" spans="1:7" ht="45">
      <c r="A1533" s="92"/>
      <c r="B1533" s="93" t="s">
        <v>4032</v>
      </c>
      <c r="C1533" s="91"/>
      <c r="D1533" s="94" t="s">
        <v>75</v>
      </c>
      <c r="E1533" s="94" t="s">
        <v>4878</v>
      </c>
      <c r="F1533" s="371">
        <f>VLOOKUP(B1533,'HSD ME&amp;PLUMBING'!$B$6:E3040,4,FALSE)</f>
        <v>10000</v>
      </c>
      <c r="G1533" s="370">
        <f>F1533*E1533</f>
        <v>14500</v>
      </c>
    </row>
    <row r="1534" spans="1:7">
      <c r="A1534" s="494" t="s">
        <v>16</v>
      </c>
      <c r="B1534" s="494"/>
      <c r="C1534" s="494"/>
      <c r="D1534" s="494"/>
      <c r="E1534" s="494"/>
      <c r="F1534" s="494"/>
      <c r="G1534" s="367">
        <f>SUM(G1532:G1533)</f>
        <v>14500</v>
      </c>
    </row>
    <row r="1535" spans="1:7">
      <c r="A1535" s="11" t="s">
        <v>17</v>
      </c>
      <c r="B1535" s="160" t="s">
        <v>18</v>
      </c>
      <c r="C1535" s="11"/>
      <c r="D1535" s="12"/>
      <c r="E1535" s="11"/>
      <c r="F1535" s="12"/>
      <c r="G1535" s="369"/>
    </row>
    <row r="1536" spans="1:7">
      <c r="A1536" s="492" t="s">
        <v>19</v>
      </c>
      <c r="B1536" s="492"/>
      <c r="C1536" s="492"/>
      <c r="D1536" s="492"/>
      <c r="E1536" s="492"/>
      <c r="F1536" s="492"/>
      <c r="G1536" s="367">
        <f>SUM(G1535)</f>
        <v>0</v>
      </c>
    </row>
    <row r="1537" spans="1:7">
      <c r="A1537" s="11" t="s">
        <v>20</v>
      </c>
      <c r="B1537" s="493" t="s">
        <v>21</v>
      </c>
      <c r="C1537" s="493"/>
      <c r="D1537" s="493"/>
      <c r="E1537" s="493"/>
      <c r="F1537" s="493"/>
      <c r="G1537" s="367">
        <f>SUM(G1527:G1536)/2</f>
        <v>202350</v>
      </c>
    </row>
    <row r="1538" spans="1:7">
      <c r="A1538" s="11" t="s">
        <v>22</v>
      </c>
      <c r="B1538" s="493" t="s">
        <v>77</v>
      </c>
      <c r="C1538" s="493"/>
      <c r="D1538" s="493"/>
      <c r="E1538" s="493"/>
      <c r="F1538" s="368">
        <v>0.1</v>
      </c>
      <c r="G1538" s="367">
        <f>G1537*F1538</f>
        <v>20235</v>
      </c>
    </row>
    <row r="1539" spans="1:7">
      <c r="A1539" s="11" t="s">
        <v>23</v>
      </c>
      <c r="B1539" s="493" t="s">
        <v>24</v>
      </c>
      <c r="C1539" s="493"/>
      <c r="D1539" s="493"/>
      <c r="E1539" s="493"/>
      <c r="F1539" s="493"/>
      <c r="G1539" s="367">
        <f>G1537+G1538</f>
        <v>222585</v>
      </c>
    </row>
    <row r="1540" spans="1:7">
      <c r="A1540" s="105"/>
      <c r="B1540" s="106"/>
      <c r="C1540" s="106"/>
      <c r="D1540" s="106"/>
      <c r="E1540" s="106"/>
      <c r="F1540" s="106"/>
      <c r="G1540" s="378"/>
    </row>
    <row r="1541" spans="1:7">
      <c r="A1541" s="198" t="s">
        <v>4877</v>
      </c>
      <c r="B1541" s="1"/>
      <c r="C1541" s="1"/>
      <c r="D1541" s="1"/>
      <c r="E1541" s="1"/>
      <c r="F1541" s="1"/>
      <c r="G1541" s="1"/>
    </row>
    <row r="1542" spans="1:7">
      <c r="A1542" s="198" t="s">
        <v>4876</v>
      </c>
      <c r="B1542" s="1"/>
      <c r="C1542" s="1"/>
      <c r="D1542" s="1"/>
      <c r="E1542" s="1"/>
      <c r="F1542" s="1"/>
      <c r="G1542" s="1"/>
    </row>
    <row r="1543" spans="1:7" ht="30">
      <c r="A1543" s="9" t="s">
        <v>62</v>
      </c>
      <c r="B1543" s="9" t="s">
        <v>63</v>
      </c>
      <c r="C1543" s="9" t="s">
        <v>64</v>
      </c>
      <c r="D1543" s="9" t="s">
        <v>65</v>
      </c>
      <c r="E1543" s="9" t="s">
        <v>66</v>
      </c>
      <c r="F1543" s="9" t="s">
        <v>67</v>
      </c>
      <c r="G1543" s="9" t="s">
        <v>68</v>
      </c>
    </row>
    <row r="1544" spans="1:7">
      <c r="A1544" s="91" t="s">
        <v>0</v>
      </c>
      <c r="B1544" s="92" t="s">
        <v>1</v>
      </c>
      <c r="C1544" s="91"/>
      <c r="D1544" s="91"/>
      <c r="E1544" s="91"/>
      <c r="F1544" s="374"/>
      <c r="G1544" s="374"/>
    </row>
    <row r="1545" spans="1:7">
      <c r="A1545" s="92"/>
      <c r="B1545" s="92" t="s">
        <v>2</v>
      </c>
      <c r="C1545" s="91" t="s">
        <v>3</v>
      </c>
      <c r="D1545" s="91" t="s">
        <v>4</v>
      </c>
      <c r="E1545" s="91" t="s">
        <v>708</v>
      </c>
      <c r="F1545" s="14">
        <f>VLOOKUP(B1545,'HSD ME&amp;PLUMBING'!$B$6:E3052,4,FALSE)</f>
        <v>100000</v>
      </c>
      <c r="G1545" s="367">
        <f>F1545*E1545</f>
        <v>3500.0000000000005</v>
      </c>
    </row>
    <row r="1546" spans="1:7">
      <c r="A1546" s="92"/>
      <c r="B1546" s="92" t="s">
        <v>1804</v>
      </c>
      <c r="C1546" s="91" t="s">
        <v>71</v>
      </c>
      <c r="D1546" s="91" t="s">
        <v>4</v>
      </c>
      <c r="E1546" s="91" t="s">
        <v>775</v>
      </c>
      <c r="F1546" s="14">
        <f>VLOOKUP(B1546,'HSD ME&amp;PLUMBING'!$B$6:E3053,4,FALSE)</f>
        <v>150000</v>
      </c>
      <c r="G1546" s="367">
        <f>F1546*E1546</f>
        <v>8700</v>
      </c>
    </row>
    <row r="1547" spans="1:7">
      <c r="A1547" s="92"/>
      <c r="B1547" s="92" t="s">
        <v>7</v>
      </c>
      <c r="C1547" s="91" t="s">
        <v>8</v>
      </c>
      <c r="D1547" s="91" t="s">
        <v>4</v>
      </c>
      <c r="E1547" s="91" t="s">
        <v>32</v>
      </c>
      <c r="F1547" s="14">
        <f>VLOOKUP(B1547,'HSD ME&amp;PLUMBING'!$B$6:E3054,4,FALSE)</f>
        <v>150000</v>
      </c>
      <c r="G1547" s="367">
        <f>F1547*E1547</f>
        <v>900</v>
      </c>
    </row>
    <row r="1548" spans="1:7">
      <c r="A1548" s="92"/>
      <c r="B1548" s="92" t="s">
        <v>10</v>
      </c>
      <c r="C1548" s="91" t="s">
        <v>11</v>
      </c>
      <c r="D1548" s="91" t="s">
        <v>4</v>
      </c>
      <c r="E1548" s="91" t="s">
        <v>88</v>
      </c>
      <c r="F1548" s="19">
        <f>VLOOKUP(B1548,'HSD ME&amp;PLUMBING'!$B$6:E3055,4,FALSE)</f>
        <v>200000</v>
      </c>
      <c r="G1548" s="367">
        <f>F1548*E1548</f>
        <v>400</v>
      </c>
    </row>
    <row r="1549" spans="1:7">
      <c r="A1549" s="513" t="s">
        <v>13</v>
      </c>
      <c r="B1549" s="514"/>
      <c r="C1549" s="514"/>
      <c r="D1549" s="514"/>
      <c r="E1549" s="514"/>
      <c r="F1549" s="515"/>
      <c r="G1549" s="367">
        <f>SUM(G1545:G1548)</f>
        <v>13500</v>
      </c>
    </row>
    <row r="1550" spans="1:7">
      <c r="A1550" s="91" t="s">
        <v>14</v>
      </c>
      <c r="B1550" s="92" t="s">
        <v>15</v>
      </c>
      <c r="C1550" s="91"/>
      <c r="D1550" s="91"/>
      <c r="E1550" s="91"/>
      <c r="F1550" s="374"/>
      <c r="G1550" s="374"/>
    </row>
    <row r="1551" spans="1:7" ht="45">
      <c r="A1551" s="92"/>
      <c r="B1551" s="93" t="s">
        <v>4033</v>
      </c>
      <c r="C1551" s="91"/>
      <c r="D1551" s="94" t="s">
        <v>75</v>
      </c>
      <c r="E1551" s="94" t="s">
        <v>4844</v>
      </c>
      <c r="F1551" s="371">
        <f>VLOOKUP(B1551,'HSD ME&amp;PLUMBING'!$B$6:E3058,4,FALSE)</f>
        <v>10000</v>
      </c>
      <c r="G1551" s="370">
        <f>F1551*E1551</f>
        <v>15000</v>
      </c>
    </row>
    <row r="1552" spans="1:7">
      <c r="A1552" s="494" t="s">
        <v>16</v>
      </c>
      <c r="B1552" s="494"/>
      <c r="C1552" s="494"/>
      <c r="D1552" s="494"/>
      <c r="E1552" s="494"/>
      <c r="F1552" s="494"/>
      <c r="G1552" s="367">
        <f>SUM(G1550:G1551)</f>
        <v>15000</v>
      </c>
    </row>
    <row r="1553" spans="1:7">
      <c r="A1553" s="11" t="s">
        <v>17</v>
      </c>
      <c r="B1553" s="160" t="s">
        <v>18</v>
      </c>
      <c r="C1553" s="11"/>
      <c r="D1553" s="12"/>
      <c r="E1553" s="11"/>
      <c r="F1553" s="12"/>
      <c r="G1553" s="369"/>
    </row>
    <row r="1554" spans="1:7">
      <c r="A1554" s="492" t="s">
        <v>19</v>
      </c>
      <c r="B1554" s="492"/>
      <c r="C1554" s="492"/>
      <c r="D1554" s="492"/>
      <c r="E1554" s="492"/>
      <c r="F1554" s="492"/>
      <c r="G1554" s="367">
        <f>SUM(G1553)</f>
        <v>0</v>
      </c>
    </row>
    <row r="1555" spans="1:7">
      <c r="A1555" s="11" t="s">
        <v>20</v>
      </c>
      <c r="B1555" s="493" t="s">
        <v>21</v>
      </c>
      <c r="C1555" s="493"/>
      <c r="D1555" s="493"/>
      <c r="E1555" s="493"/>
      <c r="F1555" s="493"/>
      <c r="G1555" s="367">
        <f>SUM(G1545:G1554)/2</f>
        <v>28500</v>
      </c>
    </row>
    <row r="1556" spans="1:7">
      <c r="A1556" s="11" t="s">
        <v>22</v>
      </c>
      <c r="B1556" s="493" t="s">
        <v>77</v>
      </c>
      <c r="C1556" s="493"/>
      <c r="D1556" s="493"/>
      <c r="E1556" s="493"/>
      <c r="F1556" s="368">
        <v>0.1</v>
      </c>
      <c r="G1556" s="367">
        <f>G1555*F1556</f>
        <v>2850</v>
      </c>
    </row>
    <row r="1557" spans="1:7">
      <c r="A1557" s="11" t="s">
        <v>23</v>
      </c>
      <c r="B1557" s="493" t="s">
        <v>24</v>
      </c>
      <c r="C1557" s="493"/>
      <c r="D1557" s="493"/>
      <c r="E1557" s="493"/>
      <c r="F1557" s="493"/>
      <c r="G1557" s="367">
        <f>G1555+G1556</f>
        <v>31350</v>
      </c>
    </row>
    <row r="1558" spans="1:7">
      <c r="A1558" s="105"/>
      <c r="B1558" s="106"/>
      <c r="C1558" s="106"/>
      <c r="D1558" s="106"/>
      <c r="E1558" s="106"/>
      <c r="F1558" s="106"/>
      <c r="G1558" s="378"/>
    </row>
    <row r="1559" spans="1:7">
      <c r="A1559" s="198" t="s">
        <v>4875</v>
      </c>
      <c r="B1559" s="1"/>
      <c r="C1559" s="1"/>
      <c r="D1559" s="1"/>
      <c r="E1559" s="1"/>
      <c r="F1559" s="1"/>
      <c r="G1559" s="1"/>
    </row>
    <row r="1560" spans="1:7" ht="30">
      <c r="A1560" s="9" t="s">
        <v>62</v>
      </c>
      <c r="B1560" s="9" t="s">
        <v>63</v>
      </c>
      <c r="C1560" s="9" t="s">
        <v>64</v>
      </c>
      <c r="D1560" s="9" t="s">
        <v>65</v>
      </c>
      <c r="E1560" s="9" t="s">
        <v>66</v>
      </c>
      <c r="F1560" s="9" t="s">
        <v>67</v>
      </c>
      <c r="G1560" s="9" t="s">
        <v>68</v>
      </c>
    </row>
    <row r="1561" spans="1:7">
      <c r="A1561" s="91" t="s">
        <v>0</v>
      </c>
      <c r="B1561" s="92" t="s">
        <v>1</v>
      </c>
      <c r="C1561" s="91"/>
      <c r="D1561" s="91"/>
      <c r="E1561" s="91"/>
      <c r="F1561" s="374"/>
      <c r="G1561" s="374"/>
    </row>
    <row r="1562" spans="1:7">
      <c r="A1562" s="92"/>
      <c r="B1562" s="92" t="s">
        <v>2</v>
      </c>
      <c r="C1562" s="91" t="s">
        <v>3</v>
      </c>
      <c r="D1562" s="91" t="s">
        <v>4</v>
      </c>
      <c r="E1562" s="91" t="s">
        <v>288</v>
      </c>
      <c r="F1562" s="14">
        <f>VLOOKUP(B1562,'HSD ME&amp;PLUMBING'!$B$6:E3069,4,FALSE)</f>
        <v>100000</v>
      </c>
      <c r="G1562" s="367">
        <f>F1562*E1562</f>
        <v>5200</v>
      </c>
    </row>
    <row r="1563" spans="1:7">
      <c r="A1563" s="92"/>
      <c r="B1563" s="92" t="s">
        <v>1804</v>
      </c>
      <c r="C1563" s="91" t="s">
        <v>71</v>
      </c>
      <c r="D1563" s="91" t="s">
        <v>4</v>
      </c>
      <c r="E1563" s="91" t="s">
        <v>1466</v>
      </c>
      <c r="F1563" s="14">
        <f>VLOOKUP(B1563,'HSD ME&amp;PLUMBING'!$B$6:E3070,4,FALSE)</f>
        <v>150000</v>
      </c>
      <c r="G1563" s="367">
        <f>F1563*E1563</f>
        <v>13050</v>
      </c>
    </row>
    <row r="1564" spans="1:7">
      <c r="A1564" s="92"/>
      <c r="B1564" s="92" t="s">
        <v>7</v>
      </c>
      <c r="C1564" s="91" t="s">
        <v>8</v>
      </c>
      <c r="D1564" s="91" t="s">
        <v>4</v>
      </c>
      <c r="E1564" s="91" t="s">
        <v>36</v>
      </c>
      <c r="F1564" s="14">
        <f>VLOOKUP(B1564,'HSD ME&amp;PLUMBING'!$B$6:E3071,4,FALSE)</f>
        <v>150000</v>
      </c>
      <c r="G1564" s="367">
        <f>F1564*E1564</f>
        <v>1350</v>
      </c>
    </row>
    <row r="1565" spans="1:7">
      <c r="A1565" s="92"/>
      <c r="B1565" s="92" t="s">
        <v>10</v>
      </c>
      <c r="C1565" s="91" t="s">
        <v>11</v>
      </c>
      <c r="D1565" s="91" t="s">
        <v>4</v>
      </c>
      <c r="E1565" s="91" t="s">
        <v>99</v>
      </c>
      <c r="F1565" s="19">
        <f>VLOOKUP(B1565,'HSD ME&amp;PLUMBING'!$B$6:E3072,4,FALSE)</f>
        <v>200000</v>
      </c>
      <c r="G1565" s="367">
        <f>F1565*E1565</f>
        <v>600</v>
      </c>
    </row>
    <row r="1566" spans="1:7">
      <c r="A1566" s="513" t="s">
        <v>13</v>
      </c>
      <c r="B1566" s="514"/>
      <c r="C1566" s="514"/>
      <c r="D1566" s="514"/>
      <c r="E1566" s="514"/>
      <c r="F1566" s="515"/>
      <c r="G1566" s="367">
        <f>SUM(G1562:G1565)</f>
        <v>20200</v>
      </c>
    </row>
    <row r="1567" spans="1:7">
      <c r="A1567" s="91" t="s">
        <v>14</v>
      </c>
      <c r="B1567" s="92" t="s">
        <v>15</v>
      </c>
      <c r="C1567" s="91"/>
      <c r="D1567" s="91"/>
      <c r="E1567" s="91"/>
      <c r="F1567" s="374"/>
      <c r="G1567" s="374"/>
    </row>
    <row r="1568" spans="1:7" ht="45">
      <c r="A1568" s="92"/>
      <c r="B1568" s="93" t="s">
        <v>4034</v>
      </c>
      <c r="C1568" s="91"/>
      <c r="D1568" s="94" t="s">
        <v>75</v>
      </c>
      <c r="E1568" s="94" t="s">
        <v>4844</v>
      </c>
      <c r="F1568" s="371">
        <f>VLOOKUP(B1568,'HSD ME&amp;PLUMBING'!$B$6:E3075,4,FALSE)</f>
        <v>10000</v>
      </c>
      <c r="G1568" s="370">
        <f>F1568*E1568</f>
        <v>15000</v>
      </c>
    </row>
    <row r="1569" spans="1:7">
      <c r="A1569" s="494" t="s">
        <v>16</v>
      </c>
      <c r="B1569" s="494"/>
      <c r="C1569" s="494"/>
      <c r="D1569" s="494"/>
      <c r="E1569" s="494"/>
      <c r="F1569" s="494"/>
      <c r="G1569" s="367">
        <f>SUM(G1567:G1568)</f>
        <v>15000</v>
      </c>
    </row>
    <row r="1570" spans="1:7">
      <c r="A1570" s="11" t="s">
        <v>17</v>
      </c>
      <c r="B1570" s="160" t="s">
        <v>18</v>
      </c>
      <c r="C1570" s="11"/>
      <c r="D1570" s="12"/>
      <c r="E1570" s="11"/>
      <c r="F1570" s="12"/>
      <c r="G1570" s="369"/>
    </row>
    <row r="1571" spans="1:7">
      <c r="A1571" s="492" t="s">
        <v>19</v>
      </c>
      <c r="B1571" s="492"/>
      <c r="C1571" s="492"/>
      <c r="D1571" s="492"/>
      <c r="E1571" s="492"/>
      <c r="F1571" s="492"/>
      <c r="G1571" s="367">
        <f>SUM(G1570)</f>
        <v>0</v>
      </c>
    </row>
    <row r="1572" spans="1:7">
      <c r="A1572" s="11" t="s">
        <v>20</v>
      </c>
      <c r="B1572" s="493" t="s">
        <v>21</v>
      </c>
      <c r="C1572" s="493"/>
      <c r="D1572" s="493"/>
      <c r="E1572" s="493"/>
      <c r="F1572" s="493"/>
      <c r="G1572" s="367">
        <f>SUM(G1562:G1571)/2</f>
        <v>35200</v>
      </c>
    </row>
    <row r="1573" spans="1:7">
      <c r="A1573" s="11" t="s">
        <v>22</v>
      </c>
      <c r="B1573" s="493" t="s">
        <v>77</v>
      </c>
      <c r="C1573" s="493"/>
      <c r="D1573" s="493"/>
      <c r="E1573" s="493"/>
      <c r="F1573" s="368">
        <v>0.1</v>
      </c>
      <c r="G1573" s="367">
        <f>G1572*F1573</f>
        <v>3520</v>
      </c>
    </row>
    <row r="1574" spans="1:7">
      <c r="A1574" s="11" t="s">
        <v>23</v>
      </c>
      <c r="B1574" s="493" t="s">
        <v>24</v>
      </c>
      <c r="C1574" s="493"/>
      <c r="D1574" s="493"/>
      <c r="E1574" s="493"/>
      <c r="F1574" s="493"/>
      <c r="G1574" s="367">
        <f>G1572+G1573</f>
        <v>38720</v>
      </c>
    </row>
    <row r="1575" spans="1:7">
      <c r="A1575" s="105"/>
      <c r="B1575" s="106"/>
      <c r="C1575" s="106"/>
      <c r="D1575" s="106"/>
      <c r="E1575" s="106"/>
      <c r="F1575" s="106"/>
      <c r="G1575" s="378"/>
    </row>
    <row r="1576" spans="1:7">
      <c r="A1576" s="198" t="s">
        <v>4874</v>
      </c>
      <c r="B1576" s="1"/>
      <c r="C1576" s="1"/>
      <c r="D1576" s="1"/>
      <c r="E1576" s="1"/>
      <c r="F1576" s="1"/>
      <c r="G1576" s="1"/>
    </row>
    <row r="1577" spans="1:7" ht="30">
      <c r="A1577" s="9" t="s">
        <v>62</v>
      </c>
      <c r="B1577" s="9" t="s">
        <v>63</v>
      </c>
      <c r="C1577" s="9" t="s">
        <v>64</v>
      </c>
      <c r="D1577" s="9" t="s">
        <v>65</v>
      </c>
      <c r="E1577" s="9" t="s">
        <v>66</v>
      </c>
      <c r="F1577" s="9" t="s">
        <v>67</v>
      </c>
      <c r="G1577" s="9" t="s">
        <v>68</v>
      </c>
    </row>
    <row r="1578" spans="1:7">
      <c r="A1578" s="91" t="s">
        <v>0</v>
      </c>
      <c r="B1578" s="92" t="s">
        <v>1</v>
      </c>
      <c r="C1578" s="91"/>
      <c r="D1578" s="91"/>
      <c r="E1578" s="91"/>
      <c r="F1578" s="374"/>
      <c r="G1578" s="374"/>
    </row>
    <row r="1579" spans="1:7">
      <c r="A1579" s="92"/>
      <c r="B1579" s="92" t="s">
        <v>2</v>
      </c>
      <c r="C1579" s="91" t="s">
        <v>3</v>
      </c>
      <c r="D1579" s="91" t="s">
        <v>4</v>
      </c>
      <c r="E1579" s="91" t="s">
        <v>758</v>
      </c>
      <c r="F1579" s="14">
        <f>VLOOKUP(B1579,'HSD ME&amp;PLUMBING'!$B$6:E3086,4,FALSE)</f>
        <v>100000</v>
      </c>
      <c r="G1579" s="367">
        <f>F1579*E1579</f>
        <v>6900.0000000000009</v>
      </c>
    </row>
    <row r="1580" spans="1:7">
      <c r="A1580" s="92"/>
      <c r="B1580" s="92" t="s">
        <v>1804</v>
      </c>
      <c r="C1580" s="91" t="s">
        <v>71</v>
      </c>
      <c r="D1580" s="91" t="s">
        <v>4</v>
      </c>
      <c r="E1580" s="91" t="s">
        <v>1132</v>
      </c>
      <c r="F1580" s="14">
        <f>VLOOKUP(B1580,'HSD ME&amp;PLUMBING'!$B$6:E3087,4,FALSE)</f>
        <v>150000</v>
      </c>
      <c r="G1580" s="367">
        <f>F1580*E1580</f>
        <v>17250</v>
      </c>
    </row>
    <row r="1581" spans="1:7">
      <c r="A1581" s="92"/>
      <c r="B1581" s="92" t="s">
        <v>7</v>
      </c>
      <c r="C1581" s="91" t="s">
        <v>8</v>
      </c>
      <c r="D1581" s="91" t="s">
        <v>4</v>
      </c>
      <c r="E1581" s="91" t="s">
        <v>9</v>
      </c>
      <c r="F1581" s="14">
        <f>VLOOKUP(B1581,'HSD ME&amp;PLUMBING'!$B$6:E3088,4,FALSE)</f>
        <v>150000</v>
      </c>
      <c r="G1581" s="367">
        <f>F1581*E1581</f>
        <v>1650</v>
      </c>
    </row>
    <row r="1582" spans="1:7">
      <c r="A1582" s="92"/>
      <c r="B1582" s="92" t="s">
        <v>10</v>
      </c>
      <c r="C1582" s="91" t="s">
        <v>11</v>
      </c>
      <c r="D1582" s="91" t="s">
        <v>4</v>
      </c>
      <c r="E1582" s="91" t="s">
        <v>99</v>
      </c>
      <c r="F1582" s="19">
        <f>VLOOKUP(B1582,'HSD ME&amp;PLUMBING'!$B$6:E3089,4,FALSE)</f>
        <v>200000</v>
      </c>
      <c r="G1582" s="367">
        <f>F1582*E1582</f>
        <v>600</v>
      </c>
    </row>
    <row r="1583" spans="1:7">
      <c r="A1583" s="513" t="s">
        <v>13</v>
      </c>
      <c r="B1583" s="514"/>
      <c r="C1583" s="514"/>
      <c r="D1583" s="514"/>
      <c r="E1583" s="514"/>
      <c r="F1583" s="515"/>
      <c r="G1583" s="367">
        <f>SUM(G1579:G1582)</f>
        <v>26400</v>
      </c>
    </row>
    <row r="1584" spans="1:7">
      <c r="A1584" s="91" t="s">
        <v>14</v>
      </c>
      <c r="B1584" s="92" t="s">
        <v>15</v>
      </c>
      <c r="C1584" s="91"/>
      <c r="D1584" s="91"/>
      <c r="E1584" s="91"/>
      <c r="F1584" s="374"/>
      <c r="G1584" s="374"/>
    </row>
    <row r="1585" spans="1:7" ht="45">
      <c r="A1585" s="92"/>
      <c r="B1585" s="93" t="s">
        <v>4035</v>
      </c>
      <c r="C1585" s="91"/>
      <c r="D1585" s="94" t="s">
        <v>75</v>
      </c>
      <c r="E1585" s="94" t="s">
        <v>4844</v>
      </c>
      <c r="F1585" s="371">
        <f>VLOOKUP(B1585,'HSD ME&amp;PLUMBING'!$B$6:E3092,4,FALSE)</f>
        <v>10000</v>
      </c>
      <c r="G1585" s="370">
        <f>F1585*E1585</f>
        <v>15000</v>
      </c>
    </row>
    <row r="1586" spans="1:7">
      <c r="A1586" s="494" t="s">
        <v>16</v>
      </c>
      <c r="B1586" s="494"/>
      <c r="C1586" s="494"/>
      <c r="D1586" s="494"/>
      <c r="E1586" s="494"/>
      <c r="F1586" s="494"/>
      <c r="G1586" s="367">
        <f>SUM(G1584:G1585)</f>
        <v>15000</v>
      </c>
    </row>
    <row r="1587" spans="1:7">
      <c r="A1587" s="11" t="s">
        <v>17</v>
      </c>
      <c r="B1587" s="160" t="s">
        <v>18</v>
      </c>
      <c r="C1587" s="11"/>
      <c r="D1587" s="12"/>
      <c r="E1587" s="11"/>
      <c r="F1587" s="12"/>
      <c r="G1587" s="369"/>
    </row>
    <row r="1588" spans="1:7">
      <c r="A1588" s="492" t="s">
        <v>19</v>
      </c>
      <c r="B1588" s="492"/>
      <c r="C1588" s="492"/>
      <c r="D1588" s="492"/>
      <c r="E1588" s="492"/>
      <c r="F1588" s="492"/>
      <c r="G1588" s="367">
        <f>SUM(G1587)</f>
        <v>0</v>
      </c>
    </row>
    <row r="1589" spans="1:7">
      <c r="A1589" s="11" t="s">
        <v>20</v>
      </c>
      <c r="B1589" s="493" t="s">
        <v>21</v>
      </c>
      <c r="C1589" s="493"/>
      <c r="D1589" s="493"/>
      <c r="E1589" s="493"/>
      <c r="F1589" s="493"/>
      <c r="G1589" s="367">
        <f>SUM(G1579:G1588)/2</f>
        <v>41400</v>
      </c>
    </row>
    <row r="1590" spans="1:7">
      <c r="A1590" s="11" t="s">
        <v>22</v>
      </c>
      <c r="B1590" s="493" t="s">
        <v>77</v>
      </c>
      <c r="C1590" s="493"/>
      <c r="D1590" s="493"/>
      <c r="E1590" s="493"/>
      <c r="F1590" s="368">
        <v>0.1</v>
      </c>
      <c r="G1590" s="367">
        <f>G1589*F1590</f>
        <v>4140</v>
      </c>
    </row>
    <row r="1591" spans="1:7">
      <c r="A1591" s="11" t="s">
        <v>23</v>
      </c>
      <c r="B1591" s="493" t="s">
        <v>24</v>
      </c>
      <c r="C1591" s="493"/>
      <c r="D1591" s="493"/>
      <c r="E1591" s="493"/>
      <c r="F1591" s="493"/>
      <c r="G1591" s="367">
        <f>G1589+G1590</f>
        <v>45540</v>
      </c>
    </row>
    <row r="1592" spans="1:7">
      <c r="A1592" s="105"/>
      <c r="B1592" s="106"/>
      <c r="C1592" s="106"/>
      <c r="D1592" s="106"/>
      <c r="E1592" s="106"/>
      <c r="F1592" s="106"/>
      <c r="G1592" s="378"/>
    </row>
    <row r="1593" spans="1:7">
      <c r="A1593" s="198" t="s">
        <v>4873</v>
      </c>
      <c r="B1593" s="1"/>
      <c r="C1593" s="1"/>
      <c r="D1593" s="1"/>
      <c r="E1593" s="1"/>
      <c r="F1593" s="1"/>
      <c r="G1593" s="1"/>
    </row>
    <row r="1594" spans="1:7" ht="30">
      <c r="A1594" s="9" t="s">
        <v>62</v>
      </c>
      <c r="B1594" s="9" t="s">
        <v>63</v>
      </c>
      <c r="C1594" s="9" t="s">
        <v>64</v>
      </c>
      <c r="D1594" s="9" t="s">
        <v>65</v>
      </c>
      <c r="E1594" s="9" t="s">
        <v>66</v>
      </c>
      <c r="F1594" s="9" t="s">
        <v>67</v>
      </c>
      <c r="G1594" s="9" t="s">
        <v>68</v>
      </c>
    </row>
    <row r="1595" spans="1:7">
      <c r="A1595" s="91" t="s">
        <v>0</v>
      </c>
      <c r="B1595" s="92" t="s">
        <v>1</v>
      </c>
      <c r="C1595" s="91"/>
      <c r="D1595" s="91"/>
      <c r="E1595" s="91"/>
      <c r="F1595" s="374"/>
      <c r="G1595" s="374"/>
    </row>
    <row r="1596" spans="1:7">
      <c r="A1596" s="92"/>
      <c r="B1596" s="92" t="s">
        <v>2</v>
      </c>
      <c r="C1596" s="91" t="s">
        <v>3</v>
      </c>
      <c r="D1596" s="91" t="s">
        <v>4</v>
      </c>
      <c r="E1596" s="91" t="s">
        <v>39</v>
      </c>
      <c r="F1596" s="14">
        <f>VLOOKUP(B1596,'HSD ME&amp;PLUMBING'!$B$6:E3103,4,FALSE)</f>
        <v>100000</v>
      </c>
      <c r="G1596" s="367">
        <f>F1596*E1596</f>
        <v>8500</v>
      </c>
    </row>
    <row r="1597" spans="1:7">
      <c r="A1597" s="92"/>
      <c r="B1597" s="92" t="s">
        <v>1804</v>
      </c>
      <c r="C1597" s="91" t="s">
        <v>71</v>
      </c>
      <c r="D1597" s="91" t="s">
        <v>4</v>
      </c>
      <c r="E1597" s="91" t="s">
        <v>128</v>
      </c>
      <c r="F1597" s="14">
        <f>VLOOKUP(B1597,'HSD ME&amp;PLUMBING'!$B$6:E3104,4,FALSE)</f>
        <v>150000</v>
      </c>
      <c r="G1597" s="367">
        <f>F1597*E1597</f>
        <v>21450</v>
      </c>
    </row>
    <row r="1598" spans="1:7">
      <c r="A1598" s="92"/>
      <c r="B1598" s="92" t="s">
        <v>7</v>
      </c>
      <c r="C1598" s="91" t="s">
        <v>8</v>
      </c>
      <c r="D1598" s="91" t="s">
        <v>4</v>
      </c>
      <c r="E1598" s="91" t="s">
        <v>53</v>
      </c>
      <c r="F1598" s="14">
        <f>VLOOKUP(B1598,'HSD ME&amp;PLUMBING'!$B$6:E3105,4,FALSE)</f>
        <v>150000</v>
      </c>
      <c r="G1598" s="367">
        <f>F1598*E1598</f>
        <v>2100</v>
      </c>
    </row>
    <row r="1599" spans="1:7">
      <c r="A1599" s="92"/>
      <c r="B1599" s="92" t="s">
        <v>10</v>
      </c>
      <c r="C1599" s="91" t="s">
        <v>11</v>
      </c>
      <c r="D1599" s="91" t="s">
        <v>4</v>
      </c>
      <c r="E1599" s="91" t="s">
        <v>12</v>
      </c>
      <c r="F1599" s="19">
        <f>VLOOKUP(B1599,'HSD ME&amp;PLUMBING'!$B$6:E3106,4,FALSE)</f>
        <v>200000</v>
      </c>
      <c r="G1599" s="367">
        <f>F1599*E1599</f>
        <v>800</v>
      </c>
    </row>
    <row r="1600" spans="1:7">
      <c r="A1600" s="513" t="s">
        <v>13</v>
      </c>
      <c r="B1600" s="514"/>
      <c r="C1600" s="514"/>
      <c r="D1600" s="514"/>
      <c r="E1600" s="514"/>
      <c r="F1600" s="515"/>
      <c r="G1600" s="367">
        <f>SUM(G1596:G1599)</f>
        <v>32850</v>
      </c>
    </row>
    <row r="1601" spans="1:7">
      <c r="A1601" s="91" t="s">
        <v>14</v>
      </c>
      <c r="B1601" s="92" t="s">
        <v>15</v>
      </c>
      <c r="C1601" s="91"/>
      <c r="D1601" s="91"/>
      <c r="E1601" s="91"/>
      <c r="F1601" s="374"/>
      <c r="G1601" s="374"/>
    </row>
    <row r="1602" spans="1:7" ht="45">
      <c r="A1602" s="92"/>
      <c r="B1602" s="93" t="s">
        <v>4036</v>
      </c>
      <c r="C1602" s="91"/>
      <c r="D1602" s="94" t="s">
        <v>75</v>
      </c>
      <c r="E1602" s="94" t="s">
        <v>4844</v>
      </c>
      <c r="F1602" s="371">
        <f>VLOOKUP(B1602,'HSD ME&amp;PLUMBING'!$B$6:E3109,4,FALSE)</f>
        <v>10000</v>
      </c>
      <c r="G1602" s="370">
        <f>F1602*E1602</f>
        <v>15000</v>
      </c>
    </row>
    <row r="1603" spans="1:7">
      <c r="A1603" s="494" t="s">
        <v>16</v>
      </c>
      <c r="B1603" s="494"/>
      <c r="C1603" s="494"/>
      <c r="D1603" s="494"/>
      <c r="E1603" s="494"/>
      <c r="F1603" s="494"/>
      <c r="G1603" s="367">
        <f>SUM(G1601:G1602)</f>
        <v>15000</v>
      </c>
    </row>
    <row r="1604" spans="1:7">
      <c r="A1604" s="11" t="s">
        <v>17</v>
      </c>
      <c r="B1604" s="160" t="s">
        <v>18</v>
      </c>
      <c r="C1604" s="11"/>
      <c r="D1604" s="12"/>
      <c r="E1604" s="11"/>
      <c r="F1604" s="12"/>
      <c r="G1604" s="369"/>
    </row>
    <row r="1605" spans="1:7">
      <c r="A1605" s="492" t="s">
        <v>19</v>
      </c>
      <c r="B1605" s="492"/>
      <c r="C1605" s="492"/>
      <c r="D1605" s="492"/>
      <c r="E1605" s="492"/>
      <c r="F1605" s="492"/>
      <c r="G1605" s="367">
        <f>SUM(G1604)</f>
        <v>0</v>
      </c>
    </row>
    <row r="1606" spans="1:7">
      <c r="A1606" s="11" t="s">
        <v>20</v>
      </c>
      <c r="B1606" s="493" t="s">
        <v>21</v>
      </c>
      <c r="C1606" s="493"/>
      <c r="D1606" s="493"/>
      <c r="E1606" s="493"/>
      <c r="F1606" s="493"/>
      <c r="G1606" s="367">
        <f>SUM(G1596:G1605)/2</f>
        <v>47850</v>
      </c>
    </row>
    <row r="1607" spans="1:7">
      <c r="A1607" s="11" t="s">
        <v>22</v>
      </c>
      <c r="B1607" s="493" t="s">
        <v>77</v>
      </c>
      <c r="C1607" s="493"/>
      <c r="D1607" s="493"/>
      <c r="E1607" s="493"/>
      <c r="F1607" s="368">
        <v>0.1</v>
      </c>
      <c r="G1607" s="367">
        <f>G1606*F1607</f>
        <v>4785</v>
      </c>
    </row>
    <row r="1608" spans="1:7">
      <c r="A1608" s="11" t="s">
        <v>23</v>
      </c>
      <c r="B1608" s="493" t="s">
        <v>24</v>
      </c>
      <c r="C1608" s="493"/>
      <c r="D1608" s="493"/>
      <c r="E1608" s="493"/>
      <c r="F1608" s="493"/>
      <c r="G1608" s="367">
        <f>G1606+G1607</f>
        <v>52635</v>
      </c>
    </row>
    <row r="1609" spans="1:7">
      <c r="A1609" s="105"/>
      <c r="B1609" s="106"/>
      <c r="C1609" s="106"/>
      <c r="D1609" s="106"/>
      <c r="E1609" s="106"/>
      <c r="F1609" s="106"/>
      <c r="G1609" s="378"/>
    </row>
    <row r="1610" spans="1:7">
      <c r="A1610" s="198" t="s">
        <v>4872</v>
      </c>
      <c r="B1610" s="1"/>
      <c r="C1610" s="1"/>
      <c r="D1610" s="1"/>
      <c r="E1610" s="1"/>
      <c r="F1610" s="1"/>
      <c r="G1610" s="1"/>
    </row>
    <row r="1611" spans="1:7" ht="30">
      <c r="A1611" s="9" t="s">
        <v>62</v>
      </c>
      <c r="B1611" s="9" t="s">
        <v>63</v>
      </c>
      <c r="C1611" s="9" t="s">
        <v>64</v>
      </c>
      <c r="D1611" s="9" t="s">
        <v>65</v>
      </c>
      <c r="E1611" s="9" t="s">
        <v>66</v>
      </c>
      <c r="F1611" s="9" t="s">
        <v>67</v>
      </c>
      <c r="G1611" s="9" t="s">
        <v>68</v>
      </c>
    </row>
    <row r="1612" spans="1:7">
      <c r="A1612" s="91" t="s">
        <v>0</v>
      </c>
      <c r="B1612" s="92" t="s">
        <v>1</v>
      </c>
      <c r="C1612" s="91"/>
      <c r="D1612" s="91"/>
      <c r="E1612" s="91"/>
      <c r="F1612" s="374"/>
      <c r="G1612" s="374"/>
    </row>
    <row r="1613" spans="1:7">
      <c r="A1613" s="92"/>
      <c r="B1613" s="92" t="s">
        <v>2</v>
      </c>
      <c r="C1613" s="91" t="s">
        <v>3</v>
      </c>
      <c r="D1613" s="91" t="s">
        <v>4</v>
      </c>
      <c r="E1613" s="91" t="s">
        <v>4794</v>
      </c>
      <c r="F1613" s="14">
        <f>VLOOKUP(B1613,'HSD ME&amp;PLUMBING'!$B$6:E3120,4,FALSE)</f>
        <v>100000</v>
      </c>
      <c r="G1613" s="367">
        <f>F1613*E1613</f>
        <v>10400</v>
      </c>
    </row>
    <row r="1614" spans="1:7">
      <c r="A1614" s="92"/>
      <c r="B1614" s="92" t="s">
        <v>1804</v>
      </c>
      <c r="C1614" s="91" t="s">
        <v>71</v>
      </c>
      <c r="D1614" s="91" t="s">
        <v>4</v>
      </c>
      <c r="E1614" s="91" t="s">
        <v>1828</v>
      </c>
      <c r="F1614" s="14">
        <f>VLOOKUP(B1614,'HSD ME&amp;PLUMBING'!$B$6:E3121,4,FALSE)</f>
        <v>150000</v>
      </c>
      <c r="G1614" s="367">
        <f>F1614*E1614</f>
        <v>26100</v>
      </c>
    </row>
    <row r="1615" spans="1:7">
      <c r="A1615" s="92"/>
      <c r="B1615" s="92" t="s">
        <v>7</v>
      </c>
      <c r="C1615" s="91" t="s">
        <v>8</v>
      </c>
      <c r="D1615" s="91" t="s">
        <v>4</v>
      </c>
      <c r="E1615" s="91" t="s">
        <v>768</v>
      </c>
      <c r="F1615" s="14">
        <f>VLOOKUP(B1615,'HSD ME&amp;PLUMBING'!$B$6:E3122,4,FALSE)</f>
        <v>150000</v>
      </c>
      <c r="G1615" s="367">
        <f>F1615*E1615</f>
        <v>2550</v>
      </c>
    </row>
    <row r="1616" spans="1:7">
      <c r="A1616" s="92"/>
      <c r="B1616" s="92" t="s">
        <v>10</v>
      </c>
      <c r="C1616" s="91" t="s">
        <v>11</v>
      </c>
      <c r="D1616" s="91" t="s">
        <v>4</v>
      </c>
      <c r="E1616" s="91" t="s">
        <v>87</v>
      </c>
      <c r="F1616" s="19">
        <f>VLOOKUP(B1616,'HSD ME&amp;PLUMBING'!$B$6:E3123,4,FALSE)</f>
        <v>200000</v>
      </c>
      <c r="G1616" s="367">
        <f>F1616*E1616</f>
        <v>1000</v>
      </c>
    </row>
    <row r="1617" spans="1:7">
      <c r="A1617" s="513" t="s">
        <v>13</v>
      </c>
      <c r="B1617" s="514"/>
      <c r="C1617" s="514"/>
      <c r="D1617" s="514"/>
      <c r="E1617" s="514"/>
      <c r="F1617" s="515"/>
      <c r="G1617" s="367">
        <f>SUM(G1613:G1616)</f>
        <v>40050</v>
      </c>
    </row>
    <row r="1618" spans="1:7">
      <c r="A1618" s="91" t="s">
        <v>14</v>
      </c>
      <c r="B1618" s="92" t="s">
        <v>15</v>
      </c>
      <c r="C1618" s="91"/>
      <c r="D1618" s="91"/>
      <c r="E1618" s="91"/>
      <c r="F1618" s="374"/>
      <c r="G1618" s="374"/>
    </row>
    <row r="1619" spans="1:7" ht="45">
      <c r="A1619" s="92"/>
      <c r="B1619" s="93" t="s">
        <v>4037</v>
      </c>
      <c r="C1619" s="91"/>
      <c r="D1619" s="94" t="s">
        <v>75</v>
      </c>
      <c r="E1619" s="94" t="s">
        <v>4844</v>
      </c>
      <c r="F1619" s="371">
        <f>VLOOKUP(B1619,'HSD ME&amp;PLUMBING'!$B$6:E3126,4,FALSE)</f>
        <v>10000</v>
      </c>
      <c r="G1619" s="370">
        <f>F1619*E1619</f>
        <v>15000</v>
      </c>
    </row>
    <row r="1620" spans="1:7">
      <c r="A1620" s="494" t="s">
        <v>16</v>
      </c>
      <c r="B1620" s="494"/>
      <c r="C1620" s="494"/>
      <c r="D1620" s="494"/>
      <c r="E1620" s="494"/>
      <c r="F1620" s="494"/>
      <c r="G1620" s="367">
        <f>SUM(G1618:G1619)</f>
        <v>15000</v>
      </c>
    </row>
    <row r="1621" spans="1:7">
      <c r="A1621" s="11" t="s">
        <v>17</v>
      </c>
      <c r="B1621" s="160" t="s">
        <v>18</v>
      </c>
      <c r="C1621" s="11"/>
      <c r="D1621" s="12"/>
      <c r="E1621" s="11"/>
      <c r="F1621" s="12"/>
      <c r="G1621" s="369"/>
    </row>
    <row r="1622" spans="1:7">
      <c r="A1622" s="492" t="s">
        <v>19</v>
      </c>
      <c r="B1622" s="492"/>
      <c r="C1622" s="492"/>
      <c r="D1622" s="492"/>
      <c r="E1622" s="492"/>
      <c r="F1622" s="492"/>
      <c r="G1622" s="367">
        <f>SUM(G1621)</f>
        <v>0</v>
      </c>
    </row>
    <row r="1623" spans="1:7">
      <c r="A1623" s="11" t="s">
        <v>20</v>
      </c>
      <c r="B1623" s="493" t="s">
        <v>21</v>
      </c>
      <c r="C1623" s="493"/>
      <c r="D1623" s="493"/>
      <c r="E1623" s="493"/>
      <c r="F1623" s="493"/>
      <c r="G1623" s="367">
        <f>SUM(G1613:G1622)/2</f>
        <v>55050</v>
      </c>
    </row>
    <row r="1624" spans="1:7">
      <c r="A1624" s="11" t="s">
        <v>22</v>
      </c>
      <c r="B1624" s="493" t="s">
        <v>77</v>
      </c>
      <c r="C1624" s="493"/>
      <c r="D1624" s="493"/>
      <c r="E1624" s="493"/>
      <c r="F1624" s="368">
        <v>0.1</v>
      </c>
      <c r="G1624" s="367">
        <f>G1623*F1624</f>
        <v>5505</v>
      </c>
    </row>
    <row r="1625" spans="1:7">
      <c r="A1625" s="11" t="s">
        <v>23</v>
      </c>
      <c r="B1625" s="493" t="s">
        <v>24</v>
      </c>
      <c r="C1625" s="493"/>
      <c r="D1625" s="493"/>
      <c r="E1625" s="493"/>
      <c r="F1625" s="493"/>
      <c r="G1625" s="367">
        <f>G1623+G1624</f>
        <v>60555</v>
      </c>
    </row>
    <row r="1626" spans="1:7">
      <c r="A1626" s="105"/>
      <c r="B1626" s="106"/>
      <c r="C1626" s="106"/>
      <c r="D1626" s="106"/>
      <c r="E1626" s="106"/>
      <c r="F1626" s="106"/>
      <c r="G1626" s="378"/>
    </row>
    <row r="1627" spans="1:7">
      <c r="A1627" s="198" t="s">
        <v>4871</v>
      </c>
      <c r="B1627" s="1"/>
      <c r="C1627" s="1"/>
      <c r="D1627" s="1"/>
      <c r="E1627" s="1"/>
      <c r="F1627" s="1"/>
      <c r="G1627" s="1"/>
    </row>
    <row r="1628" spans="1:7" ht="30">
      <c r="A1628" s="9" t="s">
        <v>62</v>
      </c>
      <c r="B1628" s="9" t="s">
        <v>63</v>
      </c>
      <c r="C1628" s="9" t="s">
        <v>64</v>
      </c>
      <c r="D1628" s="9" t="s">
        <v>65</v>
      </c>
      <c r="E1628" s="9" t="s">
        <v>66</v>
      </c>
      <c r="F1628" s="9" t="s">
        <v>67</v>
      </c>
      <c r="G1628" s="9" t="s">
        <v>68</v>
      </c>
    </row>
    <row r="1629" spans="1:7">
      <c r="A1629" s="91" t="s">
        <v>0</v>
      </c>
      <c r="B1629" s="92" t="s">
        <v>1</v>
      </c>
      <c r="C1629" s="91"/>
      <c r="D1629" s="91"/>
      <c r="E1629" s="91"/>
      <c r="F1629" s="374"/>
      <c r="G1629" s="374"/>
    </row>
    <row r="1630" spans="1:7">
      <c r="A1630" s="92"/>
      <c r="B1630" s="92" t="s">
        <v>2</v>
      </c>
      <c r="C1630" s="91" t="s">
        <v>3</v>
      </c>
      <c r="D1630" s="91" t="s">
        <v>4</v>
      </c>
      <c r="E1630" s="91" t="s">
        <v>4485</v>
      </c>
      <c r="F1630" s="14">
        <f>VLOOKUP(B1630,'HSD ME&amp;PLUMBING'!$B$6:E3137,4,FALSE)</f>
        <v>100000</v>
      </c>
      <c r="G1630" s="367">
        <f>F1630*E1630</f>
        <v>13800.000000000002</v>
      </c>
    </row>
    <row r="1631" spans="1:7">
      <c r="A1631" s="92"/>
      <c r="B1631" s="92" t="s">
        <v>1804</v>
      </c>
      <c r="C1631" s="91" t="s">
        <v>71</v>
      </c>
      <c r="D1631" s="91" t="s">
        <v>4</v>
      </c>
      <c r="E1631" s="91" t="s">
        <v>4792</v>
      </c>
      <c r="F1631" s="14">
        <f>VLOOKUP(B1631,'HSD ME&amp;PLUMBING'!$B$6:E3138,4,FALSE)</f>
        <v>150000</v>
      </c>
      <c r="G1631" s="367">
        <f>F1631*E1631</f>
        <v>34500</v>
      </c>
    </row>
    <row r="1632" spans="1:7">
      <c r="A1632" s="92"/>
      <c r="B1632" s="92" t="s">
        <v>7</v>
      </c>
      <c r="C1632" s="91" t="s">
        <v>8</v>
      </c>
      <c r="D1632" s="91" t="s">
        <v>4</v>
      </c>
      <c r="E1632" s="91" t="s">
        <v>1217</v>
      </c>
      <c r="F1632" s="14">
        <f>VLOOKUP(B1632,'HSD ME&amp;PLUMBING'!$B$6:E3139,4,FALSE)</f>
        <v>150000</v>
      </c>
      <c r="G1632" s="367">
        <f>F1632*E1632</f>
        <v>3450</v>
      </c>
    </row>
    <row r="1633" spans="1:7">
      <c r="A1633" s="92"/>
      <c r="B1633" s="92" t="s">
        <v>10</v>
      </c>
      <c r="C1633" s="91" t="s">
        <v>11</v>
      </c>
      <c r="D1633" s="91" t="s">
        <v>4</v>
      </c>
      <c r="E1633" s="91" t="s">
        <v>28</v>
      </c>
      <c r="F1633" s="19">
        <f>VLOOKUP(B1633,'HSD ME&amp;PLUMBING'!$B$6:E3140,4,FALSE)</f>
        <v>200000</v>
      </c>
      <c r="G1633" s="367">
        <f>F1633*E1633</f>
        <v>1400</v>
      </c>
    </row>
    <row r="1634" spans="1:7">
      <c r="A1634" s="513" t="s">
        <v>13</v>
      </c>
      <c r="B1634" s="514"/>
      <c r="C1634" s="514"/>
      <c r="D1634" s="514"/>
      <c r="E1634" s="514"/>
      <c r="F1634" s="515"/>
      <c r="G1634" s="367">
        <f>SUM(G1630:G1633)</f>
        <v>53150</v>
      </c>
    </row>
    <row r="1635" spans="1:7">
      <c r="A1635" s="91" t="s">
        <v>14</v>
      </c>
      <c r="B1635" s="92" t="s">
        <v>15</v>
      </c>
      <c r="C1635" s="91"/>
      <c r="D1635" s="91"/>
      <c r="E1635" s="91"/>
      <c r="F1635" s="374"/>
      <c r="G1635" s="374"/>
    </row>
    <row r="1636" spans="1:7" ht="45">
      <c r="A1636" s="92"/>
      <c r="B1636" s="93" t="s">
        <v>4038</v>
      </c>
      <c r="C1636" s="91"/>
      <c r="D1636" s="94" t="s">
        <v>75</v>
      </c>
      <c r="E1636" s="94" t="s">
        <v>4844</v>
      </c>
      <c r="F1636" s="371">
        <f>VLOOKUP(B1636,'HSD ME&amp;PLUMBING'!$B$6:E3143,4,FALSE)</f>
        <v>10000</v>
      </c>
      <c r="G1636" s="370">
        <f>F1636*E1636</f>
        <v>15000</v>
      </c>
    </row>
    <row r="1637" spans="1:7">
      <c r="A1637" s="494" t="s">
        <v>16</v>
      </c>
      <c r="B1637" s="494"/>
      <c r="C1637" s="494"/>
      <c r="D1637" s="494"/>
      <c r="E1637" s="494"/>
      <c r="F1637" s="494"/>
      <c r="G1637" s="367">
        <f>SUM(G1635:G1636)</f>
        <v>15000</v>
      </c>
    </row>
    <row r="1638" spans="1:7">
      <c r="A1638" s="11" t="s">
        <v>17</v>
      </c>
      <c r="B1638" s="160" t="s">
        <v>18</v>
      </c>
      <c r="C1638" s="11"/>
      <c r="D1638" s="12"/>
      <c r="E1638" s="11"/>
      <c r="F1638" s="12"/>
      <c r="G1638" s="369"/>
    </row>
    <row r="1639" spans="1:7">
      <c r="A1639" s="492" t="s">
        <v>19</v>
      </c>
      <c r="B1639" s="492"/>
      <c r="C1639" s="492"/>
      <c r="D1639" s="492"/>
      <c r="E1639" s="492"/>
      <c r="F1639" s="492"/>
      <c r="G1639" s="367">
        <f>SUM(G1638)</f>
        <v>0</v>
      </c>
    </row>
    <row r="1640" spans="1:7">
      <c r="A1640" s="11" t="s">
        <v>20</v>
      </c>
      <c r="B1640" s="493" t="s">
        <v>21</v>
      </c>
      <c r="C1640" s="493"/>
      <c r="D1640" s="493"/>
      <c r="E1640" s="493"/>
      <c r="F1640" s="493"/>
      <c r="G1640" s="367">
        <f>SUM(G1630:G1639)/2</f>
        <v>68150</v>
      </c>
    </row>
    <row r="1641" spans="1:7">
      <c r="A1641" s="11" t="s">
        <v>22</v>
      </c>
      <c r="B1641" s="493" t="s">
        <v>77</v>
      </c>
      <c r="C1641" s="493"/>
      <c r="D1641" s="493"/>
      <c r="E1641" s="493"/>
      <c r="F1641" s="368">
        <v>0.1</v>
      </c>
      <c r="G1641" s="367">
        <f>G1640*F1641</f>
        <v>6815</v>
      </c>
    </row>
    <row r="1642" spans="1:7">
      <c r="A1642" s="11" t="s">
        <v>23</v>
      </c>
      <c r="B1642" s="493" t="s">
        <v>24</v>
      </c>
      <c r="C1642" s="493"/>
      <c r="D1642" s="493"/>
      <c r="E1642" s="493"/>
      <c r="F1642" s="493"/>
      <c r="G1642" s="367">
        <f>G1640+G1641</f>
        <v>74965</v>
      </c>
    </row>
    <row r="1643" spans="1:7">
      <c r="A1643" s="105"/>
      <c r="B1643" s="106"/>
      <c r="C1643" s="106"/>
      <c r="D1643" s="106"/>
      <c r="E1643" s="106"/>
      <c r="F1643" s="106"/>
      <c r="G1643" s="378"/>
    </row>
    <row r="1644" spans="1:7">
      <c r="A1644" s="198" t="s">
        <v>4870</v>
      </c>
      <c r="B1644" s="1"/>
      <c r="C1644" s="1"/>
      <c r="D1644" s="1"/>
      <c r="E1644" s="1"/>
      <c r="F1644" s="1"/>
      <c r="G1644" s="1"/>
    </row>
    <row r="1645" spans="1:7" ht="30">
      <c r="A1645" s="9" t="s">
        <v>62</v>
      </c>
      <c r="B1645" s="9" t="s">
        <v>63</v>
      </c>
      <c r="C1645" s="9" t="s">
        <v>64</v>
      </c>
      <c r="D1645" s="9" t="s">
        <v>65</v>
      </c>
      <c r="E1645" s="9" t="s">
        <v>66</v>
      </c>
      <c r="F1645" s="9" t="s">
        <v>67</v>
      </c>
      <c r="G1645" s="9" t="s">
        <v>68</v>
      </c>
    </row>
    <row r="1646" spans="1:7">
      <c r="A1646" s="91" t="s">
        <v>0</v>
      </c>
      <c r="B1646" s="92" t="s">
        <v>1</v>
      </c>
      <c r="C1646" s="91"/>
      <c r="D1646" s="91"/>
      <c r="E1646" s="91"/>
      <c r="F1646" s="374"/>
      <c r="G1646" s="374"/>
    </row>
    <row r="1647" spans="1:7">
      <c r="A1647" s="92"/>
      <c r="B1647" s="92" t="s">
        <v>2</v>
      </c>
      <c r="C1647" s="91" t="s">
        <v>3</v>
      </c>
      <c r="D1647" s="91" t="s">
        <v>4</v>
      </c>
      <c r="E1647" s="91" t="s">
        <v>1971</v>
      </c>
      <c r="F1647" s="14">
        <f>VLOOKUP(B1647,'HSD ME&amp;PLUMBING'!$B$6:E3154,4,FALSE)</f>
        <v>100000</v>
      </c>
      <c r="G1647" s="367">
        <f>F1647*E1647</f>
        <v>17100</v>
      </c>
    </row>
    <row r="1648" spans="1:7">
      <c r="A1648" s="92"/>
      <c r="B1648" s="92" t="s">
        <v>1804</v>
      </c>
      <c r="C1648" s="91" t="s">
        <v>71</v>
      </c>
      <c r="D1648" s="91" t="s">
        <v>4</v>
      </c>
      <c r="E1648" s="91" t="s">
        <v>4790</v>
      </c>
      <c r="F1648" s="14">
        <f>VLOOKUP(B1648,'HSD ME&amp;PLUMBING'!$B$6:E3155,4,FALSE)</f>
        <v>150000</v>
      </c>
      <c r="G1648" s="367">
        <f>F1648*E1648</f>
        <v>42749.999999999993</v>
      </c>
    </row>
    <row r="1649" spans="1:7">
      <c r="A1649" s="92"/>
      <c r="B1649" s="92" t="s">
        <v>7</v>
      </c>
      <c r="C1649" s="91" t="s">
        <v>8</v>
      </c>
      <c r="D1649" s="91" t="s">
        <v>4</v>
      </c>
      <c r="E1649" s="91" t="s">
        <v>85</v>
      </c>
      <c r="F1649" s="14">
        <f>VLOOKUP(B1649,'HSD ME&amp;PLUMBING'!$B$6:E3156,4,FALSE)</f>
        <v>150000</v>
      </c>
      <c r="G1649" s="367">
        <f>F1649*E1649</f>
        <v>4350</v>
      </c>
    </row>
    <row r="1650" spans="1:7">
      <c r="A1650" s="92"/>
      <c r="B1650" s="92" t="s">
        <v>10</v>
      </c>
      <c r="C1650" s="91" t="s">
        <v>11</v>
      </c>
      <c r="D1650" s="91" t="s">
        <v>4</v>
      </c>
      <c r="E1650" s="91" t="s">
        <v>36</v>
      </c>
      <c r="F1650" s="19">
        <f>VLOOKUP(B1650,'HSD ME&amp;PLUMBING'!$B$6:E3157,4,FALSE)</f>
        <v>200000</v>
      </c>
      <c r="G1650" s="367">
        <f>F1650*E1650</f>
        <v>1799.9999999999998</v>
      </c>
    </row>
    <row r="1651" spans="1:7">
      <c r="A1651" s="513" t="s">
        <v>13</v>
      </c>
      <c r="B1651" s="514"/>
      <c r="C1651" s="514"/>
      <c r="D1651" s="514"/>
      <c r="E1651" s="514"/>
      <c r="F1651" s="515"/>
      <c r="G1651" s="367">
        <f>SUM(G1647:G1650)</f>
        <v>65999.999999999985</v>
      </c>
    </row>
    <row r="1652" spans="1:7">
      <c r="A1652" s="91" t="s">
        <v>14</v>
      </c>
      <c r="B1652" s="92" t="s">
        <v>15</v>
      </c>
      <c r="C1652" s="91"/>
      <c r="D1652" s="91"/>
      <c r="E1652" s="91"/>
      <c r="F1652" s="374"/>
      <c r="G1652" s="374"/>
    </row>
    <row r="1653" spans="1:7" ht="45">
      <c r="A1653" s="92"/>
      <c r="B1653" s="93" t="s">
        <v>4039</v>
      </c>
      <c r="C1653" s="91"/>
      <c r="D1653" s="94" t="s">
        <v>75</v>
      </c>
      <c r="E1653" s="94" t="s">
        <v>4844</v>
      </c>
      <c r="F1653" s="371">
        <f>VLOOKUP(B1653,'HSD ME&amp;PLUMBING'!$B$6:E3160,4,FALSE)</f>
        <v>10000</v>
      </c>
      <c r="G1653" s="370">
        <f>F1653*E1653</f>
        <v>15000</v>
      </c>
    </row>
    <row r="1654" spans="1:7">
      <c r="A1654" s="494" t="s">
        <v>16</v>
      </c>
      <c r="B1654" s="494"/>
      <c r="C1654" s="494"/>
      <c r="D1654" s="494"/>
      <c r="E1654" s="494"/>
      <c r="F1654" s="494"/>
      <c r="G1654" s="367">
        <f>SUM(G1652:G1653)</f>
        <v>15000</v>
      </c>
    </row>
    <row r="1655" spans="1:7">
      <c r="A1655" s="11" t="s">
        <v>17</v>
      </c>
      <c r="B1655" s="160" t="s">
        <v>18</v>
      </c>
      <c r="C1655" s="11"/>
      <c r="D1655" s="12"/>
      <c r="E1655" s="11"/>
      <c r="F1655" s="12"/>
      <c r="G1655" s="369"/>
    </row>
    <row r="1656" spans="1:7">
      <c r="A1656" s="492" t="s">
        <v>19</v>
      </c>
      <c r="B1656" s="492"/>
      <c r="C1656" s="492"/>
      <c r="D1656" s="492"/>
      <c r="E1656" s="492"/>
      <c r="F1656" s="492"/>
      <c r="G1656" s="367">
        <f>SUM(G1655)</f>
        <v>0</v>
      </c>
    </row>
    <row r="1657" spans="1:7">
      <c r="A1657" s="11" t="s">
        <v>20</v>
      </c>
      <c r="B1657" s="493" t="s">
        <v>21</v>
      </c>
      <c r="C1657" s="493"/>
      <c r="D1657" s="493"/>
      <c r="E1657" s="493"/>
      <c r="F1657" s="493"/>
      <c r="G1657" s="367">
        <f>SUM(G1647:G1656)/2</f>
        <v>80999.999999999985</v>
      </c>
    </row>
    <row r="1658" spans="1:7">
      <c r="A1658" s="11" t="s">
        <v>22</v>
      </c>
      <c r="B1658" s="493" t="s">
        <v>77</v>
      </c>
      <c r="C1658" s="493"/>
      <c r="D1658" s="493"/>
      <c r="E1658" s="493"/>
      <c r="F1658" s="368">
        <v>0.1</v>
      </c>
      <c r="G1658" s="367">
        <f>G1657*F1658</f>
        <v>8099.9999999999991</v>
      </c>
    </row>
    <row r="1659" spans="1:7">
      <c r="A1659" s="11" t="s">
        <v>23</v>
      </c>
      <c r="B1659" s="493" t="s">
        <v>24</v>
      </c>
      <c r="C1659" s="493"/>
      <c r="D1659" s="493"/>
      <c r="E1659" s="493"/>
      <c r="F1659" s="493"/>
      <c r="G1659" s="367">
        <f>G1657+G1658</f>
        <v>89099.999999999985</v>
      </c>
    </row>
    <row r="1660" spans="1:7">
      <c r="A1660" s="105"/>
      <c r="B1660" s="106"/>
      <c r="C1660" s="106"/>
      <c r="D1660" s="106"/>
      <c r="E1660" s="106"/>
      <c r="F1660" s="106"/>
      <c r="G1660" s="378"/>
    </row>
    <row r="1661" spans="1:7">
      <c r="A1661" s="198" t="s">
        <v>4869</v>
      </c>
      <c r="B1661" s="1"/>
      <c r="C1661" s="1"/>
      <c r="D1661" s="1"/>
      <c r="E1661" s="1"/>
      <c r="F1661" s="1"/>
      <c r="G1661" s="1"/>
    </row>
    <row r="1662" spans="1:7" ht="30">
      <c r="A1662" s="9" t="s">
        <v>62</v>
      </c>
      <c r="B1662" s="9" t="s">
        <v>63</v>
      </c>
      <c r="C1662" s="9" t="s">
        <v>64</v>
      </c>
      <c r="D1662" s="9" t="s">
        <v>65</v>
      </c>
      <c r="E1662" s="9" t="s">
        <v>66</v>
      </c>
      <c r="F1662" s="9" t="s">
        <v>67</v>
      </c>
      <c r="G1662" s="9" t="s">
        <v>68</v>
      </c>
    </row>
    <row r="1663" spans="1:7">
      <c r="A1663" s="91" t="s">
        <v>0</v>
      </c>
      <c r="B1663" s="92" t="s">
        <v>1</v>
      </c>
      <c r="C1663" s="91"/>
      <c r="D1663" s="91"/>
      <c r="E1663" s="91"/>
      <c r="F1663" s="374"/>
      <c r="G1663" s="374"/>
    </row>
    <row r="1664" spans="1:7">
      <c r="A1664" s="92"/>
      <c r="B1664" s="92" t="s">
        <v>2</v>
      </c>
      <c r="C1664" s="91" t="s">
        <v>3</v>
      </c>
      <c r="D1664" s="91" t="s">
        <v>4</v>
      </c>
      <c r="E1664" s="91" t="s">
        <v>197</v>
      </c>
      <c r="F1664" s="14">
        <f>VLOOKUP(B1664,'HSD ME&amp;PLUMBING'!$B$6:E3171,4,FALSE)</f>
        <v>100000</v>
      </c>
      <c r="G1664" s="367">
        <f>F1664*E1664</f>
        <v>23800</v>
      </c>
    </row>
    <row r="1665" spans="1:7">
      <c r="A1665" s="92"/>
      <c r="B1665" s="92" t="s">
        <v>1804</v>
      </c>
      <c r="C1665" s="91" t="s">
        <v>71</v>
      </c>
      <c r="D1665" s="91" t="s">
        <v>4</v>
      </c>
      <c r="E1665" s="91" t="s">
        <v>4788</v>
      </c>
      <c r="F1665" s="14">
        <f>VLOOKUP(B1665,'HSD ME&amp;PLUMBING'!$B$6:E3172,4,FALSE)</f>
        <v>150000</v>
      </c>
      <c r="G1665" s="367">
        <f>F1665*E1665</f>
        <v>59550</v>
      </c>
    </row>
    <row r="1666" spans="1:7">
      <c r="A1666" s="92"/>
      <c r="B1666" s="92" t="s">
        <v>7</v>
      </c>
      <c r="C1666" s="91" t="s">
        <v>8</v>
      </c>
      <c r="D1666" s="91" t="s">
        <v>4</v>
      </c>
      <c r="E1666" s="91" t="s">
        <v>72</v>
      </c>
      <c r="F1666" s="14">
        <f>VLOOKUP(B1666,'HSD ME&amp;PLUMBING'!$B$6:E3173,4,FALSE)</f>
        <v>150000</v>
      </c>
      <c r="G1666" s="367">
        <f>F1666*E1666</f>
        <v>6000</v>
      </c>
    </row>
    <row r="1667" spans="1:7">
      <c r="A1667" s="92"/>
      <c r="B1667" s="92" t="s">
        <v>10</v>
      </c>
      <c r="C1667" s="91" t="s">
        <v>11</v>
      </c>
      <c r="D1667" s="91" t="s">
        <v>4</v>
      </c>
      <c r="E1667" s="91" t="s">
        <v>110</v>
      </c>
      <c r="F1667" s="19">
        <f>VLOOKUP(B1667,'HSD ME&amp;PLUMBING'!$B$6:E3174,4,FALSE)</f>
        <v>200000</v>
      </c>
      <c r="G1667" s="367">
        <f>F1667*E1667</f>
        <v>2400</v>
      </c>
    </row>
    <row r="1668" spans="1:7">
      <c r="A1668" s="513" t="s">
        <v>13</v>
      </c>
      <c r="B1668" s="514"/>
      <c r="C1668" s="514"/>
      <c r="D1668" s="514"/>
      <c r="E1668" s="514"/>
      <c r="F1668" s="515"/>
      <c r="G1668" s="367">
        <f>SUM(G1664:G1667)</f>
        <v>91750</v>
      </c>
    </row>
    <row r="1669" spans="1:7">
      <c r="A1669" s="91" t="s">
        <v>14</v>
      </c>
      <c r="B1669" s="92" t="s">
        <v>15</v>
      </c>
      <c r="C1669" s="91"/>
      <c r="D1669" s="91"/>
      <c r="E1669" s="91"/>
      <c r="F1669" s="374"/>
      <c r="G1669" s="374"/>
    </row>
    <row r="1670" spans="1:7" ht="45">
      <c r="A1670" s="92"/>
      <c r="B1670" s="93" t="s">
        <v>4040</v>
      </c>
      <c r="C1670" s="91"/>
      <c r="D1670" s="94" t="s">
        <v>75</v>
      </c>
      <c r="E1670" s="94" t="s">
        <v>4844</v>
      </c>
      <c r="F1670" s="371">
        <f>VLOOKUP(B1670,'HSD ME&amp;PLUMBING'!$B$6:E3177,4,FALSE)</f>
        <v>10000</v>
      </c>
      <c r="G1670" s="370">
        <f>F1670*E1670</f>
        <v>15000</v>
      </c>
    </row>
    <row r="1671" spans="1:7">
      <c r="A1671" s="494" t="s">
        <v>16</v>
      </c>
      <c r="B1671" s="494"/>
      <c r="C1671" s="494"/>
      <c r="D1671" s="494"/>
      <c r="E1671" s="494"/>
      <c r="F1671" s="494"/>
      <c r="G1671" s="367">
        <f>SUM(G1669:G1670)</f>
        <v>15000</v>
      </c>
    </row>
    <row r="1672" spans="1:7">
      <c r="A1672" s="11" t="s">
        <v>17</v>
      </c>
      <c r="B1672" s="160" t="s">
        <v>18</v>
      </c>
      <c r="C1672" s="11"/>
      <c r="D1672" s="12"/>
      <c r="E1672" s="11"/>
      <c r="F1672" s="12"/>
      <c r="G1672" s="369"/>
    </row>
    <row r="1673" spans="1:7">
      <c r="A1673" s="492" t="s">
        <v>19</v>
      </c>
      <c r="B1673" s="492"/>
      <c r="C1673" s="492"/>
      <c r="D1673" s="492"/>
      <c r="E1673" s="492"/>
      <c r="F1673" s="492"/>
      <c r="G1673" s="367">
        <f>SUM(G1672)</f>
        <v>0</v>
      </c>
    </row>
    <row r="1674" spans="1:7">
      <c r="A1674" s="11" t="s">
        <v>20</v>
      </c>
      <c r="B1674" s="493" t="s">
        <v>21</v>
      </c>
      <c r="C1674" s="493"/>
      <c r="D1674" s="493"/>
      <c r="E1674" s="493"/>
      <c r="F1674" s="493"/>
      <c r="G1674" s="367">
        <f>SUM(G1664:G1673)/2</f>
        <v>106750</v>
      </c>
    </row>
    <row r="1675" spans="1:7">
      <c r="A1675" s="11" t="s">
        <v>22</v>
      </c>
      <c r="B1675" s="493" t="s">
        <v>77</v>
      </c>
      <c r="C1675" s="493"/>
      <c r="D1675" s="493"/>
      <c r="E1675" s="493"/>
      <c r="F1675" s="368">
        <v>0.1</v>
      </c>
      <c r="G1675" s="367">
        <f>G1674*F1675</f>
        <v>10675</v>
      </c>
    </row>
    <row r="1676" spans="1:7">
      <c r="A1676" s="11" t="s">
        <v>23</v>
      </c>
      <c r="B1676" s="493" t="s">
        <v>24</v>
      </c>
      <c r="C1676" s="493"/>
      <c r="D1676" s="493"/>
      <c r="E1676" s="493"/>
      <c r="F1676" s="493"/>
      <c r="G1676" s="367">
        <f>G1674+G1675</f>
        <v>117425</v>
      </c>
    </row>
    <row r="1677" spans="1:7">
      <c r="A1677" s="105"/>
      <c r="B1677" s="106"/>
      <c r="C1677" s="106"/>
      <c r="D1677" s="106"/>
      <c r="E1677" s="106"/>
      <c r="F1677" s="106"/>
      <c r="G1677" s="378"/>
    </row>
    <row r="1678" spans="1:7">
      <c r="A1678" s="198" t="s">
        <v>4868</v>
      </c>
      <c r="B1678" s="1"/>
      <c r="C1678" s="1"/>
      <c r="D1678" s="1"/>
      <c r="E1678" s="1"/>
      <c r="F1678" s="1"/>
      <c r="G1678" s="1"/>
    </row>
    <row r="1679" spans="1:7" ht="30">
      <c r="A1679" s="9" t="s">
        <v>62</v>
      </c>
      <c r="B1679" s="9" t="s">
        <v>63</v>
      </c>
      <c r="C1679" s="9" t="s">
        <v>64</v>
      </c>
      <c r="D1679" s="9" t="s">
        <v>65</v>
      </c>
      <c r="E1679" s="9" t="s">
        <v>66</v>
      </c>
      <c r="F1679" s="9" t="s">
        <v>67</v>
      </c>
      <c r="G1679" s="9" t="s">
        <v>68</v>
      </c>
    </row>
    <row r="1680" spans="1:7">
      <c r="A1680" s="91" t="s">
        <v>0</v>
      </c>
      <c r="B1680" s="92" t="s">
        <v>1</v>
      </c>
      <c r="C1680" s="91"/>
      <c r="D1680" s="91"/>
      <c r="E1680" s="91"/>
      <c r="F1680" s="374"/>
      <c r="G1680" s="374"/>
    </row>
    <row r="1681" spans="1:7">
      <c r="A1681" s="92"/>
      <c r="B1681" s="92" t="s">
        <v>2</v>
      </c>
      <c r="C1681" s="91" t="s">
        <v>3</v>
      </c>
      <c r="D1681" s="91" t="s">
        <v>4</v>
      </c>
      <c r="E1681" s="91" t="s">
        <v>1476</v>
      </c>
      <c r="F1681" s="14">
        <f>VLOOKUP(B1681,'HSD ME&amp;PLUMBING'!$B$6:E3188,4,FALSE)</f>
        <v>100000</v>
      </c>
      <c r="G1681" s="367">
        <f>F1681*E1681</f>
        <v>31700</v>
      </c>
    </row>
    <row r="1682" spans="1:7">
      <c r="A1682" s="92"/>
      <c r="B1682" s="92" t="s">
        <v>1804</v>
      </c>
      <c r="C1682" s="91" t="s">
        <v>71</v>
      </c>
      <c r="D1682" s="91" t="s">
        <v>4</v>
      </c>
      <c r="E1682" s="91" t="s">
        <v>1477</v>
      </c>
      <c r="F1682" s="14">
        <f>VLOOKUP(B1682,'HSD ME&amp;PLUMBING'!$B$6:E3189,4,FALSE)</f>
        <v>150000</v>
      </c>
      <c r="G1682" s="367">
        <f>F1682*E1682</f>
        <v>79350</v>
      </c>
    </row>
    <row r="1683" spans="1:7">
      <c r="A1683" s="92"/>
      <c r="B1683" s="92" t="s">
        <v>7</v>
      </c>
      <c r="C1683" s="91" t="s">
        <v>8</v>
      </c>
      <c r="D1683" s="91" t="s">
        <v>4</v>
      </c>
      <c r="E1683" s="91" t="s">
        <v>1478</v>
      </c>
      <c r="F1683" s="14">
        <f>VLOOKUP(B1683,'HSD ME&amp;PLUMBING'!$B$6:E3190,4,FALSE)</f>
        <v>150000</v>
      </c>
      <c r="G1683" s="367">
        <f>F1683*E1683</f>
        <v>7950</v>
      </c>
    </row>
    <row r="1684" spans="1:7">
      <c r="A1684" s="92"/>
      <c r="B1684" s="92" t="s">
        <v>10</v>
      </c>
      <c r="C1684" s="91" t="s">
        <v>11</v>
      </c>
      <c r="D1684" s="91" t="s">
        <v>4</v>
      </c>
      <c r="E1684" s="91" t="s">
        <v>121</v>
      </c>
      <c r="F1684" s="19">
        <f>VLOOKUP(B1684,'HSD ME&amp;PLUMBING'!$B$6:E3191,4,FALSE)</f>
        <v>200000</v>
      </c>
      <c r="G1684" s="367">
        <f>F1684*E1684</f>
        <v>3200</v>
      </c>
    </row>
    <row r="1685" spans="1:7">
      <c r="A1685" s="513" t="s">
        <v>13</v>
      </c>
      <c r="B1685" s="514"/>
      <c r="C1685" s="514"/>
      <c r="D1685" s="514"/>
      <c r="E1685" s="514"/>
      <c r="F1685" s="515"/>
      <c r="G1685" s="367">
        <f>SUM(G1681:G1684)</f>
        <v>122200</v>
      </c>
    </row>
    <row r="1686" spans="1:7">
      <c r="A1686" s="91" t="s">
        <v>14</v>
      </c>
      <c r="B1686" s="92" t="s">
        <v>15</v>
      </c>
      <c r="C1686" s="91"/>
      <c r="D1686" s="91"/>
      <c r="E1686" s="91"/>
      <c r="F1686" s="374"/>
      <c r="G1686" s="374"/>
    </row>
    <row r="1687" spans="1:7" ht="45">
      <c r="A1687" s="92"/>
      <c r="B1687" s="93" t="s">
        <v>4041</v>
      </c>
      <c r="C1687" s="91"/>
      <c r="D1687" s="94" t="s">
        <v>75</v>
      </c>
      <c r="E1687" s="94" t="s">
        <v>4844</v>
      </c>
      <c r="F1687" s="371">
        <f>VLOOKUP(B1687,'HSD ME&amp;PLUMBING'!$B$6:E3194,4,FALSE)</f>
        <v>10000</v>
      </c>
      <c r="G1687" s="370">
        <f>F1687*E1687</f>
        <v>15000</v>
      </c>
    </row>
    <row r="1688" spans="1:7">
      <c r="A1688" s="494" t="s">
        <v>16</v>
      </c>
      <c r="B1688" s="494"/>
      <c r="C1688" s="494"/>
      <c r="D1688" s="494"/>
      <c r="E1688" s="494"/>
      <c r="F1688" s="494"/>
      <c r="G1688" s="367">
        <f>SUM(G1686:G1687)</f>
        <v>15000</v>
      </c>
    </row>
    <row r="1689" spans="1:7">
      <c r="A1689" s="11" t="s">
        <v>17</v>
      </c>
      <c r="B1689" s="160" t="s">
        <v>18</v>
      </c>
      <c r="C1689" s="11"/>
      <c r="D1689" s="12"/>
      <c r="E1689" s="11"/>
      <c r="F1689" s="12"/>
      <c r="G1689" s="369"/>
    </row>
    <row r="1690" spans="1:7">
      <c r="A1690" s="492" t="s">
        <v>19</v>
      </c>
      <c r="B1690" s="492"/>
      <c r="C1690" s="492"/>
      <c r="D1690" s="492"/>
      <c r="E1690" s="492"/>
      <c r="F1690" s="492"/>
      <c r="G1690" s="367">
        <f>SUM(G1689)</f>
        <v>0</v>
      </c>
    </row>
    <row r="1691" spans="1:7">
      <c r="A1691" s="11" t="s">
        <v>20</v>
      </c>
      <c r="B1691" s="493" t="s">
        <v>21</v>
      </c>
      <c r="C1691" s="493"/>
      <c r="D1691" s="493"/>
      <c r="E1691" s="493"/>
      <c r="F1691" s="493"/>
      <c r="G1691" s="367">
        <f>SUM(G1681:G1690)/2</f>
        <v>137200</v>
      </c>
    </row>
    <row r="1692" spans="1:7">
      <c r="A1692" s="11" t="s">
        <v>22</v>
      </c>
      <c r="B1692" s="493" t="s">
        <v>77</v>
      </c>
      <c r="C1692" s="493"/>
      <c r="D1692" s="493"/>
      <c r="E1692" s="493"/>
      <c r="F1692" s="368">
        <v>0.1</v>
      </c>
      <c r="G1692" s="367">
        <f>G1691*F1692</f>
        <v>13720</v>
      </c>
    </row>
    <row r="1693" spans="1:7">
      <c r="A1693" s="11" t="s">
        <v>23</v>
      </c>
      <c r="B1693" s="493" t="s">
        <v>24</v>
      </c>
      <c r="C1693" s="493"/>
      <c r="D1693" s="493"/>
      <c r="E1693" s="493"/>
      <c r="F1693" s="493"/>
      <c r="G1693" s="367">
        <f>G1691+G1692</f>
        <v>150920</v>
      </c>
    </row>
    <row r="1694" spans="1:7">
      <c r="A1694" s="105"/>
      <c r="B1694" s="106"/>
      <c r="C1694" s="106"/>
      <c r="D1694" s="106"/>
      <c r="E1694" s="106"/>
      <c r="F1694" s="106"/>
      <c r="G1694" s="378"/>
    </row>
    <row r="1695" spans="1:7">
      <c r="A1695" s="198" t="s">
        <v>4867</v>
      </c>
      <c r="B1695" s="1"/>
      <c r="C1695" s="1"/>
      <c r="D1695" s="1"/>
      <c r="E1695" s="1"/>
      <c r="F1695" s="1"/>
      <c r="G1695" s="1"/>
    </row>
    <row r="1696" spans="1:7" ht="30">
      <c r="A1696" s="9" t="s">
        <v>62</v>
      </c>
      <c r="B1696" s="9" t="s">
        <v>63</v>
      </c>
      <c r="C1696" s="9" t="s">
        <v>64</v>
      </c>
      <c r="D1696" s="9" t="s">
        <v>65</v>
      </c>
      <c r="E1696" s="9" t="s">
        <v>66</v>
      </c>
      <c r="F1696" s="9" t="s">
        <v>67</v>
      </c>
      <c r="G1696" s="9" t="s">
        <v>68</v>
      </c>
    </row>
    <row r="1697" spans="1:7">
      <c r="A1697" s="91" t="s">
        <v>0</v>
      </c>
      <c r="B1697" s="92" t="s">
        <v>1</v>
      </c>
      <c r="C1697" s="91"/>
      <c r="D1697" s="91"/>
      <c r="E1697" s="91"/>
      <c r="F1697" s="374"/>
      <c r="G1697" s="374"/>
    </row>
    <row r="1698" spans="1:7">
      <c r="A1698" s="92"/>
      <c r="B1698" s="92" t="s">
        <v>2</v>
      </c>
      <c r="C1698" s="91" t="s">
        <v>3</v>
      </c>
      <c r="D1698" s="91" t="s">
        <v>4</v>
      </c>
      <c r="E1698" s="91" t="s">
        <v>4785</v>
      </c>
      <c r="F1698" s="14">
        <f>VLOOKUP(B1698,'HSD ME&amp;PLUMBING'!$B$6:E3205,4,FALSE)</f>
        <v>100000</v>
      </c>
      <c r="G1698" s="367">
        <f>F1698*E1698</f>
        <v>39400</v>
      </c>
    </row>
    <row r="1699" spans="1:7">
      <c r="A1699" s="92"/>
      <c r="B1699" s="92" t="s">
        <v>1804</v>
      </c>
      <c r="C1699" s="91" t="s">
        <v>71</v>
      </c>
      <c r="D1699" s="91" t="s">
        <v>4</v>
      </c>
      <c r="E1699" s="91" t="s">
        <v>4784</v>
      </c>
      <c r="F1699" s="14">
        <f>VLOOKUP(B1699,'HSD ME&amp;PLUMBING'!$B$6:E3206,4,FALSE)</f>
        <v>150000</v>
      </c>
      <c r="G1699" s="367">
        <f>F1699*E1699</f>
        <v>98700</v>
      </c>
    </row>
    <row r="1700" spans="1:7">
      <c r="A1700" s="92"/>
      <c r="B1700" s="92" t="s">
        <v>7</v>
      </c>
      <c r="C1700" s="91" t="s">
        <v>8</v>
      </c>
      <c r="D1700" s="91" t="s">
        <v>4</v>
      </c>
      <c r="E1700" s="91" t="s">
        <v>4412</v>
      </c>
      <c r="F1700" s="14">
        <f>VLOOKUP(B1700,'HSD ME&amp;PLUMBING'!$B$6:E3207,4,FALSE)</f>
        <v>150000</v>
      </c>
      <c r="G1700" s="367">
        <f>F1700*E1700</f>
        <v>9900</v>
      </c>
    </row>
    <row r="1701" spans="1:7">
      <c r="A1701" s="92"/>
      <c r="B1701" s="92" t="s">
        <v>10</v>
      </c>
      <c r="C1701" s="91" t="s">
        <v>11</v>
      </c>
      <c r="D1701" s="91" t="s">
        <v>4</v>
      </c>
      <c r="E1701" s="91" t="s">
        <v>125</v>
      </c>
      <c r="F1701" s="19">
        <f>VLOOKUP(B1701,'HSD ME&amp;PLUMBING'!$B$6:E3208,4,FALSE)</f>
        <v>200000</v>
      </c>
      <c r="G1701" s="367">
        <f>F1701*E1701</f>
        <v>4000</v>
      </c>
    </row>
    <row r="1702" spans="1:7">
      <c r="A1702" s="513" t="s">
        <v>13</v>
      </c>
      <c r="B1702" s="514"/>
      <c r="C1702" s="514"/>
      <c r="D1702" s="514"/>
      <c r="E1702" s="514"/>
      <c r="F1702" s="515"/>
      <c r="G1702" s="367">
        <f>SUM(G1698:G1701)</f>
        <v>152000</v>
      </c>
    </row>
    <row r="1703" spans="1:7">
      <c r="A1703" s="91" t="s">
        <v>14</v>
      </c>
      <c r="B1703" s="92" t="s">
        <v>15</v>
      </c>
      <c r="C1703" s="91"/>
      <c r="D1703" s="91"/>
      <c r="E1703" s="91"/>
      <c r="F1703" s="374"/>
      <c r="G1703" s="374"/>
    </row>
    <row r="1704" spans="1:7" ht="45">
      <c r="A1704" s="92"/>
      <c r="B1704" s="93" t="s">
        <v>4042</v>
      </c>
      <c r="C1704" s="91"/>
      <c r="D1704" s="94" t="s">
        <v>75</v>
      </c>
      <c r="E1704" s="94" t="s">
        <v>4844</v>
      </c>
      <c r="F1704" s="371">
        <f>VLOOKUP(B1704,'HSD ME&amp;PLUMBING'!$B$6:E3211,4,FALSE)</f>
        <v>10000</v>
      </c>
      <c r="G1704" s="370">
        <f>F1704*E1704</f>
        <v>15000</v>
      </c>
    </row>
    <row r="1705" spans="1:7">
      <c r="A1705" s="494" t="s">
        <v>16</v>
      </c>
      <c r="B1705" s="494"/>
      <c r="C1705" s="494"/>
      <c r="D1705" s="494"/>
      <c r="E1705" s="494"/>
      <c r="F1705" s="494"/>
      <c r="G1705" s="367">
        <f>SUM(G1703:G1704)</f>
        <v>15000</v>
      </c>
    </row>
    <row r="1706" spans="1:7">
      <c r="A1706" s="11" t="s">
        <v>17</v>
      </c>
      <c r="B1706" s="160" t="s">
        <v>18</v>
      </c>
      <c r="C1706" s="11"/>
      <c r="D1706" s="12"/>
      <c r="E1706" s="11"/>
      <c r="F1706" s="12"/>
      <c r="G1706" s="369"/>
    </row>
    <row r="1707" spans="1:7">
      <c r="A1707" s="492" t="s">
        <v>19</v>
      </c>
      <c r="B1707" s="492"/>
      <c r="C1707" s="492"/>
      <c r="D1707" s="492"/>
      <c r="E1707" s="492"/>
      <c r="F1707" s="492"/>
      <c r="G1707" s="367">
        <f>SUM(G1706)</f>
        <v>0</v>
      </c>
    </row>
    <row r="1708" spans="1:7">
      <c r="A1708" s="11" t="s">
        <v>20</v>
      </c>
      <c r="B1708" s="493" t="s">
        <v>21</v>
      </c>
      <c r="C1708" s="493"/>
      <c r="D1708" s="493"/>
      <c r="E1708" s="493"/>
      <c r="F1708" s="493"/>
      <c r="G1708" s="367">
        <f>SUM(G1698:G1707)/2</f>
        <v>167000</v>
      </c>
    </row>
    <row r="1709" spans="1:7">
      <c r="A1709" s="11" t="s">
        <v>22</v>
      </c>
      <c r="B1709" s="493" t="s">
        <v>77</v>
      </c>
      <c r="C1709" s="493"/>
      <c r="D1709" s="493"/>
      <c r="E1709" s="493"/>
      <c r="F1709" s="368">
        <v>0.1</v>
      </c>
      <c r="G1709" s="367">
        <f>G1708*F1709</f>
        <v>16700</v>
      </c>
    </row>
    <row r="1710" spans="1:7">
      <c r="A1710" s="11" t="s">
        <v>23</v>
      </c>
      <c r="B1710" s="493" t="s">
        <v>24</v>
      </c>
      <c r="C1710" s="493"/>
      <c r="D1710" s="493"/>
      <c r="E1710" s="493"/>
      <c r="F1710" s="493"/>
      <c r="G1710" s="367">
        <f>G1708+G1709</f>
        <v>183700</v>
      </c>
    </row>
    <row r="1711" spans="1:7">
      <c r="A1711" s="105"/>
      <c r="B1711" s="106"/>
      <c r="C1711" s="106"/>
      <c r="D1711" s="106"/>
      <c r="E1711" s="106"/>
      <c r="F1711" s="106"/>
      <c r="G1711" s="378"/>
    </row>
    <row r="1712" spans="1:7">
      <c r="A1712" s="198" t="s">
        <v>4866</v>
      </c>
      <c r="B1712" s="1"/>
      <c r="C1712" s="1"/>
      <c r="D1712" s="1"/>
      <c r="E1712" s="1"/>
      <c r="F1712" s="1"/>
      <c r="G1712" s="1"/>
    </row>
    <row r="1713" spans="1:7" ht="30">
      <c r="A1713" s="9" t="s">
        <v>62</v>
      </c>
      <c r="B1713" s="9" t="s">
        <v>63</v>
      </c>
      <c r="C1713" s="9" t="s">
        <v>64</v>
      </c>
      <c r="D1713" s="9" t="s">
        <v>65</v>
      </c>
      <c r="E1713" s="9" t="s">
        <v>66</v>
      </c>
      <c r="F1713" s="9" t="s">
        <v>67</v>
      </c>
      <c r="G1713" s="9" t="s">
        <v>68</v>
      </c>
    </row>
    <row r="1714" spans="1:7">
      <c r="A1714" s="91" t="s">
        <v>0</v>
      </c>
      <c r="B1714" s="92" t="s">
        <v>1</v>
      </c>
      <c r="C1714" s="91"/>
      <c r="D1714" s="91"/>
      <c r="E1714" s="91"/>
      <c r="F1714" s="374"/>
      <c r="G1714" s="374"/>
    </row>
    <row r="1715" spans="1:7">
      <c r="A1715" s="92"/>
      <c r="B1715" s="92" t="s">
        <v>2</v>
      </c>
      <c r="C1715" s="91" t="s">
        <v>3</v>
      </c>
      <c r="D1715" s="91" t="s">
        <v>4</v>
      </c>
      <c r="E1715" s="91" t="s">
        <v>4782</v>
      </c>
      <c r="F1715" s="14">
        <f>VLOOKUP(B1715,'HSD ME&amp;PLUMBING'!$B$6:E3222,4,FALSE)</f>
        <v>100000</v>
      </c>
      <c r="G1715" s="367">
        <f>F1715*E1715</f>
        <v>47300</v>
      </c>
    </row>
    <row r="1716" spans="1:7">
      <c r="A1716" s="92"/>
      <c r="B1716" s="92" t="s">
        <v>1804</v>
      </c>
      <c r="C1716" s="91" t="s">
        <v>71</v>
      </c>
      <c r="D1716" s="91" t="s">
        <v>4</v>
      </c>
      <c r="E1716" s="91" t="s">
        <v>4781</v>
      </c>
      <c r="F1716" s="14">
        <f>VLOOKUP(B1716,'HSD ME&amp;PLUMBING'!$B$6:E3223,4,FALSE)</f>
        <v>150000</v>
      </c>
      <c r="G1716" s="367">
        <f>F1716*E1716</f>
        <v>118500</v>
      </c>
    </row>
    <row r="1717" spans="1:7">
      <c r="A1717" s="92"/>
      <c r="B1717" s="92" t="s">
        <v>7</v>
      </c>
      <c r="C1717" s="91" t="s">
        <v>8</v>
      </c>
      <c r="D1717" s="91" t="s">
        <v>4</v>
      </c>
      <c r="E1717" s="91" t="s">
        <v>4534</v>
      </c>
      <c r="F1717" s="14">
        <f>VLOOKUP(B1717,'HSD ME&amp;PLUMBING'!$B$6:E3224,4,FALSE)</f>
        <v>150000</v>
      </c>
      <c r="G1717" s="367">
        <f>F1717*E1717</f>
        <v>11850</v>
      </c>
    </row>
    <row r="1718" spans="1:7">
      <c r="A1718" s="92"/>
      <c r="B1718" s="92" t="s">
        <v>10</v>
      </c>
      <c r="C1718" s="91" t="s">
        <v>11</v>
      </c>
      <c r="D1718" s="91" t="s">
        <v>4</v>
      </c>
      <c r="E1718" s="91" t="s">
        <v>69</v>
      </c>
      <c r="F1718" s="19">
        <f>VLOOKUP(B1718,'HSD ME&amp;PLUMBING'!$B$6:E3225,4,FALSE)</f>
        <v>200000</v>
      </c>
      <c r="G1718" s="367">
        <f>F1718*E1718</f>
        <v>4800</v>
      </c>
    </row>
    <row r="1719" spans="1:7">
      <c r="A1719" s="513" t="s">
        <v>13</v>
      </c>
      <c r="B1719" s="514"/>
      <c r="C1719" s="514"/>
      <c r="D1719" s="514"/>
      <c r="E1719" s="514"/>
      <c r="F1719" s="515"/>
      <c r="G1719" s="367">
        <f>SUM(G1715:G1718)</f>
        <v>182450</v>
      </c>
    </row>
    <row r="1720" spans="1:7">
      <c r="A1720" s="91" t="s">
        <v>14</v>
      </c>
      <c r="B1720" s="92" t="s">
        <v>15</v>
      </c>
      <c r="C1720" s="91"/>
      <c r="D1720" s="91"/>
      <c r="E1720" s="91"/>
      <c r="F1720" s="374"/>
      <c r="G1720" s="374"/>
    </row>
    <row r="1721" spans="1:7" ht="45">
      <c r="A1721" s="92"/>
      <c r="B1721" s="93" t="s">
        <v>4043</v>
      </c>
      <c r="C1721" s="91"/>
      <c r="D1721" s="94" t="s">
        <v>75</v>
      </c>
      <c r="E1721" s="94" t="s">
        <v>4844</v>
      </c>
      <c r="F1721" s="371">
        <f>VLOOKUP(B1721,'HSD ME&amp;PLUMBING'!$B$6:E3228,4,FALSE)</f>
        <v>10000</v>
      </c>
      <c r="G1721" s="370">
        <f>F1721*E1721</f>
        <v>15000</v>
      </c>
    </row>
    <row r="1722" spans="1:7">
      <c r="A1722" s="494" t="s">
        <v>16</v>
      </c>
      <c r="B1722" s="494"/>
      <c r="C1722" s="494"/>
      <c r="D1722" s="494"/>
      <c r="E1722" s="494"/>
      <c r="F1722" s="494"/>
      <c r="G1722" s="367">
        <f>SUM(G1720:G1721)</f>
        <v>15000</v>
      </c>
    </row>
    <row r="1723" spans="1:7">
      <c r="A1723" s="11" t="s">
        <v>17</v>
      </c>
      <c r="B1723" s="160" t="s">
        <v>18</v>
      </c>
      <c r="C1723" s="11"/>
      <c r="D1723" s="12"/>
      <c r="E1723" s="11"/>
      <c r="F1723" s="12"/>
      <c r="G1723" s="369"/>
    </row>
    <row r="1724" spans="1:7">
      <c r="A1724" s="492" t="s">
        <v>19</v>
      </c>
      <c r="B1724" s="492"/>
      <c r="C1724" s="492"/>
      <c r="D1724" s="492"/>
      <c r="E1724" s="492"/>
      <c r="F1724" s="492"/>
      <c r="G1724" s="367">
        <f>SUM(G1723)</f>
        <v>0</v>
      </c>
    </row>
    <row r="1725" spans="1:7">
      <c r="A1725" s="11" t="s">
        <v>20</v>
      </c>
      <c r="B1725" s="493" t="s">
        <v>21</v>
      </c>
      <c r="C1725" s="493"/>
      <c r="D1725" s="493"/>
      <c r="E1725" s="493"/>
      <c r="F1725" s="493"/>
      <c r="G1725" s="367">
        <f>SUM(G1715:G1724)/2</f>
        <v>197450</v>
      </c>
    </row>
    <row r="1726" spans="1:7">
      <c r="A1726" s="11" t="s">
        <v>22</v>
      </c>
      <c r="B1726" s="493" t="s">
        <v>77</v>
      </c>
      <c r="C1726" s="493"/>
      <c r="D1726" s="493"/>
      <c r="E1726" s="493"/>
      <c r="F1726" s="368">
        <v>0.1</v>
      </c>
      <c r="G1726" s="367">
        <f>G1725*F1726</f>
        <v>19745</v>
      </c>
    </row>
    <row r="1727" spans="1:7">
      <c r="A1727" s="11" t="s">
        <v>23</v>
      </c>
      <c r="B1727" s="493" t="s">
        <v>24</v>
      </c>
      <c r="C1727" s="493"/>
      <c r="D1727" s="493"/>
      <c r="E1727" s="493"/>
      <c r="F1727" s="493"/>
      <c r="G1727" s="367">
        <f>G1725+G1726</f>
        <v>217195</v>
      </c>
    </row>
    <row r="1728" spans="1:7">
      <c r="A1728" s="105"/>
      <c r="B1728" s="106"/>
      <c r="C1728" s="106"/>
      <c r="D1728" s="106"/>
      <c r="E1728" s="106"/>
      <c r="F1728" s="106"/>
      <c r="G1728" s="378"/>
    </row>
    <row r="1729" spans="1:7">
      <c r="A1729" s="198" t="s">
        <v>4865</v>
      </c>
      <c r="B1729" s="1"/>
      <c r="C1729" s="1"/>
      <c r="D1729" s="1"/>
      <c r="E1729" s="1"/>
      <c r="F1729" s="1"/>
      <c r="G1729" s="1"/>
    </row>
    <row r="1730" spans="1:7" ht="30">
      <c r="A1730" s="9" t="s">
        <v>62</v>
      </c>
      <c r="B1730" s="9" t="s">
        <v>63</v>
      </c>
      <c r="C1730" s="9" t="s">
        <v>64</v>
      </c>
      <c r="D1730" s="9" t="s">
        <v>65</v>
      </c>
      <c r="E1730" s="9" t="s">
        <v>66</v>
      </c>
      <c r="F1730" s="9" t="s">
        <v>67</v>
      </c>
      <c r="G1730" s="9" t="s">
        <v>68</v>
      </c>
    </row>
    <row r="1731" spans="1:7">
      <c r="A1731" s="91" t="s">
        <v>0</v>
      </c>
      <c r="B1731" s="92" t="s">
        <v>1</v>
      </c>
      <c r="C1731" s="91"/>
      <c r="D1731" s="91"/>
      <c r="E1731" s="91"/>
      <c r="F1731" s="374"/>
      <c r="G1731" s="374"/>
    </row>
    <row r="1732" spans="1:7">
      <c r="A1732" s="92"/>
      <c r="B1732" s="92" t="s">
        <v>2</v>
      </c>
      <c r="C1732" s="91" t="s">
        <v>3</v>
      </c>
      <c r="D1732" s="91" t="s">
        <v>4</v>
      </c>
      <c r="E1732" s="91" t="s">
        <v>4779</v>
      </c>
      <c r="F1732" s="14">
        <f>VLOOKUP(B1732,'HSD ME&amp;PLUMBING'!$B$6:E3239,4,FALSE)</f>
        <v>100000</v>
      </c>
      <c r="G1732" s="367">
        <f>F1732*E1732</f>
        <v>62900</v>
      </c>
    </row>
    <row r="1733" spans="1:7">
      <c r="A1733" s="92"/>
      <c r="B1733" s="92" t="s">
        <v>1804</v>
      </c>
      <c r="C1733" s="91" t="s">
        <v>71</v>
      </c>
      <c r="D1733" s="91" t="s">
        <v>4</v>
      </c>
      <c r="E1733" s="91" t="s">
        <v>4778</v>
      </c>
      <c r="F1733" s="14">
        <f>VLOOKUP(B1733,'HSD ME&amp;PLUMBING'!$B$6:E3240,4,FALSE)</f>
        <v>150000</v>
      </c>
      <c r="G1733" s="367">
        <f>F1733*E1733</f>
        <v>157650</v>
      </c>
    </row>
    <row r="1734" spans="1:7">
      <c r="A1734" s="92"/>
      <c r="B1734" s="92" t="s">
        <v>7</v>
      </c>
      <c r="C1734" s="91" t="s">
        <v>8</v>
      </c>
      <c r="D1734" s="91" t="s">
        <v>4</v>
      </c>
      <c r="E1734" s="91" t="s">
        <v>707</v>
      </c>
      <c r="F1734" s="14">
        <f>VLOOKUP(B1734,'HSD ME&amp;PLUMBING'!$B$6:E3241,4,FALSE)</f>
        <v>150000</v>
      </c>
      <c r="G1734" s="367">
        <f>F1734*E1734</f>
        <v>15750</v>
      </c>
    </row>
    <row r="1735" spans="1:7">
      <c r="A1735" s="92"/>
      <c r="B1735" s="92" t="s">
        <v>10</v>
      </c>
      <c r="C1735" s="91" t="s">
        <v>11</v>
      </c>
      <c r="D1735" s="91" t="s">
        <v>4</v>
      </c>
      <c r="E1735" s="91" t="s">
        <v>209</v>
      </c>
      <c r="F1735" s="19">
        <f>VLOOKUP(B1735,'HSD ME&amp;PLUMBING'!$B$6:E3242,4,FALSE)</f>
        <v>200000</v>
      </c>
      <c r="G1735" s="367">
        <f>F1735*E1735</f>
        <v>6400</v>
      </c>
    </row>
    <row r="1736" spans="1:7">
      <c r="A1736" s="513" t="s">
        <v>13</v>
      </c>
      <c r="B1736" s="514"/>
      <c r="C1736" s="514"/>
      <c r="D1736" s="514"/>
      <c r="E1736" s="514"/>
      <c r="F1736" s="515"/>
      <c r="G1736" s="367">
        <f>SUM(G1732:G1735)</f>
        <v>242700</v>
      </c>
    </row>
    <row r="1737" spans="1:7">
      <c r="A1737" s="91" t="s">
        <v>14</v>
      </c>
      <c r="B1737" s="92" t="s">
        <v>15</v>
      </c>
      <c r="C1737" s="91"/>
      <c r="D1737" s="91"/>
      <c r="E1737" s="91"/>
      <c r="F1737" s="374"/>
      <c r="G1737" s="374"/>
    </row>
    <row r="1738" spans="1:7" ht="45">
      <c r="A1738" s="92"/>
      <c r="B1738" s="93" t="s">
        <v>4044</v>
      </c>
      <c r="C1738" s="91"/>
      <c r="D1738" s="94" t="s">
        <v>75</v>
      </c>
      <c r="E1738" s="94" t="s">
        <v>4844</v>
      </c>
      <c r="F1738" s="371">
        <f>VLOOKUP(B1738,'HSD ME&amp;PLUMBING'!$B$6:E3245,4,FALSE)</f>
        <v>10000</v>
      </c>
      <c r="G1738" s="370">
        <f>F1738*E1738</f>
        <v>15000</v>
      </c>
    </row>
    <row r="1739" spans="1:7">
      <c r="A1739" s="494" t="s">
        <v>16</v>
      </c>
      <c r="B1739" s="494"/>
      <c r="C1739" s="494"/>
      <c r="D1739" s="494"/>
      <c r="E1739" s="494"/>
      <c r="F1739" s="494"/>
      <c r="G1739" s="367">
        <f>SUM(G1737:G1738)</f>
        <v>15000</v>
      </c>
    </row>
    <row r="1740" spans="1:7">
      <c r="A1740" s="11" t="s">
        <v>17</v>
      </c>
      <c r="B1740" s="160" t="s">
        <v>18</v>
      </c>
      <c r="C1740" s="11"/>
      <c r="D1740" s="12"/>
      <c r="E1740" s="11"/>
      <c r="F1740" s="12"/>
      <c r="G1740" s="369"/>
    </row>
    <row r="1741" spans="1:7">
      <c r="A1741" s="492" t="s">
        <v>19</v>
      </c>
      <c r="B1741" s="492"/>
      <c r="C1741" s="492"/>
      <c r="D1741" s="492"/>
      <c r="E1741" s="492"/>
      <c r="F1741" s="492"/>
      <c r="G1741" s="367">
        <f>SUM(G1740)</f>
        <v>0</v>
      </c>
    </row>
    <row r="1742" spans="1:7">
      <c r="A1742" s="11" t="s">
        <v>20</v>
      </c>
      <c r="B1742" s="493" t="s">
        <v>21</v>
      </c>
      <c r="C1742" s="493"/>
      <c r="D1742" s="493"/>
      <c r="E1742" s="493"/>
      <c r="F1742" s="493"/>
      <c r="G1742" s="367">
        <f>SUM(G1732:G1741)/2</f>
        <v>257700</v>
      </c>
    </row>
    <row r="1743" spans="1:7">
      <c r="A1743" s="11" t="s">
        <v>22</v>
      </c>
      <c r="B1743" s="493" t="s">
        <v>77</v>
      </c>
      <c r="C1743" s="493"/>
      <c r="D1743" s="493"/>
      <c r="E1743" s="493"/>
      <c r="F1743" s="368">
        <v>0.1</v>
      </c>
      <c r="G1743" s="367">
        <f>G1742*F1743</f>
        <v>25770</v>
      </c>
    </row>
    <row r="1744" spans="1:7">
      <c r="A1744" s="11" t="s">
        <v>23</v>
      </c>
      <c r="B1744" s="493" t="s">
        <v>24</v>
      </c>
      <c r="C1744" s="493"/>
      <c r="D1744" s="493"/>
      <c r="E1744" s="493"/>
      <c r="F1744" s="493"/>
      <c r="G1744" s="367">
        <f>G1742+G1743</f>
        <v>283470</v>
      </c>
    </row>
    <row r="1745" spans="1:7">
      <c r="A1745" s="105"/>
      <c r="B1745" s="106"/>
      <c r="C1745" s="106"/>
      <c r="D1745" s="106"/>
      <c r="E1745" s="106"/>
      <c r="F1745" s="106"/>
      <c r="G1745" s="378"/>
    </row>
    <row r="1746" spans="1:7">
      <c r="A1746" s="198" t="s">
        <v>4864</v>
      </c>
      <c r="B1746" s="1"/>
      <c r="C1746" s="1"/>
      <c r="D1746" s="1"/>
      <c r="E1746" s="1"/>
      <c r="F1746" s="1"/>
      <c r="G1746" s="1"/>
    </row>
    <row r="1747" spans="1:7" ht="30">
      <c r="A1747" s="9" t="s">
        <v>62</v>
      </c>
      <c r="B1747" s="9" t="s">
        <v>63</v>
      </c>
      <c r="C1747" s="9" t="s">
        <v>64</v>
      </c>
      <c r="D1747" s="9" t="s">
        <v>65</v>
      </c>
      <c r="E1747" s="9" t="s">
        <v>66</v>
      </c>
      <c r="F1747" s="9" t="s">
        <v>67</v>
      </c>
      <c r="G1747" s="9" t="s">
        <v>68</v>
      </c>
    </row>
    <row r="1748" spans="1:7">
      <c r="A1748" s="91" t="s">
        <v>0</v>
      </c>
      <c r="B1748" s="92" t="s">
        <v>1</v>
      </c>
      <c r="C1748" s="91"/>
      <c r="D1748" s="91"/>
      <c r="E1748" s="91"/>
      <c r="F1748" s="374"/>
      <c r="G1748" s="374"/>
    </row>
    <row r="1749" spans="1:7">
      <c r="A1749" s="92"/>
      <c r="B1749" s="92" t="s">
        <v>2</v>
      </c>
      <c r="C1749" s="91" t="s">
        <v>3</v>
      </c>
      <c r="D1749" s="91" t="s">
        <v>4</v>
      </c>
      <c r="E1749" s="91" t="s">
        <v>761</v>
      </c>
      <c r="F1749" s="14">
        <f>VLOOKUP(B1749,'HSD ME&amp;PLUMBING'!$B$6:E3256,4,FALSE)</f>
        <v>100000</v>
      </c>
      <c r="G1749" s="367">
        <f>F1749*E1749</f>
        <v>78800</v>
      </c>
    </row>
    <row r="1750" spans="1:7">
      <c r="A1750" s="92"/>
      <c r="B1750" s="92" t="s">
        <v>1804</v>
      </c>
      <c r="C1750" s="91" t="s">
        <v>71</v>
      </c>
      <c r="D1750" s="91" t="s">
        <v>4</v>
      </c>
      <c r="E1750" s="91" t="s">
        <v>4776</v>
      </c>
      <c r="F1750" s="14">
        <f>VLOOKUP(B1750,'HSD ME&amp;PLUMBING'!$B$6:E3257,4,FALSE)</f>
        <v>150000</v>
      </c>
      <c r="G1750" s="367">
        <f>F1750*E1750</f>
        <v>197250</v>
      </c>
    </row>
    <row r="1751" spans="1:7">
      <c r="A1751" s="92"/>
      <c r="B1751" s="92" t="s">
        <v>7</v>
      </c>
      <c r="C1751" s="91" t="s">
        <v>8</v>
      </c>
      <c r="D1751" s="91" t="s">
        <v>4</v>
      </c>
      <c r="E1751" s="91" t="s">
        <v>763</v>
      </c>
      <c r="F1751" s="14">
        <f>VLOOKUP(B1751,'HSD ME&amp;PLUMBING'!$B$6:E3258,4,FALSE)</f>
        <v>150000</v>
      </c>
      <c r="G1751" s="367">
        <f>F1751*E1751</f>
        <v>19800</v>
      </c>
    </row>
    <row r="1752" spans="1:7">
      <c r="A1752" s="92"/>
      <c r="B1752" s="92" t="s">
        <v>10</v>
      </c>
      <c r="C1752" s="91" t="s">
        <v>11</v>
      </c>
      <c r="D1752" s="91" t="s">
        <v>4</v>
      </c>
      <c r="E1752" s="91" t="s">
        <v>4574</v>
      </c>
      <c r="F1752" s="19">
        <f>VLOOKUP(B1752,'HSD ME&amp;PLUMBING'!$B$6:E3259,4,FALSE)</f>
        <v>200000</v>
      </c>
      <c r="G1752" s="367">
        <f>F1752*E1752</f>
        <v>7800</v>
      </c>
    </row>
    <row r="1753" spans="1:7">
      <c r="A1753" s="513" t="s">
        <v>13</v>
      </c>
      <c r="B1753" s="514"/>
      <c r="C1753" s="514"/>
      <c r="D1753" s="514"/>
      <c r="E1753" s="514"/>
      <c r="F1753" s="515"/>
      <c r="G1753" s="367">
        <f>SUM(G1749:G1752)</f>
        <v>303650</v>
      </c>
    </row>
    <row r="1754" spans="1:7">
      <c r="A1754" s="91" t="s">
        <v>14</v>
      </c>
      <c r="B1754" s="92" t="s">
        <v>15</v>
      </c>
      <c r="C1754" s="91"/>
      <c r="D1754" s="91"/>
      <c r="E1754" s="91"/>
      <c r="F1754" s="374"/>
      <c r="G1754" s="374"/>
    </row>
    <row r="1755" spans="1:7" ht="45">
      <c r="A1755" s="92"/>
      <c r="B1755" s="93" t="s">
        <v>4045</v>
      </c>
      <c r="C1755" s="91"/>
      <c r="D1755" s="94" t="s">
        <v>75</v>
      </c>
      <c r="E1755" s="94" t="s">
        <v>4844</v>
      </c>
      <c r="F1755" s="371">
        <f>VLOOKUP(B1755,'HSD ME&amp;PLUMBING'!$B$6:E3262,4,FALSE)</f>
        <v>10000</v>
      </c>
      <c r="G1755" s="370">
        <f>F1755*E1755</f>
        <v>15000</v>
      </c>
    </row>
    <row r="1756" spans="1:7">
      <c r="A1756" s="494" t="s">
        <v>16</v>
      </c>
      <c r="B1756" s="494"/>
      <c r="C1756" s="494"/>
      <c r="D1756" s="494"/>
      <c r="E1756" s="494"/>
      <c r="F1756" s="494"/>
      <c r="G1756" s="367">
        <f>SUM(G1754:G1755)</f>
        <v>15000</v>
      </c>
    </row>
    <row r="1757" spans="1:7">
      <c r="A1757" s="11" t="s">
        <v>17</v>
      </c>
      <c r="B1757" s="160" t="s">
        <v>18</v>
      </c>
      <c r="C1757" s="11"/>
      <c r="D1757" s="12"/>
      <c r="E1757" s="11"/>
      <c r="F1757" s="12"/>
      <c r="G1757" s="369"/>
    </row>
    <row r="1758" spans="1:7">
      <c r="A1758" s="492" t="s">
        <v>19</v>
      </c>
      <c r="B1758" s="492"/>
      <c r="C1758" s="492"/>
      <c r="D1758" s="492"/>
      <c r="E1758" s="492"/>
      <c r="F1758" s="492"/>
      <c r="G1758" s="367">
        <f>SUM(G1757)</f>
        <v>0</v>
      </c>
    </row>
    <row r="1759" spans="1:7">
      <c r="A1759" s="11" t="s">
        <v>20</v>
      </c>
      <c r="B1759" s="493" t="s">
        <v>21</v>
      </c>
      <c r="C1759" s="493"/>
      <c r="D1759" s="493"/>
      <c r="E1759" s="493"/>
      <c r="F1759" s="493"/>
      <c r="G1759" s="367">
        <f>SUM(G1749:G1758)/2</f>
        <v>318650</v>
      </c>
    </row>
    <row r="1760" spans="1:7">
      <c r="A1760" s="11" t="s">
        <v>22</v>
      </c>
      <c r="B1760" s="493" t="s">
        <v>77</v>
      </c>
      <c r="C1760" s="493"/>
      <c r="D1760" s="493"/>
      <c r="E1760" s="493"/>
      <c r="F1760" s="368">
        <v>0.1</v>
      </c>
      <c r="G1760" s="367">
        <f>G1759*F1760</f>
        <v>31865</v>
      </c>
    </row>
    <row r="1761" spans="1:7">
      <c r="A1761" s="11" t="s">
        <v>23</v>
      </c>
      <c r="B1761" s="493" t="s">
        <v>24</v>
      </c>
      <c r="C1761" s="493"/>
      <c r="D1761" s="493"/>
      <c r="E1761" s="493"/>
      <c r="F1761" s="493"/>
      <c r="G1761" s="367">
        <f>G1759+G1760</f>
        <v>350515</v>
      </c>
    </row>
    <row r="1762" spans="1:7">
      <c r="A1762" s="105"/>
      <c r="B1762" s="106"/>
      <c r="C1762" s="106"/>
      <c r="D1762" s="106"/>
      <c r="E1762" s="106"/>
      <c r="F1762" s="106"/>
      <c r="G1762" s="378"/>
    </row>
    <row r="1763" spans="1:7">
      <c r="A1763" s="198" t="s">
        <v>4863</v>
      </c>
      <c r="B1763" s="1"/>
      <c r="C1763" s="1"/>
      <c r="D1763" s="1"/>
      <c r="E1763" s="1"/>
      <c r="F1763" s="1"/>
      <c r="G1763" s="1"/>
    </row>
    <row r="1764" spans="1:7" ht="30">
      <c r="A1764" s="9" t="s">
        <v>62</v>
      </c>
      <c r="B1764" s="9" t="s">
        <v>63</v>
      </c>
      <c r="C1764" s="9" t="s">
        <v>64</v>
      </c>
      <c r="D1764" s="9" t="s">
        <v>65</v>
      </c>
      <c r="E1764" s="9" t="s">
        <v>66</v>
      </c>
      <c r="F1764" s="9" t="s">
        <v>67</v>
      </c>
      <c r="G1764" s="9" t="s">
        <v>68</v>
      </c>
    </row>
    <row r="1765" spans="1:7">
      <c r="A1765" s="91" t="s">
        <v>0</v>
      </c>
      <c r="B1765" s="92" t="s">
        <v>1</v>
      </c>
      <c r="C1765" s="91"/>
      <c r="D1765" s="91"/>
      <c r="E1765" s="91"/>
      <c r="F1765" s="374"/>
      <c r="G1765" s="374"/>
    </row>
    <row r="1766" spans="1:7">
      <c r="A1766" s="92"/>
      <c r="B1766" s="92" t="s">
        <v>2</v>
      </c>
      <c r="C1766" s="91" t="s">
        <v>3</v>
      </c>
      <c r="D1766" s="91" t="s">
        <v>4</v>
      </c>
      <c r="E1766" s="91" t="s">
        <v>4774</v>
      </c>
      <c r="F1766" s="14">
        <f>VLOOKUP(B1766,'HSD ME&amp;PLUMBING'!$B$6:E3273,4,FALSE)</f>
        <v>100000</v>
      </c>
      <c r="G1766" s="367">
        <f>F1766*E1766</f>
        <v>94400</v>
      </c>
    </row>
    <row r="1767" spans="1:7">
      <c r="A1767" s="92"/>
      <c r="B1767" s="92" t="s">
        <v>1804</v>
      </c>
      <c r="C1767" s="91" t="s">
        <v>71</v>
      </c>
      <c r="D1767" s="91" t="s">
        <v>4</v>
      </c>
      <c r="E1767" s="91" t="s">
        <v>4773</v>
      </c>
      <c r="F1767" s="14">
        <f>VLOOKUP(B1767,'HSD ME&amp;PLUMBING'!$B$6:E3274,4,FALSE)</f>
        <v>150000</v>
      </c>
      <c r="G1767" s="367">
        <f>F1767*E1767</f>
        <v>236400</v>
      </c>
    </row>
    <row r="1768" spans="1:7">
      <c r="A1768" s="92"/>
      <c r="B1768" s="92" t="s">
        <v>7</v>
      </c>
      <c r="C1768" s="91" t="s">
        <v>8</v>
      </c>
      <c r="D1768" s="91" t="s">
        <v>4</v>
      </c>
      <c r="E1768" s="91" t="s">
        <v>4544</v>
      </c>
      <c r="F1768" s="14">
        <f>VLOOKUP(B1768,'HSD ME&amp;PLUMBING'!$B$6:E3275,4,FALSE)</f>
        <v>150000</v>
      </c>
      <c r="G1768" s="367">
        <f>F1768*E1768</f>
        <v>23700</v>
      </c>
    </row>
    <row r="1769" spans="1:7">
      <c r="A1769" s="92"/>
      <c r="B1769" s="92" t="s">
        <v>10</v>
      </c>
      <c r="C1769" s="91" t="s">
        <v>11</v>
      </c>
      <c r="D1769" s="91" t="s">
        <v>4</v>
      </c>
      <c r="E1769" s="91" t="s">
        <v>4543</v>
      </c>
      <c r="F1769" s="19">
        <f>VLOOKUP(B1769,'HSD ME&amp;PLUMBING'!$B$6:E3276,4,FALSE)</f>
        <v>200000</v>
      </c>
      <c r="G1769" s="367">
        <f>F1769*E1769</f>
        <v>9400</v>
      </c>
    </row>
    <row r="1770" spans="1:7">
      <c r="A1770" s="513" t="s">
        <v>13</v>
      </c>
      <c r="B1770" s="514"/>
      <c r="C1770" s="514"/>
      <c r="D1770" s="514"/>
      <c r="E1770" s="514"/>
      <c r="F1770" s="515"/>
      <c r="G1770" s="367">
        <f>SUM(G1766:G1769)</f>
        <v>363900</v>
      </c>
    </row>
    <row r="1771" spans="1:7">
      <c r="A1771" s="91" t="s">
        <v>14</v>
      </c>
      <c r="B1771" s="92" t="s">
        <v>15</v>
      </c>
      <c r="C1771" s="91"/>
      <c r="D1771" s="91"/>
      <c r="E1771" s="91"/>
      <c r="F1771" s="374"/>
      <c r="G1771" s="374"/>
    </row>
    <row r="1772" spans="1:7" ht="45">
      <c r="A1772" s="92"/>
      <c r="B1772" s="93" t="s">
        <v>4046</v>
      </c>
      <c r="C1772" s="91"/>
      <c r="D1772" s="94" t="s">
        <v>75</v>
      </c>
      <c r="E1772" s="94" t="s">
        <v>4844</v>
      </c>
      <c r="F1772" s="371">
        <f>VLOOKUP(B1772,'HSD ME&amp;PLUMBING'!$B$6:E3279,4,FALSE)</f>
        <v>10000</v>
      </c>
      <c r="G1772" s="370">
        <f>F1772*E1772</f>
        <v>15000</v>
      </c>
    </row>
    <row r="1773" spans="1:7">
      <c r="A1773" s="494" t="s">
        <v>16</v>
      </c>
      <c r="B1773" s="494"/>
      <c r="C1773" s="494"/>
      <c r="D1773" s="494"/>
      <c r="E1773" s="494"/>
      <c r="F1773" s="494"/>
      <c r="G1773" s="367">
        <f>SUM(G1771:G1772)</f>
        <v>15000</v>
      </c>
    </row>
    <row r="1774" spans="1:7">
      <c r="A1774" s="11" t="s">
        <v>17</v>
      </c>
      <c r="B1774" s="160" t="s">
        <v>18</v>
      </c>
      <c r="C1774" s="11"/>
      <c r="D1774" s="12"/>
      <c r="E1774" s="11"/>
      <c r="F1774" s="12"/>
      <c r="G1774" s="369"/>
    </row>
    <row r="1775" spans="1:7">
      <c r="A1775" s="492" t="s">
        <v>19</v>
      </c>
      <c r="B1775" s="492"/>
      <c r="C1775" s="492"/>
      <c r="D1775" s="492"/>
      <c r="E1775" s="492"/>
      <c r="F1775" s="492"/>
      <c r="G1775" s="367">
        <f>SUM(G1774)</f>
        <v>0</v>
      </c>
    </row>
    <row r="1776" spans="1:7">
      <c r="A1776" s="11" t="s">
        <v>20</v>
      </c>
      <c r="B1776" s="493" t="s">
        <v>21</v>
      </c>
      <c r="C1776" s="493"/>
      <c r="D1776" s="493"/>
      <c r="E1776" s="493"/>
      <c r="F1776" s="493"/>
      <c r="G1776" s="367">
        <f>SUM(G1766:G1775)/2</f>
        <v>378900</v>
      </c>
    </row>
    <row r="1777" spans="1:7">
      <c r="A1777" s="11" t="s">
        <v>22</v>
      </c>
      <c r="B1777" s="493" t="s">
        <v>77</v>
      </c>
      <c r="C1777" s="493"/>
      <c r="D1777" s="493"/>
      <c r="E1777" s="493"/>
      <c r="F1777" s="368">
        <v>0.1</v>
      </c>
      <c r="G1777" s="367">
        <f>G1776*F1777</f>
        <v>37890</v>
      </c>
    </row>
    <row r="1778" spans="1:7">
      <c r="A1778" s="11" t="s">
        <v>23</v>
      </c>
      <c r="B1778" s="493" t="s">
        <v>24</v>
      </c>
      <c r="C1778" s="493"/>
      <c r="D1778" s="493"/>
      <c r="E1778" s="493"/>
      <c r="F1778" s="493"/>
      <c r="G1778" s="367">
        <f>G1776+G1777</f>
        <v>416790</v>
      </c>
    </row>
    <row r="1779" spans="1:7">
      <c r="A1779" s="105"/>
      <c r="B1779" s="106"/>
      <c r="C1779" s="106"/>
      <c r="D1779" s="106"/>
      <c r="E1779" s="106"/>
      <c r="F1779" s="106"/>
      <c r="G1779" s="378"/>
    </row>
    <row r="1780" spans="1:7">
      <c r="A1780" s="198" t="s">
        <v>4862</v>
      </c>
      <c r="B1780" s="1"/>
      <c r="C1780" s="1"/>
      <c r="D1780" s="1"/>
      <c r="E1780" s="1"/>
      <c r="F1780" s="1"/>
      <c r="G1780" s="1"/>
    </row>
    <row r="1781" spans="1:7" ht="30">
      <c r="A1781" s="9" t="s">
        <v>62</v>
      </c>
      <c r="B1781" s="9" t="s">
        <v>63</v>
      </c>
      <c r="C1781" s="9" t="s">
        <v>64</v>
      </c>
      <c r="D1781" s="9" t="s">
        <v>65</v>
      </c>
      <c r="E1781" s="9" t="s">
        <v>66</v>
      </c>
      <c r="F1781" s="9" t="s">
        <v>67</v>
      </c>
      <c r="G1781" s="9" t="s">
        <v>68</v>
      </c>
    </row>
    <row r="1782" spans="1:7">
      <c r="A1782" s="91" t="s">
        <v>0</v>
      </c>
      <c r="B1782" s="92" t="s">
        <v>1</v>
      </c>
      <c r="C1782" s="91"/>
      <c r="D1782" s="91"/>
      <c r="E1782" s="91"/>
      <c r="F1782" s="374"/>
      <c r="G1782" s="374"/>
    </row>
    <row r="1783" spans="1:7">
      <c r="A1783" s="92"/>
      <c r="B1783" s="92" t="s">
        <v>2</v>
      </c>
      <c r="C1783" s="91" t="s">
        <v>3</v>
      </c>
      <c r="D1783" s="91" t="s">
        <v>4</v>
      </c>
      <c r="E1783" s="91" t="s">
        <v>4771</v>
      </c>
      <c r="F1783" s="14">
        <f>VLOOKUP(B1783,'HSD ME&amp;PLUMBING'!$B$6:E3290,4,FALSE)</f>
        <v>100000</v>
      </c>
      <c r="G1783" s="367">
        <f>F1783*E1783</f>
        <v>110200.00000000001</v>
      </c>
    </row>
    <row r="1784" spans="1:7">
      <c r="A1784" s="92"/>
      <c r="B1784" s="92" t="s">
        <v>1804</v>
      </c>
      <c r="C1784" s="91" t="s">
        <v>71</v>
      </c>
      <c r="D1784" s="91" t="s">
        <v>4</v>
      </c>
      <c r="E1784" s="91" t="s">
        <v>4770</v>
      </c>
      <c r="F1784" s="14">
        <f>VLOOKUP(B1784,'HSD ME&amp;PLUMBING'!$B$6:E3291,4,FALSE)</f>
        <v>150000</v>
      </c>
      <c r="G1784" s="367">
        <f>F1784*E1784</f>
        <v>276000</v>
      </c>
    </row>
    <row r="1785" spans="1:7">
      <c r="A1785" s="92"/>
      <c r="B1785" s="92" t="s">
        <v>7</v>
      </c>
      <c r="C1785" s="91" t="s">
        <v>8</v>
      </c>
      <c r="D1785" s="91" t="s">
        <v>4</v>
      </c>
      <c r="E1785" s="91" t="s">
        <v>4769</v>
      </c>
      <c r="F1785" s="14">
        <f>VLOOKUP(B1785,'HSD ME&amp;PLUMBING'!$B$6:E3292,4,FALSE)</f>
        <v>150000</v>
      </c>
      <c r="G1785" s="367">
        <f>F1785*E1785</f>
        <v>27600</v>
      </c>
    </row>
    <row r="1786" spans="1:7">
      <c r="A1786" s="92"/>
      <c r="B1786" s="92" t="s">
        <v>10</v>
      </c>
      <c r="C1786" s="91" t="s">
        <v>11</v>
      </c>
      <c r="D1786" s="91" t="s">
        <v>4</v>
      </c>
      <c r="E1786" s="91" t="s">
        <v>752</v>
      </c>
      <c r="F1786" s="19">
        <f>VLOOKUP(B1786,'HSD ME&amp;PLUMBING'!$B$6:E3293,4,FALSE)</f>
        <v>200000</v>
      </c>
      <c r="G1786" s="367">
        <f>F1786*E1786</f>
        <v>11000</v>
      </c>
    </row>
    <row r="1787" spans="1:7">
      <c r="A1787" s="513" t="s">
        <v>13</v>
      </c>
      <c r="B1787" s="514"/>
      <c r="C1787" s="514"/>
      <c r="D1787" s="514"/>
      <c r="E1787" s="514"/>
      <c r="F1787" s="515"/>
      <c r="G1787" s="367">
        <f>SUM(G1783:G1786)</f>
        <v>424800</v>
      </c>
    </row>
    <row r="1788" spans="1:7">
      <c r="A1788" s="91" t="s">
        <v>14</v>
      </c>
      <c r="B1788" s="92" t="s">
        <v>15</v>
      </c>
      <c r="C1788" s="91"/>
      <c r="D1788" s="91"/>
      <c r="E1788" s="91"/>
      <c r="F1788" s="374"/>
      <c r="G1788" s="374"/>
    </row>
    <row r="1789" spans="1:7" ht="45">
      <c r="A1789" s="92"/>
      <c r="B1789" s="93" t="s">
        <v>4047</v>
      </c>
      <c r="C1789" s="91"/>
      <c r="D1789" s="94" t="s">
        <v>75</v>
      </c>
      <c r="E1789" s="94" t="s">
        <v>4844</v>
      </c>
      <c r="F1789" s="371">
        <f>VLOOKUP(B1789,'HSD ME&amp;PLUMBING'!$B$6:E3296,4,FALSE)</f>
        <v>10000</v>
      </c>
      <c r="G1789" s="370">
        <f>F1789*E1789</f>
        <v>15000</v>
      </c>
    </row>
    <row r="1790" spans="1:7">
      <c r="A1790" s="494" t="s">
        <v>16</v>
      </c>
      <c r="B1790" s="494"/>
      <c r="C1790" s="494"/>
      <c r="D1790" s="494"/>
      <c r="E1790" s="494"/>
      <c r="F1790" s="494"/>
      <c r="G1790" s="367">
        <f>SUM(G1788:G1789)</f>
        <v>15000</v>
      </c>
    </row>
    <row r="1791" spans="1:7">
      <c r="A1791" s="11" t="s">
        <v>17</v>
      </c>
      <c r="B1791" s="160" t="s">
        <v>18</v>
      </c>
      <c r="C1791" s="11"/>
      <c r="D1791" s="12"/>
      <c r="E1791" s="11"/>
      <c r="F1791" s="12"/>
      <c r="G1791" s="369"/>
    </row>
    <row r="1792" spans="1:7">
      <c r="A1792" s="492" t="s">
        <v>19</v>
      </c>
      <c r="B1792" s="492"/>
      <c r="C1792" s="492"/>
      <c r="D1792" s="492"/>
      <c r="E1792" s="492"/>
      <c r="F1792" s="492"/>
      <c r="G1792" s="367">
        <f>SUM(G1791)</f>
        <v>0</v>
      </c>
    </row>
    <row r="1793" spans="1:7">
      <c r="A1793" s="11" t="s">
        <v>20</v>
      </c>
      <c r="B1793" s="493" t="s">
        <v>21</v>
      </c>
      <c r="C1793" s="493"/>
      <c r="D1793" s="493"/>
      <c r="E1793" s="493"/>
      <c r="F1793" s="493"/>
      <c r="G1793" s="367">
        <f>SUM(G1783:G1792)/2</f>
        <v>439800</v>
      </c>
    </row>
    <row r="1794" spans="1:7">
      <c r="A1794" s="11" t="s">
        <v>22</v>
      </c>
      <c r="B1794" s="493" t="s">
        <v>77</v>
      </c>
      <c r="C1794" s="493"/>
      <c r="D1794" s="493"/>
      <c r="E1794" s="493"/>
      <c r="F1794" s="368">
        <v>0.1</v>
      </c>
      <c r="G1794" s="367">
        <f>G1793*F1794</f>
        <v>43980</v>
      </c>
    </row>
    <row r="1795" spans="1:7">
      <c r="A1795" s="11" t="s">
        <v>23</v>
      </c>
      <c r="B1795" s="493" t="s">
        <v>24</v>
      </c>
      <c r="C1795" s="493"/>
      <c r="D1795" s="493"/>
      <c r="E1795" s="493"/>
      <c r="F1795" s="493"/>
      <c r="G1795" s="367">
        <f>G1793+G1794</f>
        <v>483780</v>
      </c>
    </row>
    <row r="1796" spans="1:7">
      <c r="A1796" s="105"/>
      <c r="B1796" s="106"/>
      <c r="C1796" s="106"/>
      <c r="D1796" s="106"/>
      <c r="E1796" s="106"/>
      <c r="F1796" s="106"/>
      <c r="G1796" s="378"/>
    </row>
    <row r="1797" spans="1:7">
      <c r="A1797" s="198" t="s">
        <v>4861</v>
      </c>
      <c r="B1797" s="1"/>
      <c r="C1797" s="1"/>
      <c r="D1797" s="1"/>
      <c r="E1797" s="1"/>
      <c r="F1797" s="1"/>
      <c r="G1797" s="1"/>
    </row>
    <row r="1798" spans="1:7" ht="30">
      <c r="A1798" s="9" t="s">
        <v>62</v>
      </c>
      <c r="B1798" s="9" t="s">
        <v>63</v>
      </c>
      <c r="C1798" s="9" t="s">
        <v>64</v>
      </c>
      <c r="D1798" s="9" t="s">
        <v>65</v>
      </c>
      <c r="E1798" s="9" t="s">
        <v>66</v>
      </c>
      <c r="F1798" s="9" t="s">
        <v>67</v>
      </c>
      <c r="G1798" s="9" t="s">
        <v>68</v>
      </c>
    </row>
    <row r="1799" spans="1:7">
      <c r="A1799" s="91" t="s">
        <v>0</v>
      </c>
      <c r="B1799" s="92" t="s">
        <v>1</v>
      </c>
      <c r="C1799" s="91"/>
      <c r="D1799" s="91"/>
      <c r="E1799" s="91"/>
      <c r="F1799" s="374"/>
      <c r="G1799" s="374"/>
    </row>
    <row r="1800" spans="1:7">
      <c r="A1800" s="92"/>
      <c r="B1800" s="92" t="s">
        <v>2</v>
      </c>
      <c r="C1800" s="91" t="s">
        <v>3</v>
      </c>
      <c r="D1800" s="91" t="s">
        <v>4</v>
      </c>
      <c r="E1800" s="91" t="s">
        <v>4767</v>
      </c>
      <c r="F1800" s="14">
        <f>VLOOKUP(B1800,'HSD ME&amp;PLUMBING'!$B$6:E3307,4,FALSE)</f>
        <v>100000</v>
      </c>
      <c r="G1800" s="367">
        <f>F1800*E1800</f>
        <v>125800</v>
      </c>
    </row>
    <row r="1801" spans="1:7">
      <c r="A1801" s="92"/>
      <c r="B1801" s="92" t="s">
        <v>1804</v>
      </c>
      <c r="C1801" s="91" t="s">
        <v>71</v>
      </c>
      <c r="D1801" s="91" t="s">
        <v>4</v>
      </c>
      <c r="E1801" s="91" t="s">
        <v>4766</v>
      </c>
      <c r="F1801" s="14">
        <f>VLOOKUP(B1801,'HSD ME&amp;PLUMBING'!$B$6:E3308,4,FALSE)</f>
        <v>150000</v>
      </c>
      <c r="G1801" s="367">
        <f>F1801*E1801</f>
        <v>315150</v>
      </c>
    </row>
    <row r="1802" spans="1:7">
      <c r="A1802" s="92"/>
      <c r="B1802" s="92" t="s">
        <v>7</v>
      </c>
      <c r="C1802" s="91" t="s">
        <v>8</v>
      </c>
      <c r="D1802" s="91" t="s">
        <v>4</v>
      </c>
      <c r="E1802" s="91" t="s">
        <v>1942</v>
      </c>
      <c r="F1802" s="14">
        <f>VLOOKUP(B1802,'HSD ME&amp;PLUMBING'!$B$6:E3309,4,FALSE)</f>
        <v>150000</v>
      </c>
      <c r="G1802" s="367">
        <f>F1802*E1802</f>
        <v>31500</v>
      </c>
    </row>
    <row r="1803" spans="1:7">
      <c r="A1803" s="92"/>
      <c r="B1803" s="92" t="s">
        <v>10</v>
      </c>
      <c r="C1803" s="91" t="s">
        <v>11</v>
      </c>
      <c r="D1803" s="91" t="s">
        <v>4</v>
      </c>
      <c r="E1803" s="91" t="s">
        <v>4539</v>
      </c>
      <c r="F1803" s="19">
        <f>VLOOKUP(B1803,'HSD ME&amp;PLUMBING'!$B$6:E3310,4,FALSE)</f>
        <v>200000</v>
      </c>
      <c r="G1803" s="367">
        <f>F1803*E1803</f>
        <v>12600</v>
      </c>
    </row>
    <row r="1804" spans="1:7">
      <c r="A1804" s="513" t="s">
        <v>13</v>
      </c>
      <c r="B1804" s="514"/>
      <c r="C1804" s="514"/>
      <c r="D1804" s="514"/>
      <c r="E1804" s="514"/>
      <c r="F1804" s="515"/>
      <c r="G1804" s="367">
        <f>SUM(G1800:G1803)</f>
        <v>485050</v>
      </c>
    </row>
    <row r="1805" spans="1:7">
      <c r="A1805" s="91" t="s">
        <v>14</v>
      </c>
      <c r="B1805" s="92" t="s">
        <v>15</v>
      </c>
      <c r="C1805" s="91"/>
      <c r="D1805" s="91"/>
      <c r="E1805" s="91"/>
      <c r="F1805" s="374"/>
      <c r="G1805" s="374"/>
    </row>
    <row r="1806" spans="1:7" ht="45">
      <c r="A1806" s="92"/>
      <c r="B1806" s="93" t="s">
        <v>4048</v>
      </c>
      <c r="C1806" s="91"/>
      <c r="D1806" s="94" t="s">
        <v>75</v>
      </c>
      <c r="E1806" s="94" t="s">
        <v>4844</v>
      </c>
      <c r="F1806" s="371">
        <f>VLOOKUP(B1806,'HSD ME&amp;PLUMBING'!$B$6:E3313,4,FALSE)</f>
        <v>10000</v>
      </c>
      <c r="G1806" s="370">
        <f>F1806*E1806</f>
        <v>15000</v>
      </c>
    </row>
    <row r="1807" spans="1:7">
      <c r="A1807" s="494" t="s">
        <v>16</v>
      </c>
      <c r="B1807" s="494"/>
      <c r="C1807" s="494"/>
      <c r="D1807" s="494"/>
      <c r="E1807" s="494"/>
      <c r="F1807" s="494"/>
      <c r="G1807" s="367">
        <f>SUM(G1805:G1806)</f>
        <v>15000</v>
      </c>
    </row>
    <row r="1808" spans="1:7">
      <c r="A1808" s="11" t="s">
        <v>17</v>
      </c>
      <c r="B1808" s="160" t="s">
        <v>18</v>
      </c>
      <c r="C1808" s="11"/>
      <c r="D1808" s="12"/>
      <c r="E1808" s="11"/>
      <c r="F1808" s="12"/>
      <c r="G1808" s="369"/>
    </row>
    <row r="1809" spans="1:7">
      <c r="A1809" s="492" t="s">
        <v>19</v>
      </c>
      <c r="B1809" s="492"/>
      <c r="C1809" s="492"/>
      <c r="D1809" s="492"/>
      <c r="E1809" s="492"/>
      <c r="F1809" s="492"/>
      <c r="G1809" s="367">
        <f>SUM(G1808)</f>
        <v>0</v>
      </c>
    </row>
    <row r="1810" spans="1:7">
      <c r="A1810" s="11" t="s">
        <v>20</v>
      </c>
      <c r="B1810" s="493" t="s">
        <v>21</v>
      </c>
      <c r="C1810" s="493"/>
      <c r="D1810" s="493"/>
      <c r="E1810" s="493"/>
      <c r="F1810" s="493"/>
      <c r="G1810" s="367">
        <f>SUM(G1800:G1809)/2</f>
        <v>500050</v>
      </c>
    </row>
    <row r="1811" spans="1:7">
      <c r="A1811" s="11" t="s">
        <v>22</v>
      </c>
      <c r="B1811" s="493" t="s">
        <v>77</v>
      </c>
      <c r="C1811" s="493"/>
      <c r="D1811" s="493"/>
      <c r="E1811" s="493"/>
      <c r="F1811" s="368">
        <v>0.1</v>
      </c>
      <c r="G1811" s="367">
        <f>G1810*F1811</f>
        <v>50005</v>
      </c>
    </row>
    <row r="1812" spans="1:7">
      <c r="A1812" s="11" t="s">
        <v>23</v>
      </c>
      <c r="B1812" s="493" t="s">
        <v>24</v>
      </c>
      <c r="C1812" s="493"/>
      <c r="D1812" s="493"/>
      <c r="E1812" s="493"/>
      <c r="F1812" s="493"/>
      <c r="G1812" s="367">
        <f>G1810+G1811</f>
        <v>550055</v>
      </c>
    </row>
    <row r="1813" spans="1:7">
      <c r="A1813" s="105"/>
      <c r="B1813" s="106"/>
      <c r="C1813" s="106"/>
      <c r="D1813" s="106"/>
      <c r="E1813" s="106"/>
      <c r="F1813" s="106"/>
      <c r="G1813" s="378"/>
    </row>
    <row r="1814" spans="1:7">
      <c r="A1814" s="198" t="s">
        <v>4860</v>
      </c>
      <c r="B1814" s="1"/>
      <c r="C1814" s="1"/>
      <c r="D1814" s="1"/>
      <c r="E1814" s="1"/>
      <c r="F1814" s="1"/>
      <c r="G1814" s="1"/>
    </row>
    <row r="1815" spans="1:7" ht="30">
      <c r="A1815" s="9" t="s">
        <v>62</v>
      </c>
      <c r="B1815" s="9" t="s">
        <v>63</v>
      </c>
      <c r="C1815" s="9" t="s">
        <v>64</v>
      </c>
      <c r="D1815" s="9" t="s">
        <v>65</v>
      </c>
      <c r="E1815" s="9" t="s">
        <v>66</v>
      </c>
      <c r="F1815" s="9" t="s">
        <v>67</v>
      </c>
      <c r="G1815" s="9" t="s">
        <v>68</v>
      </c>
    </row>
    <row r="1816" spans="1:7">
      <c r="A1816" s="91" t="s">
        <v>0</v>
      </c>
      <c r="B1816" s="92" t="s">
        <v>1</v>
      </c>
      <c r="C1816" s="91"/>
      <c r="D1816" s="91"/>
      <c r="E1816" s="91"/>
      <c r="F1816" s="374"/>
      <c r="G1816" s="374"/>
    </row>
    <row r="1817" spans="1:7">
      <c r="A1817" s="92"/>
      <c r="B1817" s="92" t="s">
        <v>2</v>
      </c>
      <c r="C1817" s="91" t="s">
        <v>3</v>
      </c>
      <c r="D1817" s="91" t="s">
        <v>4</v>
      </c>
      <c r="E1817" s="91" t="s">
        <v>708</v>
      </c>
      <c r="F1817" s="14">
        <f>VLOOKUP(B1817,'HSD ME&amp;PLUMBING'!$B$6:E3324,4,FALSE)</f>
        <v>100000</v>
      </c>
      <c r="G1817" s="367">
        <f>F1817*E1817</f>
        <v>3500.0000000000005</v>
      </c>
    </row>
    <row r="1818" spans="1:7">
      <c r="A1818" s="92"/>
      <c r="B1818" s="92" t="s">
        <v>1804</v>
      </c>
      <c r="C1818" s="91" t="s">
        <v>71</v>
      </c>
      <c r="D1818" s="91" t="s">
        <v>4</v>
      </c>
      <c r="E1818" s="91" t="s">
        <v>775</v>
      </c>
      <c r="F1818" s="14">
        <f>VLOOKUP(B1818,'HSD ME&amp;PLUMBING'!$B$6:E3325,4,FALSE)</f>
        <v>150000</v>
      </c>
      <c r="G1818" s="367">
        <f>F1818*E1818</f>
        <v>8700</v>
      </c>
    </row>
    <row r="1819" spans="1:7">
      <c r="A1819" s="92"/>
      <c r="B1819" s="92" t="s">
        <v>7</v>
      </c>
      <c r="C1819" s="91" t="s">
        <v>8</v>
      </c>
      <c r="D1819" s="91" t="s">
        <v>4</v>
      </c>
      <c r="E1819" s="91" t="s">
        <v>32</v>
      </c>
      <c r="F1819" s="14">
        <f>VLOOKUP(B1819,'HSD ME&amp;PLUMBING'!$B$6:E3326,4,FALSE)</f>
        <v>150000</v>
      </c>
      <c r="G1819" s="367">
        <f>F1819*E1819</f>
        <v>900</v>
      </c>
    </row>
    <row r="1820" spans="1:7">
      <c r="A1820" s="92"/>
      <c r="B1820" s="92" t="s">
        <v>10</v>
      </c>
      <c r="C1820" s="91" t="s">
        <v>11</v>
      </c>
      <c r="D1820" s="91" t="s">
        <v>4</v>
      </c>
      <c r="E1820" s="91" t="s">
        <v>88</v>
      </c>
      <c r="F1820" s="19">
        <f>VLOOKUP(B1820,'HSD ME&amp;PLUMBING'!$B$6:E3327,4,FALSE)</f>
        <v>200000</v>
      </c>
      <c r="G1820" s="367">
        <f>F1820*E1820</f>
        <v>400</v>
      </c>
    </row>
    <row r="1821" spans="1:7">
      <c r="A1821" s="513" t="s">
        <v>13</v>
      </c>
      <c r="B1821" s="514"/>
      <c r="C1821" s="514"/>
      <c r="D1821" s="514"/>
      <c r="E1821" s="514"/>
      <c r="F1821" s="515"/>
      <c r="G1821" s="367">
        <f>SUM(G1817:G1820)</f>
        <v>13500</v>
      </c>
    </row>
    <row r="1822" spans="1:7">
      <c r="A1822" s="91" t="s">
        <v>14</v>
      </c>
      <c r="B1822" s="92" t="s">
        <v>15</v>
      </c>
      <c r="C1822" s="91"/>
      <c r="D1822" s="91"/>
      <c r="E1822" s="91"/>
      <c r="F1822" s="374"/>
      <c r="G1822" s="374"/>
    </row>
    <row r="1823" spans="1:7" ht="45">
      <c r="A1823" s="92"/>
      <c r="B1823" s="93" t="s">
        <v>4049</v>
      </c>
      <c r="C1823" s="91"/>
      <c r="D1823" s="94" t="s">
        <v>75</v>
      </c>
      <c r="E1823" s="94" t="s">
        <v>4844</v>
      </c>
      <c r="F1823" s="371">
        <f>VLOOKUP(B1823,'HSD ME&amp;PLUMBING'!$B$6:E3330,4,FALSE)</f>
        <v>10000</v>
      </c>
      <c r="G1823" s="370">
        <f>F1823*E1823</f>
        <v>15000</v>
      </c>
    </row>
    <row r="1824" spans="1:7">
      <c r="A1824" s="494" t="s">
        <v>16</v>
      </c>
      <c r="B1824" s="494"/>
      <c r="C1824" s="494"/>
      <c r="D1824" s="494"/>
      <c r="E1824" s="494"/>
      <c r="F1824" s="494"/>
      <c r="G1824" s="367">
        <f>SUM(G1822:G1823)</f>
        <v>15000</v>
      </c>
    </row>
    <row r="1825" spans="1:7">
      <c r="A1825" s="11" t="s">
        <v>17</v>
      </c>
      <c r="B1825" s="160" t="s">
        <v>18</v>
      </c>
      <c r="C1825" s="11"/>
      <c r="D1825" s="12"/>
      <c r="E1825" s="11"/>
      <c r="F1825" s="12"/>
      <c r="G1825" s="369"/>
    </row>
    <row r="1826" spans="1:7">
      <c r="A1826" s="492" t="s">
        <v>19</v>
      </c>
      <c r="B1826" s="492"/>
      <c r="C1826" s="492"/>
      <c r="D1826" s="492"/>
      <c r="E1826" s="492"/>
      <c r="F1826" s="492"/>
      <c r="G1826" s="367">
        <f>SUM(G1825)</f>
        <v>0</v>
      </c>
    </row>
    <row r="1827" spans="1:7">
      <c r="A1827" s="11" t="s">
        <v>20</v>
      </c>
      <c r="B1827" s="493" t="s">
        <v>21</v>
      </c>
      <c r="C1827" s="493"/>
      <c r="D1827" s="493"/>
      <c r="E1827" s="493"/>
      <c r="F1827" s="493"/>
      <c r="G1827" s="367">
        <f>SUM(G1817:G1826)/2</f>
        <v>28500</v>
      </c>
    </row>
    <row r="1828" spans="1:7">
      <c r="A1828" s="11" t="s">
        <v>22</v>
      </c>
      <c r="B1828" s="493" t="s">
        <v>77</v>
      </c>
      <c r="C1828" s="493"/>
      <c r="D1828" s="493"/>
      <c r="E1828" s="493"/>
      <c r="F1828" s="368">
        <v>0.1</v>
      </c>
      <c r="G1828" s="367">
        <f>G1827*F1828</f>
        <v>2850</v>
      </c>
    </row>
    <row r="1829" spans="1:7">
      <c r="A1829" s="11" t="s">
        <v>23</v>
      </c>
      <c r="B1829" s="493" t="s">
        <v>24</v>
      </c>
      <c r="C1829" s="493"/>
      <c r="D1829" s="493"/>
      <c r="E1829" s="493"/>
      <c r="F1829" s="493"/>
      <c r="G1829" s="367">
        <f>G1827+G1828</f>
        <v>31350</v>
      </c>
    </row>
    <row r="1830" spans="1:7">
      <c r="A1830" s="105"/>
      <c r="B1830" s="106"/>
      <c r="C1830" s="106"/>
      <c r="D1830" s="106"/>
      <c r="E1830" s="106"/>
      <c r="F1830" s="106"/>
      <c r="G1830" s="378"/>
    </row>
    <row r="1831" spans="1:7">
      <c r="A1831" s="198" t="s">
        <v>4859</v>
      </c>
      <c r="B1831" s="1"/>
      <c r="C1831" s="1"/>
      <c r="D1831" s="1"/>
      <c r="E1831" s="1"/>
      <c r="F1831" s="1"/>
      <c r="G1831" s="1"/>
    </row>
    <row r="1832" spans="1:7" ht="30">
      <c r="A1832" s="9" t="s">
        <v>62</v>
      </c>
      <c r="B1832" s="9" t="s">
        <v>63</v>
      </c>
      <c r="C1832" s="9" t="s">
        <v>64</v>
      </c>
      <c r="D1832" s="9" t="s">
        <v>65</v>
      </c>
      <c r="E1832" s="9" t="s">
        <v>66</v>
      </c>
      <c r="F1832" s="9" t="s">
        <v>67</v>
      </c>
      <c r="G1832" s="9" t="s">
        <v>68</v>
      </c>
    </row>
    <row r="1833" spans="1:7">
      <c r="A1833" s="91" t="s">
        <v>0</v>
      </c>
      <c r="B1833" s="92" t="s">
        <v>1</v>
      </c>
      <c r="C1833" s="91"/>
      <c r="D1833" s="91"/>
      <c r="E1833" s="91"/>
      <c r="F1833" s="374"/>
      <c r="G1833" s="374"/>
    </row>
    <row r="1834" spans="1:7">
      <c r="A1834" s="92"/>
      <c r="B1834" s="92" t="s">
        <v>2</v>
      </c>
      <c r="C1834" s="91" t="s">
        <v>3</v>
      </c>
      <c r="D1834" s="91" t="s">
        <v>4</v>
      </c>
      <c r="E1834" s="91" t="s">
        <v>288</v>
      </c>
      <c r="F1834" s="14">
        <f>VLOOKUP(B1834,'HSD ME&amp;PLUMBING'!$B$6:E3341,4,FALSE)</f>
        <v>100000</v>
      </c>
      <c r="G1834" s="367">
        <f>F1834*E1834</f>
        <v>5200</v>
      </c>
    </row>
    <row r="1835" spans="1:7">
      <c r="A1835" s="92"/>
      <c r="B1835" s="92" t="s">
        <v>1804</v>
      </c>
      <c r="C1835" s="91" t="s">
        <v>71</v>
      </c>
      <c r="D1835" s="91" t="s">
        <v>4</v>
      </c>
      <c r="E1835" s="91" t="s">
        <v>1466</v>
      </c>
      <c r="F1835" s="14">
        <f>VLOOKUP(B1835,'HSD ME&amp;PLUMBING'!$B$6:E3342,4,FALSE)</f>
        <v>150000</v>
      </c>
      <c r="G1835" s="367">
        <f>F1835*E1835</f>
        <v>13050</v>
      </c>
    </row>
    <row r="1836" spans="1:7">
      <c r="A1836" s="92"/>
      <c r="B1836" s="92" t="s">
        <v>7</v>
      </c>
      <c r="C1836" s="91" t="s">
        <v>8</v>
      </c>
      <c r="D1836" s="91" t="s">
        <v>4</v>
      </c>
      <c r="E1836" s="91" t="s">
        <v>36</v>
      </c>
      <c r="F1836" s="14">
        <f>VLOOKUP(B1836,'HSD ME&amp;PLUMBING'!$B$6:E3343,4,FALSE)</f>
        <v>150000</v>
      </c>
      <c r="G1836" s="367">
        <f>F1836*E1836</f>
        <v>1350</v>
      </c>
    </row>
    <row r="1837" spans="1:7">
      <c r="A1837" s="92"/>
      <c r="B1837" s="92" t="s">
        <v>10</v>
      </c>
      <c r="C1837" s="91" t="s">
        <v>11</v>
      </c>
      <c r="D1837" s="91" t="s">
        <v>4</v>
      </c>
      <c r="E1837" s="91" t="s">
        <v>99</v>
      </c>
      <c r="F1837" s="19">
        <f>VLOOKUP(B1837,'HSD ME&amp;PLUMBING'!$B$6:E3344,4,FALSE)</f>
        <v>200000</v>
      </c>
      <c r="G1837" s="367">
        <f>F1837*E1837</f>
        <v>600</v>
      </c>
    </row>
    <row r="1838" spans="1:7">
      <c r="A1838" s="513" t="s">
        <v>13</v>
      </c>
      <c r="B1838" s="514"/>
      <c r="C1838" s="514"/>
      <c r="D1838" s="514"/>
      <c r="E1838" s="514"/>
      <c r="F1838" s="515"/>
      <c r="G1838" s="367">
        <f>SUM(G1834:G1837)</f>
        <v>20200</v>
      </c>
    </row>
    <row r="1839" spans="1:7">
      <c r="A1839" s="91" t="s">
        <v>14</v>
      </c>
      <c r="B1839" s="92" t="s">
        <v>15</v>
      </c>
      <c r="C1839" s="91"/>
      <c r="D1839" s="91"/>
      <c r="E1839" s="91"/>
      <c r="F1839" s="374"/>
      <c r="G1839" s="374"/>
    </row>
    <row r="1840" spans="1:7" ht="45">
      <c r="A1840" s="92"/>
      <c r="B1840" s="93" t="s">
        <v>4050</v>
      </c>
      <c r="C1840" s="91"/>
      <c r="D1840" s="94" t="s">
        <v>75</v>
      </c>
      <c r="E1840" s="94" t="s">
        <v>4844</v>
      </c>
      <c r="F1840" s="371">
        <f>VLOOKUP(B1840,'HSD ME&amp;PLUMBING'!$B$6:E3347,4,FALSE)</f>
        <v>10000</v>
      </c>
      <c r="G1840" s="370">
        <f>F1840*E1840</f>
        <v>15000</v>
      </c>
    </row>
    <row r="1841" spans="1:7">
      <c r="A1841" s="494" t="s">
        <v>16</v>
      </c>
      <c r="B1841" s="494"/>
      <c r="C1841" s="494"/>
      <c r="D1841" s="494"/>
      <c r="E1841" s="494"/>
      <c r="F1841" s="494"/>
      <c r="G1841" s="367">
        <f>SUM(G1839:G1840)</f>
        <v>15000</v>
      </c>
    </row>
    <row r="1842" spans="1:7">
      <c r="A1842" s="11" t="s">
        <v>17</v>
      </c>
      <c r="B1842" s="160" t="s">
        <v>18</v>
      </c>
      <c r="C1842" s="11"/>
      <c r="D1842" s="12"/>
      <c r="E1842" s="11"/>
      <c r="F1842" s="12"/>
      <c r="G1842" s="369"/>
    </row>
    <row r="1843" spans="1:7">
      <c r="A1843" s="492" t="s">
        <v>19</v>
      </c>
      <c r="B1843" s="492"/>
      <c r="C1843" s="492"/>
      <c r="D1843" s="492"/>
      <c r="E1843" s="492"/>
      <c r="F1843" s="492"/>
      <c r="G1843" s="367">
        <f>SUM(G1842)</f>
        <v>0</v>
      </c>
    </row>
    <row r="1844" spans="1:7">
      <c r="A1844" s="11" t="s">
        <v>20</v>
      </c>
      <c r="B1844" s="493" t="s">
        <v>21</v>
      </c>
      <c r="C1844" s="493"/>
      <c r="D1844" s="493"/>
      <c r="E1844" s="493"/>
      <c r="F1844" s="493"/>
      <c r="G1844" s="367">
        <f>SUM(G1834:G1843)/2</f>
        <v>35200</v>
      </c>
    </row>
    <row r="1845" spans="1:7">
      <c r="A1845" s="11" t="s">
        <v>22</v>
      </c>
      <c r="B1845" s="493" t="s">
        <v>77</v>
      </c>
      <c r="C1845" s="493"/>
      <c r="D1845" s="493"/>
      <c r="E1845" s="493"/>
      <c r="F1845" s="368">
        <v>0.1</v>
      </c>
      <c r="G1845" s="367">
        <f>G1844*F1845</f>
        <v>3520</v>
      </c>
    </row>
    <row r="1846" spans="1:7">
      <c r="A1846" s="11" t="s">
        <v>23</v>
      </c>
      <c r="B1846" s="493" t="s">
        <v>24</v>
      </c>
      <c r="C1846" s="493"/>
      <c r="D1846" s="493"/>
      <c r="E1846" s="493"/>
      <c r="F1846" s="493"/>
      <c r="G1846" s="367">
        <f>G1844+G1845</f>
        <v>38720</v>
      </c>
    </row>
    <row r="1847" spans="1:7">
      <c r="A1847" s="105"/>
      <c r="B1847" s="106"/>
      <c r="C1847" s="106"/>
      <c r="D1847" s="106"/>
      <c r="E1847" s="106"/>
      <c r="F1847" s="106"/>
      <c r="G1847" s="378"/>
    </row>
    <row r="1848" spans="1:7">
      <c r="A1848" s="198" t="s">
        <v>4858</v>
      </c>
      <c r="B1848" s="1"/>
      <c r="C1848" s="1"/>
      <c r="D1848" s="1"/>
      <c r="E1848" s="1"/>
      <c r="F1848" s="1"/>
      <c r="G1848" s="1"/>
    </row>
    <row r="1849" spans="1:7" ht="30">
      <c r="A1849" s="9" t="s">
        <v>62</v>
      </c>
      <c r="B1849" s="9" t="s">
        <v>63</v>
      </c>
      <c r="C1849" s="9" t="s">
        <v>64</v>
      </c>
      <c r="D1849" s="9" t="s">
        <v>65</v>
      </c>
      <c r="E1849" s="9" t="s">
        <v>66</v>
      </c>
      <c r="F1849" s="9" t="s">
        <v>67</v>
      </c>
      <c r="G1849" s="9" t="s">
        <v>68</v>
      </c>
    </row>
    <row r="1850" spans="1:7">
      <c r="A1850" s="91" t="s">
        <v>0</v>
      </c>
      <c r="B1850" s="92" t="s">
        <v>1</v>
      </c>
      <c r="C1850" s="91"/>
      <c r="D1850" s="91"/>
      <c r="E1850" s="91"/>
      <c r="F1850" s="374"/>
      <c r="G1850" s="374"/>
    </row>
    <row r="1851" spans="1:7">
      <c r="A1851" s="92"/>
      <c r="B1851" s="92" t="s">
        <v>2</v>
      </c>
      <c r="C1851" s="91" t="s">
        <v>3</v>
      </c>
      <c r="D1851" s="91" t="s">
        <v>4</v>
      </c>
      <c r="E1851" s="91" t="s">
        <v>758</v>
      </c>
      <c r="F1851" s="14">
        <f>VLOOKUP(B1851,'HSD ME&amp;PLUMBING'!$B$6:E3358,4,FALSE)</f>
        <v>100000</v>
      </c>
      <c r="G1851" s="367">
        <f>F1851*E1851</f>
        <v>6900.0000000000009</v>
      </c>
    </row>
    <row r="1852" spans="1:7">
      <c r="A1852" s="92"/>
      <c r="B1852" s="92" t="s">
        <v>1804</v>
      </c>
      <c r="C1852" s="91" t="s">
        <v>71</v>
      </c>
      <c r="D1852" s="91" t="s">
        <v>4</v>
      </c>
      <c r="E1852" s="91" t="s">
        <v>1132</v>
      </c>
      <c r="F1852" s="14">
        <f>VLOOKUP(B1852,'HSD ME&amp;PLUMBING'!$B$6:E3359,4,FALSE)</f>
        <v>150000</v>
      </c>
      <c r="G1852" s="367">
        <f>F1852*E1852</f>
        <v>17250</v>
      </c>
    </row>
    <row r="1853" spans="1:7">
      <c r="A1853" s="92"/>
      <c r="B1853" s="92" t="s">
        <v>7</v>
      </c>
      <c r="C1853" s="91" t="s">
        <v>8</v>
      </c>
      <c r="D1853" s="91" t="s">
        <v>4</v>
      </c>
      <c r="E1853" s="91" t="s">
        <v>9</v>
      </c>
      <c r="F1853" s="14">
        <f>VLOOKUP(B1853,'HSD ME&amp;PLUMBING'!$B$6:E3360,4,FALSE)</f>
        <v>150000</v>
      </c>
      <c r="G1853" s="367">
        <f>F1853*E1853</f>
        <v>1650</v>
      </c>
    </row>
    <row r="1854" spans="1:7">
      <c r="A1854" s="92"/>
      <c r="B1854" s="92" t="s">
        <v>10</v>
      </c>
      <c r="C1854" s="91" t="s">
        <v>11</v>
      </c>
      <c r="D1854" s="91" t="s">
        <v>4</v>
      </c>
      <c r="E1854" s="91" t="s">
        <v>99</v>
      </c>
      <c r="F1854" s="19">
        <f>VLOOKUP(B1854,'HSD ME&amp;PLUMBING'!$B$6:E3361,4,FALSE)</f>
        <v>200000</v>
      </c>
      <c r="G1854" s="367">
        <f>F1854*E1854</f>
        <v>600</v>
      </c>
    </row>
    <row r="1855" spans="1:7">
      <c r="A1855" s="513" t="s">
        <v>13</v>
      </c>
      <c r="B1855" s="514"/>
      <c r="C1855" s="514"/>
      <c r="D1855" s="514"/>
      <c r="E1855" s="514"/>
      <c r="F1855" s="515"/>
      <c r="G1855" s="367">
        <f>SUM(G1851:G1854)</f>
        <v>26400</v>
      </c>
    </row>
    <row r="1856" spans="1:7">
      <c r="A1856" s="91" t="s">
        <v>14</v>
      </c>
      <c r="B1856" s="92" t="s">
        <v>15</v>
      </c>
      <c r="C1856" s="91"/>
      <c r="D1856" s="91"/>
      <c r="E1856" s="91"/>
      <c r="F1856" s="374"/>
      <c r="G1856" s="374"/>
    </row>
    <row r="1857" spans="1:7" ht="45">
      <c r="A1857" s="92"/>
      <c r="B1857" s="93" t="s">
        <v>4051</v>
      </c>
      <c r="C1857" s="91"/>
      <c r="D1857" s="94" t="s">
        <v>75</v>
      </c>
      <c r="E1857" s="94" t="s">
        <v>4844</v>
      </c>
      <c r="F1857" s="371">
        <f>VLOOKUP(B1857,'HSD ME&amp;PLUMBING'!$B$6:E3364,4,FALSE)</f>
        <v>10000</v>
      </c>
      <c r="G1857" s="370">
        <f>F1857*E1857</f>
        <v>15000</v>
      </c>
    </row>
    <row r="1858" spans="1:7">
      <c r="A1858" s="494" t="s">
        <v>16</v>
      </c>
      <c r="B1858" s="494"/>
      <c r="C1858" s="494"/>
      <c r="D1858" s="494"/>
      <c r="E1858" s="494"/>
      <c r="F1858" s="494"/>
      <c r="G1858" s="367">
        <f>SUM(G1856:G1857)</f>
        <v>15000</v>
      </c>
    </row>
    <row r="1859" spans="1:7">
      <c r="A1859" s="11" t="s">
        <v>17</v>
      </c>
      <c r="B1859" s="160" t="s">
        <v>18</v>
      </c>
      <c r="C1859" s="11"/>
      <c r="D1859" s="12"/>
      <c r="E1859" s="11"/>
      <c r="F1859" s="12"/>
      <c r="G1859" s="369"/>
    </row>
    <row r="1860" spans="1:7">
      <c r="A1860" s="492" t="s">
        <v>19</v>
      </c>
      <c r="B1860" s="492"/>
      <c r="C1860" s="492"/>
      <c r="D1860" s="492"/>
      <c r="E1860" s="492"/>
      <c r="F1860" s="492"/>
      <c r="G1860" s="367">
        <f>SUM(G1859)</f>
        <v>0</v>
      </c>
    </row>
    <row r="1861" spans="1:7">
      <c r="A1861" s="11" t="s">
        <v>20</v>
      </c>
      <c r="B1861" s="493" t="s">
        <v>21</v>
      </c>
      <c r="C1861" s="493"/>
      <c r="D1861" s="493"/>
      <c r="E1861" s="493"/>
      <c r="F1861" s="493"/>
      <c r="G1861" s="367">
        <f>SUM(G1851:G1860)/2</f>
        <v>41400</v>
      </c>
    </row>
    <row r="1862" spans="1:7">
      <c r="A1862" s="11" t="s">
        <v>22</v>
      </c>
      <c r="B1862" s="493" t="s">
        <v>77</v>
      </c>
      <c r="C1862" s="493"/>
      <c r="D1862" s="493"/>
      <c r="E1862" s="493"/>
      <c r="F1862" s="368">
        <v>0.1</v>
      </c>
      <c r="G1862" s="367">
        <f>G1861*F1862</f>
        <v>4140</v>
      </c>
    </row>
    <row r="1863" spans="1:7">
      <c r="A1863" s="11" t="s">
        <v>23</v>
      </c>
      <c r="B1863" s="493" t="s">
        <v>24</v>
      </c>
      <c r="C1863" s="493"/>
      <c r="D1863" s="493"/>
      <c r="E1863" s="493"/>
      <c r="F1863" s="493"/>
      <c r="G1863" s="367">
        <f>G1861+G1862</f>
        <v>45540</v>
      </c>
    </row>
    <row r="1864" spans="1:7">
      <c r="A1864" s="105"/>
      <c r="B1864" s="106"/>
      <c r="C1864" s="106"/>
      <c r="D1864" s="106"/>
      <c r="E1864" s="106"/>
      <c r="F1864" s="106"/>
      <c r="G1864" s="378"/>
    </row>
    <row r="1865" spans="1:7">
      <c r="A1865" s="198" t="s">
        <v>4857</v>
      </c>
      <c r="B1865" s="1"/>
      <c r="C1865" s="1"/>
      <c r="D1865" s="1"/>
      <c r="E1865" s="1"/>
      <c r="F1865" s="1"/>
      <c r="G1865" s="1"/>
    </row>
    <row r="1866" spans="1:7" ht="30">
      <c r="A1866" s="9" t="s">
        <v>62</v>
      </c>
      <c r="B1866" s="9" t="s">
        <v>63</v>
      </c>
      <c r="C1866" s="9" t="s">
        <v>64</v>
      </c>
      <c r="D1866" s="9" t="s">
        <v>65</v>
      </c>
      <c r="E1866" s="9" t="s">
        <v>66</v>
      </c>
      <c r="F1866" s="9" t="s">
        <v>67</v>
      </c>
      <c r="G1866" s="9" t="s">
        <v>68</v>
      </c>
    </row>
    <row r="1867" spans="1:7">
      <c r="A1867" s="91" t="s">
        <v>0</v>
      </c>
      <c r="B1867" s="92" t="s">
        <v>1</v>
      </c>
      <c r="C1867" s="91"/>
      <c r="D1867" s="91"/>
      <c r="E1867" s="91"/>
      <c r="F1867" s="374"/>
      <c r="G1867" s="374"/>
    </row>
    <row r="1868" spans="1:7">
      <c r="A1868" s="92"/>
      <c r="B1868" s="92" t="s">
        <v>2</v>
      </c>
      <c r="C1868" s="91" t="s">
        <v>3</v>
      </c>
      <c r="D1868" s="91" t="s">
        <v>4</v>
      </c>
      <c r="E1868" s="91" t="s">
        <v>39</v>
      </c>
      <c r="F1868" s="14">
        <f>VLOOKUP(B1868,'HSD ME&amp;PLUMBING'!$B$6:E3375,4,FALSE)</f>
        <v>100000</v>
      </c>
      <c r="G1868" s="367">
        <f>F1868*E1868</f>
        <v>8500</v>
      </c>
    </row>
    <row r="1869" spans="1:7">
      <c r="A1869" s="92"/>
      <c r="B1869" s="92" t="s">
        <v>1804</v>
      </c>
      <c r="C1869" s="91" t="s">
        <v>71</v>
      </c>
      <c r="D1869" s="91" t="s">
        <v>4</v>
      </c>
      <c r="E1869" s="91" t="s">
        <v>128</v>
      </c>
      <c r="F1869" s="14">
        <f>VLOOKUP(B1869,'HSD ME&amp;PLUMBING'!$B$6:E3376,4,FALSE)</f>
        <v>150000</v>
      </c>
      <c r="G1869" s="367">
        <f>F1869*E1869</f>
        <v>21450</v>
      </c>
    </row>
    <row r="1870" spans="1:7">
      <c r="A1870" s="92"/>
      <c r="B1870" s="92" t="s">
        <v>7</v>
      </c>
      <c r="C1870" s="91" t="s">
        <v>8</v>
      </c>
      <c r="D1870" s="91" t="s">
        <v>4</v>
      </c>
      <c r="E1870" s="91" t="s">
        <v>53</v>
      </c>
      <c r="F1870" s="14">
        <f>VLOOKUP(B1870,'HSD ME&amp;PLUMBING'!$B$6:E3377,4,FALSE)</f>
        <v>150000</v>
      </c>
      <c r="G1870" s="367">
        <f>F1870*E1870</f>
        <v>2100</v>
      </c>
    </row>
    <row r="1871" spans="1:7">
      <c r="A1871" s="92"/>
      <c r="B1871" s="92" t="s">
        <v>10</v>
      </c>
      <c r="C1871" s="91" t="s">
        <v>11</v>
      </c>
      <c r="D1871" s="91" t="s">
        <v>4</v>
      </c>
      <c r="E1871" s="91" t="s">
        <v>12</v>
      </c>
      <c r="F1871" s="19">
        <f>VLOOKUP(B1871,'HSD ME&amp;PLUMBING'!$B$6:E3378,4,FALSE)</f>
        <v>200000</v>
      </c>
      <c r="G1871" s="367">
        <f>F1871*E1871</f>
        <v>800</v>
      </c>
    </row>
    <row r="1872" spans="1:7">
      <c r="A1872" s="513" t="s">
        <v>13</v>
      </c>
      <c r="B1872" s="514"/>
      <c r="C1872" s="514"/>
      <c r="D1872" s="514"/>
      <c r="E1872" s="514"/>
      <c r="F1872" s="515"/>
      <c r="G1872" s="367">
        <f>SUM(G1868:G1871)</f>
        <v>32850</v>
      </c>
    </row>
    <row r="1873" spans="1:7">
      <c r="A1873" s="91" t="s">
        <v>14</v>
      </c>
      <c r="B1873" s="92" t="s">
        <v>15</v>
      </c>
      <c r="C1873" s="91"/>
      <c r="D1873" s="91"/>
      <c r="E1873" s="91"/>
      <c r="F1873" s="374"/>
      <c r="G1873" s="374"/>
    </row>
    <row r="1874" spans="1:7" ht="45">
      <c r="A1874" s="92"/>
      <c r="B1874" s="93" t="s">
        <v>4052</v>
      </c>
      <c r="C1874" s="91"/>
      <c r="D1874" s="94" t="s">
        <v>75</v>
      </c>
      <c r="E1874" s="94" t="s">
        <v>4844</v>
      </c>
      <c r="F1874" s="371">
        <f>VLOOKUP(B1874,'HSD ME&amp;PLUMBING'!$B$6:E3381,4,FALSE)</f>
        <v>10000</v>
      </c>
      <c r="G1874" s="370">
        <f>F1874*E1874</f>
        <v>15000</v>
      </c>
    </row>
    <row r="1875" spans="1:7">
      <c r="A1875" s="494" t="s">
        <v>16</v>
      </c>
      <c r="B1875" s="494"/>
      <c r="C1875" s="494"/>
      <c r="D1875" s="494"/>
      <c r="E1875" s="494"/>
      <c r="F1875" s="494"/>
      <c r="G1875" s="367">
        <f>SUM(G1873:G1874)</f>
        <v>15000</v>
      </c>
    </row>
    <row r="1876" spans="1:7">
      <c r="A1876" s="11" t="s">
        <v>17</v>
      </c>
      <c r="B1876" s="160" t="s">
        <v>18</v>
      </c>
      <c r="C1876" s="11"/>
      <c r="D1876" s="12"/>
      <c r="E1876" s="11"/>
      <c r="F1876" s="12"/>
      <c r="G1876" s="369"/>
    </row>
    <row r="1877" spans="1:7">
      <c r="A1877" s="492" t="s">
        <v>19</v>
      </c>
      <c r="B1877" s="492"/>
      <c r="C1877" s="492"/>
      <c r="D1877" s="492"/>
      <c r="E1877" s="492"/>
      <c r="F1877" s="492"/>
      <c r="G1877" s="367">
        <f>SUM(G1876)</f>
        <v>0</v>
      </c>
    </row>
    <row r="1878" spans="1:7">
      <c r="A1878" s="11" t="s">
        <v>20</v>
      </c>
      <c r="B1878" s="493" t="s">
        <v>21</v>
      </c>
      <c r="C1878" s="493"/>
      <c r="D1878" s="493"/>
      <c r="E1878" s="493"/>
      <c r="F1878" s="493"/>
      <c r="G1878" s="367">
        <f>SUM(G1868:G1877)/2</f>
        <v>47850</v>
      </c>
    </row>
    <row r="1879" spans="1:7">
      <c r="A1879" s="11" t="s">
        <v>22</v>
      </c>
      <c r="B1879" s="493" t="s">
        <v>77</v>
      </c>
      <c r="C1879" s="493"/>
      <c r="D1879" s="493"/>
      <c r="E1879" s="493"/>
      <c r="F1879" s="368">
        <v>0.1</v>
      </c>
      <c r="G1879" s="367">
        <f>G1878*F1879</f>
        <v>4785</v>
      </c>
    </row>
    <row r="1880" spans="1:7">
      <c r="A1880" s="11" t="s">
        <v>23</v>
      </c>
      <c r="B1880" s="493" t="s">
        <v>24</v>
      </c>
      <c r="C1880" s="493"/>
      <c r="D1880" s="493"/>
      <c r="E1880" s="493"/>
      <c r="F1880" s="493"/>
      <c r="G1880" s="367">
        <f>G1878+G1879</f>
        <v>52635</v>
      </c>
    </row>
    <row r="1881" spans="1:7">
      <c r="A1881" s="105"/>
      <c r="B1881" s="106"/>
      <c r="C1881" s="106"/>
      <c r="D1881" s="106"/>
      <c r="E1881" s="106"/>
      <c r="F1881" s="106"/>
      <c r="G1881" s="378"/>
    </row>
    <row r="1882" spans="1:7">
      <c r="A1882" s="198" t="s">
        <v>4856</v>
      </c>
      <c r="B1882" s="1"/>
      <c r="C1882" s="1"/>
      <c r="D1882" s="1"/>
      <c r="E1882" s="1"/>
      <c r="F1882" s="1"/>
      <c r="G1882" s="1"/>
    </row>
    <row r="1883" spans="1:7" ht="30">
      <c r="A1883" s="9" t="s">
        <v>62</v>
      </c>
      <c r="B1883" s="9" t="s">
        <v>63</v>
      </c>
      <c r="C1883" s="9" t="s">
        <v>64</v>
      </c>
      <c r="D1883" s="9" t="s">
        <v>65</v>
      </c>
      <c r="E1883" s="9" t="s">
        <v>66</v>
      </c>
      <c r="F1883" s="9" t="s">
        <v>67</v>
      </c>
      <c r="G1883" s="9" t="s">
        <v>68</v>
      </c>
    </row>
    <row r="1884" spans="1:7">
      <c r="A1884" s="91" t="s">
        <v>0</v>
      </c>
      <c r="B1884" s="92" t="s">
        <v>1</v>
      </c>
      <c r="C1884" s="91"/>
      <c r="D1884" s="91"/>
      <c r="E1884" s="91"/>
      <c r="F1884" s="374"/>
      <c r="G1884" s="374"/>
    </row>
    <row r="1885" spans="1:7">
      <c r="A1885" s="92"/>
      <c r="B1885" s="92" t="s">
        <v>2</v>
      </c>
      <c r="C1885" s="91" t="s">
        <v>3</v>
      </c>
      <c r="D1885" s="91" t="s">
        <v>4</v>
      </c>
      <c r="E1885" s="91" t="s">
        <v>4794</v>
      </c>
      <c r="F1885" s="14">
        <f>VLOOKUP(B1885,'HSD ME&amp;PLUMBING'!$B$6:E3392,4,FALSE)</f>
        <v>100000</v>
      </c>
      <c r="G1885" s="367">
        <f>F1885*E1885</f>
        <v>10400</v>
      </c>
    </row>
    <row r="1886" spans="1:7">
      <c r="A1886" s="92"/>
      <c r="B1886" s="92" t="s">
        <v>1804</v>
      </c>
      <c r="C1886" s="91" t="s">
        <v>71</v>
      </c>
      <c r="D1886" s="91" t="s">
        <v>4</v>
      </c>
      <c r="E1886" s="91" t="s">
        <v>1828</v>
      </c>
      <c r="F1886" s="14">
        <f>VLOOKUP(B1886,'HSD ME&amp;PLUMBING'!$B$6:E3393,4,FALSE)</f>
        <v>150000</v>
      </c>
      <c r="G1886" s="367">
        <f>F1886*E1886</f>
        <v>26100</v>
      </c>
    </row>
    <row r="1887" spans="1:7">
      <c r="A1887" s="92"/>
      <c r="B1887" s="92" t="s">
        <v>7</v>
      </c>
      <c r="C1887" s="91" t="s">
        <v>8</v>
      </c>
      <c r="D1887" s="91" t="s">
        <v>4</v>
      </c>
      <c r="E1887" s="91" t="s">
        <v>768</v>
      </c>
      <c r="F1887" s="14">
        <f>VLOOKUP(B1887,'HSD ME&amp;PLUMBING'!$B$6:E3394,4,FALSE)</f>
        <v>150000</v>
      </c>
      <c r="G1887" s="367">
        <f>F1887*E1887</f>
        <v>2550</v>
      </c>
    </row>
    <row r="1888" spans="1:7">
      <c r="A1888" s="92"/>
      <c r="B1888" s="92" t="s">
        <v>10</v>
      </c>
      <c r="C1888" s="91" t="s">
        <v>11</v>
      </c>
      <c r="D1888" s="91" t="s">
        <v>4</v>
      </c>
      <c r="E1888" s="91" t="s">
        <v>87</v>
      </c>
      <c r="F1888" s="19">
        <f>VLOOKUP(B1888,'HSD ME&amp;PLUMBING'!$B$6:E3395,4,FALSE)</f>
        <v>200000</v>
      </c>
      <c r="G1888" s="367">
        <f>F1888*E1888</f>
        <v>1000</v>
      </c>
    </row>
    <row r="1889" spans="1:7">
      <c r="A1889" s="513" t="s">
        <v>13</v>
      </c>
      <c r="B1889" s="514"/>
      <c r="C1889" s="514"/>
      <c r="D1889" s="514"/>
      <c r="E1889" s="514"/>
      <c r="F1889" s="515"/>
      <c r="G1889" s="367">
        <f>SUM(G1885:G1888)</f>
        <v>40050</v>
      </c>
    </row>
    <row r="1890" spans="1:7">
      <c r="A1890" s="91" t="s">
        <v>14</v>
      </c>
      <c r="B1890" s="92" t="s">
        <v>15</v>
      </c>
      <c r="C1890" s="91"/>
      <c r="D1890" s="91"/>
      <c r="E1890" s="91"/>
      <c r="F1890" s="374"/>
      <c r="G1890" s="374"/>
    </row>
    <row r="1891" spans="1:7" ht="45">
      <c r="A1891" s="92"/>
      <c r="B1891" s="93" t="s">
        <v>4053</v>
      </c>
      <c r="C1891" s="91"/>
      <c r="D1891" s="94" t="s">
        <v>75</v>
      </c>
      <c r="E1891" s="94" t="s">
        <v>4844</v>
      </c>
      <c r="F1891" s="371">
        <f>VLOOKUP(B1891,'HSD ME&amp;PLUMBING'!$B$6:E3398,4,FALSE)</f>
        <v>10000</v>
      </c>
      <c r="G1891" s="370">
        <f>F1891*E1891</f>
        <v>15000</v>
      </c>
    </row>
    <row r="1892" spans="1:7">
      <c r="A1892" s="494" t="s">
        <v>16</v>
      </c>
      <c r="B1892" s="494"/>
      <c r="C1892" s="494"/>
      <c r="D1892" s="494"/>
      <c r="E1892" s="494"/>
      <c r="F1892" s="494"/>
      <c r="G1892" s="367">
        <f>SUM(G1890:G1891)</f>
        <v>15000</v>
      </c>
    </row>
    <row r="1893" spans="1:7">
      <c r="A1893" s="11" t="s">
        <v>17</v>
      </c>
      <c r="B1893" s="160" t="s">
        <v>18</v>
      </c>
      <c r="C1893" s="11"/>
      <c r="D1893" s="12"/>
      <c r="E1893" s="11"/>
      <c r="F1893" s="12"/>
      <c r="G1893" s="369"/>
    </row>
    <row r="1894" spans="1:7">
      <c r="A1894" s="492" t="s">
        <v>19</v>
      </c>
      <c r="B1894" s="492"/>
      <c r="C1894" s="492"/>
      <c r="D1894" s="492"/>
      <c r="E1894" s="492"/>
      <c r="F1894" s="492"/>
      <c r="G1894" s="367">
        <f>SUM(G1893)</f>
        <v>0</v>
      </c>
    </row>
    <row r="1895" spans="1:7">
      <c r="A1895" s="11" t="s">
        <v>20</v>
      </c>
      <c r="B1895" s="493" t="s">
        <v>21</v>
      </c>
      <c r="C1895" s="493"/>
      <c r="D1895" s="493"/>
      <c r="E1895" s="493"/>
      <c r="F1895" s="493"/>
      <c r="G1895" s="367">
        <f>SUM(G1885:G1894)/2</f>
        <v>55050</v>
      </c>
    </row>
    <row r="1896" spans="1:7">
      <c r="A1896" s="11" t="s">
        <v>22</v>
      </c>
      <c r="B1896" s="493" t="s">
        <v>77</v>
      </c>
      <c r="C1896" s="493"/>
      <c r="D1896" s="493"/>
      <c r="E1896" s="493"/>
      <c r="F1896" s="368">
        <v>0.1</v>
      </c>
      <c r="G1896" s="367">
        <f>G1895*F1896</f>
        <v>5505</v>
      </c>
    </row>
    <row r="1897" spans="1:7">
      <c r="A1897" s="11" t="s">
        <v>23</v>
      </c>
      <c r="B1897" s="493" t="s">
        <v>24</v>
      </c>
      <c r="C1897" s="493"/>
      <c r="D1897" s="493"/>
      <c r="E1897" s="493"/>
      <c r="F1897" s="493"/>
      <c r="G1897" s="367">
        <f>G1895+G1896</f>
        <v>60555</v>
      </c>
    </row>
    <row r="1898" spans="1:7">
      <c r="A1898" s="105"/>
      <c r="B1898" s="106"/>
      <c r="C1898" s="106"/>
      <c r="D1898" s="106"/>
      <c r="E1898" s="106"/>
      <c r="F1898" s="106"/>
      <c r="G1898" s="378"/>
    </row>
    <row r="1899" spans="1:7">
      <c r="A1899" s="198" t="s">
        <v>4855</v>
      </c>
      <c r="B1899" s="1"/>
      <c r="C1899" s="1"/>
      <c r="D1899" s="1"/>
      <c r="E1899" s="1"/>
      <c r="F1899" s="1"/>
      <c r="G1899" s="1"/>
    </row>
    <row r="1900" spans="1:7" ht="30">
      <c r="A1900" s="9" t="s">
        <v>62</v>
      </c>
      <c r="B1900" s="9" t="s">
        <v>63</v>
      </c>
      <c r="C1900" s="9" t="s">
        <v>64</v>
      </c>
      <c r="D1900" s="9" t="s">
        <v>65</v>
      </c>
      <c r="E1900" s="9" t="s">
        <v>66</v>
      </c>
      <c r="F1900" s="9" t="s">
        <v>67</v>
      </c>
      <c r="G1900" s="9" t="s">
        <v>68</v>
      </c>
    </row>
    <row r="1901" spans="1:7">
      <c r="A1901" s="91" t="s">
        <v>0</v>
      </c>
      <c r="B1901" s="92" t="s">
        <v>1</v>
      </c>
      <c r="C1901" s="91"/>
      <c r="D1901" s="91"/>
      <c r="E1901" s="91"/>
      <c r="F1901" s="374"/>
      <c r="G1901" s="374"/>
    </row>
    <row r="1902" spans="1:7">
      <c r="A1902" s="92"/>
      <c r="B1902" s="92" t="s">
        <v>2</v>
      </c>
      <c r="C1902" s="91" t="s">
        <v>3</v>
      </c>
      <c r="D1902" s="91" t="s">
        <v>4</v>
      </c>
      <c r="E1902" s="91" t="s">
        <v>4485</v>
      </c>
      <c r="F1902" s="14">
        <f>VLOOKUP(B1902,'HSD ME&amp;PLUMBING'!$B$6:E3409,4,FALSE)</f>
        <v>100000</v>
      </c>
      <c r="G1902" s="367">
        <f>F1902*E1902</f>
        <v>13800.000000000002</v>
      </c>
    </row>
    <row r="1903" spans="1:7">
      <c r="A1903" s="92"/>
      <c r="B1903" s="92" t="s">
        <v>1804</v>
      </c>
      <c r="C1903" s="91" t="s">
        <v>71</v>
      </c>
      <c r="D1903" s="91" t="s">
        <v>4</v>
      </c>
      <c r="E1903" s="91" t="s">
        <v>4792</v>
      </c>
      <c r="F1903" s="14">
        <f>VLOOKUP(B1903,'HSD ME&amp;PLUMBING'!$B$6:E3410,4,FALSE)</f>
        <v>150000</v>
      </c>
      <c r="G1903" s="367">
        <f>F1903*E1903</f>
        <v>34500</v>
      </c>
    </row>
    <row r="1904" spans="1:7">
      <c r="A1904" s="92"/>
      <c r="B1904" s="92" t="s">
        <v>7</v>
      </c>
      <c r="C1904" s="91" t="s">
        <v>8</v>
      </c>
      <c r="D1904" s="91" t="s">
        <v>4</v>
      </c>
      <c r="E1904" s="91" t="s">
        <v>1217</v>
      </c>
      <c r="F1904" s="14">
        <f>VLOOKUP(B1904,'HSD ME&amp;PLUMBING'!$B$6:E3411,4,FALSE)</f>
        <v>150000</v>
      </c>
      <c r="G1904" s="367">
        <f>F1904*E1904</f>
        <v>3450</v>
      </c>
    </row>
    <row r="1905" spans="1:7">
      <c r="A1905" s="92"/>
      <c r="B1905" s="92" t="s">
        <v>10</v>
      </c>
      <c r="C1905" s="91" t="s">
        <v>11</v>
      </c>
      <c r="D1905" s="91" t="s">
        <v>4</v>
      </c>
      <c r="E1905" s="91" t="s">
        <v>28</v>
      </c>
      <c r="F1905" s="19">
        <f>VLOOKUP(B1905,'HSD ME&amp;PLUMBING'!$B$6:E3412,4,FALSE)</f>
        <v>200000</v>
      </c>
      <c r="G1905" s="367">
        <f>F1905*E1905</f>
        <v>1400</v>
      </c>
    </row>
    <row r="1906" spans="1:7">
      <c r="A1906" s="513" t="s">
        <v>13</v>
      </c>
      <c r="B1906" s="514"/>
      <c r="C1906" s="514"/>
      <c r="D1906" s="514"/>
      <c r="E1906" s="514"/>
      <c r="F1906" s="515"/>
      <c r="G1906" s="367">
        <f>SUM(G1902:G1905)</f>
        <v>53150</v>
      </c>
    </row>
    <row r="1907" spans="1:7">
      <c r="A1907" s="91" t="s">
        <v>14</v>
      </c>
      <c r="B1907" s="92" t="s">
        <v>15</v>
      </c>
      <c r="C1907" s="91"/>
      <c r="D1907" s="91"/>
      <c r="E1907" s="91"/>
      <c r="F1907" s="374"/>
      <c r="G1907" s="374"/>
    </row>
    <row r="1908" spans="1:7" ht="45">
      <c r="A1908" s="92"/>
      <c r="B1908" s="93" t="s">
        <v>4054</v>
      </c>
      <c r="C1908" s="91"/>
      <c r="D1908" s="94" t="s">
        <v>75</v>
      </c>
      <c r="E1908" s="94" t="s">
        <v>4844</v>
      </c>
      <c r="F1908" s="371">
        <f>VLOOKUP(B1908,'HSD ME&amp;PLUMBING'!$B$6:E3415,4,FALSE)</f>
        <v>10000</v>
      </c>
      <c r="G1908" s="370">
        <f>F1908*E1908</f>
        <v>15000</v>
      </c>
    </row>
    <row r="1909" spans="1:7">
      <c r="A1909" s="494" t="s">
        <v>16</v>
      </c>
      <c r="B1909" s="494"/>
      <c r="C1909" s="494"/>
      <c r="D1909" s="494"/>
      <c r="E1909" s="494"/>
      <c r="F1909" s="494"/>
      <c r="G1909" s="367">
        <f>SUM(G1907:G1908)</f>
        <v>15000</v>
      </c>
    </row>
    <row r="1910" spans="1:7">
      <c r="A1910" s="11" t="s">
        <v>17</v>
      </c>
      <c r="B1910" s="160" t="s">
        <v>18</v>
      </c>
      <c r="C1910" s="11"/>
      <c r="D1910" s="12"/>
      <c r="E1910" s="11"/>
      <c r="F1910" s="12"/>
      <c r="G1910" s="369"/>
    </row>
    <row r="1911" spans="1:7">
      <c r="A1911" s="492" t="s">
        <v>19</v>
      </c>
      <c r="B1911" s="492"/>
      <c r="C1911" s="492"/>
      <c r="D1911" s="492"/>
      <c r="E1911" s="492"/>
      <c r="F1911" s="492"/>
      <c r="G1911" s="367">
        <f>SUM(G1910)</f>
        <v>0</v>
      </c>
    </row>
    <row r="1912" spans="1:7">
      <c r="A1912" s="11" t="s">
        <v>20</v>
      </c>
      <c r="B1912" s="493" t="s">
        <v>21</v>
      </c>
      <c r="C1912" s="493"/>
      <c r="D1912" s="493"/>
      <c r="E1912" s="493"/>
      <c r="F1912" s="493"/>
      <c r="G1912" s="367">
        <f>SUM(G1902:G1911)/2</f>
        <v>68150</v>
      </c>
    </row>
    <row r="1913" spans="1:7">
      <c r="A1913" s="11" t="s">
        <v>22</v>
      </c>
      <c r="B1913" s="493" t="s">
        <v>77</v>
      </c>
      <c r="C1913" s="493"/>
      <c r="D1913" s="493"/>
      <c r="E1913" s="493"/>
      <c r="F1913" s="368">
        <v>0.1</v>
      </c>
      <c r="G1913" s="367">
        <f>G1912*F1913</f>
        <v>6815</v>
      </c>
    </row>
    <row r="1914" spans="1:7">
      <c r="A1914" s="11" t="s">
        <v>23</v>
      </c>
      <c r="B1914" s="493" t="s">
        <v>24</v>
      </c>
      <c r="C1914" s="493"/>
      <c r="D1914" s="493"/>
      <c r="E1914" s="493"/>
      <c r="F1914" s="493"/>
      <c r="G1914" s="367">
        <f>G1912+G1913</f>
        <v>74965</v>
      </c>
    </row>
    <row r="1915" spans="1:7">
      <c r="A1915" s="105"/>
      <c r="B1915" s="106"/>
      <c r="C1915" s="106"/>
      <c r="D1915" s="106"/>
      <c r="E1915" s="106"/>
      <c r="F1915" s="106"/>
      <c r="G1915" s="378"/>
    </row>
    <row r="1916" spans="1:7">
      <c r="A1916" s="198" t="s">
        <v>4854</v>
      </c>
      <c r="B1916" s="1"/>
      <c r="C1916" s="1"/>
      <c r="D1916" s="1"/>
      <c r="E1916" s="1"/>
      <c r="F1916" s="1"/>
      <c r="G1916" s="1"/>
    </row>
    <row r="1917" spans="1:7" ht="30">
      <c r="A1917" s="9" t="s">
        <v>62</v>
      </c>
      <c r="B1917" s="9" t="s">
        <v>63</v>
      </c>
      <c r="C1917" s="9" t="s">
        <v>64</v>
      </c>
      <c r="D1917" s="9" t="s">
        <v>65</v>
      </c>
      <c r="E1917" s="9" t="s">
        <v>66</v>
      </c>
      <c r="F1917" s="9" t="s">
        <v>67</v>
      </c>
      <c r="G1917" s="9" t="s">
        <v>68</v>
      </c>
    </row>
    <row r="1918" spans="1:7">
      <c r="A1918" s="91" t="s">
        <v>0</v>
      </c>
      <c r="B1918" s="92" t="s">
        <v>1</v>
      </c>
      <c r="C1918" s="91"/>
      <c r="D1918" s="91"/>
      <c r="E1918" s="91"/>
      <c r="F1918" s="374"/>
      <c r="G1918" s="374"/>
    </row>
    <row r="1919" spans="1:7">
      <c r="A1919" s="92"/>
      <c r="B1919" s="92" t="s">
        <v>2</v>
      </c>
      <c r="C1919" s="91" t="s">
        <v>3</v>
      </c>
      <c r="D1919" s="91" t="s">
        <v>4</v>
      </c>
      <c r="E1919" s="91" t="s">
        <v>1971</v>
      </c>
      <c r="F1919" s="14">
        <f>VLOOKUP(B1919,'HSD ME&amp;PLUMBING'!$B$6:E3426,4,FALSE)</f>
        <v>100000</v>
      </c>
      <c r="G1919" s="367">
        <f>F1919*E1919</f>
        <v>17100</v>
      </c>
    </row>
    <row r="1920" spans="1:7">
      <c r="A1920" s="92"/>
      <c r="B1920" s="92" t="s">
        <v>1804</v>
      </c>
      <c r="C1920" s="91" t="s">
        <v>71</v>
      </c>
      <c r="D1920" s="91" t="s">
        <v>4</v>
      </c>
      <c r="E1920" s="91" t="s">
        <v>4790</v>
      </c>
      <c r="F1920" s="14">
        <f>VLOOKUP(B1920,'HSD ME&amp;PLUMBING'!$B$6:E3427,4,FALSE)</f>
        <v>150000</v>
      </c>
      <c r="G1920" s="367">
        <f>F1920*E1920</f>
        <v>42749.999999999993</v>
      </c>
    </row>
    <row r="1921" spans="1:7">
      <c r="A1921" s="92"/>
      <c r="B1921" s="92" t="s">
        <v>7</v>
      </c>
      <c r="C1921" s="91" t="s">
        <v>8</v>
      </c>
      <c r="D1921" s="91" t="s">
        <v>4</v>
      </c>
      <c r="E1921" s="91" t="s">
        <v>85</v>
      </c>
      <c r="F1921" s="14">
        <f>VLOOKUP(B1921,'HSD ME&amp;PLUMBING'!$B$6:E3428,4,FALSE)</f>
        <v>150000</v>
      </c>
      <c r="G1921" s="367">
        <f>F1921*E1921</f>
        <v>4350</v>
      </c>
    </row>
    <row r="1922" spans="1:7">
      <c r="A1922" s="92"/>
      <c r="B1922" s="92" t="s">
        <v>10</v>
      </c>
      <c r="C1922" s="91" t="s">
        <v>11</v>
      </c>
      <c r="D1922" s="91" t="s">
        <v>4</v>
      </c>
      <c r="E1922" s="91" t="s">
        <v>36</v>
      </c>
      <c r="F1922" s="19">
        <f>VLOOKUP(B1922,'HSD ME&amp;PLUMBING'!$B$6:E3429,4,FALSE)</f>
        <v>200000</v>
      </c>
      <c r="G1922" s="367">
        <f>F1922*E1922</f>
        <v>1799.9999999999998</v>
      </c>
    </row>
    <row r="1923" spans="1:7">
      <c r="A1923" s="513" t="s">
        <v>13</v>
      </c>
      <c r="B1923" s="514"/>
      <c r="C1923" s="514"/>
      <c r="D1923" s="514"/>
      <c r="E1923" s="514"/>
      <c r="F1923" s="515"/>
      <c r="G1923" s="367">
        <f>SUM(G1919:G1922)</f>
        <v>65999.999999999985</v>
      </c>
    </row>
    <row r="1924" spans="1:7">
      <c r="A1924" s="91" t="s">
        <v>14</v>
      </c>
      <c r="B1924" s="92" t="s">
        <v>15</v>
      </c>
      <c r="C1924" s="91"/>
      <c r="D1924" s="91"/>
      <c r="E1924" s="91"/>
      <c r="F1924" s="374"/>
      <c r="G1924" s="374"/>
    </row>
    <row r="1925" spans="1:7" ht="45">
      <c r="A1925" s="92"/>
      <c r="B1925" s="93" t="s">
        <v>4055</v>
      </c>
      <c r="C1925" s="91"/>
      <c r="D1925" s="94" t="s">
        <v>75</v>
      </c>
      <c r="E1925" s="94" t="s">
        <v>4844</v>
      </c>
      <c r="F1925" s="371">
        <f>VLOOKUP(B1925,'HSD ME&amp;PLUMBING'!$B$6:E3432,4,FALSE)</f>
        <v>10000</v>
      </c>
      <c r="G1925" s="370">
        <f>F1925*E1925</f>
        <v>15000</v>
      </c>
    </row>
    <row r="1926" spans="1:7">
      <c r="A1926" s="494" t="s">
        <v>16</v>
      </c>
      <c r="B1926" s="494"/>
      <c r="C1926" s="494"/>
      <c r="D1926" s="494"/>
      <c r="E1926" s="494"/>
      <c r="F1926" s="494"/>
      <c r="G1926" s="367">
        <f>SUM(G1924:G1925)</f>
        <v>15000</v>
      </c>
    </row>
    <row r="1927" spans="1:7">
      <c r="A1927" s="11" t="s">
        <v>17</v>
      </c>
      <c r="B1927" s="160" t="s">
        <v>18</v>
      </c>
      <c r="C1927" s="11"/>
      <c r="D1927" s="12"/>
      <c r="E1927" s="11"/>
      <c r="F1927" s="12"/>
      <c r="G1927" s="369"/>
    </row>
    <row r="1928" spans="1:7">
      <c r="A1928" s="492" t="s">
        <v>19</v>
      </c>
      <c r="B1928" s="492"/>
      <c r="C1928" s="492"/>
      <c r="D1928" s="492"/>
      <c r="E1928" s="492"/>
      <c r="F1928" s="492"/>
      <c r="G1928" s="367">
        <f>SUM(G1927)</f>
        <v>0</v>
      </c>
    </row>
    <row r="1929" spans="1:7">
      <c r="A1929" s="11" t="s">
        <v>20</v>
      </c>
      <c r="B1929" s="493" t="s">
        <v>21</v>
      </c>
      <c r="C1929" s="493"/>
      <c r="D1929" s="493"/>
      <c r="E1929" s="493"/>
      <c r="F1929" s="493"/>
      <c r="G1929" s="367">
        <f>SUM(G1919:G1928)/2</f>
        <v>80999.999999999985</v>
      </c>
    </row>
    <row r="1930" spans="1:7">
      <c r="A1930" s="11" t="s">
        <v>22</v>
      </c>
      <c r="B1930" s="493" t="s">
        <v>77</v>
      </c>
      <c r="C1930" s="493"/>
      <c r="D1930" s="493"/>
      <c r="E1930" s="493"/>
      <c r="F1930" s="368">
        <v>0.1</v>
      </c>
      <c r="G1930" s="367">
        <f>G1929*F1930</f>
        <v>8099.9999999999991</v>
      </c>
    </row>
    <row r="1931" spans="1:7">
      <c r="A1931" s="11" t="s">
        <v>23</v>
      </c>
      <c r="B1931" s="493" t="s">
        <v>24</v>
      </c>
      <c r="C1931" s="493"/>
      <c r="D1931" s="493"/>
      <c r="E1931" s="493"/>
      <c r="F1931" s="493"/>
      <c r="G1931" s="367">
        <f>G1929+G1930</f>
        <v>89099.999999999985</v>
      </c>
    </row>
    <row r="1932" spans="1:7">
      <c r="A1932" s="105"/>
      <c r="B1932" s="106"/>
      <c r="C1932" s="106"/>
      <c r="D1932" s="106"/>
      <c r="E1932" s="106"/>
      <c r="F1932" s="106"/>
      <c r="G1932" s="378"/>
    </row>
    <row r="1933" spans="1:7">
      <c r="A1933" s="198" t="s">
        <v>4853</v>
      </c>
      <c r="B1933" s="1"/>
      <c r="C1933" s="1"/>
      <c r="D1933" s="1"/>
      <c r="E1933" s="1"/>
      <c r="F1933" s="1"/>
      <c r="G1933" s="1"/>
    </row>
    <row r="1934" spans="1:7" ht="30">
      <c r="A1934" s="9" t="s">
        <v>62</v>
      </c>
      <c r="B1934" s="9" t="s">
        <v>63</v>
      </c>
      <c r="C1934" s="9" t="s">
        <v>64</v>
      </c>
      <c r="D1934" s="9" t="s">
        <v>65</v>
      </c>
      <c r="E1934" s="9" t="s">
        <v>66</v>
      </c>
      <c r="F1934" s="9" t="s">
        <v>67</v>
      </c>
      <c r="G1934" s="9" t="s">
        <v>68</v>
      </c>
    </row>
    <row r="1935" spans="1:7">
      <c r="A1935" s="91" t="s">
        <v>0</v>
      </c>
      <c r="B1935" s="92" t="s">
        <v>1</v>
      </c>
      <c r="C1935" s="91"/>
      <c r="D1935" s="91"/>
      <c r="E1935" s="91"/>
      <c r="F1935" s="374"/>
      <c r="G1935" s="374"/>
    </row>
    <row r="1936" spans="1:7">
      <c r="A1936" s="92"/>
      <c r="B1936" s="92" t="s">
        <v>2</v>
      </c>
      <c r="C1936" s="91" t="s">
        <v>3</v>
      </c>
      <c r="D1936" s="91" t="s">
        <v>4</v>
      </c>
      <c r="E1936" s="91" t="s">
        <v>197</v>
      </c>
      <c r="F1936" s="14">
        <f>VLOOKUP(B1936,'HSD ME&amp;PLUMBING'!$B$6:E3443,4,FALSE)</f>
        <v>100000</v>
      </c>
      <c r="G1936" s="367">
        <f>F1936*E1936</f>
        <v>23800</v>
      </c>
    </row>
    <row r="1937" spans="1:7">
      <c r="A1937" s="92"/>
      <c r="B1937" s="92" t="s">
        <v>1804</v>
      </c>
      <c r="C1937" s="91" t="s">
        <v>71</v>
      </c>
      <c r="D1937" s="91" t="s">
        <v>4</v>
      </c>
      <c r="E1937" s="91" t="s">
        <v>4788</v>
      </c>
      <c r="F1937" s="14">
        <f>VLOOKUP(B1937,'HSD ME&amp;PLUMBING'!$B$6:E3444,4,FALSE)</f>
        <v>150000</v>
      </c>
      <c r="G1937" s="367">
        <f>F1937*E1937</f>
        <v>59550</v>
      </c>
    </row>
    <row r="1938" spans="1:7">
      <c r="A1938" s="92"/>
      <c r="B1938" s="92" t="s">
        <v>7</v>
      </c>
      <c r="C1938" s="91" t="s">
        <v>8</v>
      </c>
      <c r="D1938" s="91" t="s">
        <v>4</v>
      </c>
      <c r="E1938" s="91" t="s">
        <v>72</v>
      </c>
      <c r="F1938" s="14">
        <f>VLOOKUP(B1938,'HSD ME&amp;PLUMBING'!$B$6:E3445,4,FALSE)</f>
        <v>150000</v>
      </c>
      <c r="G1938" s="367">
        <f>F1938*E1938</f>
        <v>6000</v>
      </c>
    </row>
    <row r="1939" spans="1:7">
      <c r="A1939" s="92"/>
      <c r="B1939" s="92" t="s">
        <v>10</v>
      </c>
      <c r="C1939" s="91" t="s">
        <v>11</v>
      </c>
      <c r="D1939" s="91" t="s">
        <v>4</v>
      </c>
      <c r="E1939" s="91" t="s">
        <v>110</v>
      </c>
      <c r="F1939" s="19">
        <f>VLOOKUP(B1939,'HSD ME&amp;PLUMBING'!$B$6:E3446,4,FALSE)</f>
        <v>200000</v>
      </c>
      <c r="G1939" s="367">
        <f>F1939*E1939</f>
        <v>2400</v>
      </c>
    </row>
    <row r="1940" spans="1:7">
      <c r="A1940" s="513" t="s">
        <v>13</v>
      </c>
      <c r="B1940" s="514"/>
      <c r="C1940" s="514"/>
      <c r="D1940" s="514"/>
      <c r="E1940" s="514"/>
      <c r="F1940" s="515"/>
      <c r="G1940" s="367">
        <f>SUM(G1936:G1939)</f>
        <v>91750</v>
      </c>
    </row>
    <row r="1941" spans="1:7">
      <c r="A1941" s="91" t="s">
        <v>14</v>
      </c>
      <c r="B1941" s="92" t="s">
        <v>15</v>
      </c>
      <c r="C1941" s="91"/>
      <c r="D1941" s="91"/>
      <c r="E1941" s="91"/>
      <c r="F1941" s="374"/>
      <c r="G1941" s="374"/>
    </row>
    <row r="1942" spans="1:7" ht="45">
      <c r="A1942" s="92"/>
      <c r="B1942" s="93" t="s">
        <v>4056</v>
      </c>
      <c r="C1942" s="91"/>
      <c r="D1942" s="94" t="s">
        <v>75</v>
      </c>
      <c r="E1942" s="94" t="s">
        <v>4844</v>
      </c>
      <c r="F1942" s="371">
        <f>VLOOKUP(B1942,'HSD ME&amp;PLUMBING'!$B$6:E3449,4,FALSE)</f>
        <v>10000</v>
      </c>
      <c r="G1942" s="370">
        <f>F1942*E1942</f>
        <v>15000</v>
      </c>
    </row>
    <row r="1943" spans="1:7">
      <c r="A1943" s="494" t="s">
        <v>16</v>
      </c>
      <c r="B1943" s="494"/>
      <c r="C1943" s="494"/>
      <c r="D1943" s="494"/>
      <c r="E1943" s="494"/>
      <c r="F1943" s="494"/>
      <c r="G1943" s="367">
        <f>SUM(G1941:G1942)</f>
        <v>15000</v>
      </c>
    </row>
    <row r="1944" spans="1:7">
      <c r="A1944" s="11" t="s">
        <v>17</v>
      </c>
      <c r="B1944" s="160" t="s">
        <v>18</v>
      </c>
      <c r="C1944" s="11"/>
      <c r="D1944" s="12"/>
      <c r="E1944" s="11"/>
      <c r="F1944" s="12"/>
      <c r="G1944" s="369"/>
    </row>
    <row r="1945" spans="1:7">
      <c r="A1945" s="492" t="s">
        <v>19</v>
      </c>
      <c r="B1945" s="492"/>
      <c r="C1945" s="492"/>
      <c r="D1945" s="492"/>
      <c r="E1945" s="492"/>
      <c r="F1945" s="492"/>
      <c r="G1945" s="367">
        <f>SUM(G1944)</f>
        <v>0</v>
      </c>
    </row>
    <row r="1946" spans="1:7">
      <c r="A1946" s="11" t="s">
        <v>20</v>
      </c>
      <c r="B1946" s="493" t="s">
        <v>21</v>
      </c>
      <c r="C1946" s="493"/>
      <c r="D1946" s="493"/>
      <c r="E1946" s="493"/>
      <c r="F1946" s="493"/>
      <c r="G1946" s="367">
        <f>SUM(G1936:G1945)/2</f>
        <v>106750</v>
      </c>
    </row>
    <row r="1947" spans="1:7">
      <c r="A1947" s="11" t="s">
        <v>22</v>
      </c>
      <c r="B1947" s="493" t="s">
        <v>77</v>
      </c>
      <c r="C1947" s="493"/>
      <c r="D1947" s="493"/>
      <c r="E1947" s="493"/>
      <c r="F1947" s="368">
        <v>0.1</v>
      </c>
      <c r="G1947" s="367">
        <f>G1946*F1947</f>
        <v>10675</v>
      </c>
    </row>
    <row r="1948" spans="1:7">
      <c r="A1948" s="11" t="s">
        <v>23</v>
      </c>
      <c r="B1948" s="493" t="s">
        <v>24</v>
      </c>
      <c r="C1948" s="493"/>
      <c r="D1948" s="493"/>
      <c r="E1948" s="493"/>
      <c r="F1948" s="493"/>
      <c r="G1948" s="367">
        <f>G1946+G1947</f>
        <v>117425</v>
      </c>
    </row>
    <row r="1949" spans="1:7">
      <c r="A1949" s="105"/>
      <c r="B1949" s="106"/>
      <c r="C1949" s="106"/>
      <c r="D1949" s="106"/>
      <c r="E1949" s="106"/>
      <c r="F1949" s="106"/>
      <c r="G1949" s="378"/>
    </row>
    <row r="1950" spans="1:7">
      <c r="A1950" s="198" t="s">
        <v>4852</v>
      </c>
      <c r="B1950" s="1"/>
      <c r="C1950" s="1"/>
      <c r="D1950" s="1"/>
      <c r="E1950" s="1"/>
      <c r="F1950" s="1"/>
      <c r="G1950" s="1"/>
    </row>
    <row r="1951" spans="1:7" ht="30">
      <c r="A1951" s="9" t="s">
        <v>62</v>
      </c>
      <c r="B1951" s="9" t="s">
        <v>63</v>
      </c>
      <c r="C1951" s="9" t="s">
        <v>64</v>
      </c>
      <c r="D1951" s="9" t="s">
        <v>65</v>
      </c>
      <c r="E1951" s="9" t="s">
        <v>66</v>
      </c>
      <c r="F1951" s="9" t="s">
        <v>67</v>
      </c>
      <c r="G1951" s="9" t="s">
        <v>68</v>
      </c>
    </row>
    <row r="1952" spans="1:7">
      <c r="A1952" s="91" t="s">
        <v>0</v>
      </c>
      <c r="B1952" s="92" t="s">
        <v>1</v>
      </c>
      <c r="C1952" s="91"/>
      <c r="D1952" s="91"/>
      <c r="E1952" s="91"/>
      <c r="F1952" s="374"/>
      <c r="G1952" s="374"/>
    </row>
    <row r="1953" spans="1:7">
      <c r="A1953" s="92"/>
      <c r="B1953" s="92" t="s">
        <v>2</v>
      </c>
      <c r="C1953" s="91" t="s">
        <v>3</v>
      </c>
      <c r="D1953" s="91" t="s">
        <v>4</v>
      </c>
      <c r="E1953" s="91" t="s">
        <v>1476</v>
      </c>
      <c r="F1953" s="14">
        <f>VLOOKUP(B1953,'HSD ME&amp;PLUMBING'!$B$6:E3460,4,FALSE)</f>
        <v>100000</v>
      </c>
      <c r="G1953" s="367">
        <f>F1953*E1953</f>
        <v>31700</v>
      </c>
    </row>
    <row r="1954" spans="1:7">
      <c r="A1954" s="92"/>
      <c r="B1954" s="92" t="s">
        <v>1804</v>
      </c>
      <c r="C1954" s="91" t="s">
        <v>71</v>
      </c>
      <c r="D1954" s="91" t="s">
        <v>4</v>
      </c>
      <c r="E1954" s="91" t="s">
        <v>1477</v>
      </c>
      <c r="F1954" s="14">
        <f>VLOOKUP(B1954,'HSD ME&amp;PLUMBING'!$B$6:E3461,4,FALSE)</f>
        <v>150000</v>
      </c>
      <c r="G1954" s="367">
        <f>F1954*E1954</f>
        <v>79350</v>
      </c>
    </row>
    <row r="1955" spans="1:7">
      <c r="A1955" s="92"/>
      <c r="B1955" s="92" t="s">
        <v>7</v>
      </c>
      <c r="C1955" s="91" t="s">
        <v>8</v>
      </c>
      <c r="D1955" s="91" t="s">
        <v>4</v>
      </c>
      <c r="E1955" s="91" t="s">
        <v>1478</v>
      </c>
      <c r="F1955" s="14">
        <f>VLOOKUP(B1955,'HSD ME&amp;PLUMBING'!$B$6:E3462,4,FALSE)</f>
        <v>150000</v>
      </c>
      <c r="G1955" s="367">
        <f>F1955*E1955</f>
        <v>7950</v>
      </c>
    </row>
    <row r="1956" spans="1:7">
      <c r="A1956" s="92"/>
      <c r="B1956" s="92" t="s">
        <v>10</v>
      </c>
      <c r="C1956" s="91" t="s">
        <v>11</v>
      </c>
      <c r="D1956" s="91" t="s">
        <v>4</v>
      </c>
      <c r="E1956" s="91" t="s">
        <v>121</v>
      </c>
      <c r="F1956" s="19">
        <f>VLOOKUP(B1956,'HSD ME&amp;PLUMBING'!$B$6:E3463,4,FALSE)</f>
        <v>200000</v>
      </c>
      <c r="G1956" s="367">
        <f>F1956*E1956</f>
        <v>3200</v>
      </c>
    </row>
    <row r="1957" spans="1:7">
      <c r="A1957" s="513" t="s">
        <v>13</v>
      </c>
      <c r="B1957" s="514"/>
      <c r="C1957" s="514"/>
      <c r="D1957" s="514"/>
      <c r="E1957" s="514"/>
      <c r="F1957" s="515"/>
      <c r="G1957" s="367">
        <f>SUM(G1953:G1956)</f>
        <v>122200</v>
      </c>
    </row>
    <row r="1958" spans="1:7">
      <c r="A1958" s="91" t="s">
        <v>14</v>
      </c>
      <c r="B1958" s="92" t="s">
        <v>15</v>
      </c>
      <c r="C1958" s="91"/>
      <c r="D1958" s="91"/>
      <c r="E1958" s="91"/>
      <c r="F1958" s="374"/>
      <c r="G1958" s="374"/>
    </row>
    <row r="1959" spans="1:7" ht="45">
      <c r="A1959" s="92"/>
      <c r="B1959" s="93" t="s">
        <v>4057</v>
      </c>
      <c r="C1959" s="91"/>
      <c r="D1959" s="94" t="s">
        <v>75</v>
      </c>
      <c r="E1959" s="94" t="s">
        <v>4844</v>
      </c>
      <c r="F1959" s="371">
        <f>VLOOKUP(B1959,'HSD ME&amp;PLUMBING'!$B$6:E3466,4,FALSE)</f>
        <v>10000</v>
      </c>
      <c r="G1959" s="370">
        <f>F1959*E1959</f>
        <v>15000</v>
      </c>
    </row>
    <row r="1960" spans="1:7">
      <c r="A1960" s="494" t="s">
        <v>16</v>
      </c>
      <c r="B1960" s="494"/>
      <c r="C1960" s="494"/>
      <c r="D1960" s="494"/>
      <c r="E1960" s="494"/>
      <c r="F1960" s="494"/>
      <c r="G1960" s="367">
        <f>SUM(G1958:G1959)</f>
        <v>15000</v>
      </c>
    </row>
    <row r="1961" spans="1:7">
      <c r="A1961" s="11" t="s">
        <v>17</v>
      </c>
      <c r="B1961" s="160" t="s">
        <v>18</v>
      </c>
      <c r="C1961" s="11"/>
      <c r="D1961" s="12"/>
      <c r="E1961" s="11"/>
      <c r="F1961" s="12"/>
      <c r="G1961" s="369"/>
    </row>
    <row r="1962" spans="1:7">
      <c r="A1962" s="492" t="s">
        <v>19</v>
      </c>
      <c r="B1962" s="492"/>
      <c r="C1962" s="492"/>
      <c r="D1962" s="492"/>
      <c r="E1962" s="492"/>
      <c r="F1962" s="492"/>
      <c r="G1962" s="367">
        <f>SUM(G1961)</f>
        <v>0</v>
      </c>
    </row>
    <row r="1963" spans="1:7">
      <c r="A1963" s="11" t="s">
        <v>20</v>
      </c>
      <c r="B1963" s="493" t="s">
        <v>21</v>
      </c>
      <c r="C1963" s="493"/>
      <c r="D1963" s="493"/>
      <c r="E1963" s="493"/>
      <c r="F1963" s="493"/>
      <c r="G1963" s="367">
        <f>SUM(G1953:G1962)/2</f>
        <v>137200</v>
      </c>
    </row>
    <row r="1964" spans="1:7">
      <c r="A1964" s="11" t="s">
        <v>22</v>
      </c>
      <c r="B1964" s="493" t="s">
        <v>77</v>
      </c>
      <c r="C1964" s="493"/>
      <c r="D1964" s="493"/>
      <c r="E1964" s="493"/>
      <c r="F1964" s="368">
        <v>0.1</v>
      </c>
      <c r="G1964" s="367">
        <f>G1963*F1964</f>
        <v>13720</v>
      </c>
    </row>
    <row r="1965" spans="1:7">
      <c r="A1965" s="11" t="s">
        <v>23</v>
      </c>
      <c r="B1965" s="493" t="s">
        <v>24</v>
      </c>
      <c r="C1965" s="493"/>
      <c r="D1965" s="493"/>
      <c r="E1965" s="493"/>
      <c r="F1965" s="493"/>
      <c r="G1965" s="367">
        <f>G1963+G1964</f>
        <v>150920</v>
      </c>
    </row>
    <row r="1966" spans="1:7">
      <c r="A1966" s="105"/>
      <c r="B1966" s="106"/>
      <c r="C1966" s="106"/>
      <c r="D1966" s="106"/>
      <c r="E1966" s="106"/>
      <c r="F1966" s="106"/>
      <c r="G1966" s="378"/>
    </row>
    <row r="1967" spans="1:7">
      <c r="A1967" s="198" t="s">
        <v>4851</v>
      </c>
      <c r="B1967" s="1"/>
      <c r="C1967" s="1"/>
      <c r="D1967" s="1"/>
      <c r="E1967" s="1"/>
      <c r="F1967" s="1"/>
      <c r="G1967" s="1"/>
    </row>
    <row r="1968" spans="1:7" ht="30">
      <c r="A1968" s="9" t="s">
        <v>62</v>
      </c>
      <c r="B1968" s="9" t="s">
        <v>63</v>
      </c>
      <c r="C1968" s="9" t="s">
        <v>64</v>
      </c>
      <c r="D1968" s="9" t="s">
        <v>65</v>
      </c>
      <c r="E1968" s="9" t="s">
        <v>66</v>
      </c>
      <c r="F1968" s="9" t="s">
        <v>67</v>
      </c>
      <c r="G1968" s="9" t="s">
        <v>68</v>
      </c>
    </row>
    <row r="1969" spans="1:7">
      <c r="A1969" s="91" t="s">
        <v>0</v>
      </c>
      <c r="B1969" s="92" t="s">
        <v>1</v>
      </c>
      <c r="C1969" s="91"/>
      <c r="D1969" s="91"/>
      <c r="E1969" s="91"/>
      <c r="F1969" s="374"/>
      <c r="G1969" s="374"/>
    </row>
    <row r="1970" spans="1:7">
      <c r="A1970" s="92"/>
      <c r="B1970" s="92" t="s">
        <v>2</v>
      </c>
      <c r="C1970" s="91" t="s">
        <v>3</v>
      </c>
      <c r="D1970" s="91" t="s">
        <v>4</v>
      </c>
      <c r="E1970" s="91" t="s">
        <v>4785</v>
      </c>
      <c r="F1970" s="14">
        <f>VLOOKUP(B1970,'HSD ME&amp;PLUMBING'!$B$6:E3477,4,FALSE)</f>
        <v>100000</v>
      </c>
      <c r="G1970" s="367">
        <f>F1970*E1970</f>
        <v>39400</v>
      </c>
    </row>
    <row r="1971" spans="1:7">
      <c r="A1971" s="92"/>
      <c r="B1971" s="92" t="s">
        <v>1804</v>
      </c>
      <c r="C1971" s="91" t="s">
        <v>71</v>
      </c>
      <c r="D1971" s="91" t="s">
        <v>4</v>
      </c>
      <c r="E1971" s="91" t="s">
        <v>4784</v>
      </c>
      <c r="F1971" s="14">
        <f>VLOOKUP(B1971,'HSD ME&amp;PLUMBING'!$B$6:E3478,4,FALSE)</f>
        <v>150000</v>
      </c>
      <c r="G1971" s="367">
        <f>F1971*E1971</f>
        <v>98700</v>
      </c>
    </row>
    <row r="1972" spans="1:7">
      <c r="A1972" s="92"/>
      <c r="B1972" s="92" t="s">
        <v>7</v>
      </c>
      <c r="C1972" s="91" t="s">
        <v>8</v>
      </c>
      <c r="D1972" s="91" t="s">
        <v>4</v>
      </c>
      <c r="E1972" s="91" t="s">
        <v>4412</v>
      </c>
      <c r="F1972" s="14">
        <f>VLOOKUP(B1972,'HSD ME&amp;PLUMBING'!$B$6:E3479,4,FALSE)</f>
        <v>150000</v>
      </c>
      <c r="G1972" s="367">
        <f>F1972*E1972</f>
        <v>9900</v>
      </c>
    </row>
    <row r="1973" spans="1:7">
      <c r="A1973" s="92"/>
      <c r="B1973" s="92" t="s">
        <v>10</v>
      </c>
      <c r="C1973" s="91" t="s">
        <v>11</v>
      </c>
      <c r="D1973" s="91" t="s">
        <v>4</v>
      </c>
      <c r="E1973" s="91" t="s">
        <v>125</v>
      </c>
      <c r="F1973" s="19">
        <f>VLOOKUP(B1973,'HSD ME&amp;PLUMBING'!$B$6:E3480,4,FALSE)</f>
        <v>200000</v>
      </c>
      <c r="G1973" s="367">
        <f>F1973*E1973</f>
        <v>4000</v>
      </c>
    </row>
    <row r="1974" spans="1:7">
      <c r="A1974" s="513" t="s">
        <v>13</v>
      </c>
      <c r="B1974" s="514"/>
      <c r="C1974" s="514"/>
      <c r="D1974" s="514"/>
      <c r="E1974" s="514"/>
      <c r="F1974" s="515"/>
      <c r="G1974" s="367">
        <f>SUM(G1970:G1973)</f>
        <v>152000</v>
      </c>
    </row>
    <row r="1975" spans="1:7">
      <c r="A1975" s="91" t="s">
        <v>14</v>
      </c>
      <c r="B1975" s="92" t="s">
        <v>15</v>
      </c>
      <c r="C1975" s="91"/>
      <c r="D1975" s="91"/>
      <c r="E1975" s="91"/>
      <c r="F1975" s="374"/>
      <c r="G1975" s="374"/>
    </row>
    <row r="1976" spans="1:7" ht="45">
      <c r="A1976" s="92"/>
      <c r="B1976" s="93" t="s">
        <v>4058</v>
      </c>
      <c r="C1976" s="91"/>
      <c r="D1976" s="94" t="s">
        <v>75</v>
      </c>
      <c r="E1976" s="94" t="s">
        <v>4844</v>
      </c>
      <c r="F1976" s="371">
        <f>VLOOKUP(B1976,'HSD ME&amp;PLUMBING'!$B$6:E3483,4,FALSE)</f>
        <v>10000</v>
      </c>
      <c r="G1976" s="370">
        <f>F1976*E1976</f>
        <v>15000</v>
      </c>
    </row>
    <row r="1977" spans="1:7">
      <c r="A1977" s="494" t="s">
        <v>16</v>
      </c>
      <c r="B1977" s="494"/>
      <c r="C1977" s="494"/>
      <c r="D1977" s="494"/>
      <c r="E1977" s="494"/>
      <c r="F1977" s="494"/>
      <c r="G1977" s="367">
        <f>SUM(G1975:G1976)</f>
        <v>15000</v>
      </c>
    </row>
    <row r="1978" spans="1:7">
      <c r="A1978" s="11" t="s">
        <v>17</v>
      </c>
      <c r="B1978" s="160" t="s">
        <v>18</v>
      </c>
      <c r="C1978" s="11"/>
      <c r="D1978" s="12"/>
      <c r="E1978" s="11"/>
      <c r="F1978" s="12"/>
      <c r="G1978" s="369"/>
    </row>
    <row r="1979" spans="1:7">
      <c r="A1979" s="492" t="s">
        <v>19</v>
      </c>
      <c r="B1979" s="492"/>
      <c r="C1979" s="492"/>
      <c r="D1979" s="492"/>
      <c r="E1979" s="492"/>
      <c r="F1979" s="492"/>
      <c r="G1979" s="367">
        <f>SUM(G1978)</f>
        <v>0</v>
      </c>
    </row>
    <row r="1980" spans="1:7">
      <c r="A1980" s="11" t="s">
        <v>20</v>
      </c>
      <c r="B1980" s="493" t="s">
        <v>21</v>
      </c>
      <c r="C1980" s="493"/>
      <c r="D1980" s="493"/>
      <c r="E1980" s="493"/>
      <c r="F1980" s="493"/>
      <c r="G1980" s="367">
        <f>SUM(G1970:G1979)/2</f>
        <v>167000</v>
      </c>
    </row>
    <row r="1981" spans="1:7">
      <c r="A1981" s="11" t="s">
        <v>22</v>
      </c>
      <c r="B1981" s="493" t="s">
        <v>77</v>
      </c>
      <c r="C1981" s="493"/>
      <c r="D1981" s="493"/>
      <c r="E1981" s="493"/>
      <c r="F1981" s="368">
        <v>0.1</v>
      </c>
      <c r="G1981" s="367">
        <f>G1980*F1981</f>
        <v>16700</v>
      </c>
    </row>
    <row r="1982" spans="1:7">
      <c r="A1982" s="11" t="s">
        <v>23</v>
      </c>
      <c r="B1982" s="493" t="s">
        <v>24</v>
      </c>
      <c r="C1982" s="493"/>
      <c r="D1982" s="493"/>
      <c r="E1982" s="493"/>
      <c r="F1982" s="493"/>
      <c r="G1982" s="367">
        <f>G1980+G1981</f>
        <v>183700</v>
      </c>
    </row>
    <row r="1983" spans="1:7">
      <c r="A1983" s="105"/>
      <c r="B1983" s="106"/>
      <c r="C1983" s="106"/>
      <c r="D1983" s="106"/>
      <c r="E1983" s="106"/>
      <c r="F1983" s="106"/>
      <c r="G1983" s="378"/>
    </row>
    <row r="1984" spans="1:7">
      <c r="A1984" s="198" t="s">
        <v>4850</v>
      </c>
      <c r="B1984" s="1"/>
      <c r="C1984" s="1"/>
      <c r="D1984" s="1"/>
      <c r="E1984" s="1"/>
      <c r="F1984" s="1"/>
      <c r="G1984" s="1"/>
    </row>
    <row r="1985" spans="1:7" ht="30">
      <c r="A1985" s="9" t="s">
        <v>62</v>
      </c>
      <c r="B1985" s="9" t="s">
        <v>63</v>
      </c>
      <c r="C1985" s="9" t="s">
        <v>64</v>
      </c>
      <c r="D1985" s="9" t="s">
        <v>65</v>
      </c>
      <c r="E1985" s="9" t="s">
        <v>66</v>
      </c>
      <c r="F1985" s="9" t="s">
        <v>67</v>
      </c>
      <c r="G1985" s="9" t="s">
        <v>68</v>
      </c>
    </row>
    <row r="1986" spans="1:7">
      <c r="A1986" s="91" t="s">
        <v>0</v>
      </c>
      <c r="B1986" s="92" t="s">
        <v>1</v>
      </c>
      <c r="C1986" s="91"/>
      <c r="D1986" s="91"/>
      <c r="E1986" s="91"/>
      <c r="F1986" s="374"/>
      <c r="G1986" s="374"/>
    </row>
    <row r="1987" spans="1:7">
      <c r="A1987" s="92"/>
      <c r="B1987" s="92" t="s">
        <v>2</v>
      </c>
      <c r="C1987" s="91" t="s">
        <v>3</v>
      </c>
      <c r="D1987" s="91" t="s">
        <v>4</v>
      </c>
      <c r="E1987" s="91" t="s">
        <v>4782</v>
      </c>
      <c r="F1987" s="14">
        <f>VLOOKUP(B1987,'HSD ME&amp;PLUMBING'!$B$6:E3494,4,FALSE)</f>
        <v>100000</v>
      </c>
      <c r="G1987" s="367">
        <f>F1987*E1987</f>
        <v>47300</v>
      </c>
    </row>
    <row r="1988" spans="1:7">
      <c r="A1988" s="92"/>
      <c r="B1988" s="92" t="s">
        <v>1804</v>
      </c>
      <c r="C1988" s="91" t="s">
        <v>71</v>
      </c>
      <c r="D1988" s="91" t="s">
        <v>4</v>
      </c>
      <c r="E1988" s="91" t="s">
        <v>4781</v>
      </c>
      <c r="F1988" s="14">
        <f>VLOOKUP(B1988,'HSD ME&amp;PLUMBING'!$B$6:E3495,4,FALSE)</f>
        <v>150000</v>
      </c>
      <c r="G1988" s="367">
        <f>F1988*E1988</f>
        <v>118500</v>
      </c>
    </row>
    <row r="1989" spans="1:7">
      <c r="A1989" s="92"/>
      <c r="B1989" s="92" t="s">
        <v>7</v>
      </c>
      <c r="C1989" s="91" t="s">
        <v>8</v>
      </c>
      <c r="D1989" s="91" t="s">
        <v>4</v>
      </c>
      <c r="E1989" s="91" t="s">
        <v>4534</v>
      </c>
      <c r="F1989" s="14">
        <f>VLOOKUP(B1989,'HSD ME&amp;PLUMBING'!$B$6:E3496,4,FALSE)</f>
        <v>150000</v>
      </c>
      <c r="G1989" s="367">
        <f>F1989*E1989</f>
        <v>11850</v>
      </c>
    </row>
    <row r="1990" spans="1:7">
      <c r="A1990" s="92"/>
      <c r="B1990" s="92" t="s">
        <v>10</v>
      </c>
      <c r="C1990" s="91" t="s">
        <v>11</v>
      </c>
      <c r="D1990" s="91" t="s">
        <v>4</v>
      </c>
      <c r="E1990" s="91" t="s">
        <v>69</v>
      </c>
      <c r="F1990" s="19">
        <f>VLOOKUP(B1990,'HSD ME&amp;PLUMBING'!$B$6:E3497,4,FALSE)</f>
        <v>200000</v>
      </c>
      <c r="G1990" s="367">
        <f>F1990*E1990</f>
        <v>4800</v>
      </c>
    </row>
    <row r="1991" spans="1:7">
      <c r="A1991" s="513" t="s">
        <v>13</v>
      </c>
      <c r="B1991" s="514"/>
      <c r="C1991" s="514"/>
      <c r="D1991" s="514"/>
      <c r="E1991" s="514"/>
      <c r="F1991" s="515"/>
      <c r="G1991" s="367">
        <f>SUM(G1987:G1990)</f>
        <v>182450</v>
      </c>
    </row>
    <row r="1992" spans="1:7">
      <c r="A1992" s="91" t="s">
        <v>14</v>
      </c>
      <c r="B1992" s="92" t="s">
        <v>15</v>
      </c>
      <c r="C1992" s="91"/>
      <c r="D1992" s="91"/>
      <c r="E1992" s="91"/>
      <c r="F1992" s="374"/>
      <c r="G1992" s="374"/>
    </row>
    <row r="1993" spans="1:7" ht="45">
      <c r="A1993" s="92"/>
      <c r="B1993" s="93" t="s">
        <v>4059</v>
      </c>
      <c r="C1993" s="91"/>
      <c r="D1993" s="94" t="s">
        <v>75</v>
      </c>
      <c r="E1993" s="94" t="s">
        <v>4844</v>
      </c>
      <c r="F1993" s="371">
        <f>VLOOKUP(B1993,'HSD ME&amp;PLUMBING'!$B$6:E3500,4,FALSE)</f>
        <v>10000</v>
      </c>
      <c r="G1993" s="370">
        <f>F1993*E1993</f>
        <v>15000</v>
      </c>
    </row>
    <row r="1994" spans="1:7">
      <c r="A1994" s="494" t="s">
        <v>16</v>
      </c>
      <c r="B1994" s="494"/>
      <c r="C1994" s="494"/>
      <c r="D1994" s="494"/>
      <c r="E1994" s="494"/>
      <c r="F1994" s="494"/>
      <c r="G1994" s="367">
        <f>SUM(G1992:G1993)</f>
        <v>15000</v>
      </c>
    </row>
    <row r="1995" spans="1:7">
      <c r="A1995" s="11" t="s">
        <v>17</v>
      </c>
      <c r="B1995" s="160" t="s">
        <v>18</v>
      </c>
      <c r="C1995" s="11"/>
      <c r="D1995" s="12"/>
      <c r="E1995" s="11"/>
      <c r="F1995" s="12"/>
      <c r="G1995" s="369"/>
    </row>
    <row r="1996" spans="1:7">
      <c r="A1996" s="492" t="s">
        <v>19</v>
      </c>
      <c r="B1996" s="492"/>
      <c r="C1996" s="492"/>
      <c r="D1996" s="492"/>
      <c r="E1996" s="492"/>
      <c r="F1996" s="492"/>
      <c r="G1996" s="367">
        <f>SUM(G1995)</f>
        <v>0</v>
      </c>
    </row>
    <row r="1997" spans="1:7">
      <c r="A1997" s="11" t="s">
        <v>20</v>
      </c>
      <c r="B1997" s="493" t="s">
        <v>21</v>
      </c>
      <c r="C1997" s="493"/>
      <c r="D1997" s="493"/>
      <c r="E1997" s="493"/>
      <c r="F1997" s="493"/>
      <c r="G1997" s="367">
        <f>SUM(G1987:G1996)/2</f>
        <v>197450</v>
      </c>
    </row>
    <row r="1998" spans="1:7">
      <c r="A1998" s="11" t="s">
        <v>22</v>
      </c>
      <c r="B1998" s="493" t="s">
        <v>77</v>
      </c>
      <c r="C1998" s="493"/>
      <c r="D1998" s="493"/>
      <c r="E1998" s="493"/>
      <c r="F1998" s="368">
        <v>0.1</v>
      </c>
      <c r="G1998" s="367">
        <f>G1997*F1998</f>
        <v>19745</v>
      </c>
    </row>
    <row r="1999" spans="1:7">
      <c r="A1999" s="11" t="s">
        <v>23</v>
      </c>
      <c r="B1999" s="493" t="s">
        <v>24</v>
      </c>
      <c r="C1999" s="493"/>
      <c r="D1999" s="493"/>
      <c r="E1999" s="493"/>
      <c r="F1999" s="493"/>
      <c r="G1999" s="367">
        <f>G1997+G1998</f>
        <v>217195</v>
      </c>
    </row>
    <row r="2000" spans="1:7">
      <c r="A2000" s="105"/>
      <c r="B2000" s="106"/>
      <c r="C2000" s="106"/>
      <c r="D2000" s="106"/>
      <c r="E2000" s="106"/>
      <c r="F2000" s="106"/>
      <c r="G2000" s="378"/>
    </row>
    <row r="2001" spans="1:7">
      <c r="A2001" s="198" t="s">
        <v>4849</v>
      </c>
      <c r="B2001" s="1"/>
      <c r="C2001" s="1"/>
      <c r="D2001" s="1"/>
      <c r="E2001" s="1"/>
      <c r="F2001" s="1"/>
      <c r="G2001" s="1"/>
    </row>
    <row r="2002" spans="1:7" ht="30">
      <c r="A2002" s="9" t="s">
        <v>62</v>
      </c>
      <c r="B2002" s="9" t="s">
        <v>63</v>
      </c>
      <c r="C2002" s="9" t="s">
        <v>64</v>
      </c>
      <c r="D2002" s="9" t="s">
        <v>65</v>
      </c>
      <c r="E2002" s="9" t="s">
        <v>66</v>
      </c>
      <c r="F2002" s="9" t="s">
        <v>67</v>
      </c>
      <c r="G2002" s="9" t="s">
        <v>68</v>
      </c>
    </row>
    <row r="2003" spans="1:7">
      <c r="A2003" s="91" t="s">
        <v>0</v>
      </c>
      <c r="B2003" s="92" t="s">
        <v>1</v>
      </c>
      <c r="C2003" s="91"/>
      <c r="D2003" s="91"/>
      <c r="E2003" s="91"/>
      <c r="F2003" s="374"/>
      <c r="G2003" s="374"/>
    </row>
    <row r="2004" spans="1:7">
      <c r="A2004" s="92"/>
      <c r="B2004" s="92" t="s">
        <v>2</v>
      </c>
      <c r="C2004" s="91" t="s">
        <v>3</v>
      </c>
      <c r="D2004" s="91" t="s">
        <v>4</v>
      </c>
      <c r="E2004" s="91" t="s">
        <v>4779</v>
      </c>
      <c r="F2004" s="14">
        <f>VLOOKUP(B2004,'HSD ME&amp;PLUMBING'!$B$6:E3511,4,FALSE)</f>
        <v>100000</v>
      </c>
      <c r="G2004" s="367">
        <f>F2004*E2004</f>
        <v>62900</v>
      </c>
    </row>
    <row r="2005" spans="1:7">
      <c r="A2005" s="92"/>
      <c r="B2005" s="92" t="s">
        <v>1804</v>
      </c>
      <c r="C2005" s="91" t="s">
        <v>71</v>
      </c>
      <c r="D2005" s="91" t="s">
        <v>4</v>
      </c>
      <c r="E2005" s="91" t="s">
        <v>4778</v>
      </c>
      <c r="F2005" s="14">
        <f>VLOOKUP(B2005,'HSD ME&amp;PLUMBING'!$B$6:E3512,4,FALSE)</f>
        <v>150000</v>
      </c>
      <c r="G2005" s="367">
        <f>F2005*E2005</f>
        <v>157650</v>
      </c>
    </row>
    <row r="2006" spans="1:7">
      <c r="A2006" s="92"/>
      <c r="B2006" s="92" t="s">
        <v>7</v>
      </c>
      <c r="C2006" s="91" t="s">
        <v>8</v>
      </c>
      <c r="D2006" s="91" t="s">
        <v>4</v>
      </c>
      <c r="E2006" s="91" t="s">
        <v>707</v>
      </c>
      <c r="F2006" s="14">
        <f>VLOOKUP(B2006,'HSD ME&amp;PLUMBING'!$B$6:E3513,4,FALSE)</f>
        <v>150000</v>
      </c>
      <c r="G2006" s="367">
        <f>F2006*E2006</f>
        <v>15750</v>
      </c>
    </row>
    <row r="2007" spans="1:7">
      <c r="A2007" s="92"/>
      <c r="B2007" s="92" t="s">
        <v>10</v>
      </c>
      <c r="C2007" s="91" t="s">
        <v>11</v>
      </c>
      <c r="D2007" s="91" t="s">
        <v>4</v>
      </c>
      <c r="E2007" s="91" t="s">
        <v>209</v>
      </c>
      <c r="F2007" s="19">
        <f>VLOOKUP(B2007,'HSD ME&amp;PLUMBING'!$B$6:E3514,4,FALSE)</f>
        <v>200000</v>
      </c>
      <c r="G2007" s="367">
        <f>F2007*E2007</f>
        <v>6400</v>
      </c>
    </row>
    <row r="2008" spans="1:7">
      <c r="A2008" s="513" t="s">
        <v>13</v>
      </c>
      <c r="B2008" s="514"/>
      <c r="C2008" s="514"/>
      <c r="D2008" s="514"/>
      <c r="E2008" s="514"/>
      <c r="F2008" s="515"/>
      <c r="G2008" s="367">
        <f>SUM(G2004:G2007)</f>
        <v>242700</v>
      </c>
    </row>
    <row r="2009" spans="1:7">
      <c r="A2009" s="91" t="s">
        <v>14</v>
      </c>
      <c r="B2009" s="92" t="s">
        <v>15</v>
      </c>
      <c r="C2009" s="91"/>
      <c r="D2009" s="91"/>
      <c r="E2009" s="91"/>
      <c r="F2009" s="374"/>
      <c r="G2009" s="374"/>
    </row>
    <row r="2010" spans="1:7" ht="45">
      <c r="A2010" s="92"/>
      <c r="B2010" s="93" t="s">
        <v>4060</v>
      </c>
      <c r="C2010" s="91"/>
      <c r="D2010" s="94" t="s">
        <v>75</v>
      </c>
      <c r="E2010" s="94" t="s">
        <v>4844</v>
      </c>
      <c r="F2010" s="371">
        <f>VLOOKUP(B2010,'HSD ME&amp;PLUMBING'!$B$6:E3517,4,FALSE)</f>
        <v>10000</v>
      </c>
      <c r="G2010" s="370">
        <f>F2010*E2010</f>
        <v>15000</v>
      </c>
    </row>
    <row r="2011" spans="1:7">
      <c r="A2011" s="494" t="s">
        <v>16</v>
      </c>
      <c r="B2011" s="494"/>
      <c r="C2011" s="494"/>
      <c r="D2011" s="494"/>
      <c r="E2011" s="494"/>
      <c r="F2011" s="494"/>
      <c r="G2011" s="367">
        <f>SUM(G2009:G2010)</f>
        <v>15000</v>
      </c>
    </row>
    <row r="2012" spans="1:7">
      <c r="A2012" s="11" t="s">
        <v>17</v>
      </c>
      <c r="B2012" s="160" t="s">
        <v>18</v>
      </c>
      <c r="C2012" s="11"/>
      <c r="D2012" s="12"/>
      <c r="E2012" s="11"/>
      <c r="F2012" s="12"/>
      <c r="G2012" s="369"/>
    </row>
    <row r="2013" spans="1:7">
      <c r="A2013" s="492" t="s">
        <v>19</v>
      </c>
      <c r="B2013" s="492"/>
      <c r="C2013" s="492"/>
      <c r="D2013" s="492"/>
      <c r="E2013" s="492"/>
      <c r="F2013" s="492"/>
      <c r="G2013" s="367">
        <f>SUM(G2012)</f>
        <v>0</v>
      </c>
    </row>
    <row r="2014" spans="1:7">
      <c r="A2014" s="11" t="s">
        <v>20</v>
      </c>
      <c r="B2014" s="493" t="s">
        <v>21</v>
      </c>
      <c r="C2014" s="493"/>
      <c r="D2014" s="493"/>
      <c r="E2014" s="493"/>
      <c r="F2014" s="493"/>
      <c r="G2014" s="367">
        <f>SUM(G2004:G2013)/2</f>
        <v>257700</v>
      </c>
    </row>
    <row r="2015" spans="1:7">
      <c r="A2015" s="11" t="s">
        <v>22</v>
      </c>
      <c r="B2015" s="493" t="s">
        <v>77</v>
      </c>
      <c r="C2015" s="493"/>
      <c r="D2015" s="493"/>
      <c r="E2015" s="493"/>
      <c r="F2015" s="368">
        <v>0.1</v>
      </c>
      <c r="G2015" s="367">
        <f>G2014*F2015</f>
        <v>25770</v>
      </c>
    </row>
    <row r="2016" spans="1:7">
      <c r="A2016" s="11" t="s">
        <v>23</v>
      </c>
      <c r="B2016" s="493" t="s">
        <v>24</v>
      </c>
      <c r="C2016" s="493"/>
      <c r="D2016" s="493"/>
      <c r="E2016" s="493"/>
      <c r="F2016" s="493"/>
      <c r="G2016" s="367">
        <f>G2014+G2015</f>
        <v>283470</v>
      </c>
    </row>
    <row r="2017" spans="1:7">
      <c r="A2017" s="105"/>
      <c r="B2017" s="106"/>
      <c r="C2017" s="106"/>
      <c r="D2017" s="106"/>
      <c r="E2017" s="106"/>
      <c r="F2017" s="106"/>
      <c r="G2017" s="378"/>
    </row>
    <row r="2018" spans="1:7">
      <c r="A2018" s="198" t="s">
        <v>4848</v>
      </c>
      <c r="B2018" s="1"/>
      <c r="C2018" s="1"/>
      <c r="D2018" s="1"/>
      <c r="E2018" s="1"/>
      <c r="F2018" s="1"/>
      <c r="G2018" s="1"/>
    </row>
    <row r="2019" spans="1:7" ht="30">
      <c r="A2019" s="9" t="s">
        <v>62</v>
      </c>
      <c r="B2019" s="9" t="s">
        <v>63</v>
      </c>
      <c r="C2019" s="9" t="s">
        <v>64</v>
      </c>
      <c r="D2019" s="9" t="s">
        <v>65</v>
      </c>
      <c r="E2019" s="9" t="s">
        <v>66</v>
      </c>
      <c r="F2019" s="9" t="s">
        <v>67</v>
      </c>
      <c r="G2019" s="9" t="s">
        <v>68</v>
      </c>
    </row>
    <row r="2020" spans="1:7">
      <c r="A2020" s="91" t="s">
        <v>0</v>
      </c>
      <c r="B2020" s="92" t="s">
        <v>1</v>
      </c>
      <c r="C2020" s="91"/>
      <c r="D2020" s="91"/>
      <c r="E2020" s="91"/>
      <c r="F2020" s="374"/>
      <c r="G2020" s="374"/>
    </row>
    <row r="2021" spans="1:7">
      <c r="A2021" s="92"/>
      <c r="B2021" s="92" t="s">
        <v>2</v>
      </c>
      <c r="C2021" s="91" t="s">
        <v>3</v>
      </c>
      <c r="D2021" s="91" t="s">
        <v>4</v>
      </c>
      <c r="E2021" s="91" t="s">
        <v>761</v>
      </c>
      <c r="F2021" s="14">
        <f>VLOOKUP(B2021,'HSD ME&amp;PLUMBING'!$B$6:E3528,4,FALSE)</f>
        <v>100000</v>
      </c>
      <c r="G2021" s="367">
        <f>F2021*E2021</f>
        <v>78800</v>
      </c>
    </row>
    <row r="2022" spans="1:7">
      <c r="A2022" s="92"/>
      <c r="B2022" s="92" t="s">
        <v>1804</v>
      </c>
      <c r="C2022" s="91" t="s">
        <v>71</v>
      </c>
      <c r="D2022" s="91" t="s">
        <v>4</v>
      </c>
      <c r="E2022" s="91" t="s">
        <v>4776</v>
      </c>
      <c r="F2022" s="14">
        <f>VLOOKUP(B2022,'HSD ME&amp;PLUMBING'!$B$6:E3529,4,FALSE)</f>
        <v>150000</v>
      </c>
      <c r="G2022" s="367">
        <f>F2022*E2022</f>
        <v>197250</v>
      </c>
    </row>
    <row r="2023" spans="1:7">
      <c r="A2023" s="92"/>
      <c r="B2023" s="92" t="s">
        <v>7</v>
      </c>
      <c r="C2023" s="91" t="s">
        <v>8</v>
      </c>
      <c r="D2023" s="91" t="s">
        <v>4</v>
      </c>
      <c r="E2023" s="91" t="s">
        <v>763</v>
      </c>
      <c r="F2023" s="14">
        <f>VLOOKUP(B2023,'HSD ME&amp;PLUMBING'!$B$6:E3530,4,FALSE)</f>
        <v>150000</v>
      </c>
      <c r="G2023" s="367">
        <f>F2023*E2023</f>
        <v>19800</v>
      </c>
    </row>
    <row r="2024" spans="1:7">
      <c r="A2024" s="92"/>
      <c r="B2024" s="92" t="s">
        <v>10</v>
      </c>
      <c r="C2024" s="91" t="s">
        <v>11</v>
      </c>
      <c r="D2024" s="91" t="s">
        <v>4</v>
      </c>
      <c r="E2024" s="91" t="s">
        <v>4574</v>
      </c>
      <c r="F2024" s="19">
        <f>VLOOKUP(B2024,'HSD ME&amp;PLUMBING'!$B$6:E3531,4,FALSE)</f>
        <v>200000</v>
      </c>
      <c r="G2024" s="367">
        <f>F2024*E2024</f>
        <v>7800</v>
      </c>
    </row>
    <row r="2025" spans="1:7">
      <c r="A2025" s="513" t="s">
        <v>13</v>
      </c>
      <c r="B2025" s="514"/>
      <c r="C2025" s="514"/>
      <c r="D2025" s="514"/>
      <c r="E2025" s="514"/>
      <c r="F2025" s="515"/>
      <c r="G2025" s="367">
        <f>SUM(G2021:G2024)</f>
        <v>303650</v>
      </c>
    </row>
    <row r="2026" spans="1:7">
      <c r="A2026" s="91" t="s">
        <v>14</v>
      </c>
      <c r="B2026" s="92" t="s">
        <v>15</v>
      </c>
      <c r="C2026" s="91"/>
      <c r="D2026" s="91"/>
      <c r="E2026" s="91"/>
      <c r="F2026" s="374"/>
      <c r="G2026" s="374"/>
    </row>
    <row r="2027" spans="1:7" ht="45">
      <c r="A2027" s="92"/>
      <c r="B2027" s="93" t="s">
        <v>4061</v>
      </c>
      <c r="C2027" s="91"/>
      <c r="D2027" s="94" t="s">
        <v>75</v>
      </c>
      <c r="E2027" s="94" t="s">
        <v>4844</v>
      </c>
      <c r="F2027" s="371">
        <f>VLOOKUP(B2027,'HSD ME&amp;PLUMBING'!$B$6:E3534,4,FALSE)</f>
        <v>10000</v>
      </c>
      <c r="G2027" s="370">
        <f>F2027*E2027</f>
        <v>15000</v>
      </c>
    </row>
    <row r="2028" spans="1:7">
      <c r="A2028" s="494" t="s">
        <v>16</v>
      </c>
      <c r="B2028" s="494"/>
      <c r="C2028" s="494"/>
      <c r="D2028" s="494"/>
      <c r="E2028" s="494"/>
      <c r="F2028" s="494"/>
      <c r="G2028" s="367">
        <f>SUM(G2026:G2027)</f>
        <v>15000</v>
      </c>
    </row>
    <row r="2029" spans="1:7">
      <c r="A2029" s="11" t="s">
        <v>17</v>
      </c>
      <c r="B2029" s="160" t="s">
        <v>18</v>
      </c>
      <c r="C2029" s="11"/>
      <c r="D2029" s="12"/>
      <c r="E2029" s="11"/>
      <c r="F2029" s="12"/>
      <c r="G2029" s="369"/>
    </row>
    <row r="2030" spans="1:7">
      <c r="A2030" s="492" t="s">
        <v>19</v>
      </c>
      <c r="B2030" s="492"/>
      <c r="C2030" s="492"/>
      <c r="D2030" s="492"/>
      <c r="E2030" s="492"/>
      <c r="F2030" s="492"/>
      <c r="G2030" s="367">
        <f>SUM(G2029)</f>
        <v>0</v>
      </c>
    </row>
    <row r="2031" spans="1:7">
      <c r="A2031" s="11" t="s">
        <v>20</v>
      </c>
      <c r="B2031" s="493" t="s">
        <v>21</v>
      </c>
      <c r="C2031" s="493"/>
      <c r="D2031" s="493"/>
      <c r="E2031" s="493"/>
      <c r="F2031" s="493"/>
      <c r="G2031" s="367">
        <f>SUM(G2021:G2030)/2</f>
        <v>318650</v>
      </c>
    </row>
    <row r="2032" spans="1:7">
      <c r="A2032" s="11" t="s">
        <v>22</v>
      </c>
      <c r="B2032" s="493" t="s">
        <v>77</v>
      </c>
      <c r="C2032" s="493"/>
      <c r="D2032" s="493"/>
      <c r="E2032" s="493"/>
      <c r="F2032" s="368">
        <v>0.1</v>
      </c>
      <c r="G2032" s="367">
        <f>G2031*F2032</f>
        <v>31865</v>
      </c>
    </row>
    <row r="2033" spans="1:7">
      <c r="A2033" s="11" t="s">
        <v>23</v>
      </c>
      <c r="B2033" s="493" t="s">
        <v>24</v>
      </c>
      <c r="C2033" s="493"/>
      <c r="D2033" s="493"/>
      <c r="E2033" s="493"/>
      <c r="F2033" s="493"/>
      <c r="G2033" s="367">
        <f>G2031+G2032</f>
        <v>350515</v>
      </c>
    </row>
    <row r="2034" spans="1:7">
      <c r="A2034" s="105"/>
      <c r="B2034" s="106"/>
      <c r="C2034" s="106"/>
      <c r="D2034" s="106"/>
      <c r="E2034" s="106"/>
      <c r="F2034" s="106"/>
      <c r="G2034" s="378"/>
    </row>
    <row r="2035" spans="1:7">
      <c r="A2035" s="198" t="s">
        <v>4847</v>
      </c>
      <c r="B2035" s="1"/>
      <c r="C2035" s="1"/>
      <c r="D2035" s="1"/>
      <c r="E2035" s="1"/>
      <c r="F2035" s="1"/>
      <c r="G2035" s="1"/>
    </row>
    <row r="2036" spans="1:7" ht="30">
      <c r="A2036" s="9" t="s">
        <v>62</v>
      </c>
      <c r="B2036" s="9" t="s">
        <v>63</v>
      </c>
      <c r="C2036" s="9" t="s">
        <v>64</v>
      </c>
      <c r="D2036" s="9" t="s">
        <v>65</v>
      </c>
      <c r="E2036" s="9" t="s">
        <v>66</v>
      </c>
      <c r="F2036" s="9" t="s">
        <v>67</v>
      </c>
      <c r="G2036" s="9" t="s">
        <v>68</v>
      </c>
    </row>
    <row r="2037" spans="1:7">
      <c r="A2037" s="91" t="s">
        <v>0</v>
      </c>
      <c r="B2037" s="92" t="s">
        <v>1</v>
      </c>
      <c r="C2037" s="91"/>
      <c r="D2037" s="91"/>
      <c r="E2037" s="91"/>
      <c r="F2037" s="374"/>
      <c r="G2037" s="374"/>
    </row>
    <row r="2038" spans="1:7">
      <c r="A2038" s="92"/>
      <c r="B2038" s="92" t="s">
        <v>2</v>
      </c>
      <c r="C2038" s="91" t="s">
        <v>3</v>
      </c>
      <c r="D2038" s="91" t="s">
        <v>4</v>
      </c>
      <c r="E2038" s="91" t="s">
        <v>4774</v>
      </c>
      <c r="F2038" s="14">
        <f>VLOOKUP(B2038,'HSD ME&amp;PLUMBING'!$B$6:E3545,4,FALSE)</f>
        <v>100000</v>
      </c>
      <c r="G2038" s="367">
        <f>F2038*E2038</f>
        <v>94400</v>
      </c>
    </row>
    <row r="2039" spans="1:7">
      <c r="A2039" s="92"/>
      <c r="B2039" s="92" t="s">
        <v>1804</v>
      </c>
      <c r="C2039" s="91" t="s">
        <v>71</v>
      </c>
      <c r="D2039" s="91" t="s">
        <v>4</v>
      </c>
      <c r="E2039" s="91" t="s">
        <v>4773</v>
      </c>
      <c r="F2039" s="14">
        <f>VLOOKUP(B2039,'HSD ME&amp;PLUMBING'!$B$6:E3546,4,FALSE)</f>
        <v>150000</v>
      </c>
      <c r="G2039" s="367">
        <f>F2039*E2039</f>
        <v>236400</v>
      </c>
    </row>
    <row r="2040" spans="1:7">
      <c r="A2040" s="92"/>
      <c r="B2040" s="92" t="s">
        <v>7</v>
      </c>
      <c r="C2040" s="91" t="s">
        <v>8</v>
      </c>
      <c r="D2040" s="91" t="s">
        <v>4</v>
      </c>
      <c r="E2040" s="91" t="s">
        <v>4544</v>
      </c>
      <c r="F2040" s="14">
        <f>VLOOKUP(B2040,'HSD ME&amp;PLUMBING'!$B$6:E3547,4,FALSE)</f>
        <v>150000</v>
      </c>
      <c r="G2040" s="367">
        <f>F2040*E2040</f>
        <v>23700</v>
      </c>
    </row>
    <row r="2041" spans="1:7">
      <c r="A2041" s="92"/>
      <c r="B2041" s="92" t="s">
        <v>10</v>
      </c>
      <c r="C2041" s="91" t="s">
        <v>11</v>
      </c>
      <c r="D2041" s="91" t="s">
        <v>4</v>
      </c>
      <c r="E2041" s="91" t="s">
        <v>4543</v>
      </c>
      <c r="F2041" s="19">
        <f>VLOOKUP(B2041,'HSD ME&amp;PLUMBING'!$B$6:E3548,4,FALSE)</f>
        <v>200000</v>
      </c>
      <c r="G2041" s="367">
        <f>F2041*E2041</f>
        <v>9400</v>
      </c>
    </row>
    <row r="2042" spans="1:7">
      <c r="A2042" s="513" t="s">
        <v>13</v>
      </c>
      <c r="B2042" s="514"/>
      <c r="C2042" s="514"/>
      <c r="D2042" s="514"/>
      <c r="E2042" s="514"/>
      <c r="F2042" s="515"/>
      <c r="G2042" s="367">
        <f>SUM(G2038:G2041)</f>
        <v>363900</v>
      </c>
    </row>
    <row r="2043" spans="1:7">
      <c r="A2043" s="91" t="s">
        <v>14</v>
      </c>
      <c r="B2043" s="92" t="s">
        <v>15</v>
      </c>
      <c r="C2043" s="91"/>
      <c r="D2043" s="91"/>
      <c r="E2043" s="91"/>
      <c r="F2043" s="374"/>
      <c r="G2043" s="374"/>
    </row>
    <row r="2044" spans="1:7" ht="45">
      <c r="A2044" s="92"/>
      <c r="B2044" s="93" t="s">
        <v>4062</v>
      </c>
      <c r="C2044" s="91"/>
      <c r="D2044" s="94" t="s">
        <v>75</v>
      </c>
      <c r="E2044" s="94" t="s">
        <v>4844</v>
      </c>
      <c r="F2044" s="371">
        <f>VLOOKUP(B2044,'HSD ME&amp;PLUMBING'!$B$6:E3551,4,FALSE)</f>
        <v>10000</v>
      </c>
      <c r="G2044" s="370">
        <f>F2044*E2044</f>
        <v>15000</v>
      </c>
    </row>
    <row r="2045" spans="1:7">
      <c r="A2045" s="494" t="s">
        <v>16</v>
      </c>
      <c r="B2045" s="494"/>
      <c r="C2045" s="494"/>
      <c r="D2045" s="494"/>
      <c r="E2045" s="494"/>
      <c r="F2045" s="494"/>
      <c r="G2045" s="367">
        <f>SUM(G2043:G2044)</f>
        <v>15000</v>
      </c>
    </row>
    <row r="2046" spans="1:7">
      <c r="A2046" s="11" t="s">
        <v>17</v>
      </c>
      <c r="B2046" s="160" t="s">
        <v>18</v>
      </c>
      <c r="C2046" s="11"/>
      <c r="D2046" s="12"/>
      <c r="E2046" s="11"/>
      <c r="F2046" s="12"/>
      <c r="G2046" s="369"/>
    </row>
    <row r="2047" spans="1:7">
      <c r="A2047" s="492" t="s">
        <v>19</v>
      </c>
      <c r="B2047" s="492"/>
      <c r="C2047" s="492"/>
      <c r="D2047" s="492"/>
      <c r="E2047" s="492"/>
      <c r="F2047" s="492"/>
      <c r="G2047" s="367">
        <f>SUM(G2046)</f>
        <v>0</v>
      </c>
    </row>
    <row r="2048" spans="1:7">
      <c r="A2048" s="11" t="s">
        <v>20</v>
      </c>
      <c r="B2048" s="493" t="s">
        <v>21</v>
      </c>
      <c r="C2048" s="493"/>
      <c r="D2048" s="493"/>
      <c r="E2048" s="493"/>
      <c r="F2048" s="493"/>
      <c r="G2048" s="367">
        <f>SUM(G2038:G2047)/2</f>
        <v>378900</v>
      </c>
    </row>
    <row r="2049" spans="1:7">
      <c r="A2049" s="11" t="s">
        <v>22</v>
      </c>
      <c r="B2049" s="493" t="s">
        <v>77</v>
      </c>
      <c r="C2049" s="493"/>
      <c r="D2049" s="493"/>
      <c r="E2049" s="493"/>
      <c r="F2049" s="368">
        <v>0.1</v>
      </c>
      <c r="G2049" s="367">
        <f>G2048*F2049</f>
        <v>37890</v>
      </c>
    </row>
    <row r="2050" spans="1:7">
      <c r="A2050" s="11" t="s">
        <v>23</v>
      </c>
      <c r="B2050" s="493" t="s">
        <v>24</v>
      </c>
      <c r="C2050" s="493"/>
      <c r="D2050" s="493"/>
      <c r="E2050" s="493"/>
      <c r="F2050" s="493"/>
      <c r="G2050" s="367">
        <f>G2048+G2049</f>
        <v>416790</v>
      </c>
    </row>
    <row r="2051" spans="1:7">
      <c r="A2051" s="105"/>
      <c r="B2051" s="106"/>
      <c r="C2051" s="106"/>
      <c r="D2051" s="106"/>
      <c r="E2051" s="106"/>
      <c r="F2051" s="106"/>
      <c r="G2051" s="378"/>
    </row>
    <row r="2052" spans="1:7">
      <c r="A2052" s="198" t="s">
        <v>4846</v>
      </c>
      <c r="B2052" s="1"/>
      <c r="C2052" s="1"/>
      <c r="D2052" s="1"/>
      <c r="E2052" s="1"/>
      <c r="F2052" s="1"/>
      <c r="G2052" s="1"/>
    </row>
    <row r="2053" spans="1:7" ht="30">
      <c r="A2053" s="9" t="s">
        <v>62</v>
      </c>
      <c r="B2053" s="9" t="s">
        <v>63</v>
      </c>
      <c r="C2053" s="9" t="s">
        <v>64</v>
      </c>
      <c r="D2053" s="9" t="s">
        <v>65</v>
      </c>
      <c r="E2053" s="9" t="s">
        <v>66</v>
      </c>
      <c r="F2053" s="9" t="s">
        <v>67</v>
      </c>
      <c r="G2053" s="9" t="s">
        <v>68</v>
      </c>
    </row>
    <row r="2054" spans="1:7">
      <c r="A2054" s="91" t="s">
        <v>0</v>
      </c>
      <c r="B2054" s="92" t="s">
        <v>1</v>
      </c>
      <c r="C2054" s="91"/>
      <c r="D2054" s="91"/>
      <c r="E2054" s="91"/>
      <c r="F2054" s="374"/>
      <c r="G2054" s="374"/>
    </row>
    <row r="2055" spans="1:7">
      <c r="A2055" s="92"/>
      <c r="B2055" s="92" t="s">
        <v>2</v>
      </c>
      <c r="C2055" s="91" t="s">
        <v>3</v>
      </c>
      <c r="D2055" s="91" t="s">
        <v>4</v>
      </c>
      <c r="E2055" s="91" t="s">
        <v>4771</v>
      </c>
      <c r="F2055" s="14">
        <f>VLOOKUP(B2055,'HSD ME&amp;PLUMBING'!$B$6:E3562,4,FALSE)</f>
        <v>100000</v>
      </c>
      <c r="G2055" s="367">
        <f>F2055*E2055</f>
        <v>110200.00000000001</v>
      </c>
    </row>
    <row r="2056" spans="1:7">
      <c r="A2056" s="92"/>
      <c r="B2056" s="92" t="s">
        <v>1804</v>
      </c>
      <c r="C2056" s="91" t="s">
        <v>71</v>
      </c>
      <c r="D2056" s="91" t="s">
        <v>4</v>
      </c>
      <c r="E2056" s="91" t="s">
        <v>4770</v>
      </c>
      <c r="F2056" s="14">
        <f>VLOOKUP(B2056,'HSD ME&amp;PLUMBING'!$B$6:E3563,4,FALSE)</f>
        <v>150000</v>
      </c>
      <c r="G2056" s="367">
        <f>F2056*E2056</f>
        <v>276000</v>
      </c>
    </row>
    <row r="2057" spans="1:7">
      <c r="A2057" s="92"/>
      <c r="B2057" s="92" t="s">
        <v>7</v>
      </c>
      <c r="C2057" s="91" t="s">
        <v>8</v>
      </c>
      <c r="D2057" s="91" t="s">
        <v>4</v>
      </c>
      <c r="E2057" s="91" t="s">
        <v>4769</v>
      </c>
      <c r="F2057" s="14">
        <f>VLOOKUP(B2057,'HSD ME&amp;PLUMBING'!$B$6:E3564,4,FALSE)</f>
        <v>150000</v>
      </c>
      <c r="G2057" s="367">
        <f>F2057*E2057</f>
        <v>27600</v>
      </c>
    </row>
    <row r="2058" spans="1:7">
      <c r="A2058" s="92"/>
      <c r="B2058" s="92" t="s">
        <v>10</v>
      </c>
      <c r="C2058" s="91" t="s">
        <v>11</v>
      </c>
      <c r="D2058" s="91" t="s">
        <v>4</v>
      </c>
      <c r="E2058" s="91" t="s">
        <v>752</v>
      </c>
      <c r="F2058" s="19">
        <f>VLOOKUP(B2058,'HSD ME&amp;PLUMBING'!$B$6:E3565,4,FALSE)</f>
        <v>200000</v>
      </c>
      <c r="G2058" s="367">
        <f>F2058*E2058</f>
        <v>11000</v>
      </c>
    </row>
    <row r="2059" spans="1:7">
      <c r="A2059" s="513" t="s">
        <v>13</v>
      </c>
      <c r="B2059" s="514"/>
      <c r="C2059" s="514"/>
      <c r="D2059" s="514"/>
      <c r="E2059" s="514"/>
      <c r="F2059" s="515"/>
      <c r="G2059" s="367">
        <f>SUM(G2055:G2058)</f>
        <v>424800</v>
      </c>
    </row>
    <row r="2060" spans="1:7">
      <c r="A2060" s="91" t="s">
        <v>14</v>
      </c>
      <c r="B2060" s="92" t="s">
        <v>15</v>
      </c>
      <c r="C2060" s="91"/>
      <c r="D2060" s="91"/>
      <c r="E2060" s="91"/>
      <c r="F2060" s="374"/>
      <c r="G2060" s="374"/>
    </row>
    <row r="2061" spans="1:7" ht="45">
      <c r="A2061" s="92"/>
      <c r="B2061" s="93" t="s">
        <v>4063</v>
      </c>
      <c r="C2061" s="91"/>
      <c r="D2061" s="94" t="s">
        <v>75</v>
      </c>
      <c r="E2061" s="94" t="s">
        <v>4844</v>
      </c>
      <c r="F2061" s="371">
        <f>VLOOKUP(B2061,'HSD ME&amp;PLUMBING'!$B$6:E3568,4,FALSE)</f>
        <v>10000</v>
      </c>
      <c r="G2061" s="370">
        <f>F2061*E2061</f>
        <v>15000</v>
      </c>
    </row>
    <row r="2062" spans="1:7">
      <c r="A2062" s="494" t="s">
        <v>16</v>
      </c>
      <c r="B2062" s="494"/>
      <c r="C2062" s="494"/>
      <c r="D2062" s="494"/>
      <c r="E2062" s="494"/>
      <c r="F2062" s="494"/>
      <c r="G2062" s="367">
        <f>SUM(G2060:G2061)</f>
        <v>15000</v>
      </c>
    </row>
    <row r="2063" spans="1:7">
      <c r="A2063" s="11" t="s">
        <v>17</v>
      </c>
      <c r="B2063" s="160" t="s">
        <v>18</v>
      </c>
      <c r="C2063" s="11"/>
      <c r="D2063" s="12"/>
      <c r="E2063" s="11"/>
      <c r="F2063" s="12"/>
      <c r="G2063" s="369"/>
    </row>
    <row r="2064" spans="1:7">
      <c r="A2064" s="492" t="s">
        <v>19</v>
      </c>
      <c r="B2064" s="492"/>
      <c r="C2064" s="492"/>
      <c r="D2064" s="492"/>
      <c r="E2064" s="492"/>
      <c r="F2064" s="492"/>
      <c r="G2064" s="367">
        <f>SUM(G2063)</f>
        <v>0</v>
      </c>
    </row>
    <row r="2065" spans="1:7">
      <c r="A2065" s="11" t="s">
        <v>20</v>
      </c>
      <c r="B2065" s="493" t="s">
        <v>21</v>
      </c>
      <c r="C2065" s="493"/>
      <c r="D2065" s="493"/>
      <c r="E2065" s="493"/>
      <c r="F2065" s="493"/>
      <c r="G2065" s="367">
        <f>SUM(G2055:G2064)/2</f>
        <v>439800</v>
      </c>
    </row>
    <row r="2066" spans="1:7">
      <c r="A2066" s="11" t="s">
        <v>22</v>
      </c>
      <c r="B2066" s="493" t="s">
        <v>77</v>
      </c>
      <c r="C2066" s="493"/>
      <c r="D2066" s="493"/>
      <c r="E2066" s="493"/>
      <c r="F2066" s="368">
        <v>0.1</v>
      </c>
      <c r="G2066" s="367">
        <f>G2065*F2066</f>
        <v>43980</v>
      </c>
    </row>
    <row r="2067" spans="1:7">
      <c r="A2067" s="11" t="s">
        <v>23</v>
      </c>
      <c r="B2067" s="493" t="s">
        <v>24</v>
      </c>
      <c r="C2067" s="493"/>
      <c r="D2067" s="493"/>
      <c r="E2067" s="493"/>
      <c r="F2067" s="493"/>
      <c r="G2067" s="367">
        <f>G2065+G2066</f>
        <v>483780</v>
      </c>
    </row>
    <row r="2068" spans="1:7">
      <c r="A2068" s="105"/>
      <c r="B2068" s="106"/>
      <c r="C2068" s="106"/>
      <c r="D2068" s="106"/>
      <c r="E2068" s="106"/>
      <c r="F2068" s="106"/>
      <c r="G2068" s="378"/>
    </row>
    <row r="2069" spans="1:7">
      <c r="A2069" s="198" t="s">
        <v>4845</v>
      </c>
      <c r="B2069" s="1"/>
      <c r="C2069" s="1"/>
      <c r="D2069" s="1"/>
      <c r="E2069" s="1"/>
      <c r="F2069" s="1"/>
      <c r="G2069" s="1"/>
    </row>
    <row r="2070" spans="1:7" ht="30">
      <c r="A2070" s="9" t="s">
        <v>62</v>
      </c>
      <c r="B2070" s="9" t="s">
        <v>63</v>
      </c>
      <c r="C2070" s="9" t="s">
        <v>64</v>
      </c>
      <c r="D2070" s="9" t="s">
        <v>65</v>
      </c>
      <c r="E2070" s="9" t="s">
        <v>66</v>
      </c>
      <c r="F2070" s="9" t="s">
        <v>67</v>
      </c>
      <c r="G2070" s="9" t="s">
        <v>68</v>
      </c>
    </row>
    <row r="2071" spans="1:7">
      <c r="A2071" s="91" t="s">
        <v>0</v>
      </c>
      <c r="B2071" s="92" t="s">
        <v>1</v>
      </c>
      <c r="C2071" s="91"/>
      <c r="D2071" s="91"/>
      <c r="E2071" s="91"/>
      <c r="F2071" s="374"/>
      <c r="G2071" s="374"/>
    </row>
    <row r="2072" spans="1:7">
      <c r="A2072" s="92"/>
      <c r="B2072" s="92" t="s">
        <v>2</v>
      </c>
      <c r="C2072" s="91" t="s">
        <v>3</v>
      </c>
      <c r="D2072" s="91" t="s">
        <v>4</v>
      </c>
      <c r="E2072" s="91" t="s">
        <v>4767</v>
      </c>
      <c r="F2072" s="14">
        <f>VLOOKUP(B2072,'HSD ME&amp;PLUMBING'!$B$6:E3579,4,FALSE)</f>
        <v>100000</v>
      </c>
      <c r="G2072" s="367">
        <f>F2072*E2072</f>
        <v>125800</v>
      </c>
    </row>
    <row r="2073" spans="1:7">
      <c r="A2073" s="92"/>
      <c r="B2073" s="92" t="s">
        <v>1804</v>
      </c>
      <c r="C2073" s="91" t="s">
        <v>71</v>
      </c>
      <c r="D2073" s="91" t="s">
        <v>4</v>
      </c>
      <c r="E2073" s="91" t="s">
        <v>4766</v>
      </c>
      <c r="F2073" s="14">
        <f>VLOOKUP(B2073,'HSD ME&amp;PLUMBING'!$B$6:E3580,4,FALSE)</f>
        <v>150000</v>
      </c>
      <c r="G2073" s="367">
        <f>F2073*E2073</f>
        <v>315150</v>
      </c>
    </row>
    <row r="2074" spans="1:7">
      <c r="A2074" s="92"/>
      <c r="B2074" s="92" t="s">
        <v>7</v>
      </c>
      <c r="C2074" s="91" t="s">
        <v>8</v>
      </c>
      <c r="D2074" s="91" t="s">
        <v>4</v>
      </c>
      <c r="E2074" s="91" t="s">
        <v>1942</v>
      </c>
      <c r="F2074" s="14">
        <f>VLOOKUP(B2074,'HSD ME&amp;PLUMBING'!$B$6:E3581,4,FALSE)</f>
        <v>150000</v>
      </c>
      <c r="G2074" s="367">
        <f>F2074*E2074</f>
        <v>31500</v>
      </c>
    </row>
    <row r="2075" spans="1:7">
      <c r="A2075" s="92"/>
      <c r="B2075" s="92" t="s">
        <v>10</v>
      </c>
      <c r="C2075" s="91" t="s">
        <v>11</v>
      </c>
      <c r="D2075" s="91" t="s">
        <v>4</v>
      </c>
      <c r="E2075" s="91" t="s">
        <v>4539</v>
      </c>
      <c r="F2075" s="19">
        <f>VLOOKUP(B2075,'HSD ME&amp;PLUMBING'!$B$6:E3582,4,FALSE)</f>
        <v>200000</v>
      </c>
      <c r="G2075" s="367">
        <f>F2075*E2075</f>
        <v>12600</v>
      </c>
    </row>
    <row r="2076" spans="1:7">
      <c r="A2076" s="513" t="s">
        <v>13</v>
      </c>
      <c r="B2076" s="514"/>
      <c r="C2076" s="514"/>
      <c r="D2076" s="514"/>
      <c r="E2076" s="514"/>
      <c r="F2076" s="515"/>
      <c r="G2076" s="367">
        <f>SUM(G2072:G2075)</f>
        <v>485050</v>
      </c>
    </row>
    <row r="2077" spans="1:7">
      <c r="A2077" s="91" t="s">
        <v>14</v>
      </c>
      <c r="B2077" s="92" t="s">
        <v>15</v>
      </c>
      <c r="C2077" s="91"/>
      <c r="D2077" s="91"/>
      <c r="E2077" s="91"/>
      <c r="F2077" s="374"/>
      <c r="G2077" s="374"/>
    </row>
    <row r="2078" spans="1:7" ht="45">
      <c r="A2078" s="92"/>
      <c r="B2078" s="93" t="s">
        <v>4064</v>
      </c>
      <c r="C2078" s="91"/>
      <c r="D2078" s="94" t="s">
        <v>75</v>
      </c>
      <c r="E2078" s="94" t="s">
        <v>4844</v>
      </c>
      <c r="F2078" s="371">
        <f>VLOOKUP(B2078,'HSD ME&amp;PLUMBING'!$B$6:E3585,4,FALSE)</f>
        <v>10000</v>
      </c>
      <c r="G2078" s="370">
        <f>F2078*E2078</f>
        <v>15000</v>
      </c>
    </row>
    <row r="2079" spans="1:7">
      <c r="A2079" s="494" t="s">
        <v>16</v>
      </c>
      <c r="B2079" s="494"/>
      <c r="C2079" s="494"/>
      <c r="D2079" s="494"/>
      <c r="E2079" s="494"/>
      <c r="F2079" s="494"/>
      <c r="G2079" s="367">
        <f>SUM(G2077:G2078)</f>
        <v>15000</v>
      </c>
    </row>
    <row r="2080" spans="1:7">
      <c r="A2080" s="11" t="s">
        <v>17</v>
      </c>
      <c r="B2080" s="160" t="s">
        <v>18</v>
      </c>
      <c r="C2080" s="11"/>
      <c r="D2080" s="12"/>
      <c r="E2080" s="11"/>
      <c r="F2080" s="12"/>
      <c r="G2080" s="369"/>
    </row>
    <row r="2081" spans="1:7">
      <c r="A2081" s="492" t="s">
        <v>19</v>
      </c>
      <c r="B2081" s="492"/>
      <c r="C2081" s="492"/>
      <c r="D2081" s="492"/>
      <c r="E2081" s="492"/>
      <c r="F2081" s="492"/>
      <c r="G2081" s="367">
        <f>SUM(G2080)</f>
        <v>0</v>
      </c>
    </row>
    <row r="2082" spans="1:7">
      <c r="A2082" s="11" t="s">
        <v>20</v>
      </c>
      <c r="B2082" s="493" t="s">
        <v>21</v>
      </c>
      <c r="C2082" s="493"/>
      <c r="D2082" s="493"/>
      <c r="E2082" s="493"/>
      <c r="F2082" s="493"/>
      <c r="G2082" s="367">
        <f>SUM(G2072:G2081)/2</f>
        <v>500050</v>
      </c>
    </row>
    <row r="2083" spans="1:7">
      <c r="A2083" s="11" t="s">
        <v>22</v>
      </c>
      <c r="B2083" s="493" t="s">
        <v>77</v>
      </c>
      <c r="C2083" s="493"/>
      <c r="D2083" s="493"/>
      <c r="E2083" s="493"/>
      <c r="F2083" s="368">
        <v>0.1</v>
      </c>
      <c r="G2083" s="367">
        <f>G2082*F2083</f>
        <v>50005</v>
      </c>
    </row>
    <row r="2084" spans="1:7">
      <c r="A2084" s="11" t="s">
        <v>23</v>
      </c>
      <c r="B2084" s="493" t="s">
        <v>24</v>
      </c>
      <c r="C2084" s="493"/>
      <c r="D2084" s="493"/>
      <c r="E2084" s="493"/>
      <c r="F2084" s="493"/>
      <c r="G2084" s="367">
        <f>G2082+G2083</f>
        <v>550055</v>
      </c>
    </row>
    <row r="2085" spans="1:7">
      <c r="A2085" s="105"/>
      <c r="B2085" s="106"/>
      <c r="C2085" s="106"/>
      <c r="D2085" s="106"/>
      <c r="E2085" s="106"/>
      <c r="F2085" s="106"/>
      <c r="G2085" s="378"/>
    </row>
    <row r="2086" spans="1:7" ht="15.75">
      <c r="A2086" s="377" t="s">
        <v>4843</v>
      </c>
      <c r="B2086" s="6"/>
      <c r="C2086" s="6"/>
      <c r="D2086" s="6"/>
      <c r="E2086" s="6"/>
      <c r="F2086" s="6"/>
      <c r="G2086" s="6"/>
    </row>
    <row r="2087" spans="1:7">
      <c r="A2087" s="198" t="s">
        <v>4842</v>
      </c>
      <c r="B2087" s="1"/>
      <c r="C2087" s="1"/>
      <c r="D2087" s="1"/>
      <c r="E2087" s="1"/>
      <c r="F2087" s="1"/>
      <c r="G2087" s="1"/>
    </row>
    <row r="2088" spans="1:7" ht="30">
      <c r="A2088" s="9" t="s">
        <v>62</v>
      </c>
      <c r="B2088" s="9" t="s">
        <v>63</v>
      </c>
      <c r="C2088" s="9" t="s">
        <v>64</v>
      </c>
      <c r="D2088" s="9" t="s">
        <v>65</v>
      </c>
      <c r="E2088" s="9" t="s">
        <v>66</v>
      </c>
      <c r="F2088" s="9" t="s">
        <v>67</v>
      </c>
      <c r="G2088" s="9" t="s">
        <v>68</v>
      </c>
    </row>
    <row r="2089" spans="1:7">
      <c r="A2089" s="91" t="s">
        <v>0</v>
      </c>
      <c r="B2089" s="92" t="s">
        <v>1</v>
      </c>
      <c r="C2089" s="91"/>
      <c r="D2089" s="91"/>
      <c r="E2089" s="91"/>
      <c r="F2089" s="374"/>
      <c r="G2089" s="374"/>
    </row>
    <row r="2090" spans="1:7">
      <c r="A2090" s="92"/>
      <c r="B2090" s="92" t="s">
        <v>2</v>
      </c>
      <c r="C2090" s="91" t="s">
        <v>3</v>
      </c>
      <c r="D2090" s="91" t="s">
        <v>4</v>
      </c>
      <c r="E2090" s="91" t="s">
        <v>27</v>
      </c>
      <c r="F2090" s="14">
        <f>VLOOKUP(B2090,'HSD ME&amp;PLUMBING'!$B$6:E3597,4,FALSE)</f>
        <v>100000</v>
      </c>
      <c r="G2090" s="367">
        <f>F2090*E2090</f>
        <v>2100</v>
      </c>
    </row>
    <row r="2091" spans="1:7">
      <c r="A2091" s="92"/>
      <c r="B2091" s="92" t="s">
        <v>1804</v>
      </c>
      <c r="C2091" s="91" t="s">
        <v>71</v>
      </c>
      <c r="D2091" s="91" t="s">
        <v>4</v>
      </c>
      <c r="E2091" s="91" t="s">
        <v>708</v>
      </c>
      <c r="F2091" s="14">
        <f>VLOOKUP(B2091,'HSD ME&amp;PLUMBING'!$B$6:E3598,4,FALSE)</f>
        <v>150000</v>
      </c>
      <c r="G2091" s="367">
        <f>F2091*E2091</f>
        <v>5250.0000000000009</v>
      </c>
    </row>
    <row r="2092" spans="1:7">
      <c r="A2092" s="92"/>
      <c r="B2092" s="92" t="s">
        <v>7</v>
      </c>
      <c r="C2092" s="91" t="s">
        <v>8</v>
      </c>
      <c r="D2092" s="91" t="s">
        <v>4</v>
      </c>
      <c r="E2092" s="91" t="s">
        <v>99</v>
      </c>
      <c r="F2092" s="14">
        <f>VLOOKUP(B2092,'HSD ME&amp;PLUMBING'!$B$6:E3599,4,FALSE)</f>
        <v>150000</v>
      </c>
      <c r="G2092" s="367">
        <f>F2092*E2092</f>
        <v>450</v>
      </c>
    </row>
    <row r="2093" spans="1:7">
      <c r="A2093" s="92"/>
      <c r="B2093" s="92" t="s">
        <v>10</v>
      </c>
      <c r="C2093" s="91" t="s">
        <v>11</v>
      </c>
      <c r="D2093" s="91" t="s">
        <v>4</v>
      </c>
      <c r="E2093" s="91" t="s">
        <v>73</v>
      </c>
      <c r="F2093" s="19">
        <f>VLOOKUP(B2093,'HSD ME&amp;PLUMBING'!$B$6:E3600,4,FALSE)</f>
        <v>200000</v>
      </c>
      <c r="G2093" s="367">
        <f>F2093*E2093</f>
        <v>200</v>
      </c>
    </row>
    <row r="2094" spans="1:7">
      <c r="A2094" s="513" t="s">
        <v>13</v>
      </c>
      <c r="B2094" s="514"/>
      <c r="C2094" s="514"/>
      <c r="D2094" s="514"/>
      <c r="E2094" s="514"/>
      <c r="F2094" s="515"/>
      <c r="G2094" s="367">
        <f>SUM(G2090:G2093)</f>
        <v>8000.0000000000009</v>
      </c>
    </row>
    <row r="2095" spans="1:7">
      <c r="A2095" s="91" t="s">
        <v>14</v>
      </c>
      <c r="B2095" s="92" t="s">
        <v>15</v>
      </c>
      <c r="C2095" s="91"/>
      <c r="D2095" s="91"/>
      <c r="E2095" s="91"/>
      <c r="F2095" s="374"/>
      <c r="G2095" s="374"/>
    </row>
    <row r="2096" spans="1:7" ht="45">
      <c r="A2096" s="92"/>
      <c r="B2096" s="93" t="s">
        <v>4065</v>
      </c>
      <c r="C2096" s="91"/>
      <c r="D2096" s="94" t="s">
        <v>75</v>
      </c>
      <c r="E2096" s="94" t="s">
        <v>4611</v>
      </c>
      <c r="F2096" s="371">
        <f>VLOOKUP(B2096,'HSD ME&amp;PLUMBING'!$B$6:E3603,4,FALSE)</f>
        <v>10000</v>
      </c>
      <c r="G2096" s="370">
        <f>F2096*E2096</f>
        <v>16500</v>
      </c>
    </row>
    <row r="2097" spans="1:7">
      <c r="A2097" s="494" t="s">
        <v>16</v>
      </c>
      <c r="B2097" s="494"/>
      <c r="C2097" s="494"/>
      <c r="D2097" s="494"/>
      <c r="E2097" s="494"/>
      <c r="F2097" s="494"/>
      <c r="G2097" s="367">
        <f>SUM(G2095:G2096)</f>
        <v>16500</v>
      </c>
    </row>
    <row r="2098" spans="1:7">
      <c r="A2098" s="11" t="s">
        <v>17</v>
      </c>
      <c r="B2098" s="160" t="s">
        <v>18</v>
      </c>
      <c r="C2098" s="11"/>
      <c r="D2098" s="12"/>
      <c r="E2098" s="11"/>
      <c r="F2098" s="12"/>
      <c r="G2098" s="369"/>
    </row>
    <row r="2099" spans="1:7">
      <c r="A2099" s="492" t="s">
        <v>19</v>
      </c>
      <c r="B2099" s="492"/>
      <c r="C2099" s="492"/>
      <c r="D2099" s="492"/>
      <c r="E2099" s="492"/>
      <c r="F2099" s="492"/>
      <c r="G2099" s="367">
        <f>SUM(G2098)</f>
        <v>0</v>
      </c>
    </row>
    <row r="2100" spans="1:7">
      <c r="A2100" s="11" t="s">
        <v>20</v>
      </c>
      <c r="B2100" s="493" t="s">
        <v>21</v>
      </c>
      <c r="C2100" s="493"/>
      <c r="D2100" s="493"/>
      <c r="E2100" s="493"/>
      <c r="F2100" s="493"/>
      <c r="G2100" s="367">
        <f>SUM(G2090:G2099)/2</f>
        <v>24500</v>
      </c>
    </row>
    <row r="2101" spans="1:7">
      <c r="A2101" s="11" t="s">
        <v>22</v>
      </c>
      <c r="B2101" s="493" t="s">
        <v>77</v>
      </c>
      <c r="C2101" s="493"/>
      <c r="D2101" s="493"/>
      <c r="E2101" s="493"/>
      <c r="F2101" s="368">
        <v>0.1</v>
      </c>
      <c r="G2101" s="367">
        <f>G2100*F2101</f>
        <v>2450</v>
      </c>
    </row>
    <row r="2102" spans="1:7">
      <c r="A2102" s="11" t="s">
        <v>23</v>
      </c>
      <c r="B2102" s="493" t="s">
        <v>24</v>
      </c>
      <c r="C2102" s="493"/>
      <c r="D2102" s="493"/>
      <c r="E2102" s="493"/>
      <c r="F2102" s="493"/>
      <c r="G2102" s="367">
        <f>G2100+G2101</f>
        <v>26950</v>
      </c>
    </row>
    <row r="2103" spans="1:7">
      <c r="A2103" s="105"/>
      <c r="B2103" s="106"/>
      <c r="C2103" s="106"/>
      <c r="D2103" s="106"/>
      <c r="E2103" s="106"/>
      <c r="F2103" s="106"/>
      <c r="G2103" s="378"/>
    </row>
    <row r="2104" spans="1:7">
      <c r="A2104" s="198" t="s">
        <v>4841</v>
      </c>
      <c r="B2104" s="1"/>
      <c r="C2104" s="1"/>
      <c r="D2104" s="1"/>
      <c r="E2104" s="1"/>
      <c r="F2104" s="1"/>
      <c r="G2104" s="1"/>
    </row>
    <row r="2105" spans="1:7" ht="30">
      <c r="A2105" s="9" t="s">
        <v>62</v>
      </c>
      <c r="B2105" s="9" t="s">
        <v>63</v>
      </c>
      <c r="C2105" s="9" t="s">
        <v>64</v>
      </c>
      <c r="D2105" s="9" t="s">
        <v>65</v>
      </c>
      <c r="E2105" s="9" t="s">
        <v>66</v>
      </c>
      <c r="F2105" s="9" t="s">
        <v>67</v>
      </c>
      <c r="G2105" s="9" t="s">
        <v>68</v>
      </c>
    </row>
    <row r="2106" spans="1:7">
      <c r="A2106" s="91" t="s">
        <v>0</v>
      </c>
      <c r="B2106" s="92" t="s">
        <v>1</v>
      </c>
      <c r="C2106" s="91"/>
      <c r="D2106" s="91"/>
      <c r="E2106" s="91"/>
      <c r="F2106" s="374"/>
      <c r="G2106" s="374"/>
    </row>
    <row r="2107" spans="1:7">
      <c r="A2107" s="92"/>
      <c r="B2107" s="92" t="s">
        <v>2</v>
      </c>
      <c r="C2107" s="91" t="s">
        <v>3</v>
      </c>
      <c r="D2107" s="91" t="s">
        <v>4</v>
      </c>
      <c r="E2107" s="91" t="s">
        <v>287</v>
      </c>
      <c r="F2107" s="14">
        <f>VLOOKUP(B2107,'HSD ME&amp;PLUMBING'!$B$6:E3614,4,FALSE)</f>
        <v>100000</v>
      </c>
      <c r="G2107" s="367">
        <f>F2107*E2107</f>
        <v>3100</v>
      </c>
    </row>
    <row r="2108" spans="1:7">
      <c r="A2108" s="92"/>
      <c r="B2108" s="92" t="s">
        <v>1804</v>
      </c>
      <c r="C2108" s="91" t="s">
        <v>71</v>
      </c>
      <c r="D2108" s="91" t="s">
        <v>4</v>
      </c>
      <c r="E2108" s="91" t="s">
        <v>288</v>
      </c>
      <c r="F2108" s="14">
        <f>VLOOKUP(B2108,'HSD ME&amp;PLUMBING'!$B$6:E3615,4,FALSE)</f>
        <v>150000</v>
      </c>
      <c r="G2108" s="367">
        <f>F2108*E2108</f>
        <v>7800</v>
      </c>
    </row>
    <row r="2109" spans="1:7">
      <c r="A2109" s="92"/>
      <c r="B2109" s="92" t="s">
        <v>7</v>
      </c>
      <c r="C2109" s="91" t="s">
        <v>8</v>
      </c>
      <c r="D2109" s="91" t="s">
        <v>4</v>
      </c>
      <c r="E2109" s="91" t="s">
        <v>87</v>
      </c>
      <c r="F2109" s="14">
        <f>VLOOKUP(B2109,'HSD ME&amp;PLUMBING'!$B$6:E3616,4,FALSE)</f>
        <v>150000</v>
      </c>
      <c r="G2109" s="367">
        <f>F2109*E2109</f>
        <v>750</v>
      </c>
    </row>
    <row r="2110" spans="1:7">
      <c r="A2110" s="92"/>
      <c r="B2110" s="92" t="s">
        <v>10</v>
      </c>
      <c r="C2110" s="91" t="s">
        <v>11</v>
      </c>
      <c r="D2110" s="91" t="s">
        <v>4</v>
      </c>
      <c r="E2110" s="91" t="s">
        <v>88</v>
      </c>
      <c r="F2110" s="19">
        <f>VLOOKUP(B2110,'HSD ME&amp;PLUMBING'!$B$6:E3617,4,FALSE)</f>
        <v>200000</v>
      </c>
      <c r="G2110" s="367">
        <f>F2110*E2110</f>
        <v>400</v>
      </c>
    </row>
    <row r="2111" spans="1:7">
      <c r="A2111" s="513" t="s">
        <v>13</v>
      </c>
      <c r="B2111" s="514"/>
      <c r="C2111" s="514"/>
      <c r="D2111" s="514"/>
      <c r="E2111" s="514"/>
      <c r="F2111" s="515"/>
      <c r="G2111" s="367">
        <f>SUM(G2107:G2110)</f>
        <v>12050</v>
      </c>
    </row>
    <row r="2112" spans="1:7">
      <c r="A2112" s="91" t="s">
        <v>14</v>
      </c>
      <c r="B2112" s="92" t="s">
        <v>15</v>
      </c>
      <c r="C2112" s="91"/>
      <c r="D2112" s="91"/>
      <c r="E2112" s="91"/>
      <c r="F2112" s="374"/>
      <c r="G2112" s="374"/>
    </row>
    <row r="2113" spans="1:7" ht="45">
      <c r="A2113" s="92"/>
      <c r="B2113" s="93" t="s">
        <v>4066</v>
      </c>
      <c r="C2113" s="91"/>
      <c r="D2113" s="94" t="s">
        <v>75</v>
      </c>
      <c r="E2113" s="94" t="s">
        <v>4611</v>
      </c>
      <c r="F2113" s="371">
        <f>VLOOKUP(B2113,'HSD ME&amp;PLUMBING'!$B$6:E3620,4,FALSE)</f>
        <v>10000</v>
      </c>
      <c r="G2113" s="370">
        <f>F2113*E2113</f>
        <v>16500</v>
      </c>
    </row>
    <row r="2114" spans="1:7">
      <c r="A2114" s="494" t="s">
        <v>16</v>
      </c>
      <c r="B2114" s="494"/>
      <c r="C2114" s="494"/>
      <c r="D2114" s="494"/>
      <c r="E2114" s="494"/>
      <c r="F2114" s="494"/>
      <c r="G2114" s="367">
        <f>SUM(G2112:G2113)</f>
        <v>16500</v>
      </c>
    </row>
    <row r="2115" spans="1:7">
      <c r="A2115" s="11" t="s">
        <v>17</v>
      </c>
      <c r="B2115" s="160" t="s">
        <v>18</v>
      </c>
      <c r="C2115" s="11"/>
      <c r="D2115" s="12"/>
      <c r="E2115" s="11"/>
      <c r="F2115" s="12"/>
      <c r="G2115" s="369"/>
    </row>
    <row r="2116" spans="1:7">
      <c r="A2116" s="492" t="s">
        <v>19</v>
      </c>
      <c r="B2116" s="492"/>
      <c r="C2116" s="492"/>
      <c r="D2116" s="492"/>
      <c r="E2116" s="492"/>
      <c r="F2116" s="492"/>
      <c r="G2116" s="367">
        <f>SUM(G2115)</f>
        <v>0</v>
      </c>
    </row>
    <row r="2117" spans="1:7">
      <c r="A2117" s="11" t="s">
        <v>20</v>
      </c>
      <c r="B2117" s="493" t="s">
        <v>21</v>
      </c>
      <c r="C2117" s="493"/>
      <c r="D2117" s="493"/>
      <c r="E2117" s="493"/>
      <c r="F2117" s="493"/>
      <c r="G2117" s="367">
        <f>SUM(G2107:G2116)/2</f>
        <v>28550</v>
      </c>
    </row>
    <row r="2118" spans="1:7">
      <c r="A2118" s="11" t="s">
        <v>22</v>
      </c>
      <c r="B2118" s="493" t="s">
        <v>77</v>
      </c>
      <c r="C2118" s="493"/>
      <c r="D2118" s="493"/>
      <c r="E2118" s="493"/>
      <c r="F2118" s="368">
        <v>0.1</v>
      </c>
      <c r="G2118" s="367">
        <f>G2117*F2118</f>
        <v>2855</v>
      </c>
    </row>
    <row r="2119" spans="1:7">
      <c r="A2119" s="11" t="s">
        <v>23</v>
      </c>
      <c r="B2119" s="493" t="s">
        <v>24</v>
      </c>
      <c r="C2119" s="493"/>
      <c r="D2119" s="493"/>
      <c r="E2119" s="493"/>
      <c r="F2119" s="493"/>
      <c r="G2119" s="367">
        <f>G2117+G2118</f>
        <v>31405</v>
      </c>
    </row>
    <row r="2120" spans="1:7">
      <c r="A2120" s="105"/>
      <c r="B2120" s="106"/>
      <c r="C2120" s="106"/>
      <c r="D2120" s="106"/>
      <c r="E2120" s="106"/>
      <c r="F2120" s="106"/>
      <c r="G2120" s="378"/>
    </row>
    <row r="2121" spans="1:7">
      <c r="A2121" s="198" t="s">
        <v>4840</v>
      </c>
      <c r="B2121" s="1"/>
      <c r="C2121" s="1"/>
      <c r="D2121" s="1"/>
      <c r="E2121" s="1"/>
      <c r="F2121" s="1"/>
      <c r="G2121" s="1"/>
    </row>
    <row r="2122" spans="1:7" ht="30">
      <c r="A2122" s="9" t="s">
        <v>62</v>
      </c>
      <c r="B2122" s="9" t="s">
        <v>63</v>
      </c>
      <c r="C2122" s="9" t="s">
        <v>64</v>
      </c>
      <c r="D2122" s="9" t="s">
        <v>65</v>
      </c>
      <c r="E2122" s="9" t="s">
        <v>66</v>
      </c>
      <c r="F2122" s="9" t="s">
        <v>67</v>
      </c>
      <c r="G2122" s="9" t="s">
        <v>68</v>
      </c>
    </row>
    <row r="2123" spans="1:7">
      <c r="A2123" s="91" t="s">
        <v>0</v>
      </c>
      <c r="B2123" s="92" t="s">
        <v>1</v>
      </c>
      <c r="C2123" s="91"/>
      <c r="D2123" s="91"/>
      <c r="E2123" s="91"/>
      <c r="F2123" s="374"/>
      <c r="G2123" s="374"/>
    </row>
    <row r="2124" spans="1:7">
      <c r="A2124" s="92"/>
      <c r="B2124" s="92" t="s">
        <v>2</v>
      </c>
      <c r="C2124" s="91" t="s">
        <v>3</v>
      </c>
      <c r="D2124" s="91" t="s">
        <v>4</v>
      </c>
      <c r="E2124" s="91" t="s">
        <v>764</v>
      </c>
      <c r="F2124" s="14">
        <f>VLOOKUP(B2124,'HSD ME&amp;PLUMBING'!$B$6:E3631,4,FALSE)</f>
        <v>100000</v>
      </c>
      <c r="G2124" s="367">
        <f>F2124*E2124</f>
        <v>4400</v>
      </c>
    </row>
    <row r="2125" spans="1:7">
      <c r="A2125" s="92"/>
      <c r="B2125" s="92" t="s">
        <v>1804</v>
      </c>
      <c r="C2125" s="91" t="s">
        <v>71</v>
      </c>
      <c r="D2125" s="91" t="s">
        <v>4</v>
      </c>
      <c r="E2125" s="91" t="s">
        <v>4829</v>
      </c>
      <c r="F2125" s="14">
        <f>VLOOKUP(B2125,'HSD ME&amp;PLUMBING'!$B$6:E3632,4,FALSE)</f>
        <v>150000</v>
      </c>
      <c r="G2125" s="367">
        <f>F2125*E2125</f>
        <v>10950</v>
      </c>
    </row>
    <row r="2126" spans="1:7">
      <c r="A2126" s="92"/>
      <c r="B2126" s="92" t="s">
        <v>7</v>
      </c>
      <c r="C2126" s="91" t="s">
        <v>8</v>
      </c>
      <c r="D2126" s="91" t="s">
        <v>4</v>
      </c>
      <c r="E2126" s="91" t="s">
        <v>28</v>
      </c>
      <c r="F2126" s="14">
        <f>VLOOKUP(B2126,'HSD ME&amp;PLUMBING'!$B$6:E3633,4,FALSE)</f>
        <v>150000</v>
      </c>
      <c r="G2126" s="367">
        <f>F2126*E2126</f>
        <v>1050</v>
      </c>
    </row>
    <row r="2127" spans="1:7">
      <c r="A2127" s="92"/>
      <c r="B2127" s="92" t="s">
        <v>10</v>
      </c>
      <c r="C2127" s="91" t="s">
        <v>11</v>
      </c>
      <c r="D2127" s="91" t="s">
        <v>4</v>
      </c>
      <c r="E2127" s="91" t="s">
        <v>88</v>
      </c>
      <c r="F2127" s="19">
        <f>VLOOKUP(B2127,'HSD ME&amp;PLUMBING'!$B$6:E3634,4,FALSE)</f>
        <v>200000</v>
      </c>
      <c r="G2127" s="367">
        <f>F2127*E2127</f>
        <v>400</v>
      </c>
    </row>
    <row r="2128" spans="1:7">
      <c r="A2128" s="513" t="s">
        <v>13</v>
      </c>
      <c r="B2128" s="514"/>
      <c r="C2128" s="514"/>
      <c r="D2128" s="514"/>
      <c r="E2128" s="514"/>
      <c r="F2128" s="515"/>
      <c r="G2128" s="367">
        <f>SUM(G2124:G2127)</f>
        <v>16800</v>
      </c>
    </row>
    <row r="2129" spans="1:7">
      <c r="A2129" s="91" t="s">
        <v>14</v>
      </c>
      <c r="B2129" s="92" t="s">
        <v>15</v>
      </c>
      <c r="C2129" s="91"/>
      <c r="D2129" s="91"/>
      <c r="E2129" s="91"/>
      <c r="F2129" s="374"/>
      <c r="G2129" s="374"/>
    </row>
    <row r="2130" spans="1:7" ht="45">
      <c r="A2130" s="92"/>
      <c r="B2130" s="93" t="s">
        <v>4067</v>
      </c>
      <c r="C2130" s="91"/>
      <c r="D2130" s="94" t="s">
        <v>75</v>
      </c>
      <c r="E2130" s="94" t="s">
        <v>4611</v>
      </c>
      <c r="F2130" s="371">
        <f>VLOOKUP(B2130,'HSD ME&amp;PLUMBING'!$B$6:E3637,4,FALSE)</f>
        <v>10000</v>
      </c>
      <c r="G2130" s="370">
        <f>F2130*E2130</f>
        <v>16500</v>
      </c>
    </row>
    <row r="2131" spans="1:7">
      <c r="A2131" s="494" t="s">
        <v>16</v>
      </c>
      <c r="B2131" s="494"/>
      <c r="C2131" s="494"/>
      <c r="D2131" s="494"/>
      <c r="E2131" s="494"/>
      <c r="F2131" s="494"/>
      <c r="G2131" s="367">
        <f>SUM(G2129:G2130)</f>
        <v>16500</v>
      </c>
    </row>
    <row r="2132" spans="1:7">
      <c r="A2132" s="11" t="s">
        <v>17</v>
      </c>
      <c r="B2132" s="160" t="s">
        <v>18</v>
      </c>
      <c r="C2132" s="11"/>
      <c r="D2132" s="12"/>
      <c r="E2132" s="11"/>
      <c r="F2132" s="12"/>
      <c r="G2132" s="369"/>
    </row>
    <row r="2133" spans="1:7">
      <c r="A2133" s="492" t="s">
        <v>19</v>
      </c>
      <c r="B2133" s="492"/>
      <c r="C2133" s="492"/>
      <c r="D2133" s="492"/>
      <c r="E2133" s="492"/>
      <c r="F2133" s="492"/>
      <c r="G2133" s="367">
        <f>SUM(G2132)</f>
        <v>0</v>
      </c>
    </row>
    <row r="2134" spans="1:7">
      <c r="A2134" s="11" t="s">
        <v>20</v>
      </c>
      <c r="B2134" s="493" t="s">
        <v>21</v>
      </c>
      <c r="C2134" s="493"/>
      <c r="D2134" s="493"/>
      <c r="E2134" s="493"/>
      <c r="F2134" s="493"/>
      <c r="G2134" s="367">
        <f>SUM(G2124:G2133)/2</f>
        <v>33300</v>
      </c>
    </row>
    <row r="2135" spans="1:7">
      <c r="A2135" s="11" t="s">
        <v>22</v>
      </c>
      <c r="B2135" s="493" t="s">
        <v>77</v>
      </c>
      <c r="C2135" s="493"/>
      <c r="D2135" s="493"/>
      <c r="E2135" s="493"/>
      <c r="F2135" s="368">
        <v>0.1</v>
      </c>
      <c r="G2135" s="367">
        <f>G2134*F2135</f>
        <v>3330</v>
      </c>
    </row>
    <row r="2136" spans="1:7">
      <c r="A2136" s="11" t="s">
        <v>23</v>
      </c>
      <c r="B2136" s="493" t="s">
        <v>24</v>
      </c>
      <c r="C2136" s="493"/>
      <c r="D2136" s="493"/>
      <c r="E2136" s="493"/>
      <c r="F2136" s="493"/>
      <c r="G2136" s="367">
        <f>G2134+G2135</f>
        <v>36630</v>
      </c>
    </row>
    <row r="2137" spans="1:7">
      <c r="A2137" s="105"/>
      <c r="B2137" s="106"/>
      <c r="C2137" s="106"/>
      <c r="D2137" s="106"/>
      <c r="E2137" s="106"/>
      <c r="F2137" s="106"/>
      <c r="G2137" s="378"/>
    </row>
    <row r="2138" spans="1:7">
      <c r="A2138" s="198" t="s">
        <v>4839</v>
      </c>
      <c r="B2138" s="1"/>
      <c r="C2138" s="1"/>
      <c r="D2138" s="1"/>
      <c r="E2138" s="1"/>
      <c r="F2138" s="1"/>
      <c r="G2138" s="1"/>
    </row>
    <row r="2139" spans="1:7" ht="30">
      <c r="A2139" s="9" t="s">
        <v>62</v>
      </c>
      <c r="B2139" s="9" t="s">
        <v>63</v>
      </c>
      <c r="C2139" s="9" t="s">
        <v>64</v>
      </c>
      <c r="D2139" s="9" t="s">
        <v>65</v>
      </c>
      <c r="E2139" s="9" t="s">
        <v>66</v>
      </c>
      <c r="F2139" s="9" t="s">
        <v>67</v>
      </c>
      <c r="G2139" s="9" t="s">
        <v>68</v>
      </c>
    </row>
    <row r="2140" spans="1:7">
      <c r="A2140" s="91" t="s">
        <v>0</v>
      </c>
      <c r="B2140" s="92" t="s">
        <v>1</v>
      </c>
      <c r="C2140" s="91"/>
      <c r="D2140" s="91"/>
      <c r="E2140" s="91"/>
      <c r="F2140" s="374"/>
      <c r="G2140" s="374"/>
    </row>
    <row r="2141" spans="1:7">
      <c r="A2141" s="92"/>
      <c r="B2141" s="92" t="s">
        <v>2</v>
      </c>
      <c r="C2141" s="91" t="s">
        <v>3</v>
      </c>
      <c r="D2141" s="91" t="s">
        <v>4</v>
      </c>
      <c r="E2141" s="91" t="s">
        <v>890</v>
      </c>
      <c r="F2141" s="14">
        <f>VLOOKUP(B2141,'HSD ME&amp;PLUMBING'!$B$6:E3648,4,FALSE)</f>
        <v>100000</v>
      </c>
      <c r="G2141" s="367">
        <f>F2141*E2141</f>
        <v>5400</v>
      </c>
    </row>
    <row r="2142" spans="1:7">
      <c r="A2142" s="92"/>
      <c r="B2142" s="92" t="s">
        <v>1804</v>
      </c>
      <c r="C2142" s="91" t="s">
        <v>71</v>
      </c>
      <c r="D2142" s="91" t="s">
        <v>4</v>
      </c>
      <c r="E2142" s="91" t="s">
        <v>746</v>
      </c>
      <c r="F2142" s="14">
        <f>VLOOKUP(B2142,'HSD ME&amp;PLUMBING'!$B$6:E3649,4,FALSE)</f>
        <v>150000</v>
      </c>
      <c r="G2142" s="367">
        <f>F2142*E2142</f>
        <v>13500</v>
      </c>
    </row>
    <row r="2143" spans="1:7">
      <c r="A2143" s="92"/>
      <c r="B2143" s="92" t="s">
        <v>7</v>
      </c>
      <c r="C2143" s="91" t="s">
        <v>8</v>
      </c>
      <c r="D2143" s="91" t="s">
        <v>4</v>
      </c>
      <c r="E2143" s="91" t="s">
        <v>36</v>
      </c>
      <c r="F2143" s="14">
        <f>VLOOKUP(B2143,'HSD ME&amp;PLUMBING'!$B$6:E3650,4,FALSE)</f>
        <v>150000</v>
      </c>
      <c r="G2143" s="367">
        <f>F2143*E2143</f>
        <v>1350</v>
      </c>
    </row>
    <row r="2144" spans="1:7">
      <c r="A2144" s="92"/>
      <c r="B2144" s="92" t="s">
        <v>10</v>
      </c>
      <c r="C2144" s="91" t="s">
        <v>11</v>
      </c>
      <c r="D2144" s="91" t="s">
        <v>4</v>
      </c>
      <c r="E2144" s="91" t="s">
        <v>99</v>
      </c>
      <c r="F2144" s="19">
        <f>VLOOKUP(B2144,'HSD ME&amp;PLUMBING'!$B$6:E3651,4,FALSE)</f>
        <v>200000</v>
      </c>
      <c r="G2144" s="367">
        <f>F2144*E2144</f>
        <v>600</v>
      </c>
    </row>
    <row r="2145" spans="1:7">
      <c r="A2145" s="513" t="s">
        <v>13</v>
      </c>
      <c r="B2145" s="514"/>
      <c r="C2145" s="514"/>
      <c r="D2145" s="514"/>
      <c r="E2145" s="514"/>
      <c r="F2145" s="515"/>
      <c r="G2145" s="367">
        <f>SUM(G2141:G2144)</f>
        <v>20850</v>
      </c>
    </row>
    <row r="2146" spans="1:7">
      <c r="A2146" s="91" t="s">
        <v>14</v>
      </c>
      <c r="B2146" s="92" t="s">
        <v>15</v>
      </c>
      <c r="C2146" s="91"/>
      <c r="D2146" s="91"/>
      <c r="E2146" s="91"/>
      <c r="F2146" s="374"/>
      <c r="G2146" s="374"/>
    </row>
    <row r="2147" spans="1:7" ht="45">
      <c r="A2147" s="92"/>
      <c r="B2147" s="93" t="s">
        <v>4068</v>
      </c>
      <c r="C2147" s="91"/>
      <c r="D2147" s="94" t="s">
        <v>75</v>
      </c>
      <c r="E2147" s="94" t="s">
        <v>4611</v>
      </c>
      <c r="F2147" s="371">
        <f>VLOOKUP(B2147,'HSD ME&amp;PLUMBING'!$B$6:E3654,4,FALSE)</f>
        <v>10000</v>
      </c>
      <c r="G2147" s="370">
        <f>F2147*E2147</f>
        <v>16500</v>
      </c>
    </row>
    <row r="2148" spans="1:7">
      <c r="A2148" s="494" t="s">
        <v>16</v>
      </c>
      <c r="B2148" s="494"/>
      <c r="C2148" s="494"/>
      <c r="D2148" s="494"/>
      <c r="E2148" s="494"/>
      <c r="F2148" s="494"/>
      <c r="G2148" s="367">
        <f>SUM(G2146:G2147)</f>
        <v>16500</v>
      </c>
    </row>
    <row r="2149" spans="1:7">
      <c r="A2149" s="11" t="s">
        <v>17</v>
      </c>
      <c r="B2149" s="160" t="s">
        <v>18</v>
      </c>
      <c r="C2149" s="11"/>
      <c r="D2149" s="12"/>
      <c r="E2149" s="11"/>
      <c r="F2149" s="12"/>
      <c r="G2149" s="369"/>
    </row>
    <row r="2150" spans="1:7">
      <c r="A2150" s="492" t="s">
        <v>19</v>
      </c>
      <c r="B2150" s="492"/>
      <c r="C2150" s="492"/>
      <c r="D2150" s="492"/>
      <c r="E2150" s="492"/>
      <c r="F2150" s="492"/>
      <c r="G2150" s="367">
        <f>SUM(G2149)</f>
        <v>0</v>
      </c>
    </row>
    <row r="2151" spans="1:7">
      <c r="A2151" s="11" t="s">
        <v>20</v>
      </c>
      <c r="B2151" s="493" t="s">
        <v>21</v>
      </c>
      <c r="C2151" s="493"/>
      <c r="D2151" s="493"/>
      <c r="E2151" s="493"/>
      <c r="F2151" s="493"/>
      <c r="G2151" s="367">
        <f>SUM(G2141:G2150)/2</f>
        <v>37350</v>
      </c>
    </row>
    <row r="2152" spans="1:7">
      <c r="A2152" s="11" t="s">
        <v>22</v>
      </c>
      <c r="B2152" s="493" t="s">
        <v>77</v>
      </c>
      <c r="C2152" s="493"/>
      <c r="D2152" s="493"/>
      <c r="E2152" s="493"/>
      <c r="F2152" s="368">
        <v>0.1</v>
      </c>
      <c r="G2152" s="367">
        <f>G2151*F2152</f>
        <v>3735</v>
      </c>
    </row>
    <row r="2153" spans="1:7">
      <c r="A2153" s="11" t="s">
        <v>23</v>
      </c>
      <c r="B2153" s="493" t="s">
        <v>24</v>
      </c>
      <c r="C2153" s="493"/>
      <c r="D2153" s="493"/>
      <c r="E2153" s="493"/>
      <c r="F2153" s="493"/>
      <c r="G2153" s="367">
        <f>G2151+G2152</f>
        <v>41085</v>
      </c>
    </row>
    <row r="2154" spans="1:7">
      <c r="A2154" s="105"/>
      <c r="B2154" s="106"/>
      <c r="C2154" s="106"/>
      <c r="D2154" s="106"/>
      <c r="E2154" s="106"/>
      <c r="F2154" s="106"/>
      <c r="G2154" s="378"/>
    </row>
    <row r="2155" spans="1:7">
      <c r="A2155" s="198" t="s">
        <v>4838</v>
      </c>
      <c r="B2155" s="1"/>
      <c r="C2155" s="1"/>
      <c r="D2155" s="1"/>
      <c r="E2155" s="1"/>
      <c r="F2155" s="1"/>
      <c r="G2155" s="1"/>
    </row>
    <row r="2156" spans="1:7" ht="30">
      <c r="A2156" s="9" t="s">
        <v>62</v>
      </c>
      <c r="B2156" s="9" t="s">
        <v>63</v>
      </c>
      <c r="C2156" s="9" t="s">
        <v>64</v>
      </c>
      <c r="D2156" s="9" t="s">
        <v>65</v>
      </c>
      <c r="E2156" s="9" t="s">
        <v>66</v>
      </c>
      <c r="F2156" s="9" t="s">
        <v>67</v>
      </c>
      <c r="G2156" s="9" t="s">
        <v>68</v>
      </c>
    </row>
    <row r="2157" spans="1:7">
      <c r="A2157" s="91" t="s">
        <v>0</v>
      </c>
      <c r="B2157" s="92" t="s">
        <v>1</v>
      </c>
      <c r="C2157" s="91"/>
      <c r="D2157" s="91"/>
      <c r="E2157" s="91"/>
      <c r="F2157" s="374"/>
      <c r="G2157" s="374"/>
    </row>
    <row r="2158" spans="1:7">
      <c r="A2158" s="92"/>
      <c r="B2158" s="92" t="s">
        <v>2</v>
      </c>
      <c r="C2158" s="91" t="s">
        <v>3</v>
      </c>
      <c r="D2158" s="91" t="s">
        <v>4</v>
      </c>
      <c r="E2158" s="91" t="s">
        <v>692</v>
      </c>
      <c r="F2158" s="14">
        <f>VLOOKUP(B2158,'HSD ME&amp;PLUMBING'!$B$6:E3665,4,FALSE)</f>
        <v>100000</v>
      </c>
      <c r="G2158" s="367">
        <f>F2158*E2158</f>
        <v>6500</v>
      </c>
    </row>
    <row r="2159" spans="1:7">
      <c r="A2159" s="92"/>
      <c r="B2159" s="92" t="s">
        <v>1804</v>
      </c>
      <c r="C2159" s="91" t="s">
        <v>71</v>
      </c>
      <c r="D2159" s="91" t="s">
        <v>4</v>
      </c>
      <c r="E2159" s="91" t="s">
        <v>4822</v>
      </c>
      <c r="F2159" s="14">
        <f>VLOOKUP(B2159,'HSD ME&amp;PLUMBING'!$B$6:E3666,4,FALSE)</f>
        <v>150000</v>
      </c>
      <c r="G2159" s="367">
        <f>F2159*E2159</f>
        <v>16200</v>
      </c>
    </row>
    <row r="2160" spans="1:7">
      <c r="A2160" s="92"/>
      <c r="B2160" s="92" t="s">
        <v>7</v>
      </c>
      <c r="C2160" s="91" t="s">
        <v>8</v>
      </c>
      <c r="D2160" s="91" t="s">
        <v>4</v>
      </c>
      <c r="E2160" s="91" t="s">
        <v>9</v>
      </c>
      <c r="F2160" s="14">
        <f>VLOOKUP(B2160,'HSD ME&amp;PLUMBING'!$B$6:E3667,4,FALSE)</f>
        <v>150000</v>
      </c>
      <c r="G2160" s="367">
        <f>F2160*E2160</f>
        <v>1650</v>
      </c>
    </row>
    <row r="2161" spans="1:7">
      <c r="A2161" s="92"/>
      <c r="B2161" s="92" t="s">
        <v>10</v>
      </c>
      <c r="C2161" s="91" t="s">
        <v>11</v>
      </c>
      <c r="D2161" s="91" t="s">
        <v>4</v>
      </c>
      <c r="E2161" s="91" t="s">
        <v>99</v>
      </c>
      <c r="F2161" s="19">
        <f>VLOOKUP(B2161,'HSD ME&amp;PLUMBING'!$B$6:E3668,4,FALSE)</f>
        <v>200000</v>
      </c>
      <c r="G2161" s="367">
        <f>F2161*E2161</f>
        <v>600</v>
      </c>
    </row>
    <row r="2162" spans="1:7">
      <c r="A2162" s="513" t="s">
        <v>13</v>
      </c>
      <c r="B2162" s="514"/>
      <c r="C2162" s="514"/>
      <c r="D2162" s="514"/>
      <c r="E2162" s="514"/>
      <c r="F2162" s="515"/>
      <c r="G2162" s="367">
        <f>SUM(G2158:G2161)</f>
        <v>24950</v>
      </c>
    </row>
    <row r="2163" spans="1:7">
      <c r="A2163" s="91" t="s">
        <v>14</v>
      </c>
      <c r="B2163" s="92" t="s">
        <v>15</v>
      </c>
      <c r="C2163" s="91"/>
      <c r="D2163" s="91"/>
      <c r="E2163" s="91"/>
      <c r="F2163" s="374"/>
      <c r="G2163" s="374"/>
    </row>
    <row r="2164" spans="1:7" ht="45">
      <c r="A2164" s="92"/>
      <c r="B2164" s="93" t="s">
        <v>4069</v>
      </c>
      <c r="C2164" s="91"/>
      <c r="D2164" s="94" t="s">
        <v>75</v>
      </c>
      <c r="E2164" s="94" t="s">
        <v>4611</v>
      </c>
      <c r="F2164" s="371">
        <f>VLOOKUP(B2164,'HSD ME&amp;PLUMBING'!$B$6:E3671,4,FALSE)</f>
        <v>10000</v>
      </c>
      <c r="G2164" s="370">
        <f>F2164*E2164</f>
        <v>16500</v>
      </c>
    </row>
    <row r="2165" spans="1:7">
      <c r="A2165" s="494" t="s">
        <v>16</v>
      </c>
      <c r="B2165" s="494"/>
      <c r="C2165" s="494"/>
      <c r="D2165" s="494"/>
      <c r="E2165" s="494"/>
      <c r="F2165" s="494"/>
      <c r="G2165" s="367">
        <f>SUM(G2163:G2164)</f>
        <v>16500</v>
      </c>
    </row>
    <row r="2166" spans="1:7">
      <c r="A2166" s="11" t="s">
        <v>17</v>
      </c>
      <c r="B2166" s="160" t="s">
        <v>18</v>
      </c>
      <c r="C2166" s="11"/>
      <c r="D2166" s="12"/>
      <c r="E2166" s="11"/>
      <c r="F2166" s="12"/>
      <c r="G2166" s="369"/>
    </row>
    <row r="2167" spans="1:7">
      <c r="A2167" s="492" t="s">
        <v>19</v>
      </c>
      <c r="B2167" s="492"/>
      <c r="C2167" s="492"/>
      <c r="D2167" s="492"/>
      <c r="E2167" s="492"/>
      <c r="F2167" s="492"/>
      <c r="G2167" s="367">
        <f>SUM(G2166)</f>
        <v>0</v>
      </c>
    </row>
    <row r="2168" spans="1:7">
      <c r="A2168" s="11" t="s">
        <v>20</v>
      </c>
      <c r="B2168" s="493" t="s">
        <v>21</v>
      </c>
      <c r="C2168" s="493"/>
      <c r="D2168" s="493"/>
      <c r="E2168" s="493"/>
      <c r="F2168" s="493"/>
      <c r="G2168" s="367">
        <f>SUM(G2158:G2167)/2</f>
        <v>41450</v>
      </c>
    </row>
    <row r="2169" spans="1:7">
      <c r="A2169" s="11" t="s">
        <v>22</v>
      </c>
      <c r="B2169" s="493" t="s">
        <v>77</v>
      </c>
      <c r="C2169" s="493"/>
      <c r="D2169" s="493"/>
      <c r="E2169" s="493"/>
      <c r="F2169" s="368">
        <v>0.1</v>
      </c>
      <c r="G2169" s="367">
        <f>G2168*F2169</f>
        <v>4145</v>
      </c>
    </row>
    <row r="2170" spans="1:7">
      <c r="A2170" s="11" t="s">
        <v>23</v>
      </c>
      <c r="B2170" s="493" t="s">
        <v>24</v>
      </c>
      <c r="C2170" s="493"/>
      <c r="D2170" s="493"/>
      <c r="E2170" s="493"/>
      <c r="F2170" s="493"/>
      <c r="G2170" s="367">
        <f>G2168+G2169</f>
        <v>45595</v>
      </c>
    </row>
    <row r="2171" spans="1:7">
      <c r="A2171" s="105"/>
      <c r="B2171" s="106"/>
      <c r="C2171" s="106"/>
      <c r="D2171" s="106"/>
      <c r="E2171" s="106"/>
      <c r="F2171" s="106"/>
      <c r="G2171" s="378"/>
    </row>
    <row r="2172" spans="1:7">
      <c r="A2172" s="198" t="s">
        <v>4837</v>
      </c>
      <c r="B2172" s="1"/>
      <c r="C2172" s="1"/>
      <c r="D2172" s="1"/>
      <c r="E2172" s="1"/>
      <c r="F2172" s="1"/>
      <c r="G2172" s="1"/>
    </row>
    <row r="2173" spans="1:7" ht="30">
      <c r="A2173" s="9" t="s">
        <v>62</v>
      </c>
      <c r="B2173" s="9" t="s">
        <v>63</v>
      </c>
      <c r="C2173" s="9" t="s">
        <v>64</v>
      </c>
      <c r="D2173" s="9" t="s">
        <v>65</v>
      </c>
      <c r="E2173" s="9" t="s">
        <v>66</v>
      </c>
      <c r="F2173" s="9" t="s">
        <v>67</v>
      </c>
      <c r="G2173" s="9" t="s">
        <v>68</v>
      </c>
    </row>
    <row r="2174" spans="1:7">
      <c r="A2174" s="91" t="s">
        <v>0</v>
      </c>
      <c r="B2174" s="92" t="s">
        <v>1</v>
      </c>
      <c r="C2174" s="91"/>
      <c r="D2174" s="91"/>
      <c r="E2174" s="91"/>
      <c r="F2174" s="374"/>
      <c r="G2174" s="374"/>
    </row>
    <row r="2175" spans="1:7">
      <c r="A2175" s="92"/>
      <c r="B2175" s="92" t="s">
        <v>2</v>
      </c>
      <c r="C2175" s="91" t="s">
        <v>3</v>
      </c>
      <c r="D2175" s="91" t="s">
        <v>4</v>
      </c>
      <c r="E2175" s="91" t="s">
        <v>720</v>
      </c>
      <c r="F2175" s="14">
        <f>VLOOKUP(B2175,'HSD ME&amp;PLUMBING'!$B$6:E3682,4,FALSE)</f>
        <v>100000</v>
      </c>
      <c r="G2175" s="367">
        <f>F2175*E2175</f>
        <v>7700</v>
      </c>
    </row>
    <row r="2176" spans="1:7">
      <c r="A2176" s="92"/>
      <c r="B2176" s="92" t="s">
        <v>1804</v>
      </c>
      <c r="C2176" s="91" t="s">
        <v>71</v>
      </c>
      <c r="D2176" s="91" t="s">
        <v>4</v>
      </c>
      <c r="E2176" s="91" t="s">
        <v>25</v>
      </c>
      <c r="F2176" s="14">
        <f>VLOOKUP(B2176,'HSD ME&amp;PLUMBING'!$B$6:E3683,4,FALSE)</f>
        <v>150000</v>
      </c>
      <c r="G2176" s="367">
        <f>F2176*E2176</f>
        <v>19350</v>
      </c>
    </row>
    <row r="2177" spans="1:7">
      <c r="A2177" s="92"/>
      <c r="B2177" s="92" t="s">
        <v>7</v>
      </c>
      <c r="C2177" s="91" t="s">
        <v>8</v>
      </c>
      <c r="D2177" s="91" t="s">
        <v>4</v>
      </c>
      <c r="E2177" s="91" t="s">
        <v>199</v>
      </c>
      <c r="F2177" s="14">
        <f>VLOOKUP(B2177,'HSD ME&amp;PLUMBING'!$B$6:E3684,4,FALSE)</f>
        <v>150000</v>
      </c>
      <c r="G2177" s="367">
        <f>F2177*E2177</f>
        <v>1950</v>
      </c>
    </row>
    <row r="2178" spans="1:7">
      <c r="A2178" s="92"/>
      <c r="B2178" s="92" t="s">
        <v>10</v>
      </c>
      <c r="C2178" s="91" t="s">
        <v>11</v>
      </c>
      <c r="D2178" s="91" t="s">
        <v>4</v>
      </c>
      <c r="E2178" s="91" t="s">
        <v>12</v>
      </c>
      <c r="F2178" s="19">
        <f>VLOOKUP(B2178,'HSD ME&amp;PLUMBING'!$B$6:E3685,4,FALSE)</f>
        <v>200000</v>
      </c>
      <c r="G2178" s="367">
        <f>F2178*E2178</f>
        <v>800</v>
      </c>
    </row>
    <row r="2179" spans="1:7">
      <c r="A2179" s="513" t="s">
        <v>13</v>
      </c>
      <c r="B2179" s="514"/>
      <c r="C2179" s="514"/>
      <c r="D2179" s="514"/>
      <c r="E2179" s="514"/>
      <c r="F2179" s="515"/>
      <c r="G2179" s="367">
        <f>SUM(G2175:G2178)</f>
        <v>29800</v>
      </c>
    </row>
    <row r="2180" spans="1:7">
      <c r="A2180" s="91" t="s">
        <v>14</v>
      </c>
      <c r="B2180" s="92" t="s">
        <v>15</v>
      </c>
      <c r="C2180" s="91"/>
      <c r="D2180" s="91"/>
      <c r="E2180" s="91"/>
      <c r="F2180" s="374"/>
      <c r="G2180" s="374"/>
    </row>
    <row r="2181" spans="1:7" ht="45">
      <c r="A2181" s="92"/>
      <c r="B2181" s="93" t="s">
        <v>4070</v>
      </c>
      <c r="C2181" s="91"/>
      <c r="D2181" s="94" t="s">
        <v>75</v>
      </c>
      <c r="E2181" s="94" t="s">
        <v>4611</v>
      </c>
      <c r="F2181" s="371">
        <f>VLOOKUP(B2181,'HSD ME&amp;PLUMBING'!$B$6:E3688,4,FALSE)</f>
        <v>10000</v>
      </c>
      <c r="G2181" s="370">
        <f>F2181*E2181</f>
        <v>16500</v>
      </c>
    </row>
    <row r="2182" spans="1:7">
      <c r="A2182" s="494" t="s">
        <v>16</v>
      </c>
      <c r="B2182" s="494"/>
      <c r="C2182" s="494"/>
      <c r="D2182" s="494"/>
      <c r="E2182" s="494"/>
      <c r="F2182" s="494"/>
      <c r="G2182" s="367">
        <f>SUM(G2180:G2181)</f>
        <v>16500</v>
      </c>
    </row>
    <row r="2183" spans="1:7">
      <c r="A2183" s="11" t="s">
        <v>17</v>
      </c>
      <c r="B2183" s="160" t="s">
        <v>18</v>
      </c>
      <c r="C2183" s="11"/>
      <c r="D2183" s="12"/>
      <c r="E2183" s="11"/>
      <c r="F2183" s="12"/>
      <c r="G2183" s="369"/>
    </row>
    <row r="2184" spans="1:7">
      <c r="A2184" s="492" t="s">
        <v>19</v>
      </c>
      <c r="B2184" s="492"/>
      <c r="C2184" s="492"/>
      <c r="D2184" s="492"/>
      <c r="E2184" s="492"/>
      <c r="F2184" s="492"/>
      <c r="G2184" s="367">
        <f>SUM(G2183)</f>
        <v>0</v>
      </c>
    </row>
    <row r="2185" spans="1:7">
      <c r="A2185" s="11" t="s">
        <v>20</v>
      </c>
      <c r="B2185" s="493" t="s">
        <v>21</v>
      </c>
      <c r="C2185" s="493"/>
      <c r="D2185" s="493"/>
      <c r="E2185" s="493"/>
      <c r="F2185" s="493"/>
      <c r="G2185" s="367">
        <f>SUM(G2175:G2184)/2</f>
        <v>46300</v>
      </c>
    </row>
    <row r="2186" spans="1:7">
      <c r="A2186" s="11" t="s">
        <v>22</v>
      </c>
      <c r="B2186" s="493" t="s">
        <v>77</v>
      </c>
      <c r="C2186" s="493"/>
      <c r="D2186" s="493"/>
      <c r="E2186" s="493"/>
      <c r="F2186" s="368">
        <v>0.1</v>
      </c>
      <c r="G2186" s="367">
        <f>G2185*F2186</f>
        <v>4630</v>
      </c>
    </row>
    <row r="2187" spans="1:7">
      <c r="A2187" s="11" t="s">
        <v>23</v>
      </c>
      <c r="B2187" s="493" t="s">
        <v>24</v>
      </c>
      <c r="C2187" s="493"/>
      <c r="D2187" s="493"/>
      <c r="E2187" s="493"/>
      <c r="F2187" s="493"/>
      <c r="G2187" s="367">
        <f>G2185+G2186</f>
        <v>50930</v>
      </c>
    </row>
    <row r="2188" spans="1:7">
      <c r="A2188" s="105"/>
      <c r="B2188" s="106"/>
      <c r="C2188" s="106"/>
      <c r="D2188" s="106"/>
      <c r="E2188" s="106"/>
      <c r="F2188" s="106"/>
      <c r="G2188" s="378"/>
    </row>
    <row r="2189" spans="1:7">
      <c r="A2189" s="198" t="s">
        <v>4836</v>
      </c>
      <c r="B2189" s="1"/>
      <c r="C2189" s="1"/>
      <c r="D2189" s="1"/>
      <c r="E2189" s="1"/>
      <c r="F2189" s="1"/>
      <c r="G2189" s="1"/>
    </row>
    <row r="2190" spans="1:7" ht="30">
      <c r="A2190" s="9" t="s">
        <v>62</v>
      </c>
      <c r="B2190" s="9" t="s">
        <v>63</v>
      </c>
      <c r="C2190" s="9" t="s">
        <v>64</v>
      </c>
      <c r="D2190" s="9" t="s">
        <v>65</v>
      </c>
      <c r="E2190" s="9" t="s">
        <v>66</v>
      </c>
      <c r="F2190" s="9" t="s">
        <v>67</v>
      </c>
      <c r="G2190" s="9" t="s">
        <v>68</v>
      </c>
    </row>
    <row r="2191" spans="1:7">
      <c r="A2191" s="91" t="s">
        <v>0</v>
      </c>
      <c r="B2191" s="92" t="s">
        <v>1</v>
      </c>
      <c r="C2191" s="91"/>
      <c r="D2191" s="91"/>
      <c r="E2191" s="91"/>
      <c r="F2191" s="374"/>
      <c r="G2191" s="374"/>
    </row>
    <row r="2192" spans="1:7">
      <c r="A2192" s="92"/>
      <c r="B2192" s="92" t="s">
        <v>2</v>
      </c>
      <c r="C2192" s="91" t="s">
        <v>3</v>
      </c>
      <c r="D2192" s="91" t="s">
        <v>4</v>
      </c>
      <c r="E2192" s="91" t="s">
        <v>4822</v>
      </c>
      <c r="F2192" s="14">
        <f>VLOOKUP(B2192,'HSD ME&amp;PLUMBING'!$B$6:E3699,4,FALSE)</f>
        <v>100000</v>
      </c>
      <c r="G2192" s="367">
        <f>F2192*E2192</f>
        <v>10800</v>
      </c>
    </row>
    <row r="2193" spans="1:7">
      <c r="A2193" s="92"/>
      <c r="B2193" s="92" t="s">
        <v>1804</v>
      </c>
      <c r="C2193" s="91" t="s">
        <v>71</v>
      </c>
      <c r="D2193" s="91" t="s">
        <v>4</v>
      </c>
      <c r="E2193" s="91" t="s">
        <v>1009</v>
      </c>
      <c r="F2193" s="14">
        <f>VLOOKUP(B2193,'HSD ME&amp;PLUMBING'!$B$6:E3700,4,FALSE)</f>
        <v>150000</v>
      </c>
      <c r="G2193" s="367">
        <f>F2193*E2193</f>
        <v>27150</v>
      </c>
    </row>
    <row r="2194" spans="1:7">
      <c r="A2194" s="92"/>
      <c r="B2194" s="92" t="s">
        <v>7</v>
      </c>
      <c r="C2194" s="91" t="s">
        <v>8</v>
      </c>
      <c r="D2194" s="91" t="s">
        <v>4</v>
      </c>
      <c r="E2194" s="91" t="s">
        <v>184</v>
      </c>
      <c r="F2194" s="14">
        <f>VLOOKUP(B2194,'HSD ME&amp;PLUMBING'!$B$6:E3701,4,FALSE)</f>
        <v>150000</v>
      </c>
      <c r="G2194" s="367">
        <f>F2194*E2194</f>
        <v>2700</v>
      </c>
    </row>
    <row r="2195" spans="1:7">
      <c r="A2195" s="92"/>
      <c r="B2195" s="92" t="s">
        <v>10</v>
      </c>
      <c r="C2195" s="91" t="s">
        <v>11</v>
      </c>
      <c r="D2195" s="91" t="s">
        <v>4</v>
      </c>
      <c r="E2195" s="91" t="s">
        <v>87</v>
      </c>
      <c r="F2195" s="19">
        <f>VLOOKUP(B2195,'HSD ME&amp;PLUMBING'!$B$6:E3702,4,FALSE)</f>
        <v>200000</v>
      </c>
      <c r="G2195" s="367">
        <f>F2195*E2195</f>
        <v>1000</v>
      </c>
    </row>
    <row r="2196" spans="1:7">
      <c r="A2196" s="513" t="s">
        <v>13</v>
      </c>
      <c r="B2196" s="514"/>
      <c r="C2196" s="514"/>
      <c r="D2196" s="514"/>
      <c r="E2196" s="514"/>
      <c r="F2196" s="515"/>
      <c r="G2196" s="367">
        <f>SUM(G2192:G2195)</f>
        <v>41650</v>
      </c>
    </row>
    <row r="2197" spans="1:7">
      <c r="A2197" s="91" t="s">
        <v>14</v>
      </c>
      <c r="B2197" s="92" t="s">
        <v>15</v>
      </c>
      <c r="C2197" s="91"/>
      <c r="D2197" s="91"/>
      <c r="E2197" s="91"/>
      <c r="F2197" s="374"/>
      <c r="G2197" s="374"/>
    </row>
    <row r="2198" spans="1:7" ht="45">
      <c r="A2198" s="92"/>
      <c r="B2198" s="93" t="s">
        <v>4071</v>
      </c>
      <c r="C2198" s="91"/>
      <c r="D2198" s="94" t="s">
        <v>75</v>
      </c>
      <c r="E2198" s="94" t="s">
        <v>4611</v>
      </c>
      <c r="F2198" s="371">
        <f>VLOOKUP(B2198,'HSD ME&amp;PLUMBING'!$B$6:E3705,4,FALSE)</f>
        <v>10000</v>
      </c>
      <c r="G2198" s="370">
        <f>F2198*E2198</f>
        <v>16500</v>
      </c>
    </row>
    <row r="2199" spans="1:7">
      <c r="A2199" s="494" t="s">
        <v>16</v>
      </c>
      <c r="B2199" s="494"/>
      <c r="C2199" s="494"/>
      <c r="D2199" s="494"/>
      <c r="E2199" s="494"/>
      <c r="F2199" s="494"/>
      <c r="G2199" s="367">
        <f>SUM(G2197:G2198)</f>
        <v>16500</v>
      </c>
    </row>
    <row r="2200" spans="1:7">
      <c r="A2200" s="11" t="s">
        <v>17</v>
      </c>
      <c r="B2200" s="160" t="s">
        <v>18</v>
      </c>
      <c r="C2200" s="11"/>
      <c r="D2200" s="12"/>
      <c r="E2200" s="11"/>
      <c r="F2200" s="12"/>
      <c r="G2200" s="369"/>
    </row>
    <row r="2201" spans="1:7">
      <c r="A2201" s="492" t="s">
        <v>19</v>
      </c>
      <c r="B2201" s="492"/>
      <c r="C2201" s="492"/>
      <c r="D2201" s="492"/>
      <c r="E2201" s="492"/>
      <c r="F2201" s="492"/>
      <c r="G2201" s="367">
        <f>SUM(G2200)</f>
        <v>0</v>
      </c>
    </row>
    <row r="2202" spans="1:7">
      <c r="A2202" s="11" t="s">
        <v>20</v>
      </c>
      <c r="B2202" s="493" t="s">
        <v>21</v>
      </c>
      <c r="C2202" s="493"/>
      <c r="D2202" s="493"/>
      <c r="E2202" s="493"/>
      <c r="F2202" s="493"/>
      <c r="G2202" s="367">
        <f>SUM(G2192:G2201)/2</f>
        <v>58150</v>
      </c>
    </row>
    <row r="2203" spans="1:7">
      <c r="A2203" s="11" t="s">
        <v>22</v>
      </c>
      <c r="B2203" s="493" t="s">
        <v>77</v>
      </c>
      <c r="C2203" s="493"/>
      <c r="D2203" s="493"/>
      <c r="E2203" s="493"/>
      <c r="F2203" s="368">
        <v>0.1</v>
      </c>
      <c r="G2203" s="367">
        <f>G2202*F2203</f>
        <v>5815</v>
      </c>
    </row>
    <row r="2204" spans="1:7">
      <c r="A2204" s="11" t="s">
        <v>23</v>
      </c>
      <c r="B2204" s="493" t="s">
        <v>24</v>
      </c>
      <c r="C2204" s="493"/>
      <c r="D2204" s="493"/>
      <c r="E2204" s="493"/>
      <c r="F2204" s="493"/>
      <c r="G2204" s="367">
        <f>G2202+G2203</f>
        <v>63965</v>
      </c>
    </row>
    <row r="2205" spans="1:7">
      <c r="A2205" s="105"/>
      <c r="B2205" s="106"/>
      <c r="C2205" s="106"/>
      <c r="D2205" s="106"/>
      <c r="E2205" s="106"/>
      <c r="F2205" s="106"/>
      <c r="G2205" s="378"/>
    </row>
    <row r="2206" spans="1:7">
      <c r="A2206" s="198" t="s">
        <v>4835</v>
      </c>
      <c r="B2206" s="1"/>
      <c r="C2206" s="1"/>
      <c r="D2206" s="1"/>
      <c r="E2206" s="1"/>
      <c r="F2206" s="1"/>
      <c r="G2206" s="1"/>
    </row>
    <row r="2207" spans="1:7" ht="30">
      <c r="A2207" s="9" t="s">
        <v>62</v>
      </c>
      <c r="B2207" s="9" t="s">
        <v>63</v>
      </c>
      <c r="C2207" s="9" t="s">
        <v>64</v>
      </c>
      <c r="D2207" s="9" t="s">
        <v>65</v>
      </c>
      <c r="E2207" s="9" t="s">
        <v>66</v>
      </c>
      <c r="F2207" s="9" t="s">
        <v>67</v>
      </c>
      <c r="G2207" s="9" t="s">
        <v>68</v>
      </c>
    </row>
    <row r="2208" spans="1:7">
      <c r="A2208" s="91" t="s">
        <v>0</v>
      </c>
      <c r="B2208" s="92" t="s">
        <v>1</v>
      </c>
      <c r="C2208" s="91"/>
      <c r="D2208" s="91"/>
      <c r="E2208" s="91"/>
      <c r="F2208" s="374"/>
      <c r="G2208" s="374"/>
    </row>
    <row r="2209" spans="1:7">
      <c r="A2209" s="92"/>
      <c r="B2209" s="92" t="s">
        <v>2</v>
      </c>
      <c r="C2209" s="91" t="s">
        <v>3</v>
      </c>
      <c r="D2209" s="91" t="s">
        <v>4</v>
      </c>
      <c r="E2209" s="91" t="s">
        <v>25</v>
      </c>
      <c r="F2209" s="14">
        <f>VLOOKUP(B2209,'HSD ME&amp;PLUMBING'!$B$6:E3716,4,FALSE)</f>
        <v>100000</v>
      </c>
      <c r="G2209" s="367">
        <f>F2209*E2209</f>
        <v>12900</v>
      </c>
    </row>
    <row r="2210" spans="1:7">
      <c r="A2210" s="92"/>
      <c r="B2210" s="92" t="s">
        <v>1804</v>
      </c>
      <c r="C2210" s="91" t="s">
        <v>71</v>
      </c>
      <c r="D2210" s="91" t="s">
        <v>4</v>
      </c>
      <c r="E2210" s="91" t="s">
        <v>4820</v>
      </c>
      <c r="F2210" s="14">
        <f>VLOOKUP(B2210,'HSD ME&amp;PLUMBING'!$B$6:E3717,4,FALSE)</f>
        <v>150000</v>
      </c>
      <c r="G2210" s="367">
        <f>F2210*E2210</f>
        <v>32400</v>
      </c>
    </row>
    <row r="2211" spans="1:7">
      <c r="A2211" s="92"/>
      <c r="B2211" s="92" t="s">
        <v>7</v>
      </c>
      <c r="C2211" s="91" t="s">
        <v>8</v>
      </c>
      <c r="D2211" s="91" t="s">
        <v>4</v>
      </c>
      <c r="E2211" s="91" t="s">
        <v>1006</v>
      </c>
      <c r="F2211" s="14">
        <f>VLOOKUP(B2211,'HSD ME&amp;PLUMBING'!$B$6:E3718,4,FALSE)</f>
        <v>150000</v>
      </c>
      <c r="G2211" s="367">
        <f>F2211*E2211</f>
        <v>3300</v>
      </c>
    </row>
    <row r="2212" spans="1:7">
      <c r="A2212" s="92"/>
      <c r="B2212" s="92" t="s">
        <v>10</v>
      </c>
      <c r="C2212" s="91" t="s">
        <v>11</v>
      </c>
      <c r="D2212" s="91" t="s">
        <v>4</v>
      </c>
      <c r="E2212" s="91" t="s">
        <v>32</v>
      </c>
      <c r="F2212" s="19">
        <f>VLOOKUP(B2212,'HSD ME&amp;PLUMBING'!$B$6:E3719,4,FALSE)</f>
        <v>200000</v>
      </c>
      <c r="G2212" s="367">
        <f>F2212*E2212</f>
        <v>1200</v>
      </c>
    </row>
    <row r="2213" spans="1:7">
      <c r="A2213" s="513" t="s">
        <v>13</v>
      </c>
      <c r="B2213" s="514"/>
      <c r="C2213" s="514"/>
      <c r="D2213" s="514"/>
      <c r="E2213" s="514"/>
      <c r="F2213" s="515"/>
      <c r="G2213" s="367">
        <f>SUM(G2209:G2212)</f>
        <v>49800</v>
      </c>
    </row>
    <row r="2214" spans="1:7">
      <c r="A2214" s="91" t="s">
        <v>14</v>
      </c>
      <c r="B2214" s="92" t="s">
        <v>15</v>
      </c>
      <c r="C2214" s="91"/>
      <c r="D2214" s="91"/>
      <c r="E2214" s="91"/>
      <c r="F2214" s="374"/>
      <c r="G2214" s="374"/>
    </row>
    <row r="2215" spans="1:7" ht="45">
      <c r="A2215" s="92"/>
      <c r="B2215" s="93" t="s">
        <v>4072</v>
      </c>
      <c r="C2215" s="91"/>
      <c r="D2215" s="94" t="s">
        <v>75</v>
      </c>
      <c r="E2215" s="94" t="s">
        <v>4611</v>
      </c>
      <c r="F2215" s="371">
        <f>VLOOKUP(B2215,'HSD ME&amp;PLUMBING'!$B$6:E3722,4,FALSE)</f>
        <v>10000</v>
      </c>
      <c r="G2215" s="370">
        <f>F2215*E2215</f>
        <v>16500</v>
      </c>
    </row>
    <row r="2216" spans="1:7">
      <c r="A2216" s="494" t="s">
        <v>16</v>
      </c>
      <c r="B2216" s="494"/>
      <c r="C2216" s="494"/>
      <c r="D2216" s="494"/>
      <c r="E2216" s="494"/>
      <c r="F2216" s="494"/>
      <c r="G2216" s="367">
        <f>SUM(G2214:G2215)</f>
        <v>16500</v>
      </c>
    </row>
    <row r="2217" spans="1:7">
      <c r="A2217" s="11" t="s">
        <v>17</v>
      </c>
      <c r="B2217" s="160" t="s">
        <v>18</v>
      </c>
      <c r="C2217" s="11"/>
      <c r="D2217" s="12"/>
      <c r="E2217" s="11"/>
      <c r="F2217" s="12"/>
      <c r="G2217" s="369"/>
    </row>
    <row r="2218" spans="1:7">
      <c r="A2218" s="492" t="s">
        <v>19</v>
      </c>
      <c r="B2218" s="492"/>
      <c r="C2218" s="492"/>
      <c r="D2218" s="492"/>
      <c r="E2218" s="492"/>
      <c r="F2218" s="492"/>
      <c r="G2218" s="367">
        <f>SUM(G2217)</f>
        <v>0</v>
      </c>
    </row>
    <row r="2219" spans="1:7">
      <c r="A2219" s="11" t="s">
        <v>20</v>
      </c>
      <c r="B2219" s="493" t="s">
        <v>21</v>
      </c>
      <c r="C2219" s="493"/>
      <c r="D2219" s="493"/>
      <c r="E2219" s="493"/>
      <c r="F2219" s="493"/>
      <c r="G2219" s="367">
        <f>SUM(G2209:G2218)/2</f>
        <v>66300</v>
      </c>
    </row>
    <row r="2220" spans="1:7">
      <c r="A2220" s="11" t="s">
        <v>22</v>
      </c>
      <c r="B2220" s="493" t="s">
        <v>77</v>
      </c>
      <c r="C2220" s="493"/>
      <c r="D2220" s="493"/>
      <c r="E2220" s="493"/>
      <c r="F2220" s="368">
        <v>0.1</v>
      </c>
      <c r="G2220" s="367">
        <f>G2219*F2220</f>
        <v>6630</v>
      </c>
    </row>
    <row r="2221" spans="1:7">
      <c r="A2221" s="11" t="s">
        <v>23</v>
      </c>
      <c r="B2221" s="493" t="s">
        <v>24</v>
      </c>
      <c r="C2221" s="493"/>
      <c r="D2221" s="493"/>
      <c r="E2221" s="493"/>
      <c r="F2221" s="493"/>
      <c r="G2221" s="367">
        <f>G2219+G2220</f>
        <v>72930</v>
      </c>
    </row>
    <row r="2222" spans="1:7">
      <c r="A2222" s="105"/>
      <c r="B2222" s="106"/>
      <c r="C2222" s="106"/>
      <c r="D2222" s="106"/>
      <c r="E2222" s="106"/>
      <c r="F2222" s="106"/>
      <c r="G2222" s="378"/>
    </row>
    <row r="2223" spans="1:7">
      <c r="A2223" s="198" t="s">
        <v>4834</v>
      </c>
      <c r="B2223" s="1"/>
      <c r="C2223" s="1"/>
      <c r="D2223" s="1"/>
      <c r="E2223" s="1"/>
      <c r="F2223" s="1"/>
      <c r="G2223" s="1"/>
    </row>
    <row r="2224" spans="1:7" ht="30">
      <c r="A2224" s="9" t="s">
        <v>62</v>
      </c>
      <c r="B2224" s="9" t="s">
        <v>63</v>
      </c>
      <c r="C2224" s="9" t="s">
        <v>64</v>
      </c>
      <c r="D2224" s="9" t="s">
        <v>65</v>
      </c>
      <c r="E2224" s="9" t="s">
        <v>66</v>
      </c>
      <c r="F2224" s="9" t="s">
        <v>67</v>
      </c>
      <c r="G2224" s="9" t="s">
        <v>68</v>
      </c>
    </row>
    <row r="2225" spans="1:7">
      <c r="A2225" s="91" t="s">
        <v>0</v>
      </c>
      <c r="B2225" s="92" t="s">
        <v>1</v>
      </c>
      <c r="C2225" s="91"/>
      <c r="D2225" s="91"/>
      <c r="E2225" s="91"/>
      <c r="F2225" s="374"/>
      <c r="G2225" s="374"/>
    </row>
    <row r="2226" spans="1:7">
      <c r="A2226" s="92"/>
      <c r="B2226" s="92" t="s">
        <v>2</v>
      </c>
      <c r="C2226" s="91" t="s">
        <v>3</v>
      </c>
      <c r="D2226" s="91" t="s">
        <v>4</v>
      </c>
      <c r="E2226" s="91" t="s">
        <v>4483</v>
      </c>
      <c r="F2226" s="14">
        <f>VLOOKUP(B2226,'HSD ME&amp;PLUMBING'!$B$6:E3733,4,FALSE)</f>
        <v>100000</v>
      </c>
      <c r="G2226" s="367">
        <f>F2226*E2226</f>
        <v>17300</v>
      </c>
    </row>
    <row r="2227" spans="1:7">
      <c r="A2227" s="92"/>
      <c r="B2227" s="92" t="s">
        <v>1804</v>
      </c>
      <c r="C2227" s="91" t="s">
        <v>71</v>
      </c>
      <c r="D2227" s="91" t="s">
        <v>4</v>
      </c>
      <c r="E2227" s="91" t="s">
        <v>4482</v>
      </c>
      <c r="F2227" s="14">
        <f>VLOOKUP(B2227,'HSD ME&amp;PLUMBING'!$B$6:E3734,4,FALSE)</f>
        <v>150000</v>
      </c>
      <c r="G2227" s="367">
        <f>F2227*E2227</f>
        <v>43350</v>
      </c>
    </row>
    <row r="2228" spans="1:7">
      <c r="A2228" s="92"/>
      <c r="B2228" s="92" t="s">
        <v>7</v>
      </c>
      <c r="C2228" s="91" t="s">
        <v>8</v>
      </c>
      <c r="D2228" s="91" t="s">
        <v>4</v>
      </c>
      <c r="E2228" s="91" t="s">
        <v>85</v>
      </c>
      <c r="F2228" s="14">
        <f>VLOOKUP(B2228,'HSD ME&amp;PLUMBING'!$B$6:E3735,4,FALSE)</f>
        <v>150000</v>
      </c>
      <c r="G2228" s="367">
        <f>F2228*E2228</f>
        <v>4350</v>
      </c>
    </row>
    <row r="2229" spans="1:7">
      <c r="A2229" s="92"/>
      <c r="B2229" s="92" t="s">
        <v>10</v>
      </c>
      <c r="C2229" s="91" t="s">
        <v>11</v>
      </c>
      <c r="D2229" s="91" t="s">
        <v>4</v>
      </c>
      <c r="E2229" s="91" t="s">
        <v>36</v>
      </c>
      <c r="F2229" s="19">
        <f>VLOOKUP(B2229,'HSD ME&amp;PLUMBING'!$B$6:E3736,4,FALSE)</f>
        <v>200000</v>
      </c>
      <c r="G2229" s="367">
        <f>F2229*E2229</f>
        <v>1799.9999999999998</v>
      </c>
    </row>
    <row r="2230" spans="1:7">
      <c r="A2230" s="513" t="s">
        <v>13</v>
      </c>
      <c r="B2230" s="514"/>
      <c r="C2230" s="514"/>
      <c r="D2230" s="514"/>
      <c r="E2230" s="514"/>
      <c r="F2230" s="515"/>
      <c r="G2230" s="367">
        <f>SUM(G2226:G2229)</f>
        <v>66800</v>
      </c>
    </row>
    <row r="2231" spans="1:7">
      <c r="A2231" s="91" t="s">
        <v>14</v>
      </c>
      <c r="B2231" s="92" t="s">
        <v>15</v>
      </c>
      <c r="C2231" s="91"/>
      <c r="D2231" s="91"/>
      <c r="E2231" s="91"/>
      <c r="F2231" s="374"/>
      <c r="G2231" s="374"/>
    </row>
    <row r="2232" spans="1:7" ht="45">
      <c r="A2232" s="92"/>
      <c r="B2232" s="93" t="s">
        <v>4073</v>
      </c>
      <c r="C2232" s="91"/>
      <c r="D2232" s="94" t="s">
        <v>75</v>
      </c>
      <c r="E2232" s="94" t="s">
        <v>4611</v>
      </c>
      <c r="F2232" s="371">
        <f>VLOOKUP(B2232,'HSD ME&amp;PLUMBING'!$B$6:E3739,4,FALSE)</f>
        <v>10000</v>
      </c>
      <c r="G2232" s="370">
        <f>F2232*E2232</f>
        <v>16500</v>
      </c>
    </row>
    <row r="2233" spans="1:7">
      <c r="A2233" s="494" t="s">
        <v>16</v>
      </c>
      <c r="B2233" s="494"/>
      <c r="C2233" s="494"/>
      <c r="D2233" s="494"/>
      <c r="E2233" s="494"/>
      <c r="F2233" s="494"/>
      <c r="G2233" s="367">
        <f>SUM(G2231:G2232)</f>
        <v>16500</v>
      </c>
    </row>
    <row r="2234" spans="1:7">
      <c r="A2234" s="11" t="s">
        <v>17</v>
      </c>
      <c r="B2234" s="160" t="s">
        <v>18</v>
      </c>
      <c r="C2234" s="11"/>
      <c r="D2234" s="12"/>
      <c r="E2234" s="11"/>
      <c r="F2234" s="12"/>
      <c r="G2234" s="369"/>
    </row>
    <row r="2235" spans="1:7">
      <c r="A2235" s="492" t="s">
        <v>19</v>
      </c>
      <c r="B2235" s="492"/>
      <c r="C2235" s="492"/>
      <c r="D2235" s="492"/>
      <c r="E2235" s="492"/>
      <c r="F2235" s="492"/>
      <c r="G2235" s="367">
        <f>SUM(G2234)</f>
        <v>0</v>
      </c>
    </row>
    <row r="2236" spans="1:7">
      <c r="A2236" s="11" t="s">
        <v>20</v>
      </c>
      <c r="B2236" s="493" t="s">
        <v>21</v>
      </c>
      <c r="C2236" s="493"/>
      <c r="D2236" s="493"/>
      <c r="E2236" s="493"/>
      <c r="F2236" s="493"/>
      <c r="G2236" s="367">
        <f>SUM(G2226:G2235)/2</f>
        <v>83300</v>
      </c>
    </row>
    <row r="2237" spans="1:7">
      <c r="A2237" s="11" t="s">
        <v>22</v>
      </c>
      <c r="B2237" s="493" t="s">
        <v>77</v>
      </c>
      <c r="C2237" s="493"/>
      <c r="D2237" s="493"/>
      <c r="E2237" s="493"/>
      <c r="F2237" s="368">
        <v>0.1</v>
      </c>
      <c r="G2237" s="367">
        <f>G2236*F2237</f>
        <v>8330</v>
      </c>
    </row>
    <row r="2238" spans="1:7">
      <c r="A2238" s="11" t="s">
        <v>23</v>
      </c>
      <c r="B2238" s="493" t="s">
        <v>24</v>
      </c>
      <c r="C2238" s="493"/>
      <c r="D2238" s="493"/>
      <c r="E2238" s="493"/>
      <c r="F2238" s="493"/>
      <c r="G2238" s="367">
        <f>G2236+G2237</f>
        <v>91630</v>
      </c>
    </row>
    <row r="2239" spans="1:7">
      <c r="A2239" s="105"/>
      <c r="B2239" s="106"/>
      <c r="C2239" s="106"/>
      <c r="D2239" s="106"/>
      <c r="E2239" s="106"/>
      <c r="F2239" s="106"/>
      <c r="G2239" s="378"/>
    </row>
    <row r="2240" spans="1:7">
      <c r="A2240" s="198" t="s">
        <v>4833</v>
      </c>
      <c r="B2240" s="1"/>
      <c r="C2240" s="1"/>
      <c r="D2240" s="1"/>
      <c r="E2240" s="1"/>
      <c r="F2240" s="1"/>
      <c r="G2240" s="1"/>
    </row>
    <row r="2241" spans="1:7" ht="30">
      <c r="A2241" s="9" t="s">
        <v>62</v>
      </c>
      <c r="B2241" s="9" t="s">
        <v>63</v>
      </c>
      <c r="C2241" s="9" t="s">
        <v>64</v>
      </c>
      <c r="D2241" s="9" t="s">
        <v>65</v>
      </c>
      <c r="E2241" s="9" t="s">
        <v>66</v>
      </c>
      <c r="F2241" s="9" t="s">
        <v>67</v>
      </c>
      <c r="G2241" s="9" t="s">
        <v>68</v>
      </c>
    </row>
    <row r="2242" spans="1:7">
      <c r="A2242" s="91" t="s">
        <v>0</v>
      </c>
      <c r="B2242" s="92" t="s">
        <v>1</v>
      </c>
      <c r="C2242" s="91"/>
      <c r="D2242" s="91"/>
      <c r="E2242" s="91"/>
      <c r="F2242" s="374"/>
      <c r="G2242" s="374"/>
    </row>
    <row r="2243" spans="1:7">
      <c r="A2243" s="92"/>
      <c r="B2243" s="92" t="s">
        <v>2</v>
      </c>
      <c r="C2243" s="91" t="s">
        <v>3</v>
      </c>
      <c r="D2243" s="91" t="s">
        <v>4</v>
      </c>
      <c r="E2243" s="91" t="s">
        <v>4579</v>
      </c>
      <c r="F2243" s="14">
        <f>VLOOKUP(B2243,'HSD ME&amp;PLUMBING'!$B$6:E3750,4,FALSE)</f>
        <v>100000</v>
      </c>
      <c r="G2243" s="367">
        <f>F2243*E2243</f>
        <v>26000</v>
      </c>
    </row>
    <row r="2244" spans="1:7">
      <c r="A2244" s="92"/>
      <c r="B2244" s="92" t="s">
        <v>1804</v>
      </c>
      <c r="C2244" s="91" t="s">
        <v>71</v>
      </c>
      <c r="D2244" s="91" t="s">
        <v>4</v>
      </c>
      <c r="E2244" s="91" t="s">
        <v>4817</v>
      </c>
      <c r="F2244" s="14">
        <f>VLOOKUP(B2244,'HSD ME&amp;PLUMBING'!$B$6:E3751,4,FALSE)</f>
        <v>150000</v>
      </c>
      <c r="G2244" s="367">
        <f>F2244*E2244</f>
        <v>65250</v>
      </c>
    </row>
    <row r="2245" spans="1:7">
      <c r="A2245" s="92"/>
      <c r="B2245" s="92" t="s">
        <v>7</v>
      </c>
      <c r="C2245" s="91" t="s">
        <v>8</v>
      </c>
      <c r="D2245" s="91" t="s">
        <v>4</v>
      </c>
      <c r="E2245" s="91" t="s">
        <v>52</v>
      </c>
      <c r="F2245" s="14">
        <f>VLOOKUP(B2245,'HSD ME&amp;PLUMBING'!$B$6:E3752,4,FALSE)</f>
        <v>150000</v>
      </c>
      <c r="G2245" s="367">
        <f>F2245*E2245</f>
        <v>6449.9999999999991</v>
      </c>
    </row>
    <row r="2246" spans="1:7">
      <c r="A2246" s="92"/>
      <c r="B2246" s="92" t="s">
        <v>10</v>
      </c>
      <c r="C2246" s="91" t="s">
        <v>11</v>
      </c>
      <c r="D2246" s="91" t="s">
        <v>4</v>
      </c>
      <c r="E2246" s="91" t="s">
        <v>199</v>
      </c>
      <c r="F2246" s="19">
        <f>VLOOKUP(B2246,'HSD ME&amp;PLUMBING'!$B$6:E3753,4,FALSE)</f>
        <v>200000</v>
      </c>
      <c r="G2246" s="367">
        <f>F2246*E2246</f>
        <v>2600</v>
      </c>
    </row>
    <row r="2247" spans="1:7">
      <c r="A2247" s="513" t="s">
        <v>13</v>
      </c>
      <c r="B2247" s="514"/>
      <c r="C2247" s="514"/>
      <c r="D2247" s="514"/>
      <c r="E2247" s="514"/>
      <c r="F2247" s="515"/>
      <c r="G2247" s="367">
        <f>SUM(G2243:G2246)</f>
        <v>100300</v>
      </c>
    </row>
    <row r="2248" spans="1:7">
      <c r="A2248" s="91" t="s">
        <v>14</v>
      </c>
      <c r="B2248" s="92" t="s">
        <v>15</v>
      </c>
      <c r="C2248" s="91"/>
      <c r="D2248" s="91"/>
      <c r="E2248" s="91"/>
      <c r="F2248" s="374"/>
      <c r="G2248" s="374"/>
    </row>
    <row r="2249" spans="1:7" ht="45">
      <c r="A2249" s="92"/>
      <c r="B2249" s="93" t="s">
        <v>4074</v>
      </c>
      <c r="C2249" s="91"/>
      <c r="D2249" s="94" t="s">
        <v>75</v>
      </c>
      <c r="E2249" s="94" t="s">
        <v>4611</v>
      </c>
      <c r="F2249" s="371">
        <f>VLOOKUP(B2249,'HSD ME&amp;PLUMBING'!$B$6:E3756,4,FALSE)</f>
        <v>10000</v>
      </c>
      <c r="G2249" s="370">
        <f>F2249*E2249</f>
        <v>16500</v>
      </c>
    </row>
    <row r="2250" spans="1:7">
      <c r="A2250" s="494" t="s">
        <v>16</v>
      </c>
      <c r="B2250" s="494"/>
      <c r="C2250" s="494"/>
      <c r="D2250" s="494"/>
      <c r="E2250" s="494"/>
      <c r="F2250" s="494"/>
      <c r="G2250" s="367">
        <f>SUM(G2248:G2249)</f>
        <v>16500</v>
      </c>
    </row>
    <row r="2251" spans="1:7">
      <c r="A2251" s="11" t="s">
        <v>17</v>
      </c>
      <c r="B2251" s="160" t="s">
        <v>18</v>
      </c>
      <c r="C2251" s="11"/>
      <c r="D2251" s="12"/>
      <c r="E2251" s="11"/>
      <c r="F2251" s="12"/>
      <c r="G2251" s="369"/>
    </row>
    <row r="2252" spans="1:7">
      <c r="A2252" s="492" t="s">
        <v>19</v>
      </c>
      <c r="B2252" s="492"/>
      <c r="C2252" s="492"/>
      <c r="D2252" s="492"/>
      <c r="E2252" s="492"/>
      <c r="F2252" s="492"/>
      <c r="G2252" s="367">
        <f>SUM(G2251)</f>
        <v>0</v>
      </c>
    </row>
    <row r="2253" spans="1:7">
      <c r="A2253" s="11" t="s">
        <v>20</v>
      </c>
      <c r="B2253" s="493" t="s">
        <v>21</v>
      </c>
      <c r="C2253" s="493"/>
      <c r="D2253" s="493"/>
      <c r="E2253" s="493"/>
      <c r="F2253" s="493"/>
      <c r="G2253" s="367">
        <f>SUM(G2243:G2252)/2</f>
        <v>116800</v>
      </c>
    </row>
    <row r="2254" spans="1:7">
      <c r="A2254" s="11" t="s">
        <v>22</v>
      </c>
      <c r="B2254" s="493" t="s">
        <v>77</v>
      </c>
      <c r="C2254" s="493"/>
      <c r="D2254" s="493"/>
      <c r="E2254" s="493"/>
      <c r="F2254" s="368">
        <v>0.1</v>
      </c>
      <c r="G2254" s="367">
        <f>G2253*F2254</f>
        <v>11680</v>
      </c>
    </row>
    <row r="2255" spans="1:7">
      <c r="A2255" s="11" t="s">
        <v>23</v>
      </c>
      <c r="B2255" s="493" t="s">
        <v>24</v>
      </c>
      <c r="C2255" s="493"/>
      <c r="D2255" s="493"/>
      <c r="E2255" s="493"/>
      <c r="F2255" s="493"/>
      <c r="G2255" s="367">
        <f>G2253+G2254</f>
        <v>128480</v>
      </c>
    </row>
    <row r="2256" spans="1:7">
      <c r="A2256" s="105"/>
      <c r="B2256" s="106"/>
      <c r="C2256" s="106"/>
      <c r="D2256" s="106"/>
      <c r="E2256" s="106"/>
      <c r="F2256" s="106"/>
      <c r="G2256" s="378"/>
    </row>
    <row r="2257" spans="1:7">
      <c r="A2257" s="198" t="s">
        <v>4832</v>
      </c>
      <c r="B2257" s="1"/>
      <c r="C2257" s="1"/>
      <c r="D2257" s="1"/>
      <c r="E2257" s="1"/>
      <c r="F2257" s="1"/>
      <c r="G2257" s="1"/>
    </row>
    <row r="2258" spans="1:7" ht="30">
      <c r="A2258" s="9" t="s">
        <v>62</v>
      </c>
      <c r="B2258" s="9" t="s">
        <v>63</v>
      </c>
      <c r="C2258" s="9" t="s">
        <v>64</v>
      </c>
      <c r="D2258" s="9" t="s">
        <v>65</v>
      </c>
      <c r="E2258" s="9" t="s">
        <v>66</v>
      </c>
      <c r="F2258" s="9" t="s">
        <v>67</v>
      </c>
      <c r="G2258" s="9" t="s">
        <v>68</v>
      </c>
    </row>
    <row r="2259" spans="1:7">
      <c r="A2259" s="91" t="s">
        <v>0</v>
      </c>
      <c r="B2259" s="92" t="s">
        <v>1</v>
      </c>
      <c r="C2259" s="91"/>
      <c r="D2259" s="91"/>
      <c r="E2259" s="91"/>
      <c r="F2259" s="374"/>
      <c r="G2259" s="374"/>
    </row>
    <row r="2260" spans="1:7">
      <c r="A2260" s="92"/>
      <c r="B2260" s="92" t="s">
        <v>2</v>
      </c>
      <c r="C2260" s="91" t="s">
        <v>3</v>
      </c>
      <c r="D2260" s="91" t="s">
        <v>4</v>
      </c>
      <c r="E2260" s="91" t="s">
        <v>27</v>
      </c>
      <c r="F2260" s="14">
        <f>VLOOKUP(B2260,'HSD ME&amp;PLUMBING'!$B$6:E3767,4,FALSE)</f>
        <v>100000</v>
      </c>
      <c r="G2260" s="367">
        <f>F2260*E2260</f>
        <v>2100</v>
      </c>
    </row>
    <row r="2261" spans="1:7">
      <c r="A2261" s="92"/>
      <c r="B2261" s="92" t="s">
        <v>1804</v>
      </c>
      <c r="C2261" s="91" t="s">
        <v>71</v>
      </c>
      <c r="D2261" s="91" t="s">
        <v>4</v>
      </c>
      <c r="E2261" s="91" t="s">
        <v>708</v>
      </c>
      <c r="F2261" s="14">
        <f>VLOOKUP(B2261,'HSD ME&amp;PLUMBING'!$B$6:E3768,4,FALSE)</f>
        <v>150000</v>
      </c>
      <c r="G2261" s="367">
        <f>F2261*E2261</f>
        <v>5250.0000000000009</v>
      </c>
    </row>
    <row r="2262" spans="1:7">
      <c r="A2262" s="92"/>
      <c r="B2262" s="92" t="s">
        <v>7</v>
      </c>
      <c r="C2262" s="91" t="s">
        <v>8</v>
      </c>
      <c r="D2262" s="91" t="s">
        <v>4</v>
      </c>
      <c r="E2262" s="91" t="s">
        <v>99</v>
      </c>
      <c r="F2262" s="14">
        <f>VLOOKUP(B2262,'HSD ME&amp;PLUMBING'!$B$6:E3769,4,FALSE)</f>
        <v>150000</v>
      </c>
      <c r="G2262" s="367">
        <f>F2262*E2262</f>
        <v>450</v>
      </c>
    </row>
    <row r="2263" spans="1:7">
      <c r="A2263" s="92"/>
      <c r="B2263" s="92" t="s">
        <v>10</v>
      </c>
      <c r="C2263" s="91" t="s">
        <v>11</v>
      </c>
      <c r="D2263" s="91" t="s">
        <v>4</v>
      </c>
      <c r="E2263" s="91" t="s">
        <v>73</v>
      </c>
      <c r="F2263" s="19">
        <f>VLOOKUP(B2263,'HSD ME&amp;PLUMBING'!$B$6:E3770,4,FALSE)</f>
        <v>200000</v>
      </c>
      <c r="G2263" s="367">
        <f>F2263*E2263</f>
        <v>200</v>
      </c>
    </row>
    <row r="2264" spans="1:7">
      <c r="A2264" s="513" t="s">
        <v>13</v>
      </c>
      <c r="B2264" s="514"/>
      <c r="C2264" s="514"/>
      <c r="D2264" s="514"/>
      <c r="E2264" s="514"/>
      <c r="F2264" s="515"/>
      <c r="G2264" s="367">
        <f>SUM(G2260:G2263)</f>
        <v>8000.0000000000009</v>
      </c>
    </row>
    <row r="2265" spans="1:7">
      <c r="A2265" s="91" t="s">
        <v>14</v>
      </c>
      <c r="B2265" s="92" t="s">
        <v>15</v>
      </c>
      <c r="C2265" s="91"/>
      <c r="D2265" s="91"/>
      <c r="E2265" s="91"/>
      <c r="F2265" s="374"/>
      <c r="G2265" s="374"/>
    </row>
    <row r="2266" spans="1:7" ht="45">
      <c r="A2266" s="92"/>
      <c r="B2266" s="93" t="s">
        <v>4075</v>
      </c>
      <c r="C2266" s="91"/>
      <c r="D2266" s="94" t="s">
        <v>75</v>
      </c>
      <c r="E2266" s="94" t="s">
        <v>4611</v>
      </c>
      <c r="F2266" s="371">
        <f>VLOOKUP(B2266,'HSD ME&amp;PLUMBING'!$B$6:E3773,4,FALSE)</f>
        <v>10000</v>
      </c>
      <c r="G2266" s="370">
        <f>F2266*E2266</f>
        <v>16500</v>
      </c>
    </row>
    <row r="2267" spans="1:7">
      <c r="A2267" s="494" t="s">
        <v>16</v>
      </c>
      <c r="B2267" s="494"/>
      <c r="C2267" s="494"/>
      <c r="D2267" s="494"/>
      <c r="E2267" s="494"/>
      <c r="F2267" s="494"/>
      <c r="G2267" s="367">
        <f>SUM(G2265:G2266)</f>
        <v>16500</v>
      </c>
    </row>
    <row r="2268" spans="1:7">
      <c r="A2268" s="11" t="s">
        <v>17</v>
      </c>
      <c r="B2268" s="160" t="s">
        <v>18</v>
      </c>
      <c r="C2268" s="11"/>
      <c r="D2268" s="12"/>
      <c r="E2268" s="11"/>
      <c r="F2268" s="12"/>
      <c r="G2268" s="369"/>
    </row>
    <row r="2269" spans="1:7">
      <c r="A2269" s="492" t="s">
        <v>19</v>
      </c>
      <c r="B2269" s="492"/>
      <c r="C2269" s="492"/>
      <c r="D2269" s="492"/>
      <c r="E2269" s="492"/>
      <c r="F2269" s="492"/>
      <c r="G2269" s="367">
        <f>SUM(G2268)</f>
        <v>0</v>
      </c>
    </row>
    <row r="2270" spans="1:7">
      <c r="A2270" s="11" t="s">
        <v>20</v>
      </c>
      <c r="B2270" s="493" t="s">
        <v>21</v>
      </c>
      <c r="C2270" s="493"/>
      <c r="D2270" s="493"/>
      <c r="E2270" s="493"/>
      <c r="F2270" s="493"/>
      <c r="G2270" s="367">
        <f>SUM(G2260:G2269)/2</f>
        <v>24500</v>
      </c>
    </row>
    <row r="2271" spans="1:7">
      <c r="A2271" s="11" t="s">
        <v>22</v>
      </c>
      <c r="B2271" s="493" t="s">
        <v>77</v>
      </c>
      <c r="C2271" s="493"/>
      <c r="D2271" s="493"/>
      <c r="E2271" s="493"/>
      <c r="F2271" s="368">
        <v>0.1</v>
      </c>
      <c r="G2271" s="367">
        <f>G2270*F2271</f>
        <v>2450</v>
      </c>
    </row>
    <row r="2272" spans="1:7">
      <c r="A2272" s="11" t="s">
        <v>23</v>
      </c>
      <c r="B2272" s="493" t="s">
        <v>24</v>
      </c>
      <c r="C2272" s="493"/>
      <c r="D2272" s="493"/>
      <c r="E2272" s="493"/>
      <c r="F2272" s="493"/>
      <c r="G2272" s="367">
        <f>G2270+G2271</f>
        <v>26950</v>
      </c>
    </row>
    <row r="2273" spans="1:7">
      <c r="A2273" s="105"/>
      <c r="B2273" s="106"/>
      <c r="C2273" s="106"/>
      <c r="D2273" s="106"/>
      <c r="E2273" s="106"/>
      <c r="F2273" s="106"/>
      <c r="G2273" s="378"/>
    </row>
    <row r="2274" spans="1:7">
      <c r="A2274" s="198" t="s">
        <v>4831</v>
      </c>
      <c r="B2274" s="1"/>
      <c r="C2274" s="1"/>
      <c r="D2274" s="1"/>
      <c r="E2274" s="1"/>
      <c r="F2274" s="1"/>
      <c r="G2274" s="1"/>
    </row>
    <row r="2275" spans="1:7" ht="30">
      <c r="A2275" s="9" t="s">
        <v>62</v>
      </c>
      <c r="B2275" s="9" t="s">
        <v>63</v>
      </c>
      <c r="C2275" s="9" t="s">
        <v>64</v>
      </c>
      <c r="D2275" s="9" t="s">
        <v>65</v>
      </c>
      <c r="E2275" s="9" t="s">
        <v>66</v>
      </c>
      <c r="F2275" s="9" t="s">
        <v>67</v>
      </c>
      <c r="G2275" s="9" t="s">
        <v>68</v>
      </c>
    </row>
    <row r="2276" spans="1:7">
      <c r="A2276" s="91" t="s">
        <v>0</v>
      </c>
      <c r="B2276" s="92" t="s">
        <v>1</v>
      </c>
      <c r="C2276" s="91"/>
      <c r="D2276" s="91"/>
      <c r="E2276" s="91"/>
      <c r="F2276" s="374"/>
      <c r="G2276" s="374"/>
    </row>
    <row r="2277" spans="1:7">
      <c r="A2277" s="92"/>
      <c r="B2277" s="92" t="s">
        <v>2</v>
      </c>
      <c r="C2277" s="91" t="s">
        <v>3</v>
      </c>
      <c r="D2277" s="91" t="s">
        <v>4</v>
      </c>
      <c r="E2277" s="91" t="s">
        <v>287</v>
      </c>
      <c r="F2277" s="14">
        <f>VLOOKUP(B2277,'HSD ME&amp;PLUMBING'!$B$6:E3784,4,FALSE)</f>
        <v>100000</v>
      </c>
      <c r="G2277" s="367">
        <f>F2277*E2277</f>
        <v>3100</v>
      </c>
    </row>
    <row r="2278" spans="1:7">
      <c r="A2278" s="92"/>
      <c r="B2278" s="92" t="s">
        <v>1804</v>
      </c>
      <c r="C2278" s="91" t="s">
        <v>71</v>
      </c>
      <c r="D2278" s="91" t="s">
        <v>4</v>
      </c>
      <c r="E2278" s="91" t="s">
        <v>288</v>
      </c>
      <c r="F2278" s="14">
        <f>VLOOKUP(B2278,'HSD ME&amp;PLUMBING'!$B$6:E3785,4,FALSE)</f>
        <v>150000</v>
      </c>
      <c r="G2278" s="367">
        <f>F2278*E2278</f>
        <v>7800</v>
      </c>
    </row>
    <row r="2279" spans="1:7">
      <c r="A2279" s="92"/>
      <c r="B2279" s="92" t="s">
        <v>7</v>
      </c>
      <c r="C2279" s="91" t="s">
        <v>8</v>
      </c>
      <c r="D2279" s="91" t="s">
        <v>4</v>
      </c>
      <c r="E2279" s="91" t="s">
        <v>87</v>
      </c>
      <c r="F2279" s="14">
        <f>VLOOKUP(B2279,'HSD ME&amp;PLUMBING'!$B$6:E3786,4,FALSE)</f>
        <v>150000</v>
      </c>
      <c r="G2279" s="367">
        <f>F2279*E2279</f>
        <v>750</v>
      </c>
    </row>
    <row r="2280" spans="1:7">
      <c r="A2280" s="92"/>
      <c r="B2280" s="92" t="s">
        <v>10</v>
      </c>
      <c r="C2280" s="91" t="s">
        <v>11</v>
      </c>
      <c r="D2280" s="91" t="s">
        <v>4</v>
      </c>
      <c r="E2280" s="91" t="s">
        <v>88</v>
      </c>
      <c r="F2280" s="19">
        <f>VLOOKUP(B2280,'HSD ME&amp;PLUMBING'!$B$6:E3787,4,FALSE)</f>
        <v>200000</v>
      </c>
      <c r="G2280" s="367">
        <f>F2280*E2280</f>
        <v>400</v>
      </c>
    </row>
    <row r="2281" spans="1:7">
      <c r="A2281" s="513" t="s">
        <v>13</v>
      </c>
      <c r="B2281" s="514"/>
      <c r="C2281" s="514"/>
      <c r="D2281" s="514"/>
      <c r="E2281" s="514"/>
      <c r="F2281" s="515"/>
      <c r="G2281" s="367">
        <f>SUM(G2277:G2280)</f>
        <v>12050</v>
      </c>
    </row>
    <row r="2282" spans="1:7">
      <c r="A2282" s="91" t="s">
        <v>14</v>
      </c>
      <c r="B2282" s="92" t="s">
        <v>15</v>
      </c>
      <c r="C2282" s="91"/>
      <c r="D2282" s="91"/>
      <c r="E2282" s="91"/>
      <c r="F2282" s="374"/>
      <c r="G2282" s="374"/>
    </row>
    <row r="2283" spans="1:7" ht="45">
      <c r="A2283" s="92"/>
      <c r="B2283" s="93" t="s">
        <v>4076</v>
      </c>
      <c r="C2283" s="91"/>
      <c r="D2283" s="94" t="s">
        <v>75</v>
      </c>
      <c r="E2283" s="94" t="s">
        <v>4611</v>
      </c>
      <c r="F2283" s="371">
        <f>VLOOKUP(B2283,'HSD ME&amp;PLUMBING'!$B$6:E3790,4,FALSE)</f>
        <v>10000</v>
      </c>
      <c r="G2283" s="370">
        <f>F2283*E2283</f>
        <v>16500</v>
      </c>
    </row>
    <row r="2284" spans="1:7">
      <c r="A2284" s="494" t="s">
        <v>16</v>
      </c>
      <c r="B2284" s="494"/>
      <c r="C2284" s="494"/>
      <c r="D2284" s="494"/>
      <c r="E2284" s="494"/>
      <c r="F2284" s="494"/>
      <c r="G2284" s="367">
        <f>SUM(G2282:G2283)</f>
        <v>16500</v>
      </c>
    </row>
    <row r="2285" spans="1:7">
      <c r="A2285" s="11" t="s">
        <v>17</v>
      </c>
      <c r="B2285" s="160" t="s">
        <v>18</v>
      </c>
      <c r="C2285" s="11"/>
      <c r="D2285" s="12"/>
      <c r="E2285" s="11"/>
      <c r="F2285" s="12"/>
      <c r="G2285" s="369"/>
    </row>
    <row r="2286" spans="1:7">
      <c r="A2286" s="492" t="s">
        <v>19</v>
      </c>
      <c r="B2286" s="492"/>
      <c r="C2286" s="492"/>
      <c r="D2286" s="492"/>
      <c r="E2286" s="492"/>
      <c r="F2286" s="492"/>
      <c r="G2286" s="367">
        <f>SUM(G2285)</f>
        <v>0</v>
      </c>
    </row>
    <row r="2287" spans="1:7">
      <c r="A2287" s="11" t="s">
        <v>20</v>
      </c>
      <c r="B2287" s="493" t="s">
        <v>21</v>
      </c>
      <c r="C2287" s="493"/>
      <c r="D2287" s="493"/>
      <c r="E2287" s="493"/>
      <c r="F2287" s="493"/>
      <c r="G2287" s="367">
        <f>SUM(G2277:G2286)/2</f>
        <v>28550</v>
      </c>
    </row>
    <row r="2288" spans="1:7">
      <c r="A2288" s="11" t="s">
        <v>22</v>
      </c>
      <c r="B2288" s="493" t="s">
        <v>77</v>
      </c>
      <c r="C2288" s="493"/>
      <c r="D2288" s="493"/>
      <c r="E2288" s="493"/>
      <c r="F2288" s="368">
        <v>0.1</v>
      </c>
      <c r="G2288" s="367">
        <f>G2287*F2288</f>
        <v>2855</v>
      </c>
    </row>
    <row r="2289" spans="1:7">
      <c r="A2289" s="11" t="s">
        <v>23</v>
      </c>
      <c r="B2289" s="493" t="s">
        <v>24</v>
      </c>
      <c r="C2289" s="493"/>
      <c r="D2289" s="493"/>
      <c r="E2289" s="493"/>
      <c r="F2289" s="493"/>
      <c r="G2289" s="367">
        <f>G2287+G2288</f>
        <v>31405</v>
      </c>
    </row>
    <row r="2290" spans="1:7">
      <c r="A2290" s="105"/>
      <c r="B2290" s="106"/>
      <c r="C2290" s="106"/>
      <c r="D2290" s="106"/>
      <c r="E2290" s="106"/>
      <c r="F2290" s="106"/>
      <c r="G2290" s="378"/>
    </row>
    <row r="2291" spans="1:7">
      <c r="A2291" s="198" t="s">
        <v>4830</v>
      </c>
      <c r="B2291" s="1"/>
      <c r="C2291" s="1"/>
      <c r="D2291" s="1"/>
      <c r="E2291" s="1"/>
      <c r="F2291" s="1"/>
      <c r="G2291" s="1"/>
    </row>
    <row r="2292" spans="1:7" ht="30">
      <c r="A2292" s="9" t="s">
        <v>62</v>
      </c>
      <c r="B2292" s="9" t="s">
        <v>63</v>
      </c>
      <c r="C2292" s="9" t="s">
        <v>64</v>
      </c>
      <c r="D2292" s="9" t="s">
        <v>65</v>
      </c>
      <c r="E2292" s="9" t="s">
        <v>66</v>
      </c>
      <c r="F2292" s="9" t="s">
        <v>67</v>
      </c>
      <c r="G2292" s="9" t="s">
        <v>68</v>
      </c>
    </row>
    <row r="2293" spans="1:7">
      <c r="A2293" s="91" t="s">
        <v>0</v>
      </c>
      <c r="B2293" s="92" t="s">
        <v>1</v>
      </c>
      <c r="C2293" s="91"/>
      <c r="D2293" s="91"/>
      <c r="E2293" s="91"/>
      <c r="F2293" s="374"/>
      <c r="G2293" s="374"/>
    </row>
    <row r="2294" spans="1:7">
      <c r="A2294" s="92"/>
      <c r="B2294" s="92" t="s">
        <v>2</v>
      </c>
      <c r="C2294" s="91" t="s">
        <v>3</v>
      </c>
      <c r="D2294" s="91" t="s">
        <v>4</v>
      </c>
      <c r="E2294" s="91" t="s">
        <v>764</v>
      </c>
      <c r="F2294" s="14">
        <f>VLOOKUP(B2294,'HSD ME&amp;PLUMBING'!$B$6:E3801,4,FALSE)</f>
        <v>100000</v>
      </c>
      <c r="G2294" s="367">
        <f>F2294*E2294</f>
        <v>4400</v>
      </c>
    </row>
    <row r="2295" spans="1:7">
      <c r="A2295" s="92"/>
      <c r="B2295" s="92" t="s">
        <v>1804</v>
      </c>
      <c r="C2295" s="91" t="s">
        <v>71</v>
      </c>
      <c r="D2295" s="91" t="s">
        <v>4</v>
      </c>
      <c r="E2295" s="91" t="s">
        <v>4829</v>
      </c>
      <c r="F2295" s="14">
        <f>VLOOKUP(B2295,'HSD ME&amp;PLUMBING'!$B$6:E3802,4,FALSE)</f>
        <v>150000</v>
      </c>
      <c r="G2295" s="367">
        <f>F2295*E2295</f>
        <v>10950</v>
      </c>
    </row>
    <row r="2296" spans="1:7">
      <c r="A2296" s="92"/>
      <c r="B2296" s="92" t="s">
        <v>7</v>
      </c>
      <c r="C2296" s="91" t="s">
        <v>8</v>
      </c>
      <c r="D2296" s="91" t="s">
        <v>4</v>
      </c>
      <c r="E2296" s="91" t="s">
        <v>28</v>
      </c>
      <c r="F2296" s="14">
        <f>VLOOKUP(B2296,'HSD ME&amp;PLUMBING'!$B$6:E3803,4,FALSE)</f>
        <v>150000</v>
      </c>
      <c r="G2296" s="367">
        <f>F2296*E2296</f>
        <v>1050</v>
      </c>
    </row>
    <row r="2297" spans="1:7">
      <c r="A2297" s="92"/>
      <c r="B2297" s="92" t="s">
        <v>10</v>
      </c>
      <c r="C2297" s="91" t="s">
        <v>11</v>
      </c>
      <c r="D2297" s="91" t="s">
        <v>4</v>
      </c>
      <c r="E2297" s="91" t="s">
        <v>88</v>
      </c>
      <c r="F2297" s="19">
        <f>VLOOKUP(B2297,'HSD ME&amp;PLUMBING'!$B$6:E3804,4,FALSE)</f>
        <v>200000</v>
      </c>
      <c r="G2297" s="367">
        <f>F2297*E2297</f>
        <v>400</v>
      </c>
    </row>
    <row r="2298" spans="1:7">
      <c r="A2298" s="513" t="s">
        <v>13</v>
      </c>
      <c r="B2298" s="514"/>
      <c r="C2298" s="514"/>
      <c r="D2298" s="514"/>
      <c r="E2298" s="514"/>
      <c r="F2298" s="515"/>
      <c r="G2298" s="367">
        <f>SUM(G2294:G2297)</f>
        <v>16800</v>
      </c>
    </row>
    <row r="2299" spans="1:7">
      <c r="A2299" s="91" t="s">
        <v>14</v>
      </c>
      <c r="B2299" s="92" t="s">
        <v>15</v>
      </c>
      <c r="C2299" s="91"/>
      <c r="D2299" s="91"/>
      <c r="E2299" s="91"/>
      <c r="F2299" s="374"/>
      <c r="G2299" s="374"/>
    </row>
    <row r="2300" spans="1:7" ht="45">
      <c r="A2300" s="92"/>
      <c r="B2300" s="93" t="s">
        <v>4077</v>
      </c>
      <c r="C2300" s="91"/>
      <c r="D2300" s="94" t="s">
        <v>75</v>
      </c>
      <c r="E2300" s="94" t="s">
        <v>4611</v>
      </c>
      <c r="F2300" s="371">
        <f>VLOOKUP(B2300,'HSD ME&amp;PLUMBING'!$B$6:E3807,4,FALSE)</f>
        <v>10000</v>
      </c>
      <c r="G2300" s="370">
        <f>F2300*E2300</f>
        <v>16500</v>
      </c>
    </row>
    <row r="2301" spans="1:7">
      <c r="A2301" s="494" t="s">
        <v>16</v>
      </c>
      <c r="B2301" s="494"/>
      <c r="C2301" s="494"/>
      <c r="D2301" s="494"/>
      <c r="E2301" s="494"/>
      <c r="F2301" s="494"/>
      <c r="G2301" s="367">
        <f>SUM(G2299:G2300)</f>
        <v>16500</v>
      </c>
    </row>
    <row r="2302" spans="1:7">
      <c r="A2302" s="11" t="s">
        <v>17</v>
      </c>
      <c r="B2302" s="160" t="s">
        <v>18</v>
      </c>
      <c r="C2302" s="11"/>
      <c r="D2302" s="12"/>
      <c r="E2302" s="11"/>
      <c r="F2302" s="12"/>
      <c r="G2302" s="369"/>
    </row>
    <row r="2303" spans="1:7">
      <c r="A2303" s="492" t="s">
        <v>19</v>
      </c>
      <c r="B2303" s="492"/>
      <c r="C2303" s="492"/>
      <c r="D2303" s="492"/>
      <c r="E2303" s="492"/>
      <c r="F2303" s="492"/>
      <c r="G2303" s="367">
        <f>SUM(G2302)</f>
        <v>0</v>
      </c>
    </row>
    <row r="2304" spans="1:7">
      <c r="A2304" s="11" t="s">
        <v>20</v>
      </c>
      <c r="B2304" s="493" t="s">
        <v>21</v>
      </c>
      <c r="C2304" s="493"/>
      <c r="D2304" s="493"/>
      <c r="E2304" s="493"/>
      <c r="F2304" s="493"/>
      <c r="G2304" s="367">
        <f>SUM(G2294:G2303)/2</f>
        <v>33300</v>
      </c>
    </row>
    <row r="2305" spans="1:7">
      <c r="A2305" s="11" t="s">
        <v>22</v>
      </c>
      <c r="B2305" s="493" t="s">
        <v>77</v>
      </c>
      <c r="C2305" s="493"/>
      <c r="D2305" s="493"/>
      <c r="E2305" s="493"/>
      <c r="F2305" s="368">
        <v>0.1</v>
      </c>
      <c r="G2305" s="367">
        <f>G2304*F2305</f>
        <v>3330</v>
      </c>
    </row>
    <row r="2306" spans="1:7">
      <c r="A2306" s="11" t="s">
        <v>23</v>
      </c>
      <c r="B2306" s="493" t="s">
        <v>24</v>
      </c>
      <c r="C2306" s="493"/>
      <c r="D2306" s="493"/>
      <c r="E2306" s="493"/>
      <c r="F2306" s="493"/>
      <c r="G2306" s="367">
        <f>G2304+G2305</f>
        <v>36630</v>
      </c>
    </row>
    <row r="2307" spans="1:7">
      <c r="A2307" s="105"/>
      <c r="B2307" s="106"/>
      <c r="C2307" s="106"/>
      <c r="D2307" s="106"/>
      <c r="E2307" s="106"/>
      <c r="F2307" s="106"/>
      <c r="G2307" s="378"/>
    </row>
    <row r="2308" spans="1:7">
      <c r="A2308" s="198" t="s">
        <v>4828</v>
      </c>
      <c r="B2308" s="1"/>
      <c r="C2308" s="1"/>
      <c r="D2308" s="1"/>
      <c r="E2308" s="1"/>
      <c r="F2308" s="1"/>
      <c r="G2308" s="1"/>
    </row>
    <row r="2309" spans="1:7" ht="30">
      <c r="A2309" s="9" t="s">
        <v>62</v>
      </c>
      <c r="B2309" s="9" t="s">
        <v>63</v>
      </c>
      <c r="C2309" s="9" t="s">
        <v>64</v>
      </c>
      <c r="D2309" s="9" t="s">
        <v>65</v>
      </c>
      <c r="E2309" s="9" t="s">
        <v>66</v>
      </c>
      <c r="F2309" s="9" t="s">
        <v>67</v>
      </c>
      <c r="G2309" s="9" t="s">
        <v>68</v>
      </c>
    </row>
    <row r="2310" spans="1:7">
      <c r="A2310" s="91" t="s">
        <v>0</v>
      </c>
      <c r="B2310" s="92" t="s">
        <v>1</v>
      </c>
      <c r="C2310" s="91"/>
      <c r="D2310" s="91"/>
      <c r="E2310" s="91"/>
      <c r="F2310" s="374"/>
      <c r="G2310" s="374"/>
    </row>
    <row r="2311" spans="1:7">
      <c r="A2311" s="92"/>
      <c r="B2311" s="92" t="s">
        <v>2</v>
      </c>
      <c r="C2311" s="91" t="s">
        <v>3</v>
      </c>
      <c r="D2311" s="91" t="s">
        <v>4</v>
      </c>
      <c r="E2311" s="91" t="s">
        <v>890</v>
      </c>
      <c r="F2311" s="14">
        <f>VLOOKUP(B2311,'HSD ME&amp;PLUMBING'!$B$6:E3818,4,FALSE)</f>
        <v>100000</v>
      </c>
      <c r="G2311" s="367">
        <f>F2311*E2311</f>
        <v>5400</v>
      </c>
    </row>
    <row r="2312" spans="1:7">
      <c r="A2312" s="92"/>
      <c r="B2312" s="92" t="s">
        <v>1804</v>
      </c>
      <c r="C2312" s="91" t="s">
        <v>71</v>
      </c>
      <c r="D2312" s="91" t="s">
        <v>4</v>
      </c>
      <c r="E2312" s="91" t="s">
        <v>746</v>
      </c>
      <c r="F2312" s="14">
        <f>VLOOKUP(B2312,'HSD ME&amp;PLUMBING'!$B$6:E3819,4,FALSE)</f>
        <v>150000</v>
      </c>
      <c r="G2312" s="367">
        <f>F2312*E2312</f>
        <v>13500</v>
      </c>
    </row>
    <row r="2313" spans="1:7">
      <c r="A2313" s="92"/>
      <c r="B2313" s="92" t="s">
        <v>7</v>
      </c>
      <c r="C2313" s="91" t="s">
        <v>8</v>
      </c>
      <c r="D2313" s="91" t="s">
        <v>4</v>
      </c>
      <c r="E2313" s="91" t="s">
        <v>36</v>
      </c>
      <c r="F2313" s="14">
        <f>VLOOKUP(B2313,'HSD ME&amp;PLUMBING'!$B$6:E3820,4,FALSE)</f>
        <v>150000</v>
      </c>
      <c r="G2313" s="367">
        <f>F2313*E2313</f>
        <v>1350</v>
      </c>
    </row>
    <row r="2314" spans="1:7">
      <c r="A2314" s="92"/>
      <c r="B2314" s="92" t="s">
        <v>10</v>
      </c>
      <c r="C2314" s="91" t="s">
        <v>11</v>
      </c>
      <c r="D2314" s="91" t="s">
        <v>4</v>
      </c>
      <c r="E2314" s="91" t="s">
        <v>99</v>
      </c>
      <c r="F2314" s="19">
        <f>VLOOKUP(B2314,'HSD ME&amp;PLUMBING'!$B$6:E3821,4,FALSE)</f>
        <v>200000</v>
      </c>
      <c r="G2314" s="367">
        <f>F2314*E2314</f>
        <v>600</v>
      </c>
    </row>
    <row r="2315" spans="1:7">
      <c r="A2315" s="513" t="s">
        <v>13</v>
      </c>
      <c r="B2315" s="514"/>
      <c r="C2315" s="514"/>
      <c r="D2315" s="514"/>
      <c r="E2315" s="514"/>
      <c r="F2315" s="515"/>
      <c r="G2315" s="367">
        <f>SUM(G2311:G2314)</f>
        <v>20850</v>
      </c>
    </row>
    <row r="2316" spans="1:7">
      <c r="A2316" s="91" t="s">
        <v>14</v>
      </c>
      <c r="B2316" s="92" t="s">
        <v>15</v>
      </c>
      <c r="C2316" s="91"/>
      <c r="D2316" s="91"/>
      <c r="E2316" s="91"/>
      <c r="F2316" s="374"/>
      <c r="G2316" s="374"/>
    </row>
    <row r="2317" spans="1:7" ht="45">
      <c r="A2317" s="92"/>
      <c r="B2317" s="93" t="s">
        <v>4078</v>
      </c>
      <c r="C2317" s="91"/>
      <c r="D2317" s="94" t="s">
        <v>75</v>
      </c>
      <c r="E2317" s="94" t="s">
        <v>4611</v>
      </c>
      <c r="F2317" s="371">
        <f>VLOOKUP(B2317,'HSD ME&amp;PLUMBING'!$B$6:E3824,4,FALSE)</f>
        <v>10000</v>
      </c>
      <c r="G2317" s="370">
        <f>F2317*E2317</f>
        <v>16500</v>
      </c>
    </row>
    <row r="2318" spans="1:7">
      <c r="A2318" s="494" t="s">
        <v>16</v>
      </c>
      <c r="B2318" s="494"/>
      <c r="C2318" s="494"/>
      <c r="D2318" s="494"/>
      <c r="E2318" s="494"/>
      <c r="F2318" s="494"/>
      <c r="G2318" s="367">
        <f>SUM(G2316:G2317)</f>
        <v>16500</v>
      </c>
    </row>
    <row r="2319" spans="1:7">
      <c r="A2319" s="11" t="s">
        <v>17</v>
      </c>
      <c r="B2319" s="160" t="s">
        <v>18</v>
      </c>
      <c r="C2319" s="11"/>
      <c r="D2319" s="12"/>
      <c r="E2319" s="11"/>
      <c r="F2319" s="12"/>
      <c r="G2319" s="369"/>
    </row>
    <row r="2320" spans="1:7">
      <c r="A2320" s="492" t="s">
        <v>19</v>
      </c>
      <c r="B2320" s="492"/>
      <c r="C2320" s="492"/>
      <c r="D2320" s="492"/>
      <c r="E2320" s="492"/>
      <c r="F2320" s="492"/>
      <c r="G2320" s="367">
        <f>SUM(G2319)</f>
        <v>0</v>
      </c>
    </row>
    <row r="2321" spans="1:7">
      <c r="A2321" s="11" t="s">
        <v>20</v>
      </c>
      <c r="B2321" s="493" t="s">
        <v>21</v>
      </c>
      <c r="C2321" s="493"/>
      <c r="D2321" s="493"/>
      <c r="E2321" s="493"/>
      <c r="F2321" s="493"/>
      <c r="G2321" s="367">
        <f>SUM(G2311:G2320)/2</f>
        <v>37350</v>
      </c>
    </row>
    <row r="2322" spans="1:7">
      <c r="A2322" s="11" t="s">
        <v>22</v>
      </c>
      <c r="B2322" s="493" t="s">
        <v>77</v>
      </c>
      <c r="C2322" s="493"/>
      <c r="D2322" s="493"/>
      <c r="E2322" s="493"/>
      <c r="F2322" s="368">
        <v>0.1</v>
      </c>
      <c r="G2322" s="367">
        <f>G2321*F2322</f>
        <v>3735</v>
      </c>
    </row>
    <row r="2323" spans="1:7">
      <c r="A2323" s="11" t="s">
        <v>23</v>
      </c>
      <c r="B2323" s="493" t="s">
        <v>24</v>
      </c>
      <c r="C2323" s="493"/>
      <c r="D2323" s="493"/>
      <c r="E2323" s="493"/>
      <c r="F2323" s="493"/>
      <c r="G2323" s="367">
        <f>G2321+G2322</f>
        <v>41085</v>
      </c>
    </row>
    <row r="2324" spans="1:7">
      <c r="A2324" s="105"/>
      <c r="B2324" s="106"/>
      <c r="C2324" s="106"/>
      <c r="D2324" s="106"/>
      <c r="E2324" s="106"/>
      <c r="F2324" s="106"/>
      <c r="G2324" s="378"/>
    </row>
    <row r="2325" spans="1:7">
      <c r="A2325" s="198" t="s">
        <v>4827</v>
      </c>
      <c r="B2325" s="1"/>
      <c r="C2325" s="1"/>
      <c r="D2325" s="1"/>
      <c r="E2325" s="1"/>
      <c r="F2325" s="1"/>
      <c r="G2325" s="1"/>
    </row>
    <row r="2326" spans="1:7" ht="30">
      <c r="A2326" s="9" t="s">
        <v>62</v>
      </c>
      <c r="B2326" s="9" t="s">
        <v>63</v>
      </c>
      <c r="C2326" s="9" t="s">
        <v>64</v>
      </c>
      <c r="D2326" s="9" t="s">
        <v>65</v>
      </c>
      <c r="E2326" s="9" t="s">
        <v>66</v>
      </c>
      <c r="F2326" s="9" t="s">
        <v>67</v>
      </c>
      <c r="G2326" s="9" t="s">
        <v>68</v>
      </c>
    </row>
    <row r="2327" spans="1:7">
      <c r="A2327" s="91" t="s">
        <v>0</v>
      </c>
      <c r="B2327" s="92" t="s">
        <v>1</v>
      </c>
      <c r="C2327" s="91"/>
      <c r="D2327" s="91"/>
      <c r="E2327" s="91"/>
      <c r="F2327" s="374"/>
      <c r="G2327" s="374"/>
    </row>
    <row r="2328" spans="1:7">
      <c r="A2328" s="92"/>
      <c r="B2328" s="92" t="s">
        <v>2</v>
      </c>
      <c r="C2328" s="91" t="s">
        <v>3</v>
      </c>
      <c r="D2328" s="91" t="s">
        <v>4</v>
      </c>
      <c r="E2328" s="91" t="s">
        <v>692</v>
      </c>
      <c r="F2328" s="14">
        <f>VLOOKUP(B2328,'HSD ME&amp;PLUMBING'!$B$6:E3835,4,FALSE)</f>
        <v>100000</v>
      </c>
      <c r="G2328" s="367">
        <f>F2328*E2328</f>
        <v>6500</v>
      </c>
    </row>
    <row r="2329" spans="1:7">
      <c r="A2329" s="92"/>
      <c r="B2329" s="92" t="s">
        <v>1804</v>
      </c>
      <c r="C2329" s="91" t="s">
        <v>71</v>
      </c>
      <c r="D2329" s="91" t="s">
        <v>4</v>
      </c>
      <c r="E2329" s="91" t="s">
        <v>4822</v>
      </c>
      <c r="F2329" s="14">
        <f>VLOOKUP(B2329,'HSD ME&amp;PLUMBING'!$B$6:E3836,4,FALSE)</f>
        <v>150000</v>
      </c>
      <c r="G2329" s="367">
        <f>F2329*E2329</f>
        <v>16200</v>
      </c>
    </row>
    <row r="2330" spans="1:7">
      <c r="A2330" s="92"/>
      <c r="B2330" s="92" t="s">
        <v>7</v>
      </c>
      <c r="C2330" s="91" t="s">
        <v>8</v>
      </c>
      <c r="D2330" s="91" t="s">
        <v>4</v>
      </c>
      <c r="E2330" s="91" t="s">
        <v>9</v>
      </c>
      <c r="F2330" s="14">
        <f>VLOOKUP(B2330,'HSD ME&amp;PLUMBING'!$B$6:E3837,4,FALSE)</f>
        <v>150000</v>
      </c>
      <c r="G2330" s="367">
        <f>F2330*E2330</f>
        <v>1650</v>
      </c>
    </row>
    <row r="2331" spans="1:7">
      <c r="A2331" s="92"/>
      <c r="B2331" s="92" t="s">
        <v>10</v>
      </c>
      <c r="C2331" s="91" t="s">
        <v>11</v>
      </c>
      <c r="D2331" s="91" t="s">
        <v>4</v>
      </c>
      <c r="E2331" s="91" t="s">
        <v>99</v>
      </c>
      <c r="F2331" s="19">
        <f>VLOOKUP(B2331,'HSD ME&amp;PLUMBING'!$B$6:E3838,4,FALSE)</f>
        <v>200000</v>
      </c>
      <c r="G2331" s="367">
        <f>F2331*E2331</f>
        <v>600</v>
      </c>
    </row>
    <row r="2332" spans="1:7">
      <c r="A2332" s="513" t="s">
        <v>13</v>
      </c>
      <c r="B2332" s="514"/>
      <c r="C2332" s="514"/>
      <c r="D2332" s="514"/>
      <c r="E2332" s="514"/>
      <c r="F2332" s="515"/>
      <c r="G2332" s="367">
        <f>SUM(G2328:G2331)</f>
        <v>24950</v>
      </c>
    </row>
    <row r="2333" spans="1:7">
      <c r="A2333" s="91" t="s">
        <v>14</v>
      </c>
      <c r="B2333" s="92" t="s">
        <v>15</v>
      </c>
      <c r="C2333" s="91"/>
      <c r="D2333" s="91"/>
      <c r="E2333" s="91"/>
      <c r="F2333" s="374"/>
      <c r="G2333" s="374"/>
    </row>
    <row r="2334" spans="1:7" ht="45">
      <c r="A2334" s="92"/>
      <c r="B2334" s="93" t="s">
        <v>4079</v>
      </c>
      <c r="C2334" s="91"/>
      <c r="D2334" s="94" t="s">
        <v>75</v>
      </c>
      <c r="E2334" s="94" t="s">
        <v>4611</v>
      </c>
      <c r="F2334" s="371">
        <f>VLOOKUP(B2334,'HSD ME&amp;PLUMBING'!$B$6:E3841,4,FALSE)</f>
        <v>10000</v>
      </c>
      <c r="G2334" s="370">
        <f>F2334*E2334</f>
        <v>16500</v>
      </c>
    </row>
    <row r="2335" spans="1:7">
      <c r="A2335" s="494" t="s">
        <v>16</v>
      </c>
      <c r="B2335" s="494"/>
      <c r="C2335" s="494"/>
      <c r="D2335" s="494"/>
      <c r="E2335" s="494"/>
      <c r="F2335" s="494"/>
      <c r="G2335" s="367">
        <f>SUM(G2333:G2334)</f>
        <v>16500</v>
      </c>
    </row>
    <row r="2336" spans="1:7">
      <c r="A2336" s="11" t="s">
        <v>17</v>
      </c>
      <c r="B2336" s="160" t="s">
        <v>18</v>
      </c>
      <c r="C2336" s="11"/>
      <c r="D2336" s="12"/>
      <c r="E2336" s="11"/>
      <c r="F2336" s="12"/>
      <c r="G2336" s="369"/>
    </row>
    <row r="2337" spans="1:7">
      <c r="A2337" s="492" t="s">
        <v>19</v>
      </c>
      <c r="B2337" s="492"/>
      <c r="C2337" s="492"/>
      <c r="D2337" s="492"/>
      <c r="E2337" s="492"/>
      <c r="F2337" s="492"/>
      <c r="G2337" s="367">
        <f>SUM(G2336)</f>
        <v>0</v>
      </c>
    </row>
    <row r="2338" spans="1:7">
      <c r="A2338" s="11" t="s">
        <v>20</v>
      </c>
      <c r="B2338" s="493" t="s">
        <v>21</v>
      </c>
      <c r="C2338" s="493"/>
      <c r="D2338" s="493"/>
      <c r="E2338" s="493"/>
      <c r="F2338" s="493"/>
      <c r="G2338" s="367">
        <f>SUM(G2328:G2337)/2</f>
        <v>41450</v>
      </c>
    </row>
    <row r="2339" spans="1:7">
      <c r="A2339" s="11" t="s">
        <v>22</v>
      </c>
      <c r="B2339" s="493" t="s">
        <v>77</v>
      </c>
      <c r="C2339" s="493"/>
      <c r="D2339" s="493"/>
      <c r="E2339" s="493"/>
      <c r="F2339" s="368">
        <v>0.1</v>
      </c>
      <c r="G2339" s="367">
        <f>G2338*F2339</f>
        <v>4145</v>
      </c>
    </row>
    <row r="2340" spans="1:7">
      <c r="A2340" s="11" t="s">
        <v>23</v>
      </c>
      <c r="B2340" s="493" t="s">
        <v>24</v>
      </c>
      <c r="C2340" s="493"/>
      <c r="D2340" s="493"/>
      <c r="E2340" s="493"/>
      <c r="F2340" s="493"/>
      <c r="G2340" s="367">
        <f>G2338+G2339</f>
        <v>45595</v>
      </c>
    </row>
    <row r="2341" spans="1:7">
      <c r="A2341" s="105"/>
      <c r="B2341" s="106"/>
      <c r="C2341" s="106"/>
      <c r="D2341" s="106"/>
      <c r="E2341" s="106"/>
      <c r="F2341" s="106"/>
      <c r="G2341" s="378"/>
    </row>
    <row r="2342" spans="1:7">
      <c r="A2342" s="198" t="s">
        <v>4826</v>
      </c>
      <c r="B2342" s="1"/>
      <c r="C2342" s="1"/>
      <c r="D2342" s="1"/>
      <c r="E2342" s="1"/>
      <c r="F2342" s="1"/>
      <c r="G2342" s="1"/>
    </row>
    <row r="2343" spans="1:7" ht="30">
      <c r="A2343" s="9" t="s">
        <v>62</v>
      </c>
      <c r="B2343" s="9" t="s">
        <v>63</v>
      </c>
      <c r="C2343" s="9" t="s">
        <v>64</v>
      </c>
      <c r="D2343" s="9" t="s">
        <v>65</v>
      </c>
      <c r="E2343" s="9" t="s">
        <v>66</v>
      </c>
      <c r="F2343" s="9" t="s">
        <v>67</v>
      </c>
      <c r="G2343" s="9" t="s">
        <v>68</v>
      </c>
    </row>
    <row r="2344" spans="1:7">
      <c r="A2344" s="91" t="s">
        <v>0</v>
      </c>
      <c r="B2344" s="92" t="s">
        <v>1</v>
      </c>
      <c r="C2344" s="91"/>
      <c r="D2344" s="91"/>
      <c r="E2344" s="91"/>
      <c r="F2344" s="374"/>
      <c r="G2344" s="374"/>
    </row>
    <row r="2345" spans="1:7">
      <c r="A2345" s="92"/>
      <c r="B2345" s="92" t="s">
        <v>2</v>
      </c>
      <c r="C2345" s="91" t="s">
        <v>3</v>
      </c>
      <c r="D2345" s="91" t="s">
        <v>4</v>
      </c>
      <c r="E2345" s="91" t="s">
        <v>4825</v>
      </c>
      <c r="F2345" s="14">
        <f>VLOOKUP(B2345,'HSD ME&amp;PLUMBING'!$B$6:E3852,4,FALSE)</f>
        <v>100000</v>
      </c>
      <c r="G2345" s="367">
        <f>F2345*E2345</f>
        <v>8800</v>
      </c>
    </row>
    <row r="2346" spans="1:7">
      <c r="A2346" s="92"/>
      <c r="B2346" s="92" t="s">
        <v>1804</v>
      </c>
      <c r="C2346" s="91" t="s">
        <v>71</v>
      </c>
      <c r="D2346" s="91" t="s">
        <v>4</v>
      </c>
      <c r="E2346" s="91" t="s">
        <v>4824</v>
      </c>
      <c r="F2346" s="14">
        <f>VLOOKUP(B2346,'HSD ME&amp;PLUMBING'!$B$6:E3853,4,FALSE)</f>
        <v>150000</v>
      </c>
      <c r="G2346" s="367">
        <f>F2346*E2346</f>
        <v>22050</v>
      </c>
    </row>
    <row r="2347" spans="1:7">
      <c r="A2347" s="92"/>
      <c r="B2347" s="92" t="s">
        <v>7</v>
      </c>
      <c r="C2347" s="91" t="s">
        <v>8</v>
      </c>
      <c r="D2347" s="91" t="s">
        <v>4</v>
      </c>
      <c r="E2347" s="91" t="s">
        <v>4512</v>
      </c>
      <c r="F2347" s="14">
        <f>VLOOKUP(B2347,'HSD ME&amp;PLUMBING'!$B$6:E3854,4,FALSE)</f>
        <v>150000</v>
      </c>
      <c r="G2347" s="367">
        <f>F2347*E2347</f>
        <v>2250</v>
      </c>
    </row>
    <row r="2348" spans="1:7">
      <c r="A2348" s="92"/>
      <c r="B2348" s="92" t="s">
        <v>10</v>
      </c>
      <c r="C2348" s="91" t="s">
        <v>11</v>
      </c>
      <c r="D2348" s="91" t="s">
        <v>4</v>
      </c>
      <c r="E2348" s="91" t="s">
        <v>12</v>
      </c>
      <c r="F2348" s="19">
        <f>VLOOKUP(B2348,'HSD ME&amp;PLUMBING'!$B$6:E3855,4,FALSE)</f>
        <v>200000</v>
      </c>
      <c r="G2348" s="367">
        <f>F2348*E2348</f>
        <v>800</v>
      </c>
    </row>
    <row r="2349" spans="1:7">
      <c r="A2349" s="513" t="s">
        <v>13</v>
      </c>
      <c r="B2349" s="514"/>
      <c r="C2349" s="514"/>
      <c r="D2349" s="514"/>
      <c r="E2349" s="514"/>
      <c r="F2349" s="515"/>
      <c r="G2349" s="367">
        <f>SUM(G2345:G2348)</f>
        <v>33900</v>
      </c>
    </row>
    <row r="2350" spans="1:7">
      <c r="A2350" s="91" t="s">
        <v>14</v>
      </c>
      <c r="B2350" s="92" t="s">
        <v>15</v>
      </c>
      <c r="C2350" s="91"/>
      <c r="D2350" s="91"/>
      <c r="E2350" s="91"/>
      <c r="F2350" s="374"/>
      <c r="G2350" s="374"/>
    </row>
    <row r="2351" spans="1:7" ht="45">
      <c r="A2351" s="92"/>
      <c r="B2351" s="93" t="s">
        <v>4080</v>
      </c>
      <c r="C2351" s="91"/>
      <c r="D2351" s="94" t="s">
        <v>75</v>
      </c>
      <c r="E2351" s="94" t="s">
        <v>4611</v>
      </c>
      <c r="F2351" s="371">
        <f>VLOOKUP(B2351,'HSD ME&amp;PLUMBING'!$B$6:E3858,4,FALSE)</f>
        <v>10000</v>
      </c>
      <c r="G2351" s="370">
        <f>F2351*E2351</f>
        <v>16500</v>
      </c>
    </row>
    <row r="2352" spans="1:7">
      <c r="A2352" s="494" t="s">
        <v>16</v>
      </c>
      <c r="B2352" s="494"/>
      <c r="C2352" s="494"/>
      <c r="D2352" s="494"/>
      <c r="E2352" s="494"/>
      <c r="F2352" s="494"/>
      <c r="G2352" s="367">
        <f>SUM(G2350:G2351)</f>
        <v>16500</v>
      </c>
    </row>
    <row r="2353" spans="1:7">
      <c r="A2353" s="11" t="s">
        <v>17</v>
      </c>
      <c r="B2353" s="160" t="s">
        <v>18</v>
      </c>
      <c r="C2353" s="11"/>
      <c r="D2353" s="12"/>
      <c r="E2353" s="11"/>
      <c r="F2353" s="12"/>
      <c r="G2353" s="369"/>
    </row>
    <row r="2354" spans="1:7">
      <c r="A2354" s="492" t="s">
        <v>19</v>
      </c>
      <c r="B2354" s="492"/>
      <c r="C2354" s="492"/>
      <c r="D2354" s="492"/>
      <c r="E2354" s="492"/>
      <c r="F2354" s="492"/>
      <c r="G2354" s="367">
        <f>SUM(G2353)</f>
        <v>0</v>
      </c>
    </row>
    <row r="2355" spans="1:7">
      <c r="A2355" s="11" t="s">
        <v>20</v>
      </c>
      <c r="B2355" s="493" t="s">
        <v>21</v>
      </c>
      <c r="C2355" s="493"/>
      <c r="D2355" s="493"/>
      <c r="E2355" s="493"/>
      <c r="F2355" s="493"/>
      <c r="G2355" s="367">
        <f>SUM(G2345:G2354)/2</f>
        <v>50400</v>
      </c>
    </row>
    <row r="2356" spans="1:7">
      <c r="A2356" s="11" t="s">
        <v>22</v>
      </c>
      <c r="B2356" s="493" t="s">
        <v>77</v>
      </c>
      <c r="C2356" s="493"/>
      <c r="D2356" s="493"/>
      <c r="E2356" s="493"/>
      <c r="F2356" s="368">
        <v>0.1</v>
      </c>
      <c r="G2356" s="367">
        <f>G2355*F2356</f>
        <v>5040</v>
      </c>
    </row>
    <row r="2357" spans="1:7">
      <c r="A2357" s="11" t="s">
        <v>23</v>
      </c>
      <c r="B2357" s="493" t="s">
        <v>24</v>
      </c>
      <c r="C2357" s="493"/>
      <c r="D2357" s="493"/>
      <c r="E2357" s="493"/>
      <c r="F2357" s="493"/>
      <c r="G2357" s="367">
        <f>G2355+G2356</f>
        <v>55440</v>
      </c>
    </row>
    <row r="2358" spans="1:7">
      <c r="A2358" s="105"/>
      <c r="B2358" s="106"/>
      <c r="C2358" s="106"/>
      <c r="D2358" s="106"/>
      <c r="E2358" s="106"/>
      <c r="F2358" s="106"/>
      <c r="G2358" s="378"/>
    </row>
    <row r="2359" spans="1:7">
      <c r="A2359" s="198" t="s">
        <v>4823</v>
      </c>
      <c r="B2359" s="1"/>
      <c r="C2359" s="1"/>
      <c r="D2359" s="1"/>
      <c r="E2359" s="1"/>
      <c r="F2359" s="1"/>
      <c r="G2359" s="1"/>
    </row>
    <row r="2360" spans="1:7" ht="30">
      <c r="A2360" s="9" t="s">
        <v>62</v>
      </c>
      <c r="B2360" s="9" t="s">
        <v>63</v>
      </c>
      <c r="C2360" s="9" t="s">
        <v>64</v>
      </c>
      <c r="D2360" s="9" t="s">
        <v>65</v>
      </c>
      <c r="E2360" s="9" t="s">
        <v>66</v>
      </c>
      <c r="F2360" s="9" t="s">
        <v>67</v>
      </c>
      <c r="G2360" s="9" t="s">
        <v>68</v>
      </c>
    </row>
    <row r="2361" spans="1:7">
      <c r="A2361" s="91" t="s">
        <v>0</v>
      </c>
      <c r="B2361" s="92" t="s">
        <v>1</v>
      </c>
      <c r="C2361" s="91"/>
      <c r="D2361" s="91"/>
      <c r="E2361" s="91"/>
      <c r="F2361" s="374"/>
      <c r="G2361" s="374"/>
    </row>
    <row r="2362" spans="1:7">
      <c r="A2362" s="92"/>
      <c r="B2362" s="92" t="s">
        <v>2</v>
      </c>
      <c r="C2362" s="91" t="s">
        <v>3</v>
      </c>
      <c r="D2362" s="91" t="s">
        <v>4</v>
      </c>
      <c r="E2362" s="91" t="s">
        <v>4822</v>
      </c>
      <c r="F2362" s="14">
        <f>VLOOKUP(B2362,'HSD ME&amp;PLUMBING'!$B$6:E3869,4,FALSE)</f>
        <v>100000</v>
      </c>
      <c r="G2362" s="367">
        <f>F2362*E2362</f>
        <v>10800</v>
      </c>
    </row>
    <row r="2363" spans="1:7">
      <c r="A2363" s="92"/>
      <c r="B2363" s="92" t="s">
        <v>1804</v>
      </c>
      <c r="C2363" s="91" t="s">
        <v>71</v>
      </c>
      <c r="D2363" s="91" t="s">
        <v>4</v>
      </c>
      <c r="E2363" s="91" t="s">
        <v>1009</v>
      </c>
      <c r="F2363" s="14">
        <f>VLOOKUP(B2363,'HSD ME&amp;PLUMBING'!$B$6:E3870,4,FALSE)</f>
        <v>150000</v>
      </c>
      <c r="G2363" s="367">
        <f>F2363*E2363</f>
        <v>27150</v>
      </c>
    </row>
    <row r="2364" spans="1:7">
      <c r="A2364" s="92"/>
      <c r="B2364" s="92" t="s">
        <v>7</v>
      </c>
      <c r="C2364" s="91" t="s">
        <v>8</v>
      </c>
      <c r="D2364" s="91" t="s">
        <v>4</v>
      </c>
      <c r="E2364" s="91" t="s">
        <v>184</v>
      </c>
      <c r="F2364" s="14">
        <f>VLOOKUP(B2364,'HSD ME&amp;PLUMBING'!$B$6:E3871,4,FALSE)</f>
        <v>150000</v>
      </c>
      <c r="G2364" s="367">
        <f>F2364*E2364</f>
        <v>2700</v>
      </c>
    </row>
    <row r="2365" spans="1:7">
      <c r="A2365" s="92"/>
      <c r="B2365" s="92" t="s">
        <v>10</v>
      </c>
      <c r="C2365" s="91" t="s">
        <v>11</v>
      </c>
      <c r="D2365" s="91" t="s">
        <v>4</v>
      </c>
      <c r="E2365" s="91" t="s">
        <v>87</v>
      </c>
      <c r="F2365" s="19">
        <f>VLOOKUP(B2365,'HSD ME&amp;PLUMBING'!$B$6:E3872,4,FALSE)</f>
        <v>200000</v>
      </c>
      <c r="G2365" s="367">
        <f>F2365*E2365</f>
        <v>1000</v>
      </c>
    </row>
    <row r="2366" spans="1:7">
      <c r="A2366" s="513" t="s">
        <v>13</v>
      </c>
      <c r="B2366" s="514"/>
      <c r="C2366" s="514"/>
      <c r="D2366" s="514"/>
      <c r="E2366" s="514"/>
      <c r="F2366" s="515"/>
      <c r="G2366" s="367">
        <f>SUM(G2362:G2365)</f>
        <v>41650</v>
      </c>
    </row>
    <row r="2367" spans="1:7">
      <c r="A2367" s="91" t="s">
        <v>14</v>
      </c>
      <c r="B2367" s="92" t="s">
        <v>15</v>
      </c>
      <c r="C2367" s="91"/>
      <c r="D2367" s="91"/>
      <c r="E2367" s="91"/>
      <c r="F2367" s="374"/>
      <c r="G2367" s="374"/>
    </row>
    <row r="2368" spans="1:7" ht="45">
      <c r="A2368" s="92"/>
      <c r="B2368" s="93" t="s">
        <v>4081</v>
      </c>
      <c r="C2368" s="91"/>
      <c r="D2368" s="94" t="s">
        <v>75</v>
      </c>
      <c r="E2368" s="94" t="s">
        <v>4611</v>
      </c>
      <c r="F2368" s="371">
        <f>VLOOKUP(B2368,'HSD ME&amp;PLUMBING'!$B$6:E3875,4,FALSE)</f>
        <v>10000</v>
      </c>
      <c r="G2368" s="370">
        <f>F2368*E2368</f>
        <v>16500</v>
      </c>
    </row>
    <row r="2369" spans="1:7">
      <c r="A2369" s="494" t="s">
        <v>16</v>
      </c>
      <c r="B2369" s="494"/>
      <c r="C2369" s="494"/>
      <c r="D2369" s="494"/>
      <c r="E2369" s="494"/>
      <c r="F2369" s="494"/>
      <c r="G2369" s="367">
        <f>SUM(G2367:G2368)</f>
        <v>16500</v>
      </c>
    </row>
    <row r="2370" spans="1:7">
      <c r="A2370" s="11" t="s">
        <v>17</v>
      </c>
      <c r="B2370" s="160" t="s">
        <v>18</v>
      </c>
      <c r="C2370" s="11"/>
      <c r="D2370" s="12"/>
      <c r="E2370" s="11"/>
      <c r="F2370" s="12"/>
      <c r="G2370" s="369"/>
    </row>
    <row r="2371" spans="1:7">
      <c r="A2371" s="492" t="s">
        <v>19</v>
      </c>
      <c r="B2371" s="492"/>
      <c r="C2371" s="492"/>
      <c r="D2371" s="492"/>
      <c r="E2371" s="492"/>
      <c r="F2371" s="492"/>
      <c r="G2371" s="367">
        <f>SUM(G2370)</f>
        <v>0</v>
      </c>
    </row>
    <row r="2372" spans="1:7">
      <c r="A2372" s="11" t="s">
        <v>20</v>
      </c>
      <c r="B2372" s="493" t="s">
        <v>21</v>
      </c>
      <c r="C2372" s="493"/>
      <c r="D2372" s="493"/>
      <c r="E2372" s="493"/>
      <c r="F2372" s="493"/>
      <c r="G2372" s="367">
        <f>SUM(G2362:G2371)/2</f>
        <v>58150</v>
      </c>
    </row>
    <row r="2373" spans="1:7">
      <c r="A2373" s="11" t="s">
        <v>22</v>
      </c>
      <c r="B2373" s="493" t="s">
        <v>77</v>
      </c>
      <c r="C2373" s="493"/>
      <c r="D2373" s="493"/>
      <c r="E2373" s="493"/>
      <c r="F2373" s="368">
        <v>0.1</v>
      </c>
      <c r="G2373" s="367">
        <f>G2372*F2373</f>
        <v>5815</v>
      </c>
    </row>
    <row r="2374" spans="1:7">
      <c r="A2374" s="11" t="s">
        <v>23</v>
      </c>
      <c r="B2374" s="493" t="s">
        <v>24</v>
      </c>
      <c r="C2374" s="493"/>
      <c r="D2374" s="493"/>
      <c r="E2374" s="493"/>
      <c r="F2374" s="493"/>
      <c r="G2374" s="367">
        <f>G2372+G2373</f>
        <v>63965</v>
      </c>
    </row>
    <row r="2375" spans="1:7">
      <c r="A2375" s="105"/>
      <c r="B2375" s="106"/>
      <c r="C2375" s="106"/>
      <c r="D2375" s="106"/>
      <c r="E2375" s="106"/>
      <c r="F2375" s="106"/>
      <c r="G2375" s="378"/>
    </row>
    <row r="2376" spans="1:7">
      <c r="A2376" s="198" t="s">
        <v>4821</v>
      </c>
      <c r="B2376" s="1"/>
      <c r="C2376" s="1"/>
      <c r="D2376" s="1"/>
      <c r="E2376" s="1"/>
      <c r="F2376" s="1"/>
      <c r="G2376" s="1"/>
    </row>
    <row r="2377" spans="1:7" ht="30">
      <c r="A2377" s="9" t="s">
        <v>62</v>
      </c>
      <c r="B2377" s="9" t="s">
        <v>63</v>
      </c>
      <c r="C2377" s="9" t="s">
        <v>64</v>
      </c>
      <c r="D2377" s="9" t="s">
        <v>65</v>
      </c>
      <c r="E2377" s="9" t="s">
        <v>66</v>
      </c>
      <c r="F2377" s="9" t="s">
        <v>67</v>
      </c>
      <c r="G2377" s="9" t="s">
        <v>68</v>
      </c>
    </row>
    <row r="2378" spans="1:7">
      <c r="A2378" s="91" t="s">
        <v>0</v>
      </c>
      <c r="B2378" s="92" t="s">
        <v>1</v>
      </c>
      <c r="C2378" s="91"/>
      <c r="D2378" s="91"/>
      <c r="E2378" s="91"/>
      <c r="F2378" s="374"/>
      <c r="G2378" s="374"/>
    </row>
    <row r="2379" spans="1:7">
      <c r="A2379" s="92"/>
      <c r="B2379" s="92" t="s">
        <v>2</v>
      </c>
      <c r="C2379" s="91" t="s">
        <v>3</v>
      </c>
      <c r="D2379" s="91" t="s">
        <v>4</v>
      </c>
      <c r="E2379" s="91" t="s">
        <v>25</v>
      </c>
      <c r="F2379" s="14">
        <f>VLOOKUP(B2379,'HSD ME&amp;PLUMBING'!$B$6:E3886,4,FALSE)</f>
        <v>100000</v>
      </c>
      <c r="G2379" s="367">
        <f>F2379*E2379</f>
        <v>12900</v>
      </c>
    </row>
    <row r="2380" spans="1:7">
      <c r="A2380" s="92"/>
      <c r="B2380" s="92" t="s">
        <v>1804</v>
      </c>
      <c r="C2380" s="91" t="s">
        <v>71</v>
      </c>
      <c r="D2380" s="91" t="s">
        <v>4</v>
      </c>
      <c r="E2380" s="91" t="s">
        <v>4820</v>
      </c>
      <c r="F2380" s="14">
        <f>VLOOKUP(B2380,'HSD ME&amp;PLUMBING'!$B$6:E3887,4,FALSE)</f>
        <v>150000</v>
      </c>
      <c r="G2380" s="367">
        <f>F2380*E2380</f>
        <v>32400</v>
      </c>
    </row>
    <row r="2381" spans="1:7">
      <c r="A2381" s="92"/>
      <c r="B2381" s="92" t="s">
        <v>7</v>
      </c>
      <c r="C2381" s="91" t="s">
        <v>8</v>
      </c>
      <c r="D2381" s="91" t="s">
        <v>4</v>
      </c>
      <c r="E2381" s="91" t="s">
        <v>1006</v>
      </c>
      <c r="F2381" s="14">
        <f>VLOOKUP(B2381,'HSD ME&amp;PLUMBING'!$B$6:E3888,4,FALSE)</f>
        <v>150000</v>
      </c>
      <c r="G2381" s="367">
        <f>F2381*E2381</f>
        <v>3300</v>
      </c>
    </row>
    <row r="2382" spans="1:7">
      <c r="A2382" s="92"/>
      <c r="B2382" s="92" t="s">
        <v>10</v>
      </c>
      <c r="C2382" s="91" t="s">
        <v>11</v>
      </c>
      <c r="D2382" s="91" t="s">
        <v>4</v>
      </c>
      <c r="E2382" s="91" t="s">
        <v>32</v>
      </c>
      <c r="F2382" s="19">
        <f>VLOOKUP(B2382,'HSD ME&amp;PLUMBING'!$B$6:E3889,4,FALSE)</f>
        <v>200000</v>
      </c>
      <c r="G2382" s="367">
        <f>F2382*E2382</f>
        <v>1200</v>
      </c>
    </row>
    <row r="2383" spans="1:7">
      <c r="A2383" s="513" t="s">
        <v>13</v>
      </c>
      <c r="B2383" s="514"/>
      <c r="C2383" s="514"/>
      <c r="D2383" s="514"/>
      <c r="E2383" s="514"/>
      <c r="F2383" s="515"/>
      <c r="G2383" s="367">
        <f>SUM(G2379:G2382)</f>
        <v>49800</v>
      </c>
    </row>
    <row r="2384" spans="1:7">
      <c r="A2384" s="91" t="s">
        <v>14</v>
      </c>
      <c r="B2384" s="92" t="s">
        <v>15</v>
      </c>
      <c r="C2384" s="91"/>
      <c r="D2384" s="91"/>
      <c r="E2384" s="91"/>
      <c r="F2384" s="374"/>
      <c r="G2384" s="374"/>
    </row>
    <row r="2385" spans="1:7" ht="45">
      <c r="A2385" s="92"/>
      <c r="B2385" s="93" t="s">
        <v>4082</v>
      </c>
      <c r="C2385" s="91"/>
      <c r="D2385" s="94" t="s">
        <v>75</v>
      </c>
      <c r="E2385" s="94" t="s">
        <v>4611</v>
      </c>
      <c r="F2385" s="371">
        <f>VLOOKUP(B2385,'HSD ME&amp;PLUMBING'!$B$6:E3892,4,FALSE)</f>
        <v>10000</v>
      </c>
      <c r="G2385" s="370">
        <f>F2385*E2385</f>
        <v>16500</v>
      </c>
    </row>
    <row r="2386" spans="1:7">
      <c r="A2386" s="494" t="s">
        <v>16</v>
      </c>
      <c r="B2386" s="494"/>
      <c r="C2386" s="494"/>
      <c r="D2386" s="494"/>
      <c r="E2386" s="494"/>
      <c r="F2386" s="494"/>
      <c r="G2386" s="367">
        <f>SUM(G2384:G2385)</f>
        <v>16500</v>
      </c>
    </row>
    <row r="2387" spans="1:7">
      <c r="A2387" s="11" t="s">
        <v>17</v>
      </c>
      <c r="B2387" s="160" t="s">
        <v>18</v>
      </c>
      <c r="C2387" s="11"/>
      <c r="D2387" s="12"/>
      <c r="E2387" s="11"/>
      <c r="F2387" s="12"/>
      <c r="G2387" s="369"/>
    </row>
    <row r="2388" spans="1:7">
      <c r="A2388" s="492" t="s">
        <v>19</v>
      </c>
      <c r="B2388" s="492"/>
      <c r="C2388" s="492"/>
      <c r="D2388" s="492"/>
      <c r="E2388" s="492"/>
      <c r="F2388" s="492"/>
      <c r="G2388" s="367">
        <f>SUM(G2387)</f>
        <v>0</v>
      </c>
    </row>
    <row r="2389" spans="1:7">
      <c r="A2389" s="11" t="s">
        <v>20</v>
      </c>
      <c r="B2389" s="493" t="s">
        <v>21</v>
      </c>
      <c r="C2389" s="493"/>
      <c r="D2389" s="493"/>
      <c r="E2389" s="493"/>
      <c r="F2389" s="493"/>
      <c r="G2389" s="367">
        <f>SUM(G2379:G2388)/2</f>
        <v>66300</v>
      </c>
    </row>
    <row r="2390" spans="1:7">
      <c r="A2390" s="11" t="s">
        <v>22</v>
      </c>
      <c r="B2390" s="493" t="s">
        <v>77</v>
      </c>
      <c r="C2390" s="493"/>
      <c r="D2390" s="493"/>
      <c r="E2390" s="493"/>
      <c r="F2390" s="368">
        <v>0.1</v>
      </c>
      <c r="G2390" s="367">
        <f>G2389*F2390</f>
        <v>6630</v>
      </c>
    </row>
    <row r="2391" spans="1:7">
      <c r="A2391" s="11" t="s">
        <v>23</v>
      </c>
      <c r="B2391" s="493" t="s">
        <v>24</v>
      </c>
      <c r="C2391" s="493"/>
      <c r="D2391" s="493"/>
      <c r="E2391" s="493"/>
      <c r="F2391" s="493"/>
      <c r="G2391" s="367">
        <f>G2389+G2390</f>
        <v>72930</v>
      </c>
    </row>
    <row r="2392" spans="1:7">
      <c r="A2392" s="105"/>
      <c r="B2392" s="106"/>
      <c r="C2392" s="106"/>
      <c r="D2392" s="106"/>
      <c r="E2392" s="106"/>
      <c r="F2392" s="106"/>
      <c r="G2392" s="378"/>
    </row>
    <row r="2393" spans="1:7">
      <c r="A2393" s="198" t="s">
        <v>4819</v>
      </c>
      <c r="B2393" s="1"/>
      <c r="C2393" s="1"/>
      <c r="D2393" s="1"/>
      <c r="E2393" s="1"/>
      <c r="F2393" s="1"/>
      <c r="G2393" s="1"/>
    </row>
    <row r="2394" spans="1:7" ht="30">
      <c r="A2394" s="9" t="s">
        <v>62</v>
      </c>
      <c r="B2394" s="9" t="s">
        <v>63</v>
      </c>
      <c r="C2394" s="9" t="s">
        <v>64</v>
      </c>
      <c r="D2394" s="9" t="s">
        <v>65</v>
      </c>
      <c r="E2394" s="9" t="s">
        <v>66</v>
      </c>
      <c r="F2394" s="9" t="s">
        <v>67</v>
      </c>
      <c r="G2394" s="9" t="s">
        <v>68</v>
      </c>
    </row>
    <row r="2395" spans="1:7">
      <c r="A2395" s="91" t="s">
        <v>0</v>
      </c>
      <c r="B2395" s="92" t="s">
        <v>1</v>
      </c>
      <c r="C2395" s="91"/>
      <c r="D2395" s="91"/>
      <c r="E2395" s="91"/>
      <c r="F2395" s="374"/>
      <c r="G2395" s="374"/>
    </row>
    <row r="2396" spans="1:7">
      <c r="A2396" s="92"/>
      <c r="B2396" s="92" t="s">
        <v>2</v>
      </c>
      <c r="C2396" s="91" t="s">
        <v>3</v>
      </c>
      <c r="D2396" s="91" t="s">
        <v>4</v>
      </c>
      <c r="E2396" s="91" t="s">
        <v>4483</v>
      </c>
      <c r="F2396" s="14">
        <f>VLOOKUP(B2396,'HSD ME&amp;PLUMBING'!$B$6:E3903,4,FALSE)</f>
        <v>100000</v>
      </c>
      <c r="G2396" s="367">
        <f>F2396*E2396</f>
        <v>17300</v>
      </c>
    </row>
    <row r="2397" spans="1:7">
      <c r="A2397" s="92"/>
      <c r="B2397" s="92" t="s">
        <v>1804</v>
      </c>
      <c r="C2397" s="91" t="s">
        <v>71</v>
      </c>
      <c r="D2397" s="91" t="s">
        <v>4</v>
      </c>
      <c r="E2397" s="91" t="s">
        <v>4482</v>
      </c>
      <c r="F2397" s="14">
        <f>VLOOKUP(B2397,'HSD ME&amp;PLUMBING'!$B$6:E3904,4,FALSE)</f>
        <v>150000</v>
      </c>
      <c r="G2397" s="367">
        <f>F2397*E2397</f>
        <v>43350</v>
      </c>
    </row>
    <row r="2398" spans="1:7">
      <c r="A2398" s="92"/>
      <c r="B2398" s="92" t="s">
        <v>7</v>
      </c>
      <c r="C2398" s="91" t="s">
        <v>8</v>
      </c>
      <c r="D2398" s="91" t="s">
        <v>4</v>
      </c>
      <c r="E2398" s="91" t="s">
        <v>85</v>
      </c>
      <c r="F2398" s="14">
        <f>VLOOKUP(B2398,'HSD ME&amp;PLUMBING'!$B$6:E3905,4,FALSE)</f>
        <v>150000</v>
      </c>
      <c r="G2398" s="367">
        <f>F2398*E2398</f>
        <v>4350</v>
      </c>
    </row>
    <row r="2399" spans="1:7">
      <c r="A2399" s="92"/>
      <c r="B2399" s="92" t="s">
        <v>10</v>
      </c>
      <c r="C2399" s="91" t="s">
        <v>11</v>
      </c>
      <c r="D2399" s="91" t="s">
        <v>4</v>
      </c>
      <c r="E2399" s="91" t="s">
        <v>36</v>
      </c>
      <c r="F2399" s="19">
        <f>VLOOKUP(B2399,'HSD ME&amp;PLUMBING'!$B$6:E3906,4,FALSE)</f>
        <v>200000</v>
      </c>
      <c r="G2399" s="367">
        <f>F2399*E2399</f>
        <v>1799.9999999999998</v>
      </c>
    </row>
    <row r="2400" spans="1:7">
      <c r="A2400" s="513" t="s">
        <v>13</v>
      </c>
      <c r="B2400" s="514"/>
      <c r="C2400" s="514"/>
      <c r="D2400" s="514"/>
      <c r="E2400" s="514"/>
      <c r="F2400" s="515"/>
      <c r="G2400" s="367">
        <f>SUM(G2396:G2399)</f>
        <v>66800</v>
      </c>
    </row>
    <row r="2401" spans="1:7">
      <c r="A2401" s="91" t="s">
        <v>14</v>
      </c>
      <c r="B2401" s="92" t="s">
        <v>15</v>
      </c>
      <c r="C2401" s="91"/>
      <c r="D2401" s="91"/>
      <c r="E2401" s="91"/>
      <c r="F2401" s="374"/>
      <c r="G2401" s="374"/>
    </row>
    <row r="2402" spans="1:7" ht="45">
      <c r="A2402" s="92"/>
      <c r="B2402" s="93" t="s">
        <v>4083</v>
      </c>
      <c r="C2402" s="91"/>
      <c r="D2402" s="94" t="s">
        <v>75</v>
      </c>
      <c r="E2402" s="94" t="s">
        <v>4611</v>
      </c>
      <c r="F2402" s="371">
        <f>VLOOKUP(B2402,'HSD ME&amp;PLUMBING'!$B$6:E3909,4,FALSE)</f>
        <v>10000</v>
      </c>
      <c r="G2402" s="370">
        <f>F2402*E2402</f>
        <v>16500</v>
      </c>
    </row>
    <row r="2403" spans="1:7">
      <c r="A2403" s="494" t="s">
        <v>16</v>
      </c>
      <c r="B2403" s="494"/>
      <c r="C2403" s="494"/>
      <c r="D2403" s="494"/>
      <c r="E2403" s="494"/>
      <c r="F2403" s="494"/>
      <c r="G2403" s="367">
        <f>SUM(G2401:G2402)</f>
        <v>16500</v>
      </c>
    </row>
    <row r="2404" spans="1:7">
      <c r="A2404" s="11" t="s">
        <v>17</v>
      </c>
      <c r="B2404" s="160" t="s">
        <v>18</v>
      </c>
      <c r="C2404" s="11"/>
      <c r="D2404" s="12"/>
      <c r="E2404" s="11"/>
      <c r="F2404" s="12"/>
      <c r="G2404" s="369"/>
    </row>
    <row r="2405" spans="1:7">
      <c r="A2405" s="492" t="s">
        <v>19</v>
      </c>
      <c r="B2405" s="492"/>
      <c r="C2405" s="492"/>
      <c r="D2405" s="492"/>
      <c r="E2405" s="492"/>
      <c r="F2405" s="492"/>
      <c r="G2405" s="367">
        <f>SUM(G2404)</f>
        <v>0</v>
      </c>
    </row>
    <row r="2406" spans="1:7">
      <c r="A2406" s="11" t="s">
        <v>20</v>
      </c>
      <c r="B2406" s="493" t="s">
        <v>21</v>
      </c>
      <c r="C2406" s="493"/>
      <c r="D2406" s="493"/>
      <c r="E2406" s="493"/>
      <c r="F2406" s="493"/>
      <c r="G2406" s="367">
        <f>SUM(G2396:G2405)/2</f>
        <v>83300</v>
      </c>
    </row>
    <row r="2407" spans="1:7">
      <c r="A2407" s="11" t="s">
        <v>22</v>
      </c>
      <c r="B2407" s="493" t="s">
        <v>77</v>
      </c>
      <c r="C2407" s="493"/>
      <c r="D2407" s="493"/>
      <c r="E2407" s="493"/>
      <c r="F2407" s="368">
        <v>0.1</v>
      </c>
      <c r="G2407" s="367">
        <f>G2406*F2407</f>
        <v>8330</v>
      </c>
    </row>
    <row r="2408" spans="1:7">
      <c r="A2408" s="11" t="s">
        <v>23</v>
      </c>
      <c r="B2408" s="493" t="s">
        <v>24</v>
      </c>
      <c r="C2408" s="493"/>
      <c r="D2408" s="493"/>
      <c r="E2408" s="493"/>
      <c r="F2408" s="493"/>
      <c r="G2408" s="367">
        <f>G2406+G2407</f>
        <v>91630</v>
      </c>
    </row>
    <row r="2409" spans="1:7">
      <c r="A2409" s="105"/>
      <c r="B2409" s="106"/>
      <c r="C2409" s="106"/>
      <c r="D2409" s="106"/>
      <c r="E2409" s="106"/>
      <c r="F2409" s="106"/>
      <c r="G2409" s="378"/>
    </row>
    <row r="2410" spans="1:7">
      <c r="A2410" s="198" t="s">
        <v>4818</v>
      </c>
      <c r="B2410" s="1"/>
      <c r="C2410" s="1"/>
      <c r="D2410" s="1"/>
      <c r="E2410" s="1"/>
      <c r="F2410" s="1"/>
      <c r="G2410" s="1"/>
    </row>
    <row r="2411" spans="1:7" ht="30">
      <c r="A2411" s="9" t="s">
        <v>62</v>
      </c>
      <c r="B2411" s="9" t="s">
        <v>63</v>
      </c>
      <c r="C2411" s="9" t="s">
        <v>64</v>
      </c>
      <c r="D2411" s="9" t="s">
        <v>65</v>
      </c>
      <c r="E2411" s="9" t="s">
        <v>66</v>
      </c>
      <c r="F2411" s="9" t="s">
        <v>67</v>
      </c>
      <c r="G2411" s="9" t="s">
        <v>68</v>
      </c>
    </row>
    <row r="2412" spans="1:7">
      <c r="A2412" s="91" t="s">
        <v>0</v>
      </c>
      <c r="B2412" s="92" t="s">
        <v>1</v>
      </c>
      <c r="C2412" s="91"/>
      <c r="D2412" s="91"/>
      <c r="E2412" s="91"/>
      <c r="F2412" s="374"/>
      <c r="G2412" s="374"/>
    </row>
    <row r="2413" spans="1:7">
      <c r="A2413" s="92"/>
      <c r="B2413" s="92" t="s">
        <v>2</v>
      </c>
      <c r="C2413" s="91" t="s">
        <v>3</v>
      </c>
      <c r="D2413" s="91" t="s">
        <v>4</v>
      </c>
      <c r="E2413" s="91" t="s">
        <v>4579</v>
      </c>
      <c r="F2413" s="14">
        <f>VLOOKUP(B2413,'HSD ME&amp;PLUMBING'!$B$6:E3920,4,FALSE)</f>
        <v>100000</v>
      </c>
      <c r="G2413" s="367">
        <f>F2413*E2413</f>
        <v>26000</v>
      </c>
    </row>
    <row r="2414" spans="1:7">
      <c r="A2414" s="92"/>
      <c r="B2414" s="92" t="s">
        <v>1804</v>
      </c>
      <c r="C2414" s="91" t="s">
        <v>71</v>
      </c>
      <c r="D2414" s="91" t="s">
        <v>4</v>
      </c>
      <c r="E2414" s="91" t="s">
        <v>4817</v>
      </c>
      <c r="F2414" s="14">
        <f>VLOOKUP(B2414,'HSD ME&amp;PLUMBING'!$B$6:E3921,4,FALSE)</f>
        <v>150000</v>
      </c>
      <c r="G2414" s="367">
        <f>F2414*E2414</f>
        <v>65250</v>
      </c>
    </row>
    <row r="2415" spans="1:7">
      <c r="A2415" s="92"/>
      <c r="B2415" s="92" t="s">
        <v>7</v>
      </c>
      <c r="C2415" s="91" t="s">
        <v>8</v>
      </c>
      <c r="D2415" s="91" t="s">
        <v>4</v>
      </c>
      <c r="E2415" s="91" t="s">
        <v>52</v>
      </c>
      <c r="F2415" s="14">
        <f>VLOOKUP(B2415,'HSD ME&amp;PLUMBING'!$B$6:E3922,4,FALSE)</f>
        <v>150000</v>
      </c>
      <c r="G2415" s="367">
        <f>F2415*E2415</f>
        <v>6449.9999999999991</v>
      </c>
    </row>
    <row r="2416" spans="1:7">
      <c r="A2416" s="92"/>
      <c r="B2416" s="92" t="s">
        <v>10</v>
      </c>
      <c r="C2416" s="91" t="s">
        <v>11</v>
      </c>
      <c r="D2416" s="91" t="s">
        <v>4</v>
      </c>
      <c r="E2416" s="91" t="s">
        <v>199</v>
      </c>
      <c r="F2416" s="19">
        <f>VLOOKUP(B2416,'HSD ME&amp;PLUMBING'!$B$6:E3923,4,FALSE)</f>
        <v>200000</v>
      </c>
      <c r="G2416" s="367">
        <f>F2416*E2416</f>
        <v>2600</v>
      </c>
    </row>
    <row r="2417" spans="1:7">
      <c r="A2417" s="513" t="s">
        <v>13</v>
      </c>
      <c r="B2417" s="514"/>
      <c r="C2417" s="514"/>
      <c r="D2417" s="514"/>
      <c r="E2417" s="514"/>
      <c r="F2417" s="515"/>
      <c r="G2417" s="367">
        <f>SUM(G2413:G2416)</f>
        <v>100300</v>
      </c>
    </row>
    <row r="2418" spans="1:7">
      <c r="A2418" s="91" t="s">
        <v>14</v>
      </c>
      <c r="B2418" s="92" t="s">
        <v>15</v>
      </c>
      <c r="C2418" s="91"/>
      <c r="D2418" s="91"/>
      <c r="E2418" s="91"/>
      <c r="F2418" s="374"/>
      <c r="G2418" s="374"/>
    </row>
    <row r="2419" spans="1:7" ht="45">
      <c r="A2419" s="92"/>
      <c r="B2419" s="93" t="s">
        <v>4084</v>
      </c>
      <c r="C2419" s="91"/>
      <c r="D2419" s="94" t="s">
        <v>75</v>
      </c>
      <c r="E2419" s="94" t="s">
        <v>4611</v>
      </c>
      <c r="F2419" s="371">
        <f>VLOOKUP(B2419,'HSD ME&amp;PLUMBING'!$B$6:E3926,4,FALSE)</f>
        <v>10000</v>
      </c>
      <c r="G2419" s="370">
        <f>F2419*E2419</f>
        <v>16500</v>
      </c>
    </row>
    <row r="2420" spans="1:7">
      <c r="A2420" s="494" t="s">
        <v>16</v>
      </c>
      <c r="B2420" s="494"/>
      <c r="C2420" s="494"/>
      <c r="D2420" s="494"/>
      <c r="E2420" s="494"/>
      <c r="F2420" s="494"/>
      <c r="G2420" s="367">
        <f>SUM(G2418:G2419)</f>
        <v>16500</v>
      </c>
    </row>
    <row r="2421" spans="1:7">
      <c r="A2421" s="11" t="s">
        <v>17</v>
      </c>
      <c r="B2421" s="160" t="s">
        <v>18</v>
      </c>
      <c r="C2421" s="11"/>
      <c r="D2421" s="12"/>
      <c r="E2421" s="11"/>
      <c r="F2421" s="12"/>
      <c r="G2421" s="369"/>
    </row>
    <row r="2422" spans="1:7">
      <c r="A2422" s="492" t="s">
        <v>19</v>
      </c>
      <c r="B2422" s="492"/>
      <c r="C2422" s="492"/>
      <c r="D2422" s="492"/>
      <c r="E2422" s="492"/>
      <c r="F2422" s="492"/>
      <c r="G2422" s="367">
        <f>SUM(G2421)</f>
        <v>0</v>
      </c>
    </row>
    <row r="2423" spans="1:7">
      <c r="A2423" s="11" t="s">
        <v>20</v>
      </c>
      <c r="B2423" s="493" t="s">
        <v>21</v>
      </c>
      <c r="C2423" s="493"/>
      <c r="D2423" s="493"/>
      <c r="E2423" s="493"/>
      <c r="F2423" s="493"/>
      <c r="G2423" s="367">
        <f>SUM(G2413:G2422)/2</f>
        <v>116800</v>
      </c>
    </row>
    <row r="2424" spans="1:7">
      <c r="A2424" s="11" t="s">
        <v>22</v>
      </c>
      <c r="B2424" s="493" t="s">
        <v>77</v>
      </c>
      <c r="C2424" s="493"/>
      <c r="D2424" s="493"/>
      <c r="E2424" s="493"/>
      <c r="F2424" s="368">
        <v>0.1</v>
      </c>
      <c r="G2424" s="367">
        <f>G2423*F2424</f>
        <v>11680</v>
      </c>
    </row>
    <row r="2425" spans="1:7">
      <c r="A2425" s="11" t="s">
        <v>23</v>
      </c>
      <c r="B2425" s="493" t="s">
        <v>24</v>
      </c>
      <c r="C2425" s="493"/>
      <c r="D2425" s="493"/>
      <c r="E2425" s="493"/>
      <c r="F2425" s="493"/>
      <c r="G2425" s="367">
        <f>G2423+G2424</f>
        <v>128480</v>
      </c>
    </row>
    <row r="2426" spans="1:7">
      <c r="A2426" s="105"/>
      <c r="B2426" s="106"/>
      <c r="C2426" s="106"/>
      <c r="D2426" s="106"/>
      <c r="E2426" s="106"/>
      <c r="F2426" s="106"/>
      <c r="G2426" s="378"/>
    </row>
    <row r="2427" spans="1:7" ht="15.75">
      <c r="A2427" s="377" t="s">
        <v>4816</v>
      </c>
      <c r="B2427" s="6"/>
      <c r="C2427" s="6"/>
      <c r="D2427" s="6"/>
      <c r="E2427" s="6"/>
      <c r="F2427" s="6"/>
      <c r="G2427" s="6"/>
    </row>
    <row r="2428" spans="1:7">
      <c r="A2428" s="198" t="s">
        <v>4815</v>
      </c>
      <c r="B2428" s="1"/>
      <c r="C2428" s="1"/>
      <c r="D2428" s="1"/>
      <c r="E2428" s="1"/>
      <c r="F2428" s="1"/>
      <c r="G2428" s="1"/>
    </row>
    <row r="2429" spans="1:7" ht="30">
      <c r="A2429" s="9" t="s">
        <v>62</v>
      </c>
      <c r="B2429" s="9" t="s">
        <v>63</v>
      </c>
      <c r="C2429" s="9" t="s">
        <v>64</v>
      </c>
      <c r="D2429" s="9" t="s">
        <v>65</v>
      </c>
      <c r="E2429" s="9" t="s">
        <v>66</v>
      </c>
      <c r="F2429" s="9" t="s">
        <v>67</v>
      </c>
      <c r="G2429" s="9" t="s">
        <v>68</v>
      </c>
    </row>
    <row r="2430" spans="1:7">
      <c r="A2430" s="91" t="s">
        <v>0</v>
      </c>
      <c r="B2430" s="92" t="s">
        <v>1</v>
      </c>
      <c r="C2430" s="91"/>
      <c r="D2430" s="91"/>
      <c r="E2430" s="91"/>
      <c r="F2430" s="374"/>
      <c r="G2430" s="374"/>
    </row>
    <row r="2431" spans="1:7">
      <c r="A2431" s="92"/>
      <c r="B2431" s="92" t="s">
        <v>2</v>
      </c>
      <c r="C2431" s="91" t="s">
        <v>3</v>
      </c>
      <c r="D2431" s="91" t="s">
        <v>4</v>
      </c>
      <c r="E2431" s="91" t="s">
        <v>708</v>
      </c>
      <c r="F2431" s="14">
        <f>VLOOKUP(B2431,'HSD ME&amp;PLUMBING'!$B$6:E3938,4,FALSE)</f>
        <v>100000</v>
      </c>
      <c r="G2431" s="367">
        <f>F2431*E2431</f>
        <v>3500.0000000000005</v>
      </c>
    </row>
    <row r="2432" spans="1:7">
      <c r="A2432" s="92"/>
      <c r="B2432" s="92" t="s">
        <v>1804</v>
      </c>
      <c r="C2432" s="91" t="s">
        <v>71</v>
      </c>
      <c r="D2432" s="91" t="s">
        <v>4</v>
      </c>
      <c r="E2432" s="91" t="s">
        <v>775</v>
      </c>
      <c r="F2432" s="14">
        <f>VLOOKUP(B2432,'HSD ME&amp;PLUMBING'!$B$6:E3939,4,FALSE)</f>
        <v>150000</v>
      </c>
      <c r="G2432" s="367">
        <f>F2432*E2432</f>
        <v>8700</v>
      </c>
    </row>
    <row r="2433" spans="1:7">
      <c r="A2433" s="92"/>
      <c r="B2433" s="92" t="s">
        <v>7</v>
      </c>
      <c r="C2433" s="91" t="s">
        <v>8</v>
      </c>
      <c r="D2433" s="91" t="s">
        <v>4</v>
      </c>
      <c r="E2433" s="91" t="s">
        <v>32</v>
      </c>
      <c r="F2433" s="14">
        <f>VLOOKUP(B2433,'HSD ME&amp;PLUMBING'!$B$6:E3940,4,FALSE)</f>
        <v>150000</v>
      </c>
      <c r="G2433" s="367">
        <f>F2433*E2433</f>
        <v>900</v>
      </c>
    </row>
    <row r="2434" spans="1:7">
      <c r="A2434" s="92"/>
      <c r="B2434" s="92" t="s">
        <v>10</v>
      </c>
      <c r="C2434" s="91" t="s">
        <v>11</v>
      </c>
      <c r="D2434" s="91" t="s">
        <v>4</v>
      </c>
      <c r="E2434" s="91" t="s">
        <v>88</v>
      </c>
      <c r="F2434" s="19">
        <f>VLOOKUP(B2434,'HSD ME&amp;PLUMBING'!$B$6:E3941,4,FALSE)</f>
        <v>200000</v>
      </c>
      <c r="G2434" s="367">
        <f>F2434*E2434</f>
        <v>400</v>
      </c>
    </row>
    <row r="2435" spans="1:7">
      <c r="A2435" s="513" t="s">
        <v>13</v>
      </c>
      <c r="B2435" s="514"/>
      <c r="C2435" s="514"/>
      <c r="D2435" s="514"/>
      <c r="E2435" s="514"/>
      <c r="F2435" s="515"/>
      <c r="G2435" s="367">
        <f>SUM(G2431:G2434)</f>
        <v>13500</v>
      </c>
    </row>
    <row r="2436" spans="1:7">
      <c r="A2436" s="91" t="s">
        <v>14</v>
      </c>
      <c r="B2436" s="92" t="s">
        <v>15</v>
      </c>
      <c r="C2436" s="91"/>
      <c r="D2436" s="91"/>
      <c r="E2436" s="91"/>
      <c r="F2436" s="374"/>
      <c r="G2436" s="374"/>
    </row>
    <row r="2437" spans="1:7" ht="45">
      <c r="A2437" s="92"/>
      <c r="B2437" s="93" t="s">
        <v>4085</v>
      </c>
      <c r="C2437" s="91"/>
      <c r="D2437" s="94" t="s">
        <v>75</v>
      </c>
      <c r="E2437" s="94" t="s">
        <v>4765</v>
      </c>
      <c r="F2437" s="371">
        <f>VLOOKUP(B2437,'HSD ME&amp;PLUMBING'!$B$6:E3944,4,FALSE)</f>
        <v>10000</v>
      </c>
      <c r="G2437" s="370">
        <f>F2437*E2437</f>
        <v>15500</v>
      </c>
    </row>
    <row r="2438" spans="1:7">
      <c r="A2438" s="494" t="s">
        <v>16</v>
      </c>
      <c r="B2438" s="494"/>
      <c r="C2438" s="494"/>
      <c r="D2438" s="494"/>
      <c r="E2438" s="494"/>
      <c r="F2438" s="494"/>
      <c r="G2438" s="367">
        <f>SUM(G2436:G2437)</f>
        <v>15500</v>
      </c>
    </row>
    <row r="2439" spans="1:7">
      <c r="A2439" s="11" t="s">
        <v>17</v>
      </c>
      <c r="B2439" s="160" t="s">
        <v>18</v>
      </c>
      <c r="C2439" s="11"/>
      <c r="D2439" s="12"/>
      <c r="E2439" s="11"/>
      <c r="F2439" s="12"/>
      <c r="G2439" s="369"/>
    </row>
    <row r="2440" spans="1:7">
      <c r="A2440" s="492" t="s">
        <v>19</v>
      </c>
      <c r="B2440" s="492"/>
      <c r="C2440" s="492"/>
      <c r="D2440" s="492"/>
      <c r="E2440" s="492"/>
      <c r="F2440" s="492"/>
      <c r="G2440" s="367">
        <f>SUM(G2439)</f>
        <v>0</v>
      </c>
    </row>
    <row r="2441" spans="1:7">
      <c r="A2441" s="11" t="s">
        <v>20</v>
      </c>
      <c r="B2441" s="493" t="s">
        <v>21</v>
      </c>
      <c r="C2441" s="493"/>
      <c r="D2441" s="493"/>
      <c r="E2441" s="493"/>
      <c r="F2441" s="493"/>
      <c r="G2441" s="367">
        <f>SUM(G2431:G2440)/2</f>
        <v>29000</v>
      </c>
    </row>
    <row r="2442" spans="1:7">
      <c r="A2442" s="11" t="s">
        <v>22</v>
      </c>
      <c r="B2442" s="493" t="s">
        <v>77</v>
      </c>
      <c r="C2442" s="493"/>
      <c r="D2442" s="493"/>
      <c r="E2442" s="493"/>
      <c r="F2442" s="368">
        <v>0.1</v>
      </c>
      <c r="G2442" s="367">
        <f>G2441*F2442</f>
        <v>2900</v>
      </c>
    </row>
    <row r="2443" spans="1:7">
      <c r="A2443" s="11" t="s">
        <v>23</v>
      </c>
      <c r="B2443" s="493" t="s">
        <v>24</v>
      </c>
      <c r="C2443" s="493"/>
      <c r="D2443" s="493"/>
      <c r="E2443" s="493"/>
      <c r="F2443" s="493"/>
      <c r="G2443" s="367">
        <f>G2441+G2442</f>
        <v>31900</v>
      </c>
    </row>
    <row r="2444" spans="1:7">
      <c r="A2444" s="105"/>
      <c r="B2444" s="106"/>
      <c r="C2444" s="106"/>
      <c r="D2444" s="106"/>
      <c r="E2444" s="106"/>
      <c r="F2444" s="106"/>
      <c r="G2444" s="378"/>
    </row>
    <row r="2445" spans="1:7">
      <c r="A2445" s="198" t="s">
        <v>4814</v>
      </c>
      <c r="B2445" s="1"/>
      <c r="C2445" s="1"/>
      <c r="D2445" s="1"/>
      <c r="E2445" s="1"/>
      <c r="F2445" s="1"/>
      <c r="G2445" s="1"/>
    </row>
    <row r="2446" spans="1:7" ht="30">
      <c r="A2446" s="9" t="s">
        <v>62</v>
      </c>
      <c r="B2446" s="9" t="s">
        <v>63</v>
      </c>
      <c r="C2446" s="9" t="s">
        <v>64</v>
      </c>
      <c r="D2446" s="9" t="s">
        <v>65</v>
      </c>
      <c r="E2446" s="9" t="s">
        <v>66</v>
      </c>
      <c r="F2446" s="9" t="s">
        <v>67</v>
      </c>
      <c r="G2446" s="9" t="s">
        <v>68</v>
      </c>
    </row>
    <row r="2447" spans="1:7">
      <c r="A2447" s="91" t="s">
        <v>0</v>
      </c>
      <c r="B2447" s="92" t="s">
        <v>1</v>
      </c>
      <c r="C2447" s="91"/>
      <c r="D2447" s="91"/>
      <c r="E2447" s="91"/>
      <c r="F2447" s="374"/>
      <c r="G2447" s="374"/>
    </row>
    <row r="2448" spans="1:7">
      <c r="A2448" s="92"/>
      <c r="B2448" s="92" t="s">
        <v>2</v>
      </c>
      <c r="C2448" s="91" t="s">
        <v>3</v>
      </c>
      <c r="D2448" s="91" t="s">
        <v>4</v>
      </c>
      <c r="E2448" s="91" t="s">
        <v>288</v>
      </c>
      <c r="F2448" s="14">
        <f>VLOOKUP(B2448,'HSD ME&amp;PLUMBING'!$B$6:E3955,4,FALSE)</f>
        <v>100000</v>
      </c>
      <c r="G2448" s="367">
        <f>F2448*E2448</f>
        <v>5200</v>
      </c>
    </row>
    <row r="2449" spans="1:7">
      <c r="A2449" s="92"/>
      <c r="B2449" s="92" t="s">
        <v>1804</v>
      </c>
      <c r="C2449" s="91" t="s">
        <v>71</v>
      </c>
      <c r="D2449" s="91" t="s">
        <v>4</v>
      </c>
      <c r="E2449" s="91" t="s">
        <v>1466</v>
      </c>
      <c r="F2449" s="14">
        <f>VLOOKUP(B2449,'HSD ME&amp;PLUMBING'!$B$6:E3956,4,FALSE)</f>
        <v>150000</v>
      </c>
      <c r="G2449" s="367">
        <f>F2449*E2449</f>
        <v>13050</v>
      </c>
    </row>
    <row r="2450" spans="1:7">
      <c r="A2450" s="92"/>
      <c r="B2450" s="92" t="s">
        <v>7</v>
      </c>
      <c r="C2450" s="91" t="s">
        <v>8</v>
      </c>
      <c r="D2450" s="91" t="s">
        <v>4</v>
      </c>
      <c r="E2450" s="91" t="s">
        <v>36</v>
      </c>
      <c r="F2450" s="14">
        <f>VLOOKUP(B2450,'HSD ME&amp;PLUMBING'!$B$6:E3957,4,FALSE)</f>
        <v>150000</v>
      </c>
      <c r="G2450" s="367">
        <f>F2450*E2450</f>
        <v>1350</v>
      </c>
    </row>
    <row r="2451" spans="1:7">
      <c r="A2451" s="92"/>
      <c r="B2451" s="92" t="s">
        <v>10</v>
      </c>
      <c r="C2451" s="91" t="s">
        <v>11</v>
      </c>
      <c r="D2451" s="91" t="s">
        <v>4</v>
      </c>
      <c r="E2451" s="91" t="s">
        <v>99</v>
      </c>
      <c r="F2451" s="19">
        <f>VLOOKUP(B2451,'HSD ME&amp;PLUMBING'!$B$6:E3958,4,FALSE)</f>
        <v>200000</v>
      </c>
      <c r="G2451" s="367">
        <f>F2451*E2451</f>
        <v>600</v>
      </c>
    </row>
    <row r="2452" spans="1:7">
      <c r="A2452" s="513" t="s">
        <v>13</v>
      </c>
      <c r="B2452" s="514"/>
      <c r="C2452" s="514"/>
      <c r="D2452" s="514"/>
      <c r="E2452" s="514"/>
      <c r="F2452" s="515"/>
      <c r="G2452" s="367">
        <f>SUM(G2448:G2451)</f>
        <v>20200</v>
      </c>
    </row>
    <row r="2453" spans="1:7">
      <c r="A2453" s="91" t="s">
        <v>14</v>
      </c>
      <c r="B2453" s="92" t="s">
        <v>15</v>
      </c>
      <c r="C2453" s="91"/>
      <c r="D2453" s="91"/>
      <c r="E2453" s="91"/>
      <c r="F2453" s="374"/>
      <c r="G2453" s="374"/>
    </row>
    <row r="2454" spans="1:7" ht="45">
      <c r="A2454" s="92"/>
      <c r="B2454" s="93" t="s">
        <v>4086</v>
      </c>
      <c r="C2454" s="91"/>
      <c r="D2454" s="94" t="s">
        <v>75</v>
      </c>
      <c r="E2454" s="94" t="s">
        <v>4765</v>
      </c>
      <c r="F2454" s="371">
        <f>VLOOKUP(B2454,'HSD ME&amp;PLUMBING'!$B$6:E3961,4,FALSE)</f>
        <v>10000</v>
      </c>
      <c r="G2454" s="370">
        <f>F2454*E2454</f>
        <v>15500</v>
      </c>
    </row>
    <row r="2455" spans="1:7">
      <c r="A2455" s="494" t="s">
        <v>16</v>
      </c>
      <c r="B2455" s="494"/>
      <c r="C2455" s="494"/>
      <c r="D2455" s="494"/>
      <c r="E2455" s="494"/>
      <c r="F2455" s="494"/>
      <c r="G2455" s="367">
        <f>SUM(G2453:G2454)</f>
        <v>15500</v>
      </c>
    </row>
    <row r="2456" spans="1:7">
      <c r="A2456" s="11" t="s">
        <v>17</v>
      </c>
      <c r="B2456" s="160" t="s">
        <v>18</v>
      </c>
      <c r="C2456" s="11"/>
      <c r="D2456" s="12"/>
      <c r="E2456" s="11"/>
      <c r="F2456" s="12"/>
      <c r="G2456" s="369"/>
    </row>
    <row r="2457" spans="1:7">
      <c r="A2457" s="492" t="s">
        <v>19</v>
      </c>
      <c r="B2457" s="492"/>
      <c r="C2457" s="492"/>
      <c r="D2457" s="492"/>
      <c r="E2457" s="492"/>
      <c r="F2457" s="492"/>
      <c r="G2457" s="367">
        <f>SUM(G2456)</f>
        <v>0</v>
      </c>
    </row>
    <row r="2458" spans="1:7">
      <c r="A2458" s="11" t="s">
        <v>20</v>
      </c>
      <c r="B2458" s="493" t="s">
        <v>21</v>
      </c>
      <c r="C2458" s="493"/>
      <c r="D2458" s="493"/>
      <c r="E2458" s="493"/>
      <c r="F2458" s="493"/>
      <c r="G2458" s="367">
        <f>SUM(G2448:G2457)/2</f>
        <v>35700</v>
      </c>
    </row>
    <row r="2459" spans="1:7">
      <c r="A2459" s="11" t="s">
        <v>22</v>
      </c>
      <c r="B2459" s="493" t="s">
        <v>77</v>
      </c>
      <c r="C2459" s="493"/>
      <c r="D2459" s="493"/>
      <c r="E2459" s="493"/>
      <c r="F2459" s="368">
        <v>0.1</v>
      </c>
      <c r="G2459" s="367">
        <f>G2458*F2459</f>
        <v>3570</v>
      </c>
    </row>
    <row r="2460" spans="1:7">
      <c r="A2460" s="11" t="s">
        <v>23</v>
      </c>
      <c r="B2460" s="493" t="s">
        <v>24</v>
      </c>
      <c r="C2460" s="493"/>
      <c r="D2460" s="493"/>
      <c r="E2460" s="493"/>
      <c r="F2460" s="493"/>
      <c r="G2460" s="367">
        <f>G2458+G2459</f>
        <v>39270</v>
      </c>
    </row>
    <row r="2461" spans="1:7">
      <c r="A2461" s="105"/>
      <c r="B2461" s="106"/>
      <c r="C2461" s="106"/>
      <c r="D2461" s="106"/>
      <c r="E2461" s="106"/>
      <c r="F2461" s="106"/>
      <c r="G2461" s="378"/>
    </row>
    <row r="2462" spans="1:7">
      <c r="A2462" s="198" t="s">
        <v>4813</v>
      </c>
      <c r="B2462" s="1"/>
      <c r="C2462" s="1"/>
      <c r="D2462" s="1"/>
      <c r="E2462" s="1"/>
      <c r="F2462" s="1"/>
      <c r="G2462" s="1"/>
    </row>
    <row r="2463" spans="1:7" ht="30">
      <c r="A2463" s="9" t="s">
        <v>62</v>
      </c>
      <c r="B2463" s="9" t="s">
        <v>63</v>
      </c>
      <c r="C2463" s="9" t="s">
        <v>64</v>
      </c>
      <c r="D2463" s="9" t="s">
        <v>65</v>
      </c>
      <c r="E2463" s="9" t="s">
        <v>66</v>
      </c>
      <c r="F2463" s="9" t="s">
        <v>67</v>
      </c>
      <c r="G2463" s="9" t="s">
        <v>68</v>
      </c>
    </row>
    <row r="2464" spans="1:7">
      <c r="A2464" s="91" t="s">
        <v>0</v>
      </c>
      <c r="B2464" s="92" t="s">
        <v>1</v>
      </c>
      <c r="C2464" s="91"/>
      <c r="D2464" s="91"/>
      <c r="E2464" s="91"/>
      <c r="F2464" s="374"/>
      <c r="G2464" s="374"/>
    </row>
    <row r="2465" spans="1:7">
      <c r="A2465" s="92"/>
      <c r="B2465" s="92" t="s">
        <v>2</v>
      </c>
      <c r="C2465" s="91" t="s">
        <v>3</v>
      </c>
      <c r="D2465" s="91" t="s">
        <v>4</v>
      </c>
      <c r="E2465" s="91" t="s">
        <v>758</v>
      </c>
      <c r="F2465" s="14">
        <f>VLOOKUP(B2465,'HSD ME&amp;PLUMBING'!$B$6:E3972,4,FALSE)</f>
        <v>100000</v>
      </c>
      <c r="G2465" s="367">
        <f>F2465*E2465</f>
        <v>6900.0000000000009</v>
      </c>
    </row>
    <row r="2466" spans="1:7">
      <c r="A2466" s="92"/>
      <c r="B2466" s="92" t="s">
        <v>1804</v>
      </c>
      <c r="C2466" s="91" t="s">
        <v>71</v>
      </c>
      <c r="D2466" s="91" t="s">
        <v>4</v>
      </c>
      <c r="E2466" s="91" t="s">
        <v>1132</v>
      </c>
      <c r="F2466" s="14">
        <f>VLOOKUP(B2466,'HSD ME&amp;PLUMBING'!$B$6:E3973,4,FALSE)</f>
        <v>150000</v>
      </c>
      <c r="G2466" s="367">
        <f>F2466*E2466</f>
        <v>17250</v>
      </c>
    </row>
    <row r="2467" spans="1:7">
      <c r="A2467" s="92"/>
      <c r="B2467" s="92" t="s">
        <v>7</v>
      </c>
      <c r="C2467" s="91" t="s">
        <v>8</v>
      </c>
      <c r="D2467" s="91" t="s">
        <v>4</v>
      </c>
      <c r="E2467" s="91" t="s">
        <v>9</v>
      </c>
      <c r="F2467" s="14">
        <f>VLOOKUP(B2467,'HSD ME&amp;PLUMBING'!$B$6:E3974,4,FALSE)</f>
        <v>150000</v>
      </c>
      <c r="G2467" s="367">
        <f>F2467*E2467</f>
        <v>1650</v>
      </c>
    </row>
    <row r="2468" spans="1:7">
      <c r="A2468" s="92"/>
      <c r="B2468" s="92" t="s">
        <v>10</v>
      </c>
      <c r="C2468" s="91" t="s">
        <v>11</v>
      </c>
      <c r="D2468" s="91" t="s">
        <v>4</v>
      </c>
      <c r="E2468" s="91" t="s">
        <v>99</v>
      </c>
      <c r="F2468" s="19">
        <f>VLOOKUP(B2468,'HSD ME&amp;PLUMBING'!$B$6:E3975,4,FALSE)</f>
        <v>200000</v>
      </c>
      <c r="G2468" s="367">
        <f>F2468*E2468</f>
        <v>600</v>
      </c>
    </row>
    <row r="2469" spans="1:7">
      <c r="A2469" s="513" t="s">
        <v>13</v>
      </c>
      <c r="B2469" s="514"/>
      <c r="C2469" s="514"/>
      <c r="D2469" s="514"/>
      <c r="E2469" s="514"/>
      <c r="F2469" s="515"/>
      <c r="G2469" s="367">
        <f>SUM(G2465:G2468)</f>
        <v>26400</v>
      </c>
    </row>
    <row r="2470" spans="1:7">
      <c r="A2470" s="91" t="s">
        <v>14</v>
      </c>
      <c r="B2470" s="92" t="s">
        <v>15</v>
      </c>
      <c r="C2470" s="91"/>
      <c r="D2470" s="91"/>
      <c r="E2470" s="91"/>
      <c r="F2470" s="374"/>
      <c r="G2470" s="374"/>
    </row>
    <row r="2471" spans="1:7" ht="45">
      <c r="A2471" s="92"/>
      <c r="B2471" s="93" t="s">
        <v>4087</v>
      </c>
      <c r="C2471" s="91"/>
      <c r="D2471" s="94" t="s">
        <v>75</v>
      </c>
      <c r="E2471" s="94" t="s">
        <v>4765</v>
      </c>
      <c r="F2471" s="371">
        <f>VLOOKUP(B2471,'HSD ME&amp;PLUMBING'!$B$6:E3978,4,FALSE)</f>
        <v>10000</v>
      </c>
      <c r="G2471" s="370">
        <f>F2471*E2471</f>
        <v>15500</v>
      </c>
    </row>
    <row r="2472" spans="1:7">
      <c r="A2472" s="494" t="s">
        <v>16</v>
      </c>
      <c r="B2472" s="494"/>
      <c r="C2472" s="494"/>
      <c r="D2472" s="494"/>
      <c r="E2472" s="494"/>
      <c r="F2472" s="494"/>
      <c r="G2472" s="367">
        <f>SUM(G2470:G2471)</f>
        <v>15500</v>
      </c>
    </row>
    <row r="2473" spans="1:7">
      <c r="A2473" s="11" t="s">
        <v>17</v>
      </c>
      <c r="B2473" s="160" t="s">
        <v>18</v>
      </c>
      <c r="C2473" s="11"/>
      <c r="D2473" s="12"/>
      <c r="E2473" s="11"/>
      <c r="F2473" s="12"/>
      <c r="G2473" s="369"/>
    </row>
    <row r="2474" spans="1:7">
      <c r="A2474" s="492" t="s">
        <v>19</v>
      </c>
      <c r="B2474" s="492"/>
      <c r="C2474" s="492"/>
      <c r="D2474" s="492"/>
      <c r="E2474" s="492"/>
      <c r="F2474" s="492"/>
      <c r="G2474" s="367">
        <f>SUM(G2473)</f>
        <v>0</v>
      </c>
    </row>
    <row r="2475" spans="1:7">
      <c r="A2475" s="11" t="s">
        <v>20</v>
      </c>
      <c r="B2475" s="493" t="s">
        <v>21</v>
      </c>
      <c r="C2475" s="493"/>
      <c r="D2475" s="493"/>
      <c r="E2475" s="493"/>
      <c r="F2475" s="493"/>
      <c r="G2475" s="367">
        <f>SUM(G2465:G2474)/2</f>
        <v>41900</v>
      </c>
    </row>
    <row r="2476" spans="1:7">
      <c r="A2476" s="11" t="s">
        <v>22</v>
      </c>
      <c r="B2476" s="493" t="s">
        <v>77</v>
      </c>
      <c r="C2476" s="493"/>
      <c r="D2476" s="493"/>
      <c r="E2476" s="493"/>
      <c r="F2476" s="368">
        <v>0.1</v>
      </c>
      <c r="G2476" s="367">
        <f>G2475*F2476</f>
        <v>4190</v>
      </c>
    </row>
    <row r="2477" spans="1:7">
      <c r="A2477" s="11" t="s">
        <v>23</v>
      </c>
      <c r="B2477" s="493" t="s">
        <v>24</v>
      </c>
      <c r="C2477" s="493"/>
      <c r="D2477" s="493"/>
      <c r="E2477" s="493"/>
      <c r="F2477" s="493"/>
      <c r="G2477" s="367">
        <f>G2475+G2476</f>
        <v>46090</v>
      </c>
    </row>
    <row r="2478" spans="1:7">
      <c r="A2478" s="105"/>
      <c r="B2478" s="106"/>
      <c r="C2478" s="106"/>
      <c r="D2478" s="106"/>
      <c r="E2478" s="106"/>
      <c r="F2478" s="106"/>
      <c r="G2478" s="378"/>
    </row>
    <row r="2479" spans="1:7">
      <c r="A2479" s="198" t="s">
        <v>4812</v>
      </c>
      <c r="B2479" s="1"/>
      <c r="C2479" s="1"/>
      <c r="D2479" s="1"/>
      <c r="E2479" s="1"/>
      <c r="F2479" s="1"/>
      <c r="G2479" s="1"/>
    </row>
    <row r="2480" spans="1:7" ht="30">
      <c r="A2480" s="9" t="s">
        <v>62</v>
      </c>
      <c r="B2480" s="9" t="s">
        <v>63</v>
      </c>
      <c r="C2480" s="9" t="s">
        <v>64</v>
      </c>
      <c r="D2480" s="9" t="s">
        <v>65</v>
      </c>
      <c r="E2480" s="9" t="s">
        <v>66</v>
      </c>
      <c r="F2480" s="9" t="s">
        <v>67</v>
      </c>
      <c r="G2480" s="9" t="s">
        <v>68</v>
      </c>
    </row>
    <row r="2481" spans="1:7">
      <c r="A2481" s="91" t="s">
        <v>0</v>
      </c>
      <c r="B2481" s="92" t="s">
        <v>1</v>
      </c>
      <c r="C2481" s="91"/>
      <c r="D2481" s="91"/>
      <c r="E2481" s="91"/>
      <c r="F2481" s="374"/>
      <c r="G2481" s="374"/>
    </row>
    <row r="2482" spans="1:7">
      <c r="A2482" s="92"/>
      <c r="B2482" s="92" t="s">
        <v>2</v>
      </c>
      <c r="C2482" s="91" t="s">
        <v>3</v>
      </c>
      <c r="D2482" s="91" t="s">
        <v>4</v>
      </c>
      <c r="E2482" s="91" t="s">
        <v>39</v>
      </c>
      <c r="F2482" s="14">
        <f>VLOOKUP(B2482,'HSD ME&amp;PLUMBING'!$B$6:E3989,4,FALSE)</f>
        <v>100000</v>
      </c>
      <c r="G2482" s="367">
        <f>F2482*E2482</f>
        <v>8500</v>
      </c>
    </row>
    <row r="2483" spans="1:7">
      <c r="A2483" s="92"/>
      <c r="B2483" s="92" t="s">
        <v>1804</v>
      </c>
      <c r="C2483" s="91" t="s">
        <v>71</v>
      </c>
      <c r="D2483" s="91" t="s">
        <v>4</v>
      </c>
      <c r="E2483" s="91" t="s">
        <v>128</v>
      </c>
      <c r="F2483" s="14">
        <f>VLOOKUP(B2483,'HSD ME&amp;PLUMBING'!$B$6:E3990,4,FALSE)</f>
        <v>150000</v>
      </c>
      <c r="G2483" s="367">
        <f>F2483*E2483</f>
        <v>21450</v>
      </c>
    </row>
    <row r="2484" spans="1:7">
      <c r="A2484" s="92"/>
      <c r="B2484" s="92" t="s">
        <v>7</v>
      </c>
      <c r="C2484" s="91" t="s">
        <v>8</v>
      </c>
      <c r="D2484" s="91" t="s">
        <v>4</v>
      </c>
      <c r="E2484" s="91" t="s">
        <v>53</v>
      </c>
      <c r="F2484" s="14">
        <f>VLOOKUP(B2484,'HSD ME&amp;PLUMBING'!$B$6:E3991,4,FALSE)</f>
        <v>150000</v>
      </c>
      <c r="G2484" s="367">
        <f>F2484*E2484</f>
        <v>2100</v>
      </c>
    </row>
    <row r="2485" spans="1:7">
      <c r="A2485" s="92"/>
      <c r="B2485" s="92" t="s">
        <v>10</v>
      </c>
      <c r="C2485" s="91" t="s">
        <v>11</v>
      </c>
      <c r="D2485" s="91" t="s">
        <v>4</v>
      </c>
      <c r="E2485" s="91" t="s">
        <v>12</v>
      </c>
      <c r="F2485" s="19">
        <f>VLOOKUP(B2485,'HSD ME&amp;PLUMBING'!$B$6:E3992,4,FALSE)</f>
        <v>200000</v>
      </c>
      <c r="G2485" s="367">
        <f>F2485*E2485</f>
        <v>800</v>
      </c>
    </row>
    <row r="2486" spans="1:7">
      <c r="A2486" s="513" t="s">
        <v>13</v>
      </c>
      <c r="B2486" s="514"/>
      <c r="C2486" s="514"/>
      <c r="D2486" s="514"/>
      <c r="E2486" s="514"/>
      <c r="F2486" s="515"/>
      <c r="G2486" s="367">
        <f>SUM(G2482:G2485)</f>
        <v>32850</v>
      </c>
    </row>
    <row r="2487" spans="1:7">
      <c r="A2487" s="91" t="s">
        <v>14</v>
      </c>
      <c r="B2487" s="92" t="s">
        <v>15</v>
      </c>
      <c r="C2487" s="91"/>
      <c r="D2487" s="91"/>
      <c r="E2487" s="91"/>
      <c r="F2487" s="374"/>
      <c r="G2487" s="374"/>
    </row>
    <row r="2488" spans="1:7" ht="45">
      <c r="A2488" s="92"/>
      <c r="B2488" s="93" t="s">
        <v>4088</v>
      </c>
      <c r="C2488" s="91"/>
      <c r="D2488" s="94" t="s">
        <v>75</v>
      </c>
      <c r="E2488" s="94" t="s">
        <v>4765</v>
      </c>
      <c r="F2488" s="371">
        <f>VLOOKUP(B2488,'HSD ME&amp;PLUMBING'!$B$6:E3995,4,FALSE)</f>
        <v>10000</v>
      </c>
      <c r="G2488" s="370">
        <f>F2488*E2488</f>
        <v>15500</v>
      </c>
    </row>
    <row r="2489" spans="1:7">
      <c r="A2489" s="494" t="s">
        <v>16</v>
      </c>
      <c r="B2489" s="494"/>
      <c r="C2489" s="494"/>
      <c r="D2489" s="494"/>
      <c r="E2489" s="494"/>
      <c r="F2489" s="494"/>
      <c r="G2489" s="367">
        <f>SUM(G2487:G2488)</f>
        <v>15500</v>
      </c>
    </row>
    <row r="2490" spans="1:7">
      <c r="A2490" s="11" t="s">
        <v>17</v>
      </c>
      <c r="B2490" s="160" t="s">
        <v>18</v>
      </c>
      <c r="C2490" s="11"/>
      <c r="D2490" s="12"/>
      <c r="E2490" s="11"/>
      <c r="F2490" s="12"/>
      <c r="G2490" s="369"/>
    </row>
    <row r="2491" spans="1:7">
      <c r="A2491" s="492" t="s">
        <v>19</v>
      </c>
      <c r="B2491" s="492"/>
      <c r="C2491" s="492"/>
      <c r="D2491" s="492"/>
      <c r="E2491" s="492"/>
      <c r="F2491" s="492"/>
      <c r="G2491" s="367">
        <f>SUM(G2490)</f>
        <v>0</v>
      </c>
    </row>
    <row r="2492" spans="1:7">
      <c r="A2492" s="11" t="s">
        <v>20</v>
      </c>
      <c r="B2492" s="493" t="s">
        <v>21</v>
      </c>
      <c r="C2492" s="493"/>
      <c r="D2492" s="493"/>
      <c r="E2492" s="493"/>
      <c r="F2492" s="493"/>
      <c r="G2492" s="367">
        <f>SUM(G2482:G2491)/2</f>
        <v>48350</v>
      </c>
    </row>
    <row r="2493" spans="1:7">
      <c r="A2493" s="11" t="s">
        <v>22</v>
      </c>
      <c r="B2493" s="493" t="s">
        <v>77</v>
      </c>
      <c r="C2493" s="493"/>
      <c r="D2493" s="493"/>
      <c r="E2493" s="493"/>
      <c r="F2493" s="368">
        <v>0.1</v>
      </c>
      <c r="G2493" s="367">
        <f>G2492*F2493</f>
        <v>4835</v>
      </c>
    </row>
    <row r="2494" spans="1:7">
      <c r="A2494" s="11" t="s">
        <v>23</v>
      </c>
      <c r="B2494" s="493" t="s">
        <v>24</v>
      </c>
      <c r="C2494" s="493"/>
      <c r="D2494" s="493"/>
      <c r="E2494" s="493"/>
      <c r="F2494" s="493"/>
      <c r="G2494" s="367">
        <f>G2492+G2493</f>
        <v>53185</v>
      </c>
    </row>
    <row r="2495" spans="1:7">
      <c r="A2495" s="105"/>
      <c r="B2495" s="106"/>
      <c r="C2495" s="106"/>
      <c r="D2495" s="106"/>
      <c r="E2495" s="106"/>
      <c r="F2495" s="106"/>
      <c r="G2495" s="378"/>
    </row>
    <row r="2496" spans="1:7">
      <c r="A2496" s="198" t="s">
        <v>4811</v>
      </c>
      <c r="B2496" s="1"/>
      <c r="C2496" s="1"/>
      <c r="D2496" s="1"/>
      <c r="E2496" s="1"/>
      <c r="F2496" s="1"/>
      <c r="G2496" s="1"/>
    </row>
    <row r="2497" spans="1:7" ht="30">
      <c r="A2497" s="9" t="s">
        <v>62</v>
      </c>
      <c r="B2497" s="9" t="s">
        <v>63</v>
      </c>
      <c r="C2497" s="9" t="s">
        <v>64</v>
      </c>
      <c r="D2497" s="9" t="s">
        <v>65</v>
      </c>
      <c r="E2497" s="9" t="s">
        <v>66</v>
      </c>
      <c r="F2497" s="9" t="s">
        <v>67</v>
      </c>
      <c r="G2497" s="9" t="s">
        <v>68</v>
      </c>
    </row>
    <row r="2498" spans="1:7">
      <c r="A2498" s="91" t="s">
        <v>0</v>
      </c>
      <c r="B2498" s="92" t="s">
        <v>1</v>
      </c>
      <c r="C2498" s="91"/>
      <c r="D2498" s="91"/>
      <c r="E2498" s="91"/>
      <c r="F2498" s="374"/>
      <c r="G2498" s="374"/>
    </row>
    <row r="2499" spans="1:7">
      <c r="A2499" s="92"/>
      <c r="B2499" s="92" t="s">
        <v>2</v>
      </c>
      <c r="C2499" s="91" t="s">
        <v>3</v>
      </c>
      <c r="D2499" s="91" t="s">
        <v>4</v>
      </c>
      <c r="E2499" s="91" t="s">
        <v>4794</v>
      </c>
      <c r="F2499" s="14">
        <f>VLOOKUP(B2499,'HSD ME&amp;PLUMBING'!$B$6:E4006,4,FALSE)</f>
        <v>100000</v>
      </c>
      <c r="G2499" s="367">
        <f>F2499*E2499</f>
        <v>10400</v>
      </c>
    </row>
    <row r="2500" spans="1:7">
      <c r="A2500" s="92"/>
      <c r="B2500" s="92" t="s">
        <v>1804</v>
      </c>
      <c r="C2500" s="91" t="s">
        <v>71</v>
      </c>
      <c r="D2500" s="91" t="s">
        <v>4</v>
      </c>
      <c r="E2500" s="91" t="s">
        <v>1828</v>
      </c>
      <c r="F2500" s="14">
        <f>VLOOKUP(B2500,'HSD ME&amp;PLUMBING'!$B$6:E4007,4,FALSE)</f>
        <v>150000</v>
      </c>
      <c r="G2500" s="367">
        <f>F2500*E2500</f>
        <v>26100</v>
      </c>
    </row>
    <row r="2501" spans="1:7">
      <c r="A2501" s="92"/>
      <c r="B2501" s="92" t="s">
        <v>7</v>
      </c>
      <c r="C2501" s="91" t="s">
        <v>8</v>
      </c>
      <c r="D2501" s="91" t="s">
        <v>4</v>
      </c>
      <c r="E2501" s="91" t="s">
        <v>768</v>
      </c>
      <c r="F2501" s="14">
        <f>VLOOKUP(B2501,'HSD ME&amp;PLUMBING'!$B$6:E4008,4,FALSE)</f>
        <v>150000</v>
      </c>
      <c r="G2501" s="367">
        <f>F2501*E2501</f>
        <v>2550</v>
      </c>
    </row>
    <row r="2502" spans="1:7">
      <c r="A2502" s="92"/>
      <c r="B2502" s="92" t="s">
        <v>10</v>
      </c>
      <c r="C2502" s="91" t="s">
        <v>11</v>
      </c>
      <c r="D2502" s="91" t="s">
        <v>4</v>
      </c>
      <c r="E2502" s="91" t="s">
        <v>87</v>
      </c>
      <c r="F2502" s="19">
        <f>VLOOKUP(B2502,'HSD ME&amp;PLUMBING'!$B$6:E4009,4,FALSE)</f>
        <v>200000</v>
      </c>
      <c r="G2502" s="367">
        <f>F2502*E2502</f>
        <v>1000</v>
      </c>
    </row>
    <row r="2503" spans="1:7">
      <c r="A2503" s="513" t="s">
        <v>13</v>
      </c>
      <c r="B2503" s="514"/>
      <c r="C2503" s="514"/>
      <c r="D2503" s="514"/>
      <c r="E2503" s="514"/>
      <c r="F2503" s="515"/>
      <c r="G2503" s="367">
        <f>SUM(G2499:G2502)</f>
        <v>40050</v>
      </c>
    </row>
    <row r="2504" spans="1:7">
      <c r="A2504" s="91" t="s">
        <v>14</v>
      </c>
      <c r="B2504" s="92" t="s">
        <v>15</v>
      </c>
      <c r="C2504" s="91"/>
      <c r="D2504" s="91"/>
      <c r="E2504" s="91"/>
      <c r="F2504" s="374"/>
      <c r="G2504" s="374"/>
    </row>
    <row r="2505" spans="1:7" ht="45">
      <c r="A2505" s="92"/>
      <c r="B2505" s="93" t="s">
        <v>4089</v>
      </c>
      <c r="C2505" s="91"/>
      <c r="D2505" s="94" t="s">
        <v>75</v>
      </c>
      <c r="E2505" s="94" t="s">
        <v>4765</v>
      </c>
      <c r="F2505" s="371">
        <f>VLOOKUP(B2505,'HSD ME&amp;PLUMBING'!$B$6:E4012,4,FALSE)</f>
        <v>10000</v>
      </c>
      <c r="G2505" s="370">
        <f>F2505*E2505</f>
        <v>15500</v>
      </c>
    </row>
    <row r="2506" spans="1:7">
      <c r="A2506" s="494" t="s">
        <v>16</v>
      </c>
      <c r="B2506" s="494"/>
      <c r="C2506" s="494"/>
      <c r="D2506" s="494"/>
      <c r="E2506" s="494"/>
      <c r="F2506" s="494"/>
      <c r="G2506" s="367">
        <f>SUM(G2504:G2505)</f>
        <v>15500</v>
      </c>
    </row>
    <row r="2507" spans="1:7">
      <c r="A2507" s="11" t="s">
        <v>17</v>
      </c>
      <c r="B2507" s="160" t="s">
        <v>18</v>
      </c>
      <c r="C2507" s="11"/>
      <c r="D2507" s="12"/>
      <c r="E2507" s="11"/>
      <c r="F2507" s="12"/>
      <c r="G2507" s="369"/>
    </row>
    <row r="2508" spans="1:7">
      <c r="A2508" s="492" t="s">
        <v>19</v>
      </c>
      <c r="B2508" s="492"/>
      <c r="C2508" s="492"/>
      <c r="D2508" s="492"/>
      <c r="E2508" s="492"/>
      <c r="F2508" s="492"/>
      <c r="G2508" s="367">
        <f>SUM(G2507)</f>
        <v>0</v>
      </c>
    </row>
    <row r="2509" spans="1:7">
      <c r="A2509" s="11" t="s">
        <v>20</v>
      </c>
      <c r="B2509" s="493" t="s">
        <v>21</v>
      </c>
      <c r="C2509" s="493"/>
      <c r="D2509" s="493"/>
      <c r="E2509" s="493"/>
      <c r="F2509" s="493"/>
      <c r="G2509" s="367">
        <f>SUM(G2499:G2508)/2</f>
        <v>55550</v>
      </c>
    </row>
    <row r="2510" spans="1:7">
      <c r="A2510" s="11" t="s">
        <v>22</v>
      </c>
      <c r="B2510" s="493" t="s">
        <v>77</v>
      </c>
      <c r="C2510" s="493"/>
      <c r="D2510" s="493"/>
      <c r="E2510" s="493"/>
      <c r="F2510" s="368">
        <v>0.1</v>
      </c>
      <c r="G2510" s="367">
        <f>G2509*F2510</f>
        <v>5555</v>
      </c>
    </row>
    <row r="2511" spans="1:7">
      <c r="A2511" s="11" t="s">
        <v>23</v>
      </c>
      <c r="B2511" s="493" t="s">
        <v>24</v>
      </c>
      <c r="C2511" s="493"/>
      <c r="D2511" s="493"/>
      <c r="E2511" s="493"/>
      <c r="F2511" s="493"/>
      <c r="G2511" s="367">
        <f>G2509+G2510</f>
        <v>61105</v>
      </c>
    </row>
    <row r="2512" spans="1:7">
      <c r="A2512" s="105"/>
      <c r="B2512" s="106"/>
      <c r="C2512" s="106"/>
      <c r="D2512" s="106"/>
      <c r="E2512" s="106"/>
      <c r="F2512" s="106"/>
      <c r="G2512" s="378"/>
    </row>
    <row r="2513" spans="1:7">
      <c r="A2513" s="198" t="s">
        <v>4810</v>
      </c>
      <c r="B2513" s="1"/>
      <c r="C2513" s="1"/>
      <c r="D2513" s="1"/>
      <c r="E2513" s="1"/>
      <c r="F2513" s="1"/>
      <c r="G2513" s="1"/>
    </row>
    <row r="2514" spans="1:7" ht="30">
      <c r="A2514" s="9" t="s">
        <v>62</v>
      </c>
      <c r="B2514" s="9" t="s">
        <v>63</v>
      </c>
      <c r="C2514" s="9" t="s">
        <v>64</v>
      </c>
      <c r="D2514" s="9" t="s">
        <v>65</v>
      </c>
      <c r="E2514" s="9" t="s">
        <v>66</v>
      </c>
      <c r="F2514" s="9" t="s">
        <v>67</v>
      </c>
      <c r="G2514" s="9" t="s">
        <v>68</v>
      </c>
    </row>
    <row r="2515" spans="1:7">
      <c r="A2515" s="91" t="s">
        <v>0</v>
      </c>
      <c r="B2515" s="92" t="s">
        <v>1</v>
      </c>
      <c r="C2515" s="91"/>
      <c r="D2515" s="91"/>
      <c r="E2515" s="91"/>
      <c r="F2515" s="374"/>
      <c r="G2515" s="374"/>
    </row>
    <row r="2516" spans="1:7">
      <c r="A2516" s="92"/>
      <c r="B2516" s="92" t="s">
        <v>2</v>
      </c>
      <c r="C2516" s="91" t="s">
        <v>3</v>
      </c>
      <c r="D2516" s="91" t="s">
        <v>4</v>
      </c>
      <c r="E2516" s="91" t="s">
        <v>4485</v>
      </c>
      <c r="F2516" s="14">
        <f>VLOOKUP(B2516,'HSD ME&amp;PLUMBING'!$B$6:E4023,4,FALSE)</f>
        <v>100000</v>
      </c>
      <c r="G2516" s="367">
        <f>F2516*E2516</f>
        <v>13800.000000000002</v>
      </c>
    </row>
    <row r="2517" spans="1:7">
      <c r="A2517" s="92"/>
      <c r="B2517" s="92" t="s">
        <v>1804</v>
      </c>
      <c r="C2517" s="91" t="s">
        <v>71</v>
      </c>
      <c r="D2517" s="91" t="s">
        <v>4</v>
      </c>
      <c r="E2517" s="91" t="s">
        <v>4792</v>
      </c>
      <c r="F2517" s="14">
        <f>VLOOKUP(B2517,'HSD ME&amp;PLUMBING'!$B$6:E4024,4,FALSE)</f>
        <v>150000</v>
      </c>
      <c r="G2517" s="367">
        <f>F2517*E2517</f>
        <v>34500</v>
      </c>
    </row>
    <row r="2518" spans="1:7">
      <c r="A2518" s="92"/>
      <c r="B2518" s="92" t="s">
        <v>7</v>
      </c>
      <c r="C2518" s="91" t="s">
        <v>8</v>
      </c>
      <c r="D2518" s="91" t="s">
        <v>4</v>
      </c>
      <c r="E2518" s="91" t="s">
        <v>1217</v>
      </c>
      <c r="F2518" s="14">
        <f>VLOOKUP(B2518,'HSD ME&amp;PLUMBING'!$B$6:E4025,4,FALSE)</f>
        <v>150000</v>
      </c>
      <c r="G2518" s="367">
        <f>F2518*E2518</f>
        <v>3450</v>
      </c>
    </row>
    <row r="2519" spans="1:7">
      <c r="A2519" s="92"/>
      <c r="B2519" s="92" t="s">
        <v>10</v>
      </c>
      <c r="C2519" s="91" t="s">
        <v>11</v>
      </c>
      <c r="D2519" s="91" t="s">
        <v>4</v>
      </c>
      <c r="E2519" s="91" t="s">
        <v>28</v>
      </c>
      <c r="F2519" s="19">
        <f>VLOOKUP(B2519,'HSD ME&amp;PLUMBING'!$B$6:E4026,4,FALSE)</f>
        <v>200000</v>
      </c>
      <c r="G2519" s="367">
        <f>F2519*E2519</f>
        <v>1400</v>
      </c>
    </row>
    <row r="2520" spans="1:7">
      <c r="A2520" s="513" t="s">
        <v>13</v>
      </c>
      <c r="B2520" s="514"/>
      <c r="C2520" s="514"/>
      <c r="D2520" s="514"/>
      <c r="E2520" s="514"/>
      <c r="F2520" s="515"/>
      <c r="G2520" s="367">
        <f>SUM(G2516:G2519)</f>
        <v>53150</v>
      </c>
    </row>
    <row r="2521" spans="1:7">
      <c r="A2521" s="91" t="s">
        <v>14</v>
      </c>
      <c r="B2521" s="92" t="s">
        <v>15</v>
      </c>
      <c r="C2521" s="91"/>
      <c r="D2521" s="91"/>
      <c r="E2521" s="91"/>
      <c r="F2521" s="374"/>
      <c r="G2521" s="374"/>
    </row>
    <row r="2522" spans="1:7" ht="45">
      <c r="A2522" s="92"/>
      <c r="B2522" s="93" t="s">
        <v>4090</v>
      </c>
      <c r="C2522" s="91"/>
      <c r="D2522" s="94" t="s">
        <v>75</v>
      </c>
      <c r="E2522" s="94" t="s">
        <v>4765</v>
      </c>
      <c r="F2522" s="371">
        <f>VLOOKUP(B2522,'HSD ME&amp;PLUMBING'!$B$6:E4029,4,FALSE)</f>
        <v>10000</v>
      </c>
      <c r="G2522" s="370">
        <f>F2522*E2522</f>
        <v>15500</v>
      </c>
    </row>
    <row r="2523" spans="1:7">
      <c r="A2523" s="494" t="s">
        <v>16</v>
      </c>
      <c r="B2523" s="494"/>
      <c r="C2523" s="494"/>
      <c r="D2523" s="494"/>
      <c r="E2523" s="494"/>
      <c r="F2523" s="494"/>
      <c r="G2523" s="367">
        <f>SUM(G2521:G2522)</f>
        <v>15500</v>
      </c>
    </row>
    <row r="2524" spans="1:7">
      <c r="A2524" s="11" t="s">
        <v>17</v>
      </c>
      <c r="B2524" s="160" t="s">
        <v>18</v>
      </c>
      <c r="C2524" s="11"/>
      <c r="D2524" s="12"/>
      <c r="E2524" s="11"/>
      <c r="F2524" s="12"/>
      <c r="G2524" s="369"/>
    </row>
    <row r="2525" spans="1:7">
      <c r="A2525" s="492" t="s">
        <v>19</v>
      </c>
      <c r="B2525" s="492"/>
      <c r="C2525" s="492"/>
      <c r="D2525" s="492"/>
      <c r="E2525" s="492"/>
      <c r="F2525" s="492"/>
      <c r="G2525" s="367">
        <f>SUM(G2524)</f>
        <v>0</v>
      </c>
    </row>
    <row r="2526" spans="1:7">
      <c r="A2526" s="11" t="s">
        <v>20</v>
      </c>
      <c r="B2526" s="493" t="s">
        <v>21</v>
      </c>
      <c r="C2526" s="493"/>
      <c r="D2526" s="493"/>
      <c r="E2526" s="493"/>
      <c r="F2526" s="493"/>
      <c r="G2526" s="367">
        <f>SUM(G2516:G2525)/2</f>
        <v>68650</v>
      </c>
    </row>
    <row r="2527" spans="1:7">
      <c r="A2527" s="11" t="s">
        <v>22</v>
      </c>
      <c r="B2527" s="493" t="s">
        <v>77</v>
      </c>
      <c r="C2527" s="493"/>
      <c r="D2527" s="493"/>
      <c r="E2527" s="493"/>
      <c r="F2527" s="368">
        <v>0.1</v>
      </c>
      <c r="G2527" s="367">
        <f>G2526*F2527</f>
        <v>6865</v>
      </c>
    </row>
    <row r="2528" spans="1:7">
      <c r="A2528" s="11" t="s">
        <v>23</v>
      </c>
      <c r="B2528" s="493" t="s">
        <v>24</v>
      </c>
      <c r="C2528" s="493"/>
      <c r="D2528" s="493"/>
      <c r="E2528" s="493"/>
      <c r="F2528" s="493"/>
      <c r="G2528" s="367">
        <f>G2526+G2527</f>
        <v>75515</v>
      </c>
    </row>
    <row r="2529" spans="1:7">
      <c r="A2529" s="105"/>
      <c r="B2529" s="106"/>
      <c r="C2529" s="106"/>
      <c r="D2529" s="106"/>
      <c r="E2529" s="106"/>
      <c r="F2529" s="106"/>
      <c r="G2529" s="378"/>
    </row>
    <row r="2530" spans="1:7">
      <c r="A2530" s="198" t="s">
        <v>4809</v>
      </c>
      <c r="B2530" s="1"/>
      <c r="C2530" s="1"/>
      <c r="D2530" s="1"/>
      <c r="E2530" s="1"/>
      <c r="F2530" s="1"/>
      <c r="G2530" s="1"/>
    </row>
    <row r="2531" spans="1:7" ht="30">
      <c r="A2531" s="9" t="s">
        <v>62</v>
      </c>
      <c r="B2531" s="9" t="s">
        <v>63</v>
      </c>
      <c r="C2531" s="9" t="s">
        <v>64</v>
      </c>
      <c r="D2531" s="9" t="s">
        <v>65</v>
      </c>
      <c r="E2531" s="9" t="s">
        <v>66</v>
      </c>
      <c r="F2531" s="9" t="s">
        <v>67</v>
      </c>
      <c r="G2531" s="9" t="s">
        <v>68</v>
      </c>
    </row>
    <row r="2532" spans="1:7">
      <c r="A2532" s="91" t="s">
        <v>0</v>
      </c>
      <c r="B2532" s="92" t="s">
        <v>1</v>
      </c>
      <c r="C2532" s="91"/>
      <c r="D2532" s="91"/>
      <c r="E2532" s="91"/>
      <c r="F2532" s="374"/>
      <c r="G2532" s="374"/>
    </row>
    <row r="2533" spans="1:7">
      <c r="A2533" s="92"/>
      <c r="B2533" s="92" t="s">
        <v>2</v>
      </c>
      <c r="C2533" s="91" t="s">
        <v>3</v>
      </c>
      <c r="D2533" s="91" t="s">
        <v>4</v>
      </c>
      <c r="E2533" s="91" t="s">
        <v>1971</v>
      </c>
      <c r="F2533" s="14">
        <f>VLOOKUP(B2533,'HSD ME&amp;PLUMBING'!$B$6:E4040,4,FALSE)</f>
        <v>100000</v>
      </c>
      <c r="G2533" s="367">
        <f>F2533*E2533</f>
        <v>17100</v>
      </c>
    </row>
    <row r="2534" spans="1:7">
      <c r="A2534" s="92"/>
      <c r="B2534" s="92" t="s">
        <v>1804</v>
      </c>
      <c r="C2534" s="91" t="s">
        <v>71</v>
      </c>
      <c r="D2534" s="91" t="s">
        <v>4</v>
      </c>
      <c r="E2534" s="91" t="s">
        <v>4790</v>
      </c>
      <c r="F2534" s="14">
        <f>VLOOKUP(B2534,'HSD ME&amp;PLUMBING'!$B$6:E4041,4,FALSE)</f>
        <v>150000</v>
      </c>
      <c r="G2534" s="367">
        <f>F2534*E2534</f>
        <v>42749.999999999993</v>
      </c>
    </row>
    <row r="2535" spans="1:7">
      <c r="A2535" s="92"/>
      <c r="B2535" s="92" t="s">
        <v>7</v>
      </c>
      <c r="C2535" s="91" t="s">
        <v>8</v>
      </c>
      <c r="D2535" s="91" t="s">
        <v>4</v>
      </c>
      <c r="E2535" s="91" t="s">
        <v>85</v>
      </c>
      <c r="F2535" s="14">
        <f>VLOOKUP(B2535,'HSD ME&amp;PLUMBING'!$B$6:E4042,4,FALSE)</f>
        <v>150000</v>
      </c>
      <c r="G2535" s="367">
        <f>F2535*E2535</f>
        <v>4350</v>
      </c>
    </row>
    <row r="2536" spans="1:7">
      <c r="A2536" s="92"/>
      <c r="B2536" s="92" t="s">
        <v>10</v>
      </c>
      <c r="C2536" s="91" t="s">
        <v>11</v>
      </c>
      <c r="D2536" s="91" t="s">
        <v>4</v>
      </c>
      <c r="E2536" s="91" t="s">
        <v>36</v>
      </c>
      <c r="F2536" s="19">
        <f>VLOOKUP(B2536,'HSD ME&amp;PLUMBING'!$B$6:E4043,4,FALSE)</f>
        <v>200000</v>
      </c>
      <c r="G2536" s="367">
        <f>F2536*E2536</f>
        <v>1799.9999999999998</v>
      </c>
    </row>
    <row r="2537" spans="1:7">
      <c r="A2537" s="513" t="s">
        <v>13</v>
      </c>
      <c r="B2537" s="514"/>
      <c r="C2537" s="514"/>
      <c r="D2537" s="514"/>
      <c r="E2537" s="514"/>
      <c r="F2537" s="515"/>
      <c r="G2537" s="367">
        <f>SUM(G2533:G2536)</f>
        <v>65999.999999999985</v>
      </c>
    </row>
    <row r="2538" spans="1:7">
      <c r="A2538" s="91" t="s">
        <v>14</v>
      </c>
      <c r="B2538" s="92" t="s">
        <v>15</v>
      </c>
      <c r="C2538" s="91"/>
      <c r="D2538" s="91"/>
      <c r="E2538" s="91"/>
      <c r="F2538" s="374"/>
      <c r="G2538" s="374"/>
    </row>
    <row r="2539" spans="1:7" ht="45">
      <c r="A2539" s="92"/>
      <c r="B2539" s="93" t="s">
        <v>4091</v>
      </c>
      <c r="C2539" s="91"/>
      <c r="D2539" s="94" t="s">
        <v>75</v>
      </c>
      <c r="E2539" s="94" t="s">
        <v>4765</v>
      </c>
      <c r="F2539" s="371">
        <f>VLOOKUP(B2539,'HSD ME&amp;PLUMBING'!$B$6:E4046,4,FALSE)</f>
        <v>10000</v>
      </c>
      <c r="G2539" s="370">
        <f>F2539*E2539</f>
        <v>15500</v>
      </c>
    </row>
    <row r="2540" spans="1:7">
      <c r="A2540" s="494" t="s">
        <v>16</v>
      </c>
      <c r="B2540" s="494"/>
      <c r="C2540" s="494"/>
      <c r="D2540" s="494"/>
      <c r="E2540" s="494"/>
      <c r="F2540" s="494"/>
      <c r="G2540" s="367">
        <f>SUM(G2538:G2539)</f>
        <v>15500</v>
      </c>
    </row>
    <row r="2541" spans="1:7">
      <c r="A2541" s="11" t="s">
        <v>17</v>
      </c>
      <c r="B2541" s="160" t="s">
        <v>18</v>
      </c>
      <c r="C2541" s="11"/>
      <c r="D2541" s="12"/>
      <c r="E2541" s="11"/>
      <c r="F2541" s="12"/>
      <c r="G2541" s="369"/>
    </row>
    <row r="2542" spans="1:7">
      <c r="A2542" s="492" t="s">
        <v>19</v>
      </c>
      <c r="B2542" s="492"/>
      <c r="C2542" s="492"/>
      <c r="D2542" s="492"/>
      <c r="E2542" s="492"/>
      <c r="F2542" s="492"/>
      <c r="G2542" s="367">
        <f>SUM(G2541)</f>
        <v>0</v>
      </c>
    </row>
    <row r="2543" spans="1:7">
      <c r="A2543" s="11" t="s">
        <v>20</v>
      </c>
      <c r="B2543" s="493" t="s">
        <v>21</v>
      </c>
      <c r="C2543" s="493"/>
      <c r="D2543" s="493"/>
      <c r="E2543" s="493"/>
      <c r="F2543" s="493"/>
      <c r="G2543" s="367">
        <f>SUM(G2533:G2542)/2</f>
        <v>81499.999999999985</v>
      </c>
    </row>
    <row r="2544" spans="1:7">
      <c r="A2544" s="11" t="s">
        <v>22</v>
      </c>
      <c r="B2544" s="493" t="s">
        <v>77</v>
      </c>
      <c r="C2544" s="493"/>
      <c r="D2544" s="493"/>
      <c r="E2544" s="493"/>
      <c r="F2544" s="368">
        <v>0.1</v>
      </c>
      <c r="G2544" s="367">
        <f>G2543*F2544</f>
        <v>8149.9999999999991</v>
      </c>
    </row>
    <row r="2545" spans="1:7">
      <c r="A2545" s="11" t="s">
        <v>23</v>
      </c>
      <c r="B2545" s="493" t="s">
        <v>24</v>
      </c>
      <c r="C2545" s="493"/>
      <c r="D2545" s="493"/>
      <c r="E2545" s="493"/>
      <c r="F2545" s="493"/>
      <c r="G2545" s="367">
        <f>G2543+G2544</f>
        <v>89649.999999999985</v>
      </c>
    </row>
    <row r="2546" spans="1:7">
      <c r="A2546" s="105"/>
      <c r="B2546" s="106"/>
      <c r="C2546" s="106"/>
      <c r="D2546" s="106"/>
      <c r="E2546" s="106"/>
      <c r="F2546" s="106"/>
      <c r="G2546" s="378"/>
    </row>
    <row r="2547" spans="1:7">
      <c r="A2547" s="198" t="s">
        <v>4808</v>
      </c>
      <c r="B2547" s="1"/>
      <c r="C2547" s="1"/>
      <c r="D2547" s="1"/>
      <c r="E2547" s="1"/>
      <c r="F2547" s="1"/>
      <c r="G2547" s="1"/>
    </row>
    <row r="2548" spans="1:7" ht="30">
      <c r="A2548" s="9" t="s">
        <v>62</v>
      </c>
      <c r="B2548" s="9" t="s">
        <v>63</v>
      </c>
      <c r="C2548" s="9" t="s">
        <v>64</v>
      </c>
      <c r="D2548" s="9" t="s">
        <v>65</v>
      </c>
      <c r="E2548" s="9" t="s">
        <v>66</v>
      </c>
      <c r="F2548" s="9" t="s">
        <v>67</v>
      </c>
      <c r="G2548" s="9" t="s">
        <v>68</v>
      </c>
    </row>
    <row r="2549" spans="1:7">
      <c r="A2549" s="91" t="s">
        <v>0</v>
      </c>
      <c r="B2549" s="92" t="s">
        <v>1</v>
      </c>
      <c r="C2549" s="91"/>
      <c r="D2549" s="91"/>
      <c r="E2549" s="91"/>
      <c r="F2549" s="374"/>
      <c r="G2549" s="374"/>
    </row>
    <row r="2550" spans="1:7">
      <c r="A2550" s="92"/>
      <c r="B2550" s="92" t="s">
        <v>2</v>
      </c>
      <c r="C2550" s="91" t="s">
        <v>3</v>
      </c>
      <c r="D2550" s="91" t="s">
        <v>4</v>
      </c>
      <c r="E2550" s="91" t="s">
        <v>197</v>
      </c>
      <c r="F2550" s="14">
        <f>VLOOKUP(B2550,'HSD ME&amp;PLUMBING'!$B$6:E4057,4,FALSE)</f>
        <v>100000</v>
      </c>
      <c r="G2550" s="367">
        <f>F2550*E2550</f>
        <v>23800</v>
      </c>
    </row>
    <row r="2551" spans="1:7">
      <c r="A2551" s="92"/>
      <c r="B2551" s="92" t="s">
        <v>1804</v>
      </c>
      <c r="C2551" s="91" t="s">
        <v>71</v>
      </c>
      <c r="D2551" s="91" t="s">
        <v>4</v>
      </c>
      <c r="E2551" s="91" t="s">
        <v>4788</v>
      </c>
      <c r="F2551" s="14">
        <f>VLOOKUP(B2551,'HSD ME&amp;PLUMBING'!$B$6:E4058,4,FALSE)</f>
        <v>150000</v>
      </c>
      <c r="G2551" s="367">
        <f>F2551*E2551</f>
        <v>59550</v>
      </c>
    </row>
    <row r="2552" spans="1:7">
      <c r="A2552" s="92"/>
      <c r="B2552" s="92" t="s">
        <v>7</v>
      </c>
      <c r="C2552" s="91" t="s">
        <v>8</v>
      </c>
      <c r="D2552" s="91" t="s">
        <v>4</v>
      </c>
      <c r="E2552" s="91" t="s">
        <v>72</v>
      </c>
      <c r="F2552" s="14">
        <f>VLOOKUP(B2552,'HSD ME&amp;PLUMBING'!$B$6:E4059,4,FALSE)</f>
        <v>150000</v>
      </c>
      <c r="G2552" s="367">
        <f>F2552*E2552</f>
        <v>6000</v>
      </c>
    </row>
    <row r="2553" spans="1:7">
      <c r="A2553" s="92"/>
      <c r="B2553" s="92" t="s">
        <v>10</v>
      </c>
      <c r="C2553" s="91" t="s">
        <v>11</v>
      </c>
      <c r="D2553" s="91" t="s">
        <v>4</v>
      </c>
      <c r="E2553" s="91" t="s">
        <v>110</v>
      </c>
      <c r="F2553" s="19">
        <f>VLOOKUP(B2553,'HSD ME&amp;PLUMBING'!$B$6:E4060,4,FALSE)</f>
        <v>200000</v>
      </c>
      <c r="G2553" s="367">
        <f>F2553*E2553</f>
        <v>2400</v>
      </c>
    </row>
    <row r="2554" spans="1:7">
      <c r="A2554" s="513" t="s">
        <v>13</v>
      </c>
      <c r="B2554" s="514"/>
      <c r="C2554" s="514"/>
      <c r="D2554" s="514"/>
      <c r="E2554" s="514"/>
      <c r="F2554" s="515"/>
      <c r="G2554" s="367">
        <f>SUM(G2550:G2553)</f>
        <v>91750</v>
      </c>
    </row>
    <row r="2555" spans="1:7">
      <c r="A2555" s="91" t="s">
        <v>14</v>
      </c>
      <c r="B2555" s="92" t="s">
        <v>15</v>
      </c>
      <c r="C2555" s="91"/>
      <c r="D2555" s="91"/>
      <c r="E2555" s="91"/>
      <c r="F2555" s="374"/>
      <c r="G2555" s="374"/>
    </row>
    <row r="2556" spans="1:7" ht="45">
      <c r="A2556" s="92"/>
      <c r="B2556" s="93" t="s">
        <v>4092</v>
      </c>
      <c r="C2556" s="91"/>
      <c r="D2556" s="94" t="s">
        <v>75</v>
      </c>
      <c r="E2556" s="94" t="s">
        <v>4765</v>
      </c>
      <c r="F2556" s="371">
        <f>VLOOKUP(B2556,'HSD ME&amp;PLUMBING'!$B$6:E4063,4,FALSE)</f>
        <v>10000</v>
      </c>
      <c r="G2556" s="370">
        <f>F2556*E2556</f>
        <v>15500</v>
      </c>
    </row>
    <row r="2557" spans="1:7">
      <c r="A2557" s="494" t="s">
        <v>16</v>
      </c>
      <c r="B2557" s="494"/>
      <c r="C2557" s="494"/>
      <c r="D2557" s="494"/>
      <c r="E2557" s="494"/>
      <c r="F2557" s="494"/>
      <c r="G2557" s="367">
        <f>SUM(G2555:G2556)</f>
        <v>15500</v>
      </c>
    </row>
    <row r="2558" spans="1:7">
      <c r="A2558" s="11" t="s">
        <v>17</v>
      </c>
      <c r="B2558" s="160" t="s">
        <v>18</v>
      </c>
      <c r="C2558" s="11"/>
      <c r="D2558" s="12"/>
      <c r="E2558" s="11"/>
      <c r="F2558" s="12"/>
      <c r="G2558" s="369"/>
    </row>
    <row r="2559" spans="1:7">
      <c r="A2559" s="492" t="s">
        <v>19</v>
      </c>
      <c r="B2559" s="492"/>
      <c r="C2559" s="492"/>
      <c r="D2559" s="492"/>
      <c r="E2559" s="492"/>
      <c r="F2559" s="492"/>
      <c r="G2559" s="367">
        <f>SUM(G2558)</f>
        <v>0</v>
      </c>
    </row>
    <row r="2560" spans="1:7">
      <c r="A2560" s="11" t="s">
        <v>20</v>
      </c>
      <c r="B2560" s="493" t="s">
        <v>21</v>
      </c>
      <c r="C2560" s="493"/>
      <c r="D2560" s="493"/>
      <c r="E2560" s="493"/>
      <c r="F2560" s="493"/>
      <c r="G2560" s="367">
        <f>SUM(G2550:G2559)/2</f>
        <v>107250</v>
      </c>
    </row>
    <row r="2561" spans="1:7">
      <c r="A2561" s="11" t="s">
        <v>22</v>
      </c>
      <c r="B2561" s="493" t="s">
        <v>77</v>
      </c>
      <c r="C2561" s="493"/>
      <c r="D2561" s="493"/>
      <c r="E2561" s="493"/>
      <c r="F2561" s="368">
        <v>0.1</v>
      </c>
      <c r="G2561" s="367">
        <f>G2560*F2561</f>
        <v>10725</v>
      </c>
    </row>
    <row r="2562" spans="1:7">
      <c r="A2562" s="11" t="s">
        <v>23</v>
      </c>
      <c r="B2562" s="493" t="s">
        <v>24</v>
      </c>
      <c r="C2562" s="493"/>
      <c r="D2562" s="493"/>
      <c r="E2562" s="493"/>
      <c r="F2562" s="493"/>
      <c r="G2562" s="367">
        <f>G2560+G2561</f>
        <v>117975</v>
      </c>
    </row>
    <row r="2563" spans="1:7">
      <c r="A2563" s="105"/>
      <c r="B2563" s="106"/>
      <c r="C2563" s="106"/>
      <c r="D2563" s="106"/>
      <c r="E2563" s="106"/>
      <c r="F2563" s="106"/>
      <c r="G2563" s="378"/>
    </row>
    <row r="2564" spans="1:7">
      <c r="A2564" s="198" t="s">
        <v>4807</v>
      </c>
      <c r="B2564" s="1"/>
      <c r="C2564" s="1"/>
      <c r="D2564" s="1"/>
      <c r="E2564" s="1"/>
      <c r="F2564" s="1"/>
      <c r="G2564" s="1"/>
    </row>
    <row r="2565" spans="1:7" ht="30">
      <c r="A2565" s="9" t="s">
        <v>62</v>
      </c>
      <c r="B2565" s="9" t="s">
        <v>63</v>
      </c>
      <c r="C2565" s="9" t="s">
        <v>64</v>
      </c>
      <c r="D2565" s="9" t="s">
        <v>65</v>
      </c>
      <c r="E2565" s="9" t="s">
        <v>66</v>
      </c>
      <c r="F2565" s="9" t="s">
        <v>67</v>
      </c>
      <c r="G2565" s="9" t="s">
        <v>68</v>
      </c>
    </row>
    <row r="2566" spans="1:7">
      <c r="A2566" s="91" t="s">
        <v>0</v>
      </c>
      <c r="B2566" s="92" t="s">
        <v>1</v>
      </c>
      <c r="C2566" s="91"/>
      <c r="D2566" s="91"/>
      <c r="E2566" s="91"/>
      <c r="F2566" s="374"/>
      <c r="G2566" s="374"/>
    </row>
    <row r="2567" spans="1:7">
      <c r="A2567" s="92"/>
      <c r="B2567" s="92" t="s">
        <v>2</v>
      </c>
      <c r="C2567" s="91" t="s">
        <v>3</v>
      </c>
      <c r="D2567" s="91" t="s">
        <v>4</v>
      </c>
      <c r="E2567" s="91" t="s">
        <v>1476</v>
      </c>
      <c r="F2567" s="14">
        <f>VLOOKUP(B2567,'HSD ME&amp;PLUMBING'!$B$6:E4074,4,FALSE)</f>
        <v>100000</v>
      </c>
      <c r="G2567" s="367">
        <f>F2567*E2567</f>
        <v>31700</v>
      </c>
    </row>
    <row r="2568" spans="1:7">
      <c r="A2568" s="92"/>
      <c r="B2568" s="92" t="s">
        <v>1804</v>
      </c>
      <c r="C2568" s="91" t="s">
        <v>71</v>
      </c>
      <c r="D2568" s="91" t="s">
        <v>4</v>
      </c>
      <c r="E2568" s="91" t="s">
        <v>1477</v>
      </c>
      <c r="F2568" s="14">
        <f>VLOOKUP(B2568,'HSD ME&amp;PLUMBING'!$B$6:E4075,4,FALSE)</f>
        <v>150000</v>
      </c>
      <c r="G2568" s="367">
        <f>F2568*E2568</f>
        <v>79350</v>
      </c>
    </row>
    <row r="2569" spans="1:7">
      <c r="A2569" s="92"/>
      <c r="B2569" s="92" t="s">
        <v>7</v>
      </c>
      <c r="C2569" s="91" t="s">
        <v>8</v>
      </c>
      <c r="D2569" s="91" t="s">
        <v>4</v>
      </c>
      <c r="E2569" s="91" t="s">
        <v>1478</v>
      </c>
      <c r="F2569" s="14">
        <f>VLOOKUP(B2569,'HSD ME&amp;PLUMBING'!$B$6:E4076,4,FALSE)</f>
        <v>150000</v>
      </c>
      <c r="G2569" s="367">
        <f>F2569*E2569</f>
        <v>7950</v>
      </c>
    </row>
    <row r="2570" spans="1:7">
      <c r="A2570" s="92"/>
      <c r="B2570" s="92" t="s">
        <v>10</v>
      </c>
      <c r="C2570" s="91" t="s">
        <v>11</v>
      </c>
      <c r="D2570" s="91" t="s">
        <v>4</v>
      </c>
      <c r="E2570" s="91" t="s">
        <v>121</v>
      </c>
      <c r="F2570" s="19">
        <f>VLOOKUP(B2570,'HSD ME&amp;PLUMBING'!$B$6:E4077,4,FALSE)</f>
        <v>200000</v>
      </c>
      <c r="G2570" s="367">
        <f>F2570*E2570</f>
        <v>3200</v>
      </c>
    </row>
    <row r="2571" spans="1:7">
      <c r="A2571" s="513" t="s">
        <v>13</v>
      </c>
      <c r="B2571" s="514"/>
      <c r="C2571" s="514"/>
      <c r="D2571" s="514"/>
      <c r="E2571" s="514"/>
      <c r="F2571" s="515"/>
      <c r="G2571" s="367">
        <f>SUM(G2567:G2570)</f>
        <v>122200</v>
      </c>
    </row>
    <row r="2572" spans="1:7">
      <c r="A2572" s="91" t="s">
        <v>14</v>
      </c>
      <c r="B2572" s="92" t="s">
        <v>15</v>
      </c>
      <c r="C2572" s="91"/>
      <c r="D2572" s="91"/>
      <c r="E2572" s="91"/>
      <c r="F2572" s="374"/>
      <c r="G2572" s="374"/>
    </row>
    <row r="2573" spans="1:7" ht="45">
      <c r="A2573" s="92"/>
      <c r="B2573" s="93" t="s">
        <v>4093</v>
      </c>
      <c r="C2573" s="91"/>
      <c r="D2573" s="94" t="s">
        <v>75</v>
      </c>
      <c r="E2573" s="94" t="s">
        <v>4765</v>
      </c>
      <c r="F2573" s="371">
        <f>VLOOKUP(B2573,'HSD ME&amp;PLUMBING'!$B$6:E4080,4,FALSE)</f>
        <v>10000</v>
      </c>
      <c r="G2573" s="370">
        <f>F2573*E2573</f>
        <v>15500</v>
      </c>
    </row>
    <row r="2574" spans="1:7">
      <c r="A2574" s="494" t="s">
        <v>16</v>
      </c>
      <c r="B2574" s="494"/>
      <c r="C2574" s="494"/>
      <c r="D2574" s="494"/>
      <c r="E2574" s="494"/>
      <c r="F2574" s="494"/>
      <c r="G2574" s="367">
        <f>SUM(G2572:G2573)</f>
        <v>15500</v>
      </c>
    </row>
    <row r="2575" spans="1:7">
      <c r="A2575" s="11" t="s">
        <v>17</v>
      </c>
      <c r="B2575" s="160" t="s">
        <v>18</v>
      </c>
      <c r="C2575" s="11"/>
      <c r="D2575" s="12"/>
      <c r="E2575" s="11"/>
      <c r="F2575" s="12"/>
      <c r="G2575" s="369"/>
    </row>
    <row r="2576" spans="1:7">
      <c r="A2576" s="492" t="s">
        <v>19</v>
      </c>
      <c r="B2576" s="492"/>
      <c r="C2576" s="492"/>
      <c r="D2576" s="492"/>
      <c r="E2576" s="492"/>
      <c r="F2576" s="492"/>
      <c r="G2576" s="367">
        <f>SUM(G2575)</f>
        <v>0</v>
      </c>
    </row>
    <row r="2577" spans="1:7">
      <c r="A2577" s="11" t="s">
        <v>20</v>
      </c>
      <c r="B2577" s="493" t="s">
        <v>21</v>
      </c>
      <c r="C2577" s="493"/>
      <c r="D2577" s="493"/>
      <c r="E2577" s="493"/>
      <c r="F2577" s="493"/>
      <c r="G2577" s="367">
        <f>SUM(G2567:G2576)/2</f>
        <v>137700</v>
      </c>
    </row>
    <row r="2578" spans="1:7">
      <c r="A2578" s="11" t="s">
        <v>22</v>
      </c>
      <c r="B2578" s="493" t="s">
        <v>77</v>
      </c>
      <c r="C2578" s="493"/>
      <c r="D2578" s="493"/>
      <c r="E2578" s="493"/>
      <c r="F2578" s="368">
        <v>0.1</v>
      </c>
      <c r="G2578" s="367">
        <f>G2577*F2578</f>
        <v>13770</v>
      </c>
    </row>
    <row r="2579" spans="1:7">
      <c r="A2579" s="11" t="s">
        <v>23</v>
      </c>
      <c r="B2579" s="493" t="s">
        <v>24</v>
      </c>
      <c r="C2579" s="493"/>
      <c r="D2579" s="493"/>
      <c r="E2579" s="493"/>
      <c r="F2579" s="493"/>
      <c r="G2579" s="367">
        <f>G2577+G2578</f>
        <v>151470</v>
      </c>
    </row>
    <row r="2580" spans="1:7">
      <c r="A2580" s="105"/>
      <c r="B2580" s="106"/>
      <c r="C2580" s="106"/>
      <c r="D2580" s="106"/>
      <c r="E2580" s="106"/>
      <c r="F2580" s="106"/>
      <c r="G2580" s="378"/>
    </row>
    <row r="2581" spans="1:7">
      <c r="A2581" s="198" t="s">
        <v>4806</v>
      </c>
      <c r="B2581" s="1"/>
      <c r="C2581" s="1"/>
      <c r="D2581" s="1"/>
      <c r="E2581" s="1"/>
      <c r="F2581" s="1"/>
      <c r="G2581" s="1"/>
    </row>
    <row r="2582" spans="1:7" ht="30">
      <c r="A2582" s="9" t="s">
        <v>62</v>
      </c>
      <c r="B2582" s="9" t="s">
        <v>63</v>
      </c>
      <c r="C2582" s="9" t="s">
        <v>64</v>
      </c>
      <c r="D2582" s="9" t="s">
        <v>65</v>
      </c>
      <c r="E2582" s="9" t="s">
        <v>66</v>
      </c>
      <c r="F2582" s="9" t="s">
        <v>67</v>
      </c>
      <c r="G2582" s="9" t="s">
        <v>68</v>
      </c>
    </row>
    <row r="2583" spans="1:7">
      <c r="A2583" s="91" t="s">
        <v>0</v>
      </c>
      <c r="B2583" s="92" t="s">
        <v>1</v>
      </c>
      <c r="C2583" s="91"/>
      <c r="D2583" s="91"/>
      <c r="E2583" s="91"/>
      <c r="F2583" s="374"/>
      <c r="G2583" s="374"/>
    </row>
    <row r="2584" spans="1:7">
      <c r="A2584" s="92"/>
      <c r="B2584" s="92" t="s">
        <v>2</v>
      </c>
      <c r="C2584" s="91" t="s">
        <v>3</v>
      </c>
      <c r="D2584" s="91" t="s">
        <v>4</v>
      </c>
      <c r="E2584" s="91" t="s">
        <v>4785</v>
      </c>
      <c r="F2584" s="14">
        <f>VLOOKUP(B2584,'HSD ME&amp;PLUMBING'!$B$6:E4091,4,FALSE)</f>
        <v>100000</v>
      </c>
      <c r="G2584" s="367">
        <f>F2584*E2584</f>
        <v>39400</v>
      </c>
    </row>
    <row r="2585" spans="1:7">
      <c r="A2585" s="92"/>
      <c r="B2585" s="92" t="s">
        <v>1804</v>
      </c>
      <c r="C2585" s="91" t="s">
        <v>71</v>
      </c>
      <c r="D2585" s="91" t="s">
        <v>4</v>
      </c>
      <c r="E2585" s="91" t="s">
        <v>4784</v>
      </c>
      <c r="F2585" s="14">
        <f>VLOOKUP(B2585,'HSD ME&amp;PLUMBING'!$B$6:E4092,4,FALSE)</f>
        <v>150000</v>
      </c>
      <c r="G2585" s="367">
        <f>F2585*E2585</f>
        <v>98700</v>
      </c>
    </row>
    <row r="2586" spans="1:7">
      <c r="A2586" s="92"/>
      <c r="B2586" s="92" t="s">
        <v>7</v>
      </c>
      <c r="C2586" s="91" t="s">
        <v>8</v>
      </c>
      <c r="D2586" s="91" t="s">
        <v>4</v>
      </c>
      <c r="E2586" s="91" t="s">
        <v>4412</v>
      </c>
      <c r="F2586" s="14">
        <f>VLOOKUP(B2586,'HSD ME&amp;PLUMBING'!$B$6:E4093,4,FALSE)</f>
        <v>150000</v>
      </c>
      <c r="G2586" s="367">
        <f>F2586*E2586</f>
        <v>9900</v>
      </c>
    </row>
    <row r="2587" spans="1:7">
      <c r="A2587" s="92"/>
      <c r="B2587" s="92" t="s">
        <v>10</v>
      </c>
      <c r="C2587" s="91" t="s">
        <v>11</v>
      </c>
      <c r="D2587" s="91" t="s">
        <v>4</v>
      </c>
      <c r="E2587" s="91" t="s">
        <v>125</v>
      </c>
      <c r="F2587" s="19">
        <f>VLOOKUP(B2587,'HSD ME&amp;PLUMBING'!$B$6:E4094,4,FALSE)</f>
        <v>200000</v>
      </c>
      <c r="G2587" s="367">
        <f>F2587*E2587</f>
        <v>4000</v>
      </c>
    </row>
    <row r="2588" spans="1:7">
      <c r="A2588" s="513" t="s">
        <v>13</v>
      </c>
      <c r="B2588" s="514"/>
      <c r="C2588" s="514"/>
      <c r="D2588" s="514"/>
      <c r="E2588" s="514"/>
      <c r="F2588" s="515"/>
      <c r="G2588" s="367">
        <f>SUM(G2584:G2587)</f>
        <v>152000</v>
      </c>
    </row>
    <row r="2589" spans="1:7">
      <c r="A2589" s="91" t="s">
        <v>14</v>
      </c>
      <c r="B2589" s="92" t="s">
        <v>15</v>
      </c>
      <c r="C2589" s="91"/>
      <c r="D2589" s="91"/>
      <c r="E2589" s="91"/>
      <c r="F2589" s="374"/>
      <c r="G2589" s="374"/>
    </row>
    <row r="2590" spans="1:7" ht="45">
      <c r="A2590" s="92"/>
      <c r="B2590" s="93" t="s">
        <v>4094</v>
      </c>
      <c r="C2590" s="91"/>
      <c r="D2590" s="94" t="s">
        <v>75</v>
      </c>
      <c r="E2590" s="94" t="s">
        <v>4765</v>
      </c>
      <c r="F2590" s="371">
        <f>VLOOKUP(B2590,'HSD ME&amp;PLUMBING'!$B$6:E4097,4,FALSE)</f>
        <v>10000</v>
      </c>
      <c r="G2590" s="370">
        <f>F2590*E2590</f>
        <v>15500</v>
      </c>
    </row>
    <row r="2591" spans="1:7">
      <c r="A2591" s="494" t="s">
        <v>16</v>
      </c>
      <c r="B2591" s="494"/>
      <c r="C2591" s="494"/>
      <c r="D2591" s="494"/>
      <c r="E2591" s="494"/>
      <c r="F2591" s="494"/>
      <c r="G2591" s="367">
        <f>SUM(G2589:G2590)</f>
        <v>15500</v>
      </c>
    </row>
    <row r="2592" spans="1:7">
      <c r="A2592" s="11" t="s">
        <v>17</v>
      </c>
      <c r="B2592" s="160" t="s">
        <v>18</v>
      </c>
      <c r="C2592" s="11"/>
      <c r="D2592" s="12"/>
      <c r="E2592" s="11"/>
      <c r="F2592" s="12"/>
      <c r="G2592" s="369"/>
    </row>
    <row r="2593" spans="1:7">
      <c r="A2593" s="492" t="s">
        <v>19</v>
      </c>
      <c r="B2593" s="492"/>
      <c r="C2593" s="492"/>
      <c r="D2593" s="492"/>
      <c r="E2593" s="492"/>
      <c r="F2593" s="492"/>
      <c r="G2593" s="367">
        <f>SUM(G2592)</f>
        <v>0</v>
      </c>
    </row>
    <row r="2594" spans="1:7">
      <c r="A2594" s="11" t="s">
        <v>20</v>
      </c>
      <c r="B2594" s="493" t="s">
        <v>21</v>
      </c>
      <c r="C2594" s="493"/>
      <c r="D2594" s="493"/>
      <c r="E2594" s="493"/>
      <c r="F2594" s="493"/>
      <c r="G2594" s="367">
        <f>SUM(G2584:G2593)/2</f>
        <v>167500</v>
      </c>
    </row>
    <row r="2595" spans="1:7">
      <c r="A2595" s="11" t="s">
        <v>22</v>
      </c>
      <c r="B2595" s="493" t="s">
        <v>77</v>
      </c>
      <c r="C2595" s="493"/>
      <c r="D2595" s="493"/>
      <c r="E2595" s="493"/>
      <c r="F2595" s="368">
        <v>0.1</v>
      </c>
      <c r="G2595" s="367">
        <f>G2594*F2595</f>
        <v>16750</v>
      </c>
    </row>
    <row r="2596" spans="1:7">
      <c r="A2596" s="11" t="s">
        <v>23</v>
      </c>
      <c r="B2596" s="493" t="s">
        <v>24</v>
      </c>
      <c r="C2596" s="493"/>
      <c r="D2596" s="493"/>
      <c r="E2596" s="493"/>
      <c r="F2596" s="493"/>
      <c r="G2596" s="367">
        <f>G2594+G2595</f>
        <v>184250</v>
      </c>
    </row>
    <row r="2597" spans="1:7">
      <c r="A2597" s="105"/>
      <c r="B2597" s="106"/>
      <c r="C2597" s="106"/>
      <c r="D2597" s="106"/>
      <c r="E2597" s="106"/>
      <c r="F2597" s="106"/>
      <c r="G2597" s="378"/>
    </row>
    <row r="2598" spans="1:7">
      <c r="A2598" s="198" t="s">
        <v>4805</v>
      </c>
      <c r="B2598" s="1"/>
      <c r="C2598" s="1"/>
      <c r="D2598" s="1"/>
      <c r="E2598" s="1"/>
      <c r="F2598" s="1"/>
      <c r="G2598" s="1"/>
    </row>
    <row r="2599" spans="1:7" ht="30">
      <c r="A2599" s="9" t="s">
        <v>62</v>
      </c>
      <c r="B2599" s="9" t="s">
        <v>63</v>
      </c>
      <c r="C2599" s="9" t="s">
        <v>64</v>
      </c>
      <c r="D2599" s="9" t="s">
        <v>65</v>
      </c>
      <c r="E2599" s="9" t="s">
        <v>66</v>
      </c>
      <c r="F2599" s="9" t="s">
        <v>67</v>
      </c>
      <c r="G2599" s="9" t="s">
        <v>68</v>
      </c>
    </row>
    <row r="2600" spans="1:7">
      <c r="A2600" s="91" t="s">
        <v>0</v>
      </c>
      <c r="B2600" s="92" t="s">
        <v>1</v>
      </c>
      <c r="C2600" s="91"/>
      <c r="D2600" s="91"/>
      <c r="E2600" s="91"/>
      <c r="F2600" s="374"/>
      <c r="G2600" s="374"/>
    </row>
    <row r="2601" spans="1:7">
      <c r="A2601" s="92"/>
      <c r="B2601" s="92" t="s">
        <v>2</v>
      </c>
      <c r="C2601" s="91" t="s">
        <v>3</v>
      </c>
      <c r="D2601" s="91" t="s">
        <v>4</v>
      </c>
      <c r="E2601" s="91" t="s">
        <v>4782</v>
      </c>
      <c r="F2601" s="14">
        <f>VLOOKUP(B2601,'HSD ME&amp;PLUMBING'!$B$6:E4108,4,FALSE)</f>
        <v>100000</v>
      </c>
      <c r="G2601" s="367">
        <f>F2601*E2601</f>
        <v>47300</v>
      </c>
    </row>
    <row r="2602" spans="1:7">
      <c r="A2602" s="92"/>
      <c r="B2602" s="92" t="s">
        <v>1804</v>
      </c>
      <c r="C2602" s="91" t="s">
        <v>71</v>
      </c>
      <c r="D2602" s="91" t="s">
        <v>4</v>
      </c>
      <c r="E2602" s="91" t="s">
        <v>4781</v>
      </c>
      <c r="F2602" s="14">
        <f>VLOOKUP(B2602,'HSD ME&amp;PLUMBING'!$B$6:E4109,4,FALSE)</f>
        <v>150000</v>
      </c>
      <c r="G2602" s="367">
        <f>F2602*E2602</f>
        <v>118500</v>
      </c>
    </row>
    <row r="2603" spans="1:7">
      <c r="A2603" s="92"/>
      <c r="B2603" s="92" t="s">
        <v>7</v>
      </c>
      <c r="C2603" s="91" t="s">
        <v>8</v>
      </c>
      <c r="D2603" s="91" t="s">
        <v>4</v>
      </c>
      <c r="E2603" s="91" t="s">
        <v>4534</v>
      </c>
      <c r="F2603" s="14">
        <f>VLOOKUP(B2603,'HSD ME&amp;PLUMBING'!$B$6:E4110,4,FALSE)</f>
        <v>150000</v>
      </c>
      <c r="G2603" s="367">
        <f>F2603*E2603</f>
        <v>11850</v>
      </c>
    </row>
    <row r="2604" spans="1:7">
      <c r="A2604" s="92"/>
      <c r="B2604" s="92" t="s">
        <v>10</v>
      </c>
      <c r="C2604" s="91" t="s">
        <v>11</v>
      </c>
      <c r="D2604" s="91" t="s">
        <v>4</v>
      </c>
      <c r="E2604" s="91" t="s">
        <v>69</v>
      </c>
      <c r="F2604" s="19">
        <f>VLOOKUP(B2604,'HSD ME&amp;PLUMBING'!$B$6:E4111,4,FALSE)</f>
        <v>200000</v>
      </c>
      <c r="G2604" s="367">
        <f>F2604*E2604</f>
        <v>4800</v>
      </c>
    </row>
    <row r="2605" spans="1:7">
      <c r="A2605" s="513" t="s">
        <v>13</v>
      </c>
      <c r="B2605" s="514"/>
      <c r="C2605" s="514"/>
      <c r="D2605" s="514"/>
      <c r="E2605" s="514"/>
      <c r="F2605" s="515"/>
      <c r="G2605" s="367">
        <f>SUM(G2601:G2604)</f>
        <v>182450</v>
      </c>
    </row>
    <row r="2606" spans="1:7">
      <c r="A2606" s="91" t="s">
        <v>14</v>
      </c>
      <c r="B2606" s="92" t="s">
        <v>15</v>
      </c>
      <c r="C2606" s="91"/>
      <c r="D2606" s="91"/>
      <c r="E2606" s="91"/>
      <c r="F2606" s="374"/>
      <c r="G2606" s="374"/>
    </row>
    <row r="2607" spans="1:7" ht="45">
      <c r="A2607" s="92"/>
      <c r="B2607" s="93" t="s">
        <v>4095</v>
      </c>
      <c r="C2607" s="91"/>
      <c r="D2607" s="94" t="s">
        <v>75</v>
      </c>
      <c r="E2607" s="94" t="s">
        <v>4765</v>
      </c>
      <c r="F2607" s="371">
        <f>VLOOKUP(B2607,'HSD ME&amp;PLUMBING'!$B$6:E4114,4,FALSE)</f>
        <v>10000</v>
      </c>
      <c r="G2607" s="370">
        <f>F2607*E2607</f>
        <v>15500</v>
      </c>
    </row>
    <row r="2608" spans="1:7">
      <c r="A2608" s="494" t="s">
        <v>16</v>
      </c>
      <c r="B2608" s="494"/>
      <c r="C2608" s="494"/>
      <c r="D2608" s="494"/>
      <c r="E2608" s="494"/>
      <c r="F2608" s="494"/>
      <c r="G2608" s="367">
        <f>SUM(G2606:G2607)</f>
        <v>15500</v>
      </c>
    </row>
    <row r="2609" spans="1:7">
      <c r="A2609" s="11" t="s">
        <v>17</v>
      </c>
      <c r="B2609" s="160" t="s">
        <v>18</v>
      </c>
      <c r="C2609" s="11"/>
      <c r="D2609" s="12"/>
      <c r="E2609" s="11"/>
      <c r="F2609" s="12"/>
      <c r="G2609" s="369"/>
    </row>
    <row r="2610" spans="1:7">
      <c r="A2610" s="492" t="s">
        <v>19</v>
      </c>
      <c r="B2610" s="492"/>
      <c r="C2610" s="492"/>
      <c r="D2610" s="492"/>
      <c r="E2610" s="492"/>
      <c r="F2610" s="492"/>
      <c r="G2610" s="367">
        <f>SUM(G2609)</f>
        <v>0</v>
      </c>
    </row>
    <row r="2611" spans="1:7">
      <c r="A2611" s="11" t="s">
        <v>20</v>
      </c>
      <c r="B2611" s="493" t="s">
        <v>21</v>
      </c>
      <c r="C2611" s="493"/>
      <c r="D2611" s="493"/>
      <c r="E2611" s="493"/>
      <c r="F2611" s="493"/>
      <c r="G2611" s="367">
        <f>SUM(G2601:G2610)/2</f>
        <v>197950</v>
      </c>
    </row>
    <row r="2612" spans="1:7">
      <c r="A2612" s="11" t="s">
        <v>22</v>
      </c>
      <c r="B2612" s="493" t="s">
        <v>77</v>
      </c>
      <c r="C2612" s="493"/>
      <c r="D2612" s="493"/>
      <c r="E2612" s="493"/>
      <c r="F2612" s="368">
        <v>0.1</v>
      </c>
      <c r="G2612" s="367">
        <f>G2611*F2612</f>
        <v>19795</v>
      </c>
    </row>
    <row r="2613" spans="1:7">
      <c r="A2613" s="11" t="s">
        <v>23</v>
      </c>
      <c r="B2613" s="493" t="s">
        <v>24</v>
      </c>
      <c r="C2613" s="493"/>
      <c r="D2613" s="493"/>
      <c r="E2613" s="493"/>
      <c r="F2613" s="493"/>
      <c r="G2613" s="367">
        <f>G2611+G2612</f>
        <v>217745</v>
      </c>
    </row>
    <row r="2614" spans="1:7">
      <c r="A2614" s="105"/>
      <c r="B2614" s="106"/>
      <c r="C2614" s="106"/>
      <c r="D2614" s="106"/>
      <c r="E2614" s="106"/>
      <c r="F2614" s="106"/>
      <c r="G2614" s="378"/>
    </row>
    <row r="2615" spans="1:7">
      <c r="A2615" s="198" t="s">
        <v>4804</v>
      </c>
      <c r="B2615" s="1"/>
      <c r="C2615" s="1"/>
      <c r="D2615" s="1"/>
      <c r="E2615" s="1"/>
      <c r="F2615" s="1"/>
      <c r="G2615" s="1"/>
    </row>
    <row r="2616" spans="1:7" ht="30">
      <c r="A2616" s="9" t="s">
        <v>62</v>
      </c>
      <c r="B2616" s="9" t="s">
        <v>63</v>
      </c>
      <c r="C2616" s="9" t="s">
        <v>64</v>
      </c>
      <c r="D2616" s="9" t="s">
        <v>65</v>
      </c>
      <c r="E2616" s="9" t="s">
        <v>66</v>
      </c>
      <c r="F2616" s="9" t="s">
        <v>67</v>
      </c>
      <c r="G2616" s="9" t="s">
        <v>68</v>
      </c>
    </row>
    <row r="2617" spans="1:7">
      <c r="A2617" s="91" t="s">
        <v>0</v>
      </c>
      <c r="B2617" s="92" t="s">
        <v>1</v>
      </c>
      <c r="C2617" s="91"/>
      <c r="D2617" s="91"/>
      <c r="E2617" s="91"/>
      <c r="F2617" s="374"/>
      <c r="G2617" s="374"/>
    </row>
    <row r="2618" spans="1:7">
      <c r="A2618" s="92"/>
      <c r="B2618" s="92" t="s">
        <v>2</v>
      </c>
      <c r="C2618" s="91" t="s">
        <v>3</v>
      </c>
      <c r="D2618" s="91" t="s">
        <v>4</v>
      </c>
      <c r="E2618" s="91" t="s">
        <v>4779</v>
      </c>
      <c r="F2618" s="14">
        <f>VLOOKUP(B2618,'HSD ME&amp;PLUMBING'!$B$6:E4125,4,FALSE)</f>
        <v>100000</v>
      </c>
      <c r="G2618" s="367">
        <f>F2618*E2618</f>
        <v>62900</v>
      </c>
    </row>
    <row r="2619" spans="1:7">
      <c r="A2619" s="92"/>
      <c r="B2619" s="92" t="s">
        <v>1804</v>
      </c>
      <c r="C2619" s="91" t="s">
        <v>71</v>
      </c>
      <c r="D2619" s="91" t="s">
        <v>4</v>
      </c>
      <c r="E2619" s="91" t="s">
        <v>4778</v>
      </c>
      <c r="F2619" s="14">
        <f>VLOOKUP(B2619,'HSD ME&amp;PLUMBING'!$B$6:E4126,4,FALSE)</f>
        <v>150000</v>
      </c>
      <c r="G2619" s="367">
        <f>F2619*E2619</f>
        <v>157650</v>
      </c>
    </row>
    <row r="2620" spans="1:7">
      <c r="A2620" s="92"/>
      <c r="B2620" s="92" t="s">
        <v>7</v>
      </c>
      <c r="C2620" s="91" t="s">
        <v>8</v>
      </c>
      <c r="D2620" s="91" t="s">
        <v>4</v>
      </c>
      <c r="E2620" s="91" t="s">
        <v>707</v>
      </c>
      <c r="F2620" s="14">
        <f>VLOOKUP(B2620,'HSD ME&amp;PLUMBING'!$B$6:E4127,4,FALSE)</f>
        <v>150000</v>
      </c>
      <c r="G2620" s="367">
        <f>F2620*E2620</f>
        <v>15750</v>
      </c>
    </row>
    <row r="2621" spans="1:7">
      <c r="A2621" s="92"/>
      <c r="B2621" s="92" t="s">
        <v>10</v>
      </c>
      <c r="C2621" s="91" t="s">
        <v>11</v>
      </c>
      <c r="D2621" s="91" t="s">
        <v>4</v>
      </c>
      <c r="E2621" s="91" t="s">
        <v>209</v>
      </c>
      <c r="F2621" s="19">
        <f>VLOOKUP(B2621,'HSD ME&amp;PLUMBING'!$B$6:E4128,4,FALSE)</f>
        <v>200000</v>
      </c>
      <c r="G2621" s="367">
        <f>F2621*E2621</f>
        <v>6400</v>
      </c>
    </row>
    <row r="2622" spans="1:7">
      <c r="A2622" s="513" t="s">
        <v>13</v>
      </c>
      <c r="B2622" s="514"/>
      <c r="C2622" s="514"/>
      <c r="D2622" s="514"/>
      <c r="E2622" s="514"/>
      <c r="F2622" s="515"/>
      <c r="G2622" s="367">
        <f>SUM(G2618:G2621)</f>
        <v>242700</v>
      </c>
    </row>
    <row r="2623" spans="1:7">
      <c r="A2623" s="91" t="s">
        <v>14</v>
      </c>
      <c r="B2623" s="92" t="s">
        <v>15</v>
      </c>
      <c r="C2623" s="91"/>
      <c r="D2623" s="91"/>
      <c r="E2623" s="91"/>
      <c r="F2623" s="374"/>
      <c r="G2623" s="374"/>
    </row>
    <row r="2624" spans="1:7" ht="45">
      <c r="A2624" s="92"/>
      <c r="B2624" s="93" t="s">
        <v>4096</v>
      </c>
      <c r="C2624" s="91"/>
      <c r="D2624" s="94" t="s">
        <v>75</v>
      </c>
      <c r="E2624" s="94" t="s">
        <v>4765</v>
      </c>
      <c r="F2624" s="371">
        <f>VLOOKUP(B2624,'HSD ME&amp;PLUMBING'!$B$6:E4131,4,FALSE)</f>
        <v>10000</v>
      </c>
      <c r="G2624" s="370">
        <f>F2624*E2624</f>
        <v>15500</v>
      </c>
    </row>
    <row r="2625" spans="1:7">
      <c r="A2625" s="494" t="s">
        <v>16</v>
      </c>
      <c r="B2625" s="494"/>
      <c r="C2625" s="494"/>
      <c r="D2625" s="494"/>
      <c r="E2625" s="494"/>
      <c r="F2625" s="494"/>
      <c r="G2625" s="367">
        <f>SUM(G2623:G2624)</f>
        <v>15500</v>
      </c>
    </row>
    <row r="2626" spans="1:7">
      <c r="A2626" s="11" t="s">
        <v>17</v>
      </c>
      <c r="B2626" s="160" t="s">
        <v>18</v>
      </c>
      <c r="C2626" s="11"/>
      <c r="D2626" s="12"/>
      <c r="E2626" s="11"/>
      <c r="F2626" s="12"/>
      <c r="G2626" s="369"/>
    </row>
    <row r="2627" spans="1:7">
      <c r="A2627" s="492" t="s">
        <v>19</v>
      </c>
      <c r="B2627" s="492"/>
      <c r="C2627" s="492"/>
      <c r="D2627" s="492"/>
      <c r="E2627" s="492"/>
      <c r="F2627" s="492"/>
      <c r="G2627" s="367">
        <f>SUM(G2626)</f>
        <v>0</v>
      </c>
    </row>
    <row r="2628" spans="1:7">
      <c r="A2628" s="11" t="s">
        <v>20</v>
      </c>
      <c r="B2628" s="493" t="s">
        <v>21</v>
      </c>
      <c r="C2628" s="493"/>
      <c r="D2628" s="493"/>
      <c r="E2628" s="493"/>
      <c r="F2628" s="493"/>
      <c r="G2628" s="367">
        <f>SUM(G2618:G2627)/2</f>
        <v>258200</v>
      </c>
    </row>
    <row r="2629" spans="1:7">
      <c r="A2629" s="11" t="s">
        <v>22</v>
      </c>
      <c r="B2629" s="493" t="s">
        <v>77</v>
      </c>
      <c r="C2629" s="493"/>
      <c r="D2629" s="493"/>
      <c r="E2629" s="493"/>
      <c r="F2629" s="368">
        <v>0.1</v>
      </c>
      <c r="G2629" s="367">
        <f>G2628*F2629</f>
        <v>25820</v>
      </c>
    </row>
    <row r="2630" spans="1:7">
      <c r="A2630" s="11" t="s">
        <v>23</v>
      </c>
      <c r="B2630" s="493" t="s">
        <v>24</v>
      </c>
      <c r="C2630" s="493"/>
      <c r="D2630" s="493"/>
      <c r="E2630" s="493"/>
      <c r="F2630" s="493"/>
      <c r="G2630" s="367">
        <f>G2628+G2629</f>
        <v>284020</v>
      </c>
    </row>
    <row r="2631" spans="1:7">
      <c r="A2631" s="105"/>
      <c r="B2631" s="106"/>
      <c r="C2631" s="106"/>
      <c r="D2631" s="106"/>
      <c r="E2631" s="106"/>
      <c r="F2631" s="106"/>
      <c r="G2631" s="378"/>
    </row>
    <row r="2632" spans="1:7">
      <c r="A2632" s="198" t="s">
        <v>4803</v>
      </c>
      <c r="B2632" s="1"/>
      <c r="C2632" s="1"/>
      <c r="D2632" s="1"/>
      <c r="E2632" s="1"/>
      <c r="F2632" s="1"/>
      <c r="G2632" s="1"/>
    </row>
    <row r="2633" spans="1:7" ht="30">
      <c r="A2633" s="9" t="s">
        <v>62</v>
      </c>
      <c r="B2633" s="9" t="s">
        <v>63</v>
      </c>
      <c r="C2633" s="9" t="s">
        <v>64</v>
      </c>
      <c r="D2633" s="9" t="s">
        <v>65</v>
      </c>
      <c r="E2633" s="9" t="s">
        <v>66</v>
      </c>
      <c r="F2633" s="9" t="s">
        <v>67</v>
      </c>
      <c r="G2633" s="9" t="s">
        <v>68</v>
      </c>
    </row>
    <row r="2634" spans="1:7">
      <c r="A2634" s="91" t="s">
        <v>0</v>
      </c>
      <c r="B2634" s="92" t="s">
        <v>1</v>
      </c>
      <c r="C2634" s="91"/>
      <c r="D2634" s="91"/>
      <c r="E2634" s="91"/>
      <c r="F2634" s="374"/>
      <c r="G2634" s="374"/>
    </row>
    <row r="2635" spans="1:7">
      <c r="A2635" s="92"/>
      <c r="B2635" s="92" t="s">
        <v>2</v>
      </c>
      <c r="C2635" s="91" t="s">
        <v>3</v>
      </c>
      <c r="D2635" s="91" t="s">
        <v>4</v>
      </c>
      <c r="E2635" s="91" t="s">
        <v>761</v>
      </c>
      <c r="F2635" s="14">
        <f>VLOOKUP(B2635,'HSD ME&amp;PLUMBING'!$B$6:E4142,4,FALSE)</f>
        <v>100000</v>
      </c>
      <c r="G2635" s="367">
        <f>F2635*E2635</f>
        <v>78800</v>
      </c>
    </row>
    <row r="2636" spans="1:7">
      <c r="A2636" s="92"/>
      <c r="B2636" s="92" t="s">
        <v>1804</v>
      </c>
      <c r="C2636" s="91" t="s">
        <v>71</v>
      </c>
      <c r="D2636" s="91" t="s">
        <v>4</v>
      </c>
      <c r="E2636" s="91" t="s">
        <v>4776</v>
      </c>
      <c r="F2636" s="14">
        <f>VLOOKUP(B2636,'HSD ME&amp;PLUMBING'!$B$6:E4143,4,FALSE)</f>
        <v>150000</v>
      </c>
      <c r="G2636" s="367">
        <f>F2636*E2636</f>
        <v>197250</v>
      </c>
    </row>
    <row r="2637" spans="1:7">
      <c r="A2637" s="92"/>
      <c r="B2637" s="92" t="s">
        <v>7</v>
      </c>
      <c r="C2637" s="91" t="s">
        <v>8</v>
      </c>
      <c r="D2637" s="91" t="s">
        <v>4</v>
      </c>
      <c r="E2637" s="91" t="s">
        <v>763</v>
      </c>
      <c r="F2637" s="14">
        <f>VLOOKUP(B2637,'HSD ME&amp;PLUMBING'!$B$6:E4144,4,FALSE)</f>
        <v>150000</v>
      </c>
      <c r="G2637" s="367">
        <f>F2637*E2637</f>
        <v>19800</v>
      </c>
    </row>
    <row r="2638" spans="1:7">
      <c r="A2638" s="92"/>
      <c r="B2638" s="92" t="s">
        <v>10</v>
      </c>
      <c r="C2638" s="91" t="s">
        <v>11</v>
      </c>
      <c r="D2638" s="91" t="s">
        <v>4</v>
      </c>
      <c r="E2638" s="91" t="s">
        <v>4574</v>
      </c>
      <c r="F2638" s="19">
        <f>VLOOKUP(B2638,'HSD ME&amp;PLUMBING'!$B$6:E4145,4,FALSE)</f>
        <v>200000</v>
      </c>
      <c r="G2638" s="367">
        <f>F2638*E2638</f>
        <v>7800</v>
      </c>
    </row>
    <row r="2639" spans="1:7">
      <c r="A2639" s="513" t="s">
        <v>13</v>
      </c>
      <c r="B2639" s="514"/>
      <c r="C2639" s="514"/>
      <c r="D2639" s="514"/>
      <c r="E2639" s="514"/>
      <c r="F2639" s="515"/>
      <c r="G2639" s="367">
        <f>SUM(G2635:G2638)</f>
        <v>303650</v>
      </c>
    </row>
    <row r="2640" spans="1:7">
      <c r="A2640" s="91" t="s">
        <v>14</v>
      </c>
      <c r="B2640" s="92" t="s">
        <v>15</v>
      </c>
      <c r="C2640" s="91"/>
      <c r="D2640" s="91"/>
      <c r="E2640" s="91"/>
      <c r="F2640" s="374"/>
      <c r="G2640" s="374"/>
    </row>
    <row r="2641" spans="1:7" ht="45">
      <c r="A2641" s="92"/>
      <c r="B2641" s="93" t="s">
        <v>4097</v>
      </c>
      <c r="C2641" s="91"/>
      <c r="D2641" s="94" t="s">
        <v>75</v>
      </c>
      <c r="E2641" s="94" t="s">
        <v>4765</v>
      </c>
      <c r="F2641" s="371">
        <f>VLOOKUP(B2641,'HSD ME&amp;PLUMBING'!$B$6:E4148,4,FALSE)</f>
        <v>10000</v>
      </c>
      <c r="G2641" s="370">
        <f>F2641*E2641</f>
        <v>15500</v>
      </c>
    </row>
    <row r="2642" spans="1:7">
      <c r="A2642" s="494" t="s">
        <v>16</v>
      </c>
      <c r="B2642" s="494"/>
      <c r="C2642" s="494"/>
      <c r="D2642" s="494"/>
      <c r="E2642" s="494"/>
      <c r="F2642" s="494"/>
      <c r="G2642" s="367">
        <f>SUM(G2640:G2641)</f>
        <v>15500</v>
      </c>
    </row>
    <row r="2643" spans="1:7">
      <c r="A2643" s="11" t="s">
        <v>17</v>
      </c>
      <c r="B2643" s="160" t="s">
        <v>18</v>
      </c>
      <c r="C2643" s="11"/>
      <c r="D2643" s="12"/>
      <c r="E2643" s="11"/>
      <c r="F2643" s="12"/>
      <c r="G2643" s="369"/>
    </row>
    <row r="2644" spans="1:7">
      <c r="A2644" s="492" t="s">
        <v>19</v>
      </c>
      <c r="B2644" s="492"/>
      <c r="C2644" s="492"/>
      <c r="D2644" s="492"/>
      <c r="E2644" s="492"/>
      <c r="F2644" s="492"/>
      <c r="G2644" s="367">
        <f>SUM(G2643)</f>
        <v>0</v>
      </c>
    </row>
    <row r="2645" spans="1:7">
      <c r="A2645" s="11" t="s">
        <v>20</v>
      </c>
      <c r="B2645" s="493" t="s">
        <v>21</v>
      </c>
      <c r="C2645" s="493"/>
      <c r="D2645" s="493"/>
      <c r="E2645" s="493"/>
      <c r="F2645" s="493"/>
      <c r="G2645" s="367">
        <f>SUM(G2635:G2644)/2</f>
        <v>319150</v>
      </c>
    </row>
    <row r="2646" spans="1:7">
      <c r="A2646" s="11" t="s">
        <v>22</v>
      </c>
      <c r="B2646" s="493" t="s">
        <v>77</v>
      </c>
      <c r="C2646" s="493"/>
      <c r="D2646" s="493"/>
      <c r="E2646" s="493"/>
      <c r="F2646" s="368">
        <v>0.1</v>
      </c>
      <c r="G2646" s="367">
        <f>G2645*F2646</f>
        <v>31915</v>
      </c>
    </row>
    <row r="2647" spans="1:7">
      <c r="A2647" s="11" t="s">
        <v>23</v>
      </c>
      <c r="B2647" s="493" t="s">
        <v>24</v>
      </c>
      <c r="C2647" s="493"/>
      <c r="D2647" s="493"/>
      <c r="E2647" s="493"/>
      <c r="F2647" s="493"/>
      <c r="G2647" s="367">
        <f>G2645+G2646</f>
        <v>351065</v>
      </c>
    </row>
    <row r="2648" spans="1:7">
      <c r="A2648" s="105"/>
      <c r="B2648" s="106"/>
      <c r="C2648" s="106"/>
      <c r="D2648" s="106"/>
      <c r="E2648" s="106"/>
      <c r="F2648" s="106"/>
      <c r="G2648" s="378"/>
    </row>
    <row r="2649" spans="1:7">
      <c r="A2649" s="198" t="s">
        <v>4802</v>
      </c>
      <c r="B2649" s="1"/>
      <c r="C2649" s="1"/>
      <c r="D2649" s="1"/>
      <c r="E2649" s="1"/>
      <c r="F2649" s="1"/>
      <c r="G2649" s="1"/>
    </row>
    <row r="2650" spans="1:7" ht="30">
      <c r="A2650" s="9" t="s">
        <v>62</v>
      </c>
      <c r="B2650" s="9" t="s">
        <v>63</v>
      </c>
      <c r="C2650" s="9" t="s">
        <v>64</v>
      </c>
      <c r="D2650" s="9" t="s">
        <v>65</v>
      </c>
      <c r="E2650" s="9" t="s">
        <v>66</v>
      </c>
      <c r="F2650" s="9" t="s">
        <v>67</v>
      </c>
      <c r="G2650" s="9" t="s">
        <v>68</v>
      </c>
    </row>
    <row r="2651" spans="1:7">
      <c r="A2651" s="91" t="s">
        <v>0</v>
      </c>
      <c r="B2651" s="92" t="s">
        <v>1</v>
      </c>
      <c r="C2651" s="91"/>
      <c r="D2651" s="91"/>
      <c r="E2651" s="91"/>
      <c r="F2651" s="374"/>
      <c r="G2651" s="374"/>
    </row>
    <row r="2652" spans="1:7">
      <c r="A2652" s="92"/>
      <c r="B2652" s="92" t="s">
        <v>2</v>
      </c>
      <c r="C2652" s="91" t="s">
        <v>3</v>
      </c>
      <c r="D2652" s="91" t="s">
        <v>4</v>
      </c>
      <c r="E2652" s="91" t="s">
        <v>4774</v>
      </c>
      <c r="F2652" s="14">
        <f>VLOOKUP(B2652,'HSD ME&amp;PLUMBING'!$B$6:E4159,4,FALSE)</f>
        <v>100000</v>
      </c>
      <c r="G2652" s="367">
        <f>F2652*E2652</f>
        <v>94400</v>
      </c>
    </row>
    <row r="2653" spans="1:7">
      <c r="A2653" s="92"/>
      <c r="B2653" s="92" t="s">
        <v>1804</v>
      </c>
      <c r="C2653" s="91" t="s">
        <v>71</v>
      </c>
      <c r="D2653" s="91" t="s">
        <v>4</v>
      </c>
      <c r="E2653" s="91" t="s">
        <v>4773</v>
      </c>
      <c r="F2653" s="14">
        <f>VLOOKUP(B2653,'HSD ME&amp;PLUMBING'!$B$6:E4160,4,FALSE)</f>
        <v>150000</v>
      </c>
      <c r="G2653" s="367">
        <f>F2653*E2653</f>
        <v>236400</v>
      </c>
    </row>
    <row r="2654" spans="1:7">
      <c r="A2654" s="92"/>
      <c r="B2654" s="92" t="s">
        <v>7</v>
      </c>
      <c r="C2654" s="91" t="s">
        <v>8</v>
      </c>
      <c r="D2654" s="91" t="s">
        <v>4</v>
      </c>
      <c r="E2654" s="91" t="s">
        <v>4544</v>
      </c>
      <c r="F2654" s="14">
        <f>VLOOKUP(B2654,'HSD ME&amp;PLUMBING'!$B$6:E4161,4,FALSE)</f>
        <v>150000</v>
      </c>
      <c r="G2654" s="367">
        <f>F2654*E2654</f>
        <v>23700</v>
      </c>
    </row>
    <row r="2655" spans="1:7">
      <c r="A2655" s="92"/>
      <c r="B2655" s="92" t="s">
        <v>10</v>
      </c>
      <c r="C2655" s="91" t="s">
        <v>11</v>
      </c>
      <c r="D2655" s="91" t="s">
        <v>4</v>
      </c>
      <c r="E2655" s="91" t="s">
        <v>4543</v>
      </c>
      <c r="F2655" s="19">
        <f>VLOOKUP(B2655,'HSD ME&amp;PLUMBING'!$B$6:E4162,4,FALSE)</f>
        <v>200000</v>
      </c>
      <c r="G2655" s="367">
        <f>F2655*E2655</f>
        <v>9400</v>
      </c>
    </row>
    <row r="2656" spans="1:7">
      <c r="A2656" s="513" t="s">
        <v>13</v>
      </c>
      <c r="B2656" s="514"/>
      <c r="C2656" s="514"/>
      <c r="D2656" s="514"/>
      <c r="E2656" s="514"/>
      <c r="F2656" s="515"/>
      <c r="G2656" s="367">
        <f>SUM(G2652:G2655)</f>
        <v>363900</v>
      </c>
    </row>
    <row r="2657" spans="1:7">
      <c r="A2657" s="91" t="s">
        <v>14</v>
      </c>
      <c r="B2657" s="92" t="s">
        <v>15</v>
      </c>
      <c r="C2657" s="91"/>
      <c r="D2657" s="91"/>
      <c r="E2657" s="91"/>
      <c r="F2657" s="374"/>
      <c r="G2657" s="374"/>
    </row>
    <row r="2658" spans="1:7" ht="45">
      <c r="A2658" s="92"/>
      <c r="B2658" s="93" t="s">
        <v>4098</v>
      </c>
      <c r="C2658" s="91"/>
      <c r="D2658" s="94" t="s">
        <v>75</v>
      </c>
      <c r="E2658" s="94" t="s">
        <v>4765</v>
      </c>
      <c r="F2658" s="371">
        <f>VLOOKUP(B2658,'HSD ME&amp;PLUMBING'!$B$6:E4165,4,FALSE)</f>
        <v>10000</v>
      </c>
      <c r="G2658" s="370">
        <f>F2658*E2658</f>
        <v>15500</v>
      </c>
    </row>
    <row r="2659" spans="1:7">
      <c r="A2659" s="494" t="s">
        <v>16</v>
      </c>
      <c r="B2659" s="494"/>
      <c r="C2659" s="494"/>
      <c r="D2659" s="494"/>
      <c r="E2659" s="494"/>
      <c r="F2659" s="494"/>
      <c r="G2659" s="367">
        <f>SUM(G2657:G2658)</f>
        <v>15500</v>
      </c>
    </row>
    <row r="2660" spans="1:7">
      <c r="A2660" s="11" t="s">
        <v>17</v>
      </c>
      <c r="B2660" s="160" t="s">
        <v>18</v>
      </c>
      <c r="C2660" s="11"/>
      <c r="D2660" s="12"/>
      <c r="E2660" s="11"/>
      <c r="F2660" s="12"/>
      <c r="G2660" s="369"/>
    </row>
    <row r="2661" spans="1:7">
      <c r="A2661" s="492" t="s">
        <v>19</v>
      </c>
      <c r="B2661" s="492"/>
      <c r="C2661" s="492"/>
      <c r="D2661" s="492"/>
      <c r="E2661" s="492"/>
      <c r="F2661" s="492"/>
      <c r="G2661" s="367">
        <f>SUM(G2660)</f>
        <v>0</v>
      </c>
    </row>
    <row r="2662" spans="1:7">
      <c r="A2662" s="11" t="s">
        <v>20</v>
      </c>
      <c r="B2662" s="493" t="s">
        <v>21</v>
      </c>
      <c r="C2662" s="493"/>
      <c r="D2662" s="493"/>
      <c r="E2662" s="493"/>
      <c r="F2662" s="493"/>
      <c r="G2662" s="367">
        <f>SUM(G2652:G2661)/2</f>
        <v>379400</v>
      </c>
    </row>
    <row r="2663" spans="1:7">
      <c r="A2663" s="11" t="s">
        <v>22</v>
      </c>
      <c r="B2663" s="493" t="s">
        <v>77</v>
      </c>
      <c r="C2663" s="493"/>
      <c r="D2663" s="493"/>
      <c r="E2663" s="493"/>
      <c r="F2663" s="368">
        <v>0.1</v>
      </c>
      <c r="G2663" s="367">
        <f>G2662*F2663</f>
        <v>37940</v>
      </c>
    </row>
    <row r="2664" spans="1:7">
      <c r="A2664" s="11" t="s">
        <v>23</v>
      </c>
      <c r="B2664" s="493" t="s">
        <v>24</v>
      </c>
      <c r="C2664" s="493"/>
      <c r="D2664" s="493"/>
      <c r="E2664" s="493"/>
      <c r="F2664" s="493"/>
      <c r="G2664" s="367">
        <f>G2662+G2663</f>
        <v>417340</v>
      </c>
    </row>
    <row r="2665" spans="1:7">
      <c r="A2665" s="105"/>
      <c r="B2665" s="106"/>
      <c r="C2665" s="106"/>
      <c r="D2665" s="106"/>
      <c r="E2665" s="106"/>
      <c r="F2665" s="106"/>
      <c r="G2665" s="378"/>
    </row>
    <row r="2666" spans="1:7">
      <c r="A2666" s="198" t="s">
        <v>4801</v>
      </c>
      <c r="B2666" s="1"/>
      <c r="C2666" s="1"/>
      <c r="D2666" s="1"/>
      <c r="E2666" s="1"/>
      <c r="F2666" s="1"/>
      <c r="G2666" s="1"/>
    </row>
    <row r="2667" spans="1:7" ht="30">
      <c r="A2667" s="9" t="s">
        <v>62</v>
      </c>
      <c r="B2667" s="9" t="s">
        <v>63</v>
      </c>
      <c r="C2667" s="9" t="s">
        <v>64</v>
      </c>
      <c r="D2667" s="9" t="s">
        <v>65</v>
      </c>
      <c r="E2667" s="9" t="s">
        <v>66</v>
      </c>
      <c r="F2667" s="9" t="s">
        <v>67</v>
      </c>
      <c r="G2667" s="9" t="s">
        <v>68</v>
      </c>
    </row>
    <row r="2668" spans="1:7">
      <c r="A2668" s="91" t="s">
        <v>0</v>
      </c>
      <c r="B2668" s="92" t="s">
        <v>1</v>
      </c>
      <c r="C2668" s="91"/>
      <c r="D2668" s="91"/>
      <c r="E2668" s="91"/>
      <c r="F2668" s="374"/>
      <c r="G2668" s="374"/>
    </row>
    <row r="2669" spans="1:7">
      <c r="A2669" s="92"/>
      <c r="B2669" s="92" t="s">
        <v>2</v>
      </c>
      <c r="C2669" s="91" t="s">
        <v>3</v>
      </c>
      <c r="D2669" s="91" t="s">
        <v>4</v>
      </c>
      <c r="E2669" s="91" t="s">
        <v>4771</v>
      </c>
      <c r="F2669" s="14">
        <f>VLOOKUP(B2669,'HSD ME&amp;PLUMBING'!$B$6:E4176,4,FALSE)</f>
        <v>100000</v>
      </c>
      <c r="G2669" s="367">
        <f>F2669*E2669</f>
        <v>110200.00000000001</v>
      </c>
    </row>
    <row r="2670" spans="1:7">
      <c r="A2670" s="92"/>
      <c r="B2670" s="92" t="s">
        <v>1804</v>
      </c>
      <c r="C2670" s="91" t="s">
        <v>71</v>
      </c>
      <c r="D2670" s="91" t="s">
        <v>4</v>
      </c>
      <c r="E2670" s="91" t="s">
        <v>4770</v>
      </c>
      <c r="F2670" s="14">
        <f>VLOOKUP(B2670,'HSD ME&amp;PLUMBING'!$B$6:E4177,4,FALSE)</f>
        <v>150000</v>
      </c>
      <c r="G2670" s="367">
        <f>F2670*E2670</f>
        <v>276000</v>
      </c>
    </row>
    <row r="2671" spans="1:7">
      <c r="A2671" s="92"/>
      <c r="B2671" s="92" t="s">
        <v>7</v>
      </c>
      <c r="C2671" s="91" t="s">
        <v>8</v>
      </c>
      <c r="D2671" s="91" t="s">
        <v>4</v>
      </c>
      <c r="E2671" s="91" t="s">
        <v>4769</v>
      </c>
      <c r="F2671" s="14">
        <f>VLOOKUP(B2671,'HSD ME&amp;PLUMBING'!$B$6:E4178,4,FALSE)</f>
        <v>150000</v>
      </c>
      <c r="G2671" s="367">
        <f>F2671*E2671</f>
        <v>27600</v>
      </c>
    </row>
    <row r="2672" spans="1:7">
      <c r="A2672" s="92"/>
      <c r="B2672" s="92" t="s">
        <v>10</v>
      </c>
      <c r="C2672" s="91" t="s">
        <v>11</v>
      </c>
      <c r="D2672" s="91" t="s">
        <v>4</v>
      </c>
      <c r="E2672" s="91" t="s">
        <v>752</v>
      </c>
      <c r="F2672" s="19">
        <f>VLOOKUP(B2672,'HSD ME&amp;PLUMBING'!$B$6:E4179,4,FALSE)</f>
        <v>200000</v>
      </c>
      <c r="G2672" s="367">
        <f>F2672*E2672</f>
        <v>11000</v>
      </c>
    </row>
    <row r="2673" spans="1:7">
      <c r="A2673" s="513" t="s">
        <v>13</v>
      </c>
      <c r="B2673" s="514"/>
      <c r="C2673" s="514"/>
      <c r="D2673" s="514"/>
      <c r="E2673" s="514"/>
      <c r="F2673" s="515"/>
      <c r="G2673" s="367">
        <f>SUM(G2669:G2672)</f>
        <v>424800</v>
      </c>
    </row>
    <row r="2674" spans="1:7">
      <c r="A2674" s="91" t="s">
        <v>14</v>
      </c>
      <c r="B2674" s="92" t="s">
        <v>15</v>
      </c>
      <c r="C2674" s="91"/>
      <c r="D2674" s="91"/>
      <c r="E2674" s="91"/>
      <c r="F2674" s="374"/>
      <c r="G2674" s="374"/>
    </row>
    <row r="2675" spans="1:7" ht="45">
      <c r="A2675" s="92"/>
      <c r="B2675" s="93" t="s">
        <v>4099</v>
      </c>
      <c r="C2675" s="91"/>
      <c r="D2675" s="94" t="s">
        <v>75</v>
      </c>
      <c r="E2675" s="94" t="s">
        <v>4765</v>
      </c>
      <c r="F2675" s="371">
        <f>VLOOKUP(B2675,'HSD ME&amp;PLUMBING'!$B$6:E4182,4,FALSE)</f>
        <v>10000</v>
      </c>
      <c r="G2675" s="370">
        <f>F2675*E2675</f>
        <v>15500</v>
      </c>
    </row>
    <row r="2676" spans="1:7">
      <c r="A2676" s="494" t="s">
        <v>16</v>
      </c>
      <c r="B2676" s="494"/>
      <c r="C2676" s="494"/>
      <c r="D2676" s="494"/>
      <c r="E2676" s="494"/>
      <c r="F2676" s="494"/>
      <c r="G2676" s="367">
        <f>SUM(G2674:G2675)</f>
        <v>15500</v>
      </c>
    </row>
    <row r="2677" spans="1:7">
      <c r="A2677" s="11" t="s">
        <v>17</v>
      </c>
      <c r="B2677" s="160" t="s">
        <v>18</v>
      </c>
      <c r="C2677" s="11"/>
      <c r="D2677" s="12"/>
      <c r="E2677" s="11"/>
      <c r="F2677" s="12"/>
      <c r="G2677" s="369"/>
    </row>
    <row r="2678" spans="1:7">
      <c r="A2678" s="492" t="s">
        <v>19</v>
      </c>
      <c r="B2678" s="492"/>
      <c r="C2678" s="492"/>
      <c r="D2678" s="492"/>
      <c r="E2678" s="492"/>
      <c r="F2678" s="492"/>
      <c r="G2678" s="367">
        <f>SUM(G2677)</f>
        <v>0</v>
      </c>
    </row>
    <row r="2679" spans="1:7">
      <c r="A2679" s="11" t="s">
        <v>20</v>
      </c>
      <c r="B2679" s="493" t="s">
        <v>21</v>
      </c>
      <c r="C2679" s="493"/>
      <c r="D2679" s="493"/>
      <c r="E2679" s="493"/>
      <c r="F2679" s="493"/>
      <c r="G2679" s="367">
        <f>SUM(G2669:G2678)/2</f>
        <v>440300</v>
      </c>
    </row>
    <row r="2680" spans="1:7">
      <c r="A2680" s="11" t="s">
        <v>22</v>
      </c>
      <c r="B2680" s="493" t="s">
        <v>77</v>
      </c>
      <c r="C2680" s="493"/>
      <c r="D2680" s="493"/>
      <c r="E2680" s="493"/>
      <c r="F2680" s="368">
        <v>0.1</v>
      </c>
      <c r="G2680" s="367">
        <f>G2679*F2680</f>
        <v>44030</v>
      </c>
    </row>
    <row r="2681" spans="1:7">
      <c r="A2681" s="11" t="s">
        <v>23</v>
      </c>
      <c r="B2681" s="493" t="s">
        <v>24</v>
      </c>
      <c r="C2681" s="493"/>
      <c r="D2681" s="493"/>
      <c r="E2681" s="493"/>
      <c r="F2681" s="493"/>
      <c r="G2681" s="367">
        <f>G2679+G2680</f>
        <v>484330</v>
      </c>
    </row>
    <row r="2682" spans="1:7">
      <c r="A2682" s="105"/>
      <c r="B2682" s="106"/>
      <c r="C2682" s="106"/>
      <c r="D2682" s="106"/>
      <c r="E2682" s="106"/>
      <c r="F2682" s="106"/>
      <c r="G2682" s="378"/>
    </row>
    <row r="2683" spans="1:7">
      <c r="A2683" s="198" t="s">
        <v>4800</v>
      </c>
      <c r="B2683" s="1"/>
      <c r="C2683" s="1"/>
      <c r="D2683" s="1"/>
      <c r="E2683" s="1"/>
      <c r="F2683" s="1"/>
      <c r="G2683" s="1"/>
    </row>
    <row r="2684" spans="1:7" ht="30">
      <c r="A2684" s="9" t="s">
        <v>62</v>
      </c>
      <c r="B2684" s="9" t="s">
        <v>63</v>
      </c>
      <c r="C2684" s="9" t="s">
        <v>64</v>
      </c>
      <c r="D2684" s="9" t="s">
        <v>65</v>
      </c>
      <c r="E2684" s="9" t="s">
        <v>66</v>
      </c>
      <c r="F2684" s="9" t="s">
        <v>67</v>
      </c>
      <c r="G2684" s="9" t="s">
        <v>68</v>
      </c>
    </row>
    <row r="2685" spans="1:7">
      <c r="A2685" s="91" t="s">
        <v>0</v>
      </c>
      <c r="B2685" s="92" t="s">
        <v>1</v>
      </c>
      <c r="C2685" s="91"/>
      <c r="D2685" s="91"/>
      <c r="E2685" s="91"/>
      <c r="F2685" s="374"/>
      <c r="G2685" s="374"/>
    </row>
    <row r="2686" spans="1:7">
      <c r="A2686" s="92"/>
      <c r="B2686" s="92" t="s">
        <v>2</v>
      </c>
      <c r="C2686" s="91" t="s">
        <v>3</v>
      </c>
      <c r="D2686" s="91" t="s">
        <v>4</v>
      </c>
      <c r="E2686" s="91" t="s">
        <v>4767</v>
      </c>
      <c r="F2686" s="14">
        <f>VLOOKUP(B2686,'HSD ME&amp;PLUMBING'!$B$6:E4193,4,FALSE)</f>
        <v>100000</v>
      </c>
      <c r="G2686" s="367">
        <f>F2686*E2686</f>
        <v>125800</v>
      </c>
    </row>
    <row r="2687" spans="1:7">
      <c r="A2687" s="92"/>
      <c r="B2687" s="92" t="s">
        <v>1804</v>
      </c>
      <c r="C2687" s="91" t="s">
        <v>71</v>
      </c>
      <c r="D2687" s="91" t="s">
        <v>4</v>
      </c>
      <c r="E2687" s="91" t="s">
        <v>4766</v>
      </c>
      <c r="F2687" s="14">
        <f>VLOOKUP(B2687,'HSD ME&amp;PLUMBING'!$B$6:E4194,4,FALSE)</f>
        <v>150000</v>
      </c>
      <c r="G2687" s="367">
        <f>F2687*E2687</f>
        <v>315150</v>
      </c>
    </row>
    <row r="2688" spans="1:7">
      <c r="A2688" s="92"/>
      <c r="B2688" s="92" t="s">
        <v>7</v>
      </c>
      <c r="C2688" s="91" t="s">
        <v>8</v>
      </c>
      <c r="D2688" s="91" t="s">
        <v>4</v>
      </c>
      <c r="E2688" s="91" t="s">
        <v>1942</v>
      </c>
      <c r="F2688" s="14">
        <f>VLOOKUP(B2688,'HSD ME&amp;PLUMBING'!$B$6:E4195,4,FALSE)</f>
        <v>150000</v>
      </c>
      <c r="G2688" s="367">
        <f>F2688*E2688</f>
        <v>31500</v>
      </c>
    </row>
    <row r="2689" spans="1:7">
      <c r="A2689" s="92"/>
      <c r="B2689" s="92" t="s">
        <v>10</v>
      </c>
      <c r="C2689" s="91" t="s">
        <v>11</v>
      </c>
      <c r="D2689" s="91" t="s">
        <v>4</v>
      </c>
      <c r="E2689" s="91" t="s">
        <v>4539</v>
      </c>
      <c r="F2689" s="19">
        <f>VLOOKUP(B2689,'HSD ME&amp;PLUMBING'!$B$6:E4196,4,FALSE)</f>
        <v>200000</v>
      </c>
      <c r="G2689" s="367">
        <f>F2689*E2689</f>
        <v>12600</v>
      </c>
    </row>
    <row r="2690" spans="1:7">
      <c r="A2690" s="513" t="s">
        <v>13</v>
      </c>
      <c r="B2690" s="514"/>
      <c r="C2690" s="514"/>
      <c r="D2690" s="514"/>
      <c r="E2690" s="514"/>
      <c r="F2690" s="515"/>
      <c r="G2690" s="367">
        <f>SUM(G2686:G2689)</f>
        <v>485050</v>
      </c>
    </row>
    <row r="2691" spans="1:7">
      <c r="A2691" s="91" t="s">
        <v>14</v>
      </c>
      <c r="B2691" s="92" t="s">
        <v>15</v>
      </c>
      <c r="C2691" s="91"/>
      <c r="D2691" s="91"/>
      <c r="E2691" s="91"/>
      <c r="F2691" s="374"/>
      <c r="G2691" s="374"/>
    </row>
    <row r="2692" spans="1:7" ht="45">
      <c r="A2692" s="92"/>
      <c r="B2692" s="93" t="s">
        <v>4100</v>
      </c>
      <c r="C2692" s="91"/>
      <c r="D2692" s="94" t="s">
        <v>75</v>
      </c>
      <c r="E2692" s="94" t="s">
        <v>4765</v>
      </c>
      <c r="F2692" s="371">
        <f>VLOOKUP(B2692,'HSD ME&amp;PLUMBING'!$B$6:E4199,4,FALSE)</f>
        <v>10000</v>
      </c>
      <c r="G2692" s="370">
        <f>F2692*E2692</f>
        <v>15500</v>
      </c>
    </row>
    <row r="2693" spans="1:7">
      <c r="A2693" s="494" t="s">
        <v>16</v>
      </c>
      <c r="B2693" s="494"/>
      <c r="C2693" s="494"/>
      <c r="D2693" s="494"/>
      <c r="E2693" s="494"/>
      <c r="F2693" s="494"/>
      <c r="G2693" s="367">
        <f>SUM(G2691:G2692)</f>
        <v>15500</v>
      </c>
    </row>
    <row r="2694" spans="1:7">
      <c r="A2694" s="11" t="s">
        <v>17</v>
      </c>
      <c r="B2694" s="160" t="s">
        <v>18</v>
      </c>
      <c r="C2694" s="11"/>
      <c r="D2694" s="12"/>
      <c r="E2694" s="11"/>
      <c r="F2694" s="12"/>
      <c r="G2694" s="369"/>
    </row>
    <row r="2695" spans="1:7">
      <c r="A2695" s="492" t="s">
        <v>19</v>
      </c>
      <c r="B2695" s="492"/>
      <c r="C2695" s="492"/>
      <c r="D2695" s="492"/>
      <c r="E2695" s="492"/>
      <c r="F2695" s="492"/>
      <c r="G2695" s="367">
        <f>SUM(G2694)</f>
        <v>0</v>
      </c>
    </row>
    <row r="2696" spans="1:7">
      <c r="A2696" s="11" t="s">
        <v>20</v>
      </c>
      <c r="B2696" s="493" t="s">
        <v>21</v>
      </c>
      <c r="C2696" s="493"/>
      <c r="D2696" s="493"/>
      <c r="E2696" s="493"/>
      <c r="F2696" s="493"/>
      <c r="G2696" s="367">
        <f>SUM(G2686:G2695)/2</f>
        <v>500550</v>
      </c>
    </row>
    <row r="2697" spans="1:7">
      <c r="A2697" s="11" t="s">
        <v>22</v>
      </c>
      <c r="B2697" s="493" t="s">
        <v>77</v>
      </c>
      <c r="C2697" s="493"/>
      <c r="D2697" s="493"/>
      <c r="E2697" s="493"/>
      <c r="F2697" s="368">
        <v>0.1</v>
      </c>
      <c r="G2697" s="367">
        <f>G2696*F2697</f>
        <v>50055</v>
      </c>
    </row>
    <row r="2698" spans="1:7">
      <c r="A2698" s="11" t="s">
        <v>23</v>
      </c>
      <c r="B2698" s="493" t="s">
        <v>24</v>
      </c>
      <c r="C2698" s="493"/>
      <c r="D2698" s="493"/>
      <c r="E2698" s="493"/>
      <c r="F2698" s="493"/>
      <c r="G2698" s="367">
        <f>G2696+G2697</f>
        <v>550605</v>
      </c>
    </row>
    <row r="2699" spans="1:7">
      <c r="A2699" s="105"/>
      <c r="B2699" s="106"/>
      <c r="C2699" s="106"/>
      <c r="D2699" s="106"/>
      <c r="E2699" s="106"/>
      <c r="F2699" s="106"/>
      <c r="G2699" s="378"/>
    </row>
    <row r="2700" spans="1:7">
      <c r="A2700" s="198" t="s">
        <v>4799</v>
      </c>
      <c r="B2700" s="1"/>
      <c r="C2700" s="1"/>
      <c r="D2700" s="1"/>
      <c r="E2700" s="1"/>
      <c r="F2700" s="1"/>
      <c r="G2700" s="1"/>
    </row>
    <row r="2701" spans="1:7" ht="30">
      <c r="A2701" s="9" t="s">
        <v>62</v>
      </c>
      <c r="B2701" s="9" t="s">
        <v>63</v>
      </c>
      <c r="C2701" s="9" t="s">
        <v>64</v>
      </c>
      <c r="D2701" s="9" t="s">
        <v>65</v>
      </c>
      <c r="E2701" s="9" t="s">
        <v>66</v>
      </c>
      <c r="F2701" s="9" t="s">
        <v>67</v>
      </c>
      <c r="G2701" s="9" t="s">
        <v>68</v>
      </c>
    </row>
    <row r="2702" spans="1:7">
      <c r="A2702" s="91" t="s">
        <v>0</v>
      </c>
      <c r="B2702" s="92" t="s">
        <v>1</v>
      </c>
      <c r="C2702" s="91"/>
      <c r="D2702" s="91"/>
      <c r="E2702" s="91"/>
      <c r="F2702" s="374"/>
      <c r="G2702" s="374"/>
    </row>
    <row r="2703" spans="1:7">
      <c r="A2703" s="92"/>
      <c r="B2703" s="92" t="s">
        <v>2</v>
      </c>
      <c r="C2703" s="91" t="s">
        <v>3</v>
      </c>
      <c r="D2703" s="91" t="s">
        <v>4</v>
      </c>
      <c r="E2703" s="91" t="s">
        <v>708</v>
      </c>
      <c r="F2703" s="14">
        <f>VLOOKUP(B2703,'HSD ME&amp;PLUMBING'!$B$6:E4210,4,FALSE)</f>
        <v>100000</v>
      </c>
      <c r="G2703" s="367">
        <f>F2703*E2703</f>
        <v>3500.0000000000005</v>
      </c>
    </row>
    <row r="2704" spans="1:7">
      <c r="A2704" s="92"/>
      <c r="B2704" s="92" t="s">
        <v>1804</v>
      </c>
      <c r="C2704" s="91" t="s">
        <v>71</v>
      </c>
      <c r="D2704" s="91" t="s">
        <v>4</v>
      </c>
      <c r="E2704" s="91" t="s">
        <v>775</v>
      </c>
      <c r="F2704" s="14">
        <f>VLOOKUP(B2704,'HSD ME&amp;PLUMBING'!$B$6:E4211,4,FALSE)</f>
        <v>150000</v>
      </c>
      <c r="G2704" s="367">
        <f>F2704*E2704</f>
        <v>8700</v>
      </c>
    </row>
    <row r="2705" spans="1:7">
      <c r="A2705" s="92"/>
      <c r="B2705" s="92" t="s">
        <v>7</v>
      </c>
      <c r="C2705" s="91" t="s">
        <v>8</v>
      </c>
      <c r="D2705" s="91" t="s">
        <v>4</v>
      </c>
      <c r="E2705" s="91" t="s">
        <v>32</v>
      </c>
      <c r="F2705" s="14">
        <f>VLOOKUP(B2705,'HSD ME&amp;PLUMBING'!$B$6:E4212,4,FALSE)</f>
        <v>150000</v>
      </c>
      <c r="G2705" s="367">
        <f>F2705*E2705</f>
        <v>900</v>
      </c>
    </row>
    <row r="2706" spans="1:7">
      <c r="A2706" s="92"/>
      <c r="B2706" s="92" t="s">
        <v>10</v>
      </c>
      <c r="C2706" s="91" t="s">
        <v>11</v>
      </c>
      <c r="D2706" s="91" t="s">
        <v>4</v>
      </c>
      <c r="E2706" s="91" t="s">
        <v>88</v>
      </c>
      <c r="F2706" s="19">
        <f>VLOOKUP(B2706,'HSD ME&amp;PLUMBING'!$B$6:E4213,4,FALSE)</f>
        <v>200000</v>
      </c>
      <c r="G2706" s="367">
        <f>F2706*E2706</f>
        <v>400</v>
      </c>
    </row>
    <row r="2707" spans="1:7">
      <c r="A2707" s="513" t="s">
        <v>13</v>
      </c>
      <c r="B2707" s="514"/>
      <c r="C2707" s="514"/>
      <c r="D2707" s="514"/>
      <c r="E2707" s="514"/>
      <c r="F2707" s="515"/>
      <c r="G2707" s="367">
        <f>SUM(G2703:G2706)</f>
        <v>13500</v>
      </c>
    </row>
    <row r="2708" spans="1:7">
      <c r="A2708" s="91" t="s">
        <v>14</v>
      </c>
      <c r="B2708" s="92" t="s">
        <v>15</v>
      </c>
      <c r="C2708" s="91"/>
      <c r="D2708" s="91"/>
      <c r="E2708" s="91"/>
      <c r="F2708" s="374"/>
      <c r="G2708" s="374"/>
    </row>
    <row r="2709" spans="1:7" ht="45">
      <c r="A2709" s="92"/>
      <c r="B2709" s="93" t="s">
        <v>4101</v>
      </c>
      <c r="C2709" s="91"/>
      <c r="D2709" s="94" t="s">
        <v>75</v>
      </c>
      <c r="E2709" s="94" t="s">
        <v>4765</v>
      </c>
      <c r="F2709" s="371">
        <f>VLOOKUP(B2709,'HSD ME&amp;PLUMBING'!$B$6:E4216,4,FALSE)</f>
        <v>10000</v>
      </c>
      <c r="G2709" s="370">
        <f>F2709*E2709</f>
        <v>15500</v>
      </c>
    </row>
    <row r="2710" spans="1:7">
      <c r="A2710" s="494" t="s">
        <v>16</v>
      </c>
      <c r="B2710" s="494"/>
      <c r="C2710" s="494"/>
      <c r="D2710" s="494"/>
      <c r="E2710" s="494"/>
      <c r="F2710" s="494"/>
      <c r="G2710" s="367">
        <f>SUM(G2708:G2709)</f>
        <v>15500</v>
      </c>
    </row>
    <row r="2711" spans="1:7">
      <c r="A2711" s="11" t="s">
        <v>17</v>
      </c>
      <c r="B2711" s="160" t="s">
        <v>18</v>
      </c>
      <c r="C2711" s="11"/>
      <c r="D2711" s="12"/>
      <c r="E2711" s="11"/>
      <c r="F2711" s="12"/>
      <c r="G2711" s="369"/>
    </row>
    <row r="2712" spans="1:7">
      <c r="A2712" s="492" t="s">
        <v>19</v>
      </c>
      <c r="B2712" s="492"/>
      <c r="C2712" s="492"/>
      <c r="D2712" s="492"/>
      <c r="E2712" s="492"/>
      <c r="F2712" s="492"/>
      <c r="G2712" s="367">
        <f>SUM(G2711)</f>
        <v>0</v>
      </c>
    </row>
    <row r="2713" spans="1:7">
      <c r="A2713" s="11" t="s">
        <v>20</v>
      </c>
      <c r="B2713" s="493" t="s">
        <v>21</v>
      </c>
      <c r="C2713" s="493"/>
      <c r="D2713" s="493"/>
      <c r="E2713" s="493"/>
      <c r="F2713" s="493"/>
      <c r="G2713" s="367">
        <f>SUM(G2703:G2712)/2</f>
        <v>29000</v>
      </c>
    </row>
    <row r="2714" spans="1:7">
      <c r="A2714" s="11" t="s">
        <v>22</v>
      </c>
      <c r="B2714" s="493" t="s">
        <v>77</v>
      </c>
      <c r="C2714" s="493"/>
      <c r="D2714" s="493"/>
      <c r="E2714" s="493"/>
      <c r="F2714" s="368">
        <v>0.1</v>
      </c>
      <c r="G2714" s="367">
        <f>G2713*F2714</f>
        <v>2900</v>
      </c>
    </row>
    <row r="2715" spans="1:7">
      <c r="A2715" s="11" t="s">
        <v>23</v>
      </c>
      <c r="B2715" s="493" t="s">
        <v>24</v>
      </c>
      <c r="C2715" s="493"/>
      <c r="D2715" s="493"/>
      <c r="E2715" s="493"/>
      <c r="F2715" s="493"/>
      <c r="G2715" s="367">
        <f>G2713+G2714</f>
        <v>31900</v>
      </c>
    </row>
    <row r="2716" spans="1:7">
      <c r="A2716" s="105"/>
      <c r="B2716" s="106"/>
      <c r="C2716" s="106"/>
      <c r="D2716" s="106"/>
      <c r="E2716" s="106"/>
      <c r="F2716" s="106"/>
      <c r="G2716" s="378"/>
    </row>
    <row r="2717" spans="1:7">
      <c r="A2717" s="198" t="s">
        <v>4798</v>
      </c>
      <c r="B2717" s="1"/>
      <c r="C2717" s="1"/>
      <c r="D2717" s="1"/>
      <c r="E2717" s="1"/>
      <c r="F2717" s="1"/>
      <c r="G2717" s="1"/>
    </row>
    <row r="2718" spans="1:7" ht="30">
      <c r="A2718" s="9" t="s">
        <v>62</v>
      </c>
      <c r="B2718" s="9" t="s">
        <v>63</v>
      </c>
      <c r="C2718" s="9" t="s">
        <v>64</v>
      </c>
      <c r="D2718" s="9" t="s">
        <v>65</v>
      </c>
      <c r="E2718" s="9" t="s">
        <v>66</v>
      </c>
      <c r="F2718" s="9" t="s">
        <v>67</v>
      </c>
      <c r="G2718" s="9" t="s">
        <v>68</v>
      </c>
    </row>
    <row r="2719" spans="1:7">
      <c r="A2719" s="91" t="s">
        <v>0</v>
      </c>
      <c r="B2719" s="92" t="s">
        <v>1</v>
      </c>
      <c r="C2719" s="91"/>
      <c r="D2719" s="91"/>
      <c r="E2719" s="91"/>
      <c r="F2719" s="374"/>
      <c r="G2719" s="374"/>
    </row>
    <row r="2720" spans="1:7">
      <c r="A2720" s="92"/>
      <c r="B2720" s="92" t="s">
        <v>2</v>
      </c>
      <c r="C2720" s="91" t="s">
        <v>3</v>
      </c>
      <c r="D2720" s="91" t="s">
        <v>4</v>
      </c>
      <c r="E2720" s="91" t="s">
        <v>288</v>
      </c>
      <c r="F2720" s="14">
        <f>VLOOKUP(B2720,'HSD ME&amp;PLUMBING'!$B$6:E4227,4,FALSE)</f>
        <v>100000</v>
      </c>
      <c r="G2720" s="367">
        <f>F2720*E2720</f>
        <v>5200</v>
      </c>
    </row>
    <row r="2721" spans="1:7">
      <c r="A2721" s="92"/>
      <c r="B2721" s="92" t="s">
        <v>1804</v>
      </c>
      <c r="C2721" s="91" t="s">
        <v>71</v>
      </c>
      <c r="D2721" s="91" t="s">
        <v>4</v>
      </c>
      <c r="E2721" s="91" t="s">
        <v>1466</v>
      </c>
      <c r="F2721" s="14">
        <f>VLOOKUP(B2721,'HSD ME&amp;PLUMBING'!$B$6:E4228,4,FALSE)</f>
        <v>150000</v>
      </c>
      <c r="G2721" s="367">
        <f>F2721*E2721</f>
        <v>13050</v>
      </c>
    </row>
    <row r="2722" spans="1:7">
      <c r="A2722" s="92"/>
      <c r="B2722" s="92" t="s">
        <v>7</v>
      </c>
      <c r="C2722" s="91" t="s">
        <v>8</v>
      </c>
      <c r="D2722" s="91" t="s">
        <v>4</v>
      </c>
      <c r="E2722" s="91" t="s">
        <v>36</v>
      </c>
      <c r="F2722" s="14">
        <f>VLOOKUP(B2722,'HSD ME&amp;PLUMBING'!$B$6:E4229,4,FALSE)</f>
        <v>150000</v>
      </c>
      <c r="G2722" s="367">
        <f>F2722*E2722</f>
        <v>1350</v>
      </c>
    </row>
    <row r="2723" spans="1:7">
      <c r="A2723" s="92"/>
      <c r="B2723" s="92" t="s">
        <v>10</v>
      </c>
      <c r="C2723" s="91" t="s">
        <v>11</v>
      </c>
      <c r="D2723" s="91" t="s">
        <v>4</v>
      </c>
      <c r="E2723" s="91" t="s">
        <v>99</v>
      </c>
      <c r="F2723" s="19">
        <f>VLOOKUP(B2723,'HSD ME&amp;PLUMBING'!$B$6:E4230,4,FALSE)</f>
        <v>200000</v>
      </c>
      <c r="G2723" s="367">
        <f>F2723*E2723</f>
        <v>600</v>
      </c>
    </row>
    <row r="2724" spans="1:7">
      <c r="A2724" s="513" t="s">
        <v>13</v>
      </c>
      <c r="B2724" s="514"/>
      <c r="C2724" s="514"/>
      <c r="D2724" s="514"/>
      <c r="E2724" s="514"/>
      <c r="F2724" s="515"/>
      <c r="G2724" s="367">
        <f>SUM(G2720:G2723)</f>
        <v>20200</v>
      </c>
    </row>
    <row r="2725" spans="1:7">
      <c r="A2725" s="91" t="s">
        <v>14</v>
      </c>
      <c r="B2725" s="92" t="s">
        <v>15</v>
      </c>
      <c r="C2725" s="91"/>
      <c r="D2725" s="91"/>
      <c r="E2725" s="91"/>
      <c r="F2725" s="374"/>
      <c r="G2725" s="374"/>
    </row>
    <row r="2726" spans="1:7" ht="45">
      <c r="A2726" s="92"/>
      <c r="B2726" s="93" t="s">
        <v>4102</v>
      </c>
      <c r="C2726" s="91"/>
      <c r="D2726" s="94" t="s">
        <v>75</v>
      </c>
      <c r="E2726" s="94" t="s">
        <v>4765</v>
      </c>
      <c r="F2726" s="371">
        <f>VLOOKUP(B2726,'HSD ME&amp;PLUMBING'!$B$6:E4233,4,FALSE)</f>
        <v>10000</v>
      </c>
      <c r="G2726" s="370">
        <f>F2726*E2726</f>
        <v>15500</v>
      </c>
    </row>
    <row r="2727" spans="1:7">
      <c r="A2727" s="494" t="s">
        <v>16</v>
      </c>
      <c r="B2727" s="494"/>
      <c r="C2727" s="494"/>
      <c r="D2727" s="494"/>
      <c r="E2727" s="494"/>
      <c r="F2727" s="494"/>
      <c r="G2727" s="367">
        <f>SUM(G2725:G2726)</f>
        <v>15500</v>
      </c>
    </row>
    <row r="2728" spans="1:7">
      <c r="A2728" s="11" t="s">
        <v>17</v>
      </c>
      <c r="B2728" s="160" t="s">
        <v>18</v>
      </c>
      <c r="C2728" s="11"/>
      <c r="D2728" s="12"/>
      <c r="E2728" s="11"/>
      <c r="F2728" s="12"/>
      <c r="G2728" s="369"/>
    </row>
    <row r="2729" spans="1:7">
      <c r="A2729" s="492" t="s">
        <v>19</v>
      </c>
      <c r="B2729" s="492"/>
      <c r="C2729" s="492"/>
      <c r="D2729" s="492"/>
      <c r="E2729" s="492"/>
      <c r="F2729" s="492"/>
      <c r="G2729" s="367">
        <f>SUM(G2728)</f>
        <v>0</v>
      </c>
    </row>
    <row r="2730" spans="1:7">
      <c r="A2730" s="11" t="s">
        <v>20</v>
      </c>
      <c r="B2730" s="493" t="s">
        <v>21</v>
      </c>
      <c r="C2730" s="493"/>
      <c r="D2730" s="493"/>
      <c r="E2730" s="493"/>
      <c r="F2730" s="493"/>
      <c r="G2730" s="367">
        <f>SUM(G2720:G2729)/2</f>
        <v>35700</v>
      </c>
    </row>
    <row r="2731" spans="1:7">
      <c r="A2731" s="11" t="s">
        <v>22</v>
      </c>
      <c r="B2731" s="493" t="s">
        <v>77</v>
      </c>
      <c r="C2731" s="493"/>
      <c r="D2731" s="493"/>
      <c r="E2731" s="493"/>
      <c r="F2731" s="368">
        <v>0.1</v>
      </c>
      <c r="G2731" s="367">
        <f>G2730*F2731</f>
        <v>3570</v>
      </c>
    </row>
    <row r="2732" spans="1:7">
      <c r="A2732" s="11" t="s">
        <v>23</v>
      </c>
      <c r="B2732" s="493" t="s">
        <v>24</v>
      </c>
      <c r="C2732" s="493"/>
      <c r="D2732" s="493"/>
      <c r="E2732" s="493"/>
      <c r="F2732" s="493"/>
      <c r="G2732" s="367">
        <f>G2730+G2731</f>
        <v>39270</v>
      </c>
    </row>
    <row r="2733" spans="1:7">
      <c r="A2733" s="105"/>
      <c r="B2733" s="106"/>
      <c r="C2733" s="106"/>
      <c r="D2733" s="106"/>
      <c r="E2733" s="106"/>
      <c r="F2733" s="106"/>
      <c r="G2733" s="378"/>
    </row>
    <row r="2734" spans="1:7">
      <c r="A2734" s="198" t="s">
        <v>4797</v>
      </c>
      <c r="B2734" s="1"/>
      <c r="C2734" s="1"/>
      <c r="D2734" s="1"/>
      <c r="E2734" s="1"/>
      <c r="F2734" s="1"/>
      <c r="G2734" s="1"/>
    </row>
    <row r="2735" spans="1:7" ht="30">
      <c r="A2735" s="9" t="s">
        <v>62</v>
      </c>
      <c r="B2735" s="9" t="s">
        <v>63</v>
      </c>
      <c r="C2735" s="9" t="s">
        <v>64</v>
      </c>
      <c r="D2735" s="9" t="s">
        <v>65</v>
      </c>
      <c r="E2735" s="9" t="s">
        <v>66</v>
      </c>
      <c r="F2735" s="9" t="s">
        <v>67</v>
      </c>
      <c r="G2735" s="9" t="s">
        <v>68</v>
      </c>
    </row>
    <row r="2736" spans="1:7">
      <c r="A2736" s="91" t="s">
        <v>0</v>
      </c>
      <c r="B2736" s="92" t="s">
        <v>1</v>
      </c>
      <c r="C2736" s="91"/>
      <c r="D2736" s="91"/>
      <c r="E2736" s="91"/>
      <c r="F2736" s="374"/>
      <c r="G2736" s="374"/>
    </row>
    <row r="2737" spans="1:7">
      <c r="A2737" s="92"/>
      <c r="B2737" s="92" t="s">
        <v>2</v>
      </c>
      <c r="C2737" s="91" t="s">
        <v>3</v>
      </c>
      <c r="D2737" s="91" t="s">
        <v>4</v>
      </c>
      <c r="E2737" s="91" t="s">
        <v>758</v>
      </c>
      <c r="F2737" s="14">
        <f>VLOOKUP(B2737,'HSD ME&amp;PLUMBING'!$B$6:E4244,4,FALSE)</f>
        <v>100000</v>
      </c>
      <c r="G2737" s="367">
        <f>F2737*E2737</f>
        <v>6900.0000000000009</v>
      </c>
    </row>
    <row r="2738" spans="1:7">
      <c r="A2738" s="92"/>
      <c r="B2738" s="92" t="s">
        <v>1804</v>
      </c>
      <c r="C2738" s="91" t="s">
        <v>71</v>
      </c>
      <c r="D2738" s="91" t="s">
        <v>4</v>
      </c>
      <c r="E2738" s="91" t="s">
        <v>1132</v>
      </c>
      <c r="F2738" s="14">
        <f>VLOOKUP(B2738,'HSD ME&amp;PLUMBING'!$B$6:E4245,4,FALSE)</f>
        <v>150000</v>
      </c>
      <c r="G2738" s="367">
        <f>F2738*E2738</f>
        <v>17250</v>
      </c>
    </row>
    <row r="2739" spans="1:7">
      <c r="A2739" s="92"/>
      <c r="B2739" s="92" t="s">
        <v>7</v>
      </c>
      <c r="C2739" s="91" t="s">
        <v>8</v>
      </c>
      <c r="D2739" s="91" t="s">
        <v>4</v>
      </c>
      <c r="E2739" s="91" t="s">
        <v>9</v>
      </c>
      <c r="F2739" s="14">
        <f>VLOOKUP(B2739,'HSD ME&amp;PLUMBING'!$B$6:E4246,4,FALSE)</f>
        <v>150000</v>
      </c>
      <c r="G2739" s="367">
        <f>F2739*E2739</f>
        <v>1650</v>
      </c>
    </row>
    <row r="2740" spans="1:7">
      <c r="A2740" s="92"/>
      <c r="B2740" s="92" t="s">
        <v>10</v>
      </c>
      <c r="C2740" s="91" t="s">
        <v>11</v>
      </c>
      <c r="D2740" s="91" t="s">
        <v>4</v>
      </c>
      <c r="E2740" s="91" t="s">
        <v>99</v>
      </c>
      <c r="F2740" s="19">
        <f>VLOOKUP(B2740,'HSD ME&amp;PLUMBING'!$B$6:E4247,4,FALSE)</f>
        <v>200000</v>
      </c>
      <c r="G2740" s="367">
        <f>F2740*E2740</f>
        <v>600</v>
      </c>
    </row>
    <row r="2741" spans="1:7">
      <c r="A2741" s="513" t="s">
        <v>13</v>
      </c>
      <c r="B2741" s="514"/>
      <c r="C2741" s="514"/>
      <c r="D2741" s="514"/>
      <c r="E2741" s="514"/>
      <c r="F2741" s="515"/>
      <c r="G2741" s="367">
        <f>SUM(G2737:G2740)</f>
        <v>26400</v>
      </c>
    </row>
    <row r="2742" spans="1:7">
      <c r="A2742" s="91" t="s">
        <v>14</v>
      </c>
      <c r="B2742" s="92" t="s">
        <v>15</v>
      </c>
      <c r="C2742" s="91"/>
      <c r="D2742" s="91"/>
      <c r="E2742" s="91"/>
      <c r="F2742" s="374"/>
      <c r="G2742" s="374"/>
    </row>
    <row r="2743" spans="1:7" ht="45">
      <c r="A2743" s="92"/>
      <c r="B2743" s="93" t="s">
        <v>4103</v>
      </c>
      <c r="C2743" s="91"/>
      <c r="D2743" s="94" t="s">
        <v>75</v>
      </c>
      <c r="E2743" s="94" t="s">
        <v>4765</v>
      </c>
      <c r="F2743" s="371">
        <f>VLOOKUP(B2743,'HSD ME&amp;PLUMBING'!$B$6:E4250,4,FALSE)</f>
        <v>10000</v>
      </c>
      <c r="G2743" s="370">
        <f>F2743*E2743</f>
        <v>15500</v>
      </c>
    </row>
    <row r="2744" spans="1:7">
      <c r="A2744" s="494" t="s">
        <v>16</v>
      </c>
      <c r="B2744" s="494"/>
      <c r="C2744" s="494"/>
      <c r="D2744" s="494"/>
      <c r="E2744" s="494"/>
      <c r="F2744" s="494"/>
      <c r="G2744" s="367">
        <f>SUM(G2742:G2743)</f>
        <v>15500</v>
      </c>
    </row>
    <row r="2745" spans="1:7">
      <c r="A2745" s="11" t="s">
        <v>17</v>
      </c>
      <c r="B2745" s="160" t="s">
        <v>18</v>
      </c>
      <c r="C2745" s="11"/>
      <c r="D2745" s="12"/>
      <c r="E2745" s="11"/>
      <c r="F2745" s="12"/>
      <c r="G2745" s="369"/>
    </row>
    <row r="2746" spans="1:7">
      <c r="A2746" s="492" t="s">
        <v>19</v>
      </c>
      <c r="B2746" s="492"/>
      <c r="C2746" s="492"/>
      <c r="D2746" s="492"/>
      <c r="E2746" s="492"/>
      <c r="F2746" s="492"/>
      <c r="G2746" s="367">
        <f>SUM(G2745)</f>
        <v>0</v>
      </c>
    </row>
    <row r="2747" spans="1:7">
      <c r="A2747" s="11" t="s">
        <v>20</v>
      </c>
      <c r="B2747" s="493" t="s">
        <v>21</v>
      </c>
      <c r="C2747" s="493"/>
      <c r="D2747" s="493"/>
      <c r="E2747" s="493"/>
      <c r="F2747" s="493"/>
      <c r="G2747" s="367">
        <f>SUM(G2737:G2746)/2</f>
        <v>41900</v>
      </c>
    </row>
    <row r="2748" spans="1:7">
      <c r="A2748" s="11" t="s">
        <v>22</v>
      </c>
      <c r="B2748" s="493" t="s">
        <v>77</v>
      </c>
      <c r="C2748" s="493"/>
      <c r="D2748" s="493"/>
      <c r="E2748" s="493"/>
      <c r="F2748" s="368">
        <v>0.1</v>
      </c>
      <c r="G2748" s="367">
        <f>G2747*F2748</f>
        <v>4190</v>
      </c>
    </row>
    <row r="2749" spans="1:7">
      <c r="A2749" s="11" t="s">
        <v>23</v>
      </c>
      <c r="B2749" s="493" t="s">
        <v>24</v>
      </c>
      <c r="C2749" s="493"/>
      <c r="D2749" s="493"/>
      <c r="E2749" s="493"/>
      <c r="F2749" s="493"/>
      <c r="G2749" s="367">
        <f>G2747+G2748</f>
        <v>46090</v>
      </c>
    </row>
    <row r="2750" spans="1:7">
      <c r="A2750" s="105"/>
      <c r="B2750" s="106"/>
      <c r="C2750" s="106"/>
      <c r="D2750" s="106"/>
      <c r="E2750" s="106"/>
      <c r="F2750" s="106"/>
      <c r="G2750" s="378"/>
    </row>
    <row r="2751" spans="1:7">
      <c r="A2751" s="198" t="s">
        <v>4796</v>
      </c>
      <c r="B2751" s="1"/>
      <c r="C2751" s="1"/>
      <c r="D2751" s="1"/>
      <c r="E2751" s="1"/>
      <c r="F2751" s="1"/>
      <c r="G2751" s="1"/>
    </row>
    <row r="2752" spans="1:7" ht="30">
      <c r="A2752" s="9" t="s">
        <v>62</v>
      </c>
      <c r="B2752" s="9" t="s">
        <v>63</v>
      </c>
      <c r="C2752" s="9" t="s">
        <v>64</v>
      </c>
      <c r="D2752" s="9" t="s">
        <v>65</v>
      </c>
      <c r="E2752" s="9" t="s">
        <v>66</v>
      </c>
      <c r="F2752" s="9" t="s">
        <v>67</v>
      </c>
      <c r="G2752" s="9" t="s">
        <v>68</v>
      </c>
    </row>
    <row r="2753" spans="1:7">
      <c r="A2753" s="91" t="s">
        <v>0</v>
      </c>
      <c r="B2753" s="92" t="s">
        <v>1</v>
      </c>
      <c r="C2753" s="91"/>
      <c r="D2753" s="91"/>
      <c r="E2753" s="91"/>
      <c r="F2753" s="374"/>
      <c r="G2753" s="374"/>
    </row>
    <row r="2754" spans="1:7">
      <c r="A2754" s="92"/>
      <c r="B2754" s="92" t="s">
        <v>2</v>
      </c>
      <c r="C2754" s="91" t="s">
        <v>3</v>
      </c>
      <c r="D2754" s="91" t="s">
        <v>4</v>
      </c>
      <c r="E2754" s="91" t="s">
        <v>39</v>
      </c>
      <c r="F2754" s="14">
        <f>VLOOKUP(B2754,'HSD ME&amp;PLUMBING'!$B$6:E4261,4,FALSE)</f>
        <v>100000</v>
      </c>
      <c r="G2754" s="367">
        <f>F2754*E2754</f>
        <v>8500</v>
      </c>
    </row>
    <row r="2755" spans="1:7">
      <c r="A2755" s="92"/>
      <c r="B2755" s="92" t="s">
        <v>1804</v>
      </c>
      <c r="C2755" s="91" t="s">
        <v>71</v>
      </c>
      <c r="D2755" s="91" t="s">
        <v>4</v>
      </c>
      <c r="E2755" s="91" t="s">
        <v>128</v>
      </c>
      <c r="F2755" s="14">
        <f>VLOOKUP(B2755,'HSD ME&amp;PLUMBING'!$B$6:E4262,4,FALSE)</f>
        <v>150000</v>
      </c>
      <c r="G2755" s="367">
        <f>F2755*E2755</f>
        <v>21450</v>
      </c>
    </row>
    <row r="2756" spans="1:7">
      <c r="A2756" s="92"/>
      <c r="B2756" s="92" t="s">
        <v>7</v>
      </c>
      <c r="C2756" s="91" t="s">
        <v>8</v>
      </c>
      <c r="D2756" s="91" t="s">
        <v>4</v>
      </c>
      <c r="E2756" s="91" t="s">
        <v>53</v>
      </c>
      <c r="F2756" s="14">
        <f>VLOOKUP(B2756,'HSD ME&amp;PLUMBING'!$B$6:E4263,4,FALSE)</f>
        <v>150000</v>
      </c>
      <c r="G2756" s="367">
        <f>F2756*E2756</f>
        <v>2100</v>
      </c>
    </row>
    <row r="2757" spans="1:7">
      <c r="A2757" s="92"/>
      <c r="B2757" s="92" t="s">
        <v>10</v>
      </c>
      <c r="C2757" s="91" t="s">
        <v>11</v>
      </c>
      <c r="D2757" s="91" t="s">
        <v>4</v>
      </c>
      <c r="E2757" s="91" t="s">
        <v>12</v>
      </c>
      <c r="F2757" s="19">
        <f>VLOOKUP(B2757,'HSD ME&amp;PLUMBING'!$B$6:E4264,4,FALSE)</f>
        <v>200000</v>
      </c>
      <c r="G2757" s="367">
        <f>F2757*E2757</f>
        <v>800</v>
      </c>
    </row>
    <row r="2758" spans="1:7">
      <c r="A2758" s="513" t="s">
        <v>13</v>
      </c>
      <c r="B2758" s="514"/>
      <c r="C2758" s="514"/>
      <c r="D2758" s="514"/>
      <c r="E2758" s="514"/>
      <c r="F2758" s="515"/>
      <c r="G2758" s="367">
        <f>SUM(G2754:G2757)</f>
        <v>32850</v>
      </c>
    </row>
    <row r="2759" spans="1:7">
      <c r="A2759" s="91" t="s">
        <v>14</v>
      </c>
      <c r="B2759" s="92" t="s">
        <v>15</v>
      </c>
      <c r="C2759" s="91"/>
      <c r="D2759" s="91"/>
      <c r="E2759" s="91"/>
      <c r="F2759" s="374"/>
      <c r="G2759" s="374"/>
    </row>
    <row r="2760" spans="1:7" ht="45">
      <c r="A2760" s="92"/>
      <c r="B2760" s="93" t="s">
        <v>4104</v>
      </c>
      <c r="C2760" s="91"/>
      <c r="D2760" s="94" t="s">
        <v>75</v>
      </c>
      <c r="E2760" s="94" t="s">
        <v>4765</v>
      </c>
      <c r="F2760" s="371">
        <f>VLOOKUP(B2760,'HSD ME&amp;PLUMBING'!$B$6:E4267,4,FALSE)</f>
        <v>10000</v>
      </c>
      <c r="G2760" s="370">
        <f>F2760*E2760</f>
        <v>15500</v>
      </c>
    </row>
    <row r="2761" spans="1:7">
      <c r="A2761" s="494" t="s">
        <v>16</v>
      </c>
      <c r="B2761" s="494"/>
      <c r="C2761" s="494"/>
      <c r="D2761" s="494"/>
      <c r="E2761" s="494"/>
      <c r="F2761" s="494"/>
      <c r="G2761" s="367">
        <f>SUM(G2759:G2760)</f>
        <v>15500</v>
      </c>
    </row>
    <row r="2762" spans="1:7">
      <c r="A2762" s="11" t="s">
        <v>17</v>
      </c>
      <c r="B2762" s="160" t="s">
        <v>18</v>
      </c>
      <c r="C2762" s="11"/>
      <c r="D2762" s="12"/>
      <c r="E2762" s="11"/>
      <c r="F2762" s="12"/>
      <c r="G2762" s="369"/>
    </row>
    <row r="2763" spans="1:7">
      <c r="A2763" s="492" t="s">
        <v>19</v>
      </c>
      <c r="B2763" s="492"/>
      <c r="C2763" s="492"/>
      <c r="D2763" s="492"/>
      <c r="E2763" s="492"/>
      <c r="F2763" s="492"/>
      <c r="G2763" s="367">
        <f>SUM(G2762)</f>
        <v>0</v>
      </c>
    </row>
    <row r="2764" spans="1:7">
      <c r="A2764" s="11" t="s">
        <v>20</v>
      </c>
      <c r="B2764" s="493" t="s">
        <v>21</v>
      </c>
      <c r="C2764" s="493"/>
      <c r="D2764" s="493"/>
      <c r="E2764" s="493"/>
      <c r="F2764" s="493"/>
      <c r="G2764" s="367">
        <f>SUM(G2754:G2763)/2</f>
        <v>48350</v>
      </c>
    </row>
    <row r="2765" spans="1:7">
      <c r="A2765" s="11" t="s">
        <v>22</v>
      </c>
      <c r="B2765" s="493" t="s">
        <v>77</v>
      </c>
      <c r="C2765" s="493"/>
      <c r="D2765" s="493"/>
      <c r="E2765" s="493"/>
      <c r="F2765" s="368">
        <v>0.1</v>
      </c>
      <c r="G2765" s="367">
        <f>G2764*F2765</f>
        <v>4835</v>
      </c>
    </row>
    <row r="2766" spans="1:7">
      <c r="A2766" s="11" t="s">
        <v>23</v>
      </c>
      <c r="B2766" s="493" t="s">
        <v>24</v>
      </c>
      <c r="C2766" s="493"/>
      <c r="D2766" s="493"/>
      <c r="E2766" s="493"/>
      <c r="F2766" s="493"/>
      <c r="G2766" s="367">
        <f>G2764+G2765</f>
        <v>53185</v>
      </c>
    </row>
    <row r="2767" spans="1:7">
      <c r="A2767" s="105"/>
      <c r="B2767" s="106"/>
      <c r="C2767" s="106"/>
      <c r="D2767" s="106"/>
      <c r="E2767" s="106"/>
      <c r="F2767" s="106"/>
      <c r="G2767" s="378"/>
    </row>
    <row r="2768" spans="1:7">
      <c r="A2768" s="198" t="s">
        <v>4795</v>
      </c>
      <c r="B2768" s="1"/>
      <c r="C2768" s="1"/>
      <c r="D2768" s="1"/>
      <c r="E2768" s="1"/>
      <c r="F2768" s="1"/>
      <c r="G2768" s="1"/>
    </row>
    <row r="2769" spans="1:7" ht="30">
      <c r="A2769" s="9" t="s">
        <v>62</v>
      </c>
      <c r="B2769" s="9" t="s">
        <v>63</v>
      </c>
      <c r="C2769" s="9" t="s">
        <v>64</v>
      </c>
      <c r="D2769" s="9" t="s">
        <v>65</v>
      </c>
      <c r="E2769" s="9" t="s">
        <v>66</v>
      </c>
      <c r="F2769" s="9" t="s">
        <v>67</v>
      </c>
      <c r="G2769" s="9" t="s">
        <v>68</v>
      </c>
    </row>
    <row r="2770" spans="1:7">
      <c r="A2770" s="91" t="s">
        <v>0</v>
      </c>
      <c r="B2770" s="92" t="s">
        <v>1</v>
      </c>
      <c r="C2770" s="91"/>
      <c r="D2770" s="91"/>
      <c r="E2770" s="91"/>
      <c r="F2770" s="374"/>
      <c r="G2770" s="374"/>
    </row>
    <row r="2771" spans="1:7">
      <c r="A2771" s="92"/>
      <c r="B2771" s="92" t="s">
        <v>2</v>
      </c>
      <c r="C2771" s="91" t="s">
        <v>3</v>
      </c>
      <c r="D2771" s="91" t="s">
        <v>4</v>
      </c>
      <c r="E2771" s="91" t="s">
        <v>4794</v>
      </c>
      <c r="F2771" s="14">
        <f>VLOOKUP(B2771,'HSD ME&amp;PLUMBING'!$B$6:E4278,4,FALSE)</f>
        <v>100000</v>
      </c>
      <c r="G2771" s="367">
        <f>F2771*E2771</f>
        <v>10400</v>
      </c>
    </row>
    <row r="2772" spans="1:7">
      <c r="A2772" s="92"/>
      <c r="B2772" s="92" t="s">
        <v>1804</v>
      </c>
      <c r="C2772" s="91" t="s">
        <v>71</v>
      </c>
      <c r="D2772" s="91" t="s">
        <v>4</v>
      </c>
      <c r="E2772" s="91" t="s">
        <v>1828</v>
      </c>
      <c r="F2772" s="14">
        <f>VLOOKUP(B2772,'HSD ME&amp;PLUMBING'!$B$6:E4279,4,FALSE)</f>
        <v>150000</v>
      </c>
      <c r="G2772" s="367">
        <f>F2772*E2772</f>
        <v>26100</v>
      </c>
    </row>
    <row r="2773" spans="1:7">
      <c r="A2773" s="92"/>
      <c r="B2773" s="92" t="s">
        <v>7</v>
      </c>
      <c r="C2773" s="91" t="s">
        <v>8</v>
      </c>
      <c r="D2773" s="91" t="s">
        <v>4</v>
      </c>
      <c r="E2773" s="91" t="s">
        <v>768</v>
      </c>
      <c r="F2773" s="14">
        <f>VLOOKUP(B2773,'HSD ME&amp;PLUMBING'!$B$6:E4280,4,FALSE)</f>
        <v>150000</v>
      </c>
      <c r="G2773" s="367">
        <f>F2773*E2773</f>
        <v>2550</v>
      </c>
    </row>
    <row r="2774" spans="1:7">
      <c r="A2774" s="92"/>
      <c r="B2774" s="92" t="s">
        <v>10</v>
      </c>
      <c r="C2774" s="91" t="s">
        <v>11</v>
      </c>
      <c r="D2774" s="91" t="s">
        <v>4</v>
      </c>
      <c r="E2774" s="91" t="s">
        <v>87</v>
      </c>
      <c r="F2774" s="19">
        <f>VLOOKUP(B2774,'HSD ME&amp;PLUMBING'!$B$6:E4281,4,FALSE)</f>
        <v>200000</v>
      </c>
      <c r="G2774" s="367">
        <f>F2774*E2774</f>
        <v>1000</v>
      </c>
    </row>
    <row r="2775" spans="1:7">
      <c r="A2775" s="513" t="s">
        <v>13</v>
      </c>
      <c r="B2775" s="514"/>
      <c r="C2775" s="514"/>
      <c r="D2775" s="514"/>
      <c r="E2775" s="514"/>
      <c r="F2775" s="515"/>
      <c r="G2775" s="367">
        <f>SUM(G2771:G2774)</f>
        <v>40050</v>
      </c>
    </row>
    <row r="2776" spans="1:7">
      <c r="A2776" s="91" t="s">
        <v>14</v>
      </c>
      <c r="B2776" s="92" t="s">
        <v>15</v>
      </c>
      <c r="C2776" s="91"/>
      <c r="D2776" s="91"/>
      <c r="E2776" s="91"/>
      <c r="F2776" s="374"/>
      <c r="G2776" s="374"/>
    </row>
    <row r="2777" spans="1:7" ht="45">
      <c r="A2777" s="92"/>
      <c r="B2777" s="93" t="s">
        <v>4105</v>
      </c>
      <c r="C2777" s="91"/>
      <c r="D2777" s="94" t="s">
        <v>75</v>
      </c>
      <c r="E2777" s="94" t="s">
        <v>4765</v>
      </c>
      <c r="F2777" s="371">
        <f>VLOOKUP(B2777,'HSD ME&amp;PLUMBING'!$B$6:E4284,4,FALSE)</f>
        <v>10000</v>
      </c>
      <c r="G2777" s="370">
        <f>F2777*E2777</f>
        <v>15500</v>
      </c>
    </row>
    <row r="2778" spans="1:7">
      <c r="A2778" s="494" t="s">
        <v>16</v>
      </c>
      <c r="B2778" s="494"/>
      <c r="C2778" s="494"/>
      <c r="D2778" s="494"/>
      <c r="E2778" s="494"/>
      <c r="F2778" s="494"/>
      <c r="G2778" s="367">
        <f>SUM(G2776:G2777)</f>
        <v>15500</v>
      </c>
    </row>
    <row r="2779" spans="1:7">
      <c r="A2779" s="11" t="s">
        <v>17</v>
      </c>
      <c r="B2779" s="160" t="s">
        <v>18</v>
      </c>
      <c r="C2779" s="11"/>
      <c r="D2779" s="12"/>
      <c r="E2779" s="11"/>
      <c r="F2779" s="12"/>
      <c r="G2779" s="369"/>
    </row>
    <row r="2780" spans="1:7">
      <c r="A2780" s="492" t="s">
        <v>19</v>
      </c>
      <c r="B2780" s="492"/>
      <c r="C2780" s="492"/>
      <c r="D2780" s="492"/>
      <c r="E2780" s="492"/>
      <c r="F2780" s="492"/>
      <c r="G2780" s="367">
        <f>SUM(G2779)</f>
        <v>0</v>
      </c>
    </row>
    <row r="2781" spans="1:7">
      <c r="A2781" s="11" t="s">
        <v>20</v>
      </c>
      <c r="B2781" s="493" t="s">
        <v>21</v>
      </c>
      <c r="C2781" s="493"/>
      <c r="D2781" s="493"/>
      <c r="E2781" s="493"/>
      <c r="F2781" s="493"/>
      <c r="G2781" s="367">
        <f>SUM(G2771:G2780)/2</f>
        <v>55550</v>
      </c>
    </row>
    <row r="2782" spans="1:7">
      <c r="A2782" s="11" t="s">
        <v>22</v>
      </c>
      <c r="B2782" s="493" t="s">
        <v>77</v>
      </c>
      <c r="C2782" s="493"/>
      <c r="D2782" s="493"/>
      <c r="E2782" s="493"/>
      <c r="F2782" s="368">
        <v>0.1</v>
      </c>
      <c r="G2782" s="367">
        <f>G2781*F2782</f>
        <v>5555</v>
      </c>
    </row>
    <row r="2783" spans="1:7">
      <c r="A2783" s="11" t="s">
        <v>23</v>
      </c>
      <c r="B2783" s="493" t="s">
        <v>24</v>
      </c>
      <c r="C2783" s="493"/>
      <c r="D2783" s="493"/>
      <c r="E2783" s="493"/>
      <c r="F2783" s="493"/>
      <c r="G2783" s="367">
        <f>G2781+G2782</f>
        <v>61105</v>
      </c>
    </row>
    <row r="2784" spans="1:7">
      <c r="A2784" s="105"/>
      <c r="B2784" s="106"/>
      <c r="C2784" s="106"/>
      <c r="D2784" s="106"/>
      <c r="E2784" s="106"/>
      <c r="F2784" s="106"/>
      <c r="G2784" s="378"/>
    </row>
    <row r="2785" spans="1:7">
      <c r="A2785" s="198" t="s">
        <v>4793</v>
      </c>
      <c r="B2785" s="1"/>
      <c r="C2785" s="1"/>
      <c r="D2785" s="1"/>
      <c r="E2785" s="1"/>
      <c r="F2785" s="1"/>
      <c r="G2785" s="1"/>
    </row>
    <row r="2786" spans="1:7" ht="30">
      <c r="A2786" s="9" t="s">
        <v>62</v>
      </c>
      <c r="B2786" s="9" t="s">
        <v>63</v>
      </c>
      <c r="C2786" s="9" t="s">
        <v>64</v>
      </c>
      <c r="D2786" s="9" t="s">
        <v>65</v>
      </c>
      <c r="E2786" s="9" t="s">
        <v>66</v>
      </c>
      <c r="F2786" s="9" t="s">
        <v>67</v>
      </c>
      <c r="G2786" s="9" t="s">
        <v>68</v>
      </c>
    </row>
    <row r="2787" spans="1:7">
      <c r="A2787" s="91" t="s">
        <v>0</v>
      </c>
      <c r="B2787" s="92" t="s">
        <v>1</v>
      </c>
      <c r="C2787" s="91"/>
      <c r="D2787" s="91"/>
      <c r="E2787" s="91"/>
      <c r="F2787" s="374"/>
      <c r="G2787" s="374"/>
    </row>
    <row r="2788" spans="1:7">
      <c r="A2788" s="92"/>
      <c r="B2788" s="92" t="s">
        <v>2</v>
      </c>
      <c r="C2788" s="91" t="s">
        <v>3</v>
      </c>
      <c r="D2788" s="91" t="s">
        <v>4</v>
      </c>
      <c r="E2788" s="91" t="s">
        <v>4485</v>
      </c>
      <c r="F2788" s="14">
        <f>VLOOKUP(B2788,'HSD ME&amp;PLUMBING'!$B$6:E4295,4,FALSE)</f>
        <v>100000</v>
      </c>
      <c r="G2788" s="367">
        <f>F2788*E2788</f>
        <v>13800.000000000002</v>
      </c>
    </row>
    <row r="2789" spans="1:7">
      <c r="A2789" s="92"/>
      <c r="B2789" s="92" t="s">
        <v>1804</v>
      </c>
      <c r="C2789" s="91" t="s">
        <v>71</v>
      </c>
      <c r="D2789" s="91" t="s">
        <v>4</v>
      </c>
      <c r="E2789" s="91" t="s">
        <v>4792</v>
      </c>
      <c r="F2789" s="14">
        <f>VLOOKUP(B2789,'HSD ME&amp;PLUMBING'!$B$6:E4296,4,FALSE)</f>
        <v>150000</v>
      </c>
      <c r="G2789" s="367">
        <f>F2789*E2789</f>
        <v>34500</v>
      </c>
    </row>
    <row r="2790" spans="1:7">
      <c r="A2790" s="92"/>
      <c r="B2790" s="92" t="s">
        <v>7</v>
      </c>
      <c r="C2790" s="91" t="s">
        <v>8</v>
      </c>
      <c r="D2790" s="91" t="s">
        <v>4</v>
      </c>
      <c r="E2790" s="91" t="s">
        <v>1217</v>
      </c>
      <c r="F2790" s="14">
        <f>VLOOKUP(B2790,'HSD ME&amp;PLUMBING'!$B$6:E4297,4,FALSE)</f>
        <v>150000</v>
      </c>
      <c r="G2790" s="367">
        <f>F2790*E2790</f>
        <v>3450</v>
      </c>
    </row>
    <row r="2791" spans="1:7">
      <c r="A2791" s="92"/>
      <c r="B2791" s="92" t="s">
        <v>10</v>
      </c>
      <c r="C2791" s="91" t="s">
        <v>11</v>
      </c>
      <c r="D2791" s="91" t="s">
        <v>4</v>
      </c>
      <c r="E2791" s="91" t="s">
        <v>28</v>
      </c>
      <c r="F2791" s="19">
        <f>VLOOKUP(B2791,'HSD ME&amp;PLUMBING'!$B$6:E4298,4,FALSE)</f>
        <v>200000</v>
      </c>
      <c r="G2791" s="367">
        <f>F2791*E2791</f>
        <v>1400</v>
      </c>
    </row>
    <row r="2792" spans="1:7">
      <c r="A2792" s="513" t="s">
        <v>13</v>
      </c>
      <c r="B2792" s="514"/>
      <c r="C2792" s="514"/>
      <c r="D2792" s="514"/>
      <c r="E2792" s="514"/>
      <c r="F2792" s="515"/>
      <c r="G2792" s="367">
        <f>SUM(G2788:G2791)</f>
        <v>53150</v>
      </c>
    </row>
    <row r="2793" spans="1:7">
      <c r="A2793" s="91" t="s">
        <v>14</v>
      </c>
      <c r="B2793" s="92" t="s">
        <v>15</v>
      </c>
      <c r="C2793" s="91"/>
      <c r="D2793" s="91"/>
      <c r="E2793" s="91"/>
      <c r="F2793" s="374"/>
      <c r="G2793" s="374"/>
    </row>
    <row r="2794" spans="1:7" ht="45">
      <c r="A2794" s="92"/>
      <c r="B2794" s="93" t="s">
        <v>4106</v>
      </c>
      <c r="C2794" s="91"/>
      <c r="D2794" s="94" t="s">
        <v>75</v>
      </c>
      <c r="E2794" s="94" t="s">
        <v>4765</v>
      </c>
      <c r="F2794" s="371">
        <f>VLOOKUP(B2794,'HSD ME&amp;PLUMBING'!$B$6:E4301,4,FALSE)</f>
        <v>10000</v>
      </c>
      <c r="G2794" s="370">
        <f>F2794*E2794</f>
        <v>15500</v>
      </c>
    </row>
    <row r="2795" spans="1:7">
      <c r="A2795" s="494" t="s">
        <v>16</v>
      </c>
      <c r="B2795" s="494"/>
      <c r="C2795" s="494"/>
      <c r="D2795" s="494"/>
      <c r="E2795" s="494"/>
      <c r="F2795" s="494"/>
      <c r="G2795" s="367">
        <f>SUM(G2793:G2794)</f>
        <v>15500</v>
      </c>
    </row>
    <row r="2796" spans="1:7">
      <c r="A2796" s="11" t="s">
        <v>17</v>
      </c>
      <c r="B2796" s="160" t="s">
        <v>18</v>
      </c>
      <c r="C2796" s="11"/>
      <c r="D2796" s="12"/>
      <c r="E2796" s="11"/>
      <c r="F2796" s="12"/>
      <c r="G2796" s="369"/>
    </row>
    <row r="2797" spans="1:7">
      <c r="A2797" s="492" t="s">
        <v>19</v>
      </c>
      <c r="B2797" s="492"/>
      <c r="C2797" s="492"/>
      <c r="D2797" s="492"/>
      <c r="E2797" s="492"/>
      <c r="F2797" s="492"/>
      <c r="G2797" s="367">
        <f>SUM(G2796)</f>
        <v>0</v>
      </c>
    </row>
    <row r="2798" spans="1:7">
      <c r="A2798" s="11" t="s">
        <v>20</v>
      </c>
      <c r="B2798" s="493" t="s">
        <v>21</v>
      </c>
      <c r="C2798" s="493"/>
      <c r="D2798" s="493"/>
      <c r="E2798" s="493"/>
      <c r="F2798" s="493"/>
      <c r="G2798" s="367">
        <f>SUM(G2788:G2797)/2</f>
        <v>68650</v>
      </c>
    </row>
    <row r="2799" spans="1:7">
      <c r="A2799" s="11" t="s">
        <v>22</v>
      </c>
      <c r="B2799" s="493" t="s">
        <v>77</v>
      </c>
      <c r="C2799" s="493"/>
      <c r="D2799" s="493"/>
      <c r="E2799" s="493"/>
      <c r="F2799" s="368">
        <v>0.1</v>
      </c>
      <c r="G2799" s="367">
        <f>G2798*F2799</f>
        <v>6865</v>
      </c>
    </row>
    <row r="2800" spans="1:7">
      <c r="A2800" s="11" t="s">
        <v>23</v>
      </c>
      <c r="B2800" s="493" t="s">
        <v>24</v>
      </c>
      <c r="C2800" s="493"/>
      <c r="D2800" s="493"/>
      <c r="E2800" s="493"/>
      <c r="F2800" s="493"/>
      <c r="G2800" s="367">
        <f>G2798+G2799</f>
        <v>75515</v>
      </c>
    </row>
    <row r="2801" spans="1:7">
      <c r="A2801" s="105"/>
      <c r="B2801" s="106"/>
      <c r="C2801" s="106"/>
      <c r="D2801" s="106"/>
      <c r="E2801" s="106"/>
      <c r="F2801" s="106"/>
      <c r="G2801" s="378"/>
    </row>
    <row r="2802" spans="1:7">
      <c r="A2802" s="198" t="s">
        <v>4791</v>
      </c>
      <c r="B2802" s="1"/>
      <c r="C2802" s="1"/>
      <c r="D2802" s="1"/>
      <c r="E2802" s="1"/>
      <c r="F2802" s="1"/>
      <c r="G2802" s="1"/>
    </row>
    <row r="2803" spans="1:7" ht="30">
      <c r="A2803" s="9" t="s">
        <v>62</v>
      </c>
      <c r="B2803" s="9" t="s">
        <v>63</v>
      </c>
      <c r="C2803" s="9" t="s">
        <v>64</v>
      </c>
      <c r="D2803" s="9" t="s">
        <v>65</v>
      </c>
      <c r="E2803" s="9" t="s">
        <v>66</v>
      </c>
      <c r="F2803" s="9" t="s">
        <v>67</v>
      </c>
      <c r="G2803" s="9" t="s">
        <v>68</v>
      </c>
    </row>
    <row r="2804" spans="1:7">
      <c r="A2804" s="91" t="s">
        <v>0</v>
      </c>
      <c r="B2804" s="92" t="s">
        <v>1</v>
      </c>
      <c r="C2804" s="91"/>
      <c r="D2804" s="91"/>
      <c r="E2804" s="91"/>
      <c r="F2804" s="374"/>
      <c r="G2804" s="374"/>
    </row>
    <row r="2805" spans="1:7">
      <c r="A2805" s="92"/>
      <c r="B2805" s="92" t="s">
        <v>2</v>
      </c>
      <c r="C2805" s="91" t="s">
        <v>3</v>
      </c>
      <c r="D2805" s="91" t="s">
        <v>4</v>
      </c>
      <c r="E2805" s="91" t="s">
        <v>1971</v>
      </c>
      <c r="F2805" s="14">
        <f>VLOOKUP(B2805,'HSD ME&amp;PLUMBING'!$B$6:E4312,4,FALSE)</f>
        <v>100000</v>
      </c>
      <c r="G2805" s="367">
        <f>F2805*E2805</f>
        <v>17100</v>
      </c>
    </row>
    <row r="2806" spans="1:7">
      <c r="A2806" s="92"/>
      <c r="B2806" s="92" t="s">
        <v>1804</v>
      </c>
      <c r="C2806" s="91" t="s">
        <v>71</v>
      </c>
      <c r="D2806" s="91" t="s">
        <v>4</v>
      </c>
      <c r="E2806" s="91" t="s">
        <v>4790</v>
      </c>
      <c r="F2806" s="14">
        <f>VLOOKUP(B2806,'HSD ME&amp;PLUMBING'!$B$6:E4313,4,FALSE)</f>
        <v>150000</v>
      </c>
      <c r="G2806" s="367">
        <f>F2806*E2806</f>
        <v>42749.999999999993</v>
      </c>
    </row>
    <row r="2807" spans="1:7">
      <c r="A2807" s="92"/>
      <c r="B2807" s="92" t="s">
        <v>7</v>
      </c>
      <c r="C2807" s="91" t="s">
        <v>8</v>
      </c>
      <c r="D2807" s="91" t="s">
        <v>4</v>
      </c>
      <c r="E2807" s="91" t="s">
        <v>85</v>
      </c>
      <c r="F2807" s="14">
        <f>VLOOKUP(B2807,'HSD ME&amp;PLUMBING'!$B$6:E4314,4,FALSE)</f>
        <v>150000</v>
      </c>
      <c r="G2807" s="367">
        <f>F2807*E2807</f>
        <v>4350</v>
      </c>
    </row>
    <row r="2808" spans="1:7">
      <c r="A2808" s="92"/>
      <c r="B2808" s="92" t="s">
        <v>10</v>
      </c>
      <c r="C2808" s="91" t="s">
        <v>11</v>
      </c>
      <c r="D2808" s="91" t="s">
        <v>4</v>
      </c>
      <c r="E2808" s="91" t="s">
        <v>36</v>
      </c>
      <c r="F2808" s="19">
        <f>VLOOKUP(B2808,'HSD ME&amp;PLUMBING'!$B$6:E4315,4,FALSE)</f>
        <v>200000</v>
      </c>
      <c r="G2808" s="367">
        <f>F2808*E2808</f>
        <v>1799.9999999999998</v>
      </c>
    </row>
    <row r="2809" spans="1:7">
      <c r="A2809" s="513" t="s">
        <v>13</v>
      </c>
      <c r="B2809" s="514"/>
      <c r="C2809" s="514"/>
      <c r="D2809" s="514"/>
      <c r="E2809" s="514"/>
      <c r="F2809" s="515"/>
      <c r="G2809" s="367">
        <f>SUM(G2805:G2808)</f>
        <v>65999.999999999985</v>
      </c>
    </row>
    <row r="2810" spans="1:7">
      <c r="A2810" s="91" t="s">
        <v>14</v>
      </c>
      <c r="B2810" s="92" t="s">
        <v>15</v>
      </c>
      <c r="C2810" s="91"/>
      <c r="D2810" s="91"/>
      <c r="E2810" s="91"/>
      <c r="F2810" s="374"/>
      <c r="G2810" s="374"/>
    </row>
    <row r="2811" spans="1:7" ht="45">
      <c r="A2811" s="92"/>
      <c r="B2811" s="93" t="s">
        <v>4107</v>
      </c>
      <c r="C2811" s="91"/>
      <c r="D2811" s="94" t="s">
        <v>75</v>
      </c>
      <c r="E2811" s="94" t="s">
        <v>4765</v>
      </c>
      <c r="F2811" s="371">
        <f>VLOOKUP(B2811,'HSD ME&amp;PLUMBING'!$B$6:E4318,4,FALSE)</f>
        <v>10000</v>
      </c>
      <c r="G2811" s="370">
        <f>F2811*E2811</f>
        <v>15500</v>
      </c>
    </row>
    <row r="2812" spans="1:7">
      <c r="A2812" s="494" t="s">
        <v>16</v>
      </c>
      <c r="B2812" s="494"/>
      <c r="C2812" s="494"/>
      <c r="D2812" s="494"/>
      <c r="E2812" s="494"/>
      <c r="F2812" s="494"/>
      <c r="G2812" s="367">
        <f>SUM(G2810:G2811)</f>
        <v>15500</v>
      </c>
    </row>
    <row r="2813" spans="1:7">
      <c r="A2813" s="11" t="s">
        <v>17</v>
      </c>
      <c r="B2813" s="160" t="s">
        <v>18</v>
      </c>
      <c r="C2813" s="11"/>
      <c r="D2813" s="12"/>
      <c r="E2813" s="11"/>
      <c r="F2813" s="12"/>
      <c r="G2813" s="369"/>
    </row>
    <row r="2814" spans="1:7">
      <c r="A2814" s="492" t="s">
        <v>19</v>
      </c>
      <c r="B2814" s="492"/>
      <c r="C2814" s="492"/>
      <c r="D2814" s="492"/>
      <c r="E2814" s="492"/>
      <c r="F2814" s="492"/>
      <c r="G2814" s="367">
        <f>SUM(G2813)</f>
        <v>0</v>
      </c>
    </row>
    <row r="2815" spans="1:7">
      <c r="A2815" s="11" t="s">
        <v>20</v>
      </c>
      <c r="B2815" s="493" t="s">
        <v>21</v>
      </c>
      <c r="C2815" s="493"/>
      <c r="D2815" s="493"/>
      <c r="E2815" s="493"/>
      <c r="F2815" s="493"/>
      <c r="G2815" s="367">
        <f>SUM(G2805:G2814)/2</f>
        <v>81499.999999999985</v>
      </c>
    </row>
    <row r="2816" spans="1:7">
      <c r="A2816" s="11" t="s">
        <v>22</v>
      </c>
      <c r="B2816" s="493" t="s">
        <v>77</v>
      </c>
      <c r="C2816" s="493"/>
      <c r="D2816" s="493"/>
      <c r="E2816" s="493"/>
      <c r="F2816" s="368">
        <v>0.1</v>
      </c>
      <c r="G2816" s="367">
        <f>G2815*F2816</f>
        <v>8149.9999999999991</v>
      </c>
    </row>
    <row r="2817" spans="1:7">
      <c r="A2817" s="11" t="s">
        <v>23</v>
      </c>
      <c r="B2817" s="493" t="s">
        <v>24</v>
      </c>
      <c r="C2817" s="493"/>
      <c r="D2817" s="493"/>
      <c r="E2817" s="493"/>
      <c r="F2817" s="493"/>
      <c r="G2817" s="367">
        <f>G2815+G2816</f>
        <v>89649.999999999985</v>
      </c>
    </row>
    <row r="2818" spans="1:7">
      <c r="A2818" s="105"/>
      <c r="B2818" s="106"/>
      <c r="C2818" s="106"/>
      <c r="D2818" s="106"/>
      <c r="E2818" s="106"/>
      <c r="F2818" s="106"/>
      <c r="G2818" s="378"/>
    </row>
    <row r="2819" spans="1:7">
      <c r="A2819" s="198" t="s">
        <v>4789</v>
      </c>
      <c r="B2819" s="1"/>
      <c r="C2819" s="1"/>
      <c r="D2819" s="1"/>
      <c r="E2819" s="1"/>
      <c r="F2819" s="1"/>
      <c r="G2819" s="1"/>
    </row>
    <row r="2820" spans="1:7" ht="30">
      <c r="A2820" s="9" t="s">
        <v>62</v>
      </c>
      <c r="B2820" s="9" t="s">
        <v>63</v>
      </c>
      <c r="C2820" s="9" t="s">
        <v>64</v>
      </c>
      <c r="D2820" s="9" t="s">
        <v>65</v>
      </c>
      <c r="E2820" s="9" t="s">
        <v>66</v>
      </c>
      <c r="F2820" s="9" t="s">
        <v>67</v>
      </c>
      <c r="G2820" s="9" t="s">
        <v>68</v>
      </c>
    </row>
    <row r="2821" spans="1:7">
      <c r="A2821" s="91" t="s">
        <v>0</v>
      </c>
      <c r="B2821" s="92" t="s">
        <v>1</v>
      </c>
      <c r="C2821" s="91"/>
      <c r="D2821" s="91"/>
      <c r="E2821" s="91"/>
      <c r="F2821" s="374"/>
      <c r="G2821" s="374"/>
    </row>
    <row r="2822" spans="1:7">
      <c r="A2822" s="92"/>
      <c r="B2822" s="92" t="s">
        <v>2</v>
      </c>
      <c r="C2822" s="91" t="s">
        <v>3</v>
      </c>
      <c r="D2822" s="91" t="s">
        <v>4</v>
      </c>
      <c r="E2822" s="91" t="s">
        <v>197</v>
      </c>
      <c r="F2822" s="14">
        <f>VLOOKUP(B2822,'HSD ME&amp;PLUMBING'!$B$6:E4329,4,FALSE)</f>
        <v>100000</v>
      </c>
      <c r="G2822" s="367">
        <f>F2822*E2822</f>
        <v>23800</v>
      </c>
    </row>
    <row r="2823" spans="1:7">
      <c r="A2823" s="92"/>
      <c r="B2823" s="92" t="s">
        <v>1804</v>
      </c>
      <c r="C2823" s="91" t="s">
        <v>71</v>
      </c>
      <c r="D2823" s="91" t="s">
        <v>4</v>
      </c>
      <c r="E2823" s="91" t="s">
        <v>4788</v>
      </c>
      <c r="F2823" s="14">
        <f>VLOOKUP(B2823,'HSD ME&amp;PLUMBING'!$B$6:E4330,4,FALSE)</f>
        <v>150000</v>
      </c>
      <c r="G2823" s="367">
        <f>F2823*E2823</f>
        <v>59550</v>
      </c>
    </row>
    <row r="2824" spans="1:7">
      <c r="A2824" s="92"/>
      <c r="B2824" s="92" t="s">
        <v>7</v>
      </c>
      <c r="C2824" s="91" t="s">
        <v>8</v>
      </c>
      <c r="D2824" s="91" t="s">
        <v>4</v>
      </c>
      <c r="E2824" s="91" t="s">
        <v>72</v>
      </c>
      <c r="F2824" s="14">
        <f>VLOOKUP(B2824,'HSD ME&amp;PLUMBING'!$B$6:E4331,4,FALSE)</f>
        <v>150000</v>
      </c>
      <c r="G2824" s="367">
        <f>F2824*E2824</f>
        <v>6000</v>
      </c>
    </row>
    <row r="2825" spans="1:7">
      <c r="A2825" s="92"/>
      <c r="B2825" s="92" t="s">
        <v>10</v>
      </c>
      <c r="C2825" s="91" t="s">
        <v>11</v>
      </c>
      <c r="D2825" s="91" t="s">
        <v>4</v>
      </c>
      <c r="E2825" s="91" t="s">
        <v>110</v>
      </c>
      <c r="F2825" s="19">
        <f>VLOOKUP(B2825,'HSD ME&amp;PLUMBING'!$B$6:E4332,4,FALSE)</f>
        <v>200000</v>
      </c>
      <c r="G2825" s="367">
        <f>F2825*E2825</f>
        <v>2400</v>
      </c>
    </row>
    <row r="2826" spans="1:7">
      <c r="A2826" s="513" t="s">
        <v>13</v>
      </c>
      <c r="B2826" s="514"/>
      <c r="C2826" s="514"/>
      <c r="D2826" s="514"/>
      <c r="E2826" s="514"/>
      <c r="F2826" s="515"/>
      <c r="G2826" s="367">
        <f>SUM(G2822:G2825)</f>
        <v>91750</v>
      </c>
    </row>
    <row r="2827" spans="1:7">
      <c r="A2827" s="91" t="s">
        <v>14</v>
      </c>
      <c r="B2827" s="92" t="s">
        <v>15</v>
      </c>
      <c r="C2827" s="91"/>
      <c r="D2827" s="91"/>
      <c r="E2827" s="91"/>
      <c r="F2827" s="374"/>
      <c r="G2827" s="374"/>
    </row>
    <row r="2828" spans="1:7" ht="45">
      <c r="A2828" s="92"/>
      <c r="B2828" s="93" t="s">
        <v>4108</v>
      </c>
      <c r="C2828" s="91"/>
      <c r="D2828" s="94" t="s">
        <v>75</v>
      </c>
      <c r="E2828" s="94" t="s">
        <v>4765</v>
      </c>
      <c r="F2828" s="371">
        <f>VLOOKUP(B2828,'HSD ME&amp;PLUMBING'!$B$6:E4335,4,FALSE)</f>
        <v>10000</v>
      </c>
      <c r="G2828" s="370">
        <f>F2828*E2828</f>
        <v>15500</v>
      </c>
    </row>
    <row r="2829" spans="1:7">
      <c r="A2829" s="494" t="s">
        <v>16</v>
      </c>
      <c r="B2829" s="494"/>
      <c r="C2829" s="494"/>
      <c r="D2829" s="494"/>
      <c r="E2829" s="494"/>
      <c r="F2829" s="494"/>
      <c r="G2829" s="367">
        <f>SUM(G2827:G2828)</f>
        <v>15500</v>
      </c>
    </row>
    <row r="2830" spans="1:7">
      <c r="A2830" s="11" t="s">
        <v>17</v>
      </c>
      <c r="B2830" s="160" t="s">
        <v>18</v>
      </c>
      <c r="C2830" s="11"/>
      <c r="D2830" s="12"/>
      <c r="E2830" s="11"/>
      <c r="F2830" s="12"/>
      <c r="G2830" s="369"/>
    </row>
    <row r="2831" spans="1:7">
      <c r="A2831" s="492" t="s">
        <v>19</v>
      </c>
      <c r="B2831" s="492"/>
      <c r="C2831" s="492"/>
      <c r="D2831" s="492"/>
      <c r="E2831" s="492"/>
      <c r="F2831" s="492"/>
      <c r="G2831" s="367">
        <f>SUM(G2830)</f>
        <v>0</v>
      </c>
    </row>
    <row r="2832" spans="1:7">
      <c r="A2832" s="11" t="s">
        <v>20</v>
      </c>
      <c r="B2832" s="493" t="s">
        <v>21</v>
      </c>
      <c r="C2832" s="493"/>
      <c r="D2832" s="493"/>
      <c r="E2832" s="493"/>
      <c r="F2832" s="493"/>
      <c r="G2832" s="367">
        <f>SUM(G2822:G2831)/2</f>
        <v>107250</v>
      </c>
    </row>
    <row r="2833" spans="1:7">
      <c r="A2833" s="11" t="s">
        <v>22</v>
      </c>
      <c r="B2833" s="493" t="s">
        <v>77</v>
      </c>
      <c r="C2833" s="493"/>
      <c r="D2833" s="493"/>
      <c r="E2833" s="493"/>
      <c r="F2833" s="368">
        <v>0.1</v>
      </c>
      <c r="G2833" s="367">
        <f>G2832*F2833</f>
        <v>10725</v>
      </c>
    </row>
    <row r="2834" spans="1:7">
      <c r="A2834" s="11" t="s">
        <v>23</v>
      </c>
      <c r="B2834" s="493" t="s">
        <v>24</v>
      </c>
      <c r="C2834" s="493"/>
      <c r="D2834" s="493"/>
      <c r="E2834" s="493"/>
      <c r="F2834" s="493"/>
      <c r="G2834" s="367">
        <f>G2832+G2833</f>
        <v>117975</v>
      </c>
    </row>
    <row r="2835" spans="1:7">
      <c r="A2835" s="105"/>
      <c r="B2835" s="106"/>
      <c r="C2835" s="106"/>
      <c r="D2835" s="106"/>
      <c r="E2835" s="106"/>
      <c r="F2835" s="106"/>
      <c r="G2835" s="378"/>
    </row>
    <row r="2836" spans="1:7">
      <c r="A2836" s="198" t="s">
        <v>4787</v>
      </c>
      <c r="B2836" s="1"/>
      <c r="C2836" s="1"/>
      <c r="D2836" s="1"/>
      <c r="E2836" s="1"/>
      <c r="F2836" s="1"/>
      <c r="G2836" s="1"/>
    </row>
    <row r="2837" spans="1:7" ht="30">
      <c r="A2837" s="9" t="s">
        <v>62</v>
      </c>
      <c r="B2837" s="9" t="s">
        <v>63</v>
      </c>
      <c r="C2837" s="9" t="s">
        <v>64</v>
      </c>
      <c r="D2837" s="9" t="s">
        <v>65</v>
      </c>
      <c r="E2837" s="9" t="s">
        <v>66</v>
      </c>
      <c r="F2837" s="9" t="s">
        <v>67</v>
      </c>
      <c r="G2837" s="9" t="s">
        <v>68</v>
      </c>
    </row>
    <row r="2838" spans="1:7">
      <c r="A2838" s="91" t="s">
        <v>0</v>
      </c>
      <c r="B2838" s="92" t="s">
        <v>1</v>
      </c>
      <c r="C2838" s="91"/>
      <c r="D2838" s="91"/>
      <c r="E2838" s="91"/>
      <c r="F2838" s="374"/>
      <c r="G2838" s="374"/>
    </row>
    <row r="2839" spans="1:7">
      <c r="A2839" s="92"/>
      <c r="B2839" s="92" t="s">
        <v>2</v>
      </c>
      <c r="C2839" s="91" t="s">
        <v>3</v>
      </c>
      <c r="D2839" s="91" t="s">
        <v>4</v>
      </c>
      <c r="E2839" s="91" t="s">
        <v>1476</v>
      </c>
      <c r="F2839" s="14">
        <f>VLOOKUP(B2839,'HSD ME&amp;PLUMBING'!$B$6:E4346,4,FALSE)</f>
        <v>100000</v>
      </c>
      <c r="G2839" s="367">
        <f>F2839*E2839</f>
        <v>31700</v>
      </c>
    </row>
    <row r="2840" spans="1:7">
      <c r="A2840" s="92"/>
      <c r="B2840" s="92" t="s">
        <v>1804</v>
      </c>
      <c r="C2840" s="91" t="s">
        <v>71</v>
      </c>
      <c r="D2840" s="91" t="s">
        <v>4</v>
      </c>
      <c r="E2840" s="91" t="s">
        <v>1477</v>
      </c>
      <c r="F2840" s="14">
        <f>VLOOKUP(B2840,'HSD ME&amp;PLUMBING'!$B$6:E4347,4,FALSE)</f>
        <v>150000</v>
      </c>
      <c r="G2840" s="367">
        <f>F2840*E2840</f>
        <v>79350</v>
      </c>
    </row>
    <row r="2841" spans="1:7">
      <c r="A2841" s="92"/>
      <c r="B2841" s="92" t="s">
        <v>7</v>
      </c>
      <c r="C2841" s="91" t="s">
        <v>8</v>
      </c>
      <c r="D2841" s="91" t="s">
        <v>4</v>
      </c>
      <c r="E2841" s="91" t="s">
        <v>1478</v>
      </c>
      <c r="F2841" s="14">
        <f>VLOOKUP(B2841,'HSD ME&amp;PLUMBING'!$B$6:E4348,4,FALSE)</f>
        <v>150000</v>
      </c>
      <c r="G2841" s="367">
        <f>F2841*E2841</f>
        <v>7950</v>
      </c>
    </row>
    <row r="2842" spans="1:7">
      <c r="A2842" s="92"/>
      <c r="B2842" s="92" t="s">
        <v>10</v>
      </c>
      <c r="C2842" s="91" t="s">
        <v>11</v>
      </c>
      <c r="D2842" s="91" t="s">
        <v>4</v>
      </c>
      <c r="E2842" s="91" t="s">
        <v>121</v>
      </c>
      <c r="F2842" s="19">
        <f>VLOOKUP(B2842,'HSD ME&amp;PLUMBING'!$B$6:E4349,4,FALSE)</f>
        <v>200000</v>
      </c>
      <c r="G2842" s="367">
        <f>F2842*E2842</f>
        <v>3200</v>
      </c>
    </row>
    <row r="2843" spans="1:7">
      <c r="A2843" s="513" t="s">
        <v>13</v>
      </c>
      <c r="B2843" s="514"/>
      <c r="C2843" s="514"/>
      <c r="D2843" s="514"/>
      <c r="E2843" s="514"/>
      <c r="F2843" s="515"/>
      <c r="G2843" s="367">
        <f>SUM(G2839:G2842)</f>
        <v>122200</v>
      </c>
    </row>
    <row r="2844" spans="1:7">
      <c r="A2844" s="91" t="s">
        <v>14</v>
      </c>
      <c r="B2844" s="92" t="s">
        <v>15</v>
      </c>
      <c r="C2844" s="91"/>
      <c r="D2844" s="91"/>
      <c r="E2844" s="91"/>
      <c r="F2844" s="374"/>
      <c r="G2844" s="374"/>
    </row>
    <row r="2845" spans="1:7" ht="45">
      <c r="A2845" s="92"/>
      <c r="B2845" s="93" t="s">
        <v>4109</v>
      </c>
      <c r="C2845" s="91"/>
      <c r="D2845" s="94" t="s">
        <v>75</v>
      </c>
      <c r="E2845" s="94" t="s">
        <v>4765</v>
      </c>
      <c r="F2845" s="371">
        <f>VLOOKUP(B2845,'HSD ME&amp;PLUMBING'!$B$6:E4352,4,FALSE)</f>
        <v>10000</v>
      </c>
      <c r="G2845" s="370">
        <f>F2845*E2845</f>
        <v>15500</v>
      </c>
    </row>
    <row r="2846" spans="1:7">
      <c r="A2846" s="494" t="s">
        <v>16</v>
      </c>
      <c r="B2846" s="494"/>
      <c r="C2846" s="494"/>
      <c r="D2846" s="494"/>
      <c r="E2846" s="494"/>
      <c r="F2846" s="494"/>
      <c r="G2846" s="367">
        <f>SUM(G2844:G2845)</f>
        <v>15500</v>
      </c>
    </row>
    <row r="2847" spans="1:7">
      <c r="A2847" s="11" t="s">
        <v>17</v>
      </c>
      <c r="B2847" s="160" t="s">
        <v>18</v>
      </c>
      <c r="C2847" s="11"/>
      <c r="D2847" s="12"/>
      <c r="E2847" s="11"/>
      <c r="F2847" s="12"/>
      <c r="G2847" s="369"/>
    </row>
    <row r="2848" spans="1:7">
      <c r="A2848" s="492" t="s">
        <v>19</v>
      </c>
      <c r="B2848" s="492"/>
      <c r="C2848" s="492"/>
      <c r="D2848" s="492"/>
      <c r="E2848" s="492"/>
      <c r="F2848" s="492"/>
      <c r="G2848" s="367">
        <f>SUM(G2847)</f>
        <v>0</v>
      </c>
    </row>
    <row r="2849" spans="1:7">
      <c r="A2849" s="11" t="s">
        <v>20</v>
      </c>
      <c r="B2849" s="493" t="s">
        <v>21</v>
      </c>
      <c r="C2849" s="493"/>
      <c r="D2849" s="493"/>
      <c r="E2849" s="493"/>
      <c r="F2849" s="493"/>
      <c r="G2849" s="367">
        <f>SUM(G2839:G2848)/2</f>
        <v>137700</v>
      </c>
    </row>
    <row r="2850" spans="1:7">
      <c r="A2850" s="11" t="s">
        <v>22</v>
      </c>
      <c r="B2850" s="493" t="s">
        <v>77</v>
      </c>
      <c r="C2850" s="493"/>
      <c r="D2850" s="493"/>
      <c r="E2850" s="493"/>
      <c r="F2850" s="368">
        <v>0.1</v>
      </c>
      <c r="G2850" s="367">
        <f>G2849*F2850</f>
        <v>13770</v>
      </c>
    </row>
    <row r="2851" spans="1:7">
      <c r="A2851" s="11" t="s">
        <v>23</v>
      </c>
      <c r="B2851" s="493" t="s">
        <v>24</v>
      </c>
      <c r="C2851" s="493"/>
      <c r="D2851" s="493"/>
      <c r="E2851" s="493"/>
      <c r="F2851" s="493"/>
      <c r="G2851" s="367">
        <f>G2849+G2850</f>
        <v>151470</v>
      </c>
    </row>
    <row r="2852" spans="1:7">
      <c r="A2852" s="105"/>
      <c r="B2852" s="106"/>
      <c r="C2852" s="106"/>
      <c r="D2852" s="106"/>
      <c r="E2852" s="106"/>
      <c r="F2852" s="106"/>
      <c r="G2852" s="378"/>
    </row>
    <row r="2853" spans="1:7">
      <c r="A2853" s="198" t="s">
        <v>4786</v>
      </c>
      <c r="B2853" s="1"/>
      <c r="C2853" s="1"/>
      <c r="D2853" s="1"/>
      <c r="E2853" s="1"/>
      <c r="F2853" s="1"/>
      <c r="G2853" s="1"/>
    </row>
    <row r="2854" spans="1:7" ht="30">
      <c r="A2854" s="9" t="s">
        <v>62</v>
      </c>
      <c r="B2854" s="9" t="s">
        <v>63</v>
      </c>
      <c r="C2854" s="9" t="s">
        <v>64</v>
      </c>
      <c r="D2854" s="9" t="s">
        <v>65</v>
      </c>
      <c r="E2854" s="9" t="s">
        <v>66</v>
      </c>
      <c r="F2854" s="9" t="s">
        <v>67</v>
      </c>
      <c r="G2854" s="9" t="s">
        <v>68</v>
      </c>
    </row>
    <row r="2855" spans="1:7">
      <c r="A2855" s="91" t="s">
        <v>0</v>
      </c>
      <c r="B2855" s="92" t="s">
        <v>1</v>
      </c>
      <c r="C2855" s="91"/>
      <c r="D2855" s="91"/>
      <c r="E2855" s="91"/>
      <c r="F2855" s="374"/>
      <c r="G2855" s="374"/>
    </row>
    <row r="2856" spans="1:7">
      <c r="A2856" s="92"/>
      <c r="B2856" s="92" t="s">
        <v>2</v>
      </c>
      <c r="C2856" s="91" t="s">
        <v>3</v>
      </c>
      <c r="D2856" s="91" t="s">
        <v>4</v>
      </c>
      <c r="E2856" s="91" t="s">
        <v>4785</v>
      </c>
      <c r="F2856" s="14">
        <f>VLOOKUP(B2856,'HSD ME&amp;PLUMBING'!$B$6:E4363,4,FALSE)</f>
        <v>100000</v>
      </c>
      <c r="G2856" s="367">
        <f>F2856*E2856</f>
        <v>39400</v>
      </c>
    </row>
    <row r="2857" spans="1:7">
      <c r="A2857" s="92"/>
      <c r="B2857" s="92" t="s">
        <v>1804</v>
      </c>
      <c r="C2857" s="91" t="s">
        <v>71</v>
      </c>
      <c r="D2857" s="91" t="s">
        <v>4</v>
      </c>
      <c r="E2857" s="91" t="s">
        <v>4784</v>
      </c>
      <c r="F2857" s="14">
        <f>VLOOKUP(B2857,'HSD ME&amp;PLUMBING'!$B$6:E4364,4,FALSE)</f>
        <v>150000</v>
      </c>
      <c r="G2857" s="367">
        <f>F2857*E2857</f>
        <v>98700</v>
      </c>
    </row>
    <row r="2858" spans="1:7">
      <c r="A2858" s="92"/>
      <c r="B2858" s="92" t="s">
        <v>7</v>
      </c>
      <c r="C2858" s="91" t="s">
        <v>8</v>
      </c>
      <c r="D2858" s="91" t="s">
        <v>4</v>
      </c>
      <c r="E2858" s="91" t="s">
        <v>4412</v>
      </c>
      <c r="F2858" s="14">
        <f>VLOOKUP(B2858,'HSD ME&amp;PLUMBING'!$B$6:E4365,4,FALSE)</f>
        <v>150000</v>
      </c>
      <c r="G2858" s="367">
        <f>F2858*E2858</f>
        <v>9900</v>
      </c>
    </row>
    <row r="2859" spans="1:7">
      <c r="A2859" s="92"/>
      <c r="B2859" s="92" t="s">
        <v>10</v>
      </c>
      <c r="C2859" s="91" t="s">
        <v>11</v>
      </c>
      <c r="D2859" s="91" t="s">
        <v>4</v>
      </c>
      <c r="E2859" s="91" t="s">
        <v>125</v>
      </c>
      <c r="F2859" s="19">
        <f>VLOOKUP(B2859,'HSD ME&amp;PLUMBING'!$B$6:E4366,4,FALSE)</f>
        <v>200000</v>
      </c>
      <c r="G2859" s="367">
        <f>F2859*E2859</f>
        <v>4000</v>
      </c>
    </row>
    <row r="2860" spans="1:7">
      <c r="A2860" s="513" t="s">
        <v>13</v>
      </c>
      <c r="B2860" s="514"/>
      <c r="C2860" s="514"/>
      <c r="D2860" s="514"/>
      <c r="E2860" s="514"/>
      <c r="F2860" s="515"/>
      <c r="G2860" s="367">
        <f>SUM(G2856:G2859)</f>
        <v>152000</v>
      </c>
    </row>
    <row r="2861" spans="1:7">
      <c r="A2861" s="91" t="s">
        <v>14</v>
      </c>
      <c r="B2861" s="92" t="s">
        <v>15</v>
      </c>
      <c r="C2861" s="91"/>
      <c r="D2861" s="91"/>
      <c r="E2861" s="91"/>
      <c r="F2861" s="374"/>
      <c r="G2861" s="374"/>
    </row>
    <row r="2862" spans="1:7" ht="45">
      <c r="A2862" s="92"/>
      <c r="B2862" s="93" t="s">
        <v>4110</v>
      </c>
      <c r="C2862" s="91"/>
      <c r="D2862" s="94" t="s">
        <v>75</v>
      </c>
      <c r="E2862" s="94" t="s">
        <v>4765</v>
      </c>
      <c r="F2862" s="371">
        <f>VLOOKUP(B2862,'HSD ME&amp;PLUMBING'!$B$6:E4369,4,FALSE)</f>
        <v>10000</v>
      </c>
      <c r="G2862" s="370">
        <f>F2862*E2862</f>
        <v>15500</v>
      </c>
    </row>
    <row r="2863" spans="1:7">
      <c r="A2863" s="494" t="s">
        <v>16</v>
      </c>
      <c r="B2863" s="494"/>
      <c r="C2863" s="494"/>
      <c r="D2863" s="494"/>
      <c r="E2863" s="494"/>
      <c r="F2863" s="494"/>
      <c r="G2863" s="367">
        <f>SUM(G2861:G2862)</f>
        <v>15500</v>
      </c>
    </row>
    <row r="2864" spans="1:7">
      <c r="A2864" s="11" t="s">
        <v>17</v>
      </c>
      <c r="B2864" s="160" t="s">
        <v>18</v>
      </c>
      <c r="C2864" s="11"/>
      <c r="D2864" s="12"/>
      <c r="E2864" s="11"/>
      <c r="F2864" s="12"/>
      <c r="G2864" s="369"/>
    </row>
    <row r="2865" spans="1:7">
      <c r="A2865" s="492" t="s">
        <v>19</v>
      </c>
      <c r="B2865" s="492"/>
      <c r="C2865" s="492"/>
      <c r="D2865" s="492"/>
      <c r="E2865" s="492"/>
      <c r="F2865" s="492"/>
      <c r="G2865" s="367">
        <f>SUM(G2864)</f>
        <v>0</v>
      </c>
    </row>
    <row r="2866" spans="1:7">
      <c r="A2866" s="11" t="s">
        <v>20</v>
      </c>
      <c r="B2866" s="493" t="s">
        <v>21</v>
      </c>
      <c r="C2866" s="493"/>
      <c r="D2866" s="493"/>
      <c r="E2866" s="493"/>
      <c r="F2866" s="493"/>
      <c r="G2866" s="367">
        <f>SUM(G2856:G2865)/2</f>
        <v>167500</v>
      </c>
    </row>
    <row r="2867" spans="1:7">
      <c r="A2867" s="11" t="s">
        <v>22</v>
      </c>
      <c r="B2867" s="493" t="s">
        <v>77</v>
      </c>
      <c r="C2867" s="493"/>
      <c r="D2867" s="493"/>
      <c r="E2867" s="493"/>
      <c r="F2867" s="368">
        <v>0.1</v>
      </c>
      <c r="G2867" s="367">
        <f>G2866*F2867</f>
        <v>16750</v>
      </c>
    </row>
    <row r="2868" spans="1:7">
      <c r="A2868" s="11" t="s">
        <v>23</v>
      </c>
      <c r="B2868" s="493" t="s">
        <v>24</v>
      </c>
      <c r="C2868" s="493"/>
      <c r="D2868" s="493"/>
      <c r="E2868" s="493"/>
      <c r="F2868" s="493"/>
      <c r="G2868" s="367">
        <f>G2866+G2867</f>
        <v>184250</v>
      </c>
    </row>
    <row r="2869" spans="1:7">
      <c r="A2869" s="105"/>
      <c r="B2869" s="106"/>
      <c r="C2869" s="106"/>
      <c r="D2869" s="106"/>
      <c r="E2869" s="106"/>
      <c r="F2869" s="106"/>
      <c r="G2869" s="378"/>
    </row>
    <row r="2870" spans="1:7">
      <c r="A2870" s="198" t="s">
        <v>4783</v>
      </c>
      <c r="B2870" s="1"/>
      <c r="C2870" s="1"/>
      <c r="D2870" s="1"/>
      <c r="E2870" s="1"/>
      <c r="F2870" s="1"/>
      <c r="G2870" s="1"/>
    </row>
    <row r="2871" spans="1:7" ht="30">
      <c r="A2871" s="9" t="s">
        <v>62</v>
      </c>
      <c r="B2871" s="9" t="s">
        <v>63</v>
      </c>
      <c r="C2871" s="9" t="s">
        <v>64</v>
      </c>
      <c r="D2871" s="9" t="s">
        <v>65</v>
      </c>
      <c r="E2871" s="9" t="s">
        <v>66</v>
      </c>
      <c r="F2871" s="9" t="s">
        <v>67</v>
      </c>
      <c r="G2871" s="9" t="s">
        <v>68</v>
      </c>
    </row>
    <row r="2872" spans="1:7">
      <c r="A2872" s="91" t="s">
        <v>0</v>
      </c>
      <c r="B2872" s="92" t="s">
        <v>1</v>
      </c>
      <c r="C2872" s="91"/>
      <c r="D2872" s="91"/>
      <c r="E2872" s="91"/>
      <c r="F2872" s="374"/>
      <c r="G2872" s="374"/>
    </row>
    <row r="2873" spans="1:7">
      <c r="A2873" s="92"/>
      <c r="B2873" s="92" t="s">
        <v>2</v>
      </c>
      <c r="C2873" s="91" t="s">
        <v>3</v>
      </c>
      <c r="D2873" s="91" t="s">
        <v>4</v>
      </c>
      <c r="E2873" s="91" t="s">
        <v>4782</v>
      </c>
      <c r="F2873" s="14">
        <f>VLOOKUP(B2873,'HSD ME&amp;PLUMBING'!$B$6:E4380,4,FALSE)</f>
        <v>100000</v>
      </c>
      <c r="G2873" s="367">
        <f>F2873*E2873</f>
        <v>47300</v>
      </c>
    </row>
    <row r="2874" spans="1:7">
      <c r="A2874" s="92"/>
      <c r="B2874" s="92" t="s">
        <v>1804</v>
      </c>
      <c r="C2874" s="91" t="s">
        <v>71</v>
      </c>
      <c r="D2874" s="91" t="s">
        <v>4</v>
      </c>
      <c r="E2874" s="91" t="s">
        <v>4781</v>
      </c>
      <c r="F2874" s="14">
        <f>VLOOKUP(B2874,'HSD ME&amp;PLUMBING'!$B$6:E4381,4,FALSE)</f>
        <v>150000</v>
      </c>
      <c r="G2874" s="367">
        <f>F2874*E2874</f>
        <v>118500</v>
      </c>
    </row>
    <row r="2875" spans="1:7">
      <c r="A2875" s="92"/>
      <c r="B2875" s="92" t="s">
        <v>7</v>
      </c>
      <c r="C2875" s="91" t="s">
        <v>8</v>
      </c>
      <c r="D2875" s="91" t="s">
        <v>4</v>
      </c>
      <c r="E2875" s="91" t="s">
        <v>4534</v>
      </c>
      <c r="F2875" s="14">
        <f>VLOOKUP(B2875,'HSD ME&amp;PLUMBING'!$B$6:E4382,4,FALSE)</f>
        <v>150000</v>
      </c>
      <c r="G2875" s="367">
        <f>F2875*E2875</f>
        <v>11850</v>
      </c>
    </row>
    <row r="2876" spans="1:7">
      <c r="A2876" s="92"/>
      <c r="B2876" s="92" t="s">
        <v>10</v>
      </c>
      <c r="C2876" s="91" t="s">
        <v>11</v>
      </c>
      <c r="D2876" s="91" t="s">
        <v>4</v>
      </c>
      <c r="E2876" s="91" t="s">
        <v>69</v>
      </c>
      <c r="F2876" s="19">
        <f>VLOOKUP(B2876,'HSD ME&amp;PLUMBING'!$B$6:E4383,4,FALSE)</f>
        <v>200000</v>
      </c>
      <c r="G2876" s="367">
        <f>F2876*E2876</f>
        <v>4800</v>
      </c>
    </row>
    <row r="2877" spans="1:7">
      <c r="A2877" s="513" t="s">
        <v>13</v>
      </c>
      <c r="B2877" s="514"/>
      <c r="C2877" s="514"/>
      <c r="D2877" s="514"/>
      <c r="E2877" s="514"/>
      <c r="F2877" s="515"/>
      <c r="G2877" s="367">
        <f>SUM(G2873:G2876)</f>
        <v>182450</v>
      </c>
    </row>
    <row r="2878" spans="1:7">
      <c r="A2878" s="91" t="s">
        <v>14</v>
      </c>
      <c r="B2878" s="92" t="s">
        <v>15</v>
      </c>
      <c r="C2878" s="91"/>
      <c r="D2878" s="91"/>
      <c r="E2878" s="91"/>
      <c r="F2878" s="374"/>
      <c r="G2878" s="374"/>
    </row>
    <row r="2879" spans="1:7" ht="45">
      <c r="A2879" s="92"/>
      <c r="B2879" s="93" t="s">
        <v>4111</v>
      </c>
      <c r="C2879" s="91"/>
      <c r="D2879" s="94" t="s">
        <v>75</v>
      </c>
      <c r="E2879" s="94" t="s">
        <v>4765</v>
      </c>
      <c r="F2879" s="371">
        <f>VLOOKUP(B2879,'HSD ME&amp;PLUMBING'!$B$6:E4386,4,FALSE)</f>
        <v>10000</v>
      </c>
      <c r="G2879" s="370">
        <f>F2879*E2879</f>
        <v>15500</v>
      </c>
    </row>
    <row r="2880" spans="1:7">
      <c r="A2880" s="494" t="s">
        <v>16</v>
      </c>
      <c r="B2880" s="494"/>
      <c r="C2880" s="494"/>
      <c r="D2880" s="494"/>
      <c r="E2880" s="494"/>
      <c r="F2880" s="494"/>
      <c r="G2880" s="367">
        <f>SUM(G2878:G2879)</f>
        <v>15500</v>
      </c>
    </row>
    <row r="2881" spans="1:7">
      <c r="A2881" s="11" t="s">
        <v>17</v>
      </c>
      <c r="B2881" s="160" t="s">
        <v>18</v>
      </c>
      <c r="C2881" s="11"/>
      <c r="D2881" s="12"/>
      <c r="E2881" s="11"/>
      <c r="F2881" s="12"/>
      <c r="G2881" s="369"/>
    </row>
    <row r="2882" spans="1:7">
      <c r="A2882" s="492" t="s">
        <v>19</v>
      </c>
      <c r="B2882" s="492"/>
      <c r="C2882" s="492"/>
      <c r="D2882" s="492"/>
      <c r="E2882" s="492"/>
      <c r="F2882" s="492"/>
      <c r="G2882" s="367">
        <f>SUM(G2881)</f>
        <v>0</v>
      </c>
    </row>
    <row r="2883" spans="1:7">
      <c r="A2883" s="11" t="s">
        <v>20</v>
      </c>
      <c r="B2883" s="493" t="s">
        <v>21</v>
      </c>
      <c r="C2883" s="493"/>
      <c r="D2883" s="493"/>
      <c r="E2883" s="493"/>
      <c r="F2883" s="493"/>
      <c r="G2883" s="367">
        <f>SUM(G2873:G2882)/2</f>
        <v>197950</v>
      </c>
    </row>
    <row r="2884" spans="1:7">
      <c r="A2884" s="11" t="s">
        <v>22</v>
      </c>
      <c r="B2884" s="493" t="s">
        <v>77</v>
      </c>
      <c r="C2884" s="493"/>
      <c r="D2884" s="493"/>
      <c r="E2884" s="493"/>
      <c r="F2884" s="368">
        <v>0.1</v>
      </c>
      <c r="G2884" s="367">
        <f>G2883*F2884</f>
        <v>19795</v>
      </c>
    </row>
    <row r="2885" spans="1:7">
      <c r="A2885" s="11" t="s">
        <v>23</v>
      </c>
      <c r="B2885" s="493" t="s">
        <v>24</v>
      </c>
      <c r="C2885" s="493"/>
      <c r="D2885" s="493"/>
      <c r="E2885" s="493"/>
      <c r="F2885" s="493"/>
      <c r="G2885" s="367">
        <f>G2883+G2884</f>
        <v>217745</v>
      </c>
    </row>
    <row r="2886" spans="1:7">
      <c r="A2886" s="105"/>
      <c r="B2886" s="106"/>
      <c r="C2886" s="106"/>
      <c r="D2886" s="106"/>
      <c r="E2886" s="106"/>
      <c r="F2886" s="106"/>
      <c r="G2886" s="378"/>
    </row>
    <row r="2887" spans="1:7">
      <c r="A2887" s="198" t="s">
        <v>4780</v>
      </c>
      <c r="B2887" s="1"/>
      <c r="C2887" s="1"/>
      <c r="D2887" s="1"/>
      <c r="E2887" s="1"/>
      <c r="F2887" s="1"/>
      <c r="G2887" s="1"/>
    </row>
    <row r="2888" spans="1:7" ht="30">
      <c r="A2888" s="9" t="s">
        <v>62</v>
      </c>
      <c r="B2888" s="9" t="s">
        <v>63</v>
      </c>
      <c r="C2888" s="9" t="s">
        <v>64</v>
      </c>
      <c r="D2888" s="9" t="s">
        <v>65</v>
      </c>
      <c r="E2888" s="9" t="s">
        <v>66</v>
      </c>
      <c r="F2888" s="9" t="s">
        <v>67</v>
      </c>
      <c r="G2888" s="9" t="s">
        <v>68</v>
      </c>
    </row>
    <row r="2889" spans="1:7">
      <c r="A2889" s="91" t="s">
        <v>0</v>
      </c>
      <c r="B2889" s="92" t="s">
        <v>1</v>
      </c>
      <c r="C2889" s="91"/>
      <c r="D2889" s="91"/>
      <c r="E2889" s="91"/>
      <c r="F2889" s="374"/>
      <c r="G2889" s="374"/>
    </row>
    <row r="2890" spans="1:7">
      <c r="A2890" s="92"/>
      <c r="B2890" s="92" t="s">
        <v>2</v>
      </c>
      <c r="C2890" s="91" t="s">
        <v>3</v>
      </c>
      <c r="D2890" s="91" t="s">
        <v>4</v>
      </c>
      <c r="E2890" s="91" t="s">
        <v>4779</v>
      </c>
      <c r="F2890" s="14">
        <f>VLOOKUP(B2890,'HSD ME&amp;PLUMBING'!$B$6:E4397,4,FALSE)</f>
        <v>100000</v>
      </c>
      <c r="G2890" s="367">
        <f>F2890*E2890</f>
        <v>62900</v>
      </c>
    </row>
    <row r="2891" spans="1:7">
      <c r="A2891" s="92"/>
      <c r="B2891" s="92" t="s">
        <v>1804</v>
      </c>
      <c r="C2891" s="91" t="s">
        <v>71</v>
      </c>
      <c r="D2891" s="91" t="s">
        <v>4</v>
      </c>
      <c r="E2891" s="91" t="s">
        <v>4778</v>
      </c>
      <c r="F2891" s="14">
        <f>VLOOKUP(B2891,'HSD ME&amp;PLUMBING'!$B$6:E4398,4,FALSE)</f>
        <v>150000</v>
      </c>
      <c r="G2891" s="367">
        <f>F2891*E2891</f>
        <v>157650</v>
      </c>
    </row>
    <row r="2892" spans="1:7">
      <c r="A2892" s="92"/>
      <c r="B2892" s="92" t="s">
        <v>7</v>
      </c>
      <c r="C2892" s="91" t="s">
        <v>8</v>
      </c>
      <c r="D2892" s="91" t="s">
        <v>4</v>
      </c>
      <c r="E2892" s="91" t="s">
        <v>707</v>
      </c>
      <c r="F2892" s="14">
        <f>VLOOKUP(B2892,'HSD ME&amp;PLUMBING'!$B$6:E4399,4,FALSE)</f>
        <v>150000</v>
      </c>
      <c r="G2892" s="367">
        <f>F2892*E2892</f>
        <v>15750</v>
      </c>
    </row>
    <row r="2893" spans="1:7">
      <c r="A2893" s="92"/>
      <c r="B2893" s="92" t="s">
        <v>10</v>
      </c>
      <c r="C2893" s="91" t="s">
        <v>11</v>
      </c>
      <c r="D2893" s="91" t="s">
        <v>4</v>
      </c>
      <c r="E2893" s="91" t="s">
        <v>209</v>
      </c>
      <c r="F2893" s="19">
        <f>VLOOKUP(B2893,'HSD ME&amp;PLUMBING'!$B$6:E4400,4,FALSE)</f>
        <v>200000</v>
      </c>
      <c r="G2893" s="367">
        <f>F2893*E2893</f>
        <v>6400</v>
      </c>
    </row>
    <row r="2894" spans="1:7">
      <c r="A2894" s="513" t="s">
        <v>13</v>
      </c>
      <c r="B2894" s="514"/>
      <c r="C2894" s="514"/>
      <c r="D2894" s="514"/>
      <c r="E2894" s="514"/>
      <c r="F2894" s="515"/>
      <c r="G2894" s="367">
        <f>SUM(G2890:G2893)</f>
        <v>242700</v>
      </c>
    </row>
    <row r="2895" spans="1:7">
      <c r="A2895" s="91" t="s">
        <v>14</v>
      </c>
      <c r="B2895" s="92" t="s">
        <v>15</v>
      </c>
      <c r="C2895" s="91"/>
      <c r="D2895" s="91"/>
      <c r="E2895" s="91"/>
      <c r="F2895" s="374"/>
      <c r="G2895" s="374"/>
    </row>
    <row r="2896" spans="1:7" ht="45">
      <c r="A2896" s="92"/>
      <c r="B2896" s="93" t="s">
        <v>4112</v>
      </c>
      <c r="C2896" s="91"/>
      <c r="D2896" s="94" t="s">
        <v>75</v>
      </c>
      <c r="E2896" s="94" t="s">
        <v>4765</v>
      </c>
      <c r="F2896" s="371">
        <f>VLOOKUP(B2896,'HSD ME&amp;PLUMBING'!$B$6:E4403,4,FALSE)</f>
        <v>10000</v>
      </c>
      <c r="G2896" s="370">
        <f>F2896*E2896</f>
        <v>15500</v>
      </c>
    </row>
    <row r="2897" spans="1:7">
      <c r="A2897" s="494" t="s">
        <v>16</v>
      </c>
      <c r="B2897" s="494"/>
      <c r="C2897" s="494"/>
      <c r="D2897" s="494"/>
      <c r="E2897" s="494"/>
      <c r="F2897" s="494"/>
      <c r="G2897" s="367">
        <f>SUM(G2895:G2896)</f>
        <v>15500</v>
      </c>
    </row>
    <row r="2898" spans="1:7">
      <c r="A2898" s="11" t="s">
        <v>17</v>
      </c>
      <c r="B2898" s="160" t="s">
        <v>18</v>
      </c>
      <c r="C2898" s="11"/>
      <c r="D2898" s="12"/>
      <c r="E2898" s="11"/>
      <c r="F2898" s="12"/>
      <c r="G2898" s="369"/>
    </row>
    <row r="2899" spans="1:7">
      <c r="A2899" s="492" t="s">
        <v>19</v>
      </c>
      <c r="B2899" s="492"/>
      <c r="C2899" s="492"/>
      <c r="D2899" s="492"/>
      <c r="E2899" s="492"/>
      <c r="F2899" s="492"/>
      <c r="G2899" s="367">
        <f>SUM(G2898)</f>
        <v>0</v>
      </c>
    </row>
    <row r="2900" spans="1:7">
      <c r="A2900" s="11" t="s">
        <v>20</v>
      </c>
      <c r="B2900" s="493" t="s">
        <v>21</v>
      </c>
      <c r="C2900" s="493"/>
      <c r="D2900" s="493"/>
      <c r="E2900" s="493"/>
      <c r="F2900" s="493"/>
      <c r="G2900" s="367">
        <f>SUM(G2890:G2899)/2</f>
        <v>258200</v>
      </c>
    </row>
    <row r="2901" spans="1:7">
      <c r="A2901" s="11" t="s">
        <v>22</v>
      </c>
      <c r="B2901" s="493" t="s">
        <v>77</v>
      </c>
      <c r="C2901" s="493"/>
      <c r="D2901" s="493"/>
      <c r="E2901" s="493"/>
      <c r="F2901" s="368">
        <v>0.1</v>
      </c>
      <c r="G2901" s="367">
        <f>G2900*F2901</f>
        <v>25820</v>
      </c>
    </row>
    <row r="2902" spans="1:7">
      <c r="A2902" s="11" t="s">
        <v>23</v>
      </c>
      <c r="B2902" s="493" t="s">
        <v>24</v>
      </c>
      <c r="C2902" s="493"/>
      <c r="D2902" s="493"/>
      <c r="E2902" s="493"/>
      <c r="F2902" s="493"/>
      <c r="G2902" s="367">
        <f>G2900+G2901</f>
        <v>284020</v>
      </c>
    </row>
    <row r="2903" spans="1:7">
      <c r="A2903" s="105"/>
      <c r="B2903" s="106"/>
      <c r="C2903" s="106"/>
      <c r="D2903" s="106"/>
      <c r="E2903" s="106"/>
      <c r="F2903" s="106"/>
      <c r="G2903" s="378"/>
    </row>
    <row r="2904" spans="1:7">
      <c r="A2904" s="198" t="s">
        <v>4777</v>
      </c>
      <c r="B2904" s="1"/>
      <c r="C2904" s="1"/>
      <c r="D2904" s="1"/>
      <c r="E2904" s="1"/>
      <c r="F2904" s="1"/>
      <c r="G2904" s="1"/>
    </row>
    <row r="2905" spans="1:7" ht="30">
      <c r="A2905" s="9" t="s">
        <v>62</v>
      </c>
      <c r="B2905" s="9" t="s">
        <v>63</v>
      </c>
      <c r="C2905" s="9" t="s">
        <v>64</v>
      </c>
      <c r="D2905" s="9" t="s">
        <v>65</v>
      </c>
      <c r="E2905" s="9" t="s">
        <v>66</v>
      </c>
      <c r="F2905" s="9" t="s">
        <v>67</v>
      </c>
      <c r="G2905" s="9" t="s">
        <v>68</v>
      </c>
    </row>
    <row r="2906" spans="1:7">
      <c r="A2906" s="91" t="s">
        <v>0</v>
      </c>
      <c r="B2906" s="92" t="s">
        <v>1</v>
      </c>
      <c r="C2906" s="91"/>
      <c r="D2906" s="91"/>
      <c r="E2906" s="91"/>
      <c r="F2906" s="374"/>
      <c r="G2906" s="374"/>
    </row>
    <row r="2907" spans="1:7">
      <c r="A2907" s="92"/>
      <c r="B2907" s="92" t="s">
        <v>2</v>
      </c>
      <c r="C2907" s="91" t="s">
        <v>3</v>
      </c>
      <c r="D2907" s="91" t="s">
        <v>4</v>
      </c>
      <c r="E2907" s="91" t="s">
        <v>761</v>
      </c>
      <c r="F2907" s="14">
        <f>VLOOKUP(B2907,'HSD ME&amp;PLUMBING'!$B$6:E4414,4,FALSE)</f>
        <v>100000</v>
      </c>
      <c r="G2907" s="367">
        <f>F2907*E2907</f>
        <v>78800</v>
      </c>
    </row>
    <row r="2908" spans="1:7">
      <c r="A2908" s="92"/>
      <c r="B2908" s="92" t="s">
        <v>1804</v>
      </c>
      <c r="C2908" s="91" t="s">
        <v>71</v>
      </c>
      <c r="D2908" s="91" t="s">
        <v>4</v>
      </c>
      <c r="E2908" s="91" t="s">
        <v>4776</v>
      </c>
      <c r="F2908" s="14">
        <f>VLOOKUP(B2908,'HSD ME&amp;PLUMBING'!$B$6:E4415,4,FALSE)</f>
        <v>150000</v>
      </c>
      <c r="G2908" s="367">
        <f>F2908*E2908</f>
        <v>197250</v>
      </c>
    </row>
    <row r="2909" spans="1:7">
      <c r="A2909" s="92"/>
      <c r="B2909" s="92" t="s">
        <v>7</v>
      </c>
      <c r="C2909" s="91" t="s">
        <v>8</v>
      </c>
      <c r="D2909" s="91" t="s">
        <v>4</v>
      </c>
      <c r="E2909" s="91" t="s">
        <v>763</v>
      </c>
      <c r="F2909" s="14">
        <f>VLOOKUP(B2909,'HSD ME&amp;PLUMBING'!$B$6:E4416,4,FALSE)</f>
        <v>150000</v>
      </c>
      <c r="G2909" s="367">
        <f>F2909*E2909</f>
        <v>19800</v>
      </c>
    </row>
    <row r="2910" spans="1:7">
      <c r="A2910" s="92"/>
      <c r="B2910" s="92" t="s">
        <v>10</v>
      </c>
      <c r="C2910" s="91" t="s">
        <v>11</v>
      </c>
      <c r="D2910" s="91" t="s">
        <v>4</v>
      </c>
      <c r="E2910" s="91" t="s">
        <v>4574</v>
      </c>
      <c r="F2910" s="19">
        <f>VLOOKUP(B2910,'HSD ME&amp;PLUMBING'!$B$6:E4417,4,FALSE)</f>
        <v>200000</v>
      </c>
      <c r="G2910" s="367">
        <f>F2910*E2910</f>
        <v>7800</v>
      </c>
    </row>
    <row r="2911" spans="1:7">
      <c r="A2911" s="513" t="s">
        <v>13</v>
      </c>
      <c r="B2911" s="514"/>
      <c r="C2911" s="514"/>
      <c r="D2911" s="514"/>
      <c r="E2911" s="514"/>
      <c r="F2911" s="515"/>
      <c r="G2911" s="367">
        <f>SUM(G2907:G2910)</f>
        <v>303650</v>
      </c>
    </row>
    <row r="2912" spans="1:7">
      <c r="A2912" s="91" t="s">
        <v>14</v>
      </c>
      <c r="B2912" s="92" t="s">
        <v>15</v>
      </c>
      <c r="C2912" s="91"/>
      <c r="D2912" s="91"/>
      <c r="E2912" s="91"/>
      <c r="F2912" s="374"/>
      <c r="G2912" s="374"/>
    </row>
    <row r="2913" spans="1:7" ht="45">
      <c r="A2913" s="92"/>
      <c r="B2913" s="93" t="s">
        <v>4113</v>
      </c>
      <c r="C2913" s="91"/>
      <c r="D2913" s="94" t="s">
        <v>75</v>
      </c>
      <c r="E2913" s="94" t="s">
        <v>4765</v>
      </c>
      <c r="F2913" s="371">
        <f>VLOOKUP(B2913,'HSD ME&amp;PLUMBING'!$B$6:E4420,4,FALSE)</f>
        <v>10000</v>
      </c>
      <c r="G2913" s="370">
        <f>F2913*E2913</f>
        <v>15500</v>
      </c>
    </row>
    <row r="2914" spans="1:7">
      <c r="A2914" s="494" t="s">
        <v>16</v>
      </c>
      <c r="B2914" s="494"/>
      <c r="C2914" s="494"/>
      <c r="D2914" s="494"/>
      <c r="E2914" s="494"/>
      <c r="F2914" s="494"/>
      <c r="G2914" s="367">
        <f>SUM(G2912:G2913)</f>
        <v>15500</v>
      </c>
    </row>
    <row r="2915" spans="1:7">
      <c r="A2915" s="11" t="s">
        <v>17</v>
      </c>
      <c r="B2915" s="160" t="s">
        <v>18</v>
      </c>
      <c r="C2915" s="11"/>
      <c r="D2915" s="12"/>
      <c r="E2915" s="11"/>
      <c r="F2915" s="12"/>
      <c r="G2915" s="369"/>
    </row>
    <row r="2916" spans="1:7">
      <c r="A2916" s="492" t="s">
        <v>19</v>
      </c>
      <c r="B2916" s="492"/>
      <c r="C2916" s="492"/>
      <c r="D2916" s="492"/>
      <c r="E2916" s="492"/>
      <c r="F2916" s="492"/>
      <c r="G2916" s="367">
        <f>SUM(G2915)</f>
        <v>0</v>
      </c>
    </row>
    <row r="2917" spans="1:7">
      <c r="A2917" s="11" t="s">
        <v>20</v>
      </c>
      <c r="B2917" s="493" t="s">
        <v>21</v>
      </c>
      <c r="C2917" s="493"/>
      <c r="D2917" s="493"/>
      <c r="E2917" s="493"/>
      <c r="F2917" s="493"/>
      <c r="G2917" s="367">
        <f>SUM(G2907:G2916)/2</f>
        <v>319150</v>
      </c>
    </row>
    <row r="2918" spans="1:7">
      <c r="A2918" s="11" t="s">
        <v>22</v>
      </c>
      <c r="B2918" s="493" t="s">
        <v>77</v>
      </c>
      <c r="C2918" s="493"/>
      <c r="D2918" s="493"/>
      <c r="E2918" s="493"/>
      <c r="F2918" s="368">
        <v>0.1</v>
      </c>
      <c r="G2918" s="367">
        <f>G2917*F2918</f>
        <v>31915</v>
      </c>
    </row>
    <row r="2919" spans="1:7">
      <c r="A2919" s="11" t="s">
        <v>23</v>
      </c>
      <c r="B2919" s="493" t="s">
        <v>24</v>
      </c>
      <c r="C2919" s="493"/>
      <c r="D2919" s="493"/>
      <c r="E2919" s="493"/>
      <c r="F2919" s="493"/>
      <c r="G2919" s="367">
        <f>G2917+G2918</f>
        <v>351065</v>
      </c>
    </row>
    <row r="2920" spans="1:7">
      <c r="A2920" s="105"/>
      <c r="B2920" s="106"/>
      <c r="C2920" s="106"/>
      <c r="D2920" s="106"/>
      <c r="E2920" s="106"/>
      <c r="F2920" s="106"/>
      <c r="G2920" s="378"/>
    </row>
    <row r="2921" spans="1:7">
      <c r="A2921" s="198" t="s">
        <v>4775</v>
      </c>
      <c r="B2921" s="1"/>
      <c r="C2921" s="1"/>
      <c r="D2921" s="1"/>
      <c r="E2921" s="1"/>
      <c r="F2921" s="1"/>
      <c r="G2921" s="1"/>
    </row>
    <row r="2922" spans="1:7" ht="30">
      <c r="A2922" s="9" t="s">
        <v>62</v>
      </c>
      <c r="B2922" s="9" t="s">
        <v>63</v>
      </c>
      <c r="C2922" s="9" t="s">
        <v>64</v>
      </c>
      <c r="D2922" s="9" t="s">
        <v>65</v>
      </c>
      <c r="E2922" s="9" t="s">
        <v>66</v>
      </c>
      <c r="F2922" s="9" t="s">
        <v>67</v>
      </c>
      <c r="G2922" s="9" t="s">
        <v>68</v>
      </c>
    </row>
    <row r="2923" spans="1:7">
      <c r="A2923" s="91" t="s">
        <v>0</v>
      </c>
      <c r="B2923" s="92" t="s">
        <v>1</v>
      </c>
      <c r="C2923" s="91"/>
      <c r="D2923" s="91"/>
      <c r="E2923" s="91"/>
      <c r="F2923" s="374"/>
      <c r="G2923" s="374"/>
    </row>
    <row r="2924" spans="1:7">
      <c r="A2924" s="92"/>
      <c r="B2924" s="92" t="s">
        <v>2</v>
      </c>
      <c r="C2924" s="91" t="s">
        <v>3</v>
      </c>
      <c r="D2924" s="91" t="s">
        <v>4</v>
      </c>
      <c r="E2924" s="91" t="s">
        <v>4774</v>
      </c>
      <c r="F2924" s="14">
        <f>VLOOKUP(B2924,'HSD ME&amp;PLUMBING'!$B$6:E4431,4,FALSE)</f>
        <v>100000</v>
      </c>
      <c r="G2924" s="367">
        <f>F2924*E2924</f>
        <v>94400</v>
      </c>
    </row>
    <row r="2925" spans="1:7">
      <c r="A2925" s="92"/>
      <c r="B2925" s="92" t="s">
        <v>1804</v>
      </c>
      <c r="C2925" s="91" t="s">
        <v>71</v>
      </c>
      <c r="D2925" s="91" t="s">
        <v>4</v>
      </c>
      <c r="E2925" s="91" t="s">
        <v>4773</v>
      </c>
      <c r="F2925" s="14">
        <f>VLOOKUP(B2925,'HSD ME&amp;PLUMBING'!$B$6:E4432,4,FALSE)</f>
        <v>150000</v>
      </c>
      <c r="G2925" s="367">
        <f>F2925*E2925</f>
        <v>236400</v>
      </c>
    </row>
    <row r="2926" spans="1:7">
      <c r="A2926" s="92"/>
      <c r="B2926" s="92" t="s">
        <v>7</v>
      </c>
      <c r="C2926" s="91" t="s">
        <v>8</v>
      </c>
      <c r="D2926" s="91" t="s">
        <v>4</v>
      </c>
      <c r="E2926" s="91" t="s">
        <v>4544</v>
      </c>
      <c r="F2926" s="14">
        <f>VLOOKUP(B2926,'HSD ME&amp;PLUMBING'!$B$6:E4433,4,FALSE)</f>
        <v>150000</v>
      </c>
      <c r="G2926" s="367">
        <f>F2926*E2926</f>
        <v>23700</v>
      </c>
    </row>
    <row r="2927" spans="1:7">
      <c r="A2927" s="92"/>
      <c r="B2927" s="92" t="s">
        <v>10</v>
      </c>
      <c r="C2927" s="91" t="s">
        <v>11</v>
      </c>
      <c r="D2927" s="91" t="s">
        <v>4</v>
      </c>
      <c r="E2927" s="91" t="s">
        <v>4543</v>
      </c>
      <c r="F2927" s="19">
        <f>VLOOKUP(B2927,'HSD ME&amp;PLUMBING'!$B$6:E4434,4,FALSE)</f>
        <v>200000</v>
      </c>
      <c r="G2927" s="367">
        <f>F2927*E2927</f>
        <v>9400</v>
      </c>
    </row>
    <row r="2928" spans="1:7">
      <c r="A2928" s="513" t="s">
        <v>13</v>
      </c>
      <c r="B2928" s="514"/>
      <c r="C2928" s="514"/>
      <c r="D2928" s="514"/>
      <c r="E2928" s="514"/>
      <c r="F2928" s="515"/>
      <c r="G2928" s="367">
        <f>SUM(G2924:G2927)</f>
        <v>363900</v>
      </c>
    </row>
    <row r="2929" spans="1:7">
      <c r="A2929" s="91" t="s">
        <v>14</v>
      </c>
      <c r="B2929" s="92" t="s">
        <v>15</v>
      </c>
      <c r="C2929" s="91"/>
      <c r="D2929" s="91"/>
      <c r="E2929" s="91"/>
      <c r="F2929" s="374"/>
      <c r="G2929" s="374"/>
    </row>
    <row r="2930" spans="1:7" ht="45">
      <c r="A2930" s="92"/>
      <c r="B2930" s="93" t="s">
        <v>4114</v>
      </c>
      <c r="C2930" s="91"/>
      <c r="D2930" s="94" t="s">
        <v>75</v>
      </c>
      <c r="E2930" s="94" t="s">
        <v>4765</v>
      </c>
      <c r="F2930" s="371">
        <f>VLOOKUP(B2930,'HSD ME&amp;PLUMBING'!$B$6:E4437,4,FALSE)</f>
        <v>10000</v>
      </c>
      <c r="G2930" s="370">
        <f>F2930*E2930</f>
        <v>15500</v>
      </c>
    </row>
    <row r="2931" spans="1:7">
      <c r="A2931" s="494" t="s">
        <v>16</v>
      </c>
      <c r="B2931" s="494"/>
      <c r="C2931" s="494"/>
      <c r="D2931" s="494"/>
      <c r="E2931" s="494"/>
      <c r="F2931" s="494"/>
      <c r="G2931" s="367">
        <f>SUM(G2929:G2930)</f>
        <v>15500</v>
      </c>
    </row>
    <row r="2932" spans="1:7">
      <c r="A2932" s="11" t="s">
        <v>17</v>
      </c>
      <c r="B2932" s="160" t="s">
        <v>18</v>
      </c>
      <c r="C2932" s="11"/>
      <c r="D2932" s="12"/>
      <c r="E2932" s="11"/>
      <c r="F2932" s="12"/>
      <c r="G2932" s="369"/>
    </row>
    <row r="2933" spans="1:7">
      <c r="A2933" s="492" t="s">
        <v>19</v>
      </c>
      <c r="B2933" s="492"/>
      <c r="C2933" s="492"/>
      <c r="D2933" s="492"/>
      <c r="E2933" s="492"/>
      <c r="F2933" s="492"/>
      <c r="G2933" s="367">
        <f>SUM(G2932)</f>
        <v>0</v>
      </c>
    </row>
    <row r="2934" spans="1:7">
      <c r="A2934" s="11" t="s">
        <v>20</v>
      </c>
      <c r="B2934" s="493" t="s">
        <v>21</v>
      </c>
      <c r="C2934" s="493"/>
      <c r="D2934" s="493"/>
      <c r="E2934" s="493"/>
      <c r="F2934" s="493"/>
      <c r="G2934" s="367">
        <f>SUM(G2924:G2933)/2</f>
        <v>379400</v>
      </c>
    </row>
    <row r="2935" spans="1:7">
      <c r="A2935" s="11" t="s">
        <v>22</v>
      </c>
      <c r="B2935" s="493" t="s">
        <v>77</v>
      </c>
      <c r="C2935" s="493"/>
      <c r="D2935" s="493"/>
      <c r="E2935" s="493"/>
      <c r="F2935" s="368">
        <v>0.1</v>
      </c>
      <c r="G2935" s="367">
        <f>G2934*F2935</f>
        <v>37940</v>
      </c>
    </row>
    <row r="2936" spans="1:7">
      <c r="A2936" s="11" t="s">
        <v>23</v>
      </c>
      <c r="B2936" s="493" t="s">
        <v>24</v>
      </c>
      <c r="C2936" s="493"/>
      <c r="D2936" s="493"/>
      <c r="E2936" s="493"/>
      <c r="F2936" s="493"/>
      <c r="G2936" s="367">
        <f>G2934+G2935</f>
        <v>417340</v>
      </c>
    </row>
    <row r="2937" spans="1:7">
      <c r="A2937" s="105"/>
      <c r="B2937" s="106"/>
      <c r="C2937" s="106"/>
      <c r="D2937" s="106"/>
      <c r="E2937" s="106"/>
      <c r="F2937" s="106"/>
      <c r="G2937" s="378"/>
    </row>
    <row r="2938" spans="1:7">
      <c r="A2938" s="198" t="s">
        <v>4772</v>
      </c>
      <c r="B2938" s="1"/>
      <c r="C2938" s="1"/>
      <c r="D2938" s="1"/>
      <c r="E2938" s="1"/>
      <c r="F2938" s="1"/>
      <c r="G2938" s="1"/>
    </row>
    <row r="2939" spans="1:7" ht="30">
      <c r="A2939" s="9" t="s">
        <v>62</v>
      </c>
      <c r="B2939" s="9" t="s">
        <v>63</v>
      </c>
      <c r="C2939" s="9" t="s">
        <v>64</v>
      </c>
      <c r="D2939" s="9" t="s">
        <v>65</v>
      </c>
      <c r="E2939" s="9" t="s">
        <v>66</v>
      </c>
      <c r="F2939" s="9" t="s">
        <v>67</v>
      </c>
      <c r="G2939" s="9" t="s">
        <v>68</v>
      </c>
    </row>
    <row r="2940" spans="1:7">
      <c r="A2940" s="91" t="s">
        <v>0</v>
      </c>
      <c r="B2940" s="92" t="s">
        <v>1</v>
      </c>
      <c r="C2940" s="91"/>
      <c r="D2940" s="91"/>
      <c r="E2940" s="91"/>
      <c r="F2940" s="374"/>
      <c r="G2940" s="374"/>
    </row>
    <row r="2941" spans="1:7">
      <c r="A2941" s="92"/>
      <c r="B2941" s="92" t="s">
        <v>2</v>
      </c>
      <c r="C2941" s="91" t="s">
        <v>3</v>
      </c>
      <c r="D2941" s="91" t="s">
        <v>4</v>
      </c>
      <c r="E2941" s="91" t="s">
        <v>4771</v>
      </c>
      <c r="F2941" s="14">
        <f>VLOOKUP(B2941,'HSD ME&amp;PLUMBING'!$B$6:E4448,4,FALSE)</f>
        <v>100000</v>
      </c>
      <c r="G2941" s="367">
        <f>F2941*E2941</f>
        <v>110200.00000000001</v>
      </c>
    </row>
    <row r="2942" spans="1:7">
      <c r="A2942" s="92"/>
      <c r="B2942" s="92" t="s">
        <v>1804</v>
      </c>
      <c r="C2942" s="91" t="s">
        <v>71</v>
      </c>
      <c r="D2942" s="91" t="s">
        <v>4</v>
      </c>
      <c r="E2942" s="91" t="s">
        <v>4770</v>
      </c>
      <c r="F2942" s="14">
        <f>VLOOKUP(B2942,'HSD ME&amp;PLUMBING'!$B$6:E4449,4,FALSE)</f>
        <v>150000</v>
      </c>
      <c r="G2942" s="367">
        <f>F2942*E2942</f>
        <v>276000</v>
      </c>
    </row>
    <row r="2943" spans="1:7">
      <c r="A2943" s="92"/>
      <c r="B2943" s="92" t="s">
        <v>7</v>
      </c>
      <c r="C2943" s="91" t="s">
        <v>8</v>
      </c>
      <c r="D2943" s="91" t="s">
        <v>4</v>
      </c>
      <c r="E2943" s="91" t="s">
        <v>4769</v>
      </c>
      <c r="F2943" s="14">
        <f>VLOOKUP(B2943,'HSD ME&amp;PLUMBING'!$B$6:E4450,4,FALSE)</f>
        <v>150000</v>
      </c>
      <c r="G2943" s="367">
        <f>F2943*E2943</f>
        <v>27600</v>
      </c>
    </row>
    <row r="2944" spans="1:7">
      <c r="A2944" s="92"/>
      <c r="B2944" s="92" t="s">
        <v>10</v>
      </c>
      <c r="C2944" s="91" t="s">
        <v>11</v>
      </c>
      <c r="D2944" s="91" t="s">
        <v>4</v>
      </c>
      <c r="E2944" s="91" t="s">
        <v>752</v>
      </c>
      <c r="F2944" s="19">
        <f>VLOOKUP(B2944,'HSD ME&amp;PLUMBING'!$B$6:E4451,4,FALSE)</f>
        <v>200000</v>
      </c>
      <c r="G2944" s="367">
        <f>F2944*E2944</f>
        <v>11000</v>
      </c>
    </row>
    <row r="2945" spans="1:7">
      <c r="A2945" s="513" t="s">
        <v>13</v>
      </c>
      <c r="B2945" s="514"/>
      <c r="C2945" s="514"/>
      <c r="D2945" s="514"/>
      <c r="E2945" s="514"/>
      <c r="F2945" s="515"/>
      <c r="G2945" s="367">
        <f>SUM(G2941:G2944)</f>
        <v>424800</v>
      </c>
    </row>
    <row r="2946" spans="1:7">
      <c r="A2946" s="91" t="s">
        <v>14</v>
      </c>
      <c r="B2946" s="92" t="s">
        <v>15</v>
      </c>
      <c r="C2946" s="91"/>
      <c r="D2946" s="91"/>
      <c r="E2946" s="91"/>
      <c r="F2946" s="374"/>
      <c r="G2946" s="374"/>
    </row>
    <row r="2947" spans="1:7" ht="45">
      <c r="A2947" s="92"/>
      <c r="B2947" s="93" t="s">
        <v>4115</v>
      </c>
      <c r="C2947" s="91"/>
      <c r="D2947" s="94" t="s">
        <v>75</v>
      </c>
      <c r="E2947" s="94" t="s">
        <v>4765</v>
      </c>
      <c r="F2947" s="371">
        <f>VLOOKUP(B2947,'HSD ME&amp;PLUMBING'!$B$6:E4454,4,FALSE)</f>
        <v>10000</v>
      </c>
      <c r="G2947" s="370">
        <f>F2947*E2947</f>
        <v>15500</v>
      </c>
    </row>
    <row r="2948" spans="1:7">
      <c r="A2948" s="494" t="s">
        <v>16</v>
      </c>
      <c r="B2948" s="494"/>
      <c r="C2948" s="494"/>
      <c r="D2948" s="494"/>
      <c r="E2948" s="494"/>
      <c r="F2948" s="494"/>
      <c r="G2948" s="367">
        <f>SUM(G2946:G2947)</f>
        <v>15500</v>
      </c>
    </row>
    <row r="2949" spans="1:7">
      <c r="A2949" s="11" t="s">
        <v>17</v>
      </c>
      <c r="B2949" s="160" t="s">
        <v>18</v>
      </c>
      <c r="C2949" s="11"/>
      <c r="D2949" s="12"/>
      <c r="E2949" s="11"/>
      <c r="F2949" s="12"/>
      <c r="G2949" s="369"/>
    </row>
    <row r="2950" spans="1:7">
      <c r="A2950" s="492" t="s">
        <v>19</v>
      </c>
      <c r="B2950" s="492"/>
      <c r="C2950" s="492"/>
      <c r="D2950" s="492"/>
      <c r="E2950" s="492"/>
      <c r="F2950" s="492"/>
      <c r="G2950" s="367">
        <f>SUM(G2949)</f>
        <v>0</v>
      </c>
    </row>
    <row r="2951" spans="1:7">
      <c r="A2951" s="11" t="s">
        <v>20</v>
      </c>
      <c r="B2951" s="493" t="s">
        <v>21</v>
      </c>
      <c r="C2951" s="493"/>
      <c r="D2951" s="493"/>
      <c r="E2951" s="493"/>
      <c r="F2951" s="493"/>
      <c r="G2951" s="367">
        <f>SUM(G2941:G2950)/2</f>
        <v>440300</v>
      </c>
    </row>
    <row r="2952" spans="1:7">
      <c r="A2952" s="11" t="s">
        <v>22</v>
      </c>
      <c r="B2952" s="493" t="s">
        <v>77</v>
      </c>
      <c r="C2952" s="493"/>
      <c r="D2952" s="493"/>
      <c r="E2952" s="493"/>
      <c r="F2952" s="368">
        <v>0.1</v>
      </c>
      <c r="G2952" s="367">
        <f>G2951*F2952</f>
        <v>44030</v>
      </c>
    </row>
    <row r="2953" spans="1:7">
      <c r="A2953" s="11" t="s">
        <v>23</v>
      </c>
      <c r="B2953" s="493" t="s">
        <v>24</v>
      </c>
      <c r="C2953" s="493"/>
      <c r="D2953" s="493"/>
      <c r="E2953" s="493"/>
      <c r="F2953" s="493"/>
      <c r="G2953" s="367">
        <f>G2951+G2952</f>
        <v>484330</v>
      </c>
    </row>
    <row r="2954" spans="1:7">
      <c r="A2954" s="105"/>
      <c r="B2954" s="106"/>
      <c r="C2954" s="106"/>
      <c r="D2954" s="106"/>
      <c r="E2954" s="106"/>
      <c r="F2954" s="106"/>
      <c r="G2954" s="378"/>
    </row>
    <row r="2955" spans="1:7">
      <c r="A2955" s="198" t="s">
        <v>4768</v>
      </c>
      <c r="B2955" s="1"/>
      <c r="C2955" s="1"/>
      <c r="D2955" s="1"/>
      <c r="E2955" s="1"/>
      <c r="F2955" s="1"/>
      <c r="G2955" s="1"/>
    </row>
    <row r="2956" spans="1:7" ht="30">
      <c r="A2956" s="9" t="s">
        <v>62</v>
      </c>
      <c r="B2956" s="9" t="s">
        <v>63</v>
      </c>
      <c r="C2956" s="9" t="s">
        <v>64</v>
      </c>
      <c r="D2956" s="9" t="s">
        <v>65</v>
      </c>
      <c r="E2956" s="9" t="s">
        <v>66</v>
      </c>
      <c r="F2956" s="9" t="s">
        <v>67</v>
      </c>
      <c r="G2956" s="9" t="s">
        <v>68</v>
      </c>
    </row>
    <row r="2957" spans="1:7">
      <c r="A2957" s="91" t="s">
        <v>0</v>
      </c>
      <c r="B2957" s="92" t="s">
        <v>1</v>
      </c>
      <c r="C2957" s="91"/>
      <c r="D2957" s="91"/>
      <c r="E2957" s="91"/>
      <c r="F2957" s="374"/>
      <c r="G2957" s="374"/>
    </row>
    <row r="2958" spans="1:7">
      <c r="A2958" s="92"/>
      <c r="B2958" s="92" t="s">
        <v>2</v>
      </c>
      <c r="C2958" s="91" t="s">
        <v>3</v>
      </c>
      <c r="D2958" s="91" t="s">
        <v>4</v>
      </c>
      <c r="E2958" s="91" t="s">
        <v>4767</v>
      </c>
      <c r="F2958" s="14">
        <f>VLOOKUP(B2958,'HSD ME&amp;PLUMBING'!$B$6:E4465,4,FALSE)</f>
        <v>100000</v>
      </c>
      <c r="G2958" s="367">
        <f>F2958*E2958</f>
        <v>125800</v>
      </c>
    </row>
    <row r="2959" spans="1:7">
      <c r="A2959" s="92"/>
      <c r="B2959" s="92" t="s">
        <v>1804</v>
      </c>
      <c r="C2959" s="91" t="s">
        <v>71</v>
      </c>
      <c r="D2959" s="91" t="s">
        <v>4</v>
      </c>
      <c r="E2959" s="91" t="s">
        <v>4766</v>
      </c>
      <c r="F2959" s="14">
        <f>VLOOKUP(B2959,'HSD ME&amp;PLUMBING'!$B$6:E4466,4,FALSE)</f>
        <v>150000</v>
      </c>
      <c r="G2959" s="367">
        <f>F2959*E2959</f>
        <v>315150</v>
      </c>
    </row>
    <row r="2960" spans="1:7">
      <c r="A2960" s="92"/>
      <c r="B2960" s="92" t="s">
        <v>7</v>
      </c>
      <c r="C2960" s="91" t="s">
        <v>8</v>
      </c>
      <c r="D2960" s="91" t="s">
        <v>4</v>
      </c>
      <c r="E2960" s="91" t="s">
        <v>1942</v>
      </c>
      <c r="F2960" s="14">
        <f>VLOOKUP(B2960,'HSD ME&amp;PLUMBING'!$B$6:E4467,4,FALSE)</f>
        <v>150000</v>
      </c>
      <c r="G2960" s="367">
        <f>F2960*E2960</f>
        <v>31500</v>
      </c>
    </row>
    <row r="2961" spans="1:7">
      <c r="A2961" s="92"/>
      <c r="B2961" s="92" t="s">
        <v>10</v>
      </c>
      <c r="C2961" s="91" t="s">
        <v>11</v>
      </c>
      <c r="D2961" s="91" t="s">
        <v>4</v>
      </c>
      <c r="E2961" s="91" t="s">
        <v>4539</v>
      </c>
      <c r="F2961" s="19">
        <f>VLOOKUP(B2961,'HSD ME&amp;PLUMBING'!$B$6:E4468,4,FALSE)</f>
        <v>200000</v>
      </c>
      <c r="G2961" s="367">
        <f>F2961*E2961</f>
        <v>12600</v>
      </c>
    </row>
    <row r="2962" spans="1:7">
      <c r="A2962" s="513" t="s">
        <v>13</v>
      </c>
      <c r="B2962" s="514"/>
      <c r="C2962" s="514"/>
      <c r="D2962" s="514"/>
      <c r="E2962" s="514"/>
      <c r="F2962" s="515"/>
      <c r="G2962" s="367">
        <f>SUM(G2958:G2961)</f>
        <v>485050</v>
      </c>
    </row>
    <row r="2963" spans="1:7">
      <c r="A2963" s="91" t="s">
        <v>14</v>
      </c>
      <c r="B2963" s="92" t="s">
        <v>15</v>
      </c>
      <c r="C2963" s="91"/>
      <c r="D2963" s="91"/>
      <c r="E2963" s="91"/>
      <c r="F2963" s="374"/>
      <c r="G2963" s="374"/>
    </row>
    <row r="2964" spans="1:7" ht="45">
      <c r="A2964" s="92"/>
      <c r="B2964" s="93" t="s">
        <v>4116</v>
      </c>
      <c r="C2964" s="91"/>
      <c r="D2964" s="94" t="s">
        <v>75</v>
      </c>
      <c r="E2964" s="94" t="s">
        <v>4765</v>
      </c>
      <c r="F2964" s="371">
        <f>VLOOKUP(B2964,'HSD ME&amp;PLUMBING'!$B$6:E4471,4,FALSE)</f>
        <v>10000</v>
      </c>
      <c r="G2964" s="370">
        <f>F2964*E2964</f>
        <v>15500</v>
      </c>
    </row>
    <row r="2965" spans="1:7">
      <c r="A2965" s="494" t="s">
        <v>16</v>
      </c>
      <c r="B2965" s="494"/>
      <c r="C2965" s="494"/>
      <c r="D2965" s="494"/>
      <c r="E2965" s="494"/>
      <c r="F2965" s="494"/>
      <c r="G2965" s="367">
        <f>SUM(G2963:G2964)</f>
        <v>15500</v>
      </c>
    </row>
    <row r="2966" spans="1:7">
      <c r="A2966" s="11" t="s">
        <v>17</v>
      </c>
      <c r="B2966" s="160" t="s">
        <v>18</v>
      </c>
      <c r="C2966" s="11"/>
      <c r="D2966" s="12"/>
      <c r="E2966" s="11"/>
      <c r="F2966" s="12"/>
      <c r="G2966" s="369"/>
    </row>
    <row r="2967" spans="1:7">
      <c r="A2967" s="492" t="s">
        <v>19</v>
      </c>
      <c r="B2967" s="492"/>
      <c r="C2967" s="492"/>
      <c r="D2967" s="492"/>
      <c r="E2967" s="492"/>
      <c r="F2967" s="492"/>
      <c r="G2967" s="367">
        <f>SUM(G2966)</f>
        <v>0</v>
      </c>
    </row>
    <row r="2968" spans="1:7">
      <c r="A2968" s="11" t="s">
        <v>20</v>
      </c>
      <c r="B2968" s="493" t="s">
        <v>21</v>
      </c>
      <c r="C2968" s="493"/>
      <c r="D2968" s="493"/>
      <c r="E2968" s="493"/>
      <c r="F2968" s="493"/>
      <c r="G2968" s="367">
        <f>SUM(G2958:G2967)/2</f>
        <v>500550</v>
      </c>
    </row>
    <row r="2969" spans="1:7">
      <c r="A2969" s="11" t="s">
        <v>22</v>
      </c>
      <c r="B2969" s="493" t="s">
        <v>77</v>
      </c>
      <c r="C2969" s="493"/>
      <c r="D2969" s="493"/>
      <c r="E2969" s="493"/>
      <c r="F2969" s="368">
        <v>0.1</v>
      </c>
      <c r="G2969" s="367">
        <f>G2968*F2969</f>
        <v>50055</v>
      </c>
    </row>
    <row r="2970" spans="1:7">
      <c r="A2970" s="11" t="s">
        <v>23</v>
      </c>
      <c r="B2970" s="493" t="s">
        <v>24</v>
      </c>
      <c r="C2970" s="493"/>
      <c r="D2970" s="493"/>
      <c r="E2970" s="493"/>
      <c r="F2970" s="493"/>
      <c r="G2970" s="367">
        <f>G2968+G2969</f>
        <v>550605</v>
      </c>
    </row>
    <row r="2971" spans="1:7">
      <c r="A2971" s="105"/>
      <c r="B2971" s="106"/>
      <c r="C2971" s="106"/>
      <c r="D2971" s="106"/>
      <c r="E2971" s="106"/>
      <c r="F2971" s="106"/>
      <c r="G2971" s="378"/>
    </row>
    <row r="2972" spans="1:7">
      <c r="A2972" s="198" t="s">
        <v>4764</v>
      </c>
      <c r="B2972" s="1"/>
      <c r="C2972" s="1"/>
      <c r="D2972" s="1"/>
      <c r="E2972" s="1"/>
      <c r="F2972" s="1"/>
      <c r="G2972" s="1"/>
    </row>
    <row r="2973" spans="1:7">
      <c r="A2973" s="198" t="s">
        <v>4763</v>
      </c>
      <c r="B2973" s="1"/>
      <c r="C2973" s="1"/>
      <c r="D2973" s="1"/>
      <c r="E2973" s="1"/>
      <c r="F2973" s="1"/>
      <c r="G2973" s="1"/>
    </row>
    <row r="2974" spans="1:7" ht="30">
      <c r="A2974" s="9" t="s">
        <v>62</v>
      </c>
      <c r="B2974" s="9" t="s">
        <v>63</v>
      </c>
      <c r="C2974" s="9" t="s">
        <v>64</v>
      </c>
      <c r="D2974" s="9" t="s">
        <v>65</v>
      </c>
      <c r="E2974" s="9" t="s">
        <v>66</v>
      </c>
      <c r="F2974" s="9" t="s">
        <v>67</v>
      </c>
      <c r="G2974" s="9" t="s">
        <v>68</v>
      </c>
    </row>
    <row r="2975" spans="1:7">
      <c r="A2975" s="91" t="s">
        <v>0</v>
      </c>
      <c r="B2975" s="92" t="s">
        <v>1</v>
      </c>
      <c r="C2975" s="91"/>
      <c r="D2975" s="91"/>
      <c r="E2975" s="91"/>
      <c r="F2975" s="374"/>
      <c r="G2975" s="374"/>
    </row>
    <row r="2976" spans="1:7">
      <c r="A2976" s="92"/>
      <c r="B2976" s="92" t="s">
        <v>2</v>
      </c>
      <c r="C2976" s="91" t="s">
        <v>3</v>
      </c>
      <c r="D2976" s="91" t="s">
        <v>4</v>
      </c>
      <c r="E2976" s="91" t="s">
        <v>92</v>
      </c>
      <c r="F2976" s="14">
        <f>VLOOKUP(B2976,'HSD ME&amp;PLUMBING'!$B$6:E4483,4,FALSE)</f>
        <v>100000</v>
      </c>
      <c r="G2976" s="367">
        <f>F2976*E2976</f>
        <v>6000</v>
      </c>
    </row>
    <row r="2977" spans="1:7">
      <c r="A2977" s="92"/>
      <c r="B2977" s="92" t="s">
        <v>3914</v>
      </c>
      <c r="C2977" s="91" t="s">
        <v>71</v>
      </c>
      <c r="D2977" s="91" t="s">
        <v>4</v>
      </c>
      <c r="E2977" s="91" t="s">
        <v>192</v>
      </c>
      <c r="F2977" s="14">
        <f>VLOOKUP(B2977,'HSD ME&amp;PLUMBING'!$B$6:E4484,4,FALSE)</f>
        <v>150000</v>
      </c>
      <c r="G2977" s="367">
        <f>F2977*E2977</f>
        <v>4500</v>
      </c>
    </row>
    <row r="2978" spans="1:7">
      <c r="A2978" s="92"/>
      <c r="B2978" s="92" t="s">
        <v>7</v>
      </c>
      <c r="C2978" s="91" t="s">
        <v>8</v>
      </c>
      <c r="D2978" s="91" t="s">
        <v>4</v>
      </c>
      <c r="E2978" s="91" t="s">
        <v>99</v>
      </c>
      <c r="F2978" s="14">
        <f>VLOOKUP(B2978,'HSD ME&amp;PLUMBING'!$B$6:E4485,4,FALSE)</f>
        <v>150000</v>
      </c>
      <c r="G2978" s="367">
        <f>F2978*E2978</f>
        <v>450</v>
      </c>
    </row>
    <row r="2979" spans="1:7">
      <c r="A2979" s="92"/>
      <c r="B2979" s="92" t="s">
        <v>10</v>
      </c>
      <c r="C2979" s="91" t="s">
        <v>11</v>
      </c>
      <c r="D2979" s="91" t="s">
        <v>4</v>
      </c>
      <c r="E2979" s="91" t="s">
        <v>99</v>
      </c>
      <c r="F2979" s="19">
        <f>VLOOKUP(B2979,'HSD ME&amp;PLUMBING'!$B$6:E4486,4,FALSE)</f>
        <v>200000</v>
      </c>
      <c r="G2979" s="367">
        <f>F2979*E2979</f>
        <v>600</v>
      </c>
    </row>
    <row r="2980" spans="1:7">
      <c r="A2980" s="513" t="s">
        <v>13</v>
      </c>
      <c r="B2980" s="514"/>
      <c r="C2980" s="514"/>
      <c r="D2980" s="514"/>
      <c r="E2980" s="514"/>
      <c r="F2980" s="515"/>
      <c r="G2980" s="367">
        <f>SUM(G2976:G2979)</f>
        <v>11550</v>
      </c>
    </row>
    <row r="2981" spans="1:7">
      <c r="A2981" s="91" t="s">
        <v>14</v>
      </c>
      <c r="B2981" s="92" t="s">
        <v>15</v>
      </c>
      <c r="C2981" s="91"/>
      <c r="D2981" s="91"/>
      <c r="E2981" s="91"/>
      <c r="F2981" s="374"/>
      <c r="G2981" s="374"/>
    </row>
    <row r="2982" spans="1:7">
      <c r="A2982" s="92"/>
      <c r="B2982" s="93" t="s">
        <v>4117</v>
      </c>
      <c r="C2982" s="91"/>
      <c r="D2982" s="94" t="s">
        <v>75</v>
      </c>
      <c r="E2982" s="94" t="s">
        <v>4760</v>
      </c>
      <c r="F2982" s="371">
        <f>VLOOKUP(B2982,'HSD ME&amp;PLUMBING'!$B$6:E4489,4,FALSE)</f>
        <v>10000</v>
      </c>
      <c r="G2982" s="370">
        <f>F2982*E2982</f>
        <v>16000</v>
      </c>
    </row>
    <row r="2983" spans="1:7">
      <c r="A2983" s="92"/>
      <c r="B2983" s="92" t="s">
        <v>3998</v>
      </c>
      <c r="C2983" s="91"/>
      <c r="D2983" s="91" t="s">
        <v>3999</v>
      </c>
      <c r="E2983" s="91" t="s">
        <v>4762</v>
      </c>
      <c r="F2983" s="371">
        <f>VLOOKUP(B2983,'HSD ME&amp;PLUMBING'!$B$6:E4490,4,FALSE)</f>
        <v>10000</v>
      </c>
      <c r="G2983" s="370">
        <f>F2983*E2983</f>
        <v>9600</v>
      </c>
    </row>
    <row r="2984" spans="1:7">
      <c r="A2984" s="92"/>
      <c r="B2984" s="92" t="s">
        <v>4000</v>
      </c>
      <c r="C2984" s="91"/>
      <c r="D2984" s="91" t="s">
        <v>3985</v>
      </c>
      <c r="E2984" s="91" t="s">
        <v>199</v>
      </c>
      <c r="F2984" s="371">
        <f>VLOOKUP(B2984,'HSD ME&amp;PLUMBING'!$B$6:E4491,4,FALSE)</f>
        <v>10000</v>
      </c>
      <c r="G2984" s="370">
        <f>F2984*E2984</f>
        <v>130</v>
      </c>
    </row>
    <row r="2985" spans="1:7">
      <c r="A2985" s="92"/>
      <c r="B2985" s="92" t="s">
        <v>4118</v>
      </c>
      <c r="C2985" s="91"/>
      <c r="D2985" s="91" t="s">
        <v>3985</v>
      </c>
      <c r="E2985" s="91" t="s">
        <v>9</v>
      </c>
      <c r="F2985" s="371">
        <f>VLOOKUP(B2985,'HSD ME&amp;PLUMBING'!$B$6:E4492,4,FALSE)</f>
        <v>10000</v>
      </c>
      <c r="G2985" s="370">
        <f>F2985*E2985</f>
        <v>110</v>
      </c>
    </row>
    <row r="2986" spans="1:7">
      <c r="A2986" s="494" t="s">
        <v>16</v>
      </c>
      <c r="B2986" s="494"/>
      <c r="C2986" s="494"/>
      <c r="D2986" s="494"/>
      <c r="E2986" s="494"/>
      <c r="F2986" s="494"/>
      <c r="G2986" s="367">
        <f>SUM(G2982:G2985)</f>
        <v>25840</v>
      </c>
    </row>
    <row r="2987" spans="1:7">
      <c r="A2987" s="11" t="s">
        <v>17</v>
      </c>
      <c r="B2987" s="160" t="s">
        <v>18</v>
      </c>
      <c r="C2987" s="11"/>
      <c r="D2987" s="12"/>
      <c r="E2987" s="11"/>
      <c r="F2987" s="12"/>
      <c r="G2987" s="369"/>
    </row>
    <row r="2988" spans="1:7">
      <c r="A2988" s="492" t="s">
        <v>19</v>
      </c>
      <c r="B2988" s="492"/>
      <c r="C2988" s="492"/>
      <c r="D2988" s="492"/>
      <c r="E2988" s="492"/>
      <c r="F2988" s="492"/>
      <c r="G2988" s="367">
        <f>SUM(G2987)</f>
        <v>0</v>
      </c>
    </row>
    <row r="2989" spans="1:7">
      <c r="A2989" s="11" t="s">
        <v>20</v>
      </c>
      <c r="B2989" s="493" t="s">
        <v>21</v>
      </c>
      <c r="C2989" s="493"/>
      <c r="D2989" s="493"/>
      <c r="E2989" s="493"/>
      <c r="F2989" s="493"/>
      <c r="G2989" s="367">
        <f>SUM(G2976:G2988)/2</f>
        <v>37390</v>
      </c>
    </row>
    <row r="2990" spans="1:7">
      <c r="A2990" s="11" t="s">
        <v>22</v>
      </c>
      <c r="B2990" s="493" t="s">
        <v>77</v>
      </c>
      <c r="C2990" s="493"/>
      <c r="D2990" s="493"/>
      <c r="E2990" s="493"/>
      <c r="F2990" s="368">
        <v>0.1</v>
      </c>
      <c r="G2990" s="367">
        <f>G2989*F2990</f>
        <v>3739</v>
      </c>
    </row>
    <row r="2991" spans="1:7">
      <c r="A2991" s="11" t="s">
        <v>23</v>
      </c>
      <c r="B2991" s="493" t="s">
        <v>24</v>
      </c>
      <c r="C2991" s="493"/>
      <c r="D2991" s="493"/>
      <c r="E2991" s="493"/>
      <c r="F2991" s="493"/>
      <c r="G2991" s="367">
        <f>G2989+G2990</f>
        <v>41129</v>
      </c>
    </row>
    <row r="2992" spans="1:7">
      <c r="A2992" s="105"/>
      <c r="B2992" s="106"/>
      <c r="C2992" s="106"/>
      <c r="D2992" s="106"/>
      <c r="E2992" s="106"/>
      <c r="F2992" s="106"/>
      <c r="G2992" s="378"/>
    </row>
    <row r="2993" spans="1:7">
      <c r="A2993" s="198" t="s">
        <v>4761</v>
      </c>
      <c r="B2993" s="1"/>
      <c r="C2993" s="1"/>
      <c r="D2993" s="1"/>
      <c r="E2993" s="1"/>
      <c r="F2993" s="1"/>
      <c r="G2993" s="1"/>
    </row>
    <row r="2994" spans="1:7" ht="30">
      <c r="A2994" s="9" t="s">
        <v>62</v>
      </c>
      <c r="B2994" s="9" t="s">
        <v>63</v>
      </c>
      <c r="C2994" s="9" t="s">
        <v>64</v>
      </c>
      <c r="D2994" s="9" t="s">
        <v>65</v>
      </c>
      <c r="E2994" s="9" t="s">
        <v>66</v>
      </c>
      <c r="F2994" s="9" t="s">
        <v>67</v>
      </c>
      <c r="G2994" s="9" t="s">
        <v>68</v>
      </c>
    </row>
    <row r="2995" spans="1:7">
      <c r="A2995" s="91" t="s">
        <v>0</v>
      </c>
      <c r="B2995" s="92" t="s">
        <v>1</v>
      </c>
      <c r="C2995" s="91"/>
      <c r="D2995" s="91"/>
      <c r="E2995" s="91"/>
      <c r="F2995" s="374"/>
      <c r="G2995" s="374"/>
    </row>
    <row r="2996" spans="1:7">
      <c r="A2996" s="92"/>
      <c r="B2996" s="92" t="s">
        <v>2</v>
      </c>
      <c r="C2996" s="91" t="s">
        <v>3</v>
      </c>
      <c r="D2996" s="91" t="s">
        <v>4</v>
      </c>
      <c r="E2996" s="91" t="s">
        <v>162</v>
      </c>
      <c r="F2996" s="14">
        <f>VLOOKUP(B2996,'HSD ME&amp;PLUMBING'!$B$6:E4503,4,FALSE)</f>
        <v>100000</v>
      </c>
      <c r="G2996" s="367">
        <f>F2996*E2996</f>
        <v>8000</v>
      </c>
    </row>
    <row r="2997" spans="1:7">
      <c r="A2997" s="92"/>
      <c r="B2997" s="92" t="s">
        <v>3914</v>
      </c>
      <c r="C2997" s="91" t="s">
        <v>71</v>
      </c>
      <c r="D2997" s="91" t="s">
        <v>4</v>
      </c>
      <c r="E2997" s="91" t="s">
        <v>72</v>
      </c>
      <c r="F2997" s="14">
        <f>VLOOKUP(B2997,'HSD ME&amp;PLUMBING'!$B$6:E4504,4,FALSE)</f>
        <v>150000</v>
      </c>
      <c r="G2997" s="367">
        <f>F2997*E2997</f>
        <v>6000</v>
      </c>
    </row>
    <row r="2998" spans="1:7">
      <c r="A2998" s="92"/>
      <c r="B2998" s="92" t="s">
        <v>7</v>
      </c>
      <c r="C2998" s="91" t="s">
        <v>8</v>
      </c>
      <c r="D2998" s="91" t="s">
        <v>4</v>
      </c>
      <c r="E2998" s="91" t="s">
        <v>12</v>
      </c>
      <c r="F2998" s="14">
        <f>VLOOKUP(B2998,'HSD ME&amp;PLUMBING'!$B$6:E4505,4,FALSE)</f>
        <v>150000</v>
      </c>
      <c r="G2998" s="367">
        <f>F2998*E2998</f>
        <v>600</v>
      </c>
    </row>
    <row r="2999" spans="1:7">
      <c r="A2999" s="92"/>
      <c r="B2999" s="92" t="s">
        <v>10</v>
      </c>
      <c r="C2999" s="91" t="s">
        <v>11</v>
      </c>
      <c r="D2999" s="91" t="s">
        <v>4</v>
      </c>
      <c r="E2999" s="91" t="s">
        <v>12</v>
      </c>
      <c r="F2999" s="19">
        <f>VLOOKUP(B2999,'HSD ME&amp;PLUMBING'!$B$6:E4506,4,FALSE)</f>
        <v>200000</v>
      </c>
      <c r="G2999" s="367">
        <f>F2999*E2999</f>
        <v>800</v>
      </c>
    </row>
    <row r="3000" spans="1:7">
      <c r="A3000" s="513" t="s">
        <v>13</v>
      </c>
      <c r="B3000" s="514"/>
      <c r="C3000" s="514"/>
      <c r="D3000" s="514"/>
      <c r="E3000" s="514"/>
      <c r="F3000" s="515"/>
      <c r="G3000" s="367">
        <f>SUM(G2996:G2999)</f>
        <v>15400</v>
      </c>
    </row>
    <row r="3001" spans="1:7">
      <c r="A3001" s="91" t="s">
        <v>14</v>
      </c>
      <c r="B3001" s="92" t="s">
        <v>15</v>
      </c>
      <c r="C3001" s="91"/>
      <c r="D3001" s="91"/>
      <c r="E3001" s="91"/>
      <c r="F3001" s="374"/>
      <c r="G3001" s="374"/>
    </row>
    <row r="3002" spans="1:7" ht="30">
      <c r="A3002" s="92"/>
      <c r="B3002" s="93" t="s">
        <v>4119</v>
      </c>
      <c r="C3002" s="91"/>
      <c r="D3002" s="94" t="s">
        <v>75</v>
      </c>
      <c r="E3002" s="94" t="s">
        <v>4760</v>
      </c>
      <c r="F3002" s="371">
        <f>VLOOKUP(B3002,'HSD ME&amp;PLUMBING'!$B$6:E4509,4,FALSE)</f>
        <v>10000</v>
      </c>
      <c r="G3002" s="370">
        <f>F3002*E3002</f>
        <v>16000</v>
      </c>
    </row>
    <row r="3003" spans="1:7">
      <c r="A3003" s="92"/>
      <c r="B3003" s="92" t="s">
        <v>3998</v>
      </c>
      <c r="C3003" s="91"/>
      <c r="D3003" s="91" t="s">
        <v>3999</v>
      </c>
      <c r="E3003" s="91" t="s">
        <v>4759</v>
      </c>
      <c r="F3003" s="371">
        <f>VLOOKUP(B3003,'HSD ME&amp;PLUMBING'!$B$6:E4510,4,FALSE)</f>
        <v>10000</v>
      </c>
      <c r="G3003" s="370">
        <f>F3003*E3003</f>
        <v>350000</v>
      </c>
    </row>
    <row r="3004" spans="1:7">
      <c r="A3004" s="92"/>
      <c r="B3004" s="92" t="s">
        <v>4000</v>
      </c>
      <c r="C3004" s="91"/>
      <c r="D3004" s="91" t="s">
        <v>3985</v>
      </c>
      <c r="E3004" s="91" t="s">
        <v>53</v>
      </c>
      <c r="F3004" s="371">
        <f>VLOOKUP(B3004,'HSD ME&amp;PLUMBING'!$B$6:E4511,4,FALSE)</f>
        <v>10000</v>
      </c>
      <c r="G3004" s="370">
        <f>F3004*E3004</f>
        <v>140</v>
      </c>
    </row>
    <row r="3005" spans="1:7">
      <c r="A3005" s="92"/>
      <c r="B3005" s="92" t="s">
        <v>4118</v>
      </c>
      <c r="C3005" s="91"/>
      <c r="D3005" s="91" t="s">
        <v>3985</v>
      </c>
      <c r="E3005" s="91" t="s">
        <v>53</v>
      </c>
      <c r="F3005" s="371">
        <f>VLOOKUP(B3005,'HSD ME&amp;PLUMBING'!$B$6:E4512,4,FALSE)</f>
        <v>10000</v>
      </c>
      <c r="G3005" s="370">
        <f>F3005*E3005</f>
        <v>140</v>
      </c>
    </row>
    <row r="3006" spans="1:7">
      <c r="A3006" s="494" t="s">
        <v>16</v>
      </c>
      <c r="B3006" s="494"/>
      <c r="C3006" s="494"/>
      <c r="D3006" s="494"/>
      <c r="E3006" s="494"/>
      <c r="F3006" s="494"/>
      <c r="G3006" s="367">
        <f>SUM(G3002:G3005)</f>
        <v>366280</v>
      </c>
    </row>
    <row r="3007" spans="1:7">
      <c r="A3007" s="11" t="s">
        <v>17</v>
      </c>
      <c r="B3007" s="160" t="s">
        <v>18</v>
      </c>
      <c r="C3007" s="11"/>
      <c r="D3007" s="12"/>
      <c r="E3007" s="11"/>
      <c r="F3007" s="12"/>
      <c r="G3007" s="369"/>
    </row>
    <row r="3008" spans="1:7">
      <c r="A3008" s="492" t="s">
        <v>19</v>
      </c>
      <c r="B3008" s="492"/>
      <c r="C3008" s="492"/>
      <c r="D3008" s="492"/>
      <c r="E3008" s="492"/>
      <c r="F3008" s="492"/>
      <c r="G3008" s="367">
        <f>SUM(G3007)</f>
        <v>0</v>
      </c>
    </row>
    <row r="3009" spans="1:7">
      <c r="A3009" s="11" t="s">
        <v>20</v>
      </c>
      <c r="B3009" s="493" t="s">
        <v>21</v>
      </c>
      <c r="C3009" s="493"/>
      <c r="D3009" s="493"/>
      <c r="E3009" s="493"/>
      <c r="F3009" s="493"/>
      <c r="G3009" s="367">
        <f>SUM(G2996:G3008)/2</f>
        <v>381680</v>
      </c>
    </row>
    <row r="3010" spans="1:7">
      <c r="A3010" s="11" t="s">
        <v>22</v>
      </c>
      <c r="B3010" s="493" t="s">
        <v>77</v>
      </c>
      <c r="C3010" s="493"/>
      <c r="D3010" s="493"/>
      <c r="E3010" s="493"/>
      <c r="F3010" s="368">
        <v>0.1</v>
      </c>
      <c r="G3010" s="367">
        <f>G3009*F3010</f>
        <v>38168</v>
      </c>
    </row>
    <row r="3011" spans="1:7">
      <c r="A3011" s="11" t="s">
        <v>23</v>
      </c>
      <c r="B3011" s="493" t="s">
        <v>24</v>
      </c>
      <c r="C3011" s="493"/>
      <c r="D3011" s="493"/>
      <c r="E3011" s="493"/>
      <c r="F3011" s="493"/>
      <c r="G3011" s="367">
        <f>G3009+G3010</f>
        <v>419848</v>
      </c>
    </row>
    <row r="3012" spans="1:7">
      <c r="A3012" s="105"/>
      <c r="B3012" s="106"/>
      <c r="C3012" s="106"/>
      <c r="D3012" s="106"/>
      <c r="E3012" s="106"/>
      <c r="F3012" s="106"/>
      <c r="G3012" s="378"/>
    </row>
    <row r="3013" spans="1:7" ht="15.75">
      <c r="A3013" s="377" t="s">
        <v>4758</v>
      </c>
      <c r="B3013" s="6"/>
      <c r="C3013" s="6"/>
      <c r="D3013" s="6"/>
      <c r="E3013" s="6"/>
      <c r="F3013" s="6"/>
      <c r="G3013" s="6"/>
    </row>
    <row r="3014" spans="1:7" ht="15.75">
      <c r="A3014" s="377"/>
      <c r="B3014" s="6" t="s">
        <v>4120</v>
      </c>
      <c r="C3014" s="6"/>
      <c r="D3014" s="6"/>
      <c r="E3014" s="6"/>
      <c r="F3014" s="6"/>
      <c r="G3014" s="6"/>
    </row>
    <row r="3015" spans="1:7" ht="15.75">
      <c r="A3015" s="377" t="s">
        <v>4757</v>
      </c>
      <c r="B3015" s="6"/>
      <c r="C3015" s="6"/>
      <c r="D3015" s="6"/>
      <c r="E3015" s="6"/>
      <c r="F3015" s="6"/>
      <c r="G3015" s="6"/>
    </row>
    <row r="3016" spans="1:7" ht="15.75">
      <c r="A3016" s="377"/>
      <c r="B3016" s="6" t="s">
        <v>4120</v>
      </c>
      <c r="C3016" s="6"/>
      <c r="D3016" s="6"/>
      <c r="E3016" s="6"/>
      <c r="F3016" s="6"/>
      <c r="G3016" s="6"/>
    </row>
    <row r="3017" spans="1:7" ht="15.75">
      <c r="A3017" s="377" t="s">
        <v>4756</v>
      </c>
      <c r="B3017" s="6"/>
      <c r="C3017" s="6"/>
      <c r="D3017" s="6"/>
      <c r="E3017" s="6"/>
      <c r="F3017" s="6"/>
      <c r="G3017" s="6"/>
    </row>
    <row r="3018" spans="1:7" ht="15.75">
      <c r="A3018" s="198"/>
      <c r="B3018" s="6" t="s">
        <v>4120</v>
      </c>
      <c r="C3018" s="1"/>
      <c r="D3018" s="1"/>
      <c r="E3018" s="1"/>
      <c r="F3018" s="1"/>
      <c r="G3018" s="1"/>
    </row>
    <row r="3019" spans="1:7" ht="15.75">
      <c r="A3019" s="377" t="s">
        <v>4755</v>
      </c>
      <c r="B3019" s="6"/>
      <c r="C3019" s="6"/>
      <c r="D3019" s="6"/>
      <c r="E3019" s="6"/>
      <c r="F3019" s="6"/>
      <c r="G3019" s="6"/>
    </row>
    <row r="3020" spans="1:7" ht="15.75">
      <c r="A3020" s="377" t="s">
        <v>4754</v>
      </c>
      <c r="B3020" s="6"/>
      <c r="C3020" s="6"/>
      <c r="D3020" s="6"/>
      <c r="E3020" s="6"/>
      <c r="F3020" s="6"/>
      <c r="G3020" s="6"/>
    </row>
    <row r="3021" spans="1:7">
      <c r="A3021" s="198" t="s">
        <v>4753</v>
      </c>
      <c r="B3021" s="1"/>
      <c r="C3021" s="1"/>
      <c r="D3021" s="1"/>
      <c r="E3021" s="1"/>
      <c r="F3021" s="1"/>
      <c r="G3021" s="1"/>
    </row>
    <row r="3022" spans="1:7" ht="30">
      <c r="A3022" s="9" t="s">
        <v>62</v>
      </c>
      <c r="B3022" s="9" t="s">
        <v>63</v>
      </c>
      <c r="C3022" s="9" t="s">
        <v>64</v>
      </c>
      <c r="D3022" s="9" t="s">
        <v>65</v>
      </c>
      <c r="E3022" s="9" t="s">
        <v>66</v>
      </c>
      <c r="F3022" s="9" t="s">
        <v>67</v>
      </c>
      <c r="G3022" s="9" t="s">
        <v>68</v>
      </c>
    </row>
    <row r="3023" spans="1:7">
      <c r="A3023" s="91" t="s">
        <v>0</v>
      </c>
      <c r="B3023" s="92" t="s">
        <v>1</v>
      </c>
      <c r="C3023" s="91"/>
      <c r="D3023" s="91"/>
      <c r="E3023" s="91"/>
      <c r="F3023" s="374"/>
      <c r="G3023" s="374"/>
    </row>
    <row r="3024" spans="1:7">
      <c r="A3024" s="92"/>
      <c r="B3024" s="92" t="s">
        <v>2</v>
      </c>
      <c r="C3024" s="91" t="s">
        <v>3</v>
      </c>
      <c r="D3024" s="91" t="s">
        <v>4</v>
      </c>
      <c r="E3024" s="91" t="s">
        <v>288</v>
      </c>
      <c r="F3024" s="14">
        <f>VLOOKUP(B3024,'HSD ME&amp;PLUMBING'!$B$6:E4531,4,FALSE)</f>
        <v>100000</v>
      </c>
      <c r="G3024" s="367">
        <f>F3024*E3024</f>
        <v>5200</v>
      </c>
    </row>
    <row r="3025" spans="1:7">
      <c r="A3025" s="92"/>
      <c r="B3025" s="92" t="s">
        <v>1804</v>
      </c>
      <c r="C3025" s="91" t="s">
        <v>71</v>
      </c>
      <c r="D3025" s="91" t="s">
        <v>4</v>
      </c>
      <c r="E3025" s="91" t="s">
        <v>1466</v>
      </c>
      <c r="F3025" s="14">
        <f>VLOOKUP(B3025,'HSD ME&amp;PLUMBING'!$B$6:E4532,4,FALSE)</f>
        <v>150000</v>
      </c>
      <c r="G3025" s="367">
        <f>F3025*E3025</f>
        <v>13050</v>
      </c>
    </row>
    <row r="3026" spans="1:7">
      <c r="A3026" s="92"/>
      <c r="B3026" s="92" t="s">
        <v>7</v>
      </c>
      <c r="C3026" s="91" t="s">
        <v>8</v>
      </c>
      <c r="D3026" s="91" t="s">
        <v>4</v>
      </c>
      <c r="E3026" s="91" t="s">
        <v>36</v>
      </c>
      <c r="F3026" s="14">
        <f>VLOOKUP(B3026,'HSD ME&amp;PLUMBING'!$B$6:E4533,4,FALSE)</f>
        <v>150000</v>
      </c>
      <c r="G3026" s="367">
        <f>F3026*E3026</f>
        <v>1350</v>
      </c>
    </row>
    <row r="3027" spans="1:7">
      <c r="A3027" s="92"/>
      <c r="B3027" s="92" t="s">
        <v>10</v>
      </c>
      <c r="C3027" s="91" t="s">
        <v>11</v>
      </c>
      <c r="D3027" s="91" t="s">
        <v>4</v>
      </c>
      <c r="E3027" s="91" t="s">
        <v>99</v>
      </c>
      <c r="F3027" s="19">
        <f>VLOOKUP(B3027,'HSD ME&amp;PLUMBING'!$B$6:E4534,4,FALSE)</f>
        <v>200000</v>
      </c>
      <c r="G3027" s="367">
        <f>F3027*E3027</f>
        <v>600</v>
      </c>
    </row>
    <row r="3028" spans="1:7">
      <c r="A3028" s="513" t="s">
        <v>13</v>
      </c>
      <c r="B3028" s="514"/>
      <c r="C3028" s="514"/>
      <c r="D3028" s="514"/>
      <c r="E3028" s="514"/>
      <c r="F3028" s="515"/>
      <c r="G3028" s="367">
        <f>SUM(G3024:G3027)</f>
        <v>20200</v>
      </c>
    </row>
    <row r="3029" spans="1:7">
      <c r="A3029" s="91" t="s">
        <v>14</v>
      </c>
      <c r="B3029" s="92" t="s">
        <v>15</v>
      </c>
      <c r="C3029" s="91"/>
      <c r="D3029" s="91"/>
      <c r="E3029" s="91"/>
      <c r="F3029" s="374"/>
      <c r="G3029" s="374"/>
    </row>
    <row r="3030" spans="1:7" ht="45">
      <c r="A3030" s="92"/>
      <c r="B3030" s="93" t="s">
        <v>4121</v>
      </c>
      <c r="C3030" s="91"/>
      <c r="D3030" s="94" t="s">
        <v>674</v>
      </c>
      <c r="E3030" s="94" t="s">
        <v>4437</v>
      </c>
      <c r="F3030" s="371">
        <f>VLOOKUP(B3030,'HSD ME&amp;PLUMBING'!$B$6:E4537,4,FALSE)</f>
        <v>10000</v>
      </c>
      <c r="G3030" s="370">
        <f>F3030*E3030</f>
        <v>11500</v>
      </c>
    </row>
    <row r="3031" spans="1:7">
      <c r="A3031" s="494" t="s">
        <v>16</v>
      </c>
      <c r="B3031" s="494"/>
      <c r="C3031" s="494"/>
      <c r="D3031" s="494"/>
      <c r="E3031" s="494"/>
      <c r="F3031" s="494"/>
      <c r="G3031" s="367">
        <f>SUM(G3029:G3030)</f>
        <v>11500</v>
      </c>
    </row>
    <row r="3032" spans="1:7">
      <c r="A3032" s="11" t="s">
        <v>17</v>
      </c>
      <c r="B3032" s="160" t="s">
        <v>18</v>
      </c>
      <c r="C3032" s="11"/>
      <c r="D3032" s="12"/>
      <c r="E3032" s="11"/>
      <c r="F3032" s="12"/>
      <c r="G3032" s="369"/>
    </row>
    <row r="3033" spans="1:7">
      <c r="A3033" s="492" t="s">
        <v>19</v>
      </c>
      <c r="B3033" s="492"/>
      <c r="C3033" s="492"/>
      <c r="D3033" s="492"/>
      <c r="E3033" s="492"/>
      <c r="F3033" s="492"/>
      <c r="G3033" s="367">
        <f>SUM(G3032)</f>
        <v>0</v>
      </c>
    </row>
    <row r="3034" spans="1:7">
      <c r="A3034" s="11" t="s">
        <v>20</v>
      </c>
      <c r="B3034" s="493" t="s">
        <v>21</v>
      </c>
      <c r="C3034" s="493"/>
      <c r="D3034" s="493"/>
      <c r="E3034" s="493"/>
      <c r="F3034" s="493"/>
      <c r="G3034" s="367">
        <f>SUM(G3024:G3033)/2</f>
        <v>31700</v>
      </c>
    </row>
    <row r="3035" spans="1:7">
      <c r="A3035" s="11" t="s">
        <v>22</v>
      </c>
      <c r="B3035" s="493" t="s">
        <v>77</v>
      </c>
      <c r="C3035" s="493"/>
      <c r="D3035" s="493"/>
      <c r="E3035" s="493"/>
      <c r="F3035" s="368">
        <v>0.1</v>
      </c>
      <c r="G3035" s="367">
        <f>G3034*F3035</f>
        <v>3170</v>
      </c>
    </row>
    <row r="3036" spans="1:7">
      <c r="A3036" s="11" t="s">
        <v>23</v>
      </c>
      <c r="B3036" s="493" t="s">
        <v>24</v>
      </c>
      <c r="C3036" s="493"/>
      <c r="D3036" s="493"/>
      <c r="E3036" s="493"/>
      <c r="F3036" s="493"/>
      <c r="G3036" s="367">
        <f>G3034+G3035</f>
        <v>34870</v>
      </c>
    </row>
    <row r="3037" spans="1:7">
      <c r="A3037" s="105"/>
      <c r="B3037" s="106"/>
      <c r="C3037" s="106"/>
      <c r="D3037" s="106"/>
      <c r="E3037" s="106"/>
      <c r="F3037" s="106"/>
      <c r="G3037" s="378"/>
    </row>
    <row r="3038" spans="1:7">
      <c r="A3038" s="198" t="s">
        <v>4752</v>
      </c>
      <c r="B3038" s="1"/>
      <c r="C3038" s="1"/>
      <c r="D3038" s="1"/>
      <c r="E3038" s="1"/>
      <c r="F3038" s="1"/>
      <c r="G3038" s="1"/>
    </row>
    <row r="3039" spans="1:7" ht="30">
      <c r="A3039" s="9" t="s">
        <v>62</v>
      </c>
      <c r="B3039" s="9" t="s">
        <v>63</v>
      </c>
      <c r="C3039" s="9" t="s">
        <v>64</v>
      </c>
      <c r="D3039" s="9" t="s">
        <v>65</v>
      </c>
      <c r="E3039" s="9" t="s">
        <v>66</v>
      </c>
      <c r="F3039" s="9" t="s">
        <v>67</v>
      </c>
      <c r="G3039" s="9" t="s">
        <v>68</v>
      </c>
    </row>
    <row r="3040" spans="1:7">
      <c r="A3040" s="91" t="s">
        <v>0</v>
      </c>
      <c r="B3040" s="92" t="s">
        <v>1</v>
      </c>
      <c r="C3040" s="91"/>
      <c r="D3040" s="91"/>
      <c r="E3040" s="91"/>
      <c r="F3040" s="374"/>
      <c r="G3040" s="374"/>
    </row>
    <row r="3041" spans="1:7">
      <c r="A3041" s="92"/>
      <c r="B3041" s="92" t="s">
        <v>2</v>
      </c>
      <c r="C3041" s="91" t="s">
        <v>3</v>
      </c>
      <c r="D3041" s="91" t="s">
        <v>4</v>
      </c>
      <c r="E3041" s="91" t="s">
        <v>4534</v>
      </c>
      <c r="F3041" s="14">
        <f>VLOOKUP(B3041,'HSD ME&amp;PLUMBING'!$B$6:E4548,4,FALSE)</f>
        <v>100000</v>
      </c>
      <c r="G3041" s="367">
        <f>F3041*E3041</f>
        <v>7900</v>
      </c>
    </row>
    <row r="3042" spans="1:7">
      <c r="A3042" s="92"/>
      <c r="B3042" s="92" t="s">
        <v>1804</v>
      </c>
      <c r="C3042" s="91" t="s">
        <v>71</v>
      </c>
      <c r="D3042" s="91" t="s">
        <v>4</v>
      </c>
      <c r="E3042" s="91" t="s">
        <v>817</v>
      </c>
      <c r="F3042" s="14">
        <f>VLOOKUP(B3042,'HSD ME&amp;PLUMBING'!$B$6:E4549,4,FALSE)</f>
        <v>150000</v>
      </c>
      <c r="G3042" s="367">
        <f>F3042*E3042</f>
        <v>19650</v>
      </c>
    </row>
    <row r="3043" spans="1:7">
      <c r="A3043" s="92"/>
      <c r="B3043" s="92" t="s">
        <v>7</v>
      </c>
      <c r="C3043" s="91" t="s">
        <v>8</v>
      </c>
      <c r="D3043" s="91" t="s">
        <v>4</v>
      </c>
      <c r="E3043" s="91" t="s">
        <v>199</v>
      </c>
      <c r="F3043" s="14">
        <f>VLOOKUP(B3043,'HSD ME&amp;PLUMBING'!$B$6:E4550,4,FALSE)</f>
        <v>150000</v>
      </c>
      <c r="G3043" s="367">
        <f>F3043*E3043</f>
        <v>1950</v>
      </c>
    </row>
    <row r="3044" spans="1:7">
      <c r="A3044" s="92"/>
      <c r="B3044" s="92" t="s">
        <v>10</v>
      </c>
      <c r="C3044" s="91" t="s">
        <v>11</v>
      </c>
      <c r="D3044" s="91" t="s">
        <v>4</v>
      </c>
      <c r="E3044" s="91" t="s">
        <v>12</v>
      </c>
      <c r="F3044" s="19">
        <f>VLOOKUP(B3044,'HSD ME&amp;PLUMBING'!$B$6:E4551,4,FALSE)</f>
        <v>200000</v>
      </c>
      <c r="G3044" s="367">
        <f>F3044*E3044</f>
        <v>800</v>
      </c>
    </row>
    <row r="3045" spans="1:7">
      <c r="A3045" s="513" t="s">
        <v>13</v>
      </c>
      <c r="B3045" s="514"/>
      <c r="C3045" s="514"/>
      <c r="D3045" s="514"/>
      <c r="E3045" s="514"/>
      <c r="F3045" s="515"/>
      <c r="G3045" s="367">
        <f>SUM(G3041:G3044)</f>
        <v>30300</v>
      </c>
    </row>
    <row r="3046" spans="1:7">
      <c r="A3046" s="91" t="s">
        <v>14</v>
      </c>
      <c r="B3046" s="92" t="s">
        <v>15</v>
      </c>
      <c r="C3046" s="91"/>
      <c r="D3046" s="91"/>
      <c r="E3046" s="91"/>
      <c r="F3046" s="374"/>
      <c r="G3046" s="374"/>
    </row>
    <row r="3047" spans="1:7" ht="45">
      <c r="A3047" s="92"/>
      <c r="B3047" s="93" t="s">
        <v>4122</v>
      </c>
      <c r="C3047" s="91"/>
      <c r="D3047" s="94" t="s">
        <v>674</v>
      </c>
      <c r="E3047" s="94" t="s">
        <v>4437</v>
      </c>
      <c r="F3047" s="371">
        <f>VLOOKUP(B3047,'HSD ME&amp;PLUMBING'!$B$6:E4554,4,FALSE)</f>
        <v>10000</v>
      </c>
      <c r="G3047" s="370">
        <f>F3047*E3047</f>
        <v>11500</v>
      </c>
    </row>
    <row r="3048" spans="1:7">
      <c r="A3048" s="494" t="s">
        <v>16</v>
      </c>
      <c r="B3048" s="494"/>
      <c r="C3048" s="494"/>
      <c r="D3048" s="494"/>
      <c r="E3048" s="494"/>
      <c r="F3048" s="494"/>
      <c r="G3048" s="367">
        <f>SUM(G3046:G3047)</f>
        <v>11500</v>
      </c>
    </row>
    <row r="3049" spans="1:7">
      <c r="A3049" s="11" t="s">
        <v>17</v>
      </c>
      <c r="B3049" s="160" t="s">
        <v>18</v>
      </c>
      <c r="C3049" s="11"/>
      <c r="D3049" s="12"/>
      <c r="E3049" s="11"/>
      <c r="F3049" s="12"/>
      <c r="G3049" s="369"/>
    </row>
    <row r="3050" spans="1:7">
      <c r="A3050" s="492" t="s">
        <v>19</v>
      </c>
      <c r="B3050" s="492"/>
      <c r="C3050" s="492"/>
      <c r="D3050" s="492"/>
      <c r="E3050" s="492"/>
      <c r="F3050" s="492"/>
      <c r="G3050" s="367">
        <f>SUM(G3049)</f>
        <v>0</v>
      </c>
    </row>
    <row r="3051" spans="1:7">
      <c r="A3051" s="11" t="s">
        <v>20</v>
      </c>
      <c r="B3051" s="493" t="s">
        <v>21</v>
      </c>
      <c r="C3051" s="493"/>
      <c r="D3051" s="493"/>
      <c r="E3051" s="493"/>
      <c r="F3051" s="493"/>
      <c r="G3051" s="367">
        <f>SUM(G3041:G3050)/2</f>
        <v>41800</v>
      </c>
    </row>
    <row r="3052" spans="1:7">
      <c r="A3052" s="11" t="s">
        <v>22</v>
      </c>
      <c r="B3052" s="493" t="s">
        <v>77</v>
      </c>
      <c r="C3052" s="493"/>
      <c r="D3052" s="493"/>
      <c r="E3052" s="493"/>
      <c r="F3052" s="368">
        <v>0.1</v>
      </c>
      <c r="G3052" s="367">
        <f>G3051*F3052</f>
        <v>4180</v>
      </c>
    </row>
    <row r="3053" spans="1:7">
      <c r="A3053" s="11" t="s">
        <v>23</v>
      </c>
      <c r="B3053" s="493" t="s">
        <v>24</v>
      </c>
      <c r="C3053" s="493"/>
      <c r="D3053" s="493"/>
      <c r="E3053" s="493"/>
      <c r="F3053" s="493"/>
      <c r="G3053" s="367">
        <f>G3051+G3052</f>
        <v>45980</v>
      </c>
    </row>
    <row r="3054" spans="1:7">
      <c r="A3054" s="105"/>
      <c r="B3054" s="106"/>
      <c r="C3054" s="106"/>
      <c r="D3054" s="106"/>
      <c r="E3054" s="106"/>
      <c r="F3054" s="106"/>
      <c r="G3054" s="378"/>
    </row>
    <row r="3055" spans="1:7">
      <c r="A3055" s="198" t="s">
        <v>4751</v>
      </c>
      <c r="B3055" s="1"/>
      <c r="C3055" s="1"/>
      <c r="D3055" s="1"/>
      <c r="E3055" s="1"/>
      <c r="F3055" s="1"/>
      <c r="G3055" s="1"/>
    </row>
    <row r="3056" spans="1:7" ht="30">
      <c r="A3056" s="9" t="s">
        <v>62</v>
      </c>
      <c r="B3056" s="9" t="s">
        <v>63</v>
      </c>
      <c r="C3056" s="9" t="s">
        <v>64</v>
      </c>
      <c r="D3056" s="9" t="s">
        <v>65</v>
      </c>
      <c r="E3056" s="9" t="s">
        <v>66</v>
      </c>
      <c r="F3056" s="9" t="s">
        <v>67</v>
      </c>
      <c r="G3056" s="9" t="s">
        <v>68</v>
      </c>
    </row>
    <row r="3057" spans="1:7">
      <c r="A3057" s="91" t="s">
        <v>0</v>
      </c>
      <c r="B3057" s="92" t="s">
        <v>1</v>
      </c>
      <c r="C3057" s="91"/>
      <c r="D3057" s="91"/>
      <c r="E3057" s="91"/>
      <c r="F3057" s="374"/>
      <c r="G3057" s="374"/>
    </row>
    <row r="3058" spans="1:7">
      <c r="A3058" s="92"/>
      <c r="B3058" s="92" t="s">
        <v>2</v>
      </c>
      <c r="C3058" s="91" t="s">
        <v>3</v>
      </c>
      <c r="D3058" s="91" t="s">
        <v>4</v>
      </c>
      <c r="E3058" s="91" t="s">
        <v>707</v>
      </c>
      <c r="F3058" s="14">
        <f>VLOOKUP(B3058,'HSD ME&amp;PLUMBING'!$B$6:E4565,4,FALSE)</f>
        <v>100000</v>
      </c>
      <c r="G3058" s="367">
        <f>F3058*E3058</f>
        <v>10500</v>
      </c>
    </row>
    <row r="3059" spans="1:7">
      <c r="A3059" s="92"/>
      <c r="B3059" s="92" t="s">
        <v>1804</v>
      </c>
      <c r="C3059" s="91" t="s">
        <v>71</v>
      </c>
      <c r="D3059" s="91" t="s">
        <v>4</v>
      </c>
      <c r="E3059" s="91" t="s">
        <v>767</v>
      </c>
      <c r="F3059" s="14">
        <f>VLOOKUP(B3059,'HSD ME&amp;PLUMBING'!$B$6:E4566,4,FALSE)</f>
        <v>150000</v>
      </c>
      <c r="G3059" s="367">
        <f>F3059*E3059</f>
        <v>26250</v>
      </c>
    </row>
    <row r="3060" spans="1:7">
      <c r="A3060" s="92"/>
      <c r="B3060" s="92" t="s">
        <v>7</v>
      </c>
      <c r="C3060" s="91" t="s">
        <v>8</v>
      </c>
      <c r="D3060" s="91" t="s">
        <v>4</v>
      </c>
      <c r="E3060" s="91" t="s">
        <v>768</v>
      </c>
      <c r="F3060" s="14">
        <f>VLOOKUP(B3060,'HSD ME&amp;PLUMBING'!$B$6:E4567,4,FALSE)</f>
        <v>150000</v>
      </c>
      <c r="G3060" s="367">
        <f>F3060*E3060</f>
        <v>2550</v>
      </c>
    </row>
    <row r="3061" spans="1:7">
      <c r="A3061" s="92"/>
      <c r="B3061" s="92" t="s">
        <v>10</v>
      </c>
      <c r="C3061" s="91" t="s">
        <v>11</v>
      </c>
      <c r="D3061" s="91" t="s">
        <v>4</v>
      </c>
      <c r="E3061" s="91" t="s">
        <v>87</v>
      </c>
      <c r="F3061" s="19">
        <f>VLOOKUP(B3061,'HSD ME&amp;PLUMBING'!$B$6:E4568,4,FALSE)</f>
        <v>200000</v>
      </c>
      <c r="G3061" s="367">
        <f>F3061*E3061</f>
        <v>1000</v>
      </c>
    </row>
    <row r="3062" spans="1:7">
      <c r="A3062" s="513" t="s">
        <v>13</v>
      </c>
      <c r="B3062" s="514"/>
      <c r="C3062" s="514"/>
      <c r="D3062" s="514"/>
      <c r="E3062" s="514"/>
      <c r="F3062" s="515"/>
      <c r="G3062" s="367">
        <f>SUM(G3058:G3061)</f>
        <v>40300</v>
      </c>
    </row>
    <row r="3063" spans="1:7">
      <c r="A3063" s="91" t="s">
        <v>14</v>
      </c>
      <c r="B3063" s="92" t="s">
        <v>15</v>
      </c>
      <c r="C3063" s="91"/>
      <c r="D3063" s="91"/>
      <c r="E3063" s="91"/>
      <c r="F3063" s="374"/>
      <c r="G3063" s="374"/>
    </row>
    <row r="3064" spans="1:7" ht="45">
      <c r="A3064" s="92"/>
      <c r="B3064" s="93" t="s">
        <v>4123</v>
      </c>
      <c r="C3064" s="91"/>
      <c r="D3064" s="94" t="s">
        <v>674</v>
      </c>
      <c r="E3064" s="94" t="s">
        <v>4437</v>
      </c>
      <c r="F3064" s="371">
        <f>VLOOKUP(B3064,'HSD ME&amp;PLUMBING'!$B$6:E4571,4,FALSE)</f>
        <v>10000</v>
      </c>
      <c r="G3064" s="370">
        <f>F3064*E3064</f>
        <v>11500</v>
      </c>
    </row>
    <row r="3065" spans="1:7">
      <c r="A3065" s="494" t="s">
        <v>16</v>
      </c>
      <c r="B3065" s="494"/>
      <c r="C3065" s="494"/>
      <c r="D3065" s="494"/>
      <c r="E3065" s="494"/>
      <c r="F3065" s="494"/>
      <c r="G3065" s="367">
        <f>SUM(G3063:G3064)</f>
        <v>11500</v>
      </c>
    </row>
    <row r="3066" spans="1:7">
      <c r="A3066" s="11" t="s">
        <v>17</v>
      </c>
      <c r="B3066" s="160" t="s">
        <v>18</v>
      </c>
      <c r="C3066" s="11"/>
      <c r="D3066" s="12"/>
      <c r="E3066" s="11"/>
      <c r="F3066" s="12"/>
      <c r="G3066" s="369"/>
    </row>
    <row r="3067" spans="1:7">
      <c r="A3067" s="492" t="s">
        <v>19</v>
      </c>
      <c r="B3067" s="492"/>
      <c r="C3067" s="492"/>
      <c r="D3067" s="492"/>
      <c r="E3067" s="492"/>
      <c r="F3067" s="492"/>
      <c r="G3067" s="367">
        <f>SUM(G3066)</f>
        <v>0</v>
      </c>
    </row>
    <row r="3068" spans="1:7">
      <c r="A3068" s="11" t="s">
        <v>20</v>
      </c>
      <c r="B3068" s="493" t="s">
        <v>21</v>
      </c>
      <c r="C3068" s="493"/>
      <c r="D3068" s="493"/>
      <c r="E3068" s="493"/>
      <c r="F3068" s="493"/>
      <c r="G3068" s="367">
        <f>SUM(G3058:G3067)/2</f>
        <v>51800</v>
      </c>
    </row>
    <row r="3069" spans="1:7">
      <c r="A3069" s="11" t="s">
        <v>22</v>
      </c>
      <c r="B3069" s="493" t="s">
        <v>77</v>
      </c>
      <c r="C3069" s="493"/>
      <c r="D3069" s="493"/>
      <c r="E3069" s="493"/>
      <c r="F3069" s="368">
        <v>0.1</v>
      </c>
      <c r="G3069" s="367">
        <f>G3068*F3069</f>
        <v>5180</v>
      </c>
    </row>
    <row r="3070" spans="1:7">
      <c r="A3070" s="11" t="s">
        <v>23</v>
      </c>
      <c r="B3070" s="493" t="s">
        <v>24</v>
      </c>
      <c r="C3070" s="493"/>
      <c r="D3070" s="493"/>
      <c r="E3070" s="493"/>
      <c r="F3070" s="493"/>
      <c r="G3070" s="367">
        <f>G3068+G3069</f>
        <v>56980</v>
      </c>
    </row>
    <row r="3071" spans="1:7">
      <c r="A3071" s="105"/>
      <c r="B3071" s="106"/>
      <c r="C3071" s="106"/>
      <c r="D3071" s="106"/>
      <c r="E3071" s="106"/>
      <c r="F3071" s="106"/>
      <c r="G3071" s="378"/>
    </row>
    <row r="3072" spans="1:7">
      <c r="A3072" s="198" t="s">
        <v>4750</v>
      </c>
      <c r="B3072" s="1"/>
      <c r="C3072" s="1"/>
      <c r="D3072" s="1"/>
      <c r="E3072" s="1"/>
      <c r="F3072" s="1"/>
      <c r="G3072" s="1"/>
    </row>
    <row r="3073" spans="1:7" ht="30">
      <c r="A3073" s="9" t="s">
        <v>62</v>
      </c>
      <c r="B3073" s="9" t="s">
        <v>63</v>
      </c>
      <c r="C3073" s="9" t="s">
        <v>64</v>
      </c>
      <c r="D3073" s="9" t="s">
        <v>65</v>
      </c>
      <c r="E3073" s="9" t="s">
        <v>66</v>
      </c>
      <c r="F3073" s="9" t="s">
        <v>67</v>
      </c>
      <c r="G3073" s="9" t="s">
        <v>68</v>
      </c>
    </row>
    <row r="3074" spans="1:7">
      <c r="A3074" s="91" t="s">
        <v>0</v>
      </c>
      <c r="B3074" s="92" t="s">
        <v>1</v>
      </c>
      <c r="C3074" s="91"/>
      <c r="D3074" s="91"/>
      <c r="E3074" s="91"/>
      <c r="F3074" s="374"/>
      <c r="G3074" s="374"/>
    </row>
    <row r="3075" spans="1:7">
      <c r="A3075" s="92"/>
      <c r="B3075" s="92" t="s">
        <v>2</v>
      </c>
      <c r="C3075" s="91" t="s">
        <v>3</v>
      </c>
      <c r="D3075" s="91" t="s">
        <v>4</v>
      </c>
      <c r="E3075" s="91" t="s">
        <v>25</v>
      </c>
      <c r="F3075" s="14">
        <f>VLOOKUP(B3075,'HSD ME&amp;PLUMBING'!$B$6:E4582,4,FALSE)</f>
        <v>100000</v>
      </c>
      <c r="G3075" s="367">
        <f>F3075*E3075</f>
        <v>12900</v>
      </c>
    </row>
    <row r="3076" spans="1:7">
      <c r="A3076" s="92"/>
      <c r="B3076" s="92" t="s">
        <v>1804</v>
      </c>
      <c r="C3076" s="91" t="s">
        <v>71</v>
      </c>
      <c r="D3076" s="91" t="s">
        <v>4</v>
      </c>
      <c r="E3076" s="91" t="s">
        <v>26</v>
      </c>
      <c r="F3076" s="14">
        <f>VLOOKUP(B3076,'HSD ME&amp;PLUMBING'!$B$6:E4583,4,FALSE)</f>
        <v>150000</v>
      </c>
      <c r="G3076" s="367">
        <f>F3076*E3076</f>
        <v>32250</v>
      </c>
    </row>
    <row r="3077" spans="1:7">
      <c r="A3077" s="92"/>
      <c r="B3077" s="92" t="s">
        <v>7</v>
      </c>
      <c r="C3077" s="91" t="s">
        <v>8</v>
      </c>
      <c r="D3077" s="91" t="s">
        <v>4</v>
      </c>
      <c r="E3077" s="91" t="s">
        <v>27</v>
      </c>
      <c r="F3077" s="14">
        <f>VLOOKUP(B3077,'HSD ME&amp;PLUMBING'!$B$6:E4584,4,FALSE)</f>
        <v>150000</v>
      </c>
      <c r="G3077" s="367">
        <f>F3077*E3077</f>
        <v>3150</v>
      </c>
    </row>
    <row r="3078" spans="1:7">
      <c r="A3078" s="92"/>
      <c r="B3078" s="92" t="s">
        <v>10</v>
      </c>
      <c r="C3078" s="91" t="s">
        <v>11</v>
      </c>
      <c r="D3078" s="91" t="s">
        <v>4</v>
      </c>
      <c r="E3078" s="91" t="s">
        <v>32</v>
      </c>
      <c r="F3078" s="19">
        <f>VLOOKUP(B3078,'HSD ME&amp;PLUMBING'!$B$6:E4585,4,FALSE)</f>
        <v>200000</v>
      </c>
      <c r="G3078" s="367">
        <f>F3078*E3078</f>
        <v>1200</v>
      </c>
    </row>
    <row r="3079" spans="1:7">
      <c r="A3079" s="513" t="s">
        <v>13</v>
      </c>
      <c r="B3079" s="514"/>
      <c r="C3079" s="514"/>
      <c r="D3079" s="514"/>
      <c r="E3079" s="514"/>
      <c r="F3079" s="515"/>
      <c r="G3079" s="367">
        <f>SUM(G3075:G3078)</f>
        <v>49500</v>
      </c>
    </row>
    <row r="3080" spans="1:7">
      <c r="A3080" s="91" t="s">
        <v>14</v>
      </c>
      <c r="B3080" s="92" t="s">
        <v>15</v>
      </c>
      <c r="C3080" s="91"/>
      <c r="D3080" s="91"/>
      <c r="E3080" s="91"/>
      <c r="F3080" s="374"/>
      <c r="G3080" s="374"/>
    </row>
    <row r="3081" spans="1:7" ht="45">
      <c r="A3081" s="92"/>
      <c r="B3081" s="93" t="s">
        <v>4124</v>
      </c>
      <c r="C3081" s="91"/>
      <c r="D3081" s="94" t="s">
        <v>674</v>
      </c>
      <c r="E3081" s="94" t="s">
        <v>4437</v>
      </c>
      <c r="F3081" s="371">
        <f>VLOOKUP(B3081,'HSD ME&amp;PLUMBING'!$B$6:E4588,4,FALSE)</f>
        <v>10000</v>
      </c>
      <c r="G3081" s="370">
        <f>F3081*E3081</f>
        <v>11500</v>
      </c>
    </row>
    <row r="3082" spans="1:7">
      <c r="A3082" s="494" t="s">
        <v>16</v>
      </c>
      <c r="B3082" s="494"/>
      <c r="C3082" s="494"/>
      <c r="D3082" s="494"/>
      <c r="E3082" s="494"/>
      <c r="F3082" s="494"/>
      <c r="G3082" s="367">
        <f>SUM(G3080:G3081)</f>
        <v>11500</v>
      </c>
    </row>
    <row r="3083" spans="1:7">
      <c r="A3083" s="11" t="s">
        <v>17</v>
      </c>
      <c r="B3083" s="160" t="s">
        <v>18</v>
      </c>
      <c r="C3083" s="11"/>
      <c r="D3083" s="12"/>
      <c r="E3083" s="11"/>
      <c r="F3083" s="12"/>
      <c r="G3083" s="369"/>
    </row>
    <row r="3084" spans="1:7">
      <c r="A3084" s="492" t="s">
        <v>19</v>
      </c>
      <c r="B3084" s="492"/>
      <c r="C3084" s="492"/>
      <c r="D3084" s="492"/>
      <c r="E3084" s="492"/>
      <c r="F3084" s="492"/>
      <c r="G3084" s="367">
        <f>SUM(G3083)</f>
        <v>0</v>
      </c>
    </row>
    <row r="3085" spans="1:7">
      <c r="A3085" s="11" t="s">
        <v>20</v>
      </c>
      <c r="B3085" s="493" t="s">
        <v>21</v>
      </c>
      <c r="C3085" s="493"/>
      <c r="D3085" s="493"/>
      <c r="E3085" s="493"/>
      <c r="F3085" s="493"/>
      <c r="G3085" s="367">
        <f>SUM(G3075:G3084)/2</f>
        <v>61000</v>
      </c>
    </row>
    <row r="3086" spans="1:7">
      <c r="A3086" s="11" t="s">
        <v>22</v>
      </c>
      <c r="B3086" s="493" t="s">
        <v>77</v>
      </c>
      <c r="C3086" s="493"/>
      <c r="D3086" s="493"/>
      <c r="E3086" s="493"/>
      <c r="F3086" s="368">
        <v>0.1</v>
      </c>
      <c r="G3086" s="367">
        <f>G3085*F3086</f>
        <v>6100</v>
      </c>
    </row>
    <row r="3087" spans="1:7">
      <c r="A3087" s="11" t="s">
        <v>23</v>
      </c>
      <c r="B3087" s="493" t="s">
        <v>24</v>
      </c>
      <c r="C3087" s="493"/>
      <c r="D3087" s="493"/>
      <c r="E3087" s="493"/>
      <c r="F3087" s="493"/>
      <c r="G3087" s="367">
        <f>G3085+G3086</f>
        <v>67100</v>
      </c>
    </row>
    <row r="3088" spans="1:7">
      <c r="A3088" s="105"/>
      <c r="B3088" s="106"/>
      <c r="C3088" s="106"/>
      <c r="D3088" s="106"/>
      <c r="E3088" s="106"/>
      <c r="F3088" s="106"/>
      <c r="G3088" s="378"/>
    </row>
    <row r="3089" spans="1:7">
      <c r="A3089" s="198" t="s">
        <v>4749</v>
      </c>
      <c r="B3089" s="1"/>
      <c r="C3089" s="1"/>
      <c r="D3089" s="1"/>
      <c r="E3089" s="1"/>
      <c r="F3089" s="1"/>
      <c r="G3089" s="1"/>
    </row>
    <row r="3090" spans="1:7" ht="30">
      <c r="A3090" s="9" t="s">
        <v>62</v>
      </c>
      <c r="B3090" s="9" t="s">
        <v>63</v>
      </c>
      <c r="C3090" s="9" t="s">
        <v>64</v>
      </c>
      <c r="D3090" s="9" t="s">
        <v>65</v>
      </c>
      <c r="E3090" s="9" t="s">
        <v>66</v>
      </c>
      <c r="F3090" s="9" t="s">
        <v>67</v>
      </c>
      <c r="G3090" s="9" t="s">
        <v>68</v>
      </c>
    </row>
    <row r="3091" spans="1:7">
      <c r="A3091" s="91" t="s">
        <v>0</v>
      </c>
      <c r="B3091" s="92" t="s">
        <v>1</v>
      </c>
      <c r="C3091" s="91"/>
      <c r="D3091" s="91"/>
      <c r="E3091" s="91"/>
      <c r="F3091" s="374"/>
      <c r="G3091" s="374"/>
    </row>
    <row r="3092" spans="1:7">
      <c r="A3092" s="92"/>
      <c r="B3092" s="92" t="s">
        <v>2</v>
      </c>
      <c r="C3092" s="91" t="s">
        <v>3</v>
      </c>
      <c r="D3092" s="91" t="s">
        <v>4</v>
      </c>
      <c r="E3092" s="91" t="s">
        <v>1932</v>
      </c>
      <c r="F3092" s="14">
        <f>VLOOKUP(B3092,'HSD ME&amp;PLUMBING'!$B$6:E4599,4,FALSE)</f>
        <v>100000</v>
      </c>
      <c r="G3092" s="367">
        <f>F3092*E3092</f>
        <v>15700</v>
      </c>
    </row>
    <row r="3093" spans="1:7">
      <c r="A3093" s="92"/>
      <c r="B3093" s="92" t="s">
        <v>1804</v>
      </c>
      <c r="C3093" s="91" t="s">
        <v>71</v>
      </c>
      <c r="D3093" s="91" t="s">
        <v>4</v>
      </c>
      <c r="E3093" s="91" t="s">
        <v>4553</v>
      </c>
      <c r="F3093" s="14">
        <f>VLOOKUP(B3093,'HSD ME&amp;PLUMBING'!$B$6:E4600,4,FALSE)</f>
        <v>150000</v>
      </c>
      <c r="G3093" s="367">
        <f>F3093*E3093</f>
        <v>39300</v>
      </c>
    </row>
    <row r="3094" spans="1:7">
      <c r="A3094" s="92"/>
      <c r="B3094" s="92" t="s">
        <v>7</v>
      </c>
      <c r="C3094" s="91" t="s">
        <v>8</v>
      </c>
      <c r="D3094" s="91" t="s">
        <v>4</v>
      </c>
      <c r="E3094" s="91" t="s">
        <v>721</v>
      </c>
      <c r="F3094" s="14">
        <f>VLOOKUP(B3094,'HSD ME&amp;PLUMBING'!$B$6:E4601,4,FALSE)</f>
        <v>150000</v>
      </c>
      <c r="G3094" s="367">
        <f>F3094*E3094</f>
        <v>3900</v>
      </c>
    </row>
    <row r="3095" spans="1:7">
      <c r="A3095" s="92"/>
      <c r="B3095" s="92" t="s">
        <v>10</v>
      </c>
      <c r="C3095" s="91" t="s">
        <v>11</v>
      </c>
      <c r="D3095" s="91" t="s">
        <v>4</v>
      </c>
      <c r="E3095" s="91" t="s">
        <v>130</v>
      </c>
      <c r="F3095" s="19">
        <f>VLOOKUP(B3095,'HSD ME&amp;PLUMBING'!$B$6:E4602,4,FALSE)</f>
        <v>200000</v>
      </c>
      <c r="G3095" s="367">
        <f>F3095*E3095</f>
        <v>1600</v>
      </c>
    </row>
    <row r="3096" spans="1:7">
      <c r="A3096" s="513" t="s">
        <v>13</v>
      </c>
      <c r="B3096" s="514"/>
      <c r="C3096" s="514"/>
      <c r="D3096" s="514"/>
      <c r="E3096" s="514"/>
      <c r="F3096" s="515"/>
      <c r="G3096" s="367">
        <f>SUM(G3092:G3095)</f>
        <v>60500</v>
      </c>
    </row>
    <row r="3097" spans="1:7">
      <c r="A3097" s="91" t="s">
        <v>14</v>
      </c>
      <c r="B3097" s="92" t="s">
        <v>15</v>
      </c>
      <c r="C3097" s="91"/>
      <c r="D3097" s="91"/>
      <c r="E3097" s="91"/>
      <c r="F3097" s="374"/>
      <c r="G3097" s="374"/>
    </row>
    <row r="3098" spans="1:7" ht="45">
      <c r="A3098" s="92"/>
      <c r="B3098" s="93" t="s">
        <v>4125</v>
      </c>
      <c r="C3098" s="91"/>
      <c r="D3098" s="94" t="s">
        <v>674</v>
      </c>
      <c r="E3098" s="94" t="s">
        <v>4437</v>
      </c>
      <c r="F3098" s="371">
        <f>VLOOKUP(B3098,'HSD ME&amp;PLUMBING'!$B$6:E4605,4,FALSE)</f>
        <v>10000</v>
      </c>
      <c r="G3098" s="370">
        <f>F3098*E3098</f>
        <v>11500</v>
      </c>
    </row>
    <row r="3099" spans="1:7">
      <c r="A3099" s="494" t="s">
        <v>16</v>
      </c>
      <c r="B3099" s="494"/>
      <c r="C3099" s="494"/>
      <c r="D3099" s="494"/>
      <c r="E3099" s="494"/>
      <c r="F3099" s="494"/>
      <c r="G3099" s="367">
        <f>SUM(G3097:G3098)</f>
        <v>11500</v>
      </c>
    </row>
    <row r="3100" spans="1:7">
      <c r="A3100" s="11" t="s">
        <v>17</v>
      </c>
      <c r="B3100" s="160" t="s">
        <v>18</v>
      </c>
      <c r="C3100" s="11"/>
      <c r="D3100" s="12"/>
      <c r="E3100" s="11"/>
      <c r="F3100" s="12"/>
      <c r="G3100" s="369"/>
    </row>
    <row r="3101" spans="1:7">
      <c r="A3101" s="492" t="s">
        <v>19</v>
      </c>
      <c r="B3101" s="492"/>
      <c r="C3101" s="492"/>
      <c r="D3101" s="492"/>
      <c r="E3101" s="492"/>
      <c r="F3101" s="492"/>
      <c r="G3101" s="367">
        <f>SUM(G3100)</f>
        <v>0</v>
      </c>
    </row>
    <row r="3102" spans="1:7">
      <c r="A3102" s="11" t="s">
        <v>20</v>
      </c>
      <c r="B3102" s="493" t="s">
        <v>21</v>
      </c>
      <c r="C3102" s="493"/>
      <c r="D3102" s="493"/>
      <c r="E3102" s="493"/>
      <c r="F3102" s="493"/>
      <c r="G3102" s="367">
        <f>SUM(G3092:G3101)/2</f>
        <v>72000</v>
      </c>
    </row>
    <row r="3103" spans="1:7">
      <c r="A3103" s="11" t="s">
        <v>22</v>
      </c>
      <c r="B3103" s="493" t="s">
        <v>77</v>
      </c>
      <c r="C3103" s="493"/>
      <c r="D3103" s="493"/>
      <c r="E3103" s="493"/>
      <c r="F3103" s="368">
        <v>0.1</v>
      </c>
      <c r="G3103" s="367">
        <f>G3102*F3103</f>
        <v>7200</v>
      </c>
    </row>
    <row r="3104" spans="1:7">
      <c r="A3104" s="11" t="s">
        <v>23</v>
      </c>
      <c r="B3104" s="493" t="s">
        <v>24</v>
      </c>
      <c r="C3104" s="493"/>
      <c r="D3104" s="493"/>
      <c r="E3104" s="493"/>
      <c r="F3104" s="493"/>
      <c r="G3104" s="367">
        <f>G3102+G3103</f>
        <v>79200</v>
      </c>
    </row>
    <row r="3105" spans="1:7">
      <c r="A3105" s="105"/>
      <c r="B3105" s="106"/>
      <c r="C3105" s="106"/>
      <c r="D3105" s="106"/>
      <c r="E3105" s="106"/>
      <c r="F3105" s="106"/>
      <c r="G3105" s="378"/>
    </row>
    <row r="3106" spans="1:7">
      <c r="A3106" s="198" t="s">
        <v>4748</v>
      </c>
      <c r="B3106" s="1"/>
      <c r="C3106" s="1"/>
      <c r="D3106" s="1"/>
      <c r="E3106" s="1"/>
      <c r="F3106" s="1"/>
      <c r="G3106" s="1"/>
    </row>
    <row r="3107" spans="1:7" ht="30">
      <c r="A3107" s="9" t="s">
        <v>62</v>
      </c>
      <c r="B3107" s="9" t="s">
        <v>63</v>
      </c>
      <c r="C3107" s="9" t="s">
        <v>64</v>
      </c>
      <c r="D3107" s="9" t="s">
        <v>65</v>
      </c>
      <c r="E3107" s="9" t="s">
        <v>66</v>
      </c>
      <c r="F3107" s="9" t="s">
        <v>67</v>
      </c>
      <c r="G3107" s="9" t="s">
        <v>68</v>
      </c>
    </row>
    <row r="3108" spans="1:7">
      <c r="A3108" s="91" t="s">
        <v>0</v>
      </c>
      <c r="B3108" s="92" t="s">
        <v>1</v>
      </c>
      <c r="C3108" s="91"/>
      <c r="D3108" s="91"/>
      <c r="E3108" s="91"/>
      <c r="F3108" s="374"/>
      <c r="G3108" s="374"/>
    </row>
    <row r="3109" spans="1:7">
      <c r="A3109" s="92"/>
      <c r="B3109" s="92" t="s">
        <v>2</v>
      </c>
      <c r="C3109" s="91" t="s">
        <v>3</v>
      </c>
      <c r="D3109" s="91" t="s">
        <v>4</v>
      </c>
      <c r="E3109" s="91" t="s">
        <v>1832</v>
      </c>
      <c r="F3109" s="14">
        <f>VLOOKUP(B3109,'HSD ME&amp;PLUMBING'!$B$6:E4616,4,FALSE)</f>
        <v>100000</v>
      </c>
      <c r="G3109" s="367">
        <f>F3109*E3109</f>
        <v>20700</v>
      </c>
    </row>
    <row r="3110" spans="1:7">
      <c r="A3110" s="92"/>
      <c r="B3110" s="92" t="s">
        <v>1804</v>
      </c>
      <c r="C3110" s="91" t="s">
        <v>71</v>
      </c>
      <c r="D3110" s="91" t="s">
        <v>4</v>
      </c>
      <c r="E3110" s="91" t="s">
        <v>1833</v>
      </c>
      <c r="F3110" s="14">
        <f>VLOOKUP(B3110,'HSD ME&amp;PLUMBING'!$B$6:E4617,4,FALSE)</f>
        <v>150000</v>
      </c>
      <c r="G3110" s="367">
        <f>F3110*E3110</f>
        <v>51899.999999999993</v>
      </c>
    </row>
    <row r="3111" spans="1:7">
      <c r="A3111" s="92"/>
      <c r="B3111" s="92" t="s">
        <v>7</v>
      </c>
      <c r="C3111" s="91" t="s">
        <v>8</v>
      </c>
      <c r="D3111" s="91" t="s">
        <v>4</v>
      </c>
      <c r="E3111" s="91" t="s">
        <v>708</v>
      </c>
      <c r="F3111" s="14">
        <f>VLOOKUP(B3111,'HSD ME&amp;PLUMBING'!$B$6:E4618,4,FALSE)</f>
        <v>150000</v>
      </c>
      <c r="G3111" s="367">
        <f>F3111*E3111</f>
        <v>5250.0000000000009</v>
      </c>
    </row>
    <row r="3112" spans="1:7">
      <c r="A3112" s="92"/>
      <c r="B3112" s="92" t="s">
        <v>10</v>
      </c>
      <c r="C3112" s="91" t="s">
        <v>11</v>
      </c>
      <c r="D3112" s="91" t="s">
        <v>4</v>
      </c>
      <c r="E3112" s="91" t="s">
        <v>98</v>
      </c>
      <c r="F3112" s="19">
        <f>VLOOKUP(B3112,'HSD ME&amp;PLUMBING'!$B$6:E4619,4,FALSE)</f>
        <v>200000</v>
      </c>
      <c r="G3112" s="367">
        <f>F3112*E3112</f>
        <v>2000</v>
      </c>
    </row>
    <row r="3113" spans="1:7">
      <c r="A3113" s="513" t="s">
        <v>13</v>
      </c>
      <c r="B3113" s="514"/>
      <c r="C3113" s="514"/>
      <c r="D3113" s="514"/>
      <c r="E3113" s="514"/>
      <c r="F3113" s="515"/>
      <c r="G3113" s="367">
        <f>SUM(G3109:G3112)</f>
        <v>79850</v>
      </c>
    </row>
    <row r="3114" spans="1:7">
      <c r="A3114" s="91" t="s">
        <v>14</v>
      </c>
      <c r="B3114" s="92" t="s">
        <v>15</v>
      </c>
      <c r="C3114" s="91"/>
      <c r="D3114" s="91"/>
      <c r="E3114" s="91"/>
      <c r="F3114" s="374"/>
      <c r="G3114" s="374"/>
    </row>
    <row r="3115" spans="1:7" ht="45">
      <c r="A3115" s="92"/>
      <c r="B3115" s="93" t="s">
        <v>4126</v>
      </c>
      <c r="C3115" s="91"/>
      <c r="D3115" s="94" t="s">
        <v>674</v>
      </c>
      <c r="E3115" s="94" t="s">
        <v>4437</v>
      </c>
      <c r="F3115" s="371">
        <f>VLOOKUP(B3115,'HSD ME&amp;PLUMBING'!$B$6:E4622,4,FALSE)</f>
        <v>10000</v>
      </c>
      <c r="G3115" s="370">
        <f>F3115*E3115</f>
        <v>11500</v>
      </c>
    </row>
    <row r="3116" spans="1:7">
      <c r="A3116" s="494" t="s">
        <v>16</v>
      </c>
      <c r="B3116" s="494"/>
      <c r="C3116" s="494"/>
      <c r="D3116" s="494"/>
      <c r="E3116" s="494"/>
      <c r="F3116" s="494"/>
      <c r="G3116" s="367">
        <f>SUM(G3114:G3115)</f>
        <v>11500</v>
      </c>
    </row>
    <row r="3117" spans="1:7">
      <c r="A3117" s="11" t="s">
        <v>17</v>
      </c>
      <c r="B3117" s="160" t="s">
        <v>18</v>
      </c>
      <c r="C3117" s="11"/>
      <c r="D3117" s="12"/>
      <c r="E3117" s="11"/>
      <c r="F3117" s="12"/>
      <c r="G3117" s="369"/>
    </row>
    <row r="3118" spans="1:7">
      <c r="A3118" s="492" t="s">
        <v>19</v>
      </c>
      <c r="B3118" s="492"/>
      <c r="C3118" s="492"/>
      <c r="D3118" s="492"/>
      <c r="E3118" s="492"/>
      <c r="F3118" s="492"/>
      <c r="G3118" s="367">
        <f>SUM(G3117)</f>
        <v>0</v>
      </c>
    </row>
    <row r="3119" spans="1:7">
      <c r="A3119" s="11" t="s">
        <v>20</v>
      </c>
      <c r="B3119" s="493" t="s">
        <v>21</v>
      </c>
      <c r="C3119" s="493"/>
      <c r="D3119" s="493"/>
      <c r="E3119" s="493"/>
      <c r="F3119" s="493"/>
      <c r="G3119" s="367">
        <f>SUM(G3109:G3118)/2</f>
        <v>91350</v>
      </c>
    </row>
    <row r="3120" spans="1:7">
      <c r="A3120" s="11" t="s">
        <v>22</v>
      </c>
      <c r="B3120" s="493" t="s">
        <v>77</v>
      </c>
      <c r="C3120" s="493"/>
      <c r="D3120" s="493"/>
      <c r="E3120" s="493"/>
      <c r="F3120" s="368">
        <v>0.1</v>
      </c>
      <c r="G3120" s="367">
        <f>G3119*F3120</f>
        <v>9135</v>
      </c>
    </row>
    <row r="3121" spans="1:7">
      <c r="A3121" s="11" t="s">
        <v>23</v>
      </c>
      <c r="B3121" s="493" t="s">
        <v>24</v>
      </c>
      <c r="C3121" s="493"/>
      <c r="D3121" s="493"/>
      <c r="E3121" s="493"/>
      <c r="F3121" s="493"/>
      <c r="G3121" s="367">
        <f>G3119+G3120</f>
        <v>100485</v>
      </c>
    </row>
    <row r="3122" spans="1:7">
      <c r="A3122" s="105"/>
      <c r="B3122" s="106"/>
      <c r="C3122" s="106"/>
      <c r="D3122" s="106"/>
      <c r="E3122" s="106"/>
      <c r="F3122" s="106"/>
      <c r="G3122" s="378"/>
    </row>
    <row r="3123" spans="1:7">
      <c r="A3123" s="198" t="s">
        <v>4747</v>
      </c>
      <c r="B3123" s="1"/>
      <c r="C3123" s="1"/>
      <c r="D3123" s="1"/>
      <c r="E3123" s="1"/>
      <c r="F3123" s="1"/>
      <c r="G3123" s="1"/>
    </row>
    <row r="3124" spans="1:7" ht="30">
      <c r="A3124" s="9" t="s">
        <v>62</v>
      </c>
      <c r="B3124" s="9" t="s">
        <v>63</v>
      </c>
      <c r="C3124" s="9" t="s">
        <v>64</v>
      </c>
      <c r="D3124" s="9" t="s">
        <v>65</v>
      </c>
      <c r="E3124" s="9" t="s">
        <v>66</v>
      </c>
      <c r="F3124" s="9" t="s">
        <v>67</v>
      </c>
      <c r="G3124" s="9" t="s">
        <v>68</v>
      </c>
    </row>
    <row r="3125" spans="1:7">
      <c r="A3125" s="91" t="s">
        <v>0</v>
      </c>
      <c r="B3125" s="92" t="s">
        <v>1</v>
      </c>
      <c r="C3125" s="91"/>
      <c r="D3125" s="91"/>
      <c r="E3125" s="91"/>
      <c r="F3125" s="374"/>
      <c r="G3125" s="374"/>
    </row>
    <row r="3126" spans="1:7">
      <c r="A3126" s="92"/>
      <c r="B3126" s="92" t="s">
        <v>2</v>
      </c>
      <c r="C3126" s="91" t="s">
        <v>3</v>
      </c>
      <c r="D3126" s="91" t="s">
        <v>4</v>
      </c>
      <c r="E3126" s="91" t="s">
        <v>4579</v>
      </c>
      <c r="F3126" s="14">
        <f>VLOOKUP(B3126,'HSD ME&amp;PLUMBING'!$B$6:E4633,4,FALSE)</f>
        <v>100000</v>
      </c>
      <c r="G3126" s="367">
        <f>F3126*E3126</f>
        <v>26000</v>
      </c>
    </row>
    <row r="3127" spans="1:7">
      <c r="A3127" s="92"/>
      <c r="B3127" s="92" t="s">
        <v>1804</v>
      </c>
      <c r="C3127" s="91" t="s">
        <v>71</v>
      </c>
      <c r="D3127" s="91" t="s">
        <v>4</v>
      </c>
      <c r="E3127" s="91" t="s">
        <v>4578</v>
      </c>
      <c r="F3127" s="14">
        <f>VLOOKUP(B3127,'HSD ME&amp;PLUMBING'!$B$6:E4634,4,FALSE)</f>
        <v>150000</v>
      </c>
      <c r="G3127" s="367">
        <f>F3127*E3127</f>
        <v>64950</v>
      </c>
    </row>
    <row r="3128" spans="1:7">
      <c r="A3128" s="92"/>
      <c r="B3128" s="92" t="s">
        <v>7</v>
      </c>
      <c r="C3128" s="91" t="s">
        <v>8</v>
      </c>
      <c r="D3128" s="91" t="s">
        <v>4</v>
      </c>
      <c r="E3128" s="91" t="s">
        <v>52</v>
      </c>
      <c r="F3128" s="14">
        <f>VLOOKUP(B3128,'HSD ME&amp;PLUMBING'!$B$6:E4635,4,FALSE)</f>
        <v>150000</v>
      </c>
      <c r="G3128" s="367">
        <f>F3128*E3128</f>
        <v>6449.9999999999991</v>
      </c>
    </row>
    <row r="3129" spans="1:7">
      <c r="A3129" s="92"/>
      <c r="B3129" s="92" t="s">
        <v>10</v>
      </c>
      <c r="C3129" s="91" t="s">
        <v>11</v>
      </c>
      <c r="D3129" s="91" t="s">
        <v>4</v>
      </c>
      <c r="E3129" s="91" t="s">
        <v>199</v>
      </c>
      <c r="F3129" s="19">
        <f>VLOOKUP(B3129,'HSD ME&amp;PLUMBING'!$B$6:E4636,4,FALSE)</f>
        <v>200000</v>
      </c>
      <c r="G3129" s="367">
        <f>F3129*E3129</f>
        <v>2600</v>
      </c>
    </row>
    <row r="3130" spans="1:7">
      <c r="A3130" s="513" t="s">
        <v>13</v>
      </c>
      <c r="B3130" s="514"/>
      <c r="C3130" s="514"/>
      <c r="D3130" s="514"/>
      <c r="E3130" s="514"/>
      <c r="F3130" s="515"/>
      <c r="G3130" s="367">
        <f>SUM(G3126:G3129)</f>
        <v>100000</v>
      </c>
    </row>
    <row r="3131" spans="1:7">
      <c r="A3131" s="91" t="s">
        <v>14</v>
      </c>
      <c r="B3131" s="92" t="s">
        <v>15</v>
      </c>
      <c r="C3131" s="91"/>
      <c r="D3131" s="91"/>
      <c r="E3131" s="91"/>
      <c r="F3131" s="374"/>
      <c r="G3131" s="374"/>
    </row>
    <row r="3132" spans="1:7" ht="45">
      <c r="A3132" s="92"/>
      <c r="B3132" s="93" t="s">
        <v>4127</v>
      </c>
      <c r="C3132" s="91"/>
      <c r="D3132" s="94" t="s">
        <v>674</v>
      </c>
      <c r="E3132" s="94" t="s">
        <v>4437</v>
      </c>
      <c r="F3132" s="371">
        <f>VLOOKUP(B3132,'HSD ME&amp;PLUMBING'!$B$6:E4639,4,FALSE)</f>
        <v>10000</v>
      </c>
      <c r="G3132" s="370">
        <f>F3132*E3132</f>
        <v>11500</v>
      </c>
    </row>
    <row r="3133" spans="1:7">
      <c r="A3133" s="494" t="s">
        <v>16</v>
      </c>
      <c r="B3133" s="494"/>
      <c r="C3133" s="494"/>
      <c r="D3133" s="494"/>
      <c r="E3133" s="494"/>
      <c r="F3133" s="494"/>
      <c r="G3133" s="367">
        <f>SUM(G3131:G3132)</f>
        <v>11500</v>
      </c>
    </row>
    <row r="3134" spans="1:7">
      <c r="A3134" s="11" t="s">
        <v>17</v>
      </c>
      <c r="B3134" s="160" t="s">
        <v>18</v>
      </c>
      <c r="C3134" s="11"/>
      <c r="D3134" s="12"/>
      <c r="E3134" s="11"/>
      <c r="F3134" s="12"/>
      <c r="G3134" s="369"/>
    </row>
    <row r="3135" spans="1:7">
      <c r="A3135" s="492" t="s">
        <v>19</v>
      </c>
      <c r="B3135" s="492"/>
      <c r="C3135" s="492"/>
      <c r="D3135" s="492"/>
      <c r="E3135" s="492"/>
      <c r="F3135" s="492"/>
      <c r="G3135" s="367">
        <f>SUM(G3134)</f>
        <v>0</v>
      </c>
    </row>
    <row r="3136" spans="1:7">
      <c r="A3136" s="11" t="s">
        <v>20</v>
      </c>
      <c r="B3136" s="493" t="s">
        <v>21</v>
      </c>
      <c r="C3136" s="493"/>
      <c r="D3136" s="493"/>
      <c r="E3136" s="493"/>
      <c r="F3136" s="493"/>
      <c r="G3136" s="367">
        <f>SUM(G3126:G3135)/2</f>
        <v>111500</v>
      </c>
    </row>
    <row r="3137" spans="1:7">
      <c r="A3137" s="11" t="s">
        <v>22</v>
      </c>
      <c r="B3137" s="493" t="s">
        <v>77</v>
      </c>
      <c r="C3137" s="493"/>
      <c r="D3137" s="493"/>
      <c r="E3137" s="493"/>
      <c r="F3137" s="368">
        <v>0.1</v>
      </c>
      <c r="G3137" s="367">
        <f>G3136*F3137</f>
        <v>11150</v>
      </c>
    </row>
    <row r="3138" spans="1:7">
      <c r="A3138" s="11" t="s">
        <v>23</v>
      </c>
      <c r="B3138" s="493" t="s">
        <v>24</v>
      </c>
      <c r="C3138" s="493"/>
      <c r="D3138" s="493"/>
      <c r="E3138" s="493"/>
      <c r="F3138" s="493"/>
      <c r="G3138" s="367">
        <f>G3136+G3137</f>
        <v>122650</v>
      </c>
    </row>
    <row r="3139" spans="1:7">
      <c r="A3139" s="105"/>
      <c r="B3139" s="106"/>
      <c r="C3139" s="106"/>
      <c r="D3139" s="106"/>
      <c r="E3139" s="106"/>
      <c r="F3139" s="106"/>
      <c r="G3139" s="378"/>
    </row>
    <row r="3140" spans="1:7">
      <c r="A3140" s="198" t="s">
        <v>4746</v>
      </c>
      <c r="B3140" s="1"/>
      <c r="C3140" s="1"/>
      <c r="D3140" s="1"/>
      <c r="E3140" s="1"/>
      <c r="F3140" s="1"/>
      <c r="G3140" s="1"/>
    </row>
    <row r="3141" spans="1:7" ht="30">
      <c r="A3141" s="9" t="s">
        <v>62</v>
      </c>
      <c r="B3141" s="9" t="s">
        <v>63</v>
      </c>
      <c r="C3141" s="9" t="s">
        <v>64</v>
      </c>
      <c r="D3141" s="9" t="s">
        <v>65</v>
      </c>
      <c r="E3141" s="9" t="s">
        <v>66</v>
      </c>
      <c r="F3141" s="9" t="s">
        <v>67</v>
      </c>
      <c r="G3141" s="9" t="s">
        <v>68</v>
      </c>
    </row>
    <row r="3142" spans="1:7">
      <c r="A3142" s="91" t="s">
        <v>0</v>
      </c>
      <c r="B3142" s="92" t="s">
        <v>1</v>
      </c>
      <c r="C3142" s="91"/>
      <c r="D3142" s="91"/>
      <c r="E3142" s="91"/>
      <c r="F3142" s="374"/>
      <c r="G3142" s="374"/>
    </row>
    <row r="3143" spans="1:7">
      <c r="A3143" s="92"/>
      <c r="B3143" s="92" t="s">
        <v>2</v>
      </c>
      <c r="C3143" s="91" t="s">
        <v>3</v>
      </c>
      <c r="D3143" s="91" t="s">
        <v>4</v>
      </c>
      <c r="E3143" s="91" t="s">
        <v>4550</v>
      </c>
      <c r="F3143" s="14">
        <f>VLOOKUP(B3143,'HSD ME&amp;PLUMBING'!$B$6:E4650,4,FALSE)</f>
        <v>100000</v>
      </c>
      <c r="G3143" s="367">
        <f>F3143*E3143</f>
        <v>47100</v>
      </c>
    </row>
    <row r="3144" spans="1:7">
      <c r="A3144" s="92"/>
      <c r="B3144" s="92" t="s">
        <v>1804</v>
      </c>
      <c r="C3144" s="91" t="s">
        <v>71</v>
      </c>
      <c r="D3144" s="91" t="s">
        <v>4</v>
      </c>
      <c r="E3144" s="91" t="s">
        <v>4549</v>
      </c>
      <c r="F3144" s="14">
        <f>VLOOKUP(B3144,'HSD ME&amp;PLUMBING'!$B$6:E4651,4,FALSE)</f>
        <v>150000</v>
      </c>
      <c r="G3144" s="367">
        <f>F3144*E3144</f>
        <v>118050</v>
      </c>
    </row>
    <row r="3145" spans="1:7">
      <c r="A3145" s="92"/>
      <c r="B3145" s="92" t="s">
        <v>7</v>
      </c>
      <c r="C3145" s="91" t="s">
        <v>8</v>
      </c>
      <c r="D3145" s="91" t="s">
        <v>4</v>
      </c>
      <c r="E3145" s="91" t="s">
        <v>4534</v>
      </c>
      <c r="F3145" s="14">
        <f>VLOOKUP(B3145,'HSD ME&amp;PLUMBING'!$B$6:E4652,4,FALSE)</f>
        <v>150000</v>
      </c>
      <c r="G3145" s="367">
        <f>F3145*E3145</f>
        <v>11850</v>
      </c>
    </row>
    <row r="3146" spans="1:7">
      <c r="A3146" s="92"/>
      <c r="B3146" s="92" t="s">
        <v>10</v>
      </c>
      <c r="C3146" s="91" t="s">
        <v>11</v>
      </c>
      <c r="D3146" s="91" t="s">
        <v>4</v>
      </c>
      <c r="E3146" s="91" t="s">
        <v>69</v>
      </c>
      <c r="F3146" s="19">
        <f>VLOOKUP(B3146,'HSD ME&amp;PLUMBING'!$B$6:E4653,4,FALSE)</f>
        <v>200000</v>
      </c>
      <c r="G3146" s="367">
        <f>F3146*E3146</f>
        <v>4800</v>
      </c>
    </row>
    <row r="3147" spans="1:7">
      <c r="A3147" s="513" t="s">
        <v>13</v>
      </c>
      <c r="B3147" s="514"/>
      <c r="C3147" s="514"/>
      <c r="D3147" s="514"/>
      <c r="E3147" s="514"/>
      <c r="F3147" s="515"/>
      <c r="G3147" s="367">
        <f>SUM(G3143:G3146)</f>
        <v>181800</v>
      </c>
    </row>
    <row r="3148" spans="1:7">
      <c r="A3148" s="91" t="s">
        <v>14</v>
      </c>
      <c r="B3148" s="92" t="s">
        <v>15</v>
      </c>
      <c r="C3148" s="91"/>
      <c r="D3148" s="91"/>
      <c r="E3148" s="91"/>
      <c r="F3148" s="374"/>
      <c r="G3148" s="374"/>
    </row>
    <row r="3149" spans="1:7" ht="45">
      <c r="A3149" s="92"/>
      <c r="B3149" s="93" t="s">
        <v>4128</v>
      </c>
      <c r="C3149" s="91"/>
      <c r="D3149" s="94" t="s">
        <v>674</v>
      </c>
      <c r="E3149" s="94" t="s">
        <v>4422</v>
      </c>
      <c r="F3149" s="371">
        <f>VLOOKUP(B3149,'HSD ME&amp;PLUMBING'!$B$6:E4656,4,FALSE)</f>
        <v>10000</v>
      </c>
      <c r="G3149" s="370">
        <f>F3149*E3149</f>
        <v>13000</v>
      </c>
    </row>
    <row r="3150" spans="1:7">
      <c r="A3150" s="494" t="s">
        <v>16</v>
      </c>
      <c r="B3150" s="494"/>
      <c r="C3150" s="494"/>
      <c r="D3150" s="494"/>
      <c r="E3150" s="494"/>
      <c r="F3150" s="494"/>
      <c r="G3150" s="367">
        <f>SUM(G3148:G3149)</f>
        <v>13000</v>
      </c>
    </row>
    <row r="3151" spans="1:7">
      <c r="A3151" s="11" t="s">
        <v>17</v>
      </c>
      <c r="B3151" s="160" t="s">
        <v>18</v>
      </c>
      <c r="C3151" s="11"/>
      <c r="D3151" s="12"/>
      <c r="E3151" s="11"/>
      <c r="F3151" s="12"/>
      <c r="G3151" s="369"/>
    </row>
    <row r="3152" spans="1:7">
      <c r="A3152" s="492" t="s">
        <v>19</v>
      </c>
      <c r="B3152" s="492"/>
      <c r="C3152" s="492"/>
      <c r="D3152" s="492"/>
      <c r="E3152" s="492"/>
      <c r="F3152" s="492"/>
      <c r="G3152" s="367">
        <f>SUM(G3151)</f>
        <v>0</v>
      </c>
    </row>
    <row r="3153" spans="1:7">
      <c r="A3153" s="11" t="s">
        <v>20</v>
      </c>
      <c r="B3153" s="493" t="s">
        <v>21</v>
      </c>
      <c r="C3153" s="493"/>
      <c r="D3153" s="493"/>
      <c r="E3153" s="493"/>
      <c r="F3153" s="493"/>
      <c r="G3153" s="367">
        <f>SUM(G3143:G3152)/2</f>
        <v>194800</v>
      </c>
    </row>
    <row r="3154" spans="1:7">
      <c r="A3154" s="11" t="s">
        <v>22</v>
      </c>
      <c r="B3154" s="493" t="s">
        <v>77</v>
      </c>
      <c r="C3154" s="493"/>
      <c r="D3154" s="493"/>
      <c r="E3154" s="493"/>
      <c r="F3154" s="368">
        <v>0.1</v>
      </c>
      <c r="G3154" s="367">
        <f>G3153*F3154</f>
        <v>19480</v>
      </c>
    </row>
    <row r="3155" spans="1:7">
      <c r="A3155" s="11" t="s">
        <v>23</v>
      </c>
      <c r="B3155" s="493" t="s">
        <v>24</v>
      </c>
      <c r="C3155" s="493"/>
      <c r="D3155" s="493"/>
      <c r="E3155" s="493"/>
      <c r="F3155" s="493"/>
      <c r="G3155" s="367">
        <f>G3153+G3154</f>
        <v>214280</v>
      </c>
    </row>
    <row r="3156" spans="1:7">
      <c r="A3156" s="105"/>
      <c r="B3156" s="106"/>
      <c r="C3156" s="106"/>
      <c r="D3156" s="106"/>
      <c r="E3156" s="106"/>
      <c r="F3156" s="106"/>
      <c r="G3156" s="378"/>
    </row>
    <row r="3157" spans="1:7">
      <c r="A3157" s="198" t="s">
        <v>4745</v>
      </c>
      <c r="B3157" s="1"/>
      <c r="C3157" s="1"/>
      <c r="D3157" s="1"/>
      <c r="E3157" s="1"/>
      <c r="F3157" s="1"/>
      <c r="G3157" s="1"/>
    </row>
    <row r="3158" spans="1:7" ht="30">
      <c r="A3158" s="9" t="s">
        <v>62</v>
      </c>
      <c r="B3158" s="9" t="s">
        <v>63</v>
      </c>
      <c r="C3158" s="9" t="s">
        <v>64</v>
      </c>
      <c r="D3158" s="9" t="s">
        <v>65</v>
      </c>
      <c r="E3158" s="9" t="s">
        <v>66</v>
      </c>
      <c r="F3158" s="9" t="s">
        <v>67</v>
      </c>
      <c r="G3158" s="9" t="s">
        <v>68</v>
      </c>
    </row>
    <row r="3159" spans="1:7">
      <c r="A3159" s="91" t="s">
        <v>0</v>
      </c>
      <c r="B3159" s="92" t="s">
        <v>1</v>
      </c>
      <c r="C3159" s="91"/>
      <c r="D3159" s="91"/>
      <c r="E3159" s="91"/>
      <c r="F3159" s="374"/>
      <c r="G3159" s="374"/>
    </row>
    <row r="3160" spans="1:7">
      <c r="A3160" s="92"/>
      <c r="B3160" s="92" t="s">
        <v>2</v>
      </c>
      <c r="C3160" s="91" t="s">
        <v>3</v>
      </c>
      <c r="D3160" s="91" t="s">
        <v>4</v>
      </c>
      <c r="E3160" s="91" t="s">
        <v>1926</v>
      </c>
      <c r="F3160" s="14">
        <f>VLOOKUP(B3160,'HSD ME&amp;PLUMBING'!$B$6:E4667,4,FALSE)</f>
        <v>100000</v>
      </c>
      <c r="G3160" s="367">
        <f>F3160*E3160</f>
        <v>63100</v>
      </c>
    </row>
    <row r="3161" spans="1:7">
      <c r="A3161" s="92"/>
      <c r="B3161" s="92" t="s">
        <v>1804</v>
      </c>
      <c r="C3161" s="91" t="s">
        <v>71</v>
      </c>
      <c r="D3161" s="91" t="s">
        <v>4</v>
      </c>
      <c r="E3161" s="91" t="s">
        <v>1927</v>
      </c>
      <c r="F3161" s="14">
        <f>VLOOKUP(B3161,'HSD ME&amp;PLUMBING'!$B$6:E4668,4,FALSE)</f>
        <v>150000</v>
      </c>
      <c r="G3161" s="367">
        <f>F3161*E3161</f>
        <v>158100</v>
      </c>
    </row>
    <row r="3162" spans="1:7">
      <c r="A3162" s="92"/>
      <c r="B3162" s="92" t="s">
        <v>7</v>
      </c>
      <c r="C3162" s="91" t="s">
        <v>8</v>
      </c>
      <c r="D3162" s="91" t="s">
        <v>4</v>
      </c>
      <c r="E3162" s="91" t="s">
        <v>707</v>
      </c>
      <c r="F3162" s="14">
        <f>VLOOKUP(B3162,'HSD ME&amp;PLUMBING'!$B$6:E4669,4,FALSE)</f>
        <v>150000</v>
      </c>
      <c r="G3162" s="367">
        <f>F3162*E3162</f>
        <v>15750</v>
      </c>
    </row>
    <row r="3163" spans="1:7">
      <c r="A3163" s="92"/>
      <c r="B3163" s="92" t="s">
        <v>10</v>
      </c>
      <c r="C3163" s="91" t="s">
        <v>11</v>
      </c>
      <c r="D3163" s="91" t="s">
        <v>4</v>
      </c>
      <c r="E3163" s="91" t="s">
        <v>209</v>
      </c>
      <c r="F3163" s="19">
        <f>VLOOKUP(B3163,'HSD ME&amp;PLUMBING'!$B$6:E4670,4,FALSE)</f>
        <v>200000</v>
      </c>
      <c r="G3163" s="367">
        <f>F3163*E3163</f>
        <v>6400</v>
      </c>
    </row>
    <row r="3164" spans="1:7">
      <c r="A3164" s="513" t="s">
        <v>13</v>
      </c>
      <c r="B3164" s="514"/>
      <c r="C3164" s="514"/>
      <c r="D3164" s="514"/>
      <c r="E3164" s="514"/>
      <c r="F3164" s="515"/>
      <c r="G3164" s="367">
        <f>SUM(G3160:G3163)</f>
        <v>243350</v>
      </c>
    </row>
    <row r="3165" spans="1:7">
      <c r="A3165" s="91" t="s">
        <v>14</v>
      </c>
      <c r="B3165" s="92" t="s">
        <v>15</v>
      </c>
      <c r="C3165" s="91"/>
      <c r="D3165" s="91"/>
      <c r="E3165" s="91"/>
      <c r="F3165" s="374"/>
      <c r="G3165" s="374"/>
    </row>
    <row r="3166" spans="1:7" ht="45">
      <c r="A3166" s="92"/>
      <c r="B3166" s="93" t="s">
        <v>4129</v>
      </c>
      <c r="C3166" s="91"/>
      <c r="D3166" s="94" t="s">
        <v>674</v>
      </c>
      <c r="E3166" s="94" t="s">
        <v>4422</v>
      </c>
      <c r="F3166" s="371">
        <f>VLOOKUP(B3166,'HSD ME&amp;PLUMBING'!$B$6:E4673,4,FALSE)</f>
        <v>10000</v>
      </c>
      <c r="G3166" s="370">
        <f>F3166*E3166</f>
        <v>13000</v>
      </c>
    </row>
    <row r="3167" spans="1:7">
      <c r="A3167" s="494" t="s">
        <v>16</v>
      </c>
      <c r="B3167" s="494"/>
      <c r="C3167" s="494"/>
      <c r="D3167" s="494"/>
      <c r="E3167" s="494"/>
      <c r="F3167" s="494"/>
      <c r="G3167" s="367">
        <f>SUM(G3165:G3166)</f>
        <v>13000</v>
      </c>
    </row>
    <row r="3168" spans="1:7">
      <c r="A3168" s="11" t="s">
        <v>17</v>
      </c>
      <c r="B3168" s="160" t="s">
        <v>18</v>
      </c>
      <c r="C3168" s="11"/>
      <c r="D3168" s="12"/>
      <c r="E3168" s="11"/>
      <c r="F3168" s="12"/>
      <c r="G3168" s="369"/>
    </row>
    <row r="3169" spans="1:7">
      <c r="A3169" s="492" t="s">
        <v>19</v>
      </c>
      <c r="B3169" s="492"/>
      <c r="C3169" s="492"/>
      <c r="D3169" s="492"/>
      <c r="E3169" s="492"/>
      <c r="F3169" s="492"/>
      <c r="G3169" s="367">
        <f>SUM(G3168)</f>
        <v>0</v>
      </c>
    </row>
    <row r="3170" spans="1:7">
      <c r="A3170" s="11" t="s">
        <v>20</v>
      </c>
      <c r="B3170" s="493" t="s">
        <v>21</v>
      </c>
      <c r="C3170" s="493"/>
      <c r="D3170" s="493"/>
      <c r="E3170" s="493"/>
      <c r="F3170" s="493"/>
      <c r="G3170" s="367">
        <f>SUM(G3160:G3169)/2</f>
        <v>256350</v>
      </c>
    </row>
    <row r="3171" spans="1:7">
      <c r="A3171" s="11" t="s">
        <v>22</v>
      </c>
      <c r="B3171" s="493" t="s">
        <v>77</v>
      </c>
      <c r="C3171" s="493"/>
      <c r="D3171" s="493"/>
      <c r="E3171" s="493"/>
      <c r="F3171" s="368">
        <v>0.1</v>
      </c>
      <c r="G3171" s="367">
        <f>G3170*F3171</f>
        <v>25635</v>
      </c>
    </row>
    <row r="3172" spans="1:7">
      <c r="A3172" s="11" t="s">
        <v>23</v>
      </c>
      <c r="B3172" s="493" t="s">
        <v>24</v>
      </c>
      <c r="C3172" s="493"/>
      <c r="D3172" s="493"/>
      <c r="E3172" s="493"/>
      <c r="F3172" s="493"/>
      <c r="G3172" s="367">
        <f>G3170+G3171</f>
        <v>281985</v>
      </c>
    </row>
    <row r="3173" spans="1:7">
      <c r="A3173" s="105"/>
      <c r="B3173" s="106"/>
      <c r="C3173" s="106"/>
      <c r="D3173" s="106"/>
      <c r="E3173" s="106"/>
      <c r="F3173" s="106"/>
      <c r="G3173" s="378"/>
    </row>
    <row r="3174" spans="1:7">
      <c r="A3174" s="198" t="s">
        <v>4744</v>
      </c>
      <c r="B3174" s="1"/>
      <c r="C3174" s="1"/>
      <c r="D3174" s="1"/>
      <c r="E3174" s="1"/>
      <c r="F3174" s="1"/>
      <c r="G3174" s="1"/>
    </row>
    <row r="3175" spans="1:7" ht="30">
      <c r="A3175" s="9" t="s">
        <v>62</v>
      </c>
      <c r="B3175" s="9" t="s">
        <v>63</v>
      </c>
      <c r="C3175" s="9" t="s">
        <v>64</v>
      </c>
      <c r="D3175" s="9" t="s">
        <v>65</v>
      </c>
      <c r="E3175" s="9" t="s">
        <v>66</v>
      </c>
      <c r="F3175" s="9" t="s">
        <v>67</v>
      </c>
      <c r="G3175" s="9" t="s">
        <v>68</v>
      </c>
    </row>
    <row r="3176" spans="1:7">
      <c r="A3176" s="91" t="s">
        <v>0</v>
      </c>
      <c r="B3176" s="92" t="s">
        <v>1</v>
      </c>
      <c r="C3176" s="91"/>
      <c r="D3176" s="91"/>
      <c r="E3176" s="91"/>
      <c r="F3176" s="374"/>
      <c r="G3176" s="374"/>
    </row>
    <row r="3177" spans="1:7">
      <c r="A3177" s="92"/>
      <c r="B3177" s="92" t="s">
        <v>2</v>
      </c>
      <c r="C3177" s="91" t="s">
        <v>3</v>
      </c>
      <c r="D3177" s="91" t="s">
        <v>4</v>
      </c>
      <c r="E3177" s="91" t="s">
        <v>761</v>
      </c>
      <c r="F3177" s="14">
        <f>VLOOKUP(B3177,'HSD ME&amp;PLUMBING'!$B$6:E4684,4,FALSE)</f>
        <v>100000</v>
      </c>
      <c r="G3177" s="367">
        <f>F3177*E3177</f>
        <v>78800</v>
      </c>
    </row>
    <row r="3178" spans="1:7">
      <c r="A3178" s="92"/>
      <c r="B3178" s="92" t="s">
        <v>1804</v>
      </c>
      <c r="C3178" s="91" t="s">
        <v>71</v>
      </c>
      <c r="D3178" s="91" t="s">
        <v>4</v>
      </c>
      <c r="E3178" s="91" t="s">
        <v>762</v>
      </c>
      <c r="F3178" s="14">
        <f>VLOOKUP(B3178,'HSD ME&amp;PLUMBING'!$B$6:E4685,4,FALSE)</f>
        <v>150000</v>
      </c>
      <c r="G3178" s="367">
        <f>F3178*E3178</f>
        <v>197400</v>
      </c>
    </row>
    <row r="3179" spans="1:7">
      <c r="A3179" s="92"/>
      <c r="B3179" s="92" t="s">
        <v>7</v>
      </c>
      <c r="C3179" s="91" t="s">
        <v>8</v>
      </c>
      <c r="D3179" s="91" t="s">
        <v>4</v>
      </c>
      <c r="E3179" s="91" t="s">
        <v>763</v>
      </c>
      <c r="F3179" s="14">
        <f>VLOOKUP(B3179,'HSD ME&amp;PLUMBING'!$B$6:E4686,4,FALSE)</f>
        <v>150000</v>
      </c>
      <c r="G3179" s="367">
        <f>F3179*E3179</f>
        <v>19800</v>
      </c>
    </row>
    <row r="3180" spans="1:7">
      <c r="A3180" s="92"/>
      <c r="B3180" s="92" t="s">
        <v>10</v>
      </c>
      <c r="C3180" s="91" t="s">
        <v>11</v>
      </c>
      <c r="D3180" s="91" t="s">
        <v>4</v>
      </c>
      <c r="E3180" s="91" t="s">
        <v>4574</v>
      </c>
      <c r="F3180" s="19">
        <f>VLOOKUP(B3180,'HSD ME&amp;PLUMBING'!$B$6:E4687,4,FALSE)</f>
        <v>200000</v>
      </c>
      <c r="G3180" s="367">
        <f>F3180*E3180</f>
        <v>7800</v>
      </c>
    </row>
    <row r="3181" spans="1:7">
      <c r="A3181" s="513" t="s">
        <v>13</v>
      </c>
      <c r="B3181" s="514"/>
      <c r="C3181" s="514"/>
      <c r="D3181" s="514"/>
      <c r="E3181" s="514"/>
      <c r="F3181" s="515"/>
      <c r="G3181" s="367">
        <f>SUM(G3177:G3180)</f>
        <v>303800</v>
      </c>
    </row>
    <row r="3182" spans="1:7">
      <c r="A3182" s="91" t="s">
        <v>14</v>
      </c>
      <c r="B3182" s="92" t="s">
        <v>15</v>
      </c>
      <c r="C3182" s="91"/>
      <c r="D3182" s="91"/>
      <c r="E3182" s="91"/>
      <c r="F3182" s="374"/>
      <c r="G3182" s="374"/>
    </row>
    <row r="3183" spans="1:7" ht="45">
      <c r="A3183" s="92"/>
      <c r="B3183" s="93" t="s">
        <v>4130</v>
      </c>
      <c r="C3183" s="91"/>
      <c r="D3183" s="94" t="s">
        <v>674</v>
      </c>
      <c r="E3183" s="94" t="s">
        <v>4422</v>
      </c>
      <c r="F3183" s="371">
        <f>VLOOKUP(B3183,'HSD ME&amp;PLUMBING'!$B$6:E4690,4,FALSE)</f>
        <v>10000</v>
      </c>
      <c r="G3183" s="370">
        <f>F3183*E3183</f>
        <v>13000</v>
      </c>
    </row>
    <row r="3184" spans="1:7">
      <c r="A3184" s="494" t="s">
        <v>16</v>
      </c>
      <c r="B3184" s="494"/>
      <c r="C3184" s="494"/>
      <c r="D3184" s="494"/>
      <c r="E3184" s="494"/>
      <c r="F3184" s="494"/>
      <c r="G3184" s="367">
        <f>SUM(G3182:G3183)</f>
        <v>13000</v>
      </c>
    </row>
    <row r="3185" spans="1:7">
      <c r="A3185" s="11" t="s">
        <v>17</v>
      </c>
      <c r="B3185" s="160" t="s">
        <v>18</v>
      </c>
      <c r="C3185" s="11"/>
      <c r="D3185" s="12"/>
      <c r="E3185" s="11"/>
      <c r="F3185" s="12"/>
      <c r="G3185" s="369"/>
    </row>
    <row r="3186" spans="1:7">
      <c r="A3186" s="492" t="s">
        <v>19</v>
      </c>
      <c r="B3186" s="492"/>
      <c r="C3186" s="492"/>
      <c r="D3186" s="492"/>
      <c r="E3186" s="492"/>
      <c r="F3186" s="492"/>
      <c r="G3186" s="367">
        <f>SUM(G3185)</f>
        <v>0</v>
      </c>
    </row>
    <row r="3187" spans="1:7">
      <c r="A3187" s="11" t="s">
        <v>20</v>
      </c>
      <c r="B3187" s="493" t="s">
        <v>21</v>
      </c>
      <c r="C3187" s="493"/>
      <c r="D3187" s="493"/>
      <c r="E3187" s="493"/>
      <c r="F3187" s="493"/>
      <c r="G3187" s="367">
        <f>SUM(G3177:G3186)/2</f>
        <v>316800</v>
      </c>
    </row>
    <row r="3188" spans="1:7">
      <c r="A3188" s="11" t="s">
        <v>22</v>
      </c>
      <c r="B3188" s="493" t="s">
        <v>77</v>
      </c>
      <c r="C3188" s="493"/>
      <c r="D3188" s="493"/>
      <c r="E3188" s="493"/>
      <c r="F3188" s="368">
        <v>0.1</v>
      </c>
      <c r="G3188" s="367">
        <f>G3187*F3188</f>
        <v>31680</v>
      </c>
    </row>
    <row r="3189" spans="1:7">
      <c r="A3189" s="11" t="s">
        <v>23</v>
      </c>
      <c r="B3189" s="493" t="s">
        <v>24</v>
      </c>
      <c r="C3189" s="493"/>
      <c r="D3189" s="493"/>
      <c r="E3189" s="493"/>
      <c r="F3189" s="493"/>
      <c r="G3189" s="367">
        <f>G3187+G3188</f>
        <v>348480</v>
      </c>
    </row>
    <row r="3190" spans="1:7">
      <c r="A3190" s="105"/>
      <c r="B3190" s="106"/>
      <c r="C3190" s="106"/>
      <c r="D3190" s="106"/>
      <c r="E3190" s="106"/>
      <c r="F3190" s="106"/>
      <c r="G3190" s="378"/>
    </row>
    <row r="3191" spans="1:7">
      <c r="A3191" s="198" t="s">
        <v>4743</v>
      </c>
      <c r="B3191" s="1"/>
      <c r="C3191" s="1"/>
      <c r="D3191" s="1"/>
      <c r="E3191" s="1"/>
      <c r="F3191" s="1"/>
      <c r="G3191" s="1"/>
    </row>
    <row r="3192" spans="1:7" ht="30">
      <c r="A3192" s="9" t="s">
        <v>62</v>
      </c>
      <c r="B3192" s="9" t="s">
        <v>63</v>
      </c>
      <c r="C3192" s="9" t="s">
        <v>64</v>
      </c>
      <c r="D3192" s="9" t="s">
        <v>65</v>
      </c>
      <c r="E3192" s="9" t="s">
        <v>66</v>
      </c>
      <c r="F3192" s="9" t="s">
        <v>67</v>
      </c>
      <c r="G3192" s="9" t="s">
        <v>68</v>
      </c>
    </row>
    <row r="3193" spans="1:7">
      <c r="A3193" s="91" t="s">
        <v>0</v>
      </c>
      <c r="B3193" s="92" t="s">
        <v>1</v>
      </c>
      <c r="C3193" s="91"/>
      <c r="D3193" s="91"/>
      <c r="E3193" s="91"/>
      <c r="F3193" s="374"/>
      <c r="G3193" s="374"/>
    </row>
    <row r="3194" spans="1:7">
      <c r="A3194" s="92"/>
      <c r="B3194" s="92" t="s">
        <v>2</v>
      </c>
      <c r="C3194" s="91" t="s">
        <v>3</v>
      </c>
      <c r="D3194" s="91" t="s">
        <v>4</v>
      </c>
      <c r="E3194" s="91" t="s">
        <v>4546</v>
      </c>
      <c r="F3194" s="14">
        <f>VLOOKUP(B3194,'HSD ME&amp;PLUMBING'!$B$6:E4701,4,FALSE)</f>
        <v>100000</v>
      </c>
      <c r="G3194" s="367">
        <f>F3194*E3194</f>
        <v>94500</v>
      </c>
    </row>
    <row r="3195" spans="1:7">
      <c r="A3195" s="92"/>
      <c r="B3195" s="92" t="s">
        <v>1804</v>
      </c>
      <c r="C3195" s="91" t="s">
        <v>71</v>
      </c>
      <c r="D3195" s="91" t="s">
        <v>4</v>
      </c>
      <c r="E3195" s="91" t="s">
        <v>4545</v>
      </c>
      <c r="F3195" s="14">
        <f>VLOOKUP(B3195,'HSD ME&amp;PLUMBING'!$B$6:E4702,4,FALSE)</f>
        <v>150000</v>
      </c>
      <c r="G3195" s="367">
        <f>F3195*E3195</f>
        <v>236850</v>
      </c>
    </row>
    <row r="3196" spans="1:7">
      <c r="A3196" s="92"/>
      <c r="B3196" s="92" t="s">
        <v>7</v>
      </c>
      <c r="C3196" s="91" t="s">
        <v>8</v>
      </c>
      <c r="D3196" s="91" t="s">
        <v>4</v>
      </c>
      <c r="E3196" s="91" t="s">
        <v>4544</v>
      </c>
      <c r="F3196" s="14">
        <f>VLOOKUP(B3196,'HSD ME&amp;PLUMBING'!$B$6:E4703,4,FALSE)</f>
        <v>150000</v>
      </c>
      <c r="G3196" s="367">
        <f>F3196*E3196</f>
        <v>23700</v>
      </c>
    </row>
    <row r="3197" spans="1:7">
      <c r="A3197" s="92"/>
      <c r="B3197" s="92" t="s">
        <v>10</v>
      </c>
      <c r="C3197" s="91" t="s">
        <v>11</v>
      </c>
      <c r="D3197" s="91" t="s">
        <v>4</v>
      </c>
      <c r="E3197" s="91" t="s">
        <v>4543</v>
      </c>
      <c r="F3197" s="19">
        <f>VLOOKUP(B3197,'HSD ME&amp;PLUMBING'!$B$6:E4704,4,FALSE)</f>
        <v>200000</v>
      </c>
      <c r="G3197" s="367">
        <f>F3197*E3197</f>
        <v>9400</v>
      </c>
    </row>
    <row r="3198" spans="1:7">
      <c r="A3198" s="513" t="s">
        <v>13</v>
      </c>
      <c r="B3198" s="514"/>
      <c r="C3198" s="514"/>
      <c r="D3198" s="514"/>
      <c r="E3198" s="514"/>
      <c r="F3198" s="515"/>
      <c r="G3198" s="367">
        <f>SUM(G3194:G3197)</f>
        <v>364450</v>
      </c>
    </row>
    <row r="3199" spans="1:7">
      <c r="A3199" s="91" t="s">
        <v>14</v>
      </c>
      <c r="B3199" s="92" t="s">
        <v>15</v>
      </c>
      <c r="C3199" s="91"/>
      <c r="D3199" s="91"/>
      <c r="E3199" s="91"/>
      <c r="F3199" s="374"/>
      <c r="G3199" s="374"/>
    </row>
    <row r="3200" spans="1:7" ht="45">
      <c r="A3200" s="92"/>
      <c r="B3200" s="93" t="s">
        <v>4131</v>
      </c>
      <c r="C3200" s="91"/>
      <c r="D3200" s="94" t="s">
        <v>674</v>
      </c>
      <c r="E3200" s="94" t="s">
        <v>4422</v>
      </c>
      <c r="F3200" s="371">
        <f>VLOOKUP(B3200,'HSD ME&amp;PLUMBING'!$B$6:E4707,4,FALSE)</f>
        <v>10000</v>
      </c>
      <c r="G3200" s="370">
        <f>F3200*E3200</f>
        <v>13000</v>
      </c>
    </row>
    <row r="3201" spans="1:7">
      <c r="A3201" s="494" t="s">
        <v>16</v>
      </c>
      <c r="B3201" s="494"/>
      <c r="C3201" s="494"/>
      <c r="D3201" s="494"/>
      <c r="E3201" s="494"/>
      <c r="F3201" s="494"/>
      <c r="G3201" s="367">
        <f>SUM(G3199:G3200)</f>
        <v>13000</v>
      </c>
    </row>
    <row r="3202" spans="1:7">
      <c r="A3202" s="11" t="s">
        <v>17</v>
      </c>
      <c r="B3202" s="160" t="s">
        <v>18</v>
      </c>
      <c r="C3202" s="11"/>
      <c r="D3202" s="12"/>
      <c r="E3202" s="11"/>
      <c r="F3202" s="12"/>
      <c r="G3202" s="369"/>
    </row>
    <row r="3203" spans="1:7">
      <c r="A3203" s="492" t="s">
        <v>19</v>
      </c>
      <c r="B3203" s="492"/>
      <c r="C3203" s="492"/>
      <c r="D3203" s="492"/>
      <c r="E3203" s="492"/>
      <c r="F3203" s="492"/>
      <c r="G3203" s="367">
        <f>SUM(G3202)</f>
        <v>0</v>
      </c>
    </row>
    <row r="3204" spans="1:7">
      <c r="A3204" s="11" t="s">
        <v>20</v>
      </c>
      <c r="B3204" s="493" t="s">
        <v>21</v>
      </c>
      <c r="C3204" s="493"/>
      <c r="D3204" s="493"/>
      <c r="E3204" s="493"/>
      <c r="F3204" s="493"/>
      <c r="G3204" s="367">
        <f>SUM(G3194:G3203)/2</f>
        <v>377450</v>
      </c>
    </row>
    <row r="3205" spans="1:7">
      <c r="A3205" s="11" t="s">
        <v>22</v>
      </c>
      <c r="B3205" s="493" t="s">
        <v>77</v>
      </c>
      <c r="C3205" s="493"/>
      <c r="D3205" s="493"/>
      <c r="E3205" s="493"/>
      <c r="F3205" s="368">
        <v>0.1</v>
      </c>
      <c r="G3205" s="367">
        <f>G3204*F3205</f>
        <v>37745</v>
      </c>
    </row>
    <row r="3206" spans="1:7">
      <c r="A3206" s="11" t="s">
        <v>23</v>
      </c>
      <c r="B3206" s="493" t="s">
        <v>24</v>
      </c>
      <c r="C3206" s="493"/>
      <c r="D3206" s="493"/>
      <c r="E3206" s="493"/>
      <c r="F3206" s="493"/>
      <c r="G3206" s="367">
        <f>G3204+G3205</f>
        <v>415195</v>
      </c>
    </row>
    <row r="3207" spans="1:7">
      <c r="A3207" s="105"/>
      <c r="B3207" s="106"/>
      <c r="C3207" s="106"/>
      <c r="D3207" s="106"/>
      <c r="E3207" s="106"/>
      <c r="F3207" s="106"/>
      <c r="G3207" s="378"/>
    </row>
    <row r="3208" spans="1:7">
      <c r="A3208" s="198" t="s">
        <v>4742</v>
      </c>
      <c r="B3208" s="1"/>
      <c r="C3208" s="1"/>
      <c r="D3208" s="1"/>
      <c r="E3208" s="1"/>
      <c r="F3208" s="1"/>
      <c r="G3208" s="1"/>
    </row>
    <row r="3209" spans="1:7" ht="30">
      <c r="A3209" s="9" t="s">
        <v>62</v>
      </c>
      <c r="B3209" s="9" t="s">
        <v>63</v>
      </c>
      <c r="C3209" s="9" t="s">
        <v>64</v>
      </c>
      <c r="D3209" s="9" t="s">
        <v>65</v>
      </c>
      <c r="E3209" s="9" t="s">
        <v>66</v>
      </c>
      <c r="F3209" s="9" t="s">
        <v>67</v>
      </c>
      <c r="G3209" s="9" t="s">
        <v>68</v>
      </c>
    </row>
    <row r="3210" spans="1:7">
      <c r="A3210" s="91" t="s">
        <v>0</v>
      </c>
      <c r="B3210" s="92" t="s">
        <v>1</v>
      </c>
      <c r="C3210" s="91"/>
      <c r="D3210" s="91"/>
      <c r="E3210" s="91"/>
      <c r="F3210" s="374"/>
      <c r="G3210" s="374"/>
    </row>
    <row r="3211" spans="1:7">
      <c r="A3211" s="92"/>
      <c r="B3211" s="92" t="s">
        <v>2</v>
      </c>
      <c r="C3211" s="91" t="s">
        <v>3</v>
      </c>
      <c r="D3211" s="91" t="s">
        <v>4</v>
      </c>
      <c r="E3211" s="91" t="s">
        <v>4541</v>
      </c>
      <c r="F3211" s="14">
        <f>VLOOKUP(B3211,'HSD ME&amp;PLUMBING'!$B$6:E4718,4,FALSE)</f>
        <v>100000</v>
      </c>
      <c r="G3211" s="367">
        <f>F3211*E3211</f>
        <v>126000</v>
      </c>
    </row>
    <row r="3212" spans="1:7">
      <c r="A3212" s="92"/>
      <c r="B3212" s="92" t="s">
        <v>1804</v>
      </c>
      <c r="C3212" s="91" t="s">
        <v>71</v>
      </c>
      <c r="D3212" s="91" t="s">
        <v>4</v>
      </c>
      <c r="E3212" s="91" t="s">
        <v>4540</v>
      </c>
      <c r="F3212" s="14">
        <f>VLOOKUP(B3212,'HSD ME&amp;PLUMBING'!$B$6:E4719,4,FALSE)</f>
        <v>150000</v>
      </c>
      <c r="G3212" s="367">
        <f>F3212*E3212</f>
        <v>315450.00000000006</v>
      </c>
    </row>
    <row r="3213" spans="1:7">
      <c r="A3213" s="92"/>
      <c r="B3213" s="92" t="s">
        <v>7</v>
      </c>
      <c r="C3213" s="91" t="s">
        <v>8</v>
      </c>
      <c r="D3213" s="91" t="s">
        <v>4</v>
      </c>
      <c r="E3213" s="91" t="s">
        <v>1942</v>
      </c>
      <c r="F3213" s="14">
        <f>VLOOKUP(B3213,'HSD ME&amp;PLUMBING'!$B$6:E4720,4,FALSE)</f>
        <v>150000</v>
      </c>
      <c r="G3213" s="367">
        <f>F3213*E3213</f>
        <v>31500</v>
      </c>
    </row>
    <row r="3214" spans="1:7">
      <c r="A3214" s="92"/>
      <c r="B3214" s="92" t="s">
        <v>10</v>
      </c>
      <c r="C3214" s="91" t="s">
        <v>11</v>
      </c>
      <c r="D3214" s="91" t="s">
        <v>4</v>
      </c>
      <c r="E3214" s="91" t="s">
        <v>4539</v>
      </c>
      <c r="F3214" s="19">
        <f>VLOOKUP(B3214,'HSD ME&amp;PLUMBING'!$B$6:E4721,4,FALSE)</f>
        <v>200000</v>
      </c>
      <c r="G3214" s="367">
        <f>F3214*E3214</f>
        <v>12600</v>
      </c>
    </row>
    <row r="3215" spans="1:7">
      <c r="A3215" s="513" t="s">
        <v>13</v>
      </c>
      <c r="B3215" s="514"/>
      <c r="C3215" s="514"/>
      <c r="D3215" s="514"/>
      <c r="E3215" s="514"/>
      <c r="F3215" s="515"/>
      <c r="G3215" s="367">
        <f>SUM(G3211:G3214)</f>
        <v>485550.00000000006</v>
      </c>
    </row>
    <row r="3216" spans="1:7">
      <c r="A3216" s="91" t="s">
        <v>14</v>
      </c>
      <c r="B3216" s="92" t="s">
        <v>15</v>
      </c>
      <c r="C3216" s="91"/>
      <c r="D3216" s="91"/>
      <c r="E3216" s="91"/>
      <c r="F3216" s="374"/>
      <c r="G3216" s="374"/>
    </row>
    <row r="3217" spans="1:7" ht="45">
      <c r="A3217" s="92"/>
      <c r="B3217" s="93" t="s">
        <v>4132</v>
      </c>
      <c r="C3217" s="91"/>
      <c r="D3217" s="94" t="s">
        <v>674</v>
      </c>
      <c r="E3217" s="94" t="s">
        <v>4422</v>
      </c>
      <c r="F3217" s="371">
        <f>VLOOKUP(B3217,'HSD ME&amp;PLUMBING'!$B$6:E4724,4,FALSE)</f>
        <v>10000</v>
      </c>
      <c r="G3217" s="370">
        <f>F3217*E3217</f>
        <v>13000</v>
      </c>
    </row>
    <row r="3218" spans="1:7">
      <c r="A3218" s="494" t="s">
        <v>16</v>
      </c>
      <c r="B3218" s="494"/>
      <c r="C3218" s="494"/>
      <c r="D3218" s="494"/>
      <c r="E3218" s="494"/>
      <c r="F3218" s="494"/>
      <c r="G3218" s="367">
        <f>SUM(G3216:G3217)</f>
        <v>13000</v>
      </c>
    </row>
    <row r="3219" spans="1:7">
      <c r="A3219" s="11" t="s">
        <v>17</v>
      </c>
      <c r="B3219" s="160" t="s">
        <v>18</v>
      </c>
      <c r="C3219" s="11"/>
      <c r="D3219" s="12"/>
      <c r="E3219" s="11"/>
      <c r="F3219" s="12"/>
      <c r="G3219" s="369"/>
    </row>
    <row r="3220" spans="1:7">
      <c r="A3220" s="492" t="s">
        <v>19</v>
      </c>
      <c r="B3220" s="492"/>
      <c r="C3220" s="492"/>
      <c r="D3220" s="492"/>
      <c r="E3220" s="492"/>
      <c r="F3220" s="492"/>
      <c r="G3220" s="367">
        <f>SUM(G3219)</f>
        <v>0</v>
      </c>
    </row>
    <row r="3221" spans="1:7">
      <c r="A3221" s="11" t="s">
        <v>20</v>
      </c>
      <c r="B3221" s="493" t="s">
        <v>21</v>
      </c>
      <c r="C3221" s="493"/>
      <c r="D3221" s="493"/>
      <c r="E3221" s="493"/>
      <c r="F3221" s="493"/>
      <c r="G3221" s="367">
        <f>SUM(G3211:G3220)/2</f>
        <v>498550.00000000006</v>
      </c>
    </row>
    <row r="3222" spans="1:7">
      <c r="A3222" s="11" t="s">
        <v>22</v>
      </c>
      <c r="B3222" s="493" t="s">
        <v>77</v>
      </c>
      <c r="C3222" s="493"/>
      <c r="D3222" s="493"/>
      <c r="E3222" s="493"/>
      <c r="F3222" s="368">
        <v>0.1</v>
      </c>
      <c r="G3222" s="367">
        <f>G3221*F3222</f>
        <v>49855.000000000007</v>
      </c>
    </row>
    <row r="3223" spans="1:7">
      <c r="A3223" s="11" t="s">
        <v>23</v>
      </c>
      <c r="B3223" s="493" t="s">
        <v>24</v>
      </c>
      <c r="C3223" s="493"/>
      <c r="D3223" s="493"/>
      <c r="E3223" s="493"/>
      <c r="F3223" s="493"/>
      <c r="G3223" s="367">
        <f>G3221+G3222</f>
        <v>548405.00000000012</v>
      </c>
    </row>
    <row r="3224" spans="1:7">
      <c r="A3224" s="105"/>
      <c r="B3224" s="106"/>
      <c r="C3224" s="106"/>
      <c r="D3224" s="106"/>
      <c r="E3224" s="106"/>
      <c r="F3224" s="106"/>
      <c r="G3224" s="378"/>
    </row>
    <row r="3225" spans="1:7">
      <c r="A3225" s="198" t="s">
        <v>4741</v>
      </c>
      <c r="B3225" s="1"/>
      <c r="C3225" s="1"/>
      <c r="D3225" s="1"/>
      <c r="E3225" s="1"/>
      <c r="F3225" s="1"/>
      <c r="G3225" s="1"/>
    </row>
    <row r="3226" spans="1:7" ht="30">
      <c r="A3226" s="9" t="s">
        <v>62</v>
      </c>
      <c r="B3226" s="9" t="s">
        <v>63</v>
      </c>
      <c r="C3226" s="9" t="s">
        <v>64</v>
      </c>
      <c r="D3226" s="9" t="s">
        <v>65</v>
      </c>
      <c r="E3226" s="9" t="s">
        <v>66</v>
      </c>
      <c r="F3226" s="9" t="s">
        <v>67</v>
      </c>
      <c r="G3226" s="9" t="s">
        <v>68</v>
      </c>
    </row>
    <row r="3227" spans="1:7">
      <c r="A3227" s="91" t="s">
        <v>0</v>
      </c>
      <c r="B3227" s="92" t="s">
        <v>1</v>
      </c>
      <c r="C3227" s="91"/>
      <c r="D3227" s="91"/>
      <c r="E3227" s="91"/>
      <c r="F3227" s="374"/>
      <c r="G3227" s="374"/>
    </row>
    <row r="3228" spans="1:7">
      <c r="A3228" s="92"/>
      <c r="B3228" s="92" t="s">
        <v>2</v>
      </c>
      <c r="C3228" s="91" t="s">
        <v>3</v>
      </c>
      <c r="D3228" s="91" t="s">
        <v>4</v>
      </c>
      <c r="E3228" s="91" t="s">
        <v>4537</v>
      </c>
      <c r="F3228" s="14">
        <f>VLOOKUP(B3228,'HSD ME&amp;PLUMBING'!$B$6:E4735,4,FALSE)</f>
        <v>100000</v>
      </c>
      <c r="G3228" s="367">
        <f>F3228*E3228</f>
        <v>157400</v>
      </c>
    </row>
    <row r="3229" spans="1:7">
      <c r="A3229" s="92"/>
      <c r="B3229" s="92" t="s">
        <v>1804</v>
      </c>
      <c r="C3229" s="91" t="s">
        <v>71</v>
      </c>
      <c r="D3229" s="91" t="s">
        <v>4</v>
      </c>
      <c r="E3229" s="91" t="s">
        <v>4536</v>
      </c>
      <c r="F3229" s="14">
        <f>VLOOKUP(B3229,'HSD ME&amp;PLUMBING'!$B$6:E4736,4,FALSE)</f>
        <v>150000</v>
      </c>
      <c r="G3229" s="367">
        <f>F3229*E3229</f>
        <v>394200</v>
      </c>
    </row>
    <row r="3230" spans="1:7">
      <c r="A3230" s="92"/>
      <c r="B3230" s="92" t="s">
        <v>7</v>
      </c>
      <c r="C3230" s="91" t="s">
        <v>8</v>
      </c>
      <c r="D3230" s="91" t="s">
        <v>4</v>
      </c>
      <c r="E3230" s="91" t="s">
        <v>4535</v>
      </c>
      <c r="F3230" s="14">
        <f>VLOOKUP(B3230,'HSD ME&amp;PLUMBING'!$B$6:E4737,4,FALSE)</f>
        <v>150000</v>
      </c>
      <c r="G3230" s="367">
        <f>F3230*E3230</f>
        <v>39450</v>
      </c>
    </row>
    <row r="3231" spans="1:7">
      <c r="A3231" s="92"/>
      <c r="B3231" s="92" t="s">
        <v>10</v>
      </c>
      <c r="C3231" s="91" t="s">
        <v>11</v>
      </c>
      <c r="D3231" s="91" t="s">
        <v>4</v>
      </c>
      <c r="E3231" s="91" t="s">
        <v>4534</v>
      </c>
      <c r="F3231" s="19">
        <f>VLOOKUP(B3231,'HSD ME&amp;PLUMBING'!$B$6:E4738,4,FALSE)</f>
        <v>200000</v>
      </c>
      <c r="G3231" s="367">
        <f>F3231*E3231</f>
        <v>15800</v>
      </c>
    </row>
    <row r="3232" spans="1:7">
      <c r="A3232" s="513" t="s">
        <v>13</v>
      </c>
      <c r="B3232" s="514"/>
      <c r="C3232" s="514"/>
      <c r="D3232" s="514"/>
      <c r="E3232" s="514"/>
      <c r="F3232" s="515"/>
      <c r="G3232" s="367">
        <f>SUM(G3228:G3231)</f>
        <v>606850</v>
      </c>
    </row>
    <row r="3233" spans="1:7">
      <c r="A3233" s="91" t="s">
        <v>14</v>
      </c>
      <c r="B3233" s="92" t="s">
        <v>15</v>
      </c>
      <c r="C3233" s="91"/>
      <c r="D3233" s="91"/>
      <c r="E3233" s="91"/>
      <c r="F3233" s="374"/>
      <c r="G3233" s="374"/>
    </row>
    <row r="3234" spans="1:7" ht="45">
      <c r="A3234" s="92"/>
      <c r="B3234" s="93" t="s">
        <v>4133</v>
      </c>
      <c r="C3234" s="91"/>
      <c r="D3234" s="94" t="s">
        <v>674</v>
      </c>
      <c r="E3234" s="94" t="s">
        <v>4422</v>
      </c>
      <c r="F3234" s="371">
        <f>VLOOKUP(B3234,'HSD ME&amp;PLUMBING'!$B$6:E4741,4,FALSE)</f>
        <v>10000</v>
      </c>
      <c r="G3234" s="370">
        <f>F3234*E3234</f>
        <v>13000</v>
      </c>
    </row>
    <row r="3235" spans="1:7">
      <c r="A3235" s="494" t="s">
        <v>16</v>
      </c>
      <c r="B3235" s="494"/>
      <c r="C3235" s="494"/>
      <c r="D3235" s="494"/>
      <c r="E3235" s="494"/>
      <c r="F3235" s="494"/>
      <c r="G3235" s="367">
        <f>SUM(G3233:G3234)</f>
        <v>13000</v>
      </c>
    </row>
    <row r="3236" spans="1:7">
      <c r="A3236" s="11" t="s">
        <v>17</v>
      </c>
      <c r="B3236" s="160" t="s">
        <v>18</v>
      </c>
      <c r="C3236" s="11"/>
      <c r="D3236" s="12"/>
      <c r="E3236" s="11"/>
      <c r="F3236" s="12"/>
      <c r="G3236" s="369"/>
    </row>
    <row r="3237" spans="1:7">
      <c r="A3237" s="492" t="s">
        <v>19</v>
      </c>
      <c r="B3237" s="492"/>
      <c r="C3237" s="492"/>
      <c r="D3237" s="492"/>
      <c r="E3237" s="492"/>
      <c r="F3237" s="492"/>
      <c r="G3237" s="367">
        <f>SUM(G3236)</f>
        <v>0</v>
      </c>
    </row>
    <row r="3238" spans="1:7">
      <c r="A3238" s="11" t="s">
        <v>20</v>
      </c>
      <c r="B3238" s="493" t="s">
        <v>21</v>
      </c>
      <c r="C3238" s="493"/>
      <c r="D3238" s="493"/>
      <c r="E3238" s="493"/>
      <c r="F3238" s="493"/>
      <c r="G3238" s="367">
        <f>SUM(G3228:G3237)/2</f>
        <v>619850</v>
      </c>
    </row>
    <row r="3239" spans="1:7">
      <c r="A3239" s="11" t="s">
        <v>22</v>
      </c>
      <c r="B3239" s="493" t="s">
        <v>77</v>
      </c>
      <c r="C3239" s="493"/>
      <c r="D3239" s="493"/>
      <c r="E3239" s="493"/>
      <c r="F3239" s="368">
        <v>0.1</v>
      </c>
      <c r="G3239" s="367">
        <f>G3238*F3239</f>
        <v>61985</v>
      </c>
    </row>
    <row r="3240" spans="1:7">
      <c r="A3240" s="11" t="s">
        <v>23</v>
      </c>
      <c r="B3240" s="493" t="s">
        <v>24</v>
      </c>
      <c r="C3240" s="493"/>
      <c r="D3240" s="493"/>
      <c r="E3240" s="493"/>
      <c r="F3240" s="493"/>
      <c r="G3240" s="367">
        <f>G3238+G3239</f>
        <v>681835</v>
      </c>
    </row>
    <row r="3241" spans="1:7">
      <c r="A3241" s="105"/>
      <c r="B3241" s="106"/>
      <c r="C3241" s="106"/>
      <c r="D3241" s="106"/>
      <c r="E3241" s="106"/>
      <c r="F3241" s="106"/>
      <c r="G3241" s="378"/>
    </row>
    <row r="3242" spans="1:7">
      <c r="A3242" s="198" t="s">
        <v>4740</v>
      </c>
      <c r="B3242" s="1"/>
      <c r="C3242" s="1"/>
      <c r="D3242" s="1"/>
      <c r="E3242" s="1"/>
      <c r="F3242" s="1"/>
      <c r="G3242" s="1"/>
    </row>
    <row r="3243" spans="1:7" ht="30">
      <c r="A3243" s="9" t="s">
        <v>62</v>
      </c>
      <c r="B3243" s="9" t="s">
        <v>63</v>
      </c>
      <c r="C3243" s="9" t="s">
        <v>64</v>
      </c>
      <c r="D3243" s="9" t="s">
        <v>65</v>
      </c>
      <c r="E3243" s="9" t="s">
        <v>66</v>
      </c>
      <c r="F3243" s="9" t="s">
        <v>67</v>
      </c>
      <c r="G3243" s="9" t="s">
        <v>68</v>
      </c>
    </row>
    <row r="3244" spans="1:7">
      <c r="A3244" s="91" t="s">
        <v>0</v>
      </c>
      <c r="B3244" s="92" t="s">
        <v>1</v>
      </c>
      <c r="C3244" s="91"/>
      <c r="D3244" s="91"/>
      <c r="E3244" s="91"/>
      <c r="F3244" s="374"/>
      <c r="G3244" s="374"/>
    </row>
    <row r="3245" spans="1:7">
      <c r="A3245" s="92"/>
      <c r="B3245" s="92" t="s">
        <v>2</v>
      </c>
      <c r="C3245" s="91" t="s">
        <v>3</v>
      </c>
      <c r="D3245" s="91" t="s">
        <v>4</v>
      </c>
      <c r="E3245" s="91" t="s">
        <v>4532</v>
      </c>
      <c r="F3245" s="14">
        <f>VLOOKUP(B3245,'HSD ME&amp;PLUMBING'!$B$6:E4752,4,FALSE)</f>
        <v>100000</v>
      </c>
      <c r="G3245" s="367">
        <f>F3245*E3245</f>
        <v>188600</v>
      </c>
    </row>
    <row r="3246" spans="1:7">
      <c r="A3246" s="92"/>
      <c r="B3246" s="92" t="s">
        <v>1804</v>
      </c>
      <c r="C3246" s="91" t="s">
        <v>71</v>
      </c>
      <c r="D3246" s="91" t="s">
        <v>4</v>
      </c>
      <c r="E3246" s="91" t="s">
        <v>4531</v>
      </c>
      <c r="F3246" s="14">
        <f>VLOOKUP(B3246,'HSD ME&amp;PLUMBING'!$B$6:E4753,4,FALSE)</f>
        <v>150000</v>
      </c>
      <c r="G3246" s="367">
        <f>F3246*E3246</f>
        <v>472350</v>
      </c>
    </row>
    <row r="3247" spans="1:7">
      <c r="A3247" s="92"/>
      <c r="B3247" s="92" t="s">
        <v>7</v>
      </c>
      <c r="C3247" s="91" t="s">
        <v>8</v>
      </c>
      <c r="D3247" s="91" t="s">
        <v>4</v>
      </c>
      <c r="E3247" s="91" t="s">
        <v>4530</v>
      </c>
      <c r="F3247" s="14">
        <f>VLOOKUP(B3247,'HSD ME&amp;PLUMBING'!$B$6:E4754,4,FALSE)</f>
        <v>150000</v>
      </c>
      <c r="G3247" s="367">
        <f>F3247*E3247</f>
        <v>47250</v>
      </c>
    </row>
    <row r="3248" spans="1:7">
      <c r="A3248" s="92"/>
      <c r="B3248" s="92" t="s">
        <v>10</v>
      </c>
      <c r="C3248" s="91" t="s">
        <v>11</v>
      </c>
      <c r="D3248" s="91" t="s">
        <v>4</v>
      </c>
      <c r="E3248" s="91" t="s">
        <v>713</v>
      </c>
      <c r="F3248" s="19">
        <f>VLOOKUP(B3248,'HSD ME&amp;PLUMBING'!$B$6:E4755,4,FALSE)</f>
        <v>200000</v>
      </c>
      <c r="G3248" s="367">
        <f>F3248*E3248</f>
        <v>18800</v>
      </c>
    </row>
    <row r="3249" spans="1:7">
      <c r="A3249" s="513" t="s">
        <v>13</v>
      </c>
      <c r="B3249" s="514"/>
      <c r="C3249" s="514"/>
      <c r="D3249" s="514"/>
      <c r="E3249" s="514"/>
      <c r="F3249" s="515"/>
      <c r="G3249" s="367">
        <f>SUM(G3245:G3248)</f>
        <v>727000</v>
      </c>
    </row>
    <row r="3250" spans="1:7">
      <c r="A3250" s="91" t="s">
        <v>14</v>
      </c>
      <c r="B3250" s="92" t="s">
        <v>15</v>
      </c>
      <c r="C3250" s="91"/>
      <c r="D3250" s="91"/>
      <c r="E3250" s="91"/>
      <c r="F3250" s="374"/>
      <c r="G3250" s="374"/>
    </row>
    <row r="3251" spans="1:7" ht="45">
      <c r="A3251" s="92"/>
      <c r="B3251" s="93" t="s">
        <v>4134</v>
      </c>
      <c r="C3251" s="91"/>
      <c r="D3251" s="94" t="s">
        <v>674</v>
      </c>
      <c r="E3251" s="94" t="s">
        <v>4422</v>
      </c>
      <c r="F3251" s="371">
        <f>VLOOKUP(B3251,'HSD ME&amp;PLUMBING'!$B$6:E4758,4,FALSE)</f>
        <v>10000</v>
      </c>
      <c r="G3251" s="370">
        <f>F3251*E3251</f>
        <v>13000</v>
      </c>
    </row>
    <row r="3252" spans="1:7">
      <c r="A3252" s="494" t="s">
        <v>16</v>
      </c>
      <c r="B3252" s="494"/>
      <c r="C3252" s="494"/>
      <c r="D3252" s="494"/>
      <c r="E3252" s="494"/>
      <c r="F3252" s="494"/>
      <c r="G3252" s="367">
        <f>SUM(G3250:G3251)</f>
        <v>13000</v>
      </c>
    </row>
    <row r="3253" spans="1:7">
      <c r="A3253" s="11" t="s">
        <v>17</v>
      </c>
      <c r="B3253" s="160" t="s">
        <v>18</v>
      </c>
      <c r="C3253" s="11"/>
      <c r="D3253" s="12"/>
      <c r="E3253" s="11"/>
      <c r="F3253" s="12"/>
      <c r="G3253" s="369"/>
    </row>
    <row r="3254" spans="1:7">
      <c r="A3254" s="492" t="s">
        <v>19</v>
      </c>
      <c r="B3254" s="492"/>
      <c r="C3254" s="492"/>
      <c r="D3254" s="492"/>
      <c r="E3254" s="492"/>
      <c r="F3254" s="492"/>
      <c r="G3254" s="367">
        <f>SUM(G3253)</f>
        <v>0</v>
      </c>
    </row>
    <row r="3255" spans="1:7">
      <c r="A3255" s="11" t="s">
        <v>20</v>
      </c>
      <c r="B3255" s="493" t="s">
        <v>21</v>
      </c>
      <c r="C3255" s="493"/>
      <c r="D3255" s="493"/>
      <c r="E3255" s="493"/>
      <c r="F3255" s="493"/>
      <c r="G3255" s="367">
        <f>SUM(G3245:G3254)/2</f>
        <v>740000</v>
      </c>
    </row>
    <row r="3256" spans="1:7">
      <c r="A3256" s="11" t="s">
        <v>22</v>
      </c>
      <c r="B3256" s="493" t="s">
        <v>77</v>
      </c>
      <c r="C3256" s="493"/>
      <c r="D3256" s="493"/>
      <c r="E3256" s="493"/>
      <c r="F3256" s="368">
        <v>0.1</v>
      </c>
      <c r="G3256" s="367">
        <f>G3255*F3256</f>
        <v>74000</v>
      </c>
    </row>
    <row r="3257" spans="1:7">
      <c r="A3257" s="11" t="s">
        <v>23</v>
      </c>
      <c r="B3257" s="493" t="s">
        <v>24</v>
      </c>
      <c r="C3257" s="493"/>
      <c r="D3257" s="493"/>
      <c r="E3257" s="493"/>
      <c r="F3257" s="493"/>
      <c r="G3257" s="367">
        <f>G3255+G3256</f>
        <v>814000</v>
      </c>
    </row>
    <row r="3258" spans="1:7">
      <c r="A3258" s="105"/>
      <c r="B3258" s="106"/>
      <c r="C3258" s="106"/>
      <c r="D3258" s="106"/>
      <c r="E3258" s="106"/>
      <c r="F3258" s="106"/>
      <c r="G3258" s="378"/>
    </row>
    <row r="3259" spans="1:7">
      <c r="A3259" s="198" t="s">
        <v>4739</v>
      </c>
      <c r="B3259" s="1"/>
      <c r="C3259" s="1"/>
      <c r="D3259" s="1"/>
      <c r="E3259" s="1"/>
      <c r="F3259" s="1"/>
      <c r="G3259" s="1"/>
    </row>
    <row r="3260" spans="1:7" ht="30">
      <c r="A3260" s="9" t="s">
        <v>62</v>
      </c>
      <c r="B3260" s="9" t="s">
        <v>63</v>
      </c>
      <c r="C3260" s="9" t="s">
        <v>64</v>
      </c>
      <c r="D3260" s="9" t="s">
        <v>65</v>
      </c>
      <c r="E3260" s="9" t="s">
        <v>66</v>
      </c>
      <c r="F3260" s="9" t="s">
        <v>67</v>
      </c>
      <c r="G3260" s="9" t="s">
        <v>68</v>
      </c>
    </row>
    <row r="3261" spans="1:7">
      <c r="A3261" s="91" t="s">
        <v>0</v>
      </c>
      <c r="B3261" s="92" t="s">
        <v>1</v>
      </c>
      <c r="C3261" s="91"/>
      <c r="D3261" s="91"/>
      <c r="E3261" s="91"/>
      <c r="F3261" s="374"/>
      <c r="G3261" s="374"/>
    </row>
    <row r="3262" spans="1:7">
      <c r="A3262" s="92"/>
      <c r="B3262" s="92" t="s">
        <v>2</v>
      </c>
      <c r="C3262" s="91" t="s">
        <v>3</v>
      </c>
      <c r="D3262" s="91" t="s">
        <v>4</v>
      </c>
      <c r="E3262" s="91" t="s">
        <v>4546</v>
      </c>
      <c r="F3262" s="14">
        <f>VLOOKUP(B3262,'HSD ME&amp;PLUMBING'!$B$6:E4769,4,FALSE)</f>
        <v>100000</v>
      </c>
      <c r="G3262" s="367">
        <f>F3262*E3262</f>
        <v>94500</v>
      </c>
    </row>
    <row r="3263" spans="1:7">
      <c r="A3263" s="92"/>
      <c r="B3263" s="92" t="s">
        <v>1804</v>
      </c>
      <c r="C3263" s="91" t="s">
        <v>71</v>
      </c>
      <c r="D3263" s="91" t="s">
        <v>4</v>
      </c>
      <c r="E3263" s="91" t="s">
        <v>4545</v>
      </c>
      <c r="F3263" s="14">
        <f>VLOOKUP(B3263,'HSD ME&amp;PLUMBING'!$B$6:E4770,4,FALSE)</f>
        <v>150000</v>
      </c>
      <c r="G3263" s="367">
        <f>F3263*E3263</f>
        <v>236850</v>
      </c>
    </row>
    <row r="3264" spans="1:7">
      <c r="A3264" s="92"/>
      <c r="B3264" s="92" t="s">
        <v>7</v>
      </c>
      <c r="C3264" s="91" t="s">
        <v>8</v>
      </c>
      <c r="D3264" s="91" t="s">
        <v>4</v>
      </c>
      <c r="E3264" s="91" t="s">
        <v>4544</v>
      </c>
      <c r="F3264" s="14">
        <f>VLOOKUP(B3264,'HSD ME&amp;PLUMBING'!$B$6:E4771,4,FALSE)</f>
        <v>150000</v>
      </c>
      <c r="G3264" s="367">
        <f>F3264*E3264</f>
        <v>23700</v>
      </c>
    </row>
    <row r="3265" spans="1:7">
      <c r="A3265" s="92"/>
      <c r="B3265" s="92" t="s">
        <v>10</v>
      </c>
      <c r="C3265" s="91" t="s">
        <v>11</v>
      </c>
      <c r="D3265" s="91" t="s">
        <v>4</v>
      </c>
      <c r="E3265" s="91" t="s">
        <v>4543</v>
      </c>
      <c r="F3265" s="19">
        <f>VLOOKUP(B3265,'HSD ME&amp;PLUMBING'!$B$6:E4772,4,FALSE)</f>
        <v>200000</v>
      </c>
      <c r="G3265" s="367">
        <f>F3265*E3265</f>
        <v>9400</v>
      </c>
    </row>
    <row r="3266" spans="1:7">
      <c r="A3266" s="513" t="s">
        <v>13</v>
      </c>
      <c r="B3266" s="514"/>
      <c r="C3266" s="514"/>
      <c r="D3266" s="514"/>
      <c r="E3266" s="514"/>
      <c r="F3266" s="515"/>
      <c r="G3266" s="367">
        <f>SUM(G3262:G3265)</f>
        <v>364450</v>
      </c>
    </row>
    <row r="3267" spans="1:7">
      <c r="A3267" s="91" t="s">
        <v>14</v>
      </c>
      <c r="B3267" s="92" t="s">
        <v>15</v>
      </c>
      <c r="C3267" s="91"/>
      <c r="D3267" s="91"/>
      <c r="E3267" s="91"/>
      <c r="F3267" s="374"/>
      <c r="G3267" s="374"/>
    </row>
    <row r="3268" spans="1:7" ht="45">
      <c r="A3268" s="92"/>
      <c r="B3268" s="93" t="s">
        <v>4135</v>
      </c>
      <c r="C3268" s="91"/>
      <c r="D3268" s="94" t="s">
        <v>674</v>
      </c>
      <c r="E3268" s="94" t="s">
        <v>4422</v>
      </c>
      <c r="F3268" s="371">
        <f>VLOOKUP(B3268,'HSD ME&amp;PLUMBING'!$B$6:E4775,4,FALSE)</f>
        <v>10000</v>
      </c>
      <c r="G3268" s="370">
        <f>F3268*E3268</f>
        <v>13000</v>
      </c>
    </row>
    <row r="3269" spans="1:7">
      <c r="A3269" s="494" t="s">
        <v>16</v>
      </c>
      <c r="B3269" s="494"/>
      <c r="C3269" s="494"/>
      <c r="D3269" s="494"/>
      <c r="E3269" s="494"/>
      <c r="F3269" s="494"/>
      <c r="G3269" s="367">
        <f>SUM(G3267:G3268)</f>
        <v>13000</v>
      </c>
    </row>
    <row r="3270" spans="1:7">
      <c r="A3270" s="11" t="s">
        <v>17</v>
      </c>
      <c r="B3270" s="160" t="s">
        <v>18</v>
      </c>
      <c r="C3270" s="11"/>
      <c r="D3270" s="12"/>
      <c r="E3270" s="11"/>
      <c r="F3270" s="12"/>
      <c r="G3270" s="369"/>
    </row>
    <row r="3271" spans="1:7">
      <c r="A3271" s="492" t="s">
        <v>19</v>
      </c>
      <c r="B3271" s="492"/>
      <c r="C3271" s="492"/>
      <c r="D3271" s="492"/>
      <c r="E3271" s="492"/>
      <c r="F3271" s="492"/>
      <c r="G3271" s="367">
        <f>SUM(G3270)</f>
        <v>0</v>
      </c>
    </row>
    <row r="3272" spans="1:7">
      <c r="A3272" s="11" t="s">
        <v>20</v>
      </c>
      <c r="B3272" s="493" t="s">
        <v>21</v>
      </c>
      <c r="C3272" s="493"/>
      <c r="D3272" s="493"/>
      <c r="E3272" s="493"/>
      <c r="F3272" s="493"/>
      <c r="G3272" s="367">
        <f>SUM(G3262:G3271)/2</f>
        <v>377450</v>
      </c>
    </row>
    <row r="3273" spans="1:7">
      <c r="A3273" s="11" t="s">
        <v>22</v>
      </c>
      <c r="B3273" s="493" t="s">
        <v>77</v>
      </c>
      <c r="C3273" s="493"/>
      <c r="D3273" s="493"/>
      <c r="E3273" s="493"/>
      <c r="F3273" s="368">
        <v>0.1</v>
      </c>
      <c r="G3273" s="367">
        <f>G3272*F3273</f>
        <v>37745</v>
      </c>
    </row>
    <row r="3274" spans="1:7">
      <c r="A3274" s="11" t="s">
        <v>23</v>
      </c>
      <c r="B3274" s="493" t="s">
        <v>24</v>
      </c>
      <c r="C3274" s="493"/>
      <c r="D3274" s="493"/>
      <c r="E3274" s="493"/>
      <c r="F3274" s="493"/>
      <c r="G3274" s="367">
        <f>G3272+G3273</f>
        <v>415195</v>
      </c>
    </row>
    <row r="3275" spans="1:7">
      <c r="A3275" s="105"/>
      <c r="B3275" s="106"/>
      <c r="C3275" s="106"/>
      <c r="D3275" s="106"/>
      <c r="E3275" s="106"/>
      <c r="F3275" s="106"/>
      <c r="G3275" s="378"/>
    </row>
    <row r="3276" spans="1:7">
      <c r="A3276" s="198" t="s">
        <v>4738</v>
      </c>
      <c r="B3276" s="1"/>
      <c r="C3276" s="1"/>
      <c r="D3276" s="1"/>
      <c r="E3276" s="1"/>
      <c r="F3276" s="1"/>
      <c r="G3276" s="1"/>
    </row>
    <row r="3277" spans="1:7" ht="30">
      <c r="A3277" s="9" t="s">
        <v>62</v>
      </c>
      <c r="B3277" s="9" t="s">
        <v>63</v>
      </c>
      <c r="C3277" s="9" t="s">
        <v>64</v>
      </c>
      <c r="D3277" s="9" t="s">
        <v>65</v>
      </c>
      <c r="E3277" s="9" t="s">
        <v>66</v>
      </c>
      <c r="F3277" s="9" t="s">
        <v>67</v>
      </c>
      <c r="G3277" s="9" t="s">
        <v>68</v>
      </c>
    </row>
    <row r="3278" spans="1:7">
      <c r="A3278" s="91" t="s">
        <v>0</v>
      </c>
      <c r="B3278" s="92" t="s">
        <v>1</v>
      </c>
      <c r="C3278" s="91"/>
      <c r="D3278" s="91"/>
      <c r="E3278" s="91"/>
      <c r="F3278" s="374"/>
      <c r="G3278" s="374"/>
    </row>
    <row r="3279" spans="1:7">
      <c r="A3279" s="92"/>
      <c r="B3279" s="92" t="s">
        <v>2</v>
      </c>
      <c r="C3279" s="91" t="s">
        <v>3</v>
      </c>
      <c r="D3279" s="91" t="s">
        <v>4</v>
      </c>
      <c r="E3279" s="91" t="s">
        <v>288</v>
      </c>
      <c r="F3279" s="14">
        <f>VLOOKUP(B3279,'HSD ME&amp;PLUMBING'!$B$6:E4786,4,FALSE)</f>
        <v>100000</v>
      </c>
      <c r="G3279" s="367">
        <f>F3279*E3279</f>
        <v>5200</v>
      </c>
    </row>
    <row r="3280" spans="1:7">
      <c r="A3280" s="92"/>
      <c r="B3280" s="92" t="s">
        <v>1804</v>
      </c>
      <c r="C3280" s="91" t="s">
        <v>71</v>
      </c>
      <c r="D3280" s="91" t="s">
        <v>4</v>
      </c>
      <c r="E3280" s="91" t="s">
        <v>1466</v>
      </c>
      <c r="F3280" s="14">
        <f>VLOOKUP(B3280,'HSD ME&amp;PLUMBING'!$B$6:E4787,4,FALSE)</f>
        <v>150000</v>
      </c>
      <c r="G3280" s="367">
        <f>F3280*E3280</f>
        <v>13050</v>
      </c>
    </row>
    <row r="3281" spans="1:7">
      <c r="A3281" s="92"/>
      <c r="B3281" s="92" t="s">
        <v>7</v>
      </c>
      <c r="C3281" s="91" t="s">
        <v>8</v>
      </c>
      <c r="D3281" s="91" t="s">
        <v>4</v>
      </c>
      <c r="E3281" s="91" t="s">
        <v>36</v>
      </c>
      <c r="F3281" s="14">
        <f>VLOOKUP(B3281,'HSD ME&amp;PLUMBING'!$B$6:E4788,4,FALSE)</f>
        <v>150000</v>
      </c>
      <c r="G3281" s="367">
        <f>F3281*E3281</f>
        <v>1350</v>
      </c>
    </row>
    <row r="3282" spans="1:7">
      <c r="A3282" s="92"/>
      <c r="B3282" s="92" t="s">
        <v>10</v>
      </c>
      <c r="C3282" s="91" t="s">
        <v>11</v>
      </c>
      <c r="D3282" s="91" t="s">
        <v>4</v>
      </c>
      <c r="E3282" s="91" t="s">
        <v>99</v>
      </c>
      <c r="F3282" s="19">
        <f>VLOOKUP(B3282,'HSD ME&amp;PLUMBING'!$B$6:E4789,4,FALSE)</f>
        <v>200000</v>
      </c>
      <c r="G3282" s="367">
        <f>F3282*E3282</f>
        <v>600</v>
      </c>
    </row>
    <row r="3283" spans="1:7">
      <c r="A3283" s="513" t="s">
        <v>13</v>
      </c>
      <c r="B3283" s="514"/>
      <c r="C3283" s="514"/>
      <c r="D3283" s="514"/>
      <c r="E3283" s="514"/>
      <c r="F3283" s="515"/>
      <c r="G3283" s="367">
        <f>SUM(G3279:G3282)</f>
        <v>20200</v>
      </c>
    </row>
    <row r="3284" spans="1:7">
      <c r="A3284" s="91" t="s">
        <v>14</v>
      </c>
      <c r="B3284" s="92" t="s">
        <v>15</v>
      </c>
      <c r="C3284" s="91"/>
      <c r="D3284" s="91"/>
      <c r="E3284" s="91"/>
      <c r="F3284" s="374"/>
      <c r="G3284" s="374"/>
    </row>
    <row r="3285" spans="1:7" ht="45">
      <c r="A3285" s="92"/>
      <c r="B3285" s="93" t="s">
        <v>4136</v>
      </c>
      <c r="C3285" s="91"/>
      <c r="D3285" s="94" t="s">
        <v>674</v>
      </c>
      <c r="E3285" s="94" t="s">
        <v>4437</v>
      </c>
      <c r="F3285" s="371">
        <f>VLOOKUP(B3285,'HSD ME&amp;PLUMBING'!$B$6:E4792,4,FALSE)</f>
        <v>10000</v>
      </c>
      <c r="G3285" s="370">
        <f>F3285*E3285</f>
        <v>11500</v>
      </c>
    </row>
    <row r="3286" spans="1:7">
      <c r="A3286" s="494" t="s">
        <v>16</v>
      </c>
      <c r="B3286" s="494"/>
      <c r="C3286" s="494"/>
      <c r="D3286" s="494"/>
      <c r="E3286" s="494"/>
      <c r="F3286" s="494"/>
      <c r="G3286" s="367">
        <f>SUM(G3284:G3285)</f>
        <v>11500</v>
      </c>
    </row>
    <row r="3287" spans="1:7">
      <c r="A3287" s="11" t="s">
        <v>17</v>
      </c>
      <c r="B3287" s="160" t="s">
        <v>18</v>
      </c>
      <c r="C3287" s="11"/>
      <c r="D3287" s="12"/>
      <c r="E3287" s="11"/>
      <c r="F3287" s="12"/>
      <c r="G3287" s="369"/>
    </row>
    <row r="3288" spans="1:7">
      <c r="A3288" s="492" t="s">
        <v>19</v>
      </c>
      <c r="B3288" s="492"/>
      <c r="C3288" s="492"/>
      <c r="D3288" s="492"/>
      <c r="E3288" s="492"/>
      <c r="F3288" s="492"/>
      <c r="G3288" s="367">
        <f>SUM(G3287)</f>
        <v>0</v>
      </c>
    </row>
    <row r="3289" spans="1:7">
      <c r="A3289" s="11" t="s">
        <v>20</v>
      </c>
      <c r="B3289" s="493" t="s">
        <v>21</v>
      </c>
      <c r="C3289" s="493"/>
      <c r="D3289" s="493"/>
      <c r="E3289" s="493"/>
      <c r="F3289" s="493"/>
      <c r="G3289" s="367">
        <f>SUM(G3279:G3288)/2</f>
        <v>31700</v>
      </c>
    </row>
    <row r="3290" spans="1:7">
      <c r="A3290" s="11" t="s">
        <v>22</v>
      </c>
      <c r="B3290" s="493" t="s">
        <v>77</v>
      </c>
      <c r="C3290" s="493"/>
      <c r="D3290" s="493"/>
      <c r="E3290" s="493"/>
      <c r="F3290" s="368">
        <v>0.1</v>
      </c>
      <c r="G3290" s="367">
        <f>G3289*F3290</f>
        <v>3170</v>
      </c>
    </row>
    <row r="3291" spans="1:7">
      <c r="A3291" s="11" t="s">
        <v>23</v>
      </c>
      <c r="B3291" s="493" t="s">
        <v>24</v>
      </c>
      <c r="C3291" s="493"/>
      <c r="D3291" s="493"/>
      <c r="E3291" s="493"/>
      <c r="F3291" s="493"/>
      <c r="G3291" s="367">
        <f>G3289+G3290</f>
        <v>34870</v>
      </c>
    </row>
    <row r="3292" spans="1:7">
      <c r="A3292" s="105"/>
      <c r="B3292" s="106"/>
      <c r="C3292" s="106"/>
      <c r="D3292" s="106"/>
      <c r="E3292" s="106"/>
      <c r="F3292" s="106"/>
      <c r="G3292" s="378"/>
    </row>
    <row r="3293" spans="1:7">
      <c r="A3293" s="198" t="s">
        <v>4737</v>
      </c>
      <c r="B3293" s="1"/>
      <c r="C3293" s="1"/>
      <c r="D3293" s="1"/>
      <c r="E3293" s="1"/>
      <c r="F3293" s="1"/>
      <c r="G3293" s="1"/>
    </row>
    <row r="3294" spans="1:7" ht="30">
      <c r="A3294" s="9" t="s">
        <v>62</v>
      </c>
      <c r="B3294" s="9" t="s">
        <v>63</v>
      </c>
      <c r="C3294" s="9" t="s">
        <v>64</v>
      </c>
      <c r="D3294" s="9" t="s">
        <v>65</v>
      </c>
      <c r="E3294" s="9" t="s">
        <v>66</v>
      </c>
      <c r="F3294" s="9" t="s">
        <v>67</v>
      </c>
      <c r="G3294" s="9" t="s">
        <v>68</v>
      </c>
    </row>
    <row r="3295" spans="1:7">
      <c r="A3295" s="91" t="s">
        <v>0</v>
      </c>
      <c r="B3295" s="92" t="s">
        <v>1</v>
      </c>
      <c r="C3295" s="91"/>
      <c r="D3295" s="91"/>
      <c r="E3295" s="91"/>
      <c r="F3295" s="374"/>
      <c r="G3295" s="374"/>
    </row>
    <row r="3296" spans="1:7">
      <c r="A3296" s="92"/>
      <c r="B3296" s="92" t="s">
        <v>2</v>
      </c>
      <c r="C3296" s="91" t="s">
        <v>3</v>
      </c>
      <c r="D3296" s="91" t="s">
        <v>4</v>
      </c>
      <c r="E3296" s="91" t="s">
        <v>4534</v>
      </c>
      <c r="F3296" s="14">
        <f>VLOOKUP(B3296,'HSD ME&amp;PLUMBING'!$B$6:E4803,4,FALSE)</f>
        <v>100000</v>
      </c>
      <c r="G3296" s="367">
        <f>F3296*E3296</f>
        <v>7900</v>
      </c>
    </row>
    <row r="3297" spans="1:7">
      <c r="A3297" s="92"/>
      <c r="B3297" s="92" t="s">
        <v>1804</v>
      </c>
      <c r="C3297" s="91" t="s">
        <v>71</v>
      </c>
      <c r="D3297" s="91" t="s">
        <v>4</v>
      </c>
      <c r="E3297" s="91" t="s">
        <v>817</v>
      </c>
      <c r="F3297" s="14">
        <f>VLOOKUP(B3297,'HSD ME&amp;PLUMBING'!$B$6:E4804,4,FALSE)</f>
        <v>150000</v>
      </c>
      <c r="G3297" s="367">
        <f>F3297*E3297</f>
        <v>19650</v>
      </c>
    </row>
    <row r="3298" spans="1:7">
      <c r="A3298" s="92"/>
      <c r="B3298" s="92" t="s">
        <v>7</v>
      </c>
      <c r="C3298" s="91" t="s">
        <v>8</v>
      </c>
      <c r="D3298" s="91" t="s">
        <v>4</v>
      </c>
      <c r="E3298" s="91" t="s">
        <v>199</v>
      </c>
      <c r="F3298" s="14">
        <f>VLOOKUP(B3298,'HSD ME&amp;PLUMBING'!$B$6:E4805,4,FALSE)</f>
        <v>150000</v>
      </c>
      <c r="G3298" s="367">
        <f>F3298*E3298</f>
        <v>1950</v>
      </c>
    </row>
    <row r="3299" spans="1:7">
      <c r="A3299" s="92"/>
      <c r="B3299" s="92" t="s">
        <v>10</v>
      </c>
      <c r="C3299" s="91" t="s">
        <v>11</v>
      </c>
      <c r="D3299" s="91" t="s">
        <v>4</v>
      </c>
      <c r="E3299" s="91" t="s">
        <v>12</v>
      </c>
      <c r="F3299" s="19">
        <f>VLOOKUP(B3299,'HSD ME&amp;PLUMBING'!$B$6:E4806,4,FALSE)</f>
        <v>200000</v>
      </c>
      <c r="G3299" s="367">
        <f>F3299*E3299</f>
        <v>800</v>
      </c>
    </row>
    <row r="3300" spans="1:7">
      <c r="A3300" s="513" t="s">
        <v>13</v>
      </c>
      <c r="B3300" s="514"/>
      <c r="C3300" s="514"/>
      <c r="D3300" s="514"/>
      <c r="E3300" s="514"/>
      <c r="F3300" s="515"/>
      <c r="G3300" s="367">
        <f>SUM(G3296:G3299)</f>
        <v>30300</v>
      </c>
    </row>
    <row r="3301" spans="1:7">
      <c r="A3301" s="91" t="s">
        <v>14</v>
      </c>
      <c r="B3301" s="92" t="s">
        <v>15</v>
      </c>
      <c r="C3301" s="91"/>
      <c r="D3301" s="91"/>
      <c r="E3301" s="91"/>
      <c r="F3301" s="374"/>
      <c r="G3301" s="374"/>
    </row>
    <row r="3302" spans="1:7" ht="45">
      <c r="A3302" s="92"/>
      <c r="B3302" s="93" t="s">
        <v>4137</v>
      </c>
      <c r="C3302" s="91"/>
      <c r="D3302" s="94" t="s">
        <v>674</v>
      </c>
      <c r="E3302" s="94" t="s">
        <v>4437</v>
      </c>
      <c r="F3302" s="371">
        <f>VLOOKUP(B3302,'HSD ME&amp;PLUMBING'!$B$6:E4809,4,FALSE)</f>
        <v>10000</v>
      </c>
      <c r="G3302" s="370">
        <f>F3302*E3302</f>
        <v>11500</v>
      </c>
    </row>
    <row r="3303" spans="1:7">
      <c r="A3303" s="494" t="s">
        <v>16</v>
      </c>
      <c r="B3303" s="494"/>
      <c r="C3303" s="494"/>
      <c r="D3303" s="494"/>
      <c r="E3303" s="494"/>
      <c r="F3303" s="494"/>
      <c r="G3303" s="367">
        <f>SUM(G3301:G3302)</f>
        <v>11500</v>
      </c>
    </row>
    <row r="3304" spans="1:7">
      <c r="A3304" s="11" t="s">
        <v>17</v>
      </c>
      <c r="B3304" s="160" t="s">
        <v>18</v>
      </c>
      <c r="C3304" s="11"/>
      <c r="D3304" s="12"/>
      <c r="E3304" s="11"/>
      <c r="F3304" s="12"/>
      <c r="G3304" s="369"/>
    </row>
    <row r="3305" spans="1:7">
      <c r="A3305" s="492" t="s">
        <v>19</v>
      </c>
      <c r="B3305" s="492"/>
      <c r="C3305" s="492"/>
      <c r="D3305" s="492"/>
      <c r="E3305" s="492"/>
      <c r="F3305" s="492"/>
      <c r="G3305" s="367">
        <f>SUM(G3304)</f>
        <v>0</v>
      </c>
    </row>
    <row r="3306" spans="1:7">
      <c r="A3306" s="11" t="s">
        <v>20</v>
      </c>
      <c r="B3306" s="493" t="s">
        <v>21</v>
      </c>
      <c r="C3306" s="493"/>
      <c r="D3306" s="493"/>
      <c r="E3306" s="493"/>
      <c r="F3306" s="493"/>
      <c r="G3306" s="367">
        <f>SUM(G3296:G3305)/2</f>
        <v>41800</v>
      </c>
    </row>
    <row r="3307" spans="1:7">
      <c r="A3307" s="11" t="s">
        <v>22</v>
      </c>
      <c r="B3307" s="493" t="s">
        <v>77</v>
      </c>
      <c r="C3307" s="493"/>
      <c r="D3307" s="493"/>
      <c r="E3307" s="493"/>
      <c r="F3307" s="368">
        <v>0.1</v>
      </c>
      <c r="G3307" s="367">
        <f>G3306*F3307</f>
        <v>4180</v>
      </c>
    </row>
    <row r="3308" spans="1:7">
      <c r="A3308" s="11" t="s">
        <v>23</v>
      </c>
      <c r="B3308" s="493" t="s">
        <v>24</v>
      </c>
      <c r="C3308" s="493"/>
      <c r="D3308" s="493"/>
      <c r="E3308" s="493"/>
      <c r="F3308" s="493"/>
      <c r="G3308" s="367">
        <f>G3306+G3307</f>
        <v>45980</v>
      </c>
    </row>
    <row r="3309" spans="1:7">
      <c r="A3309" s="105"/>
      <c r="B3309" s="106"/>
      <c r="C3309" s="106"/>
      <c r="D3309" s="106"/>
      <c r="E3309" s="106"/>
      <c r="F3309" s="106"/>
      <c r="G3309" s="378"/>
    </row>
    <row r="3310" spans="1:7">
      <c r="A3310" s="198" t="s">
        <v>4736</v>
      </c>
      <c r="B3310" s="1"/>
      <c r="C3310" s="1"/>
      <c r="D3310" s="1"/>
      <c r="E3310" s="1"/>
      <c r="F3310" s="1"/>
      <c r="G3310" s="1"/>
    </row>
    <row r="3311" spans="1:7" ht="30">
      <c r="A3311" s="9" t="s">
        <v>62</v>
      </c>
      <c r="B3311" s="9" t="s">
        <v>63</v>
      </c>
      <c r="C3311" s="9" t="s">
        <v>64</v>
      </c>
      <c r="D3311" s="9" t="s">
        <v>65</v>
      </c>
      <c r="E3311" s="9" t="s">
        <v>66</v>
      </c>
      <c r="F3311" s="9" t="s">
        <v>67</v>
      </c>
      <c r="G3311" s="9" t="s">
        <v>68</v>
      </c>
    </row>
    <row r="3312" spans="1:7">
      <c r="A3312" s="91" t="s">
        <v>0</v>
      </c>
      <c r="B3312" s="92" t="s">
        <v>1</v>
      </c>
      <c r="C3312" s="91"/>
      <c r="D3312" s="91"/>
      <c r="E3312" s="91"/>
      <c r="F3312" s="374"/>
      <c r="G3312" s="374"/>
    </row>
    <row r="3313" spans="1:7">
      <c r="A3313" s="92"/>
      <c r="B3313" s="92" t="s">
        <v>2</v>
      </c>
      <c r="C3313" s="91" t="s">
        <v>3</v>
      </c>
      <c r="D3313" s="91" t="s">
        <v>4</v>
      </c>
      <c r="E3313" s="91" t="s">
        <v>707</v>
      </c>
      <c r="F3313" s="14">
        <f>VLOOKUP(B3313,'HSD ME&amp;PLUMBING'!$B$6:E4820,4,FALSE)</f>
        <v>100000</v>
      </c>
      <c r="G3313" s="367">
        <f>F3313*E3313</f>
        <v>10500</v>
      </c>
    </row>
    <row r="3314" spans="1:7">
      <c r="A3314" s="92"/>
      <c r="B3314" s="92" t="s">
        <v>1804</v>
      </c>
      <c r="C3314" s="91" t="s">
        <v>71</v>
      </c>
      <c r="D3314" s="91" t="s">
        <v>4</v>
      </c>
      <c r="E3314" s="91" t="s">
        <v>767</v>
      </c>
      <c r="F3314" s="14">
        <f>VLOOKUP(B3314,'HSD ME&amp;PLUMBING'!$B$6:E4821,4,FALSE)</f>
        <v>150000</v>
      </c>
      <c r="G3314" s="367">
        <f>F3314*E3314</f>
        <v>26250</v>
      </c>
    </row>
    <row r="3315" spans="1:7">
      <c r="A3315" s="92"/>
      <c r="B3315" s="92" t="s">
        <v>7</v>
      </c>
      <c r="C3315" s="91" t="s">
        <v>8</v>
      </c>
      <c r="D3315" s="91" t="s">
        <v>4</v>
      </c>
      <c r="E3315" s="91" t="s">
        <v>768</v>
      </c>
      <c r="F3315" s="14">
        <f>VLOOKUP(B3315,'HSD ME&amp;PLUMBING'!$B$6:E4822,4,FALSE)</f>
        <v>150000</v>
      </c>
      <c r="G3315" s="367">
        <f>F3315*E3315</f>
        <v>2550</v>
      </c>
    </row>
    <row r="3316" spans="1:7">
      <c r="A3316" s="92"/>
      <c r="B3316" s="92" t="s">
        <v>10</v>
      </c>
      <c r="C3316" s="91" t="s">
        <v>11</v>
      </c>
      <c r="D3316" s="91" t="s">
        <v>4</v>
      </c>
      <c r="E3316" s="91" t="s">
        <v>87</v>
      </c>
      <c r="F3316" s="19">
        <f>VLOOKUP(B3316,'HSD ME&amp;PLUMBING'!$B$6:E4823,4,FALSE)</f>
        <v>200000</v>
      </c>
      <c r="G3316" s="367">
        <f>F3316*E3316</f>
        <v>1000</v>
      </c>
    </row>
    <row r="3317" spans="1:7">
      <c r="A3317" s="513" t="s">
        <v>13</v>
      </c>
      <c r="B3317" s="514"/>
      <c r="C3317" s="514"/>
      <c r="D3317" s="514"/>
      <c r="E3317" s="514"/>
      <c r="F3317" s="515"/>
      <c r="G3317" s="367">
        <f>SUM(G3313:G3316)</f>
        <v>40300</v>
      </c>
    </row>
    <row r="3318" spans="1:7">
      <c r="A3318" s="91" t="s">
        <v>14</v>
      </c>
      <c r="B3318" s="92" t="s">
        <v>15</v>
      </c>
      <c r="C3318" s="91"/>
      <c r="D3318" s="91"/>
      <c r="E3318" s="91"/>
      <c r="F3318" s="374"/>
      <c r="G3318" s="374"/>
    </row>
    <row r="3319" spans="1:7" ht="45">
      <c r="A3319" s="92"/>
      <c r="B3319" s="93" t="s">
        <v>4138</v>
      </c>
      <c r="C3319" s="91"/>
      <c r="D3319" s="94" t="s">
        <v>674</v>
      </c>
      <c r="E3319" s="94" t="s">
        <v>4437</v>
      </c>
      <c r="F3319" s="371">
        <f>VLOOKUP(B3319,'HSD ME&amp;PLUMBING'!$B$6:E4826,4,FALSE)</f>
        <v>10000</v>
      </c>
      <c r="G3319" s="370">
        <f>F3319*E3319</f>
        <v>11500</v>
      </c>
    </row>
    <row r="3320" spans="1:7">
      <c r="A3320" s="494" t="s">
        <v>16</v>
      </c>
      <c r="B3320" s="494"/>
      <c r="C3320" s="494"/>
      <c r="D3320" s="494"/>
      <c r="E3320" s="494"/>
      <c r="F3320" s="494"/>
      <c r="G3320" s="367">
        <f>SUM(G3318:G3319)</f>
        <v>11500</v>
      </c>
    </row>
    <row r="3321" spans="1:7">
      <c r="A3321" s="11" t="s">
        <v>17</v>
      </c>
      <c r="B3321" s="160" t="s">
        <v>18</v>
      </c>
      <c r="C3321" s="11"/>
      <c r="D3321" s="12"/>
      <c r="E3321" s="11"/>
      <c r="F3321" s="12"/>
      <c r="G3321" s="369"/>
    </row>
    <row r="3322" spans="1:7">
      <c r="A3322" s="492" t="s">
        <v>19</v>
      </c>
      <c r="B3322" s="492"/>
      <c r="C3322" s="492"/>
      <c r="D3322" s="492"/>
      <c r="E3322" s="492"/>
      <c r="F3322" s="492"/>
      <c r="G3322" s="367">
        <f>SUM(G3321)</f>
        <v>0</v>
      </c>
    </row>
    <row r="3323" spans="1:7">
      <c r="A3323" s="11" t="s">
        <v>20</v>
      </c>
      <c r="B3323" s="493" t="s">
        <v>21</v>
      </c>
      <c r="C3323" s="493"/>
      <c r="D3323" s="493"/>
      <c r="E3323" s="493"/>
      <c r="F3323" s="493"/>
      <c r="G3323" s="367">
        <f>SUM(G3313:G3322)/2</f>
        <v>51800</v>
      </c>
    </row>
    <row r="3324" spans="1:7">
      <c r="A3324" s="11" t="s">
        <v>22</v>
      </c>
      <c r="B3324" s="493" t="s">
        <v>77</v>
      </c>
      <c r="C3324" s="493"/>
      <c r="D3324" s="493"/>
      <c r="E3324" s="493"/>
      <c r="F3324" s="368">
        <v>0.1</v>
      </c>
      <c r="G3324" s="367">
        <f>G3323*F3324</f>
        <v>5180</v>
      </c>
    </row>
    <row r="3325" spans="1:7">
      <c r="A3325" s="11" t="s">
        <v>23</v>
      </c>
      <c r="B3325" s="493" t="s">
        <v>24</v>
      </c>
      <c r="C3325" s="493"/>
      <c r="D3325" s="493"/>
      <c r="E3325" s="493"/>
      <c r="F3325" s="493"/>
      <c r="G3325" s="367">
        <f>G3323+G3324</f>
        <v>56980</v>
      </c>
    </row>
    <row r="3326" spans="1:7">
      <c r="A3326" s="105"/>
      <c r="B3326" s="106"/>
      <c r="C3326" s="106"/>
      <c r="D3326" s="106"/>
      <c r="E3326" s="106"/>
      <c r="F3326" s="106"/>
      <c r="G3326" s="378"/>
    </row>
    <row r="3327" spans="1:7">
      <c r="A3327" s="198" t="s">
        <v>4735</v>
      </c>
      <c r="B3327" s="1"/>
      <c r="C3327" s="1"/>
      <c r="D3327" s="1"/>
      <c r="E3327" s="1"/>
      <c r="F3327" s="1"/>
      <c r="G3327" s="1"/>
    </row>
    <row r="3328" spans="1:7" ht="30">
      <c r="A3328" s="9" t="s">
        <v>62</v>
      </c>
      <c r="B3328" s="9" t="s">
        <v>63</v>
      </c>
      <c r="C3328" s="9" t="s">
        <v>64</v>
      </c>
      <c r="D3328" s="9" t="s">
        <v>65</v>
      </c>
      <c r="E3328" s="9" t="s">
        <v>66</v>
      </c>
      <c r="F3328" s="9" t="s">
        <v>67</v>
      </c>
      <c r="G3328" s="9" t="s">
        <v>68</v>
      </c>
    </row>
    <row r="3329" spans="1:7">
      <c r="A3329" s="91" t="s">
        <v>0</v>
      </c>
      <c r="B3329" s="92" t="s">
        <v>1</v>
      </c>
      <c r="C3329" s="91"/>
      <c r="D3329" s="91"/>
      <c r="E3329" s="91"/>
      <c r="F3329" s="374"/>
      <c r="G3329" s="374"/>
    </row>
    <row r="3330" spans="1:7">
      <c r="A3330" s="92"/>
      <c r="B3330" s="92" t="s">
        <v>2</v>
      </c>
      <c r="C3330" s="91" t="s">
        <v>3</v>
      </c>
      <c r="D3330" s="91" t="s">
        <v>4</v>
      </c>
      <c r="E3330" s="91" t="s">
        <v>25</v>
      </c>
      <c r="F3330" s="14">
        <f>VLOOKUP(B3330,'HSD ME&amp;PLUMBING'!$B$6:E4837,4,FALSE)</f>
        <v>100000</v>
      </c>
      <c r="G3330" s="367">
        <f>F3330*E3330</f>
        <v>12900</v>
      </c>
    </row>
    <row r="3331" spans="1:7">
      <c r="A3331" s="92"/>
      <c r="B3331" s="92" t="s">
        <v>1804</v>
      </c>
      <c r="C3331" s="91" t="s">
        <v>71</v>
      </c>
      <c r="D3331" s="91" t="s">
        <v>4</v>
      </c>
      <c r="E3331" s="91" t="s">
        <v>26</v>
      </c>
      <c r="F3331" s="14">
        <f>VLOOKUP(B3331,'HSD ME&amp;PLUMBING'!$B$6:E4838,4,FALSE)</f>
        <v>150000</v>
      </c>
      <c r="G3331" s="367">
        <f>F3331*E3331</f>
        <v>32250</v>
      </c>
    </row>
    <row r="3332" spans="1:7">
      <c r="A3332" s="92"/>
      <c r="B3332" s="92" t="s">
        <v>7</v>
      </c>
      <c r="C3332" s="91" t="s">
        <v>8</v>
      </c>
      <c r="D3332" s="91" t="s">
        <v>4</v>
      </c>
      <c r="E3332" s="91" t="s">
        <v>27</v>
      </c>
      <c r="F3332" s="14">
        <f>VLOOKUP(B3332,'HSD ME&amp;PLUMBING'!$B$6:E4839,4,FALSE)</f>
        <v>150000</v>
      </c>
      <c r="G3332" s="367">
        <f>F3332*E3332</f>
        <v>3150</v>
      </c>
    </row>
    <row r="3333" spans="1:7">
      <c r="A3333" s="92"/>
      <c r="B3333" s="92" t="s">
        <v>10</v>
      </c>
      <c r="C3333" s="91" t="s">
        <v>11</v>
      </c>
      <c r="D3333" s="91" t="s">
        <v>4</v>
      </c>
      <c r="E3333" s="91" t="s">
        <v>32</v>
      </c>
      <c r="F3333" s="19">
        <f>VLOOKUP(B3333,'HSD ME&amp;PLUMBING'!$B$6:E4840,4,FALSE)</f>
        <v>200000</v>
      </c>
      <c r="G3333" s="367">
        <f>F3333*E3333</f>
        <v>1200</v>
      </c>
    </row>
    <row r="3334" spans="1:7">
      <c r="A3334" s="513" t="s">
        <v>13</v>
      </c>
      <c r="B3334" s="514"/>
      <c r="C3334" s="514"/>
      <c r="D3334" s="514"/>
      <c r="E3334" s="514"/>
      <c r="F3334" s="515"/>
      <c r="G3334" s="367">
        <f>SUM(G3330:G3333)</f>
        <v>49500</v>
      </c>
    </row>
    <row r="3335" spans="1:7">
      <c r="A3335" s="91" t="s">
        <v>14</v>
      </c>
      <c r="B3335" s="92" t="s">
        <v>15</v>
      </c>
      <c r="C3335" s="91"/>
      <c r="D3335" s="91"/>
      <c r="E3335" s="91"/>
      <c r="F3335" s="374"/>
      <c r="G3335" s="374"/>
    </row>
    <row r="3336" spans="1:7" ht="45">
      <c r="A3336" s="92"/>
      <c r="B3336" s="93" t="s">
        <v>4139</v>
      </c>
      <c r="C3336" s="91"/>
      <c r="D3336" s="94" t="s">
        <v>674</v>
      </c>
      <c r="E3336" s="94" t="s">
        <v>4437</v>
      </c>
      <c r="F3336" s="371">
        <f>VLOOKUP(B3336,'HSD ME&amp;PLUMBING'!$B$6:E4843,4,FALSE)</f>
        <v>10000</v>
      </c>
      <c r="G3336" s="370">
        <f>F3336*E3336</f>
        <v>11500</v>
      </c>
    </row>
    <row r="3337" spans="1:7">
      <c r="A3337" s="494" t="s">
        <v>16</v>
      </c>
      <c r="B3337" s="494"/>
      <c r="C3337" s="494"/>
      <c r="D3337" s="494"/>
      <c r="E3337" s="494"/>
      <c r="F3337" s="494"/>
      <c r="G3337" s="367">
        <f>SUM(G3335:G3336)</f>
        <v>11500</v>
      </c>
    </row>
    <row r="3338" spans="1:7">
      <c r="A3338" s="11" t="s">
        <v>17</v>
      </c>
      <c r="B3338" s="160" t="s">
        <v>18</v>
      </c>
      <c r="C3338" s="11"/>
      <c r="D3338" s="12"/>
      <c r="E3338" s="11"/>
      <c r="F3338" s="12"/>
      <c r="G3338" s="369"/>
    </row>
    <row r="3339" spans="1:7">
      <c r="A3339" s="492" t="s">
        <v>19</v>
      </c>
      <c r="B3339" s="492"/>
      <c r="C3339" s="492"/>
      <c r="D3339" s="492"/>
      <c r="E3339" s="492"/>
      <c r="F3339" s="492"/>
      <c r="G3339" s="367">
        <f>SUM(G3338)</f>
        <v>0</v>
      </c>
    </row>
    <row r="3340" spans="1:7">
      <c r="A3340" s="11" t="s">
        <v>20</v>
      </c>
      <c r="B3340" s="493" t="s">
        <v>21</v>
      </c>
      <c r="C3340" s="493"/>
      <c r="D3340" s="493"/>
      <c r="E3340" s="493"/>
      <c r="F3340" s="493"/>
      <c r="G3340" s="367">
        <f>SUM(G3330:G3339)/2</f>
        <v>61000</v>
      </c>
    </row>
    <row r="3341" spans="1:7">
      <c r="A3341" s="11" t="s">
        <v>22</v>
      </c>
      <c r="B3341" s="493" t="s">
        <v>77</v>
      </c>
      <c r="C3341" s="493"/>
      <c r="D3341" s="493"/>
      <c r="E3341" s="493"/>
      <c r="F3341" s="368">
        <v>0.1</v>
      </c>
      <c r="G3341" s="367">
        <f>G3340*F3341</f>
        <v>6100</v>
      </c>
    </row>
    <row r="3342" spans="1:7">
      <c r="A3342" s="11" t="s">
        <v>23</v>
      </c>
      <c r="B3342" s="493" t="s">
        <v>24</v>
      </c>
      <c r="C3342" s="493"/>
      <c r="D3342" s="493"/>
      <c r="E3342" s="493"/>
      <c r="F3342" s="493"/>
      <c r="G3342" s="367">
        <f>G3340+G3341</f>
        <v>67100</v>
      </c>
    </row>
    <row r="3343" spans="1:7">
      <c r="A3343" s="105"/>
      <c r="B3343" s="106"/>
      <c r="C3343" s="106"/>
      <c r="D3343" s="106"/>
      <c r="E3343" s="106"/>
      <c r="F3343" s="106"/>
      <c r="G3343" s="378"/>
    </row>
    <row r="3344" spans="1:7">
      <c r="A3344" s="198" t="s">
        <v>4734</v>
      </c>
      <c r="B3344" s="1"/>
      <c r="C3344" s="1"/>
      <c r="D3344" s="1"/>
      <c r="E3344" s="1"/>
      <c r="F3344" s="1"/>
      <c r="G3344" s="1"/>
    </row>
    <row r="3345" spans="1:7" ht="30">
      <c r="A3345" s="9" t="s">
        <v>62</v>
      </c>
      <c r="B3345" s="9" t="s">
        <v>63</v>
      </c>
      <c r="C3345" s="9" t="s">
        <v>64</v>
      </c>
      <c r="D3345" s="9" t="s">
        <v>65</v>
      </c>
      <c r="E3345" s="9" t="s">
        <v>66</v>
      </c>
      <c r="F3345" s="9" t="s">
        <v>67</v>
      </c>
      <c r="G3345" s="9" t="s">
        <v>68</v>
      </c>
    </row>
    <row r="3346" spans="1:7">
      <c r="A3346" s="91" t="s">
        <v>0</v>
      </c>
      <c r="B3346" s="92" t="s">
        <v>1</v>
      </c>
      <c r="C3346" s="91"/>
      <c r="D3346" s="91"/>
      <c r="E3346" s="91"/>
      <c r="F3346" s="374"/>
      <c r="G3346" s="374"/>
    </row>
    <row r="3347" spans="1:7">
      <c r="A3347" s="92"/>
      <c r="B3347" s="92" t="s">
        <v>2</v>
      </c>
      <c r="C3347" s="91" t="s">
        <v>3</v>
      </c>
      <c r="D3347" s="91" t="s">
        <v>4</v>
      </c>
      <c r="E3347" s="91" t="s">
        <v>1932</v>
      </c>
      <c r="F3347" s="14">
        <f>VLOOKUP(B3347,'HSD ME&amp;PLUMBING'!$B$6:E4854,4,FALSE)</f>
        <v>100000</v>
      </c>
      <c r="G3347" s="367">
        <f>F3347*E3347</f>
        <v>15700</v>
      </c>
    </row>
    <row r="3348" spans="1:7">
      <c r="A3348" s="92"/>
      <c r="B3348" s="92" t="s">
        <v>1804</v>
      </c>
      <c r="C3348" s="91" t="s">
        <v>71</v>
      </c>
      <c r="D3348" s="91" t="s">
        <v>4</v>
      </c>
      <c r="E3348" s="91" t="s">
        <v>4553</v>
      </c>
      <c r="F3348" s="14">
        <f>VLOOKUP(B3348,'HSD ME&amp;PLUMBING'!$B$6:E4855,4,FALSE)</f>
        <v>150000</v>
      </c>
      <c r="G3348" s="367">
        <f>F3348*E3348</f>
        <v>39300</v>
      </c>
    </row>
    <row r="3349" spans="1:7">
      <c r="A3349" s="92"/>
      <c r="B3349" s="92" t="s">
        <v>7</v>
      </c>
      <c r="C3349" s="91" t="s">
        <v>8</v>
      </c>
      <c r="D3349" s="91" t="s">
        <v>4</v>
      </c>
      <c r="E3349" s="91" t="s">
        <v>721</v>
      </c>
      <c r="F3349" s="14">
        <f>VLOOKUP(B3349,'HSD ME&amp;PLUMBING'!$B$6:E4856,4,FALSE)</f>
        <v>150000</v>
      </c>
      <c r="G3349" s="367">
        <f>F3349*E3349</f>
        <v>3900</v>
      </c>
    </row>
    <row r="3350" spans="1:7">
      <c r="A3350" s="92"/>
      <c r="B3350" s="92" t="s">
        <v>10</v>
      </c>
      <c r="C3350" s="91" t="s">
        <v>11</v>
      </c>
      <c r="D3350" s="91" t="s">
        <v>4</v>
      </c>
      <c r="E3350" s="91" t="s">
        <v>130</v>
      </c>
      <c r="F3350" s="19">
        <f>VLOOKUP(B3350,'HSD ME&amp;PLUMBING'!$B$6:E4857,4,FALSE)</f>
        <v>200000</v>
      </c>
      <c r="G3350" s="367">
        <f>F3350*E3350</f>
        <v>1600</v>
      </c>
    </row>
    <row r="3351" spans="1:7">
      <c r="A3351" s="513" t="s">
        <v>13</v>
      </c>
      <c r="B3351" s="514"/>
      <c r="C3351" s="514"/>
      <c r="D3351" s="514"/>
      <c r="E3351" s="514"/>
      <c r="F3351" s="515"/>
      <c r="G3351" s="367">
        <f>SUM(G3347:G3350)</f>
        <v>60500</v>
      </c>
    </row>
    <row r="3352" spans="1:7">
      <c r="A3352" s="91" t="s">
        <v>14</v>
      </c>
      <c r="B3352" s="92" t="s">
        <v>15</v>
      </c>
      <c r="C3352" s="91"/>
      <c r="D3352" s="91"/>
      <c r="E3352" s="91"/>
      <c r="F3352" s="374"/>
      <c r="G3352" s="374"/>
    </row>
    <row r="3353" spans="1:7" ht="45">
      <c r="A3353" s="92"/>
      <c r="B3353" s="93" t="s">
        <v>4140</v>
      </c>
      <c r="C3353" s="91"/>
      <c r="D3353" s="94" t="s">
        <v>674</v>
      </c>
      <c r="E3353" s="94" t="s">
        <v>4437</v>
      </c>
      <c r="F3353" s="371">
        <f>VLOOKUP(B3353,'HSD ME&amp;PLUMBING'!$B$6:E4860,4,FALSE)</f>
        <v>10000</v>
      </c>
      <c r="G3353" s="370">
        <f>F3353*E3353</f>
        <v>11500</v>
      </c>
    </row>
    <row r="3354" spans="1:7">
      <c r="A3354" s="494" t="s">
        <v>16</v>
      </c>
      <c r="B3354" s="494"/>
      <c r="C3354" s="494"/>
      <c r="D3354" s="494"/>
      <c r="E3354" s="494"/>
      <c r="F3354" s="494"/>
      <c r="G3354" s="367">
        <f>SUM(G3352:G3353)</f>
        <v>11500</v>
      </c>
    </row>
    <row r="3355" spans="1:7">
      <c r="A3355" s="11" t="s">
        <v>17</v>
      </c>
      <c r="B3355" s="160" t="s">
        <v>18</v>
      </c>
      <c r="C3355" s="11"/>
      <c r="D3355" s="12"/>
      <c r="E3355" s="11"/>
      <c r="F3355" s="12"/>
      <c r="G3355" s="369"/>
    </row>
    <row r="3356" spans="1:7">
      <c r="A3356" s="492" t="s">
        <v>19</v>
      </c>
      <c r="B3356" s="492"/>
      <c r="C3356" s="492"/>
      <c r="D3356" s="492"/>
      <c r="E3356" s="492"/>
      <c r="F3356" s="492"/>
      <c r="G3356" s="367">
        <f>SUM(G3355)</f>
        <v>0</v>
      </c>
    </row>
    <row r="3357" spans="1:7">
      <c r="A3357" s="11" t="s">
        <v>20</v>
      </c>
      <c r="B3357" s="493" t="s">
        <v>21</v>
      </c>
      <c r="C3357" s="493"/>
      <c r="D3357" s="493"/>
      <c r="E3357" s="493"/>
      <c r="F3357" s="493"/>
      <c r="G3357" s="367">
        <f>SUM(G3347:G3356)/2</f>
        <v>72000</v>
      </c>
    </row>
    <row r="3358" spans="1:7">
      <c r="A3358" s="11" t="s">
        <v>22</v>
      </c>
      <c r="B3358" s="493" t="s">
        <v>77</v>
      </c>
      <c r="C3358" s="493"/>
      <c r="D3358" s="493"/>
      <c r="E3358" s="493"/>
      <c r="F3358" s="368">
        <v>0.1</v>
      </c>
      <c r="G3358" s="367">
        <f>G3357*F3358</f>
        <v>7200</v>
      </c>
    </row>
    <row r="3359" spans="1:7">
      <c r="A3359" s="11" t="s">
        <v>23</v>
      </c>
      <c r="B3359" s="493" t="s">
        <v>24</v>
      </c>
      <c r="C3359" s="493"/>
      <c r="D3359" s="493"/>
      <c r="E3359" s="493"/>
      <c r="F3359" s="493"/>
      <c r="G3359" s="367">
        <f>G3357+G3358</f>
        <v>79200</v>
      </c>
    </row>
    <row r="3360" spans="1:7">
      <c r="A3360" s="105"/>
      <c r="B3360" s="106"/>
      <c r="C3360" s="106"/>
      <c r="D3360" s="106"/>
      <c r="E3360" s="106"/>
      <c r="F3360" s="106"/>
      <c r="G3360" s="378"/>
    </row>
    <row r="3361" spans="1:7">
      <c r="A3361" s="198" t="s">
        <v>4733</v>
      </c>
      <c r="B3361" s="1"/>
      <c r="C3361" s="1"/>
      <c r="D3361" s="1"/>
      <c r="E3361" s="1"/>
      <c r="F3361" s="1"/>
      <c r="G3361" s="1"/>
    </row>
    <row r="3362" spans="1:7" ht="30">
      <c r="A3362" s="9" t="s">
        <v>62</v>
      </c>
      <c r="B3362" s="9" t="s">
        <v>63</v>
      </c>
      <c r="C3362" s="9" t="s">
        <v>64</v>
      </c>
      <c r="D3362" s="9" t="s">
        <v>65</v>
      </c>
      <c r="E3362" s="9" t="s">
        <v>66</v>
      </c>
      <c r="F3362" s="9" t="s">
        <v>67</v>
      </c>
      <c r="G3362" s="9" t="s">
        <v>68</v>
      </c>
    </row>
    <row r="3363" spans="1:7">
      <c r="A3363" s="91" t="s">
        <v>0</v>
      </c>
      <c r="B3363" s="92" t="s">
        <v>1</v>
      </c>
      <c r="C3363" s="91"/>
      <c r="D3363" s="91"/>
      <c r="E3363" s="91"/>
      <c r="F3363" s="374"/>
      <c r="G3363" s="374"/>
    </row>
    <row r="3364" spans="1:7">
      <c r="A3364" s="92"/>
      <c r="B3364" s="92" t="s">
        <v>2</v>
      </c>
      <c r="C3364" s="91" t="s">
        <v>3</v>
      </c>
      <c r="D3364" s="91" t="s">
        <v>4</v>
      </c>
      <c r="E3364" s="91" t="s">
        <v>1832</v>
      </c>
      <c r="F3364" s="14">
        <f>VLOOKUP(B3364,'HSD ME&amp;PLUMBING'!$B$6:E4871,4,FALSE)</f>
        <v>100000</v>
      </c>
      <c r="G3364" s="367">
        <f>F3364*E3364</f>
        <v>20700</v>
      </c>
    </row>
    <row r="3365" spans="1:7">
      <c r="A3365" s="92"/>
      <c r="B3365" s="92" t="s">
        <v>1804</v>
      </c>
      <c r="C3365" s="91" t="s">
        <v>71</v>
      </c>
      <c r="D3365" s="91" t="s">
        <v>4</v>
      </c>
      <c r="E3365" s="91" t="s">
        <v>1833</v>
      </c>
      <c r="F3365" s="14">
        <f>VLOOKUP(B3365,'HSD ME&amp;PLUMBING'!$B$6:E4872,4,FALSE)</f>
        <v>150000</v>
      </c>
      <c r="G3365" s="367">
        <f>F3365*E3365</f>
        <v>51899.999999999993</v>
      </c>
    </row>
    <row r="3366" spans="1:7">
      <c r="A3366" s="92"/>
      <c r="B3366" s="92" t="s">
        <v>7</v>
      </c>
      <c r="C3366" s="91" t="s">
        <v>8</v>
      </c>
      <c r="D3366" s="91" t="s">
        <v>4</v>
      </c>
      <c r="E3366" s="91" t="s">
        <v>708</v>
      </c>
      <c r="F3366" s="14">
        <f>VLOOKUP(B3366,'HSD ME&amp;PLUMBING'!$B$6:E4873,4,FALSE)</f>
        <v>150000</v>
      </c>
      <c r="G3366" s="367">
        <f>F3366*E3366</f>
        <v>5250.0000000000009</v>
      </c>
    </row>
    <row r="3367" spans="1:7">
      <c r="A3367" s="92"/>
      <c r="B3367" s="92" t="s">
        <v>10</v>
      </c>
      <c r="C3367" s="91" t="s">
        <v>11</v>
      </c>
      <c r="D3367" s="91" t="s">
        <v>4</v>
      </c>
      <c r="E3367" s="91" t="s">
        <v>98</v>
      </c>
      <c r="F3367" s="19">
        <f>VLOOKUP(B3367,'HSD ME&amp;PLUMBING'!$B$6:E4874,4,FALSE)</f>
        <v>200000</v>
      </c>
      <c r="G3367" s="367">
        <f>F3367*E3367</f>
        <v>2000</v>
      </c>
    </row>
    <row r="3368" spans="1:7">
      <c r="A3368" s="513" t="s">
        <v>13</v>
      </c>
      <c r="B3368" s="514"/>
      <c r="C3368" s="514"/>
      <c r="D3368" s="514"/>
      <c r="E3368" s="514"/>
      <c r="F3368" s="515"/>
      <c r="G3368" s="367">
        <f>SUM(G3364:G3367)</f>
        <v>79850</v>
      </c>
    </row>
    <row r="3369" spans="1:7">
      <c r="A3369" s="91" t="s">
        <v>14</v>
      </c>
      <c r="B3369" s="92" t="s">
        <v>15</v>
      </c>
      <c r="C3369" s="91"/>
      <c r="D3369" s="91"/>
      <c r="E3369" s="91"/>
      <c r="F3369" s="374"/>
      <c r="G3369" s="374"/>
    </row>
    <row r="3370" spans="1:7" ht="45">
      <c r="A3370" s="92"/>
      <c r="B3370" s="93" t="s">
        <v>4141</v>
      </c>
      <c r="C3370" s="91"/>
      <c r="D3370" s="94" t="s">
        <v>674</v>
      </c>
      <c r="E3370" s="94" t="s">
        <v>4437</v>
      </c>
      <c r="F3370" s="371">
        <f>VLOOKUP(B3370,'HSD ME&amp;PLUMBING'!$B$6:E4877,4,FALSE)</f>
        <v>10000</v>
      </c>
      <c r="G3370" s="370">
        <f>F3370*E3370</f>
        <v>11500</v>
      </c>
    </row>
    <row r="3371" spans="1:7">
      <c r="A3371" s="494" t="s">
        <v>16</v>
      </c>
      <c r="B3371" s="494"/>
      <c r="C3371" s="494"/>
      <c r="D3371" s="494"/>
      <c r="E3371" s="494"/>
      <c r="F3371" s="494"/>
      <c r="G3371" s="367">
        <f>SUM(G3369:G3370)</f>
        <v>11500</v>
      </c>
    </row>
    <row r="3372" spans="1:7">
      <c r="A3372" s="11" t="s">
        <v>17</v>
      </c>
      <c r="B3372" s="160" t="s">
        <v>18</v>
      </c>
      <c r="C3372" s="11"/>
      <c r="D3372" s="12"/>
      <c r="E3372" s="11"/>
      <c r="F3372" s="12"/>
      <c r="G3372" s="369"/>
    </row>
    <row r="3373" spans="1:7">
      <c r="A3373" s="492" t="s">
        <v>19</v>
      </c>
      <c r="B3373" s="492"/>
      <c r="C3373" s="492"/>
      <c r="D3373" s="492"/>
      <c r="E3373" s="492"/>
      <c r="F3373" s="492"/>
      <c r="G3373" s="367">
        <f>SUM(G3372)</f>
        <v>0</v>
      </c>
    </row>
    <row r="3374" spans="1:7">
      <c r="A3374" s="11" t="s">
        <v>20</v>
      </c>
      <c r="B3374" s="493" t="s">
        <v>21</v>
      </c>
      <c r="C3374" s="493"/>
      <c r="D3374" s="493"/>
      <c r="E3374" s="493"/>
      <c r="F3374" s="493"/>
      <c r="G3374" s="367">
        <f>SUM(G3364:G3373)/2</f>
        <v>91350</v>
      </c>
    </row>
    <row r="3375" spans="1:7">
      <c r="A3375" s="11" t="s">
        <v>22</v>
      </c>
      <c r="B3375" s="493" t="s">
        <v>77</v>
      </c>
      <c r="C3375" s="493"/>
      <c r="D3375" s="493"/>
      <c r="E3375" s="493"/>
      <c r="F3375" s="368">
        <v>0.1</v>
      </c>
      <c r="G3375" s="367">
        <f>G3374*F3375</f>
        <v>9135</v>
      </c>
    </row>
    <row r="3376" spans="1:7">
      <c r="A3376" s="11" t="s">
        <v>23</v>
      </c>
      <c r="B3376" s="493" t="s">
        <v>24</v>
      </c>
      <c r="C3376" s="493"/>
      <c r="D3376" s="493"/>
      <c r="E3376" s="493"/>
      <c r="F3376" s="493"/>
      <c r="G3376" s="367">
        <f>G3374+G3375</f>
        <v>100485</v>
      </c>
    </row>
    <row r="3377" spans="1:7">
      <c r="A3377" s="105"/>
      <c r="B3377" s="106"/>
      <c r="C3377" s="106"/>
      <c r="D3377" s="106"/>
      <c r="E3377" s="106"/>
      <c r="F3377" s="106"/>
      <c r="G3377" s="378"/>
    </row>
    <row r="3378" spans="1:7">
      <c r="A3378" s="198" t="s">
        <v>4732</v>
      </c>
      <c r="B3378" s="1"/>
      <c r="C3378" s="1"/>
      <c r="D3378" s="1"/>
      <c r="E3378" s="1"/>
      <c r="F3378" s="1"/>
      <c r="G3378" s="1"/>
    </row>
    <row r="3379" spans="1:7" ht="30">
      <c r="A3379" s="9" t="s">
        <v>62</v>
      </c>
      <c r="B3379" s="9" t="s">
        <v>63</v>
      </c>
      <c r="C3379" s="9" t="s">
        <v>64</v>
      </c>
      <c r="D3379" s="9" t="s">
        <v>65</v>
      </c>
      <c r="E3379" s="9" t="s">
        <v>66</v>
      </c>
      <c r="F3379" s="9" t="s">
        <v>67</v>
      </c>
      <c r="G3379" s="9" t="s">
        <v>68</v>
      </c>
    </row>
    <row r="3380" spans="1:7">
      <c r="A3380" s="91" t="s">
        <v>0</v>
      </c>
      <c r="B3380" s="92" t="s">
        <v>1</v>
      </c>
      <c r="C3380" s="91"/>
      <c r="D3380" s="91"/>
      <c r="E3380" s="91"/>
      <c r="F3380" s="374"/>
      <c r="G3380" s="374"/>
    </row>
    <row r="3381" spans="1:7">
      <c r="A3381" s="92"/>
      <c r="B3381" s="92" t="s">
        <v>2</v>
      </c>
      <c r="C3381" s="91" t="s">
        <v>3</v>
      </c>
      <c r="D3381" s="91" t="s">
        <v>4</v>
      </c>
      <c r="E3381" s="91" t="s">
        <v>4579</v>
      </c>
      <c r="F3381" s="14">
        <f>VLOOKUP(B3381,'HSD ME&amp;PLUMBING'!$B$6:E4888,4,FALSE)</f>
        <v>100000</v>
      </c>
      <c r="G3381" s="367">
        <f>F3381*E3381</f>
        <v>26000</v>
      </c>
    </row>
    <row r="3382" spans="1:7">
      <c r="A3382" s="92"/>
      <c r="B3382" s="92" t="s">
        <v>1804</v>
      </c>
      <c r="C3382" s="91" t="s">
        <v>71</v>
      </c>
      <c r="D3382" s="91" t="s">
        <v>4</v>
      </c>
      <c r="E3382" s="91" t="s">
        <v>4578</v>
      </c>
      <c r="F3382" s="14">
        <f>VLOOKUP(B3382,'HSD ME&amp;PLUMBING'!$B$6:E4889,4,FALSE)</f>
        <v>150000</v>
      </c>
      <c r="G3382" s="367">
        <f>F3382*E3382</f>
        <v>64950</v>
      </c>
    </row>
    <row r="3383" spans="1:7">
      <c r="A3383" s="92"/>
      <c r="B3383" s="92" t="s">
        <v>7</v>
      </c>
      <c r="C3383" s="91" t="s">
        <v>8</v>
      </c>
      <c r="D3383" s="91" t="s">
        <v>4</v>
      </c>
      <c r="E3383" s="91" t="s">
        <v>52</v>
      </c>
      <c r="F3383" s="14">
        <f>VLOOKUP(B3383,'HSD ME&amp;PLUMBING'!$B$6:E4890,4,FALSE)</f>
        <v>150000</v>
      </c>
      <c r="G3383" s="367">
        <f>F3383*E3383</f>
        <v>6449.9999999999991</v>
      </c>
    </row>
    <row r="3384" spans="1:7">
      <c r="A3384" s="92"/>
      <c r="B3384" s="92" t="s">
        <v>10</v>
      </c>
      <c r="C3384" s="91" t="s">
        <v>11</v>
      </c>
      <c r="D3384" s="91" t="s">
        <v>4</v>
      </c>
      <c r="E3384" s="91" t="s">
        <v>199</v>
      </c>
      <c r="F3384" s="19">
        <f>VLOOKUP(B3384,'HSD ME&amp;PLUMBING'!$B$6:E4891,4,FALSE)</f>
        <v>200000</v>
      </c>
      <c r="G3384" s="367">
        <f>F3384*E3384</f>
        <v>2600</v>
      </c>
    </row>
    <row r="3385" spans="1:7">
      <c r="A3385" s="513" t="s">
        <v>13</v>
      </c>
      <c r="B3385" s="514"/>
      <c r="C3385" s="514"/>
      <c r="D3385" s="514"/>
      <c r="E3385" s="514"/>
      <c r="F3385" s="515"/>
      <c r="G3385" s="367">
        <f>SUM(G3381:G3384)</f>
        <v>100000</v>
      </c>
    </row>
    <row r="3386" spans="1:7">
      <c r="A3386" s="91" t="s">
        <v>14</v>
      </c>
      <c r="B3386" s="92" t="s">
        <v>15</v>
      </c>
      <c r="C3386" s="91"/>
      <c r="D3386" s="91"/>
      <c r="E3386" s="91"/>
      <c r="F3386" s="374"/>
      <c r="G3386" s="374"/>
    </row>
    <row r="3387" spans="1:7" ht="45">
      <c r="A3387" s="92"/>
      <c r="B3387" s="93" t="s">
        <v>4142</v>
      </c>
      <c r="C3387" s="91"/>
      <c r="D3387" s="94" t="s">
        <v>674</v>
      </c>
      <c r="E3387" s="94" t="s">
        <v>4437</v>
      </c>
      <c r="F3387" s="371">
        <f>VLOOKUP(B3387,'HSD ME&amp;PLUMBING'!$B$6:E4894,4,FALSE)</f>
        <v>10000</v>
      </c>
      <c r="G3387" s="370">
        <f>F3387*E3387</f>
        <v>11500</v>
      </c>
    </row>
    <row r="3388" spans="1:7">
      <c r="A3388" s="494" t="s">
        <v>16</v>
      </c>
      <c r="B3388" s="494"/>
      <c r="C3388" s="494"/>
      <c r="D3388" s="494"/>
      <c r="E3388" s="494"/>
      <c r="F3388" s="494"/>
      <c r="G3388" s="367">
        <f>SUM(G3386:G3387)</f>
        <v>11500</v>
      </c>
    </row>
    <row r="3389" spans="1:7">
      <c r="A3389" s="11" t="s">
        <v>17</v>
      </c>
      <c r="B3389" s="160" t="s">
        <v>18</v>
      </c>
      <c r="C3389" s="11"/>
      <c r="D3389" s="12"/>
      <c r="E3389" s="11"/>
      <c r="F3389" s="12"/>
      <c r="G3389" s="369"/>
    </row>
    <row r="3390" spans="1:7">
      <c r="A3390" s="492" t="s">
        <v>19</v>
      </c>
      <c r="B3390" s="492"/>
      <c r="C3390" s="492"/>
      <c r="D3390" s="492"/>
      <c r="E3390" s="492"/>
      <c r="F3390" s="492"/>
      <c r="G3390" s="367">
        <f>SUM(G3389)</f>
        <v>0</v>
      </c>
    </row>
    <row r="3391" spans="1:7">
      <c r="A3391" s="11" t="s">
        <v>20</v>
      </c>
      <c r="B3391" s="493" t="s">
        <v>21</v>
      </c>
      <c r="C3391" s="493"/>
      <c r="D3391" s="493"/>
      <c r="E3391" s="493"/>
      <c r="F3391" s="493"/>
      <c r="G3391" s="367">
        <f>SUM(G3381:G3390)/2</f>
        <v>111500</v>
      </c>
    </row>
    <row r="3392" spans="1:7">
      <c r="A3392" s="11" t="s">
        <v>22</v>
      </c>
      <c r="B3392" s="493" t="s">
        <v>77</v>
      </c>
      <c r="C3392" s="493"/>
      <c r="D3392" s="493"/>
      <c r="E3392" s="493"/>
      <c r="F3392" s="368">
        <v>0.1</v>
      </c>
      <c r="G3392" s="367">
        <f>G3391*F3392</f>
        <v>11150</v>
      </c>
    </row>
    <row r="3393" spans="1:7">
      <c r="A3393" s="11" t="s">
        <v>23</v>
      </c>
      <c r="B3393" s="493" t="s">
        <v>24</v>
      </c>
      <c r="C3393" s="493"/>
      <c r="D3393" s="493"/>
      <c r="E3393" s="493"/>
      <c r="F3393" s="493"/>
      <c r="G3393" s="367">
        <f>G3391+G3392</f>
        <v>122650</v>
      </c>
    </row>
    <row r="3394" spans="1:7">
      <c r="A3394" s="105"/>
      <c r="B3394" s="106"/>
      <c r="C3394" s="106"/>
      <c r="D3394" s="106"/>
      <c r="E3394" s="106"/>
      <c r="F3394" s="106"/>
      <c r="G3394" s="378"/>
    </row>
    <row r="3395" spans="1:7">
      <c r="A3395" s="198" t="s">
        <v>4731</v>
      </c>
      <c r="B3395" s="1"/>
      <c r="C3395" s="1"/>
      <c r="D3395" s="1"/>
      <c r="E3395" s="1"/>
      <c r="F3395" s="1"/>
      <c r="G3395" s="1"/>
    </row>
    <row r="3396" spans="1:7" ht="30">
      <c r="A3396" s="9" t="s">
        <v>62</v>
      </c>
      <c r="B3396" s="9" t="s">
        <v>63</v>
      </c>
      <c r="C3396" s="9" t="s">
        <v>64</v>
      </c>
      <c r="D3396" s="9" t="s">
        <v>65</v>
      </c>
      <c r="E3396" s="9" t="s">
        <v>66</v>
      </c>
      <c r="F3396" s="9" t="s">
        <v>67</v>
      </c>
      <c r="G3396" s="9" t="s">
        <v>68</v>
      </c>
    </row>
    <row r="3397" spans="1:7">
      <c r="A3397" s="91" t="s">
        <v>0</v>
      </c>
      <c r="B3397" s="92" t="s">
        <v>1</v>
      </c>
      <c r="C3397" s="91"/>
      <c r="D3397" s="91"/>
      <c r="E3397" s="91"/>
      <c r="F3397" s="374"/>
      <c r="G3397" s="374"/>
    </row>
    <row r="3398" spans="1:7">
      <c r="A3398" s="92"/>
      <c r="B3398" s="92" t="s">
        <v>2</v>
      </c>
      <c r="C3398" s="91" t="s">
        <v>3</v>
      </c>
      <c r="D3398" s="91" t="s">
        <v>4</v>
      </c>
      <c r="E3398" s="91" t="s">
        <v>4550</v>
      </c>
      <c r="F3398" s="14">
        <f>VLOOKUP(B3398,'HSD ME&amp;PLUMBING'!$B$6:E4905,4,FALSE)</f>
        <v>100000</v>
      </c>
      <c r="G3398" s="367">
        <f>F3398*E3398</f>
        <v>47100</v>
      </c>
    </row>
    <row r="3399" spans="1:7">
      <c r="A3399" s="92"/>
      <c r="B3399" s="92" t="s">
        <v>1804</v>
      </c>
      <c r="C3399" s="91" t="s">
        <v>71</v>
      </c>
      <c r="D3399" s="91" t="s">
        <v>4</v>
      </c>
      <c r="E3399" s="91" t="s">
        <v>4549</v>
      </c>
      <c r="F3399" s="14">
        <f>VLOOKUP(B3399,'HSD ME&amp;PLUMBING'!$B$6:E4906,4,FALSE)</f>
        <v>150000</v>
      </c>
      <c r="G3399" s="367">
        <f>F3399*E3399</f>
        <v>118050</v>
      </c>
    </row>
    <row r="3400" spans="1:7">
      <c r="A3400" s="92"/>
      <c r="B3400" s="92" t="s">
        <v>7</v>
      </c>
      <c r="C3400" s="91" t="s">
        <v>8</v>
      </c>
      <c r="D3400" s="91" t="s">
        <v>4</v>
      </c>
      <c r="E3400" s="91" t="s">
        <v>4534</v>
      </c>
      <c r="F3400" s="14">
        <f>VLOOKUP(B3400,'HSD ME&amp;PLUMBING'!$B$6:E4907,4,FALSE)</f>
        <v>150000</v>
      </c>
      <c r="G3400" s="367">
        <f>F3400*E3400</f>
        <v>11850</v>
      </c>
    </row>
    <row r="3401" spans="1:7">
      <c r="A3401" s="92"/>
      <c r="B3401" s="92" t="s">
        <v>10</v>
      </c>
      <c r="C3401" s="91" t="s">
        <v>11</v>
      </c>
      <c r="D3401" s="91" t="s">
        <v>4</v>
      </c>
      <c r="E3401" s="91" t="s">
        <v>69</v>
      </c>
      <c r="F3401" s="19">
        <f>VLOOKUP(B3401,'HSD ME&amp;PLUMBING'!$B$6:E4908,4,FALSE)</f>
        <v>200000</v>
      </c>
      <c r="G3401" s="367">
        <f>F3401*E3401</f>
        <v>4800</v>
      </c>
    </row>
    <row r="3402" spans="1:7">
      <c r="A3402" s="513" t="s">
        <v>13</v>
      </c>
      <c r="B3402" s="514"/>
      <c r="C3402" s="514"/>
      <c r="D3402" s="514"/>
      <c r="E3402" s="514"/>
      <c r="F3402" s="515"/>
      <c r="G3402" s="367">
        <f>SUM(G3398:G3401)</f>
        <v>181800</v>
      </c>
    </row>
    <row r="3403" spans="1:7">
      <c r="A3403" s="91" t="s">
        <v>14</v>
      </c>
      <c r="B3403" s="92" t="s">
        <v>15</v>
      </c>
      <c r="C3403" s="91"/>
      <c r="D3403" s="91"/>
      <c r="E3403" s="91"/>
      <c r="F3403" s="374"/>
      <c r="G3403" s="374"/>
    </row>
    <row r="3404" spans="1:7" ht="45">
      <c r="A3404" s="92"/>
      <c r="B3404" s="93" t="s">
        <v>4143</v>
      </c>
      <c r="C3404" s="91"/>
      <c r="D3404" s="94" t="s">
        <v>674</v>
      </c>
      <c r="E3404" s="94" t="s">
        <v>4422</v>
      </c>
      <c r="F3404" s="371">
        <f>VLOOKUP(B3404,'HSD ME&amp;PLUMBING'!$B$6:E4911,4,FALSE)</f>
        <v>10000</v>
      </c>
      <c r="G3404" s="370">
        <f>F3404*E3404</f>
        <v>13000</v>
      </c>
    </row>
    <row r="3405" spans="1:7">
      <c r="A3405" s="494" t="s">
        <v>16</v>
      </c>
      <c r="B3405" s="494"/>
      <c r="C3405" s="494"/>
      <c r="D3405" s="494"/>
      <c r="E3405" s="494"/>
      <c r="F3405" s="494"/>
      <c r="G3405" s="367">
        <f>SUM(G3403:G3404)</f>
        <v>13000</v>
      </c>
    </row>
    <row r="3406" spans="1:7">
      <c r="A3406" s="11" t="s">
        <v>17</v>
      </c>
      <c r="B3406" s="160" t="s">
        <v>18</v>
      </c>
      <c r="C3406" s="11"/>
      <c r="D3406" s="12"/>
      <c r="E3406" s="11"/>
      <c r="F3406" s="12"/>
      <c r="G3406" s="369"/>
    </row>
    <row r="3407" spans="1:7">
      <c r="A3407" s="492" t="s">
        <v>19</v>
      </c>
      <c r="B3407" s="492"/>
      <c r="C3407" s="492"/>
      <c r="D3407" s="492"/>
      <c r="E3407" s="492"/>
      <c r="F3407" s="492"/>
      <c r="G3407" s="367">
        <f>SUM(G3406)</f>
        <v>0</v>
      </c>
    </row>
    <row r="3408" spans="1:7">
      <c r="A3408" s="11" t="s">
        <v>20</v>
      </c>
      <c r="B3408" s="493" t="s">
        <v>21</v>
      </c>
      <c r="C3408" s="493"/>
      <c r="D3408" s="493"/>
      <c r="E3408" s="493"/>
      <c r="F3408" s="493"/>
      <c r="G3408" s="367">
        <f>SUM(G3398:G3407)/2</f>
        <v>194800</v>
      </c>
    </row>
    <row r="3409" spans="1:7">
      <c r="A3409" s="11" t="s">
        <v>22</v>
      </c>
      <c r="B3409" s="493" t="s">
        <v>77</v>
      </c>
      <c r="C3409" s="493"/>
      <c r="D3409" s="493"/>
      <c r="E3409" s="493"/>
      <c r="F3409" s="368">
        <v>0.1</v>
      </c>
      <c r="G3409" s="367">
        <f>G3408*F3409</f>
        <v>19480</v>
      </c>
    </row>
    <row r="3410" spans="1:7">
      <c r="A3410" s="11" t="s">
        <v>23</v>
      </c>
      <c r="B3410" s="493" t="s">
        <v>24</v>
      </c>
      <c r="C3410" s="493"/>
      <c r="D3410" s="493"/>
      <c r="E3410" s="493"/>
      <c r="F3410" s="493"/>
      <c r="G3410" s="367">
        <f>G3408+G3409</f>
        <v>214280</v>
      </c>
    </row>
    <row r="3411" spans="1:7">
      <c r="A3411" s="105"/>
      <c r="B3411" s="106"/>
      <c r="C3411" s="106"/>
      <c r="D3411" s="106"/>
      <c r="E3411" s="106"/>
      <c r="F3411" s="106"/>
      <c r="G3411" s="378"/>
    </row>
    <row r="3412" spans="1:7">
      <c r="A3412" s="198" t="s">
        <v>4730</v>
      </c>
      <c r="B3412" s="1"/>
      <c r="C3412" s="1"/>
      <c r="D3412" s="1"/>
      <c r="E3412" s="1"/>
      <c r="F3412" s="1"/>
      <c r="G3412" s="1"/>
    </row>
    <row r="3413" spans="1:7" ht="30">
      <c r="A3413" s="9" t="s">
        <v>62</v>
      </c>
      <c r="B3413" s="9" t="s">
        <v>63</v>
      </c>
      <c r="C3413" s="9" t="s">
        <v>64</v>
      </c>
      <c r="D3413" s="9" t="s">
        <v>65</v>
      </c>
      <c r="E3413" s="9" t="s">
        <v>66</v>
      </c>
      <c r="F3413" s="9" t="s">
        <v>67</v>
      </c>
      <c r="G3413" s="9" t="s">
        <v>68</v>
      </c>
    </row>
    <row r="3414" spans="1:7">
      <c r="A3414" s="91" t="s">
        <v>0</v>
      </c>
      <c r="B3414" s="92" t="s">
        <v>1</v>
      </c>
      <c r="C3414" s="91"/>
      <c r="D3414" s="91"/>
      <c r="E3414" s="91"/>
      <c r="F3414" s="374"/>
      <c r="G3414" s="374"/>
    </row>
    <row r="3415" spans="1:7">
      <c r="A3415" s="92"/>
      <c r="B3415" s="92" t="s">
        <v>2</v>
      </c>
      <c r="C3415" s="91" t="s">
        <v>3</v>
      </c>
      <c r="D3415" s="91" t="s">
        <v>4</v>
      </c>
      <c r="E3415" s="91" t="s">
        <v>1926</v>
      </c>
      <c r="F3415" s="14">
        <f>VLOOKUP(B3415,'HSD ME&amp;PLUMBING'!$B$6:E4922,4,FALSE)</f>
        <v>100000</v>
      </c>
      <c r="G3415" s="367">
        <f>F3415*E3415</f>
        <v>63100</v>
      </c>
    </row>
    <row r="3416" spans="1:7">
      <c r="A3416" s="92"/>
      <c r="B3416" s="92" t="s">
        <v>1804</v>
      </c>
      <c r="C3416" s="91" t="s">
        <v>71</v>
      </c>
      <c r="D3416" s="91" t="s">
        <v>4</v>
      </c>
      <c r="E3416" s="91" t="s">
        <v>1927</v>
      </c>
      <c r="F3416" s="14">
        <f>VLOOKUP(B3416,'HSD ME&amp;PLUMBING'!$B$6:E4923,4,FALSE)</f>
        <v>150000</v>
      </c>
      <c r="G3416" s="367">
        <f>F3416*E3416</f>
        <v>158100</v>
      </c>
    </row>
    <row r="3417" spans="1:7">
      <c r="A3417" s="92"/>
      <c r="B3417" s="92" t="s">
        <v>7</v>
      </c>
      <c r="C3417" s="91" t="s">
        <v>8</v>
      </c>
      <c r="D3417" s="91" t="s">
        <v>4</v>
      </c>
      <c r="E3417" s="91" t="s">
        <v>707</v>
      </c>
      <c r="F3417" s="14">
        <f>VLOOKUP(B3417,'HSD ME&amp;PLUMBING'!$B$6:E4924,4,FALSE)</f>
        <v>150000</v>
      </c>
      <c r="G3417" s="367">
        <f>F3417*E3417</f>
        <v>15750</v>
      </c>
    </row>
    <row r="3418" spans="1:7">
      <c r="A3418" s="92"/>
      <c r="B3418" s="92" t="s">
        <v>10</v>
      </c>
      <c r="C3418" s="91" t="s">
        <v>11</v>
      </c>
      <c r="D3418" s="91" t="s">
        <v>4</v>
      </c>
      <c r="E3418" s="91" t="s">
        <v>209</v>
      </c>
      <c r="F3418" s="19">
        <f>VLOOKUP(B3418,'HSD ME&amp;PLUMBING'!$B$6:E4925,4,FALSE)</f>
        <v>200000</v>
      </c>
      <c r="G3418" s="367">
        <f>F3418*E3418</f>
        <v>6400</v>
      </c>
    </row>
    <row r="3419" spans="1:7">
      <c r="A3419" s="513" t="s">
        <v>13</v>
      </c>
      <c r="B3419" s="514"/>
      <c r="C3419" s="514"/>
      <c r="D3419" s="514"/>
      <c r="E3419" s="514"/>
      <c r="F3419" s="515"/>
      <c r="G3419" s="367">
        <f>SUM(G3415:G3418)</f>
        <v>243350</v>
      </c>
    </row>
    <row r="3420" spans="1:7">
      <c r="A3420" s="91" t="s">
        <v>14</v>
      </c>
      <c r="B3420" s="92" t="s">
        <v>15</v>
      </c>
      <c r="C3420" s="91"/>
      <c r="D3420" s="91"/>
      <c r="E3420" s="91"/>
      <c r="F3420" s="374"/>
      <c r="G3420" s="374"/>
    </row>
    <row r="3421" spans="1:7" ht="45">
      <c r="A3421" s="92"/>
      <c r="B3421" s="93" t="s">
        <v>4144</v>
      </c>
      <c r="C3421" s="91"/>
      <c r="D3421" s="94" t="s">
        <v>674</v>
      </c>
      <c r="E3421" s="94" t="s">
        <v>4422</v>
      </c>
      <c r="F3421" s="371">
        <f>VLOOKUP(B3421,'HSD ME&amp;PLUMBING'!$B$6:E4928,4,FALSE)</f>
        <v>10000</v>
      </c>
      <c r="G3421" s="370">
        <f>F3421*E3421</f>
        <v>13000</v>
      </c>
    </row>
    <row r="3422" spans="1:7">
      <c r="A3422" s="494" t="s">
        <v>16</v>
      </c>
      <c r="B3422" s="494"/>
      <c r="C3422" s="494"/>
      <c r="D3422" s="494"/>
      <c r="E3422" s="494"/>
      <c r="F3422" s="494"/>
      <c r="G3422" s="367">
        <f>SUM(G3420:G3421)</f>
        <v>13000</v>
      </c>
    </row>
    <row r="3423" spans="1:7">
      <c r="A3423" s="11" t="s">
        <v>17</v>
      </c>
      <c r="B3423" s="160" t="s">
        <v>18</v>
      </c>
      <c r="C3423" s="11"/>
      <c r="D3423" s="12"/>
      <c r="E3423" s="11"/>
      <c r="F3423" s="12"/>
      <c r="G3423" s="369"/>
    </row>
    <row r="3424" spans="1:7">
      <c r="A3424" s="492" t="s">
        <v>19</v>
      </c>
      <c r="B3424" s="492"/>
      <c r="C3424" s="492"/>
      <c r="D3424" s="492"/>
      <c r="E3424" s="492"/>
      <c r="F3424" s="492"/>
      <c r="G3424" s="367">
        <f>SUM(G3423)</f>
        <v>0</v>
      </c>
    </row>
    <row r="3425" spans="1:7">
      <c r="A3425" s="11" t="s">
        <v>20</v>
      </c>
      <c r="B3425" s="493" t="s">
        <v>21</v>
      </c>
      <c r="C3425" s="493"/>
      <c r="D3425" s="493"/>
      <c r="E3425" s="493"/>
      <c r="F3425" s="493"/>
      <c r="G3425" s="367">
        <f>SUM(G3415:G3424)/2</f>
        <v>256350</v>
      </c>
    </row>
    <row r="3426" spans="1:7">
      <c r="A3426" s="11" t="s">
        <v>22</v>
      </c>
      <c r="B3426" s="493" t="s">
        <v>77</v>
      </c>
      <c r="C3426" s="493"/>
      <c r="D3426" s="493"/>
      <c r="E3426" s="493"/>
      <c r="F3426" s="368">
        <v>0.1</v>
      </c>
      <c r="G3426" s="367">
        <f>G3425*F3426</f>
        <v>25635</v>
      </c>
    </row>
    <row r="3427" spans="1:7">
      <c r="A3427" s="11" t="s">
        <v>23</v>
      </c>
      <c r="B3427" s="493" t="s">
        <v>24</v>
      </c>
      <c r="C3427" s="493"/>
      <c r="D3427" s="493"/>
      <c r="E3427" s="493"/>
      <c r="F3427" s="493"/>
      <c r="G3427" s="367">
        <f>G3425+G3426</f>
        <v>281985</v>
      </c>
    </row>
    <row r="3428" spans="1:7">
      <c r="A3428" s="105"/>
      <c r="B3428" s="106"/>
      <c r="C3428" s="106"/>
      <c r="D3428" s="106"/>
      <c r="E3428" s="106"/>
      <c r="F3428" s="106"/>
      <c r="G3428" s="378"/>
    </row>
    <row r="3429" spans="1:7">
      <c r="A3429" s="198" t="s">
        <v>4729</v>
      </c>
      <c r="B3429" s="1"/>
      <c r="C3429" s="1"/>
      <c r="D3429" s="1"/>
      <c r="E3429" s="1"/>
      <c r="F3429" s="1"/>
      <c r="G3429" s="1"/>
    </row>
    <row r="3430" spans="1:7" ht="30">
      <c r="A3430" s="9" t="s">
        <v>62</v>
      </c>
      <c r="B3430" s="9" t="s">
        <v>63</v>
      </c>
      <c r="C3430" s="9" t="s">
        <v>64</v>
      </c>
      <c r="D3430" s="9" t="s">
        <v>65</v>
      </c>
      <c r="E3430" s="9" t="s">
        <v>66</v>
      </c>
      <c r="F3430" s="9" t="s">
        <v>67</v>
      </c>
      <c r="G3430" s="9" t="s">
        <v>68</v>
      </c>
    </row>
    <row r="3431" spans="1:7">
      <c r="A3431" s="91" t="s">
        <v>0</v>
      </c>
      <c r="B3431" s="92" t="s">
        <v>1</v>
      </c>
      <c r="C3431" s="91"/>
      <c r="D3431" s="91"/>
      <c r="E3431" s="91"/>
      <c r="F3431" s="374"/>
      <c r="G3431" s="374"/>
    </row>
    <row r="3432" spans="1:7">
      <c r="A3432" s="92"/>
      <c r="B3432" s="92" t="s">
        <v>2</v>
      </c>
      <c r="C3432" s="91" t="s">
        <v>3</v>
      </c>
      <c r="D3432" s="91" t="s">
        <v>4</v>
      </c>
      <c r="E3432" s="91" t="s">
        <v>761</v>
      </c>
      <c r="F3432" s="14">
        <f>VLOOKUP(B3432,'HSD ME&amp;PLUMBING'!$B$6:E4939,4,FALSE)</f>
        <v>100000</v>
      </c>
      <c r="G3432" s="367">
        <f>F3432*E3432</f>
        <v>78800</v>
      </c>
    </row>
    <row r="3433" spans="1:7">
      <c r="A3433" s="92"/>
      <c r="B3433" s="92" t="s">
        <v>1804</v>
      </c>
      <c r="C3433" s="91" t="s">
        <v>71</v>
      </c>
      <c r="D3433" s="91" t="s">
        <v>4</v>
      </c>
      <c r="E3433" s="91" t="s">
        <v>762</v>
      </c>
      <c r="F3433" s="14">
        <f>VLOOKUP(B3433,'HSD ME&amp;PLUMBING'!$B$6:E4940,4,FALSE)</f>
        <v>150000</v>
      </c>
      <c r="G3433" s="367">
        <f>F3433*E3433</f>
        <v>197400</v>
      </c>
    </row>
    <row r="3434" spans="1:7">
      <c r="A3434" s="92"/>
      <c r="B3434" s="92" t="s">
        <v>7</v>
      </c>
      <c r="C3434" s="91" t="s">
        <v>8</v>
      </c>
      <c r="D3434" s="91" t="s">
        <v>4</v>
      </c>
      <c r="E3434" s="91" t="s">
        <v>763</v>
      </c>
      <c r="F3434" s="14">
        <f>VLOOKUP(B3434,'HSD ME&amp;PLUMBING'!$B$6:E4941,4,FALSE)</f>
        <v>150000</v>
      </c>
      <c r="G3434" s="367">
        <f>F3434*E3434</f>
        <v>19800</v>
      </c>
    </row>
    <row r="3435" spans="1:7">
      <c r="A3435" s="92"/>
      <c r="B3435" s="92" t="s">
        <v>10</v>
      </c>
      <c r="C3435" s="91" t="s">
        <v>11</v>
      </c>
      <c r="D3435" s="91" t="s">
        <v>4</v>
      </c>
      <c r="E3435" s="91" t="s">
        <v>4574</v>
      </c>
      <c r="F3435" s="19">
        <f>VLOOKUP(B3435,'HSD ME&amp;PLUMBING'!$B$6:E4942,4,FALSE)</f>
        <v>200000</v>
      </c>
      <c r="G3435" s="367">
        <f>F3435*E3435</f>
        <v>7800</v>
      </c>
    </row>
    <row r="3436" spans="1:7">
      <c r="A3436" s="513" t="s">
        <v>13</v>
      </c>
      <c r="B3436" s="514"/>
      <c r="C3436" s="514"/>
      <c r="D3436" s="514"/>
      <c r="E3436" s="514"/>
      <c r="F3436" s="515"/>
      <c r="G3436" s="367">
        <f>SUM(G3432:G3435)</f>
        <v>303800</v>
      </c>
    </row>
    <row r="3437" spans="1:7">
      <c r="A3437" s="91" t="s">
        <v>14</v>
      </c>
      <c r="B3437" s="92" t="s">
        <v>15</v>
      </c>
      <c r="C3437" s="91"/>
      <c r="D3437" s="91"/>
      <c r="E3437" s="91"/>
      <c r="F3437" s="374"/>
      <c r="G3437" s="374"/>
    </row>
    <row r="3438" spans="1:7" ht="45">
      <c r="A3438" s="92"/>
      <c r="B3438" s="93" t="s">
        <v>4145</v>
      </c>
      <c r="C3438" s="91"/>
      <c r="D3438" s="94" t="s">
        <v>674</v>
      </c>
      <c r="E3438" s="94" t="s">
        <v>4422</v>
      </c>
      <c r="F3438" s="371">
        <f>VLOOKUP(B3438,'HSD ME&amp;PLUMBING'!$B$6:E4945,4,FALSE)</f>
        <v>10000</v>
      </c>
      <c r="G3438" s="370">
        <f>F3438*E3438</f>
        <v>13000</v>
      </c>
    </row>
    <row r="3439" spans="1:7">
      <c r="A3439" s="494" t="s">
        <v>16</v>
      </c>
      <c r="B3439" s="494"/>
      <c r="C3439" s="494"/>
      <c r="D3439" s="494"/>
      <c r="E3439" s="494"/>
      <c r="F3439" s="494"/>
      <c r="G3439" s="367">
        <f>SUM(G3437:G3438)</f>
        <v>13000</v>
      </c>
    </row>
    <row r="3440" spans="1:7">
      <c r="A3440" s="11" t="s">
        <v>17</v>
      </c>
      <c r="B3440" s="160" t="s">
        <v>18</v>
      </c>
      <c r="C3440" s="11"/>
      <c r="D3440" s="12"/>
      <c r="E3440" s="11"/>
      <c r="F3440" s="12"/>
      <c r="G3440" s="369"/>
    </row>
    <row r="3441" spans="1:7">
      <c r="A3441" s="492" t="s">
        <v>19</v>
      </c>
      <c r="B3441" s="492"/>
      <c r="C3441" s="492"/>
      <c r="D3441" s="492"/>
      <c r="E3441" s="492"/>
      <c r="F3441" s="492"/>
      <c r="G3441" s="367">
        <f>SUM(G3440)</f>
        <v>0</v>
      </c>
    </row>
    <row r="3442" spans="1:7">
      <c r="A3442" s="11" t="s">
        <v>20</v>
      </c>
      <c r="B3442" s="493" t="s">
        <v>21</v>
      </c>
      <c r="C3442" s="493"/>
      <c r="D3442" s="493"/>
      <c r="E3442" s="493"/>
      <c r="F3442" s="493"/>
      <c r="G3442" s="367">
        <f>SUM(G3432:G3441)/2</f>
        <v>316800</v>
      </c>
    </row>
    <row r="3443" spans="1:7">
      <c r="A3443" s="11" t="s">
        <v>22</v>
      </c>
      <c r="B3443" s="493" t="s">
        <v>77</v>
      </c>
      <c r="C3443" s="493"/>
      <c r="D3443" s="493"/>
      <c r="E3443" s="493"/>
      <c r="F3443" s="368">
        <v>0.1</v>
      </c>
      <c r="G3443" s="367">
        <f>G3442*F3443</f>
        <v>31680</v>
      </c>
    </row>
    <row r="3444" spans="1:7">
      <c r="A3444" s="11" t="s">
        <v>23</v>
      </c>
      <c r="B3444" s="493" t="s">
        <v>24</v>
      </c>
      <c r="C3444" s="493"/>
      <c r="D3444" s="493"/>
      <c r="E3444" s="493"/>
      <c r="F3444" s="493"/>
      <c r="G3444" s="367">
        <f>G3442+G3443</f>
        <v>348480</v>
      </c>
    </row>
    <row r="3445" spans="1:7">
      <c r="A3445" s="105"/>
      <c r="B3445" s="106"/>
      <c r="C3445" s="106"/>
      <c r="D3445" s="106"/>
      <c r="E3445" s="106"/>
      <c r="F3445" s="106"/>
      <c r="G3445" s="378"/>
    </row>
    <row r="3446" spans="1:7">
      <c r="A3446" s="198" t="s">
        <v>4728</v>
      </c>
      <c r="B3446" s="1"/>
      <c r="C3446" s="1"/>
      <c r="D3446" s="1"/>
      <c r="E3446" s="1"/>
      <c r="F3446" s="1"/>
      <c r="G3446" s="1"/>
    </row>
    <row r="3447" spans="1:7" ht="30">
      <c r="A3447" s="9" t="s">
        <v>62</v>
      </c>
      <c r="B3447" s="9" t="s">
        <v>63</v>
      </c>
      <c r="C3447" s="9" t="s">
        <v>64</v>
      </c>
      <c r="D3447" s="9" t="s">
        <v>65</v>
      </c>
      <c r="E3447" s="9" t="s">
        <v>66</v>
      </c>
      <c r="F3447" s="9" t="s">
        <v>67</v>
      </c>
      <c r="G3447" s="9" t="s">
        <v>68</v>
      </c>
    </row>
    <row r="3448" spans="1:7">
      <c r="A3448" s="91" t="s">
        <v>0</v>
      </c>
      <c r="B3448" s="92" t="s">
        <v>1</v>
      </c>
      <c r="C3448" s="91"/>
      <c r="D3448" s="91"/>
      <c r="E3448" s="91"/>
      <c r="F3448" s="374"/>
      <c r="G3448" s="374"/>
    </row>
    <row r="3449" spans="1:7">
      <c r="A3449" s="92"/>
      <c r="B3449" s="92" t="s">
        <v>2</v>
      </c>
      <c r="C3449" s="91" t="s">
        <v>3</v>
      </c>
      <c r="D3449" s="91" t="s">
        <v>4</v>
      </c>
      <c r="E3449" s="91" t="s">
        <v>4546</v>
      </c>
      <c r="F3449" s="14">
        <f>VLOOKUP(B3449,'HSD ME&amp;PLUMBING'!$B$6:E4956,4,FALSE)</f>
        <v>100000</v>
      </c>
      <c r="G3449" s="367">
        <f>F3449*E3449</f>
        <v>94500</v>
      </c>
    </row>
    <row r="3450" spans="1:7">
      <c r="A3450" s="92"/>
      <c r="B3450" s="92" t="s">
        <v>1804</v>
      </c>
      <c r="C3450" s="91" t="s">
        <v>71</v>
      </c>
      <c r="D3450" s="91" t="s">
        <v>4</v>
      </c>
      <c r="E3450" s="91" t="s">
        <v>4545</v>
      </c>
      <c r="F3450" s="14">
        <f>VLOOKUP(B3450,'HSD ME&amp;PLUMBING'!$B$6:E4957,4,FALSE)</f>
        <v>150000</v>
      </c>
      <c r="G3450" s="367">
        <f>F3450*E3450</f>
        <v>236850</v>
      </c>
    </row>
    <row r="3451" spans="1:7">
      <c r="A3451" s="92"/>
      <c r="B3451" s="92" t="s">
        <v>7</v>
      </c>
      <c r="C3451" s="91" t="s">
        <v>8</v>
      </c>
      <c r="D3451" s="91" t="s">
        <v>4</v>
      </c>
      <c r="E3451" s="91" t="s">
        <v>4544</v>
      </c>
      <c r="F3451" s="14">
        <f>VLOOKUP(B3451,'HSD ME&amp;PLUMBING'!$B$6:E4958,4,FALSE)</f>
        <v>150000</v>
      </c>
      <c r="G3451" s="367">
        <f>F3451*E3451</f>
        <v>23700</v>
      </c>
    </row>
    <row r="3452" spans="1:7">
      <c r="A3452" s="92"/>
      <c r="B3452" s="92" t="s">
        <v>10</v>
      </c>
      <c r="C3452" s="91" t="s">
        <v>11</v>
      </c>
      <c r="D3452" s="91" t="s">
        <v>4</v>
      </c>
      <c r="E3452" s="91" t="s">
        <v>4543</v>
      </c>
      <c r="F3452" s="19">
        <f>VLOOKUP(B3452,'HSD ME&amp;PLUMBING'!$B$6:E4959,4,FALSE)</f>
        <v>200000</v>
      </c>
      <c r="G3452" s="367">
        <f>F3452*E3452</f>
        <v>9400</v>
      </c>
    </row>
    <row r="3453" spans="1:7">
      <c r="A3453" s="513" t="s">
        <v>13</v>
      </c>
      <c r="B3453" s="514"/>
      <c r="C3453" s="514"/>
      <c r="D3453" s="514"/>
      <c r="E3453" s="514"/>
      <c r="F3453" s="515"/>
      <c r="G3453" s="367">
        <f>SUM(G3449:G3452)</f>
        <v>364450</v>
      </c>
    </row>
    <row r="3454" spans="1:7">
      <c r="A3454" s="91" t="s">
        <v>14</v>
      </c>
      <c r="B3454" s="92" t="s">
        <v>15</v>
      </c>
      <c r="C3454" s="91"/>
      <c r="D3454" s="91"/>
      <c r="E3454" s="91"/>
      <c r="F3454" s="374"/>
      <c r="G3454" s="374"/>
    </row>
    <row r="3455" spans="1:7" ht="45">
      <c r="A3455" s="92"/>
      <c r="B3455" s="93" t="s">
        <v>4146</v>
      </c>
      <c r="C3455" s="91"/>
      <c r="D3455" s="94" t="s">
        <v>674</v>
      </c>
      <c r="E3455" s="94" t="s">
        <v>4422</v>
      </c>
      <c r="F3455" s="371">
        <f>VLOOKUP(B3455,'HSD ME&amp;PLUMBING'!$B$6:E4962,4,FALSE)</f>
        <v>10000</v>
      </c>
      <c r="G3455" s="370">
        <f>F3455*E3455</f>
        <v>13000</v>
      </c>
    </row>
    <row r="3456" spans="1:7">
      <c r="A3456" s="494" t="s">
        <v>16</v>
      </c>
      <c r="B3456" s="494"/>
      <c r="C3456" s="494"/>
      <c r="D3456" s="494"/>
      <c r="E3456" s="494"/>
      <c r="F3456" s="494"/>
      <c r="G3456" s="367">
        <f>SUM(G3454:G3455)</f>
        <v>13000</v>
      </c>
    </row>
    <row r="3457" spans="1:7">
      <c r="A3457" s="11" t="s">
        <v>17</v>
      </c>
      <c r="B3457" s="160" t="s">
        <v>18</v>
      </c>
      <c r="C3457" s="11"/>
      <c r="D3457" s="12"/>
      <c r="E3457" s="11"/>
      <c r="F3457" s="12"/>
      <c r="G3457" s="369"/>
    </row>
    <row r="3458" spans="1:7">
      <c r="A3458" s="492" t="s">
        <v>19</v>
      </c>
      <c r="B3458" s="492"/>
      <c r="C3458" s="492"/>
      <c r="D3458" s="492"/>
      <c r="E3458" s="492"/>
      <c r="F3458" s="492"/>
      <c r="G3458" s="367">
        <f>SUM(G3457)</f>
        <v>0</v>
      </c>
    </row>
    <row r="3459" spans="1:7">
      <c r="A3459" s="11" t="s">
        <v>20</v>
      </c>
      <c r="B3459" s="493" t="s">
        <v>21</v>
      </c>
      <c r="C3459" s="493"/>
      <c r="D3459" s="493"/>
      <c r="E3459" s="493"/>
      <c r="F3459" s="493"/>
      <c r="G3459" s="367">
        <f>SUM(G3449:G3458)/2</f>
        <v>377450</v>
      </c>
    </row>
    <row r="3460" spans="1:7">
      <c r="A3460" s="11" t="s">
        <v>22</v>
      </c>
      <c r="B3460" s="493" t="s">
        <v>77</v>
      </c>
      <c r="C3460" s="493"/>
      <c r="D3460" s="493"/>
      <c r="E3460" s="493"/>
      <c r="F3460" s="368">
        <v>0.1</v>
      </c>
      <c r="G3460" s="367">
        <f>G3459*F3460</f>
        <v>37745</v>
      </c>
    </row>
    <row r="3461" spans="1:7">
      <c r="A3461" s="11" t="s">
        <v>23</v>
      </c>
      <c r="B3461" s="493" t="s">
        <v>24</v>
      </c>
      <c r="C3461" s="493"/>
      <c r="D3461" s="493"/>
      <c r="E3461" s="493"/>
      <c r="F3461" s="493"/>
      <c r="G3461" s="367">
        <f>G3459+G3460</f>
        <v>415195</v>
      </c>
    </row>
    <row r="3462" spans="1:7">
      <c r="A3462" s="105"/>
      <c r="B3462" s="106"/>
      <c r="C3462" s="106"/>
      <c r="D3462" s="106"/>
      <c r="E3462" s="106"/>
      <c r="F3462" s="106"/>
      <c r="G3462" s="378"/>
    </row>
    <row r="3463" spans="1:7">
      <c r="A3463" s="198" t="s">
        <v>4727</v>
      </c>
      <c r="B3463" s="1"/>
      <c r="C3463" s="1"/>
      <c r="D3463" s="1"/>
      <c r="E3463" s="1"/>
      <c r="F3463" s="1"/>
      <c r="G3463" s="1"/>
    </row>
    <row r="3464" spans="1:7" ht="30">
      <c r="A3464" s="9" t="s">
        <v>62</v>
      </c>
      <c r="B3464" s="9" t="s">
        <v>63</v>
      </c>
      <c r="C3464" s="9" t="s">
        <v>64</v>
      </c>
      <c r="D3464" s="9" t="s">
        <v>65</v>
      </c>
      <c r="E3464" s="9" t="s">
        <v>66</v>
      </c>
      <c r="F3464" s="9" t="s">
        <v>67</v>
      </c>
      <c r="G3464" s="9" t="s">
        <v>68</v>
      </c>
    </row>
    <row r="3465" spans="1:7">
      <c r="A3465" s="91" t="s">
        <v>0</v>
      </c>
      <c r="B3465" s="92" t="s">
        <v>1</v>
      </c>
      <c r="C3465" s="91"/>
      <c r="D3465" s="91"/>
      <c r="E3465" s="91"/>
      <c r="F3465" s="374"/>
      <c r="G3465" s="374"/>
    </row>
    <row r="3466" spans="1:7">
      <c r="A3466" s="92"/>
      <c r="B3466" s="92" t="s">
        <v>2</v>
      </c>
      <c r="C3466" s="91" t="s">
        <v>3</v>
      </c>
      <c r="D3466" s="91" t="s">
        <v>4</v>
      </c>
      <c r="E3466" s="91" t="s">
        <v>4541</v>
      </c>
      <c r="F3466" s="14">
        <f>VLOOKUP(B3466,'HSD ME&amp;PLUMBING'!$B$6:E4973,4,FALSE)</f>
        <v>100000</v>
      </c>
      <c r="G3466" s="367">
        <f>F3466*E3466</f>
        <v>126000</v>
      </c>
    </row>
    <row r="3467" spans="1:7">
      <c r="A3467" s="92"/>
      <c r="B3467" s="92" t="s">
        <v>1804</v>
      </c>
      <c r="C3467" s="91" t="s">
        <v>71</v>
      </c>
      <c r="D3467" s="91" t="s">
        <v>4</v>
      </c>
      <c r="E3467" s="91" t="s">
        <v>4540</v>
      </c>
      <c r="F3467" s="14">
        <f>VLOOKUP(B3467,'HSD ME&amp;PLUMBING'!$B$6:E4974,4,FALSE)</f>
        <v>150000</v>
      </c>
      <c r="G3467" s="367">
        <f>F3467*E3467</f>
        <v>315450.00000000006</v>
      </c>
    </row>
    <row r="3468" spans="1:7">
      <c r="A3468" s="92"/>
      <c r="B3468" s="92" t="s">
        <v>7</v>
      </c>
      <c r="C3468" s="91" t="s">
        <v>8</v>
      </c>
      <c r="D3468" s="91" t="s">
        <v>4</v>
      </c>
      <c r="E3468" s="91" t="s">
        <v>1942</v>
      </c>
      <c r="F3468" s="14">
        <f>VLOOKUP(B3468,'HSD ME&amp;PLUMBING'!$B$6:E4975,4,FALSE)</f>
        <v>150000</v>
      </c>
      <c r="G3468" s="367">
        <f>F3468*E3468</f>
        <v>31500</v>
      </c>
    </row>
    <row r="3469" spans="1:7">
      <c r="A3469" s="92"/>
      <c r="B3469" s="92" t="s">
        <v>10</v>
      </c>
      <c r="C3469" s="91" t="s">
        <v>11</v>
      </c>
      <c r="D3469" s="91" t="s">
        <v>4</v>
      </c>
      <c r="E3469" s="91" t="s">
        <v>4539</v>
      </c>
      <c r="F3469" s="19">
        <f>VLOOKUP(B3469,'HSD ME&amp;PLUMBING'!$B$6:E4976,4,FALSE)</f>
        <v>200000</v>
      </c>
      <c r="G3469" s="367">
        <f>F3469*E3469</f>
        <v>12600</v>
      </c>
    </row>
    <row r="3470" spans="1:7">
      <c r="A3470" s="513" t="s">
        <v>13</v>
      </c>
      <c r="B3470" s="514"/>
      <c r="C3470" s="514"/>
      <c r="D3470" s="514"/>
      <c r="E3470" s="514"/>
      <c r="F3470" s="515"/>
      <c r="G3470" s="367">
        <f>SUM(G3466:G3469)</f>
        <v>485550.00000000006</v>
      </c>
    </row>
    <row r="3471" spans="1:7">
      <c r="A3471" s="91" t="s">
        <v>14</v>
      </c>
      <c r="B3471" s="92" t="s">
        <v>15</v>
      </c>
      <c r="C3471" s="91"/>
      <c r="D3471" s="91"/>
      <c r="E3471" s="91"/>
      <c r="F3471" s="374"/>
      <c r="G3471" s="374"/>
    </row>
    <row r="3472" spans="1:7" ht="45">
      <c r="A3472" s="92"/>
      <c r="B3472" s="93" t="s">
        <v>4147</v>
      </c>
      <c r="C3472" s="91"/>
      <c r="D3472" s="94" t="s">
        <v>674</v>
      </c>
      <c r="E3472" s="94" t="s">
        <v>4422</v>
      </c>
      <c r="F3472" s="371">
        <f>VLOOKUP(B3472,'HSD ME&amp;PLUMBING'!$B$6:E4979,4,FALSE)</f>
        <v>10000</v>
      </c>
      <c r="G3472" s="370">
        <f>F3472*E3472</f>
        <v>13000</v>
      </c>
    </row>
    <row r="3473" spans="1:7">
      <c r="A3473" s="494" t="s">
        <v>16</v>
      </c>
      <c r="B3473" s="494"/>
      <c r="C3473" s="494"/>
      <c r="D3473" s="494"/>
      <c r="E3473" s="494"/>
      <c r="F3473" s="494"/>
      <c r="G3473" s="367">
        <f>SUM(G3471:G3472)</f>
        <v>13000</v>
      </c>
    </row>
    <row r="3474" spans="1:7">
      <c r="A3474" s="11" t="s">
        <v>17</v>
      </c>
      <c r="B3474" s="160" t="s">
        <v>18</v>
      </c>
      <c r="C3474" s="11"/>
      <c r="D3474" s="12"/>
      <c r="E3474" s="11"/>
      <c r="F3474" s="12"/>
      <c r="G3474" s="369"/>
    </row>
    <row r="3475" spans="1:7">
      <c r="A3475" s="492" t="s">
        <v>19</v>
      </c>
      <c r="B3475" s="492"/>
      <c r="C3475" s="492"/>
      <c r="D3475" s="492"/>
      <c r="E3475" s="492"/>
      <c r="F3475" s="492"/>
      <c r="G3475" s="367">
        <f>SUM(G3474)</f>
        <v>0</v>
      </c>
    </row>
    <row r="3476" spans="1:7">
      <c r="A3476" s="11" t="s">
        <v>20</v>
      </c>
      <c r="B3476" s="493" t="s">
        <v>21</v>
      </c>
      <c r="C3476" s="493"/>
      <c r="D3476" s="493"/>
      <c r="E3476" s="493"/>
      <c r="F3476" s="493"/>
      <c r="G3476" s="367">
        <f>SUM(G3466:G3475)/2</f>
        <v>498550.00000000006</v>
      </c>
    </row>
    <row r="3477" spans="1:7">
      <c r="A3477" s="11" t="s">
        <v>22</v>
      </c>
      <c r="B3477" s="493" t="s">
        <v>77</v>
      </c>
      <c r="C3477" s="493"/>
      <c r="D3477" s="493"/>
      <c r="E3477" s="493"/>
      <c r="F3477" s="368">
        <v>0.1</v>
      </c>
      <c r="G3477" s="367">
        <f>G3476*F3477</f>
        <v>49855.000000000007</v>
      </c>
    </row>
    <row r="3478" spans="1:7">
      <c r="A3478" s="11" t="s">
        <v>23</v>
      </c>
      <c r="B3478" s="493" t="s">
        <v>24</v>
      </c>
      <c r="C3478" s="493"/>
      <c r="D3478" s="493"/>
      <c r="E3478" s="493"/>
      <c r="F3478" s="493"/>
      <c r="G3478" s="367">
        <f>G3476+G3477</f>
        <v>548405.00000000012</v>
      </c>
    </row>
    <row r="3479" spans="1:7">
      <c r="A3479" s="105"/>
      <c r="B3479" s="106"/>
      <c r="C3479" s="106"/>
      <c r="D3479" s="106"/>
      <c r="E3479" s="106"/>
      <c r="F3479" s="106"/>
      <c r="G3479" s="378"/>
    </row>
    <row r="3480" spans="1:7">
      <c r="A3480" s="198" t="s">
        <v>4726</v>
      </c>
      <c r="B3480" s="1"/>
      <c r="C3480" s="1"/>
      <c r="D3480" s="1"/>
      <c r="E3480" s="1"/>
      <c r="F3480" s="1"/>
      <c r="G3480" s="1"/>
    </row>
    <row r="3481" spans="1:7" ht="30">
      <c r="A3481" s="9" t="s">
        <v>62</v>
      </c>
      <c r="B3481" s="9" t="s">
        <v>63</v>
      </c>
      <c r="C3481" s="9" t="s">
        <v>64</v>
      </c>
      <c r="D3481" s="9" t="s">
        <v>65</v>
      </c>
      <c r="E3481" s="9" t="s">
        <v>66</v>
      </c>
      <c r="F3481" s="9" t="s">
        <v>67</v>
      </c>
      <c r="G3481" s="9" t="s">
        <v>68</v>
      </c>
    </row>
    <row r="3482" spans="1:7">
      <c r="A3482" s="91" t="s">
        <v>0</v>
      </c>
      <c r="B3482" s="92" t="s">
        <v>1</v>
      </c>
      <c r="C3482" s="91"/>
      <c r="D3482" s="91"/>
      <c r="E3482" s="91"/>
      <c r="F3482" s="374"/>
      <c r="G3482" s="374"/>
    </row>
    <row r="3483" spans="1:7">
      <c r="A3483" s="92"/>
      <c r="B3483" s="92" t="s">
        <v>2</v>
      </c>
      <c r="C3483" s="91" t="s">
        <v>3</v>
      </c>
      <c r="D3483" s="91" t="s">
        <v>4</v>
      </c>
      <c r="E3483" s="91" t="s">
        <v>4537</v>
      </c>
      <c r="F3483" s="14">
        <f>VLOOKUP(B3483,'HSD ME&amp;PLUMBING'!$B$6:E4990,4,FALSE)</f>
        <v>100000</v>
      </c>
      <c r="G3483" s="367">
        <f>F3483*E3483</f>
        <v>157400</v>
      </c>
    </row>
    <row r="3484" spans="1:7">
      <c r="A3484" s="92"/>
      <c r="B3484" s="92" t="s">
        <v>1804</v>
      </c>
      <c r="C3484" s="91" t="s">
        <v>71</v>
      </c>
      <c r="D3484" s="91" t="s">
        <v>4</v>
      </c>
      <c r="E3484" s="91" t="s">
        <v>4536</v>
      </c>
      <c r="F3484" s="14">
        <f>VLOOKUP(B3484,'HSD ME&amp;PLUMBING'!$B$6:E4991,4,FALSE)</f>
        <v>150000</v>
      </c>
      <c r="G3484" s="367">
        <f>F3484*E3484</f>
        <v>394200</v>
      </c>
    </row>
    <row r="3485" spans="1:7">
      <c r="A3485" s="92"/>
      <c r="B3485" s="92" t="s">
        <v>7</v>
      </c>
      <c r="C3485" s="91" t="s">
        <v>8</v>
      </c>
      <c r="D3485" s="91" t="s">
        <v>4</v>
      </c>
      <c r="E3485" s="91" t="s">
        <v>4535</v>
      </c>
      <c r="F3485" s="14">
        <f>VLOOKUP(B3485,'HSD ME&amp;PLUMBING'!$B$6:E4992,4,FALSE)</f>
        <v>150000</v>
      </c>
      <c r="G3485" s="367">
        <f>F3485*E3485</f>
        <v>39450</v>
      </c>
    </row>
    <row r="3486" spans="1:7">
      <c r="A3486" s="92"/>
      <c r="B3486" s="92" t="s">
        <v>10</v>
      </c>
      <c r="C3486" s="91" t="s">
        <v>11</v>
      </c>
      <c r="D3486" s="91" t="s">
        <v>4</v>
      </c>
      <c r="E3486" s="91" t="s">
        <v>4534</v>
      </c>
      <c r="F3486" s="19">
        <f>VLOOKUP(B3486,'HSD ME&amp;PLUMBING'!$B$6:E4993,4,FALSE)</f>
        <v>200000</v>
      </c>
      <c r="G3486" s="367">
        <f>F3486*E3486</f>
        <v>15800</v>
      </c>
    </row>
    <row r="3487" spans="1:7">
      <c r="A3487" s="513" t="s">
        <v>13</v>
      </c>
      <c r="B3487" s="514"/>
      <c r="C3487" s="514"/>
      <c r="D3487" s="514"/>
      <c r="E3487" s="514"/>
      <c r="F3487" s="515"/>
      <c r="G3487" s="367">
        <f>SUM(G3483:G3486)</f>
        <v>606850</v>
      </c>
    </row>
    <row r="3488" spans="1:7">
      <c r="A3488" s="91" t="s">
        <v>14</v>
      </c>
      <c r="B3488" s="92" t="s">
        <v>15</v>
      </c>
      <c r="C3488" s="91"/>
      <c r="D3488" s="91"/>
      <c r="E3488" s="91"/>
      <c r="F3488" s="374"/>
      <c r="G3488" s="374"/>
    </row>
    <row r="3489" spans="1:7" ht="45">
      <c r="A3489" s="92"/>
      <c r="B3489" s="93" t="s">
        <v>4148</v>
      </c>
      <c r="C3489" s="91"/>
      <c r="D3489" s="94" t="s">
        <v>674</v>
      </c>
      <c r="E3489" s="94" t="s">
        <v>4422</v>
      </c>
      <c r="F3489" s="371">
        <f>VLOOKUP(B3489,'HSD ME&amp;PLUMBING'!$B$6:E4996,4,FALSE)</f>
        <v>10000</v>
      </c>
      <c r="G3489" s="370">
        <f>F3489*E3489</f>
        <v>13000</v>
      </c>
    </row>
    <row r="3490" spans="1:7">
      <c r="A3490" s="494" t="s">
        <v>16</v>
      </c>
      <c r="B3490" s="494"/>
      <c r="C3490" s="494"/>
      <c r="D3490" s="494"/>
      <c r="E3490" s="494"/>
      <c r="F3490" s="494"/>
      <c r="G3490" s="367">
        <f>SUM(G3488:G3489)</f>
        <v>13000</v>
      </c>
    </row>
    <row r="3491" spans="1:7">
      <c r="A3491" s="11" t="s">
        <v>17</v>
      </c>
      <c r="B3491" s="160" t="s">
        <v>18</v>
      </c>
      <c r="C3491" s="11"/>
      <c r="D3491" s="12"/>
      <c r="E3491" s="11"/>
      <c r="F3491" s="12"/>
      <c r="G3491" s="369"/>
    </row>
    <row r="3492" spans="1:7">
      <c r="A3492" s="492" t="s">
        <v>19</v>
      </c>
      <c r="B3492" s="492"/>
      <c r="C3492" s="492"/>
      <c r="D3492" s="492"/>
      <c r="E3492" s="492"/>
      <c r="F3492" s="492"/>
      <c r="G3492" s="367">
        <f>SUM(G3491)</f>
        <v>0</v>
      </c>
    </row>
    <row r="3493" spans="1:7">
      <c r="A3493" s="11" t="s">
        <v>20</v>
      </c>
      <c r="B3493" s="493" t="s">
        <v>21</v>
      </c>
      <c r="C3493" s="493"/>
      <c r="D3493" s="493"/>
      <c r="E3493" s="493"/>
      <c r="F3493" s="493"/>
      <c r="G3493" s="367">
        <f>SUM(G3483:G3492)/2</f>
        <v>619850</v>
      </c>
    </row>
    <row r="3494" spans="1:7">
      <c r="A3494" s="11" t="s">
        <v>22</v>
      </c>
      <c r="B3494" s="493" t="s">
        <v>77</v>
      </c>
      <c r="C3494" s="493"/>
      <c r="D3494" s="493"/>
      <c r="E3494" s="493"/>
      <c r="F3494" s="368">
        <v>0.1</v>
      </c>
      <c r="G3494" s="367">
        <f>G3493*F3494</f>
        <v>61985</v>
      </c>
    </row>
    <row r="3495" spans="1:7">
      <c r="A3495" s="11" t="s">
        <v>23</v>
      </c>
      <c r="B3495" s="493" t="s">
        <v>24</v>
      </c>
      <c r="C3495" s="493"/>
      <c r="D3495" s="493"/>
      <c r="E3495" s="493"/>
      <c r="F3495" s="493"/>
      <c r="G3495" s="367">
        <f>G3493+G3494</f>
        <v>681835</v>
      </c>
    </row>
    <row r="3496" spans="1:7">
      <c r="A3496" s="105"/>
      <c r="B3496" s="106"/>
      <c r="C3496" s="106"/>
      <c r="D3496" s="106"/>
      <c r="E3496" s="106"/>
      <c r="F3496" s="106"/>
      <c r="G3496" s="378"/>
    </row>
    <row r="3497" spans="1:7">
      <c r="A3497" s="198" t="s">
        <v>4725</v>
      </c>
      <c r="B3497" s="1"/>
      <c r="C3497" s="1"/>
      <c r="D3497" s="1"/>
      <c r="E3497" s="1"/>
      <c r="F3497" s="1"/>
      <c r="G3497" s="1"/>
    </row>
    <row r="3498" spans="1:7" ht="30">
      <c r="A3498" s="9" t="s">
        <v>62</v>
      </c>
      <c r="B3498" s="9" t="s">
        <v>63</v>
      </c>
      <c r="C3498" s="9" t="s">
        <v>64</v>
      </c>
      <c r="D3498" s="9" t="s">
        <v>65</v>
      </c>
      <c r="E3498" s="9" t="s">
        <v>66</v>
      </c>
      <c r="F3498" s="9" t="s">
        <v>67</v>
      </c>
      <c r="G3498" s="9" t="s">
        <v>68</v>
      </c>
    </row>
    <row r="3499" spans="1:7">
      <c r="A3499" s="91" t="s">
        <v>0</v>
      </c>
      <c r="B3499" s="92" t="s">
        <v>1</v>
      </c>
      <c r="C3499" s="91"/>
      <c r="D3499" s="91"/>
      <c r="E3499" s="91"/>
      <c r="F3499" s="374"/>
      <c r="G3499" s="374"/>
    </row>
    <row r="3500" spans="1:7">
      <c r="A3500" s="92"/>
      <c r="B3500" s="92" t="s">
        <v>2</v>
      </c>
      <c r="C3500" s="91" t="s">
        <v>3</v>
      </c>
      <c r="D3500" s="91" t="s">
        <v>4</v>
      </c>
      <c r="E3500" s="91" t="s">
        <v>4532</v>
      </c>
      <c r="F3500" s="14">
        <f>VLOOKUP(B3500,'HSD ME&amp;PLUMBING'!$B$6:E5007,4,FALSE)</f>
        <v>100000</v>
      </c>
      <c r="G3500" s="367">
        <f>F3500*E3500</f>
        <v>188600</v>
      </c>
    </row>
    <row r="3501" spans="1:7">
      <c r="A3501" s="92"/>
      <c r="B3501" s="92" t="s">
        <v>1804</v>
      </c>
      <c r="C3501" s="91" t="s">
        <v>71</v>
      </c>
      <c r="D3501" s="91" t="s">
        <v>4</v>
      </c>
      <c r="E3501" s="91" t="s">
        <v>4531</v>
      </c>
      <c r="F3501" s="14">
        <f>VLOOKUP(B3501,'HSD ME&amp;PLUMBING'!$B$6:E5008,4,FALSE)</f>
        <v>150000</v>
      </c>
      <c r="G3501" s="367">
        <f>F3501*E3501</f>
        <v>472350</v>
      </c>
    </row>
    <row r="3502" spans="1:7">
      <c r="A3502" s="92"/>
      <c r="B3502" s="92" t="s">
        <v>7</v>
      </c>
      <c r="C3502" s="91" t="s">
        <v>8</v>
      </c>
      <c r="D3502" s="91" t="s">
        <v>4</v>
      </c>
      <c r="E3502" s="91" t="s">
        <v>4530</v>
      </c>
      <c r="F3502" s="14">
        <f>VLOOKUP(B3502,'HSD ME&amp;PLUMBING'!$B$6:E5009,4,FALSE)</f>
        <v>150000</v>
      </c>
      <c r="G3502" s="367">
        <f>F3502*E3502</f>
        <v>47250</v>
      </c>
    </row>
    <row r="3503" spans="1:7">
      <c r="A3503" s="92"/>
      <c r="B3503" s="92" t="s">
        <v>10</v>
      </c>
      <c r="C3503" s="91" t="s">
        <v>11</v>
      </c>
      <c r="D3503" s="91" t="s">
        <v>4</v>
      </c>
      <c r="E3503" s="91" t="s">
        <v>713</v>
      </c>
      <c r="F3503" s="19">
        <f>VLOOKUP(B3503,'HSD ME&amp;PLUMBING'!$B$6:E5010,4,FALSE)</f>
        <v>200000</v>
      </c>
      <c r="G3503" s="367">
        <f>F3503*E3503</f>
        <v>18800</v>
      </c>
    </row>
    <row r="3504" spans="1:7">
      <c r="A3504" s="513" t="s">
        <v>13</v>
      </c>
      <c r="B3504" s="514"/>
      <c r="C3504" s="514"/>
      <c r="D3504" s="514"/>
      <c r="E3504" s="514"/>
      <c r="F3504" s="515"/>
      <c r="G3504" s="367">
        <f>SUM(G3500:G3503)</f>
        <v>727000</v>
      </c>
    </row>
    <row r="3505" spans="1:7">
      <c r="A3505" s="91" t="s">
        <v>14</v>
      </c>
      <c r="B3505" s="92" t="s">
        <v>15</v>
      </c>
      <c r="C3505" s="91"/>
      <c r="D3505" s="91"/>
      <c r="E3505" s="91"/>
      <c r="F3505" s="374"/>
      <c r="G3505" s="374"/>
    </row>
    <row r="3506" spans="1:7" ht="45">
      <c r="A3506" s="92"/>
      <c r="B3506" s="93" t="s">
        <v>4149</v>
      </c>
      <c r="C3506" s="91"/>
      <c r="D3506" s="94" t="s">
        <v>674</v>
      </c>
      <c r="E3506" s="94" t="s">
        <v>4422</v>
      </c>
      <c r="F3506" s="371">
        <f>VLOOKUP(B3506,'HSD ME&amp;PLUMBING'!$B$6:E5013,4,FALSE)</f>
        <v>10000</v>
      </c>
      <c r="G3506" s="370">
        <f>F3506*E3506</f>
        <v>13000</v>
      </c>
    </row>
    <row r="3507" spans="1:7">
      <c r="A3507" s="494" t="s">
        <v>16</v>
      </c>
      <c r="B3507" s="494"/>
      <c r="C3507" s="494"/>
      <c r="D3507" s="494"/>
      <c r="E3507" s="494"/>
      <c r="F3507" s="494"/>
      <c r="G3507" s="367">
        <f>SUM(G3505:G3506)</f>
        <v>13000</v>
      </c>
    </row>
    <row r="3508" spans="1:7">
      <c r="A3508" s="11" t="s">
        <v>17</v>
      </c>
      <c r="B3508" s="160" t="s">
        <v>18</v>
      </c>
      <c r="C3508" s="11"/>
      <c r="D3508" s="12"/>
      <c r="E3508" s="11"/>
      <c r="F3508" s="12"/>
      <c r="G3508" s="369"/>
    </row>
    <row r="3509" spans="1:7">
      <c r="A3509" s="492" t="s">
        <v>19</v>
      </c>
      <c r="B3509" s="492"/>
      <c r="C3509" s="492"/>
      <c r="D3509" s="492"/>
      <c r="E3509" s="492"/>
      <c r="F3509" s="492"/>
      <c r="G3509" s="367">
        <f>SUM(G3508)</f>
        <v>0</v>
      </c>
    </row>
    <row r="3510" spans="1:7">
      <c r="A3510" s="11" t="s">
        <v>20</v>
      </c>
      <c r="B3510" s="493" t="s">
        <v>21</v>
      </c>
      <c r="C3510" s="493"/>
      <c r="D3510" s="493"/>
      <c r="E3510" s="493"/>
      <c r="F3510" s="493"/>
      <c r="G3510" s="367">
        <f>SUM(G3500:G3509)/2</f>
        <v>740000</v>
      </c>
    </row>
    <row r="3511" spans="1:7">
      <c r="A3511" s="11" t="s">
        <v>22</v>
      </c>
      <c r="B3511" s="493" t="s">
        <v>77</v>
      </c>
      <c r="C3511" s="493"/>
      <c r="D3511" s="493"/>
      <c r="E3511" s="493"/>
      <c r="F3511" s="368">
        <v>0.1</v>
      </c>
      <c r="G3511" s="367">
        <f>G3510*F3511</f>
        <v>74000</v>
      </c>
    </row>
    <row r="3512" spans="1:7">
      <c r="A3512" s="11" t="s">
        <v>23</v>
      </c>
      <c r="B3512" s="493" t="s">
        <v>24</v>
      </c>
      <c r="C3512" s="493"/>
      <c r="D3512" s="493"/>
      <c r="E3512" s="493"/>
      <c r="F3512" s="493"/>
      <c r="G3512" s="367">
        <f>G3510+G3511</f>
        <v>814000</v>
      </c>
    </row>
    <row r="3513" spans="1:7">
      <c r="A3513" s="105"/>
      <c r="B3513" s="106"/>
      <c r="C3513" s="106"/>
      <c r="D3513" s="106"/>
      <c r="E3513" s="106"/>
      <c r="F3513" s="106"/>
      <c r="G3513" s="378"/>
    </row>
    <row r="3514" spans="1:7">
      <c r="A3514" s="198" t="s">
        <v>4724</v>
      </c>
      <c r="B3514" s="1"/>
      <c r="C3514" s="1"/>
      <c r="D3514" s="1"/>
      <c r="E3514" s="1"/>
      <c r="F3514" s="1"/>
      <c r="G3514" s="1"/>
    </row>
    <row r="3515" spans="1:7" ht="30">
      <c r="A3515" s="9" t="s">
        <v>62</v>
      </c>
      <c r="B3515" s="9" t="s">
        <v>63</v>
      </c>
      <c r="C3515" s="9" t="s">
        <v>64</v>
      </c>
      <c r="D3515" s="9" t="s">
        <v>65</v>
      </c>
      <c r="E3515" s="9" t="s">
        <v>66</v>
      </c>
      <c r="F3515" s="9" t="s">
        <v>67</v>
      </c>
      <c r="G3515" s="9" t="s">
        <v>68</v>
      </c>
    </row>
    <row r="3516" spans="1:7">
      <c r="A3516" s="91" t="s">
        <v>0</v>
      </c>
      <c r="B3516" s="92" t="s">
        <v>1</v>
      </c>
      <c r="C3516" s="91"/>
      <c r="D3516" s="91"/>
      <c r="E3516" s="91"/>
      <c r="F3516" s="374"/>
      <c r="G3516" s="374"/>
    </row>
    <row r="3517" spans="1:7">
      <c r="A3517" s="92"/>
      <c r="B3517" s="92" t="s">
        <v>2</v>
      </c>
      <c r="C3517" s="91" t="s">
        <v>3</v>
      </c>
      <c r="D3517" s="91" t="s">
        <v>4</v>
      </c>
      <c r="E3517" s="91" t="s">
        <v>288</v>
      </c>
      <c r="F3517" s="14">
        <f>VLOOKUP(B3517,'HSD ME&amp;PLUMBING'!$B$6:E5024,4,FALSE)</f>
        <v>100000</v>
      </c>
      <c r="G3517" s="367">
        <f>F3517*E3517</f>
        <v>5200</v>
      </c>
    </row>
    <row r="3518" spans="1:7">
      <c r="A3518" s="92"/>
      <c r="B3518" s="92" t="s">
        <v>1804</v>
      </c>
      <c r="C3518" s="91" t="s">
        <v>71</v>
      </c>
      <c r="D3518" s="91" t="s">
        <v>4</v>
      </c>
      <c r="E3518" s="91" t="s">
        <v>1466</v>
      </c>
      <c r="F3518" s="14">
        <f>VLOOKUP(B3518,'HSD ME&amp;PLUMBING'!$B$6:E5025,4,FALSE)</f>
        <v>150000</v>
      </c>
      <c r="G3518" s="367">
        <f>F3518*E3518</f>
        <v>13050</v>
      </c>
    </row>
    <row r="3519" spans="1:7">
      <c r="A3519" s="92"/>
      <c r="B3519" s="92" t="s">
        <v>7</v>
      </c>
      <c r="C3519" s="91" t="s">
        <v>8</v>
      </c>
      <c r="D3519" s="91" t="s">
        <v>4</v>
      </c>
      <c r="E3519" s="91" t="s">
        <v>36</v>
      </c>
      <c r="F3519" s="14">
        <f>VLOOKUP(B3519,'HSD ME&amp;PLUMBING'!$B$6:E5026,4,FALSE)</f>
        <v>150000</v>
      </c>
      <c r="G3519" s="367">
        <f>F3519*E3519</f>
        <v>1350</v>
      </c>
    </row>
    <row r="3520" spans="1:7">
      <c r="A3520" s="92"/>
      <c r="B3520" s="92" t="s">
        <v>10</v>
      </c>
      <c r="C3520" s="91" t="s">
        <v>11</v>
      </c>
      <c r="D3520" s="91" t="s">
        <v>4</v>
      </c>
      <c r="E3520" s="91" t="s">
        <v>99</v>
      </c>
      <c r="F3520" s="19">
        <f>VLOOKUP(B3520,'HSD ME&amp;PLUMBING'!$B$6:E5027,4,FALSE)</f>
        <v>200000</v>
      </c>
      <c r="G3520" s="367">
        <f>F3520*E3520</f>
        <v>600</v>
      </c>
    </row>
    <row r="3521" spans="1:7">
      <c r="A3521" s="513" t="s">
        <v>13</v>
      </c>
      <c r="B3521" s="514"/>
      <c r="C3521" s="514"/>
      <c r="D3521" s="514"/>
      <c r="E3521" s="514"/>
      <c r="F3521" s="515"/>
      <c r="G3521" s="367">
        <f>SUM(G3517:G3520)</f>
        <v>20200</v>
      </c>
    </row>
    <row r="3522" spans="1:7">
      <c r="A3522" s="91" t="s">
        <v>14</v>
      </c>
      <c r="B3522" s="92" t="s">
        <v>15</v>
      </c>
      <c r="C3522" s="91"/>
      <c r="D3522" s="91"/>
      <c r="E3522" s="91"/>
      <c r="F3522" s="374"/>
      <c r="G3522" s="374"/>
    </row>
    <row r="3523" spans="1:7" ht="45">
      <c r="A3523" s="92"/>
      <c r="B3523" s="93" t="s">
        <v>4150</v>
      </c>
      <c r="C3523" s="91"/>
      <c r="D3523" s="94" t="s">
        <v>674</v>
      </c>
      <c r="E3523" s="94" t="s">
        <v>4437</v>
      </c>
      <c r="F3523" s="371">
        <f>VLOOKUP(B3523,'HSD ME&amp;PLUMBING'!$B$6:E5030,4,FALSE)</f>
        <v>10000</v>
      </c>
      <c r="G3523" s="370">
        <f>F3523*E3523</f>
        <v>11500</v>
      </c>
    </row>
    <row r="3524" spans="1:7">
      <c r="A3524" s="494" t="s">
        <v>16</v>
      </c>
      <c r="B3524" s="494"/>
      <c r="C3524" s="494"/>
      <c r="D3524" s="494"/>
      <c r="E3524" s="494"/>
      <c r="F3524" s="494"/>
      <c r="G3524" s="367">
        <f>SUM(G3522:G3523)</f>
        <v>11500</v>
      </c>
    </row>
    <row r="3525" spans="1:7">
      <c r="A3525" s="11" t="s">
        <v>17</v>
      </c>
      <c r="B3525" s="160" t="s">
        <v>18</v>
      </c>
      <c r="C3525" s="11"/>
      <c r="D3525" s="12"/>
      <c r="E3525" s="11"/>
      <c r="F3525" s="12"/>
      <c r="G3525" s="369"/>
    </row>
    <row r="3526" spans="1:7">
      <c r="A3526" s="492" t="s">
        <v>19</v>
      </c>
      <c r="B3526" s="492"/>
      <c r="C3526" s="492"/>
      <c r="D3526" s="492"/>
      <c r="E3526" s="492"/>
      <c r="F3526" s="492"/>
      <c r="G3526" s="367">
        <f>SUM(G3525)</f>
        <v>0</v>
      </c>
    </row>
    <row r="3527" spans="1:7">
      <c r="A3527" s="11" t="s">
        <v>20</v>
      </c>
      <c r="B3527" s="493" t="s">
        <v>21</v>
      </c>
      <c r="C3527" s="493"/>
      <c r="D3527" s="493"/>
      <c r="E3527" s="493"/>
      <c r="F3527" s="493"/>
      <c r="G3527" s="367">
        <f>SUM(G3517:G3526)/2</f>
        <v>31700</v>
      </c>
    </row>
    <row r="3528" spans="1:7">
      <c r="A3528" s="11" t="s">
        <v>22</v>
      </c>
      <c r="B3528" s="493" t="s">
        <v>77</v>
      </c>
      <c r="C3528" s="493"/>
      <c r="D3528" s="493"/>
      <c r="E3528" s="493"/>
      <c r="F3528" s="368">
        <v>0.1</v>
      </c>
      <c r="G3528" s="367">
        <f>G3527*F3528</f>
        <v>3170</v>
      </c>
    </row>
    <row r="3529" spans="1:7">
      <c r="A3529" s="11" t="s">
        <v>23</v>
      </c>
      <c r="B3529" s="493" t="s">
        <v>24</v>
      </c>
      <c r="C3529" s="493"/>
      <c r="D3529" s="493"/>
      <c r="E3529" s="493"/>
      <c r="F3529" s="493"/>
      <c r="G3529" s="367">
        <f>G3527+G3528</f>
        <v>34870</v>
      </c>
    </row>
    <row r="3530" spans="1:7">
      <c r="A3530" s="105"/>
      <c r="B3530" s="106"/>
      <c r="C3530" s="106"/>
      <c r="D3530" s="106"/>
      <c r="E3530" s="106"/>
      <c r="F3530" s="106"/>
      <c r="G3530" s="378"/>
    </row>
    <row r="3531" spans="1:7">
      <c r="A3531" s="198" t="s">
        <v>4723</v>
      </c>
      <c r="B3531" s="1"/>
      <c r="C3531" s="1"/>
      <c r="D3531" s="1"/>
      <c r="E3531" s="1"/>
      <c r="F3531" s="1"/>
      <c r="G3531" s="1"/>
    </row>
    <row r="3532" spans="1:7" ht="30">
      <c r="A3532" s="9" t="s">
        <v>62</v>
      </c>
      <c r="B3532" s="9" t="s">
        <v>63</v>
      </c>
      <c r="C3532" s="9" t="s">
        <v>64</v>
      </c>
      <c r="D3532" s="9" t="s">
        <v>65</v>
      </c>
      <c r="E3532" s="9" t="s">
        <v>66</v>
      </c>
      <c r="F3532" s="9" t="s">
        <v>67</v>
      </c>
      <c r="G3532" s="9" t="s">
        <v>68</v>
      </c>
    </row>
    <row r="3533" spans="1:7">
      <c r="A3533" s="91" t="s">
        <v>0</v>
      </c>
      <c r="B3533" s="92" t="s">
        <v>1</v>
      </c>
      <c r="C3533" s="91"/>
      <c r="D3533" s="91"/>
      <c r="E3533" s="91"/>
      <c r="F3533" s="374"/>
      <c r="G3533" s="374"/>
    </row>
    <row r="3534" spans="1:7">
      <c r="A3534" s="92"/>
      <c r="B3534" s="92" t="s">
        <v>2</v>
      </c>
      <c r="C3534" s="91" t="s">
        <v>3</v>
      </c>
      <c r="D3534" s="91" t="s">
        <v>4</v>
      </c>
      <c r="E3534" s="91" t="s">
        <v>707</v>
      </c>
      <c r="F3534" s="14">
        <f>VLOOKUP(B3534,'HSD ME&amp;PLUMBING'!$B$6:E5041,4,FALSE)</f>
        <v>100000</v>
      </c>
      <c r="G3534" s="367">
        <f>F3534*E3534</f>
        <v>10500</v>
      </c>
    </row>
    <row r="3535" spans="1:7">
      <c r="A3535" s="92"/>
      <c r="B3535" s="92" t="s">
        <v>1804</v>
      </c>
      <c r="C3535" s="91" t="s">
        <v>71</v>
      </c>
      <c r="D3535" s="91" t="s">
        <v>4</v>
      </c>
      <c r="E3535" s="91" t="s">
        <v>767</v>
      </c>
      <c r="F3535" s="14">
        <f>VLOOKUP(B3535,'HSD ME&amp;PLUMBING'!$B$6:E5042,4,FALSE)</f>
        <v>150000</v>
      </c>
      <c r="G3535" s="367">
        <f>F3535*E3535</f>
        <v>26250</v>
      </c>
    </row>
    <row r="3536" spans="1:7">
      <c r="A3536" s="92"/>
      <c r="B3536" s="92" t="s">
        <v>7</v>
      </c>
      <c r="C3536" s="91" t="s">
        <v>8</v>
      </c>
      <c r="D3536" s="91" t="s">
        <v>4</v>
      </c>
      <c r="E3536" s="91" t="s">
        <v>768</v>
      </c>
      <c r="F3536" s="14">
        <f>VLOOKUP(B3536,'HSD ME&amp;PLUMBING'!$B$6:E5043,4,FALSE)</f>
        <v>150000</v>
      </c>
      <c r="G3536" s="367">
        <f>F3536*E3536</f>
        <v>2550</v>
      </c>
    </row>
    <row r="3537" spans="1:7">
      <c r="A3537" s="92"/>
      <c r="B3537" s="92" t="s">
        <v>10</v>
      </c>
      <c r="C3537" s="91" t="s">
        <v>11</v>
      </c>
      <c r="D3537" s="91" t="s">
        <v>4</v>
      </c>
      <c r="E3537" s="91" t="s">
        <v>87</v>
      </c>
      <c r="F3537" s="19">
        <f>VLOOKUP(B3537,'HSD ME&amp;PLUMBING'!$B$6:E5044,4,FALSE)</f>
        <v>200000</v>
      </c>
      <c r="G3537" s="367">
        <f>F3537*E3537</f>
        <v>1000</v>
      </c>
    </row>
    <row r="3538" spans="1:7">
      <c r="A3538" s="513" t="s">
        <v>13</v>
      </c>
      <c r="B3538" s="514"/>
      <c r="C3538" s="514"/>
      <c r="D3538" s="514"/>
      <c r="E3538" s="514"/>
      <c r="F3538" s="515"/>
      <c r="G3538" s="367">
        <f>SUM(G3534:G3537)</f>
        <v>40300</v>
      </c>
    </row>
    <row r="3539" spans="1:7">
      <c r="A3539" s="91" t="s">
        <v>14</v>
      </c>
      <c r="B3539" s="92" t="s">
        <v>15</v>
      </c>
      <c r="C3539" s="91"/>
      <c r="D3539" s="91"/>
      <c r="E3539" s="91"/>
      <c r="F3539" s="374"/>
      <c r="G3539" s="374"/>
    </row>
    <row r="3540" spans="1:7" ht="45">
      <c r="A3540" s="92"/>
      <c r="B3540" s="93" t="s">
        <v>4151</v>
      </c>
      <c r="C3540" s="91"/>
      <c r="D3540" s="94" t="s">
        <v>674</v>
      </c>
      <c r="E3540" s="94" t="s">
        <v>4437</v>
      </c>
      <c r="F3540" s="371">
        <f>VLOOKUP(B3540,'HSD ME&amp;PLUMBING'!$B$6:E5047,4,FALSE)</f>
        <v>10000</v>
      </c>
      <c r="G3540" s="370">
        <f>F3540*E3540</f>
        <v>11500</v>
      </c>
    </row>
    <row r="3541" spans="1:7">
      <c r="A3541" s="494" t="s">
        <v>16</v>
      </c>
      <c r="B3541" s="494"/>
      <c r="C3541" s="494"/>
      <c r="D3541" s="494"/>
      <c r="E3541" s="494"/>
      <c r="F3541" s="494"/>
      <c r="G3541" s="367">
        <f>SUM(G3539:G3540)</f>
        <v>11500</v>
      </c>
    </row>
    <row r="3542" spans="1:7">
      <c r="A3542" s="11" t="s">
        <v>17</v>
      </c>
      <c r="B3542" s="160" t="s">
        <v>18</v>
      </c>
      <c r="C3542" s="11"/>
      <c r="D3542" s="12"/>
      <c r="E3542" s="11"/>
      <c r="F3542" s="12"/>
      <c r="G3542" s="369"/>
    </row>
    <row r="3543" spans="1:7">
      <c r="A3543" s="492" t="s">
        <v>19</v>
      </c>
      <c r="B3543" s="492"/>
      <c r="C3543" s="492"/>
      <c r="D3543" s="492"/>
      <c r="E3543" s="492"/>
      <c r="F3543" s="492"/>
      <c r="G3543" s="367">
        <f>SUM(G3542)</f>
        <v>0</v>
      </c>
    </row>
    <row r="3544" spans="1:7">
      <c r="A3544" s="11" t="s">
        <v>20</v>
      </c>
      <c r="B3544" s="493" t="s">
        <v>21</v>
      </c>
      <c r="C3544" s="493"/>
      <c r="D3544" s="493"/>
      <c r="E3544" s="493"/>
      <c r="F3544" s="493"/>
      <c r="G3544" s="367">
        <f>SUM(G3534:G3543)/2</f>
        <v>51800</v>
      </c>
    </row>
    <row r="3545" spans="1:7">
      <c r="A3545" s="11" t="s">
        <v>22</v>
      </c>
      <c r="B3545" s="493" t="s">
        <v>77</v>
      </c>
      <c r="C3545" s="493"/>
      <c r="D3545" s="493"/>
      <c r="E3545" s="493"/>
      <c r="F3545" s="368">
        <v>0.1</v>
      </c>
      <c r="G3545" s="367">
        <f>G3544*F3545</f>
        <v>5180</v>
      </c>
    </row>
    <row r="3546" spans="1:7">
      <c r="A3546" s="11" t="s">
        <v>23</v>
      </c>
      <c r="B3546" s="493" t="s">
        <v>24</v>
      </c>
      <c r="C3546" s="493"/>
      <c r="D3546" s="493"/>
      <c r="E3546" s="493"/>
      <c r="F3546" s="493"/>
      <c r="G3546" s="367">
        <f>G3544+G3545</f>
        <v>56980</v>
      </c>
    </row>
    <row r="3547" spans="1:7">
      <c r="A3547" s="105"/>
      <c r="B3547" s="106"/>
      <c r="C3547" s="106"/>
      <c r="D3547" s="106"/>
      <c r="E3547" s="106"/>
      <c r="F3547" s="106"/>
      <c r="G3547" s="378"/>
    </row>
    <row r="3548" spans="1:7">
      <c r="A3548" s="198" t="s">
        <v>4722</v>
      </c>
      <c r="B3548" s="1"/>
      <c r="C3548" s="1"/>
      <c r="D3548" s="1"/>
      <c r="E3548" s="1"/>
      <c r="F3548" s="1"/>
      <c r="G3548" s="1"/>
    </row>
    <row r="3549" spans="1:7" ht="30">
      <c r="A3549" s="9" t="s">
        <v>62</v>
      </c>
      <c r="B3549" s="9" t="s">
        <v>63</v>
      </c>
      <c r="C3549" s="9" t="s">
        <v>64</v>
      </c>
      <c r="D3549" s="9" t="s">
        <v>65</v>
      </c>
      <c r="E3549" s="9" t="s">
        <v>66</v>
      </c>
      <c r="F3549" s="9" t="s">
        <v>67</v>
      </c>
      <c r="G3549" s="9" t="s">
        <v>68</v>
      </c>
    </row>
    <row r="3550" spans="1:7">
      <c r="A3550" s="91" t="s">
        <v>0</v>
      </c>
      <c r="B3550" s="92" t="s">
        <v>1</v>
      </c>
      <c r="C3550" s="91"/>
      <c r="D3550" s="91"/>
      <c r="E3550" s="91"/>
      <c r="F3550" s="374"/>
      <c r="G3550" s="374"/>
    </row>
    <row r="3551" spans="1:7">
      <c r="A3551" s="92"/>
      <c r="B3551" s="92" t="s">
        <v>2</v>
      </c>
      <c r="C3551" s="91" t="s">
        <v>3</v>
      </c>
      <c r="D3551" s="91" t="s">
        <v>4</v>
      </c>
      <c r="E3551" s="91" t="s">
        <v>1832</v>
      </c>
      <c r="F3551" s="14">
        <f>VLOOKUP(B3551,'HSD ME&amp;PLUMBING'!$B$6:E5058,4,FALSE)</f>
        <v>100000</v>
      </c>
      <c r="G3551" s="367">
        <f>F3551*E3551</f>
        <v>20700</v>
      </c>
    </row>
    <row r="3552" spans="1:7">
      <c r="A3552" s="92"/>
      <c r="B3552" s="92" t="s">
        <v>1804</v>
      </c>
      <c r="C3552" s="91" t="s">
        <v>71</v>
      </c>
      <c r="D3552" s="91" t="s">
        <v>4</v>
      </c>
      <c r="E3552" s="91" t="s">
        <v>1833</v>
      </c>
      <c r="F3552" s="14">
        <f>VLOOKUP(B3552,'HSD ME&amp;PLUMBING'!$B$6:E5059,4,FALSE)</f>
        <v>150000</v>
      </c>
      <c r="G3552" s="367">
        <f>F3552*E3552</f>
        <v>51899.999999999993</v>
      </c>
    </row>
    <row r="3553" spans="1:7">
      <c r="A3553" s="92"/>
      <c r="B3553" s="92" t="s">
        <v>7</v>
      </c>
      <c r="C3553" s="91" t="s">
        <v>8</v>
      </c>
      <c r="D3553" s="91" t="s">
        <v>4</v>
      </c>
      <c r="E3553" s="91" t="s">
        <v>708</v>
      </c>
      <c r="F3553" s="14">
        <f>VLOOKUP(B3553,'HSD ME&amp;PLUMBING'!$B$6:E5060,4,FALSE)</f>
        <v>150000</v>
      </c>
      <c r="G3553" s="367">
        <f>F3553*E3553</f>
        <v>5250.0000000000009</v>
      </c>
    </row>
    <row r="3554" spans="1:7">
      <c r="A3554" s="92"/>
      <c r="B3554" s="92" t="s">
        <v>10</v>
      </c>
      <c r="C3554" s="91" t="s">
        <v>11</v>
      </c>
      <c r="D3554" s="91" t="s">
        <v>4</v>
      </c>
      <c r="E3554" s="91" t="s">
        <v>98</v>
      </c>
      <c r="F3554" s="19">
        <f>VLOOKUP(B3554,'HSD ME&amp;PLUMBING'!$B$6:E5061,4,FALSE)</f>
        <v>200000</v>
      </c>
      <c r="G3554" s="367">
        <f>F3554*E3554</f>
        <v>2000</v>
      </c>
    </row>
    <row r="3555" spans="1:7">
      <c r="A3555" s="513" t="s">
        <v>13</v>
      </c>
      <c r="B3555" s="514"/>
      <c r="C3555" s="514"/>
      <c r="D3555" s="514"/>
      <c r="E3555" s="514"/>
      <c r="F3555" s="515"/>
      <c r="G3555" s="367">
        <f>SUM(G3551:G3554)</f>
        <v>79850</v>
      </c>
    </row>
    <row r="3556" spans="1:7">
      <c r="A3556" s="91" t="s">
        <v>14</v>
      </c>
      <c r="B3556" s="92" t="s">
        <v>15</v>
      </c>
      <c r="C3556" s="91"/>
      <c r="D3556" s="91"/>
      <c r="E3556" s="91"/>
      <c r="F3556" s="374"/>
      <c r="G3556" s="374"/>
    </row>
    <row r="3557" spans="1:7" ht="45">
      <c r="A3557" s="92"/>
      <c r="B3557" s="93" t="s">
        <v>4152</v>
      </c>
      <c r="C3557" s="91"/>
      <c r="D3557" s="94" t="s">
        <v>674</v>
      </c>
      <c r="E3557" s="94" t="s">
        <v>4437</v>
      </c>
      <c r="F3557" s="371">
        <f>VLOOKUP(B3557,'HSD ME&amp;PLUMBING'!$B$6:E5064,4,FALSE)</f>
        <v>10000</v>
      </c>
      <c r="G3557" s="370">
        <f>F3557*E3557</f>
        <v>11500</v>
      </c>
    </row>
    <row r="3558" spans="1:7">
      <c r="A3558" s="494" t="s">
        <v>16</v>
      </c>
      <c r="B3558" s="494"/>
      <c r="C3558" s="494"/>
      <c r="D3558" s="494"/>
      <c r="E3558" s="494"/>
      <c r="F3558" s="494"/>
      <c r="G3558" s="367">
        <f>SUM(G3556:G3557)</f>
        <v>11500</v>
      </c>
    </row>
    <row r="3559" spans="1:7">
      <c r="A3559" s="11" t="s">
        <v>17</v>
      </c>
      <c r="B3559" s="160" t="s">
        <v>18</v>
      </c>
      <c r="C3559" s="11"/>
      <c r="D3559" s="12"/>
      <c r="E3559" s="11"/>
      <c r="F3559" s="12"/>
      <c r="G3559" s="369"/>
    </row>
    <row r="3560" spans="1:7">
      <c r="A3560" s="492" t="s">
        <v>19</v>
      </c>
      <c r="B3560" s="492"/>
      <c r="C3560" s="492"/>
      <c r="D3560" s="492"/>
      <c r="E3560" s="492"/>
      <c r="F3560" s="492"/>
      <c r="G3560" s="367">
        <f>SUM(G3559)</f>
        <v>0</v>
      </c>
    </row>
    <row r="3561" spans="1:7">
      <c r="A3561" s="11" t="s">
        <v>20</v>
      </c>
      <c r="B3561" s="493" t="s">
        <v>21</v>
      </c>
      <c r="C3561" s="493"/>
      <c r="D3561" s="493"/>
      <c r="E3561" s="493"/>
      <c r="F3561" s="493"/>
      <c r="G3561" s="367">
        <f>SUM(G3551:G3560)/2</f>
        <v>91350</v>
      </c>
    </row>
    <row r="3562" spans="1:7">
      <c r="A3562" s="11" t="s">
        <v>22</v>
      </c>
      <c r="B3562" s="493" t="s">
        <v>77</v>
      </c>
      <c r="C3562" s="493"/>
      <c r="D3562" s="493"/>
      <c r="E3562" s="493"/>
      <c r="F3562" s="368">
        <v>0.1</v>
      </c>
      <c r="G3562" s="367">
        <f>G3561*F3562</f>
        <v>9135</v>
      </c>
    </row>
    <row r="3563" spans="1:7">
      <c r="A3563" s="11" t="s">
        <v>23</v>
      </c>
      <c r="B3563" s="493" t="s">
        <v>24</v>
      </c>
      <c r="C3563" s="493"/>
      <c r="D3563" s="493"/>
      <c r="E3563" s="493"/>
      <c r="F3563" s="493"/>
      <c r="G3563" s="367">
        <f>G3561+G3562</f>
        <v>100485</v>
      </c>
    </row>
    <row r="3564" spans="1:7">
      <c r="A3564" s="105"/>
      <c r="B3564" s="106"/>
      <c r="C3564" s="106"/>
      <c r="D3564" s="106"/>
      <c r="E3564" s="106"/>
      <c r="F3564" s="106"/>
      <c r="G3564" s="378"/>
    </row>
    <row r="3565" spans="1:7">
      <c r="A3565" s="198" t="s">
        <v>4721</v>
      </c>
      <c r="B3565" s="1"/>
      <c r="C3565" s="1"/>
      <c r="D3565" s="1"/>
      <c r="E3565" s="1"/>
      <c r="F3565" s="1"/>
      <c r="G3565" s="1"/>
    </row>
    <row r="3566" spans="1:7" ht="30">
      <c r="A3566" s="9" t="s">
        <v>62</v>
      </c>
      <c r="B3566" s="9" t="s">
        <v>63</v>
      </c>
      <c r="C3566" s="9" t="s">
        <v>64</v>
      </c>
      <c r="D3566" s="9" t="s">
        <v>65</v>
      </c>
      <c r="E3566" s="9" t="s">
        <v>66</v>
      </c>
      <c r="F3566" s="9" t="s">
        <v>67</v>
      </c>
      <c r="G3566" s="9" t="s">
        <v>68</v>
      </c>
    </row>
    <row r="3567" spans="1:7">
      <c r="A3567" s="91" t="s">
        <v>0</v>
      </c>
      <c r="B3567" s="92" t="s">
        <v>1</v>
      </c>
      <c r="C3567" s="91"/>
      <c r="D3567" s="91"/>
      <c r="E3567" s="91"/>
      <c r="F3567" s="374"/>
      <c r="G3567" s="374"/>
    </row>
    <row r="3568" spans="1:7">
      <c r="A3568" s="92"/>
      <c r="B3568" s="92" t="s">
        <v>2</v>
      </c>
      <c r="C3568" s="91" t="s">
        <v>3</v>
      </c>
      <c r="D3568" s="91" t="s">
        <v>4</v>
      </c>
      <c r="E3568" s="91" t="s">
        <v>4579</v>
      </c>
      <c r="F3568" s="14">
        <f>VLOOKUP(B3568,'HSD ME&amp;PLUMBING'!$B$6:E5075,4,FALSE)</f>
        <v>100000</v>
      </c>
      <c r="G3568" s="367">
        <f>F3568*E3568</f>
        <v>26000</v>
      </c>
    </row>
    <row r="3569" spans="1:7">
      <c r="A3569" s="92"/>
      <c r="B3569" s="92" t="s">
        <v>1804</v>
      </c>
      <c r="C3569" s="91" t="s">
        <v>71</v>
      </c>
      <c r="D3569" s="91" t="s">
        <v>4</v>
      </c>
      <c r="E3569" s="91" t="s">
        <v>4578</v>
      </c>
      <c r="F3569" s="14">
        <f>VLOOKUP(B3569,'HSD ME&amp;PLUMBING'!$B$6:E5076,4,FALSE)</f>
        <v>150000</v>
      </c>
      <c r="G3569" s="367">
        <f>F3569*E3569</f>
        <v>64950</v>
      </c>
    </row>
    <row r="3570" spans="1:7">
      <c r="A3570" s="92"/>
      <c r="B3570" s="92" t="s">
        <v>7</v>
      </c>
      <c r="C3570" s="91" t="s">
        <v>8</v>
      </c>
      <c r="D3570" s="91" t="s">
        <v>4</v>
      </c>
      <c r="E3570" s="91" t="s">
        <v>52</v>
      </c>
      <c r="F3570" s="14">
        <f>VLOOKUP(B3570,'HSD ME&amp;PLUMBING'!$B$6:E5077,4,FALSE)</f>
        <v>150000</v>
      </c>
      <c r="G3570" s="367">
        <f>F3570*E3570</f>
        <v>6449.9999999999991</v>
      </c>
    </row>
    <row r="3571" spans="1:7">
      <c r="A3571" s="92"/>
      <c r="B3571" s="92" t="s">
        <v>10</v>
      </c>
      <c r="C3571" s="91" t="s">
        <v>11</v>
      </c>
      <c r="D3571" s="91" t="s">
        <v>4</v>
      </c>
      <c r="E3571" s="91" t="s">
        <v>199</v>
      </c>
      <c r="F3571" s="19">
        <f>VLOOKUP(B3571,'HSD ME&amp;PLUMBING'!$B$6:E5078,4,FALSE)</f>
        <v>200000</v>
      </c>
      <c r="G3571" s="367">
        <f>F3571*E3571</f>
        <v>2600</v>
      </c>
    </row>
    <row r="3572" spans="1:7">
      <c r="A3572" s="513" t="s">
        <v>13</v>
      </c>
      <c r="B3572" s="514"/>
      <c r="C3572" s="514"/>
      <c r="D3572" s="514"/>
      <c r="E3572" s="514"/>
      <c r="F3572" s="515"/>
      <c r="G3572" s="367">
        <f>SUM(G3568:G3571)</f>
        <v>100000</v>
      </c>
    </row>
    <row r="3573" spans="1:7">
      <c r="A3573" s="91" t="s">
        <v>14</v>
      </c>
      <c r="B3573" s="92" t="s">
        <v>15</v>
      </c>
      <c r="C3573" s="91"/>
      <c r="D3573" s="91"/>
      <c r="E3573" s="91"/>
      <c r="F3573" s="374"/>
      <c r="G3573" s="374"/>
    </row>
    <row r="3574" spans="1:7" ht="45">
      <c r="A3574" s="92"/>
      <c r="B3574" s="93" t="s">
        <v>4153</v>
      </c>
      <c r="C3574" s="91"/>
      <c r="D3574" s="94" t="s">
        <v>674</v>
      </c>
      <c r="E3574" s="94" t="s">
        <v>4437</v>
      </c>
      <c r="F3574" s="371">
        <f>VLOOKUP(B3574,'HSD ME&amp;PLUMBING'!$B$6:E5081,4,FALSE)</f>
        <v>10000</v>
      </c>
      <c r="G3574" s="370">
        <f>F3574*E3574</f>
        <v>11500</v>
      </c>
    </row>
    <row r="3575" spans="1:7">
      <c r="A3575" s="494" t="s">
        <v>16</v>
      </c>
      <c r="B3575" s="494"/>
      <c r="C3575" s="494"/>
      <c r="D3575" s="494"/>
      <c r="E3575" s="494"/>
      <c r="F3575" s="494"/>
      <c r="G3575" s="367">
        <f>SUM(G3573:G3574)</f>
        <v>11500</v>
      </c>
    </row>
    <row r="3576" spans="1:7">
      <c r="A3576" s="11" t="s">
        <v>17</v>
      </c>
      <c r="B3576" s="160" t="s">
        <v>18</v>
      </c>
      <c r="C3576" s="11"/>
      <c r="D3576" s="12"/>
      <c r="E3576" s="11"/>
      <c r="F3576" s="12"/>
      <c r="G3576" s="369"/>
    </row>
    <row r="3577" spans="1:7">
      <c r="A3577" s="492" t="s">
        <v>19</v>
      </c>
      <c r="B3577" s="492"/>
      <c r="C3577" s="492"/>
      <c r="D3577" s="492"/>
      <c r="E3577" s="492"/>
      <c r="F3577" s="492"/>
      <c r="G3577" s="367">
        <f>SUM(G3576)</f>
        <v>0</v>
      </c>
    </row>
    <row r="3578" spans="1:7">
      <c r="A3578" s="11" t="s">
        <v>20</v>
      </c>
      <c r="B3578" s="493" t="s">
        <v>21</v>
      </c>
      <c r="C3578" s="493"/>
      <c r="D3578" s="493"/>
      <c r="E3578" s="493"/>
      <c r="F3578" s="493"/>
      <c r="G3578" s="367">
        <f>SUM(G3568:G3577)/2</f>
        <v>111500</v>
      </c>
    </row>
    <row r="3579" spans="1:7">
      <c r="A3579" s="11" t="s">
        <v>22</v>
      </c>
      <c r="B3579" s="493" t="s">
        <v>77</v>
      </c>
      <c r="C3579" s="493"/>
      <c r="D3579" s="493"/>
      <c r="E3579" s="493"/>
      <c r="F3579" s="368">
        <v>0.1</v>
      </c>
      <c r="G3579" s="367">
        <f>G3578*F3579</f>
        <v>11150</v>
      </c>
    </row>
    <row r="3580" spans="1:7">
      <c r="A3580" s="11" t="s">
        <v>23</v>
      </c>
      <c r="B3580" s="493" t="s">
        <v>24</v>
      </c>
      <c r="C3580" s="493"/>
      <c r="D3580" s="493"/>
      <c r="E3580" s="493"/>
      <c r="F3580" s="493"/>
      <c r="G3580" s="367">
        <f>G3578+G3579</f>
        <v>122650</v>
      </c>
    </row>
    <row r="3581" spans="1:7">
      <c r="A3581" s="105"/>
      <c r="B3581" s="106"/>
      <c r="C3581" s="106"/>
      <c r="D3581" s="106"/>
      <c r="E3581" s="106"/>
      <c r="F3581" s="106"/>
      <c r="G3581" s="378"/>
    </row>
    <row r="3582" spans="1:7">
      <c r="A3582" s="198" t="s">
        <v>4720</v>
      </c>
      <c r="B3582" s="1"/>
      <c r="C3582" s="1"/>
      <c r="D3582" s="1"/>
      <c r="E3582" s="1"/>
      <c r="F3582" s="1"/>
      <c r="G3582" s="1"/>
    </row>
    <row r="3583" spans="1:7" ht="30">
      <c r="A3583" s="9" t="s">
        <v>62</v>
      </c>
      <c r="B3583" s="9" t="s">
        <v>63</v>
      </c>
      <c r="C3583" s="9" t="s">
        <v>64</v>
      </c>
      <c r="D3583" s="9" t="s">
        <v>65</v>
      </c>
      <c r="E3583" s="9" t="s">
        <v>66</v>
      </c>
      <c r="F3583" s="9" t="s">
        <v>67</v>
      </c>
      <c r="G3583" s="9" t="s">
        <v>68</v>
      </c>
    </row>
    <row r="3584" spans="1:7">
      <c r="A3584" s="91" t="s">
        <v>0</v>
      </c>
      <c r="B3584" s="92" t="s">
        <v>1</v>
      </c>
      <c r="C3584" s="91"/>
      <c r="D3584" s="91"/>
      <c r="E3584" s="91"/>
      <c r="F3584" s="374"/>
      <c r="G3584" s="374"/>
    </row>
    <row r="3585" spans="1:7">
      <c r="A3585" s="92"/>
      <c r="B3585" s="92" t="s">
        <v>2</v>
      </c>
      <c r="C3585" s="91" t="s">
        <v>3</v>
      </c>
      <c r="D3585" s="91" t="s">
        <v>4</v>
      </c>
      <c r="E3585" s="91" t="s">
        <v>4550</v>
      </c>
      <c r="F3585" s="14">
        <f>VLOOKUP(B3585,'HSD ME&amp;PLUMBING'!$B$6:E5092,4,FALSE)</f>
        <v>100000</v>
      </c>
      <c r="G3585" s="367">
        <f>F3585*E3585</f>
        <v>47100</v>
      </c>
    </row>
    <row r="3586" spans="1:7">
      <c r="A3586" s="92"/>
      <c r="B3586" s="92" t="s">
        <v>1804</v>
      </c>
      <c r="C3586" s="91" t="s">
        <v>71</v>
      </c>
      <c r="D3586" s="91" t="s">
        <v>4</v>
      </c>
      <c r="E3586" s="91" t="s">
        <v>4549</v>
      </c>
      <c r="F3586" s="14">
        <f>VLOOKUP(B3586,'HSD ME&amp;PLUMBING'!$B$6:E5093,4,FALSE)</f>
        <v>150000</v>
      </c>
      <c r="G3586" s="367">
        <f>F3586*E3586</f>
        <v>118050</v>
      </c>
    </row>
    <row r="3587" spans="1:7">
      <c r="A3587" s="92"/>
      <c r="B3587" s="92" t="s">
        <v>7</v>
      </c>
      <c r="C3587" s="91" t="s">
        <v>8</v>
      </c>
      <c r="D3587" s="91" t="s">
        <v>4</v>
      </c>
      <c r="E3587" s="91" t="s">
        <v>4534</v>
      </c>
      <c r="F3587" s="14">
        <f>VLOOKUP(B3587,'HSD ME&amp;PLUMBING'!$B$6:E5094,4,FALSE)</f>
        <v>150000</v>
      </c>
      <c r="G3587" s="367">
        <f>F3587*E3587</f>
        <v>11850</v>
      </c>
    </row>
    <row r="3588" spans="1:7">
      <c r="A3588" s="92"/>
      <c r="B3588" s="92" t="s">
        <v>10</v>
      </c>
      <c r="C3588" s="91" t="s">
        <v>11</v>
      </c>
      <c r="D3588" s="91" t="s">
        <v>4</v>
      </c>
      <c r="E3588" s="91" t="s">
        <v>69</v>
      </c>
      <c r="F3588" s="19">
        <f>VLOOKUP(B3588,'HSD ME&amp;PLUMBING'!$B$6:E5095,4,FALSE)</f>
        <v>200000</v>
      </c>
      <c r="G3588" s="367">
        <f>F3588*E3588</f>
        <v>4800</v>
      </c>
    </row>
    <row r="3589" spans="1:7">
      <c r="A3589" s="513" t="s">
        <v>13</v>
      </c>
      <c r="B3589" s="514"/>
      <c r="C3589" s="514"/>
      <c r="D3589" s="514"/>
      <c r="E3589" s="514"/>
      <c r="F3589" s="515"/>
      <c r="G3589" s="367">
        <f>SUM(G3585:G3588)</f>
        <v>181800</v>
      </c>
    </row>
    <row r="3590" spans="1:7">
      <c r="A3590" s="91" t="s">
        <v>14</v>
      </c>
      <c r="B3590" s="92" t="s">
        <v>15</v>
      </c>
      <c r="C3590" s="91"/>
      <c r="D3590" s="91"/>
      <c r="E3590" s="91"/>
      <c r="F3590" s="374"/>
      <c r="G3590" s="374"/>
    </row>
    <row r="3591" spans="1:7" ht="45">
      <c r="A3591" s="92"/>
      <c r="B3591" s="93" t="s">
        <v>4154</v>
      </c>
      <c r="C3591" s="91"/>
      <c r="D3591" s="94" t="s">
        <v>674</v>
      </c>
      <c r="E3591" s="94" t="s">
        <v>4422</v>
      </c>
      <c r="F3591" s="371">
        <f>VLOOKUP(B3591,'HSD ME&amp;PLUMBING'!$B$6:E5098,4,FALSE)</f>
        <v>10000</v>
      </c>
      <c r="G3591" s="370">
        <f>F3591*E3591</f>
        <v>13000</v>
      </c>
    </row>
    <row r="3592" spans="1:7">
      <c r="A3592" s="494" t="s">
        <v>16</v>
      </c>
      <c r="B3592" s="494"/>
      <c r="C3592" s="494"/>
      <c r="D3592" s="494"/>
      <c r="E3592" s="494"/>
      <c r="F3592" s="494"/>
      <c r="G3592" s="367">
        <f>SUM(G3590:G3591)</f>
        <v>13000</v>
      </c>
    </row>
    <row r="3593" spans="1:7">
      <c r="A3593" s="11" t="s">
        <v>17</v>
      </c>
      <c r="B3593" s="160" t="s">
        <v>18</v>
      </c>
      <c r="C3593" s="11"/>
      <c r="D3593" s="12"/>
      <c r="E3593" s="11"/>
      <c r="F3593" s="12"/>
      <c r="G3593" s="369"/>
    </row>
    <row r="3594" spans="1:7">
      <c r="A3594" s="492" t="s">
        <v>19</v>
      </c>
      <c r="B3594" s="492"/>
      <c r="C3594" s="492"/>
      <c r="D3594" s="492"/>
      <c r="E3594" s="492"/>
      <c r="F3594" s="492"/>
      <c r="G3594" s="367">
        <f>SUM(G3593)</f>
        <v>0</v>
      </c>
    </row>
    <row r="3595" spans="1:7">
      <c r="A3595" s="11" t="s">
        <v>20</v>
      </c>
      <c r="B3595" s="493" t="s">
        <v>21</v>
      </c>
      <c r="C3595" s="493"/>
      <c r="D3595" s="493"/>
      <c r="E3595" s="493"/>
      <c r="F3595" s="493"/>
      <c r="G3595" s="367">
        <f>SUM(G3585:G3594)/2</f>
        <v>194800</v>
      </c>
    </row>
    <row r="3596" spans="1:7">
      <c r="A3596" s="11" t="s">
        <v>22</v>
      </c>
      <c r="B3596" s="493" t="s">
        <v>77</v>
      </c>
      <c r="C3596" s="493"/>
      <c r="D3596" s="493"/>
      <c r="E3596" s="493"/>
      <c r="F3596" s="368">
        <v>0.1</v>
      </c>
      <c r="G3596" s="367">
        <f>G3595*F3596</f>
        <v>19480</v>
      </c>
    </row>
    <row r="3597" spans="1:7">
      <c r="A3597" s="11" t="s">
        <v>23</v>
      </c>
      <c r="B3597" s="493" t="s">
        <v>24</v>
      </c>
      <c r="C3597" s="493"/>
      <c r="D3597" s="493"/>
      <c r="E3597" s="493"/>
      <c r="F3597" s="493"/>
      <c r="G3597" s="367">
        <f>G3595+G3596</f>
        <v>214280</v>
      </c>
    </row>
    <row r="3598" spans="1:7">
      <c r="A3598" s="105"/>
      <c r="B3598" s="106"/>
      <c r="C3598" s="106"/>
      <c r="D3598" s="106"/>
      <c r="E3598" s="106"/>
      <c r="F3598" s="106"/>
      <c r="G3598" s="378"/>
    </row>
    <row r="3599" spans="1:7">
      <c r="A3599" s="198" t="s">
        <v>4719</v>
      </c>
      <c r="B3599" s="1"/>
      <c r="C3599" s="1"/>
      <c r="D3599" s="1"/>
      <c r="E3599" s="1"/>
      <c r="F3599" s="1"/>
      <c r="G3599" s="1"/>
    </row>
    <row r="3600" spans="1:7" ht="30">
      <c r="A3600" s="9" t="s">
        <v>62</v>
      </c>
      <c r="B3600" s="9" t="s">
        <v>63</v>
      </c>
      <c r="C3600" s="9" t="s">
        <v>64</v>
      </c>
      <c r="D3600" s="9" t="s">
        <v>65</v>
      </c>
      <c r="E3600" s="9" t="s">
        <v>66</v>
      </c>
      <c r="F3600" s="9" t="s">
        <v>67</v>
      </c>
      <c r="G3600" s="9" t="s">
        <v>68</v>
      </c>
    </row>
    <row r="3601" spans="1:7">
      <c r="A3601" s="91" t="s">
        <v>0</v>
      </c>
      <c r="B3601" s="92" t="s">
        <v>1</v>
      </c>
      <c r="C3601" s="91"/>
      <c r="D3601" s="91"/>
      <c r="E3601" s="91"/>
      <c r="F3601" s="374"/>
      <c r="G3601" s="374"/>
    </row>
    <row r="3602" spans="1:7">
      <c r="A3602" s="92"/>
      <c r="B3602" s="92" t="s">
        <v>2</v>
      </c>
      <c r="C3602" s="91" t="s">
        <v>3</v>
      </c>
      <c r="D3602" s="91" t="s">
        <v>4</v>
      </c>
      <c r="E3602" s="91" t="s">
        <v>1926</v>
      </c>
      <c r="F3602" s="14">
        <f>VLOOKUP(B3602,'HSD ME&amp;PLUMBING'!$B$6:E5109,4,FALSE)</f>
        <v>100000</v>
      </c>
      <c r="G3602" s="367">
        <f>F3602*E3602</f>
        <v>63100</v>
      </c>
    </row>
    <row r="3603" spans="1:7">
      <c r="A3603" s="92"/>
      <c r="B3603" s="92" t="s">
        <v>1804</v>
      </c>
      <c r="C3603" s="91" t="s">
        <v>71</v>
      </c>
      <c r="D3603" s="91" t="s">
        <v>4</v>
      </c>
      <c r="E3603" s="91" t="s">
        <v>1927</v>
      </c>
      <c r="F3603" s="14">
        <f>VLOOKUP(B3603,'HSD ME&amp;PLUMBING'!$B$6:E5110,4,FALSE)</f>
        <v>150000</v>
      </c>
      <c r="G3603" s="367">
        <f>F3603*E3603</f>
        <v>158100</v>
      </c>
    </row>
    <row r="3604" spans="1:7">
      <c r="A3604" s="92"/>
      <c r="B3604" s="92" t="s">
        <v>7</v>
      </c>
      <c r="C3604" s="91" t="s">
        <v>8</v>
      </c>
      <c r="D3604" s="91" t="s">
        <v>4</v>
      </c>
      <c r="E3604" s="91" t="s">
        <v>707</v>
      </c>
      <c r="F3604" s="14">
        <f>VLOOKUP(B3604,'HSD ME&amp;PLUMBING'!$B$6:E5111,4,FALSE)</f>
        <v>150000</v>
      </c>
      <c r="G3604" s="367">
        <f>F3604*E3604</f>
        <v>15750</v>
      </c>
    </row>
    <row r="3605" spans="1:7">
      <c r="A3605" s="92"/>
      <c r="B3605" s="92" t="s">
        <v>10</v>
      </c>
      <c r="C3605" s="91" t="s">
        <v>11</v>
      </c>
      <c r="D3605" s="91" t="s">
        <v>4</v>
      </c>
      <c r="E3605" s="91" t="s">
        <v>209</v>
      </c>
      <c r="F3605" s="19">
        <f>VLOOKUP(B3605,'HSD ME&amp;PLUMBING'!$B$6:E5112,4,FALSE)</f>
        <v>200000</v>
      </c>
      <c r="G3605" s="367">
        <f>F3605*E3605</f>
        <v>6400</v>
      </c>
    </row>
    <row r="3606" spans="1:7">
      <c r="A3606" s="513" t="s">
        <v>13</v>
      </c>
      <c r="B3606" s="514"/>
      <c r="C3606" s="514"/>
      <c r="D3606" s="514"/>
      <c r="E3606" s="514"/>
      <c r="F3606" s="515"/>
      <c r="G3606" s="367">
        <f>SUM(G3602:G3605)</f>
        <v>243350</v>
      </c>
    </row>
    <row r="3607" spans="1:7">
      <c r="A3607" s="91" t="s">
        <v>14</v>
      </c>
      <c r="B3607" s="92" t="s">
        <v>15</v>
      </c>
      <c r="C3607" s="91"/>
      <c r="D3607" s="91"/>
      <c r="E3607" s="91"/>
      <c r="F3607" s="374"/>
      <c r="G3607" s="374"/>
    </row>
    <row r="3608" spans="1:7" ht="45">
      <c r="A3608" s="92"/>
      <c r="B3608" s="93" t="s">
        <v>4155</v>
      </c>
      <c r="C3608" s="91"/>
      <c r="D3608" s="94" t="s">
        <v>674</v>
      </c>
      <c r="E3608" s="94" t="s">
        <v>4422</v>
      </c>
      <c r="F3608" s="371">
        <f>VLOOKUP(B3608,'HSD ME&amp;PLUMBING'!$B$6:E5115,4,FALSE)</f>
        <v>10000</v>
      </c>
      <c r="G3608" s="370">
        <f>F3608*E3608</f>
        <v>13000</v>
      </c>
    </row>
    <row r="3609" spans="1:7">
      <c r="A3609" s="494" t="s">
        <v>16</v>
      </c>
      <c r="B3609" s="494"/>
      <c r="C3609" s="494"/>
      <c r="D3609" s="494"/>
      <c r="E3609" s="494"/>
      <c r="F3609" s="494"/>
      <c r="G3609" s="367">
        <f>SUM(G3607:G3608)</f>
        <v>13000</v>
      </c>
    </row>
    <row r="3610" spans="1:7">
      <c r="A3610" s="11" t="s">
        <v>17</v>
      </c>
      <c r="B3610" s="160" t="s">
        <v>18</v>
      </c>
      <c r="C3610" s="11"/>
      <c r="D3610" s="12"/>
      <c r="E3610" s="11"/>
      <c r="F3610" s="12"/>
      <c r="G3610" s="369"/>
    </row>
    <row r="3611" spans="1:7">
      <c r="A3611" s="492" t="s">
        <v>19</v>
      </c>
      <c r="B3611" s="492"/>
      <c r="C3611" s="492"/>
      <c r="D3611" s="492"/>
      <c r="E3611" s="492"/>
      <c r="F3611" s="492"/>
      <c r="G3611" s="367">
        <f>SUM(G3610)</f>
        <v>0</v>
      </c>
    </row>
    <row r="3612" spans="1:7">
      <c r="A3612" s="11" t="s">
        <v>20</v>
      </c>
      <c r="B3612" s="493" t="s">
        <v>21</v>
      </c>
      <c r="C3612" s="493"/>
      <c r="D3612" s="493"/>
      <c r="E3612" s="493"/>
      <c r="F3612" s="493"/>
      <c r="G3612" s="367">
        <f>SUM(G3602:G3611)/2</f>
        <v>256350</v>
      </c>
    </row>
    <row r="3613" spans="1:7">
      <c r="A3613" s="11" t="s">
        <v>22</v>
      </c>
      <c r="B3613" s="493" t="s">
        <v>77</v>
      </c>
      <c r="C3613" s="493"/>
      <c r="D3613" s="493"/>
      <c r="E3613" s="493"/>
      <c r="F3613" s="368">
        <v>0.1</v>
      </c>
      <c r="G3613" s="367">
        <f>G3612*F3613</f>
        <v>25635</v>
      </c>
    </row>
    <row r="3614" spans="1:7">
      <c r="A3614" s="11" t="s">
        <v>23</v>
      </c>
      <c r="B3614" s="493" t="s">
        <v>24</v>
      </c>
      <c r="C3614" s="493"/>
      <c r="D3614" s="493"/>
      <c r="E3614" s="493"/>
      <c r="F3614" s="493"/>
      <c r="G3614" s="367">
        <f>G3612+G3613</f>
        <v>281985</v>
      </c>
    </row>
    <row r="3615" spans="1:7">
      <c r="A3615" s="105"/>
      <c r="B3615" s="106"/>
      <c r="C3615" s="106"/>
      <c r="D3615" s="106"/>
      <c r="E3615" s="106"/>
      <c r="F3615" s="106"/>
      <c r="G3615" s="378"/>
    </row>
    <row r="3616" spans="1:7">
      <c r="A3616" s="198" t="s">
        <v>4718</v>
      </c>
      <c r="B3616" s="1"/>
      <c r="C3616" s="1"/>
      <c r="D3616" s="1"/>
      <c r="E3616" s="1"/>
      <c r="F3616" s="1"/>
      <c r="G3616" s="1"/>
    </row>
    <row r="3617" spans="1:7" ht="30">
      <c r="A3617" s="9" t="s">
        <v>62</v>
      </c>
      <c r="B3617" s="9" t="s">
        <v>63</v>
      </c>
      <c r="C3617" s="9" t="s">
        <v>64</v>
      </c>
      <c r="D3617" s="9" t="s">
        <v>65</v>
      </c>
      <c r="E3617" s="9" t="s">
        <v>66</v>
      </c>
      <c r="F3617" s="9" t="s">
        <v>67</v>
      </c>
      <c r="G3617" s="9" t="s">
        <v>68</v>
      </c>
    </row>
    <row r="3618" spans="1:7">
      <c r="A3618" s="91" t="s">
        <v>0</v>
      </c>
      <c r="B3618" s="92" t="s">
        <v>1</v>
      </c>
      <c r="C3618" s="91"/>
      <c r="D3618" s="91"/>
      <c r="E3618" s="91"/>
      <c r="F3618" s="374"/>
      <c r="G3618" s="374"/>
    </row>
    <row r="3619" spans="1:7">
      <c r="A3619" s="92"/>
      <c r="B3619" s="92" t="s">
        <v>2</v>
      </c>
      <c r="C3619" s="91" t="s">
        <v>3</v>
      </c>
      <c r="D3619" s="91" t="s">
        <v>4</v>
      </c>
      <c r="E3619" s="91" t="s">
        <v>4546</v>
      </c>
      <c r="F3619" s="14">
        <f>VLOOKUP(B3619,'HSD ME&amp;PLUMBING'!$B$6:E5126,4,FALSE)</f>
        <v>100000</v>
      </c>
      <c r="G3619" s="367">
        <f>F3619*E3619</f>
        <v>94500</v>
      </c>
    </row>
    <row r="3620" spans="1:7">
      <c r="A3620" s="92"/>
      <c r="B3620" s="92" t="s">
        <v>1804</v>
      </c>
      <c r="C3620" s="91" t="s">
        <v>71</v>
      </c>
      <c r="D3620" s="91" t="s">
        <v>4</v>
      </c>
      <c r="E3620" s="91" t="s">
        <v>4545</v>
      </c>
      <c r="F3620" s="14">
        <f>VLOOKUP(B3620,'HSD ME&amp;PLUMBING'!$B$6:E5127,4,FALSE)</f>
        <v>150000</v>
      </c>
      <c r="G3620" s="367">
        <f>F3620*E3620</f>
        <v>236850</v>
      </c>
    </row>
    <row r="3621" spans="1:7">
      <c r="A3621" s="92"/>
      <c r="B3621" s="92" t="s">
        <v>7</v>
      </c>
      <c r="C3621" s="91" t="s">
        <v>8</v>
      </c>
      <c r="D3621" s="91" t="s">
        <v>4</v>
      </c>
      <c r="E3621" s="91" t="s">
        <v>4544</v>
      </c>
      <c r="F3621" s="14">
        <f>VLOOKUP(B3621,'HSD ME&amp;PLUMBING'!$B$6:E5128,4,FALSE)</f>
        <v>150000</v>
      </c>
      <c r="G3621" s="367">
        <f>F3621*E3621</f>
        <v>23700</v>
      </c>
    </row>
    <row r="3622" spans="1:7">
      <c r="A3622" s="92"/>
      <c r="B3622" s="92" t="s">
        <v>10</v>
      </c>
      <c r="C3622" s="91" t="s">
        <v>11</v>
      </c>
      <c r="D3622" s="91" t="s">
        <v>4</v>
      </c>
      <c r="E3622" s="91" t="s">
        <v>4543</v>
      </c>
      <c r="F3622" s="19">
        <f>VLOOKUP(B3622,'HSD ME&amp;PLUMBING'!$B$6:E5129,4,FALSE)</f>
        <v>200000</v>
      </c>
      <c r="G3622" s="367">
        <f>F3622*E3622</f>
        <v>9400</v>
      </c>
    </row>
    <row r="3623" spans="1:7">
      <c r="A3623" s="513" t="s">
        <v>13</v>
      </c>
      <c r="B3623" s="514"/>
      <c r="C3623" s="514"/>
      <c r="D3623" s="514"/>
      <c r="E3623" s="514"/>
      <c r="F3623" s="515"/>
      <c r="G3623" s="367">
        <f>SUM(G3619:G3622)</f>
        <v>364450</v>
      </c>
    </row>
    <row r="3624" spans="1:7">
      <c r="A3624" s="91" t="s">
        <v>14</v>
      </c>
      <c r="B3624" s="92" t="s">
        <v>15</v>
      </c>
      <c r="C3624" s="91"/>
      <c r="D3624" s="91"/>
      <c r="E3624" s="91"/>
      <c r="F3624" s="374"/>
      <c r="G3624" s="374"/>
    </row>
    <row r="3625" spans="1:7" ht="45">
      <c r="A3625" s="92"/>
      <c r="B3625" s="93" t="s">
        <v>4156</v>
      </c>
      <c r="C3625" s="91"/>
      <c r="D3625" s="94" t="s">
        <v>674</v>
      </c>
      <c r="E3625" s="94" t="s">
        <v>4422</v>
      </c>
      <c r="F3625" s="371">
        <f>VLOOKUP(B3625,'HSD ME&amp;PLUMBING'!$B$6:E5132,4,FALSE)</f>
        <v>10000</v>
      </c>
      <c r="G3625" s="370">
        <f>F3625*E3625</f>
        <v>13000</v>
      </c>
    </row>
    <row r="3626" spans="1:7">
      <c r="A3626" s="494" t="s">
        <v>16</v>
      </c>
      <c r="B3626" s="494"/>
      <c r="C3626" s="494"/>
      <c r="D3626" s="494"/>
      <c r="E3626" s="494"/>
      <c r="F3626" s="494"/>
      <c r="G3626" s="367">
        <f>SUM(G3624:G3625)</f>
        <v>13000</v>
      </c>
    </row>
    <row r="3627" spans="1:7">
      <c r="A3627" s="11" t="s">
        <v>17</v>
      </c>
      <c r="B3627" s="160" t="s">
        <v>18</v>
      </c>
      <c r="C3627" s="11"/>
      <c r="D3627" s="12"/>
      <c r="E3627" s="11"/>
      <c r="F3627" s="12"/>
      <c r="G3627" s="369"/>
    </row>
    <row r="3628" spans="1:7">
      <c r="A3628" s="492" t="s">
        <v>19</v>
      </c>
      <c r="B3628" s="492"/>
      <c r="C3628" s="492"/>
      <c r="D3628" s="492"/>
      <c r="E3628" s="492"/>
      <c r="F3628" s="492"/>
      <c r="G3628" s="367">
        <f>SUM(G3627)</f>
        <v>0</v>
      </c>
    </row>
    <row r="3629" spans="1:7">
      <c r="A3629" s="11" t="s">
        <v>20</v>
      </c>
      <c r="B3629" s="493" t="s">
        <v>21</v>
      </c>
      <c r="C3629" s="493"/>
      <c r="D3629" s="493"/>
      <c r="E3629" s="493"/>
      <c r="F3629" s="493"/>
      <c r="G3629" s="367">
        <f>SUM(G3619:G3628)/2</f>
        <v>377450</v>
      </c>
    </row>
    <row r="3630" spans="1:7">
      <c r="A3630" s="11" t="s">
        <v>22</v>
      </c>
      <c r="B3630" s="493" t="s">
        <v>77</v>
      </c>
      <c r="C3630" s="493"/>
      <c r="D3630" s="493"/>
      <c r="E3630" s="493"/>
      <c r="F3630" s="368">
        <v>0.1</v>
      </c>
      <c r="G3630" s="367">
        <f>G3629*F3630</f>
        <v>37745</v>
      </c>
    </row>
    <row r="3631" spans="1:7">
      <c r="A3631" s="11" t="s">
        <v>23</v>
      </c>
      <c r="B3631" s="493" t="s">
        <v>24</v>
      </c>
      <c r="C3631" s="493"/>
      <c r="D3631" s="493"/>
      <c r="E3631" s="493"/>
      <c r="F3631" s="493"/>
      <c r="G3631" s="367">
        <f>G3629+G3630</f>
        <v>415195</v>
      </c>
    </row>
    <row r="3632" spans="1:7">
      <c r="A3632" s="105"/>
      <c r="B3632" s="106"/>
      <c r="C3632" s="106"/>
      <c r="D3632" s="106"/>
      <c r="E3632" s="106"/>
      <c r="F3632" s="106"/>
      <c r="G3632" s="378"/>
    </row>
    <row r="3633" spans="1:7">
      <c r="A3633" s="198" t="s">
        <v>4717</v>
      </c>
      <c r="B3633" s="1"/>
      <c r="C3633" s="1"/>
      <c r="D3633" s="1"/>
      <c r="E3633" s="1"/>
      <c r="F3633" s="1"/>
      <c r="G3633" s="1"/>
    </row>
    <row r="3634" spans="1:7">
      <c r="A3634" s="198" t="s">
        <v>4716</v>
      </c>
      <c r="B3634" s="1"/>
      <c r="C3634" s="1"/>
      <c r="D3634" s="1"/>
      <c r="E3634" s="1"/>
      <c r="F3634" s="1"/>
      <c r="G3634" s="1"/>
    </row>
    <row r="3635" spans="1:7" ht="30">
      <c r="A3635" s="9" t="s">
        <v>62</v>
      </c>
      <c r="B3635" s="9" t="s">
        <v>63</v>
      </c>
      <c r="C3635" s="9" t="s">
        <v>64</v>
      </c>
      <c r="D3635" s="9" t="s">
        <v>65</v>
      </c>
      <c r="E3635" s="9" t="s">
        <v>66</v>
      </c>
      <c r="F3635" s="9" t="s">
        <v>67</v>
      </c>
      <c r="G3635" s="9" t="s">
        <v>68</v>
      </c>
    </row>
    <row r="3636" spans="1:7">
      <c r="A3636" s="91" t="s">
        <v>0</v>
      </c>
      <c r="B3636" s="92" t="s">
        <v>1</v>
      </c>
      <c r="C3636" s="91"/>
      <c r="D3636" s="91"/>
      <c r="E3636" s="91"/>
      <c r="F3636" s="374"/>
      <c r="G3636" s="374"/>
    </row>
    <row r="3637" spans="1:7">
      <c r="A3637" s="92"/>
      <c r="B3637" s="92" t="s">
        <v>2</v>
      </c>
      <c r="C3637" s="91" t="s">
        <v>3</v>
      </c>
      <c r="D3637" s="91" t="s">
        <v>4</v>
      </c>
      <c r="E3637" s="91" t="s">
        <v>288</v>
      </c>
      <c r="F3637" s="14">
        <f>VLOOKUP(B3637,'HSD ME&amp;PLUMBING'!$B$6:E5144,4,FALSE)</f>
        <v>100000</v>
      </c>
      <c r="G3637" s="367">
        <f>F3637*E3637</f>
        <v>5200</v>
      </c>
    </row>
    <row r="3638" spans="1:7">
      <c r="A3638" s="92"/>
      <c r="B3638" s="92" t="s">
        <v>1804</v>
      </c>
      <c r="C3638" s="91" t="s">
        <v>71</v>
      </c>
      <c r="D3638" s="91" t="s">
        <v>4</v>
      </c>
      <c r="E3638" s="91" t="s">
        <v>1466</v>
      </c>
      <c r="F3638" s="14">
        <f>VLOOKUP(B3638,'HSD ME&amp;PLUMBING'!$B$6:E5145,4,FALSE)</f>
        <v>150000</v>
      </c>
      <c r="G3638" s="367">
        <f>F3638*E3638</f>
        <v>13050</v>
      </c>
    </row>
    <row r="3639" spans="1:7">
      <c r="A3639" s="92"/>
      <c r="B3639" s="92" t="s">
        <v>7</v>
      </c>
      <c r="C3639" s="91" t="s">
        <v>8</v>
      </c>
      <c r="D3639" s="91" t="s">
        <v>4</v>
      </c>
      <c r="E3639" s="91" t="s">
        <v>36</v>
      </c>
      <c r="F3639" s="14">
        <f>VLOOKUP(B3639,'HSD ME&amp;PLUMBING'!$B$6:E5146,4,FALSE)</f>
        <v>150000</v>
      </c>
      <c r="G3639" s="367">
        <f>F3639*E3639</f>
        <v>1350</v>
      </c>
    </row>
    <row r="3640" spans="1:7">
      <c r="A3640" s="92"/>
      <c r="B3640" s="92" t="s">
        <v>10</v>
      </c>
      <c r="C3640" s="91" t="s">
        <v>11</v>
      </c>
      <c r="D3640" s="91" t="s">
        <v>4</v>
      </c>
      <c r="E3640" s="91" t="s">
        <v>99</v>
      </c>
      <c r="F3640" s="19">
        <f>VLOOKUP(B3640,'HSD ME&amp;PLUMBING'!$B$6:E5147,4,FALSE)</f>
        <v>200000</v>
      </c>
      <c r="G3640" s="367">
        <f>F3640*E3640</f>
        <v>600</v>
      </c>
    </row>
    <row r="3641" spans="1:7">
      <c r="A3641" s="513" t="s">
        <v>13</v>
      </c>
      <c r="B3641" s="514"/>
      <c r="C3641" s="514"/>
      <c r="D3641" s="514"/>
      <c r="E3641" s="514"/>
      <c r="F3641" s="515"/>
      <c r="G3641" s="367">
        <f>SUM(G3637:G3640)</f>
        <v>20200</v>
      </c>
    </row>
    <row r="3642" spans="1:7">
      <c r="A3642" s="91" t="s">
        <v>14</v>
      </c>
      <c r="B3642" s="92" t="s">
        <v>15</v>
      </c>
      <c r="C3642" s="91"/>
      <c r="D3642" s="91"/>
      <c r="E3642" s="91"/>
      <c r="F3642" s="374"/>
      <c r="G3642" s="374"/>
    </row>
    <row r="3643" spans="1:7" ht="45">
      <c r="A3643" s="92"/>
      <c r="B3643" s="93" t="s">
        <v>4157</v>
      </c>
      <c r="C3643" s="91"/>
      <c r="D3643" s="94" t="s">
        <v>674</v>
      </c>
      <c r="E3643" s="94" t="s">
        <v>4437</v>
      </c>
      <c r="F3643" s="371">
        <f>VLOOKUP(B3643,'HSD ME&amp;PLUMBING'!$B$6:E5150,4,FALSE)</f>
        <v>10000</v>
      </c>
      <c r="G3643" s="370">
        <f>F3643*E3643</f>
        <v>11500</v>
      </c>
    </row>
    <row r="3644" spans="1:7">
      <c r="A3644" s="494" t="s">
        <v>16</v>
      </c>
      <c r="B3644" s="494"/>
      <c r="C3644" s="494"/>
      <c r="D3644" s="494"/>
      <c r="E3644" s="494"/>
      <c r="F3644" s="494"/>
      <c r="G3644" s="367">
        <f>SUM(G3642:G3643)</f>
        <v>11500</v>
      </c>
    </row>
    <row r="3645" spans="1:7">
      <c r="A3645" s="11" t="s">
        <v>17</v>
      </c>
      <c r="B3645" s="160" t="s">
        <v>18</v>
      </c>
      <c r="C3645" s="11"/>
      <c r="D3645" s="12"/>
      <c r="E3645" s="11"/>
      <c r="F3645" s="12"/>
      <c r="G3645" s="369"/>
    </row>
    <row r="3646" spans="1:7">
      <c r="A3646" s="492" t="s">
        <v>19</v>
      </c>
      <c r="B3646" s="492"/>
      <c r="C3646" s="492"/>
      <c r="D3646" s="492"/>
      <c r="E3646" s="492"/>
      <c r="F3646" s="492"/>
      <c r="G3646" s="367">
        <f>SUM(G3645)</f>
        <v>0</v>
      </c>
    </row>
    <row r="3647" spans="1:7">
      <c r="A3647" s="11" t="s">
        <v>20</v>
      </c>
      <c r="B3647" s="493" t="s">
        <v>21</v>
      </c>
      <c r="C3647" s="493"/>
      <c r="D3647" s="493"/>
      <c r="E3647" s="493"/>
      <c r="F3647" s="493"/>
      <c r="G3647" s="367">
        <f>SUM(G3637:G3646)/2</f>
        <v>31700</v>
      </c>
    </row>
    <row r="3648" spans="1:7">
      <c r="A3648" s="11" t="s">
        <v>22</v>
      </c>
      <c r="B3648" s="493" t="s">
        <v>77</v>
      </c>
      <c r="C3648" s="493"/>
      <c r="D3648" s="493"/>
      <c r="E3648" s="493"/>
      <c r="F3648" s="368">
        <v>0.1</v>
      </c>
      <c r="G3648" s="367">
        <f>G3647*F3648</f>
        <v>3170</v>
      </c>
    </row>
    <row r="3649" spans="1:7">
      <c r="A3649" s="11" t="s">
        <v>23</v>
      </c>
      <c r="B3649" s="493" t="s">
        <v>24</v>
      </c>
      <c r="C3649" s="493"/>
      <c r="D3649" s="493"/>
      <c r="E3649" s="493"/>
      <c r="F3649" s="493"/>
      <c r="G3649" s="367">
        <f>G3647+G3648</f>
        <v>34870</v>
      </c>
    </row>
    <row r="3650" spans="1:7">
      <c r="A3650" s="105"/>
      <c r="B3650" s="106"/>
      <c r="C3650" s="106"/>
      <c r="D3650" s="106"/>
      <c r="E3650" s="106"/>
      <c r="F3650" s="106"/>
      <c r="G3650" s="378"/>
    </row>
    <row r="3651" spans="1:7">
      <c r="A3651" s="198" t="s">
        <v>4715</v>
      </c>
      <c r="B3651" s="1"/>
      <c r="C3651" s="1"/>
      <c r="D3651" s="1"/>
      <c r="E3651" s="1"/>
      <c r="F3651" s="1"/>
      <c r="G3651" s="1"/>
    </row>
    <row r="3652" spans="1:7" ht="30">
      <c r="A3652" s="9" t="s">
        <v>62</v>
      </c>
      <c r="B3652" s="9" t="s">
        <v>63</v>
      </c>
      <c r="C3652" s="9" t="s">
        <v>64</v>
      </c>
      <c r="D3652" s="9" t="s">
        <v>65</v>
      </c>
      <c r="E3652" s="9" t="s">
        <v>66</v>
      </c>
      <c r="F3652" s="9" t="s">
        <v>67</v>
      </c>
      <c r="G3652" s="9" t="s">
        <v>68</v>
      </c>
    </row>
    <row r="3653" spans="1:7">
      <c r="A3653" s="91" t="s">
        <v>0</v>
      </c>
      <c r="B3653" s="92" t="s">
        <v>1</v>
      </c>
      <c r="C3653" s="91"/>
      <c r="D3653" s="91"/>
      <c r="E3653" s="91"/>
      <c r="F3653" s="374"/>
      <c r="G3653" s="374"/>
    </row>
    <row r="3654" spans="1:7">
      <c r="A3654" s="92"/>
      <c r="B3654" s="92" t="s">
        <v>2</v>
      </c>
      <c r="C3654" s="91" t="s">
        <v>3</v>
      </c>
      <c r="D3654" s="91" t="s">
        <v>4</v>
      </c>
      <c r="E3654" s="91" t="s">
        <v>4534</v>
      </c>
      <c r="F3654" s="14">
        <f>VLOOKUP(B3654,'HSD ME&amp;PLUMBING'!$B$6:E5161,4,FALSE)</f>
        <v>100000</v>
      </c>
      <c r="G3654" s="367">
        <f>F3654*E3654</f>
        <v>7900</v>
      </c>
    </row>
    <row r="3655" spans="1:7">
      <c r="A3655" s="92"/>
      <c r="B3655" s="92" t="s">
        <v>1804</v>
      </c>
      <c r="C3655" s="91" t="s">
        <v>71</v>
      </c>
      <c r="D3655" s="91" t="s">
        <v>4</v>
      </c>
      <c r="E3655" s="91" t="s">
        <v>817</v>
      </c>
      <c r="F3655" s="14">
        <f>VLOOKUP(B3655,'HSD ME&amp;PLUMBING'!$B$6:E5162,4,FALSE)</f>
        <v>150000</v>
      </c>
      <c r="G3655" s="367">
        <f>F3655*E3655</f>
        <v>19650</v>
      </c>
    </row>
    <row r="3656" spans="1:7">
      <c r="A3656" s="92"/>
      <c r="B3656" s="92" t="s">
        <v>7</v>
      </c>
      <c r="C3656" s="91" t="s">
        <v>8</v>
      </c>
      <c r="D3656" s="91" t="s">
        <v>4</v>
      </c>
      <c r="E3656" s="91" t="s">
        <v>199</v>
      </c>
      <c r="F3656" s="14">
        <f>VLOOKUP(B3656,'HSD ME&amp;PLUMBING'!$B$6:E5163,4,FALSE)</f>
        <v>150000</v>
      </c>
      <c r="G3656" s="367">
        <f>F3656*E3656</f>
        <v>1950</v>
      </c>
    </row>
    <row r="3657" spans="1:7">
      <c r="A3657" s="92"/>
      <c r="B3657" s="92" t="s">
        <v>10</v>
      </c>
      <c r="C3657" s="91" t="s">
        <v>11</v>
      </c>
      <c r="D3657" s="91" t="s">
        <v>4</v>
      </c>
      <c r="E3657" s="91" t="s">
        <v>12</v>
      </c>
      <c r="F3657" s="19">
        <f>VLOOKUP(B3657,'HSD ME&amp;PLUMBING'!$B$6:E5164,4,FALSE)</f>
        <v>200000</v>
      </c>
      <c r="G3657" s="367">
        <f>F3657*E3657</f>
        <v>800</v>
      </c>
    </row>
    <row r="3658" spans="1:7">
      <c r="A3658" s="513" t="s">
        <v>13</v>
      </c>
      <c r="B3658" s="514"/>
      <c r="C3658" s="514"/>
      <c r="D3658" s="514"/>
      <c r="E3658" s="514"/>
      <c r="F3658" s="515"/>
      <c r="G3658" s="367">
        <f>SUM(G3654:G3657)</f>
        <v>30300</v>
      </c>
    </row>
    <row r="3659" spans="1:7">
      <c r="A3659" s="91" t="s">
        <v>14</v>
      </c>
      <c r="B3659" s="92" t="s">
        <v>15</v>
      </c>
      <c r="C3659" s="91"/>
      <c r="D3659" s="91"/>
      <c r="E3659" s="91"/>
      <c r="F3659" s="374"/>
      <c r="G3659" s="374"/>
    </row>
    <row r="3660" spans="1:7" ht="45">
      <c r="A3660" s="92"/>
      <c r="B3660" s="93" t="s">
        <v>4158</v>
      </c>
      <c r="C3660" s="91"/>
      <c r="D3660" s="94" t="s">
        <v>674</v>
      </c>
      <c r="E3660" s="94" t="s">
        <v>4437</v>
      </c>
      <c r="F3660" s="371">
        <f>VLOOKUP(B3660,'HSD ME&amp;PLUMBING'!$B$6:E5167,4,FALSE)</f>
        <v>10000</v>
      </c>
      <c r="G3660" s="370">
        <f>F3660*E3660</f>
        <v>11500</v>
      </c>
    </row>
    <row r="3661" spans="1:7">
      <c r="A3661" s="494" t="s">
        <v>16</v>
      </c>
      <c r="B3661" s="494"/>
      <c r="C3661" s="494"/>
      <c r="D3661" s="494"/>
      <c r="E3661" s="494"/>
      <c r="F3661" s="494"/>
      <c r="G3661" s="367">
        <f>SUM(G3659:G3660)</f>
        <v>11500</v>
      </c>
    </row>
    <row r="3662" spans="1:7">
      <c r="A3662" s="11" t="s">
        <v>17</v>
      </c>
      <c r="B3662" s="160" t="s">
        <v>18</v>
      </c>
      <c r="C3662" s="11"/>
      <c r="D3662" s="12"/>
      <c r="E3662" s="11"/>
      <c r="F3662" s="12"/>
      <c r="G3662" s="369"/>
    </row>
    <row r="3663" spans="1:7">
      <c r="A3663" s="492" t="s">
        <v>19</v>
      </c>
      <c r="B3663" s="492"/>
      <c r="C3663" s="492"/>
      <c r="D3663" s="492"/>
      <c r="E3663" s="492"/>
      <c r="F3663" s="492"/>
      <c r="G3663" s="367">
        <f>SUM(G3662)</f>
        <v>0</v>
      </c>
    </row>
    <row r="3664" spans="1:7">
      <c r="A3664" s="11" t="s">
        <v>20</v>
      </c>
      <c r="B3664" s="493" t="s">
        <v>21</v>
      </c>
      <c r="C3664" s="493"/>
      <c r="D3664" s="493"/>
      <c r="E3664" s="493"/>
      <c r="F3664" s="493"/>
      <c r="G3664" s="367">
        <f>SUM(G3654:G3663)/2</f>
        <v>41800</v>
      </c>
    </row>
    <row r="3665" spans="1:7">
      <c r="A3665" s="11" t="s">
        <v>22</v>
      </c>
      <c r="B3665" s="493" t="s">
        <v>77</v>
      </c>
      <c r="C3665" s="493"/>
      <c r="D3665" s="493"/>
      <c r="E3665" s="493"/>
      <c r="F3665" s="368">
        <v>0.1</v>
      </c>
      <c r="G3665" s="367">
        <f>G3664*F3665</f>
        <v>4180</v>
      </c>
    </row>
    <row r="3666" spans="1:7">
      <c r="A3666" s="11" t="s">
        <v>23</v>
      </c>
      <c r="B3666" s="493" t="s">
        <v>24</v>
      </c>
      <c r="C3666" s="493"/>
      <c r="D3666" s="493"/>
      <c r="E3666" s="493"/>
      <c r="F3666" s="493"/>
      <c r="G3666" s="367">
        <f>G3664+G3665</f>
        <v>45980</v>
      </c>
    </row>
    <row r="3667" spans="1:7">
      <c r="A3667" s="105"/>
      <c r="B3667" s="106"/>
      <c r="C3667" s="106"/>
      <c r="D3667" s="106"/>
      <c r="E3667" s="106"/>
      <c r="F3667" s="106"/>
      <c r="G3667" s="378"/>
    </row>
    <row r="3668" spans="1:7">
      <c r="A3668" s="198" t="s">
        <v>4714</v>
      </c>
      <c r="B3668" s="1"/>
      <c r="C3668" s="1"/>
      <c r="D3668" s="1"/>
      <c r="E3668" s="1"/>
      <c r="F3668" s="1"/>
      <c r="G3668" s="1"/>
    </row>
    <row r="3669" spans="1:7" ht="30">
      <c r="A3669" s="9" t="s">
        <v>62</v>
      </c>
      <c r="B3669" s="9" t="s">
        <v>63</v>
      </c>
      <c r="C3669" s="9" t="s">
        <v>64</v>
      </c>
      <c r="D3669" s="9" t="s">
        <v>65</v>
      </c>
      <c r="E3669" s="9" t="s">
        <v>66</v>
      </c>
      <c r="F3669" s="9" t="s">
        <v>67</v>
      </c>
      <c r="G3669" s="9" t="s">
        <v>68</v>
      </c>
    </row>
    <row r="3670" spans="1:7">
      <c r="A3670" s="91" t="s">
        <v>0</v>
      </c>
      <c r="B3670" s="92" t="s">
        <v>1</v>
      </c>
      <c r="C3670" s="91"/>
      <c r="D3670" s="91"/>
      <c r="E3670" s="91"/>
      <c r="F3670" s="374"/>
      <c r="G3670" s="374"/>
    </row>
    <row r="3671" spans="1:7">
      <c r="A3671" s="92"/>
      <c r="B3671" s="92" t="s">
        <v>2</v>
      </c>
      <c r="C3671" s="91" t="s">
        <v>3</v>
      </c>
      <c r="D3671" s="91" t="s">
        <v>4</v>
      </c>
      <c r="E3671" s="91" t="s">
        <v>707</v>
      </c>
      <c r="F3671" s="14">
        <f>VLOOKUP(B3671,'HSD ME&amp;PLUMBING'!$B$6:E5178,4,FALSE)</f>
        <v>100000</v>
      </c>
      <c r="G3671" s="367">
        <f>F3671*E3671</f>
        <v>10500</v>
      </c>
    </row>
    <row r="3672" spans="1:7">
      <c r="A3672" s="92"/>
      <c r="B3672" s="92" t="s">
        <v>1804</v>
      </c>
      <c r="C3672" s="91" t="s">
        <v>71</v>
      </c>
      <c r="D3672" s="91" t="s">
        <v>4</v>
      </c>
      <c r="E3672" s="91" t="s">
        <v>767</v>
      </c>
      <c r="F3672" s="14">
        <f>VLOOKUP(B3672,'HSD ME&amp;PLUMBING'!$B$6:E5179,4,FALSE)</f>
        <v>150000</v>
      </c>
      <c r="G3672" s="367">
        <f>F3672*E3672</f>
        <v>26250</v>
      </c>
    </row>
    <row r="3673" spans="1:7">
      <c r="A3673" s="92"/>
      <c r="B3673" s="92" t="s">
        <v>7</v>
      </c>
      <c r="C3673" s="91" t="s">
        <v>8</v>
      </c>
      <c r="D3673" s="91" t="s">
        <v>4</v>
      </c>
      <c r="E3673" s="91" t="s">
        <v>768</v>
      </c>
      <c r="F3673" s="14">
        <f>VLOOKUP(B3673,'HSD ME&amp;PLUMBING'!$B$6:E5180,4,FALSE)</f>
        <v>150000</v>
      </c>
      <c r="G3673" s="367">
        <f>F3673*E3673</f>
        <v>2550</v>
      </c>
    </row>
    <row r="3674" spans="1:7">
      <c r="A3674" s="92"/>
      <c r="B3674" s="92" t="s">
        <v>10</v>
      </c>
      <c r="C3674" s="91" t="s">
        <v>11</v>
      </c>
      <c r="D3674" s="91" t="s">
        <v>4</v>
      </c>
      <c r="E3674" s="91" t="s">
        <v>87</v>
      </c>
      <c r="F3674" s="19">
        <f>VLOOKUP(B3674,'HSD ME&amp;PLUMBING'!$B$6:E5181,4,FALSE)</f>
        <v>200000</v>
      </c>
      <c r="G3674" s="367">
        <f>F3674*E3674</f>
        <v>1000</v>
      </c>
    </row>
    <row r="3675" spans="1:7">
      <c r="A3675" s="513" t="s">
        <v>13</v>
      </c>
      <c r="B3675" s="514"/>
      <c r="C3675" s="514"/>
      <c r="D3675" s="514"/>
      <c r="E3675" s="514"/>
      <c r="F3675" s="515"/>
      <c r="G3675" s="367">
        <f>SUM(G3671:G3674)</f>
        <v>40300</v>
      </c>
    </row>
    <row r="3676" spans="1:7">
      <c r="A3676" s="91" t="s">
        <v>14</v>
      </c>
      <c r="B3676" s="92" t="s">
        <v>15</v>
      </c>
      <c r="C3676" s="91"/>
      <c r="D3676" s="91"/>
      <c r="E3676" s="91"/>
      <c r="F3676" s="374"/>
      <c r="G3676" s="374"/>
    </row>
    <row r="3677" spans="1:7" ht="45">
      <c r="A3677" s="92"/>
      <c r="B3677" s="93" t="s">
        <v>4159</v>
      </c>
      <c r="C3677" s="91"/>
      <c r="D3677" s="94" t="s">
        <v>674</v>
      </c>
      <c r="E3677" s="94" t="s">
        <v>4437</v>
      </c>
      <c r="F3677" s="371">
        <f>VLOOKUP(B3677,'HSD ME&amp;PLUMBING'!$B$6:E5184,4,FALSE)</f>
        <v>10000</v>
      </c>
      <c r="G3677" s="370">
        <f>F3677*E3677</f>
        <v>11500</v>
      </c>
    </row>
    <row r="3678" spans="1:7">
      <c r="A3678" s="494" t="s">
        <v>16</v>
      </c>
      <c r="B3678" s="494"/>
      <c r="C3678" s="494"/>
      <c r="D3678" s="494"/>
      <c r="E3678" s="494"/>
      <c r="F3678" s="494"/>
      <c r="G3678" s="367">
        <f>SUM(G3676:G3677)</f>
        <v>11500</v>
      </c>
    </row>
    <row r="3679" spans="1:7">
      <c r="A3679" s="11" t="s">
        <v>17</v>
      </c>
      <c r="B3679" s="160" t="s">
        <v>18</v>
      </c>
      <c r="C3679" s="11"/>
      <c r="D3679" s="12"/>
      <c r="E3679" s="11"/>
      <c r="F3679" s="12"/>
      <c r="G3679" s="369"/>
    </row>
    <row r="3680" spans="1:7">
      <c r="A3680" s="492" t="s">
        <v>19</v>
      </c>
      <c r="B3680" s="492"/>
      <c r="C3680" s="492"/>
      <c r="D3680" s="492"/>
      <c r="E3680" s="492"/>
      <c r="F3680" s="492"/>
      <c r="G3680" s="367">
        <f>SUM(G3679)</f>
        <v>0</v>
      </c>
    </row>
    <row r="3681" spans="1:7">
      <c r="A3681" s="11" t="s">
        <v>20</v>
      </c>
      <c r="B3681" s="493" t="s">
        <v>21</v>
      </c>
      <c r="C3681" s="493"/>
      <c r="D3681" s="493"/>
      <c r="E3681" s="493"/>
      <c r="F3681" s="493"/>
      <c r="G3681" s="367">
        <f>SUM(G3671:G3680)/2</f>
        <v>51800</v>
      </c>
    </row>
    <row r="3682" spans="1:7">
      <c r="A3682" s="11" t="s">
        <v>22</v>
      </c>
      <c r="B3682" s="493" t="s">
        <v>77</v>
      </c>
      <c r="C3682" s="493"/>
      <c r="D3682" s="493"/>
      <c r="E3682" s="493"/>
      <c r="F3682" s="368">
        <v>0.1</v>
      </c>
      <c r="G3682" s="367">
        <f>G3681*F3682</f>
        <v>5180</v>
      </c>
    </row>
    <row r="3683" spans="1:7">
      <c r="A3683" s="11" t="s">
        <v>23</v>
      </c>
      <c r="B3683" s="493" t="s">
        <v>24</v>
      </c>
      <c r="C3683" s="493"/>
      <c r="D3683" s="493"/>
      <c r="E3683" s="493"/>
      <c r="F3683" s="493"/>
      <c r="G3683" s="367">
        <f>G3681+G3682</f>
        <v>56980</v>
      </c>
    </row>
    <row r="3684" spans="1:7">
      <c r="A3684" s="105"/>
      <c r="B3684" s="106"/>
      <c r="C3684" s="106"/>
      <c r="D3684" s="106"/>
      <c r="E3684" s="106"/>
      <c r="F3684" s="106"/>
      <c r="G3684" s="378"/>
    </row>
    <row r="3685" spans="1:7">
      <c r="A3685" s="198" t="s">
        <v>4713</v>
      </c>
      <c r="B3685" s="1"/>
      <c r="C3685" s="1"/>
      <c r="D3685" s="1"/>
      <c r="E3685" s="1"/>
      <c r="F3685" s="1"/>
      <c r="G3685" s="1"/>
    </row>
    <row r="3686" spans="1:7" ht="30">
      <c r="A3686" s="9" t="s">
        <v>62</v>
      </c>
      <c r="B3686" s="9" t="s">
        <v>63</v>
      </c>
      <c r="C3686" s="9" t="s">
        <v>64</v>
      </c>
      <c r="D3686" s="9" t="s">
        <v>65</v>
      </c>
      <c r="E3686" s="9" t="s">
        <v>66</v>
      </c>
      <c r="F3686" s="9" t="s">
        <v>67</v>
      </c>
      <c r="G3686" s="9" t="s">
        <v>68</v>
      </c>
    </row>
    <row r="3687" spans="1:7">
      <c r="A3687" s="91" t="s">
        <v>0</v>
      </c>
      <c r="B3687" s="92" t="s">
        <v>1</v>
      </c>
      <c r="C3687" s="91"/>
      <c r="D3687" s="91"/>
      <c r="E3687" s="91"/>
      <c r="F3687" s="374"/>
      <c r="G3687" s="374"/>
    </row>
    <row r="3688" spans="1:7">
      <c r="A3688" s="92"/>
      <c r="B3688" s="92" t="s">
        <v>2</v>
      </c>
      <c r="C3688" s="91" t="s">
        <v>3</v>
      </c>
      <c r="D3688" s="91" t="s">
        <v>4</v>
      </c>
      <c r="E3688" s="91" t="s">
        <v>25</v>
      </c>
      <c r="F3688" s="14">
        <f>VLOOKUP(B3688,'HSD ME&amp;PLUMBING'!$B$6:E5195,4,FALSE)</f>
        <v>100000</v>
      </c>
      <c r="G3688" s="367">
        <f>F3688*E3688</f>
        <v>12900</v>
      </c>
    </row>
    <row r="3689" spans="1:7">
      <c r="A3689" s="92"/>
      <c r="B3689" s="92" t="s">
        <v>1804</v>
      </c>
      <c r="C3689" s="91" t="s">
        <v>71</v>
      </c>
      <c r="D3689" s="91" t="s">
        <v>4</v>
      </c>
      <c r="E3689" s="91" t="s">
        <v>26</v>
      </c>
      <c r="F3689" s="14">
        <f>VLOOKUP(B3689,'HSD ME&amp;PLUMBING'!$B$6:E5196,4,FALSE)</f>
        <v>150000</v>
      </c>
      <c r="G3689" s="367">
        <f>F3689*E3689</f>
        <v>32250</v>
      </c>
    </row>
    <row r="3690" spans="1:7">
      <c r="A3690" s="92"/>
      <c r="B3690" s="92" t="s">
        <v>7</v>
      </c>
      <c r="C3690" s="91" t="s">
        <v>8</v>
      </c>
      <c r="D3690" s="91" t="s">
        <v>4</v>
      </c>
      <c r="E3690" s="91" t="s">
        <v>27</v>
      </c>
      <c r="F3690" s="14">
        <f>VLOOKUP(B3690,'HSD ME&amp;PLUMBING'!$B$6:E5197,4,FALSE)</f>
        <v>150000</v>
      </c>
      <c r="G3690" s="367">
        <f>F3690*E3690</f>
        <v>3150</v>
      </c>
    </row>
    <row r="3691" spans="1:7">
      <c r="A3691" s="92"/>
      <c r="B3691" s="92" t="s">
        <v>10</v>
      </c>
      <c r="C3691" s="91" t="s">
        <v>11</v>
      </c>
      <c r="D3691" s="91" t="s">
        <v>4</v>
      </c>
      <c r="E3691" s="91" t="s">
        <v>32</v>
      </c>
      <c r="F3691" s="19">
        <f>VLOOKUP(B3691,'HSD ME&amp;PLUMBING'!$B$6:E5198,4,FALSE)</f>
        <v>200000</v>
      </c>
      <c r="G3691" s="367">
        <f>F3691*E3691</f>
        <v>1200</v>
      </c>
    </row>
    <row r="3692" spans="1:7">
      <c r="A3692" s="513" t="s">
        <v>13</v>
      </c>
      <c r="B3692" s="514"/>
      <c r="C3692" s="514"/>
      <c r="D3692" s="514"/>
      <c r="E3692" s="514"/>
      <c r="F3692" s="515"/>
      <c r="G3692" s="367">
        <f>SUM(G3688:G3691)</f>
        <v>49500</v>
      </c>
    </row>
    <row r="3693" spans="1:7">
      <c r="A3693" s="91" t="s">
        <v>14</v>
      </c>
      <c r="B3693" s="92" t="s">
        <v>15</v>
      </c>
      <c r="C3693" s="91"/>
      <c r="D3693" s="91"/>
      <c r="E3693" s="91"/>
      <c r="F3693" s="374"/>
      <c r="G3693" s="374"/>
    </row>
    <row r="3694" spans="1:7" ht="45">
      <c r="A3694" s="92"/>
      <c r="B3694" s="93" t="s">
        <v>4160</v>
      </c>
      <c r="C3694" s="91"/>
      <c r="D3694" s="94" t="s">
        <v>674</v>
      </c>
      <c r="E3694" s="94" t="s">
        <v>4437</v>
      </c>
      <c r="F3694" s="371">
        <f>VLOOKUP(B3694,'HSD ME&amp;PLUMBING'!$B$6:E5201,4,FALSE)</f>
        <v>10000</v>
      </c>
      <c r="G3694" s="370">
        <f>F3694*E3694</f>
        <v>11500</v>
      </c>
    </row>
    <row r="3695" spans="1:7">
      <c r="A3695" s="494" t="s">
        <v>16</v>
      </c>
      <c r="B3695" s="494"/>
      <c r="C3695" s="494"/>
      <c r="D3695" s="494"/>
      <c r="E3695" s="494"/>
      <c r="F3695" s="494"/>
      <c r="G3695" s="367">
        <f>SUM(G3693:G3694)</f>
        <v>11500</v>
      </c>
    </row>
    <row r="3696" spans="1:7">
      <c r="A3696" s="11" t="s">
        <v>17</v>
      </c>
      <c r="B3696" s="160" t="s">
        <v>18</v>
      </c>
      <c r="C3696" s="11"/>
      <c r="D3696" s="12"/>
      <c r="E3696" s="11"/>
      <c r="F3696" s="12"/>
      <c r="G3696" s="369"/>
    </row>
    <row r="3697" spans="1:7">
      <c r="A3697" s="492" t="s">
        <v>19</v>
      </c>
      <c r="B3697" s="492"/>
      <c r="C3697" s="492"/>
      <c r="D3697" s="492"/>
      <c r="E3697" s="492"/>
      <c r="F3697" s="492"/>
      <c r="G3697" s="367">
        <f>SUM(G3696)</f>
        <v>0</v>
      </c>
    </row>
    <row r="3698" spans="1:7">
      <c r="A3698" s="11" t="s">
        <v>20</v>
      </c>
      <c r="B3698" s="493" t="s">
        <v>21</v>
      </c>
      <c r="C3698" s="493"/>
      <c r="D3698" s="493"/>
      <c r="E3698" s="493"/>
      <c r="F3698" s="493"/>
      <c r="G3698" s="367">
        <f>SUM(G3688:G3697)/2</f>
        <v>61000</v>
      </c>
    </row>
    <row r="3699" spans="1:7">
      <c r="A3699" s="11" t="s">
        <v>22</v>
      </c>
      <c r="B3699" s="493" t="s">
        <v>77</v>
      </c>
      <c r="C3699" s="493"/>
      <c r="D3699" s="493"/>
      <c r="E3699" s="493"/>
      <c r="F3699" s="368">
        <v>0.1</v>
      </c>
      <c r="G3699" s="367">
        <f>G3698*F3699</f>
        <v>6100</v>
      </c>
    </row>
    <row r="3700" spans="1:7">
      <c r="A3700" s="11" t="s">
        <v>23</v>
      </c>
      <c r="B3700" s="493" t="s">
        <v>24</v>
      </c>
      <c r="C3700" s="493"/>
      <c r="D3700" s="493"/>
      <c r="E3700" s="493"/>
      <c r="F3700" s="493"/>
      <c r="G3700" s="367">
        <f>G3698+G3699</f>
        <v>67100</v>
      </c>
    </row>
    <row r="3701" spans="1:7">
      <c r="A3701" s="105"/>
      <c r="B3701" s="106"/>
      <c r="C3701" s="106"/>
      <c r="D3701" s="106"/>
      <c r="E3701" s="106"/>
      <c r="F3701" s="106"/>
      <c r="G3701" s="378"/>
    </row>
    <row r="3702" spans="1:7">
      <c r="A3702" s="198" t="s">
        <v>4712</v>
      </c>
      <c r="B3702" s="1"/>
      <c r="C3702" s="1"/>
      <c r="D3702" s="1"/>
      <c r="E3702" s="1"/>
      <c r="F3702" s="1"/>
      <c r="G3702" s="1"/>
    </row>
    <row r="3703" spans="1:7" ht="30">
      <c r="A3703" s="9" t="s">
        <v>62</v>
      </c>
      <c r="B3703" s="9" t="s">
        <v>63</v>
      </c>
      <c r="C3703" s="9" t="s">
        <v>64</v>
      </c>
      <c r="D3703" s="9" t="s">
        <v>65</v>
      </c>
      <c r="E3703" s="9" t="s">
        <v>66</v>
      </c>
      <c r="F3703" s="9" t="s">
        <v>67</v>
      </c>
      <c r="G3703" s="9" t="s">
        <v>68</v>
      </c>
    </row>
    <row r="3704" spans="1:7">
      <c r="A3704" s="91" t="s">
        <v>0</v>
      </c>
      <c r="B3704" s="92" t="s">
        <v>1</v>
      </c>
      <c r="C3704" s="91"/>
      <c r="D3704" s="91"/>
      <c r="E3704" s="91"/>
      <c r="F3704" s="374"/>
      <c r="G3704" s="374"/>
    </row>
    <row r="3705" spans="1:7">
      <c r="A3705" s="92"/>
      <c r="B3705" s="92" t="s">
        <v>2</v>
      </c>
      <c r="C3705" s="91" t="s">
        <v>3</v>
      </c>
      <c r="D3705" s="91" t="s">
        <v>4</v>
      </c>
      <c r="E3705" s="91" t="s">
        <v>1932</v>
      </c>
      <c r="F3705" s="14">
        <f>VLOOKUP(B3705,'HSD ME&amp;PLUMBING'!$B$6:E5212,4,FALSE)</f>
        <v>100000</v>
      </c>
      <c r="G3705" s="367">
        <f>F3705*E3705</f>
        <v>15700</v>
      </c>
    </row>
    <row r="3706" spans="1:7">
      <c r="A3706" s="92"/>
      <c r="B3706" s="92" t="s">
        <v>1804</v>
      </c>
      <c r="C3706" s="91" t="s">
        <v>71</v>
      </c>
      <c r="D3706" s="91" t="s">
        <v>4</v>
      </c>
      <c r="E3706" s="91" t="s">
        <v>4553</v>
      </c>
      <c r="F3706" s="14">
        <f>VLOOKUP(B3706,'HSD ME&amp;PLUMBING'!$B$6:E5213,4,FALSE)</f>
        <v>150000</v>
      </c>
      <c r="G3706" s="367">
        <f>F3706*E3706</f>
        <v>39300</v>
      </c>
    </row>
    <row r="3707" spans="1:7">
      <c r="A3707" s="92"/>
      <c r="B3707" s="92" t="s">
        <v>7</v>
      </c>
      <c r="C3707" s="91" t="s">
        <v>8</v>
      </c>
      <c r="D3707" s="91" t="s">
        <v>4</v>
      </c>
      <c r="E3707" s="91" t="s">
        <v>721</v>
      </c>
      <c r="F3707" s="14">
        <f>VLOOKUP(B3707,'HSD ME&amp;PLUMBING'!$B$6:E5214,4,FALSE)</f>
        <v>150000</v>
      </c>
      <c r="G3707" s="367">
        <f>F3707*E3707</f>
        <v>3900</v>
      </c>
    </row>
    <row r="3708" spans="1:7">
      <c r="A3708" s="92"/>
      <c r="B3708" s="92" t="s">
        <v>10</v>
      </c>
      <c r="C3708" s="91" t="s">
        <v>11</v>
      </c>
      <c r="D3708" s="91" t="s">
        <v>4</v>
      </c>
      <c r="E3708" s="91" t="s">
        <v>130</v>
      </c>
      <c r="F3708" s="19">
        <f>VLOOKUP(B3708,'HSD ME&amp;PLUMBING'!$B$6:E5215,4,FALSE)</f>
        <v>200000</v>
      </c>
      <c r="G3708" s="367">
        <f>F3708*E3708</f>
        <v>1600</v>
      </c>
    </row>
    <row r="3709" spans="1:7">
      <c r="A3709" s="513" t="s">
        <v>13</v>
      </c>
      <c r="B3709" s="514"/>
      <c r="C3709" s="514"/>
      <c r="D3709" s="514"/>
      <c r="E3709" s="514"/>
      <c r="F3709" s="515"/>
      <c r="G3709" s="367">
        <f>SUM(G3705:G3708)</f>
        <v>60500</v>
      </c>
    </row>
    <row r="3710" spans="1:7">
      <c r="A3710" s="91" t="s">
        <v>14</v>
      </c>
      <c r="B3710" s="92" t="s">
        <v>15</v>
      </c>
      <c r="C3710" s="91"/>
      <c r="D3710" s="91"/>
      <c r="E3710" s="91"/>
      <c r="F3710" s="374"/>
      <c r="G3710" s="374"/>
    </row>
    <row r="3711" spans="1:7" ht="45">
      <c r="A3711" s="92"/>
      <c r="B3711" s="93" t="s">
        <v>4161</v>
      </c>
      <c r="C3711" s="91"/>
      <c r="D3711" s="94" t="s">
        <v>674</v>
      </c>
      <c r="E3711" s="94" t="s">
        <v>4437</v>
      </c>
      <c r="F3711" s="371">
        <f>VLOOKUP(B3711,'HSD ME&amp;PLUMBING'!$B$6:E5218,4,FALSE)</f>
        <v>10000</v>
      </c>
      <c r="G3711" s="370">
        <f>F3711*E3711</f>
        <v>11500</v>
      </c>
    </row>
    <row r="3712" spans="1:7">
      <c r="A3712" s="494" t="s">
        <v>16</v>
      </c>
      <c r="B3712" s="494"/>
      <c r="C3712" s="494"/>
      <c r="D3712" s="494"/>
      <c r="E3712" s="494"/>
      <c r="F3712" s="494"/>
      <c r="G3712" s="367">
        <f>SUM(G3710:G3711)</f>
        <v>11500</v>
      </c>
    </row>
    <row r="3713" spans="1:7">
      <c r="A3713" s="11" t="s">
        <v>17</v>
      </c>
      <c r="B3713" s="160" t="s">
        <v>18</v>
      </c>
      <c r="C3713" s="11"/>
      <c r="D3713" s="12"/>
      <c r="E3713" s="11"/>
      <c r="F3713" s="12"/>
      <c r="G3713" s="369"/>
    </row>
    <row r="3714" spans="1:7">
      <c r="A3714" s="492" t="s">
        <v>19</v>
      </c>
      <c r="B3714" s="492"/>
      <c r="C3714" s="492"/>
      <c r="D3714" s="492"/>
      <c r="E3714" s="492"/>
      <c r="F3714" s="492"/>
      <c r="G3714" s="367">
        <f>SUM(G3713)</f>
        <v>0</v>
      </c>
    </row>
    <row r="3715" spans="1:7">
      <c r="A3715" s="11" t="s">
        <v>20</v>
      </c>
      <c r="B3715" s="493" t="s">
        <v>21</v>
      </c>
      <c r="C3715" s="493"/>
      <c r="D3715" s="493"/>
      <c r="E3715" s="493"/>
      <c r="F3715" s="493"/>
      <c r="G3715" s="367">
        <f>SUM(G3705:G3714)/2</f>
        <v>72000</v>
      </c>
    </row>
    <row r="3716" spans="1:7">
      <c r="A3716" s="11" t="s">
        <v>22</v>
      </c>
      <c r="B3716" s="493" t="s">
        <v>77</v>
      </c>
      <c r="C3716" s="493"/>
      <c r="D3716" s="493"/>
      <c r="E3716" s="493"/>
      <c r="F3716" s="368">
        <v>0.1</v>
      </c>
      <c r="G3716" s="367">
        <f>G3715*F3716</f>
        <v>7200</v>
      </c>
    </row>
    <row r="3717" spans="1:7">
      <c r="A3717" s="11" t="s">
        <v>23</v>
      </c>
      <c r="B3717" s="493" t="s">
        <v>24</v>
      </c>
      <c r="C3717" s="493"/>
      <c r="D3717" s="493"/>
      <c r="E3717" s="493"/>
      <c r="F3717" s="493"/>
      <c r="G3717" s="367">
        <f>G3715+G3716</f>
        <v>79200</v>
      </c>
    </row>
    <row r="3718" spans="1:7">
      <c r="A3718" s="105"/>
      <c r="B3718" s="106"/>
      <c r="C3718" s="106"/>
      <c r="D3718" s="106"/>
      <c r="E3718" s="106"/>
      <c r="F3718" s="106"/>
      <c r="G3718" s="378"/>
    </row>
    <row r="3719" spans="1:7">
      <c r="A3719" s="198" t="s">
        <v>4711</v>
      </c>
      <c r="B3719" s="1"/>
      <c r="C3719" s="1"/>
      <c r="D3719" s="1"/>
      <c r="E3719" s="1"/>
      <c r="F3719" s="1"/>
      <c r="G3719" s="1"/>
    </row>
    <row r="3720" spans="1:7" ht="30">
      <c r="A3720" s="9" t="s">
        <v>62</v>
      </c>
      <c r="B3720" s="9" t="s">
        <v>63</v>
      </c>
      <c r="C3720" s="9" t="s">
        <v>64</v>
      </c>
      <c r="D3720" s="9" t="s">
        <v>65</v>
      </c>
      <c r="E3720" s="9" t="s">
        <v>66</v>
      </c>
      <c r="F3720" s="9" t="s">
        <v>67</v>
      </c>
      <c r="G3720" s="9" t="s">
        <v>68</v>
      </c>
    </row>
    <row r="3721" spans="1:7">
      <c r="A3721" s="91" t="s">
        <v>0</v>
      </c>
      <c r="B3721" s="92" t="s">
        <v>1</v>
      </c>
      <c r="C3721" s="91"/>
      <c r="D3721" s="91"/>
      <c r="E3721" s="91"/>
      <c r="F3721" s="374"/>
      <c r="G3721" s="374"/>
    </row>
    <row r="3722" spans="1:7">
      <c r="A3722" s="92"/>
      <c r="B3722" s="92" t="s">
        <v>2</v>
      </c>
      <c r="C3722" s="91" t="s">
        <v>3</v>
      </c>
      <c r="D3722" s="91" t="s">
        <v>4</v>
      </c>
      <c r="E3722" s="91" t="s">
        <v>1832</v>
      </c>
      <c r="F3722" s="14">
        <f>VLOOKUP(B3722,'HSD ME&amp;PLUMBING'!$B$6:E5229,4,FALSE)</f>
        <v>100000</v>
      </c>
      <c r="G3722" s="367">
        <f>F3722*E3722</f>
        <v>20700</v>
      </c>
    </row>
    <row r="3723" spans="1:7">
      <c r="A3723" s="92"/>
      <c r="B3723" s="92" t="s">
        <v>1804</v>
      </c>
      <c r="C3723" s="91" t="s">
        <v>71</v>
      </c>
      <c r="D3723" s="91" t="s">
        <v>4</v>
      </c>
      <c r="E3723" s="91" t="s">
        <v>1833</v>
      </c>
      <c r="F3723" s="14">
        <f>VLOOKUP(B3723,'HSD ME&amp;PLUMBING'!$B$6:E5230,4,FALSE)</f>
        <v>150000</v>
      </c>
      <c r="G3723" s="367">
        <f>F3723*E3723</f>
        <v>51899.999999999993</v>
      </c>
    </row>
    <row r="3724" spans="1:7">
      <c r="A3724" s="92"/>
      <c r="B3724" s="92" t="s">
        <v>7</v>
      </c>
      <c r="C3724" s="91" t="s">
        <v>8</v>
      </c>
      <c r="D3724" s="91" t="s">
        <v>4</v>
      </c>
      <c r="E3724" s="91" t="s">
        <v>708</v>
      </c>
      <c r="F3724" s="14">
        <f>VLOOKUP(B3724,'HSD ME&amp;PLUMBING'!$B$6:E5231,4,FALSE)</f>
        <v>150000</v>
      </c>
      <c r="G3724" s="367">
        <f>F3724*E3724</f>
        <v>5250.0000000000009</v>
      </c>
    </row>
    <row r="3725" spans="1:7">
      <c r="A3725" s="92"/>
      <c r="B3725" s="92" t="s">
        <v>10</v>
      </c>
      <c r="C3725" s="91" t="s">
        <v>11</v>
      </c>
      <c r="D3725" s="91" t="s">
        <v>4</v>
      </c>
      <c r="E3725" s="91" t="s">
        <v>98</v>
      </c>
      <c r="F3725" s="19">
        <f>VLOOKUP(B3725,'HSD ME&amp;PLUMBING'!$B$6:E5232,4,FALSE)</f>
        <v>200000</v>
      </c>
      <c r="G3725" s="367">
        <f>F3725*E3725</f>
        <v>2000</v>
      </c>
    </row>
    <row r="3726" spans="1:7">
      <c r="A3726" s="513" t="s">
        <v>13</v>
      </c>
      <c r="B3726" s="514"/>
      <c r="C3726" s="514"/>
      <c r="D3726" s="514"/>
      <c r="E3726" s="514"/>
      <c r="F3726" s="515"/>
      <c r="G3726" s="367">
        <f>SUM(G3722:G3725)</f>
        <v>79850</v>
      </c>
    </row>
    <row r="3727" spans="1:7">
      <c r="A3727" s="91" t="s">
        <v>14</v>
      </c>
      <c r="B3727" s="92" t="s">
        <v>15</v>
      </c>
      <c r="C3727" s="91"/>
      <c r="D3727" s="91"/>
      <c r="E3727" s="91"/>
      <c r="F3727" s="374"/>
      <c r="G3727" s="374"/>
    </row>
    <row r="3728" spans="1:7" ht="45">
      <c r="A3728" s="92"/>
      <c r="B3728" s="93" t="s">
        <v>4162</v>
      </c>
      <c r="C3728" s="91"/>
      <c r="D3728" s="94" t="s">
        <v>674</v>
      </c>
      <c r="E3728" s="94" t="s">
        <v>4437</v>
      </c>
      <c r="F3728" s="371">
        <f>VLOOKUP(B3728,'HSD ME&amp;PLUMBING'!$B$6:E5235,4,FALSE)</f>
        <v>10000</v>
      </c>
      <c r="G3728" s="370">
        <f>F3728*E3728</f>
        <v>11500</v>
      </c>
    </row>
    <row r="3729" spans="1:7">
      <c r="A3729" s="494" t="s">
        <v>16</v>
      </c>
      <c r="B3729" s="494"/>
      <c r="C3729" s="494"/>
      <c r="D3729" s="494"/>
      <c r="E3729" s="494"/>
      <c r="F3729" s="494"/>
      <c r="G3729" s="367">
        <f>SUM(G3727:G3728)</f>
        <v>11500</v>
      </c>
    </row>
    <row r="3730" spans="1:7">
      <c r="A3730" s="11" t="s">
        <v>17</v>
      </c>
      <c r="B3730" s="160" t="s">
        <v>18</v>
      </c>
      <c r="C3730" s="11"/>
      <c r="D3730" s="12"/>
      <c r="E3730" s="11"/>
      <c r="F3730" s="12"/>
      <c r="G3730" s="369"/>
    </row>
    <row r="3731" spans="1:7">
      <c r="A3731" s="492" t="s">
        <v>19</v>
      </c>
      <c r="B3731" s="492"/>
      <c r="C3731" s="492"/>
      <c r="D3731" s="492"/>
      <c r="E3731" s="492"/>
      <c r="F3731" s="492"/>
      <c r="G3731" s="367">
        <f>SUM(G3730)</f>
        <v>0</v>
      </c>
    </row>
    <row r="3732" spans="1:7">
      <c r="A3732" s="11" t="s">
        <v>20</v>
      </c>
      <c r="B3732" s="493" t="s">
        <v>21</v>
      </c>
      <c r="C3732" s="493"/>
      <c r="D3732" s="493"/>
      <c r="E3732" s="493"/>
      <c r="F3732" s="493"/>
      <c r="G3732" s="367">
        <f>SUM(G3722:G3731)/2</f>
        <v>91350</v>
      </c>
    </row>
    <row r="3733" spans="1:7">
      <c r="A3733" s="11" t="s">
        <v>22</v>
      </c>
      <c r="B3733" s="493" t="s">
        <v>77</v>
      </c>
      <c r="C3733" s="493"/>
      <c r="D3733" s="493"/>
      <c r="E3733" s="493"/>
      <c r="F3733" s="368">
        <v>0.1</v>
      </c>
      <c r="G3733" s="367">
        <f>G3732*F3733</f>
        <v>9135</v>
      </c>
    </row>
    <row r="3734" spans="1:7">
      <c r="A3734" s="11" t="s">
        <v>23</v>
      </c>
      <c r="B3734" s="493" t="s">
        <v>24</v>
      </c>
      <c r="C3734" s="493"/>
      <c r="D3734" s="493"/>
      <c r="E3734" s="493"/>
      <c r="F3734" s="493"/>
      <c r="G3734" s="367">
        <f>G3732+G3733</f>
        <v>100485</v>
      </c>
    </row>
    <row r="3735" spans="1:7">
      <c r="A3735" s="105"/>
      <c r="B3735" s="106"/>
      <c r="C3735" s="106"/>
      <c r="D3735" s="106"/>
      <c r="E3735" s="106"/>
      <c r="F3735" s="106"/>
      <c r="G3735" s="378"/>
    </row>
    <row r="3736" spans="1:7">
      <c r="A3736" s="198" t="s">
        <v>4710</v>
      </c>
      <c r="B3736" s="1"/>
      <c r="C3736" s="1"/>
      <c r="D3736" s="1"/>
      <c r="E3736" s="1"/>
      <c r="F3736" s="1"/>
      <c r="G3736" s="1"/>
    </row>
    <row r="3737" spans="1:7" ht="30">
      <c r="A3737" s="9" t="s">
        <v>62</v>
      </c>
      <c r="B3737" s="9" t="s">
        <v>63</v>
      </c>
      <c r="C3737" s="9" t="s">
        <v>64</v>
      </c>
      <c r="D3737" s="9" t="s">
        <v>65</v>
      </c>
      <c r="E3737" s="9" t="s">
        <v>66</v>
      </c>
      <c r="F3737" s="9" t="s">
        <v>67</v>
      </c>
      <c r="G3737" s="9" t="s">
        <v>68</v>
      </c>
    </row>
    <row r="3738" spans="1:7">
      <c r="A3738" s="91" t="s">
        <v>0</v>
      </c>
      <c r="B3738" s="92" t="s">
        <v>1</v>
      </c>
      <c r="C3738" s="91"/>
      <c r="D3738" s="91"/>
      <c r="E3738" s="91"/>
      <c r="F3738" s="374"/>
      <c r="G3738" s="374"/>
    </row>
    <row r="3739" spans="1:7">
      <c r="A3739" s="92"/>
      <c r="B3739" s="92" t="s">
        <v>2</v>
      </c>
      <c r="C3739" s="91" t="s">
        <v>3</v>
      </c>
      <c r="D3739" s="91" t="s">
        <v>4</v>
      </c>
      <c r="E3739" s="91" t="s">
        <v>4579</v>
      </c>
      <c r="F3739" s="14">
        <f>VLOOKUP(B3739,'HSD ME&amp;PLUMBING'!$B$6:E5246,4,FALSE)</f>
        <v>100000</v>
      </c>
      <c r="G3739" s="367">
        <f>F3739*E3739</f>
        <v>26000</v>
      </c>
    </row>
    <row r="3740" spans="1:7">
      <c r="A3740" s="92"/>
      <c r="B3740" s="92" t="s">
        <v>1804</v>
      </c>
      <c r="C3740" s="91" t="s">
        <v>71</v>
      </c>
      <c r="D3740" s="91" t="s">
        <v>4</v>
      </c>
      <c r="E3740" s="91" t="s">
        <v>4578</v>
      </c>
      <c r="F3740" s="14">
        <f>VLOOKUP(B3740,'HSD ME&amp;PLUMBING'!$B$6:E5247,4,FALSE)</f>
        <v>150000</v>
      </c>
      <c r="G3740" s="367">
        <f>F3740*E3740</f>
        <v>64950</v>
      </c>
    </row>
    <row r="3741" spans="1:7">
      <c r="A3741" s="92"/>
      <c r="B3741" s="92" t="s">
        <v>7</v>
      </c>
      <c r="C3741" s="91" t="s">
        <v>8</v>
      </c>
      <c r="D3741" s="91" t="s">
        <v>4</v>
      </c>
      <c r="E3741" s="91" t="s">
        <v>52</v>
      </c>
      <c r="F3741" s="14">
        <f>VLOOKUP(B3741,'HSD ME&amp;PLUMBING'!$B$6:E5248,4,FALSE)</f>
        <v>150000</v>
      </c>
      <c r="G3741" s="367">
        <f>F3741*E3741</f>
        <v>6449.9999999999991</v>
      </c>
    </row>
    <row r="3742" spans="1:7">
      <c r="A3742" s="92"/>
      <c r="B3742" s="92" t="s">
        <v>10</v>
      </c>
      <c r="C3742" s="91" t="s">
        <v>11</v>
      </c>
      <c r="D3742" s="91" t="s">
        <v>4</v>
      </c>
      <c r="E3742" s="91" t="s">
        <v>199</v>
      </c>
      <c r="F3742" s="19">
        <f>VLOOKUP(B3742,'HSD ME&amp;PLUMBING'!$B$6:E5249,4,FALSE)</f>
        <v>200000</v>
      </c>
      <c r="G3742" s="367">
        <f>F3742*E3742</f>
        <v>2600</v>
      </c>
    </row>
    <row r="3743" spans="1:7">
      <c r="A3743" s="513" t="s">
        <v>13</v>
      </c>
      <c r="B3743" s="514"/>
      <c r="C3743" s="514"/>
      <c r="D3743" s="514"/>
      <c r="E3743" s="514"/>
      <c r="F3743" s="515"/>
      <c r="G3743" s="367">
        <f>SUM(G3739:G3742)</f>
        <v>100000</v>
      </c>
    </row>
    <row r="3744" spans="1:7">
      <c r="A3744" s="91" t="s">
        <v>14</v>
      </c>
      <c r="B3744" s="92" t="s">
        <v>15</v>
      </c>
      <c r="C3744" s="91"/>
      <c r="D3744" s="91"/>
      <c r="E3744" s="91"/>
      <c r="F3744" s="374"/>
      <c r="G3744" s="374"/>
    </row>
    <row r="3745" spans="1:7" ht="45">
      <c r="A3745" s="92"/>
      <c r="B3745" s="93" t="s">
        <v>4163</v>
      </c>
      <c r="C3745" s="91"/>
      <c r="D3745" s="94" t="s">
        <v>674</v>
      </c>
      <c r="E3745" s="94" t="s">
        <v>4437</v>
      </c>
      <c r="F3745" s="371">
        <f>VLOOKUP(B3745,'HSD ME&amp;PLUMBING'!$B$6:E5252,4,FALSE)</f>
        <v>10000</v>
      </c>
      <c r="G3745" s="370">
        <f>F3745*E3745</f>
        <v>11500</v>
      </c>
    </row>
    <row r="3746" spans="1:7">
      <c r="A3746" s="494" t="s">
        <v>16</v>
      </c>
      <c r="B3746" s="494"/>
      <c r="C3746" s="494"/>
      <c r="D3746" s="494"/>
      <c r="E3746" s="494"/>
      <c r="F3746" s="494"/>
      <c r="G3746" s="367">
        <f>SUM(G3744:G3745)</f>
        <v>11500</v>
      </c>
    </row>
    <row r="3747" spans="1:7">
      <c r="A3747" s="11" t="s">
        <v>17</v>
      </c>
      <c r="B3747" s="160" t="s">
        <v>18</v>
      </c>
      <c r="C3747" s="11"/>
      <c r="D3747" s="12"/>
      <c r="E3747" s="11"/>
      <c r="F3747" s="12"/>
      <c r="G3747" s="369"/>
    </row>
    <row r="3748" spans="1:7">
      <c r="A3748" s="492" t="s">
        <v>19</v>
      </c>
      <c r="B3748" s="492"/>
      <c r="C3748" s="492"/>
      <c r="D3748" s="492"/>
      <c r="E3748" s="492"/>
      <c r="F3748" s="492"/>
      <c r="G3748" s="367">
        <f>SUM(G3747)</f>
        <v>0</v>
      </c>
    </row>
    <row r="3749" spans="1:7">
      <c r="A3749" s="11" t="s">
        <v>20</v>
      </c>
      <c r="B3749" s="493" t="s">
        <v>21</v>
      </c>
      <c r="C3749" s="493"/>
      <c r="D3749" s="493"/>
      <c r="E3749" s="493"/>
      <c r="F3749" s="493"/>
      <c r="G3749" s="367">
        <f>SUM(G3739:G3748)/2</f>
        <v>111500</v>
      </c>
    </row>
    <row r="3750" spans="1:7">
      <c r="A3750" s="11" t="s">
        <v>22</v>
      </c>
      <c r="B3750" s="493" t="s">
        <v>77</v>
      </c>
      <c r="C3750" s="493"/>
      <c r="D3750" s="493"/>
      <c r="E3750" s="493"/>
      <c r="F3750" s="368">
        <v>0.1</v>
      </c>
      <c r="G3750" s="367">
        <f>G3749*F3750</f>
        <v>11150</v>
      </c>
    </row>
    <row r="3751" spans="1:7">
      <c r="A3751" s="11" t="s">
        <v>23</v>
      </c>
      <c r="B3751" s="493" t="s">
        <v>24</v>
      </c>
      <c r="C3751" s="493"/>
      <c r="D3751" s="493"/>
      <c r="E3751" s="493"/>
      <c r="F3751" s="493"/>
      <c r="G3751" s="367">
        <f>G3749+G3750</f>
        <v>122650</v>
      </c>
    </row>
    <row r="3752" spans="1:7">
      <c r="A3752" s="105"/>
      <c r="B3752" s="106"/>
      <c r="C3752" s="106"/>
      <c r="D3752" s="106"/>
      <c r="E3752" s="106"/>
      <c r="F3752" s="106"/>
      <c r="G3752" s="378"/>
    </row>
    <row r="3753" spans="1:7" s="244" customFormat="1">
      <c r="A3753" s="415" t="s">
        <v>4709</v>
      </c>
    </row>
    <row r="3754" spans="1:7" ht="30">
      <c r="A3754" s="9" t="s">
        <v>62</v>
      </c>
      <c r="B3754" s="9" t="s">
        <v>63</v>
      </c>
      <c r="C3754" s="9" t="s">
        <v>64</v>
      </c>
      <c r="D3754" s="9" t="s">
        <v>65</v>
      </c>
      <c r="E3754" s="9" t="s">
        <v>66</v>
      </c>
      <c r="F3754" s="9" t="s">
        <v>67</v>
      </c>
      <c r="G3754" s="9" t="s">
        <v>68</v>
      </c>
    </row>
    <row r="3755" spans="1:7">
      <c r="A3755" s="91" t="s">
        <v>0</v>
      </c>
      <c r="B3755" s="92" t="s">
        <v>1</v>
      </c>
      <c r="C3755" s="91"/>
      <c r="D3755" s="91"/>
      <c r="E3755" s="91"/>
      <c r="F3755" s="374"/>
      <c r="G3755" s="374"/>
    </row>
    <row r="3756" spans="1:7">
      <c r="A3756" s="92"/>
      <c r="B3756" s="92" t="s">
        <v>2</v>
      </c>
      <c r="C3756" s="91" t="s">
        <v>3</v>
      </c>
      <c r="D3756" s="91" t="s">
        <v>4</v>
      </c>
      <c r="E3756" s="91" t="s">
        <v>4550</v>
      </c>
      <c r="F3756" s="14">
        <f>VLOOKUP(B3756,'HSD ME&amp;PLUMBING'!$B$6:E5263,4,FALSE)</f>
        <v>100000</v>
      </c>
      <c r="G3756" s="367">
        <f>F3756*E3756</f>
        <v>47100</v>
      </c>
    </row>
    <row r="3757" spans="1:7">
      <c r="A3757" s="92"/>
      <c r="B3757" s="92" t="s">
        <v>1804</v>
      </c>
      <c r="C3757" s="91" t="s">
        <v>71</v>
      </c>
      <c r="D3757" s="91" t="s">
        <v>4</v>
      </c>
      <c r="E3757" s="91" t="s">
        <v>4549</v>
      </c>
      <c r="F3757" s="14">
        <f>VLOOKUP(B3757,'HSD ME&amp;PLUMBING'!$B$6:E5264,4,FALSE)</f>
        <v>150000</v>
      </c>
      <c r="G3757" s="367">
        <f>F3757*E3757</f>
        <v>118050</v>
      </c>
    </row>
    <row r="3758" spans="1:7">
      <c r="A3758" s="92"/>
      <c r="B3758" s="92" t="s">
        <v>7</v>
      </c>
      <c r="C3758" s="91" t="s">
        <v>8</v>
      </c>
      <c r="D3758" s="91" t="s">
        <v>4</v>
      </c>
      <c r="E3758" s="91" t="s">
        <v>4534</v>
      </c>
      <c r="F3758" s="14">
        <f>VLOOKUP(B3758,'HSD ME&amp;PLUMBING'!$B$6:E5265,4,FALSE)</f>
        <v>150000</v>
      </c>
      <c r="G3758" s="367">
        <f>F3758*E3758</f>
        <v>11850</v>
      </c>
    </row>
    <row r="3759" spans="1:7">
      <c r="A3759" s="92"/>
      <c r="B3759" s="92" t="s">
        <v>10</v>
      </c>
      <c r="C3759" s="91" t="s">
        <v>11</v>
      </c>
      <c r="D3759" s="91" t="s">
        <v>4</v>
      </c>
      <c r="E3759" s="91" t="s">
        <v>69</v>
      </c>
      <c r="F3759" s="19">
        <f>VLOOKUP(B3759,'HSD ME&amp;PLUMBING'!$B$6:E5266,4,FALSE)</f>
        <v>200000</v>
      </c>
      <c r="G3759" s="367">
        <f>F3759*E3759</f>
        <v>4800</v>
      </c>
    </row>
    <row r="3760" spans="1:7">
      <c r="A3760" s="513" t="s">
        <v>13</v>
      </c>
      <c r="B3760" s="514"/>
      <c r="C3760" s="514"/>
      <c r="D3760" s="514"/>
      <c r="E3760" s="514"/>
      <c r="F3760" s="515"/>
      <c r="G3760" s="367">
        <f>SUM(G3756:G3759)</f>
        <v>181800</v>
      </c>
    </row>
    <row r="3761" spans="1:7">
      <c r="A3761" s="91" t="s">
        <v>14</v>
      </c>
      <c r="B3761" s="92" t="s">
        <v>15</v>
      </c>
      <c r="C3761" s="91"/>
      <c r="D3761" s="91"/>
      <c r="E3761" s="91"/>
      <c r="F3761" s="374"/>
      <c r="G3761" s="374"/>
    </row>
    <row r="3762" spans="1:7" ht="45">
      <c r="A3762" s="92"/>
      <c r="B3762" s="93" t="s">
        <v>4164</v>
      </c>
      <c r="C3762" s="91"/>
      <c r="D3762" s="94" t="s">
        <v>674</v>
      </c>
      <c r="E3762" s="94" t="s">
        <v>4422</v>
      </c>
      <c r="F3762" s="371">
        <f>VLOOKUP(B3762,'HSD ME&amp;PLUMBING'!$B$6:E5269,4,FALSE)</f>
        <v>10000</v>
      </c>
      <c r="G3762" s="370">
        <f>F3762*E3762</f>
        <v>13000</v>
      </c>
    </row>
    <row r="3763" spans="1:7">
      <c r="A3763" s="494" t="s">
        <v>16</v>
      </c>
      <c r="B3763" s="494"/>
      <c r="C3763" s="494"/>
      <c r="D3763" s="494"/>
      <c r="E3763" s="494"/>
      <c r="F3763" s="494"/>
      <c r="G3763" s="367">
        <f>SUM(G3761:G3762)</f>
        <v>13000</v>
      </c>
    </row>
    <row r="3764" spans="1:7">
      <c r="A3764" s="11" t="s">
        <v>17</v>
      </c>
      <c r="B3764" s="160" t="s">
        <v>18</v>
      </c>
      <c r="C3764" s="11"/>
      <c r="D3764" s="12"/>
      <c r="E3764" s="11"/>
      <c r="F3764" s="12"/>
      <c r="G3764" s="369"/>
    </row>
    <row r="3765" spans="1:7">
      <c r="A3765" s="492" t="s">
        <v>19</v>
      </c>
      <c r="B3765" s="492"/>
      <c r="C3765" s="492"/>
      <c r="D3765" s="492"/>
      <c r="E3765" s="492"/>
      <c r="F3765" s="492"/>
      <c r="G3765" s="367">
        <f>SUM(G3764)</f>
        <v>0</v>
      </c>
    </row>
    <row r="3766" spans="1:7">
      <c r="A3766" s="11" t="s">
        <v>20</v>
      </c>
      <c r="B3766" s="493" t="s">
        <v>21</v>
      </c>
      <c r="C3766" s="493"/>
      <c r="D3766" s="493"/>
      <c r="E3766" s="493"/>
      <c r="F3766" s="493"/>
      <c r="G3766" s="367">
        <f>SUM(G3756:G3765)/2</f>
        <v>194800</v>
      </c>
    </row>
    <row r="3767" spans="1:7">
      <c r="A3767" s="11" t="s">
        <v>22</v>
      </c>
      <c r="B3767" s="493" t="s">
        <v>77</v>
      </c>
      <c r="C3767" s="493"/>
      <c r="D3767" s="493"/>
      <c r="E3767" s="493"/>
      <c r="F3767" s="368">
        <v>0.1</v>
      </c>
      <c r="G3767" s="367">
        <f>G3766*F3767</f>
        <v>19480</v>
      </c>
    </row>
    <row r="3768" spans="1:7">
      <c r="A3768" s="11" t="s">
        <v>23</v>
      </c>
      <c r="B3768" s="493" t="s">
        <v>24</v>
      </c>
      <c r="C3768" s="493"/>
      <c r="D3768" s="493"/>
      <c r="E3768" s="493"/>
      <c r="F3768" s="493"/>
      <c r="G3768" s="367">
        <f>G3766+G3767</f>
        <v>214280</v>
      </c>
    </row>
    <row r="3769" spans="1:7">
      <c r="A3769" s="105"/>
      <c r="B3769" s="106"/>
      <c r="C3769" s="106"/>
      <c r="D3769" s="106"/>
      <c r="E3769" s="106"/>
      <c r="F3769" s="106"/>
      <c r="G3769" s="378"/>
    </row>
    <row r="3770" spans="1:7">
      <c r="A3770" s="198" t="s">
        <v>4708</v>
      </c>
      <c r="B3770" s="1"/>
      <c r="C3770" s="1"/>
      <c r="D3770" s="1"/>
      <c r="E3770" s="1"/>
      <c r="F3770" s="1"/>
      <c r="G3770" s="1"/>
    </row>
    <row r="3771" spans="1:7" ht="30">
      <c r="A3771" s="9" t="s">
        <v>62</v>
      </c>
      <c r="B3771" s="9" t="s">
        <v>63</v>
      </c>
      <c r="C3771" s="9" t="s">
        <v>64</v>
      </c>
      <c r="D3771" s="9" t="s">
        <v>65</v>
      </c>
      <c r="E3771" s="9" t="s">
        <v>66</v>
      </c>
      <c r="F3771" s="9" t="s">
        <v>67</v>
      </c>
      <c r="G3771" s="9" t="s">
        <v>68</v>
      </c>
    </row>
    <row r="3772" spans="1:7">
      <c r="A3772" s="91" t="s">
        <v>0</v>
      </c>
      <c r="B3772" s="92" t="s">
        <v>1</v>
      </c>
      <c r="C3772" s="91"/>
      <c r="D3772" s="91"/>
      <c r="E3772" s="91"/>
      <c r="F3772" s="374"/>
      <c r="G3772" s="374"/>
    </row>
    <row r="3773" spans="1:7">
      <c r="A3773" s="92"/>
      <c r="B3773" s="92" t="s">
        <v>2</v>
      </c>
      <c r="C3773" s="91" t="s">
        <v>3</v>
      </c>
      <c r="D3773" s="91" t="s">
        <v>4</v>
      </c>
      <c r="E3773" s="91" t="s">
        <v>1926</v>
      </c>
      <c r="F3773" s="14">
        <f>VLOOKUP(B3773,'HSD ME&amp;PLUMBING'!$B$6:E5280,4,FALSE)</f>
        <v>100000</v>
      </c>
      <c r="G3773" s="367">
        <f>F3773*E3773</f>
        <v>63100</v>
      </c>
    </row>
    <row r="3774" spans="1:7">
      <c r="A3774" s="92"/>
      <c r="B3774" s="92" t="s">
        <v>1804</v>
      </c>
      <c r="C3774" s="91" t="s">
        <v>71</v>
      </c>
      <c r="D3774" s="91" t="s">
        <v>4</v>
      </c>
      <c r="E3774" s="91" t="s">
        <v>1927</v>
      </c>
      <c r="F3774" s="14">
        <f>VLOOKUP(B3774,'HSD ME&amp;PLUMBING'!$B$6:E5281,4,FALSE)</f>
        <v>150000</v>
      </c>
      <c r="G3774" s="367">
        <f>F3774*E3774</f>
        <v>158100</v>
      </c>
    </row>
    <row r="3775" spans="1:7">
      <c r="A3775" s="92"/>
      <c r="B3775" s="92" t="s">
        <v>7</v>
      </c>
      <c r="C3775" s="91" t="s">
        <v>8</v>
      </c>
      <c r="D3775" s="91" t="s">
        <v>4</v>
      </c>
      <c r="E3775" s="91" t="s">
        <v>707</v>
      </c>
      <c r="F3775" s="14">
        <f>VLOOKUP(B3775,'HSD ME&amp;PLUMBING'!$B$6:E5282,4,FALSE)</f>
        <v>150000</v>
      </c>
      <c r="G3775" s="367">
        <f>F3775*E3775</f>
        <v>15750</v>
      </c>
    </row>
    <row r="3776" spans="1:7">
      <c r="A3776" s="92"/>
      <c r="B3776" s="92" t="s">
        <v>10</v>
      </c>
      <c r="C3776" s="91" t="s">
        <v>11</v>
      </c>
      <c r="D3776" s="91" t="s">
        <v>4</v>
      </c>
      <c r="E3776" s="91" t="s">
        <v>209</v>
      </c>
      <c r="F3776" s="19">
        <f>VLOOKUP(B3776,'HSD ME&amp;PLUMBING'!$B$6:E5283,4,FALSE)</f>
        <v>200000</v>
      </c>
      <c r="G3776" s="367">
        <f>F3776*E3776</f>
        <v>6400</v>
      </c>
    </row>
    <row r="3777" spans="1:7">
      <c r="A3777" s="513" t="s">
        <v>13</v>
      </c>
      <c r="B3777" s="514"/>
      <c r="C3777" s="514"/>
      <c r="D3777" s="514"/>
      <c r="E3777" s="514"/>
      <c r="F3777" s="515"/>
      <c r="G3777" s="367">
        <f>SUM(G3773:G3776)</f>
        <v>243350</v>
      </c>
    </row>
    <row r="3778" spans="1:7">
      <c r="A3778" s="91" t="s">
        <v>14</v>
      </c>
      <c r="B3778" s="92" t="s">
        <v>15</v>
      </c>
      <c r="C3778" s="91"/>
      <c r="D3778" s="91"/>
      <c r="E3778" s="91"/>
      <c r="F3778" s="374"/>
      <c r="G3778" s="374"/>
    </row>
    <row r="3779" spans="1:7" ht="45">
      <c r="A3779" s="92"/>
      <c r="B3779" s="93" t="s">
        <v>4165</v>
      </c>
      <c r="C3779" s="91"/>
      <c r="D3779" s="94" t="s">
        <v>674</v>
      </c>
      <c r="E3779" s="94" t="s">
        <v>4422</v>
      </c>
      <c r="F3779" s="371">
        <f>VLOOKUP(B3779,'HSD ME&amp;PLUMBING'!$B$6:E5286,4,FALSE)</f>
        <v>10000</v>
      </c>
      <c r="G3779" s="370">
        <f>F3779*E3779</f>
        <v>13000</v>
      </c>
    </row>
    <row r="3780" spans="1:7">
      <c r="A3780" s="494" t="s">
        <v>16</v>
      </c>
      <c r="B3780" s="494"/>
      <c r="C3780" s="494"/>
      <c r="D3780" s="494"/>
      <c r="E3780" s="494"/>
      <c r="F3780" s="494"/>
      <c r="G3780" s="367">
        <f>SUM(G3778:G3779)</f>
        <v>13000</v>
      </c>
    </row>
    <row r="3781" spans="1:7">
      <c r="A3781" s="11" t="s">
        <v>17</v>
      </c>
      <c r="B3781" s="160" t="s">
        <v>18</v>
      </c>
      <c r="C3781" s="11"/>
      <c r="D3781" s="12"/>
      <c r="E3781" s="11"/>
      <c r="F3781" s="12"/>
      <c r="G3781" s="369"/>
    </row>
    <row r="3782" spans="1:7">
      <c r="A3782" s="492" t="s">
        <v>19</v>
      </c>
      <c r="B3782" s="492"/>
      <c r="C3782" s="492"/>
      <c r="D3782" s="492"/>
      <c r="E3782" s="492"/>
      <c r="F3782" s="492"/>
      <c r="G3782" s="367">
        <f>SUM(G3781)</f>
        <v>0</v>
      </c>
    </row>
    <row r="3783" spans="1:7">
      <c r="A3783" s="11" t="s">
        <v>20</v>
      </c>
      <c r="B3783" s="493" t="s">
        <v>21</v>
      </c>
      <c r="C3783" s="493"/>
      <c r="D3783" s="493"/>
      <c r="E3783" s="493"/>
      <c r="F3783" s="493"/>
      <c r="G3783" s="367">
        <f>SUM(G3773:G3782)/2</f>
        <v>256350</v>
      </c>
    </row>
    <row r="3784" spans="1:7">
      <c r="A3784" s="11" t="s">
        <v>22</v>
      </c>
      <c r="B3784" s="493" t="s">
        <v>77</v>
      </c>
      <c r="C3784" s="493"/>
      <c r="D3784" s="493"/>
      <c r="E3784" s="493"/>
      <c r="F3784" s="368">
        <v>0.1</v>
      </c>
      <c r="G3784" s="367">
        <f>G3783*F3784</f>
        <v>25635</v>
      </c>
    </row>
    <row r="3785" spans="1:7">
      <c r="A3785" s="11" t="s">
        <v>23</v>
      </c>
      <c r="B3785" s="493" t="s">
        <v>24</v>
      </c>
      <c r="C3785" s="493"/>
      <c r="D3785" s="493"/>
      <c r="E3785" s="493"/>
      <c r="F3785" s="493"/>
      <c r="G3785" s="367">
        <f>G3783+G3784</f>
        <v>281985</v>
      </c>
    </row>
    <row r="3786" spans="1:7">
      <c r="A3786" s="105"/>
      <c r="B3786" s="106"/>
      <c r="C3786" s="106"/>
      <c r="D3786" s="106"/>
      <c r="E3786" s="106"/>
      <c r="F3786" s="106"/>
      <c r="G3786" s="378"/>
    </row>
    <row r="3787" spans="1:7">
      <c r="A3787" s="198" t="s">
        <v>4707</v>
      </c>
      <c r="B3787" s="1"/>
      <c r="C3787" s="1"/>
      <c r="D3787" s="1"/>
      <c r="E3787" s="1"/>
      <c r="F3787" s="1"/>
      <c r="G3787" s="1"/>
    </row>
    <row r="3788" spans="1:7">
      <c r="A3788" s="198" t="s">
        <v>4706</v>
      </c>
      <c r="B3788" s="1"/>
      <c r="C3788" s="1"/>
      <c r="D3788" s="1"/>
      <c r="E3788" s="1"/>
      <c r="F3788" s="1"/>
      <c r="G3788" s="1"/>
    </row>
    <row r="3789" spans="1:7" ht="30">
      <c r="A3789" s="9" t="s">
        <v>62</v>
      </c>
      <c r="B3789" s="9" t="s">
        <v>63</v>
      </c>
      <c r="C3789" s="9" t="s">
        <v>64</v>
      </c>
      <c r="D3789" s="9" t="s">
        <v>65</v>
      </c>
      <c r="E3789" s="9" t="s">
        <v>66</v>
      </c>
      <c r="F3789" s="9" t="s">
        <v>67</v>
      </c>
      <c r="G3789" s="9" t="s">
        <v>68</v>
      </c>
    </row>
    <row r="3790" spans="1:7">
      <c r="A3790" s="91" t="s">
        <v>0</v>
      </c>
      <c r="B3790" s="92" t="s">
        <v>1</v>
      </c>
      <c r="C3790" s="91"/>
      <c r="D3790" s="91"/>
      <c r="E3790" s="91"/>
      <c r="F3790" s="374"/>
      <c r="G3790" s="374"/>
    </row>
    <row r="3791" spans="1:7">
      <c r="A3791" s="92"/>
      <c r="B3791" s="92" t="s">
        <v>2</v>
      </c>
      <c r="C3791" s="91" t="s">
        <v>3</v>
      </c>
      <c r="D3791" s="91" t="s">
        <v>4</v>
      </c>
      <c r="E3791" s="91" t="s">
        <v>288</v>
      </c>
      <c r="F3791" s="14">
        <f>VLOOKUP(B3791,'HSD ME&amp;PLUMBING'!$B$6:E5298,4,FALSE)</f>
        <v>100000</v>
      </c>
      <c r="G3791" s="367">
        <f>F3791*E3791</f>
        <v>5200</v>
      </c>
    </row>
    <row r="3792" spans="1:7">
      <c r="A3792" s="92"/>
      <c r="B3792" s="92" t="s">
        <v>1804</v>
      </c>
      <c r="C3792" s="91" t="s">
        <v>71</v>
      </c>
      <c r="D3792" s="91" t="s">
        <v>4</v>
      </c>
      <c r="E3792" s="91" t="s">
        <v>1466</v>
      </c>
      <c r="F3792" s="14">
        <f>VLOOKUP(B3792,'HSD ME&amp;PLUMBING'!$B$6:E5299,4,FALSE)</f>
        <v>150000</v>
      </c>
      <c r="G3792" s="367">
        <f>F3792*E3792</f>
        <v>13050</v>
      </c>
    </row>
    <row r="3793" spans="1:7">
      <c r="A3793" s="92"/>
      <c r="B3793" s="92" t="s">
        <v>7</v>
      </c>
      <c r="C3793" s="91" t="s">
        <v>8</v>
      </c>
      <c r="D3793" s="91" t="s">
        <v>4</v>
      </c>
      <c r="E3793" s="91" t="s">
        <v>36</v>
      </c>
      <c r="F3793" s="14">
        <f>VLOOKUP(B3793,'HSD ME&amp;PLUMBING'!$B$6:E5300,4,FALSE)</f>
        <v>150000</v>
      </c>
      <c r="G3793" s="367">
        <f>F3793*E3793</f>
        <v>1350</v>
      </c>
    </row>
    <row r="3794" spans="1:7">
      <c r="A3794" s="92"/>
      <c r="B3794" s="92" t="s">
        <v>10</v>
      </c>
      <c r="C3794" s="91" t="s">
        <v>11</v>
      </c>
      <c r="D3794" s="91" t="s">
        <v>4</v>
      </c>
      <c r="E3794" s="91" t="s">
        <v>99</v>
      </c>
      <c r="F3794" s="19">
        <f>VLOOKUP(B3794,'HSD ME&amp;PLUMBING'!$B$6:E5301,4,FALSE)</f>
        <v>200000</v>
      </c>
      <c r="G3794" s="367">
        <f>F3794*E3794</f>
        <v>600</v>
      </c>
    </row>
    <row r="3795" spans="1:7">
      <c r="A3795" s="513" t="s">
        <v>13</v>
      </c>
      <c r="B3795" s="514"/>
      <c r="C3795" s="514"/>
      <c r="D3795" s="514"/>
      <c r="E3795" s="514"/>
      <c r="F3795" s="515"/>
      <c r="G3795" s="367">
        <f>SUM(G3791:G3794)</f>
        <v>20200</v>
      </c>
    </row>
    <row r="3796" spans="1:7">
      <c r="A3796" s="91" t="s">
        <v>14</v>
      </c>
      <c r="B3796" s="92" t="s">
        <v>15</v>
      </c>
      <c r="C3796" s="91"/>
      <c r="D3796" s="91"/>
      <c r="E3796" s="91"/>
      <c r="F3796" s="374"/>
      <c r="G3796" s="374"/>
    </row>
    <row r="3797" spans="1:7" ht="45">
      <c r="A3797" s="92"/>
      <c r="B3797" s="93" t="s">
        <v>4166</v>
      </c>
      <c r="C3797" s="91"/>
      <c r="D3797" s="94" t="s">
        <v>674</v>
      </c>
      <c r="E3797" s="94" t="s">
        <v>4437</v>
      </c>
      <c r="F3797" s="371">
        <f>VLOOKUP(B3797,'HSD ME&amp;PLUMBING'!$B$6:E5304,4,FALSE)</f>
        <v>10000</v>
      </c>
      <c r="G3797" s="370">
        <f>F3797*E3797</f>
        <v>11500</v>
      </c>
    </row>
    <row r="3798" spans="1:7">
      <c r="A3798" s="494" t="s">
        <v>16</v>
      </c>
      <c r="B3798" s="494"/>
      <c r="C3798" s="494"/>
      <c r="D3798" s="494"/>
      <c r="E3798" s="494"/>
      <c r="F3798" s="494"/>
      <c r="G3798" s="367">
        <f>SUM(G3796:G3797)</f>
        <v>11500</v>
      </c>
    </row>
    <row r="3799" spans="1:7">
      <c r="A3799" s="11" t="s">
        <v>17</v>
      </c>
      <c r="B3799" s="160" t="s">
        <v>18</v>
      </c>
      <c r="C3799" s="11"/>
      <c r="D3799" s="12"/>
      <c r="E3799" s="11"/>
      <c r="F3799" s="12"/>
      <c r="G3799" s="369"/>
    </row>
    <row r="3800" spans="1:7">
      <c r="A3800" s="492" t="s">
        <v>19</v>
      </c>
      <c r="B3800" s="492"/>
      <c r="C3800" s="492"/>
      <c r="D3800" s="492"/>
      <c r="E3800" s="492"/>
      <c r="F3800" s="492"/>
      <c r="G3800" s="367">
        <f>SUM(G3799)</f>
        <v>0</v>
      </c>
    </row>
    <row r="3801" spans="1:7">
      <c r="A3801" s="11" t="s">
        <v>20</v>
      </c>
      <c r="B3801" s="493" t="s">
        <v>21</v>
      </c>
      <c r="C3801" s="493"/>
      <c r="D3801" s="493"/>
      <c r="E3801" s="493"/>
      <c r="F3801" s="493"/>
      <c r="G3801" s="367">
        <f>SUM(G3791:G3800)/2</f>
        <v>31700</v>
      </c>
    </row>
    <row r="3802" spans="1:7">
      <c r="A3802" s="11" t="s">
        <v>22</v>
      </c>
      <c r="B3802" s="493" t="s">
        <v>77</v>
      </c>
      <c r="C3802" s="493"/>
      <c r="D3802" s="493"/>
      <c r="E3802" s="493"/>
      <c r="F3802" s="368">
        <v>0.1</v>
      </c>
      <c r="G3802" s="367">
        <f>G3801*F3802</f>
        <v>3170</v>
      </c>
    </row>
    <row r="3803" spans="1:7">
      <c r="A3803" s="11" t="s">
        <v>23</v>
      </c>
      <c r="B3803" s="493" t="s">
        <v>24</v>
      </c>
      <c r="C3803" s="493"/>
      <c r="D3803" s="493"/>
      <c r="E3803" s="493"/>
      <c r="F3803" s="493"/>
      <c r="G3803" s="367">
        <f>G3801+G3802</f>
        <v>34870</v>
      </c>
    </row>
    <row r="3804" spans="1:7">
      <c r="A3804" s="105"/>
      <c r="B3804" s="106"/>
      <c r="C3804" s="106"/>
      <c r="D3804" s="106"/>
      <c r="E3804" s="106"/>
      <c r="F3804" s="106"/>
      <c r="G3804" s="378"/>
    </row>
    <row r="3805" spans="1:7">
      <c r="A3805" s="198" t="s">
        <v>4705</v>
      </c>
      <c r="B3805" s="1"/>
      <c r="C3805" s="1"/>
      <c r="D3805" s="1"/>
      <c r="E3805" s="1"/>
      <c r="F3805" s="1"/>
      <c r="G3805" s="1"/>
    </row>
    <row r="3806" spans="1:7" ht="30">
      <c r="A3806" s="9" t="s">
        <v>62</v>
      </c>
      <c r="B3806" s="9" t="s">
        <v>63</v>
      </c>
      <c r="C3806" s="9" t="s">
        <v>64</v>
      </c>
      <c r="D3806" s="9" t="s">
        <v>65</v>
      </c>
      <c r="E3806" s="9" t="s">
        <v>66</v>
      </c>
      <c r="F3806" s="9" t="s">
        <v>67</v>
      </c>
      <c r="G3806" s="9" t="s">
        <v>68</v>
      </c>
    </row>
    <row r="3807" spans="1:7">
      <c r="A3807" s="91" t="s">
        <v>0</v>
      </c>
      <c r="B3807" s="92" t="s">
        <v>1</v>
      </c>
      <c r="C3807" s="91"/>
      <c r="D3807" s="91"/>
      <c r="E3807" s="91"/>
      <c r="F3807" s="374"/>
      <c r="G3807" s="374"/>
    </row>
    <row r="3808" spans="1:7">
      <c r="A3808" s="92"/>
      <c r="B3808" s="92" t="s">
        <v>2</v>
      </c>
      <c r="C3808" s="91" t="s">
        <v>3</v>
      </c>
      <c r="D3808" s="91" t="s">
        <v>4</v>
      </c>
      <c r="E3808" s="91" t="s">
        <v>4534</v>
      </c>
      <c r="F3808" s="14">
        <f>VLOOKUP(B3808,'HSD ME&amp;PLUMBING'!$B$6:E5315,4,FALSE)</f>
        <v>100000</v>
      </c>
      <c r="G3808" s="367">
        <f>F3808*E3808</f>
        <v>7900</v>
      </c>
    </row>
    <row r="3809" spans="1:7">
      <c r="A3809" s="92"/>
      <c r="B3809" s="92" t="s">
        <v>1804</v>
      </c>
      <c r="C3809" s="91" t="s">
        <v>71</v>
      </c>
      <c r="D3809" s="91" t="s">
        <v>4</v>
      </c>
      <c r="E3809" s="91" t="s">
        <v>817</v>
      </c>
      <c r="F3809" s="14">
        <f>VLOOKUP(B3809,'HSD ME&amp;PLUMBING'!$B$6:E5316,4,FALSE)</f>
        <v>150000</v>
      </c>
      <c r="G3809" s="367">
        <f>F3809*E3809</f>
        <v>19650</v>
      </c>
    </row>
    <row r="3810" spans="1:7">
      <c r="A3810" s="92"/>
      <c r="B3810" s="92" t="s">
        <v>7</v>
      </c>
      <c r="C3810" s="91" t="s">
        <v>8</v>
      </c>
      <c r="D3810" s="91" t="s">
        <v>4</v>
      </c>
      <c r="E3810" s="91" t="s">
        <v>199</v>
      </c>
      <c r="F3810" s="14">
        <f>VLOOKUP(B3810,'HSD ME&amp;PLUMBING'!$B$6:E5317,4,FALSE)</f>
        <v>150000</v>
      </c>
      <c r="G3810" s="367">
        <f>F3810*E3810</f>
        <v>1950</v>
      </c>
    </row>
    <row r="3811" spans="1:7">
      <c r="A3811" s="92"/>
      <c r="B3811" s="92" t="s">
        <v>10</v>
      </c>
      <c r="C3811" s="91" t="s">
        <v>11</v>
      </c>
      <c r="D3811" s="91" t="s">
        <v>4</v>
      </c>
      <c r="E3811" s="91" t="s">
        <v>12</v>
      </c>
      <c r="F3811" s="19">
        <f>VLOOKUP(B3811,'HSD ME&amp;PLUMBING'!$B$6:E5318,4,FALSE)</f>
        <v>200000</v>
      </c>
      <c r="G3811" s="367">
        <f>F3811*E3811</f>
        <v>800</v>
      </c>
    </row>
    <row r="3812" spans="1:7">
      <c r="A3812" s="513" t="s">
        <v>13</v>
      </c>
      <c r="B3812" s="514"/>
      <c r="C3812" s="514"/>
      <c r="D3812" s="514"/>
      <c r="E3812" s="514"/>
      <c r="F3812" s="515"/>
      <c r="G3812" s="367">
        <f>SUM(G3808:G3811)</f>
        <v>30300</v>
      </c>
    </row>
    <row r="3813" spans="1:7">
      <c r="A3813" s="91" t="s">
        <v>14</v>
      </c>
      <c r="B3813" s="92" t="s">
        <v>15</v>
      </c>
      <c r="C3813" s="91"/>
      <c r="D3813" s="91"/>
      <c r="E3813" s="91"/>
      <c r="F3813" s="374"/>
      <c r="G3813" s="374"/>
    </row>
    <row r="3814" spans="1:7" ht="45">
      <c r="A3814" s="92"/>
      <c r="B3814" s="93" t="s">
        <v>4167</v>
      </c>
      <c r="C3814" s="91"/>
      <c r="D3814" s="94" t="s">
        <v>674</v>
      </c>
      <c r="E3814" s="94" t="s">
        <v>4437</v>
      </c>
      <c r="F3814" s="371">
        <f>VLOOKUP(B3814,'HSD ME&amp;PLUMBING'!$B$6:E5321,4,FALSE)</f>
        <v>10000</v>
      </c>
      <c r="G3814" s="370">
        <f>F3814*E3814</f>
        <v>11500</v>
      </c>
    </row>
    <row r="3815" spans="1:7">
      <c r="A3815" s="494" t="s">
        <v>16</v>
      </c>
      <c r="B3815" s="494"/>
      <c r="C3815" s="494"/>
      <c r="D3815" s="494"/>
      <c r="E3815" s="494"/>
      <c r="F3815" s="494"/>
      <c r="G3815" s="367">
        <f>SUM(G3813:G3814)</f>
        <v>11500</v>
      </c>
    </row>
    <row r="3816" spans="1:7">
      <c r="A3816" s="11" t="s">
        <v>17</v>
      </c>
      <c r="B3816" s="160" t="s">
        <v>18</v>
      </c>
      <c r="C3816" s="11"/>
      <c r="D3816" s="12"/>
      <c r="E3816" s="11"/>
      <c r="F3816" s="12"/>
      <c r="G3816" s="369"/>
    </row>
    <row r="3817" spans="1:7">
      <c r="A3817" s="492" t="s">
        <v>19</v>
      </c>
      <c r="B3817" s="492"/>
      <c r="C3817" s="492"/>
      <c r="D3817" s="492"/>
      <c r="E3817" s="492"/>
      <c r="F3817" s="492"/>
      <c r="G3817" s="367">
        <f>SUM(G3816)</f>
        <v>0</v>
      </c>
    </row>
    <row r="3818" spans="1:7">
      <c r="A3818" s="11" t="s">
        <v>20</v>
      </c>
      <c r="B3818" s="493" t="s">
        <v>21</v>
      </c>
      <c r="C3818" s="493"/>
      <c r="D3818" s="493"/>
      <c r="E3818" s="493"/>
      <c r="F3818" s="493"/>
      <c r="G3818" s="367">
        <f>SUM(G3808:G3817)/2</f>
        <v>41800</v>
      </c>
    </row>
    <row r="3819" spans="1:7">
      <c r="A3819" s="11" t="s">
        <v>22</v>
      </c>
      <c r="B3819" s="493" t="s">
        <v>77</v>
      </c>
      <c r="C3819" s="493"/>
      <c r="D3819" s="493"/>
      <c r="E3819" s="493"/>
      <c r="F3819" s="368">
        <v>0.1</v>
      </c>
      <c r="G3819" s="367">
        <f>G3818*F3819</f>
        <v>4180</v>
      </c>
    </row>
    <row r="3820" spans="1:7">
      <c r="A3820" s="11" t="s">
        <v>23</v>
      </c>
      <c r="B3820" s="493" t="s">
        <v>24</v>
      </c>
      <c r="C3820" s="493"/>
      <c r="D3820" s="493"/>
      <c r="E3820" s="493"/>
      <c r="F3820" s="493"/>
      <c r="G3820" s="367">
        <f>G3818+G3819</f>
        <v>45980</v>
      </c>
    </row>
    <row r="3821" spans="1:7">
      <c r="A3821" s="105"/>
      <c r="B3821" s="106"/>
      <c r="C3821" s="106"/>
      <c r="D3821" s="106"/>
      <c r="E3821" s="106"/>
      <c r="F3821" s="106"/>
      <c r="G3821" s="378"/>
    </row>
    <row r="3822" spans="1:7">
      <c r="A3822" s="198" t="s">
        <v>4704</v>
      </c>
      <c r="B3822" s="1"/>
      <c r="C3822" s="1"/>
      <c r="D3822" s="1"/>
      <c r="E3822" s="1"/>
      <c r="F3822" s="1"/>
      <c r="G3822" s="1"/>
    </row>
    <row r="3823" spans="1:7" ht="30">
      <c r="A3823" s="9" t="s">
        <v>62</v>
      </c>
      <c r="B3823" s="9" t="s">
        <v>63</v>
      </c>
      <c r="C3823" s="9" t="s">
        <v>64</v>
      </c>
      <c r="D3823" s="9" t="s">
        <v>65</v>
      </c>
      <c r="E3823" s="9" t="s">
        <v>66</v>
      </c>
      <c r="F3823" s="9" t="s">
        <v>67</v>
      </c>
      <c r="G3823" s="9" t="s">
        <v>68</v>
      </c>
    </row>
    <row r="3824" spans="1:7">
      <c r="A3824" s="91" t="s">
        <v>0</v>
      </c>
      <c r="B3824" s="92" t="s">
        <v>1</v>
      </c>
      <c r="C3824" s="91"/>
      <c r="D3824" s="91"/>
      <c r="E3824" s="91"/>
      <c r="F3824" s="374"/>
      <c r="G3824" s="374"/>
    </row>
    <row r="3825" spans="1:7">
      <c r="A3825" s="92"/>
      <c r="B3825" s="92" t="s">
        <v>2</v>
      </c>
      <c r="C3825" s="91" t="s">
        <v>3</v>
      </c>
      <c r="D3825" s="91" t="s">
        <v>4</v>
      </c>
      <c r="E3825" s="91" t="s">
        <v>707</v>
      </c>
      <c r="F3825" s="14">
        <f>VLOOKUP(B3825,'HSD ME&amp;PLUMBING'!$B$6:E5332,4,FALSE)</f>
        <v>100000</v>
      </c>
      <c r="G3825" s="367">
        <f>F3825*E3825</f>
        <v>10500</v>
      </c>
    </row>
    <row r="3826" spans="1:7">
      <c r="A3826" s="92"/>
      <c r="B3826" s="92" t="s">
        <v>1804</v>
      </c>
      <c r="C3826" s="91" t="s">
        <v>71</v>
      </c>
      <c r="D3826" s="91" t="s">
        <v>4</v>
      </c>
      <c r="E3826" s="91" t="s">
        <v>767</v>
      </c>
      <c r="F3826" s="14">
        <f>VLOOKUP(B3826,'HSD ME&amp;PLUMBING'!$B$6:E5333,4,FALSE)</f>
        <v>150000</v>
      </c>
      <c r="G3826" s="367">
        <f>F3826*E3826</f>
        <v>26250</v>
      </c>
    </row>
    <row r="3827" spans="1:7">
      <c r="A3827" s="92"/>
      <c r="B3827" s="92" t="s">
        <v>7</v>
      </c>
      <c r="C3827" s="91" t="s">
        <v>8</v>
      </c>
      <c r="D3827" s="91" t="s">
        <v>4</v>
      </c>
      <c r="E3827" s="91" t="s">
        <v>768</v>
      </c>
      <c r="F3827" s="14">
        <f>VLOOKUP(B3827,'HSD ME&amp;PLUMBING'!$B$6:E5334,4,FALSE)</f>
        <v>150000</v>
      </c>
      <c r="G3827" s="367">
        <f>F3827*E3827</f>
        <v>2550</v>
      </c>
    </row>
    <row r="3828" spans="1:7">
      <c r="A3828" s="92"/>
      <c r="B3828" s="92" t="s">
        <v>10</v>
      </c>
      <c r="C3828" s="91" t="s">
        <v>11</v>
      </c>
      <c r="D3828" s="91" t="s">
        <v>4</v>
      </c>
      <c r="E3828" s="91" t="s">
        <v>87</v>
      </c>
      <c r="F3828" s="19">
        <f>VLOOKUP(B3828,'HSD ME&amp;PLUMBING'!$B$6:E5335,4,FALSE)</f>
        <v>200000</v>
      </c>
      <c r="G3828" s="367">
        <f>F3828*E3828</f>
        <v>1000</v>
      </c>
    </row>
    <row r="3829" spans="1:7">
      <c r="A3829" s="513" t="s">
        <v>13</v>
      </c>
      <c r="B3829" s="514"/>
      <c r="C3829" s="514"/>
      <c r="D3829" s="514"/>
      <c r="E3829" s="514"/>
      <c r="F3829" s="515"/>
      <c r="G3829" s="367">
        <f>SUM(G3825:G3828)</f>
        <v>40300</v>
      </c>
    </row>
    <row r="3830" spans="1:7">
      <c r="A3830" s="91" t="s">
        <v>14</v>
      </c>
      <c r="B3830" s="92" t="s">
        <v>15</v>
      </c>
      <c r="C3830" s="91"/>
      <c r="D3830" s="91"/>
      <c r="E3830" s="91"/>
      <c r="F3830" s="374"/>
      <c r="G3830" s="374"/>
    </row>
    <row r="3831" spans="1:7" ht="45">
      <c r="A3831" s="92"/>
      <c r="B3831" s="93" t="s">
        <v>4168</v>
      </c>
      <c r="C3831" s="91"/>
      <c r="D3831" s="94" t="s">
        <v>674</v>
      </c>
      <c r="E3831" s="94" t="s">
        <v>4437</v>
      </c>
      <c r="F3831" s="371">
        <f>VLOOKUP(B3831,'HSD ME&amp;PLUMBING'!$B$6:E5338,4,FALSE)</f>
        <v>10000</v>
      </c>
      <c r="G3831" s="370">
        <f>F3831*E3831</f>
        <v>11500</v>
      </c>
    </row>
    <row r="3832" spans="1:7">
      <c r="A3832" s="494" t="s">
        <v>16</v>
      </c>
      <c r="B3832" s="494"/>
      <c r="C3832" s="494"/>
      <c r="D3832" s="494"/>
      <c r="E3832" s="494"/>
      <c r="F3832" s="494"/>
      <c r="G3832" s="367">
        <f>SUM(G3830:G3831)</f>
        <v>11500</v>
      </c>
    </row>
    <row r="3833" spans="1:7">
      <c r="A3833" s="11" t="s">
        <v>17</v>
      </c>
      <c r="B3833" s="160" t="s">
        <v>18</v>
      </c>
      <c r="C3833" s="11"/>
      <c r="D3833" s="12"/>
      <c r="E3833" s="11"/>
      <c r="F3833" s="12"/>
      <c r="G3833" s="369"/>
    </row>
    <row r="3834" spans="1:7">
      <c r="A3834" s="492" t="s">
        <v>19</v>
      </c>
      <c r="B3834" s="492"/>
      <c r="C3834" s="492"/>
      <c r="D3834" s="492"/>
      <c r="E3834" s="492"/>
      <c r="F3834" s="492"/>
      <c r="G3834" s="367">
        <f>SUM(G3833)</f>
        <v>0</v>
      </c>
    </row>
    <row r="3835" spans="1:7">
      <c r="A3835" s="11" t="s">
        <v>20</v>
      </c>
      <c r="B3835" s="493" t="s">
        <v>21</v>
      </c>
      <c r="C3835" s="493"/>
      <c r="D3835" s="493"/>
      <c r="E3835" s="493"/>
      <c r="F3835" s="493"/>
      <c r="G3835" s="367">
        <f>SUM(G3825:G3834)/2</f>
        <v>51800</v>
      </c>
    </row>
    <row r="3836" spans="1:7">
      <c r="A3836" s="11" t="s">
        <v>22</v>
      </c>
      <c r="B3836" s="493" t="s">
        <v>77</v>
      </c>
      <c r="C3836" s="493"/>
      <c r="D3836" s="493"/>
      <c r="E3836" s="493"/>
      <c r="F3836" s="368">
        <v>0.1</v>
      </c>
      <c r="G3836" s="367">
        <f>G3835*F3836</f>
        <v>5180</v>
      </c>
    </row>
    <row r="3837" spans="1:7">
      <c r="A3837" s="11" t="s">
        <v>23</v>
      </c>
      <c r="B3837" s="493" t="s">
        <v>24</v>
      </c>
      <c r="C3837" s="493"/>
      <c r="D3837" s="493"/>
      <c r="E3837" s="493"/>
      <c r="F3837" s="493"/>
      <c r="G3837" s="367">
        <f>G3835+G3836</f>
        <v>56980</v>
      </c>
    </row>
    <row r="3838" spans="1:7">
      <c r="A3838" s="105"/>
      <c r="B3838" s="106"/>
      <c r="C3838" s="106"/>
      <c r="D3838" s="106"/>
      <c r="E3838" s="106"/>
      <c r="F3838" s="106"/>
      <c r="G3838" s="378"/>
    </row>
    <row r="3839" spans="1:7">
      <c r="A3839" s="198" t="s">
        <v>4703</v>
      </c>
      <c r="B3839" s="1"/>
      <c r="C3839" s="1"/>
      <c r="D3839" s="1"/>
      <c r="E3839" s="1"/>
      <c r="F3839" s="1"/>
      <c r="G3839" s="1"/>
    </row>
    <row r="3840" spans="1:7" ht="30">
      <c r="A3840" s="9" t="s">
        <v>62</v>
      </c>
      <c r="B3840" s="9" t="s">
        <v>63</v>
      </c>
      <c r="C3840" s="9" t="s">
        <v>64</v>
      </c>
      <c r="D3840" s="9" t="s">
        <v>65</v>
      </c>
      <c r="E3840" s="9" t="s">
        <v>66</v>
      </c>
      <c r="F3840" s="9" t="s">
        <v>67</v>
      </c>
      <c r="G3840" s="9" t="s">
        <v>68</v>
      </c>
    </row>
    <row r="3841" spans="1:7">
      <c r="A3841" s="91" t="s">
        <v>0</v>
      </c>
      <c r="B3841" s="92" t="s">
        <v>1</v>
      </c>
      <c r="C3841" s="91"/>
      <c r="D3841" s="91"/>
      <c r="E3841" s="91"/>
      <c r="F3841" s="374"/>
      <c r="G3841" s="374"/>
    </row>
    <row r="3842" spans="1:7">
      <c r="A3842" s="92"/>
      <c r="B3842" s="92" t="s">
        <v>2</v>
      </c>
      <c r="C3842" s="91" t="s">
        <v>3</v>
      </c>
      <c r="D3842" s="91" t="s">
        <v>4</v>
      </c>
      <c r="E3842" s="91" t="s">
        <v>25</v>
      </c>
      <c r="F3842" s="14">
        <f>VLOOKUP(B3842,'HSD ME&amp;PLUMBING'!$B$6:E5349,4,FALSE)</f>
        <v>100000</v>
      </c>
      <c r="G3842" s="367">
        <f>F3842*E3842</f>
        <v>12900</v>
      </c>
    </row>
    <row r="3843" spans="1:7">
      <c r="A3843" s="92"/>
      <c r="B3843" s="92" t="s">
        <v>1804</v>
      </c>
      <c r="C3843" s="91" t="s">
        <v>71</v>
      </c>
      <c r="D3843" s="91" t="s">
        <v>4</v>
      </c>
      <c r="E3843" s="91" t="s">
        <v>26</v>
      </c>
      <c r="F3843" s="14">
        <f>VLOOKUP(B3843,'HSD ME&amp;PLUMBING'!$B$6:E5350,4,FALSE)</f>
        <v>150000</v>
      </c>
      <c r="G3843" s="367">
        <f>F3843*E3843</f>
        <v>32250</v>
      </c>
    </row>
    <row r="3844" spans="1:7">
      <c r="A3844" s="92"/>
      <c r="B3844" s="92" t="s">
        <v>7</v>
      </c>
      <c r="C3844" s="91" t="s">
        <v>8</v>
      </c>
      <c r="D3844" s="91" t="s">
        <v>4</v>
      </c>
      <c r="E3844" s="91" t="s">
        <v>27</v>
      </c>
      <c r="F3844" s="14">
        <f>VLOOKUP(B3844,'HSD ME&amp;PLUMBING'!$B$6:E5351,4,FALSE)</f>
        <v>150000</v>
      </c>
      <c r="G3844" s="367">
        <f>F3844*E3844</f>
        <v>3150</v>
      </c>
    </row>
    <row r="3845" spans="1:7">
      <c r="A3845" s="92"/>
      <c r="B3845" s="92" t="s">
        <v>10</v>
      </c>
      <c r="C3845" s="91" t="s">
        <v>11</v>
      </c>
      <c r="D3845" s="91" t="s">
        <v>4</v>
      </c>
      <c r="E3845" s="91" t="s">
        <v>32</v>
      </c>
      <c r="F3845" s="19">
        <f>VLOOKUP(B3845,'HSD ME&amp;PLUMBING'!$B$6:E5352,4,FALSE)</f>
        <v>200000</v>
      </c>
      <c r="G3845" s="367">
        <f>F3845*E3845</f>
        <v>1200</v>
      </c>
    </row>
    <row r="3846" spans="1:7">
      <c r="A3846" s="513" t="s">
        <v>13</v>
      </c>
      <c r="B3846" s="514"/>
      <c r="C3846" s="514"/>
      <c r="D3846" s="514"/>
      <c r="E3846" s="514"/>
      <c r="F3846" s="515"/>
      <c r="G3846" s="367">
        <f>SUM(G3842:G3845)</f>
        <v>49500</v>
      </c>
    </row>
    <row r="3847" spans="1:7">
      <c r="A3847" s="91" t="s">
        <v>14</v>
      </c>
      <c r="B3847" s="92" t="s">
        <v>15</v>
      </c>
      <c r="C3847" s="91"/>
      <c r="D3847" s="91"/>
      <c r="E3847" s="91"/>
      <c r="F3847" s="374"/>
      <c r="G3847" s="374"/>
    </row>
    <row r="3848" spans="1:7" ht="45">
      <c r="A3848" s="92"/>
      <c r="B3848" s="93" t="s">
        <v>4169</v>
      </c>
      <c r="C3848" s="91"/>
      <c r="D3848" s="94" t="s">
        <v>674</v>
      </c>
      <c r="E3848" s="94" t="s">
        <v>4437</v>
      </c>
      <c r="F3848" s="371">
        <f>VLOOKUP(B3848,'HSD ME&amp;PLUMBING'!$B$6:E5355,4,FALSE)</f>
        <v>10000</v>
      </c>
      <c r="G3848" s="370">
        <f>F3848*E3848</f>
        <v>11500</v>
      </c>
    </row>
    <row r="3849" spans="1:7">
      <c r="A3849" s="494" t="s">
        <v>16</v>
      </c>
      <c r="B3849" s="494"/>
      <c r="C3849" s="494"/>
      <c r="D3849" s="494"/>
      <c r="E3849" s="494"/>
      <c r="F3849" s="494"/>
      <c r="G3849" s="367">
        <f>SUM(G3847:G3848)</f>
        <v>11500</v>
      </c>
    </row>
    <row r="3850" spans="1:7">
      <c r="A3850" s="11" t="s">
        <v>17</v>
      </c>
      <c r="B3850" s="160" t="s">
        <v>18</v>
      </c>
      <c r="C3850" s="11"/>
      <c r="D3850" s="12"/>
      <c r="E3850" s="11"/>
      <c r="F3850" s="12"/>
      <c r="G3850" s="369"/>
    </row>
    <row r="3851" spans="1:7">
      <c r="A3851" s="492" t="s">
        <v>19</v>
      </c>
      <c r="B3851" s="492"/>
      <c r="C3851" s="492"/>
      <c r="D3851" s="492"/>
      <c r="E3851" s="492"/>
      <c r="F3851" s="492"/>
      <c r="G3851" s="367">
        <f>SUM(G3850)</f>
        <v>0</v>
      </c>
    </row>
    <row r="3852" spans="1:7">
      <c r="A3852" s="11" t="s">
        <v>20</v>
      </c>
      <c r="B3852" s="493" t="s">
        <v>21</v>
      </c>
      <c r="C3852" s="493"/>
      <c r="D3852" s="493"/>
      <c r="E3852" s="493"/>
      <c r="F3852" s="493"/>
      <c r="G3852" s="367">
        <f>SUM(G3842:G3851)/2</f>
        <v>61000</v>
      </c>
    </row>
    <row r="3853" spans="1:7">
      <c r="A3853" s="11" t="s">
        <v>22</v>
      </c>
      <c r="B3853" s="493" t="s">
        <v>77</v>
      </c>
      <c r="C3853" s="493"/>
      <c r="D3853" s="493"/>
      <c r="E3853" s="493"/>
      <c r="F3853" s="368">
        <v>0.1</v>
      </c>
      <c r="G3853" s="367">
        <f>G3852*F3853</f>
        <v>6100</v>
      </c>
    </row>
    <row r="3854" spans="1:7">
      <c r="A3854" s="11" t="s">
        <v>23</v>
      </c>
      <c r="B3854" s="493" t="s">
        <v>24</v>
      </c>
      <c r="C3854" s="493"/>
      <c r="D3854" s="493"/>
      <c r="E3854" s="493"/>
      <c r="F3854" s="493"/>
      <c r="G3854" s="367">
        <f>G3852+G3853</f>
        <v>67100</v>
      </c>
    </row>
    <row r="3855" spans="1:7">
      <c r="A3855" s="105"/>
      <c r="B3855" s="106"/>
      <c r="C3855" s="106"/>
      <c r="D3855" s="106"/>
      <c r="E3855" s="106"/>
      <c r="F3855" s="106"/>
      <c r="G3855" s="378"/>
    </row>
    <row r="3856" spans="1:7">
      <c r="A3856" s="198" t="s">
        <v>4702</v>
      </c>
      <c r="B3856" s="1"/>
      <c r="C3856" s="1"/>
      <c r="D3856" s="1"/>
      <c r="E3856" s="1"/>
      <c r="F3856" s="1"/>
      <c r="G3856" s="1"/>
    </row>
    <row r="3857" spans="1:7" ht="30">
      <c r="A3857" s="9" t="s">
        <v>62</v>
      </c>
      <c r="B3857" s="9" t="s">
        <v>63</v>
      </c>
      <c r="C3857" s="9" t="s">
        <v>64</v>
      </c>
      <c r="D3857" s="9" t="s">
        <v>65</v>
      </c>
      <c r="E3857" s="9" t="s">
        <v>66</v>
      </c>
      <c r="F3857" s="9" t="s">
        <v>67</v>
      </c>
      <c r="G3857" s="9" t="s">
        <v>68</v>
      </c>
    </row>
    <row r="3858" spans="1:7">
      <c r="A3858" s="91" t="s">
        <v>0</v>
      </c>
      <c r="B3858" s="92" t="s">
        <v>1</v>
      </c>
      <c r="C3858" s="91"/>
      <c r="D3858" s="91"/>
      <c r="E3858" s="91"/>
      <c r="F3858" s="374"/>
      <c r="G3858" s="374"/>
    </row>
    <row r="3859" spans="1:7">
      <c r="A3859" s="92"/>
      <c r="B3859" s="92" t="s">
        <v>2</v>
      </c>
      <c r="C3859" s="91" t="s">
        <v>3</v>
      </c>
      <c r="D3859" s="91" t="s">
        <v>4</v>
      </c>
      <c r="E3859" s="91" t="s">
        <v>1932</v>
      </c>
      <c r="F3859" s="14">
        <f>VLOOKUP(B3859,'HSD ME&amp;PLUMBING'!$B$6:E5366,4,FALSE)</f>
        <v>100000</v>
      </c>
      <c r="G3859" s="367">
        <f>F3859*E3859</f>
        <v>15700</v>
      </c>
    </row>
    <row r="3860" spans="1:7">
      <c r="A3860" s="92"/>
      <c r="B3860" s="92" t="s">
        <v>1804</v>
      </c>
      <c r="C3860" s="91" t="s">
        <v>71</v>
      </c>
      <c r="D3860" s="91" t="s">
        <v>4</v>
      </c>
      <c r="E3860" s="91" t="s">
        <v>4553</v>
      </c>
      <c r="F3860" s="14">
        <f>VLOOKUP(B3860,'HSD ME&amp;PLUMBING'!$B$6:E5367,4,FALSE)</f>
        <v>150000</v>
      </c>
      <c r="G3860" s="367">
        <f>F3860*E3860</f>
        <v>39300</v>
      </c>
    </row>
    <row r="3861" spans="1:7">
      <c r="A3861" s="92"/>
      <c r="B3861" s="92" t="s">
        <v>7</v>
      </c>
      <c r="C3861" s="91" t="s">
        <v>8</v>
      </c>
      <c r="D3861" s="91" t="s">
        <v>4</v>
      </c>
      <c r="E3861" s="91" t="s">
        <v>721</v>
      </c>
      <c r="F3861" s="14">
        <f>VLOOKUP(B3861,'HSD ME&amp;PLUMBING'!$B$6:E5368,4,FALSE)</f>
        <v>150000</v>
      </c>
      <c r="G3861" s="367">
        <f>F3861*E3861</f>
        <v>3900</v>
      </c>
    </row>
    <row r="3862" spans="1:7">
      <c r="A3862" s="92"/>
      <c r="B3862" s="92" t="s">
        <v>10</v>
      </c>
      <c r="C3862" s="91" t="s">
        <v>11</v>
      </c>
      <c r="D3862" s="91" t="s">
        <v>4</v>
      </c>
      <c r="E3862" s="91" t="s">
        <v>130</v>
      </c>
      <c r="F3862" s="19">
        <f>VLOOKUP(B3862,'HSD ME&amp;PLUMBING'!$B$6:E5369,4,FALSE)</f>
        <v>200000</v>
      </c>
      <c r="G3862" s="367">
        <f>F3862*E3862</f>
        <v>1600</v>
      </c>
    </row>
    <row r="3863" spans="1:7">
      <c r="A3863" s="513" t="s">
        <v>13</v>
      </c>
      <c r="B3863" s="514"/>
      <c r="C3863" s="514"/>
      <c r="D3863" s="514"/>
      <c r="E3863" s="514"/>
      <c r="F3863" s="515"/>
      <c r="G3863" s="367">
        <f>SUM(G3859:G3862)</f>
        <v>60500</v>
      </c>
    </row>
    <row r="3864" spans="1:7">
      <c r="A3864" s="91" t="s">
        <v>14</v>
      </c>
      <c r="B3864" s="92" t="s">
        <v>15</v>
      </c>
      <c r="C3864" s="91"/>
      <c r="D3864" s="91"/>
      <c r="E3864" s="91"/>
      <c r="F3864" s="374"/>
      <c r="G3864" s="374"/>
    </row>
    <row r="3865" spans="1:7" ht="45">
      <c r="A3865" s="92"/>
      <c r="B3865" s="93" t="s">
        <v>4170</v>
      </c>
      <c r="C3865" s="91"/>
      <c r="D3865" s="94" t="s">
        <v>674</v>
      </c>
      <c r="E3865" s="94" t="s">
        <v>4437</v>
      </c>
      <c r="F3865" s="371">
        <f>VLOOKUP(B3865,'HSD ME&amp;PLUMBING'!$B$6:E5372,4,FALSE)</f>
        <v>10000</v>
      </c>
      <c r="G3865" s="370">
        <f>F3865*E3865</f>
        <v>11500</v>
      </c>
    </row>
    <row r="3866" spans="1:7">
      <c r="A3866" s="494" t="s">
        <v>16</v>
      </c>
      <c r="B3866" s="494"/>
      <c r="C3866" s="494"/>
      <c r="D3866" s="494"/>
      <c r="E3866" s="494"/>
      <c r="F3866" s="494"/>
      <c r="G3866" s="367">
        <f>SUM(G3864:G3865)</f>
        <v>11500</v>
      </c>
    </row>
    <row r="3867" spans="1:7">
      <c r="A3867" s="11" t="s">
        <v>17</v>
      </c>
      <c r="B3867" s="160" t="s">
        <v>18</v>
      </c>
      <c r="C3867" s="11"/>
      <c r="D3867" s="12"/>
      <c r="E3867" s="11"/>
      <c r="F3867" s="12"/>
      <c r="G3867" s="369"/>
    </row>
    <row r="3868" spans="1:7">
      <c r="A3868" s="492" t="s">
        <v>19</v>
      </c>
      <c r="B3868" s="492"/>
      <c r="C3868" s="492"/>
      <c r="D3868" s="492"/>
      <c r="E3868" s="492"/>
      <c r="F3868" s="492"/>
      <c r="G3868" s="367">
        <f>SUM(G3867)</f>
        <v>0</v>
      </c>
    </row>
    <row r="3869" spans="1:7">
      <c r="A3869" s="11" t="s">
        <v>20</v>
      </c>
      <c r="B3869" s="493" t="s">
        <v>21</v>
      </c>
      <c r="C3869" s="493"/>
      <c r="D3869" s="493"/>
      <c r="E3869" s="493"/>
      <c r="F3869" s="493"/>
      <c r="G3869" s="367">
        <f>SUM(G3859:G3868)/2</f>
        <v>72000</v>
      </c>
    </row>
    <row r="3870" spans="1:7">
      <c r="A3870" s="11" t="s">
        <v>22</v>
      </c>
      <c r="B3870" s="493" t="s">
        <v>77</v>
      </c>
      <c r="C3870" s="493"/>
      <c r="D3870" s="493"/>
      <c r="E3870" s="493"/>
      <c r="F3870" s="368">
        <v>0.1</v>
      </c>
      <c r="G3870" s="367">
        <f>G3869*F3870</f>
        <v>7200</v>
      </c>
    </row>
    <row r="3871" spans="1:7">
      <c r="A3871" s="11" t="s">
        <v>23</v>
      </c>
      <c r="B3871" s="493" t="s">
        <v>24</v>
      </c>
      <c r="C3871" s="493"/>
      <c r="D3871" s="493"/>
      <c r="E3871" s="493"/>
      <c r="F3871" s="493"/>
      <c r="G3871" s="367">
        <f>G3869+G3870</f>
        <v>79200</v>
      </c>
    </row>
    <row r="3872" spans="1:7">
      <c r="A3872" s="105"/>
      <c r="B3872" s="106"/>
      <c r="C3872" s="106"/>
      <c r="D3872" s="106"/>
      <c r="E3872" s="106"/>
      <c r="F3872" s="106"/>
      <c r="G3872" s="378"/>
    </row>
    <row r="3873" spans="1:7">
      <c r="A3873" s="198" t="s">
        <v>4701</v>
      </c>
      <c r="B3873" s="1"/>
      <c r="C3873" s="1"/>
      <c r="D3873" s="1"/>
      <c r="E3873" s="1"/>
      <c r="F3873" s="1"/>
      <c r="G3873" s="1"/>
    </row>
    <row r="3874" spans="1:7" ht="30">
      <c r="A3874" s="9" t="s">
        <v>62</v>
      </c>
      <c r="B3874" s="9" t="s">
        <v>63</v>
      </c>
      <c r="C3874" s="9" t="s">
        <v>64</v>
      </c>
      <c r="D3874" s="9" t="s">
        <v>65</v>
      </c>
      <c r="E3874" s="9" t="s">
        <v>66</v>
      </c>
      <c r="F3874" s="9" t="s">
        <v>67</v>
      </c>
      <c r="G3874" s="9" t="s">
        <v>68</v>
      </c>
    </row>
    <row r="3875" spans="1:7">
      <c r="A3875" s="91" t="s">
        <v>0</v>
      </c>
      <c r="B3875" s="92" t="s">
        <v>1</v>
      </c>
      <c r="C3875" s="91"/>
      <c r="D3875" s="91"/>
      <c r="E3875" s="91"/>
      <c r="F3875" s="374"/>
      <c r="G3875" s="374"/>
    </row>
    <row r="3876" spans="1:7">
      <c r="A3876" s="92"/>
      <c r="B3876" s="92" t="s">
        <v>2</v>
      </c>
      <c r="C3876" s="91" t="s">
        <v>3</v>
      </c>
      <c r="D3876" s="91" t="s">
        <v>4</v>
      </c>
      <c r="E3876" s="91" t="s">
        <v>1832</v>
      </c>
      <c r="F3876" s="14">
        <f>VLOOKUP(B3876,'HSD ME&amp;PLUMBING'!$B$6:E5383,4,FALSE)</f>
        <v>100000</v>
      </c>
      <c r="G3876" s="367">
        <f>F3876*E3876</f>
        <v>20700</v>
      </c>
    </row>
    <row r="3877" spans="1:7">
      <c r="A3877" s="92"/>
      <c r="B3877" s="92" t="s">
        <v>1804</v>
      </c>
      <c r="C3877" s="91" t="s">
        <v>71</v>
      </c>
      <c r="D3877" s="91" t="s">
        <v>4</v>
      </c>
      <c r="E3877" s="91" t="s">
        <v>1833</v>
      </c>
      <c r="F3877" s="14">
        <f>VLOOKUP(B3877,'HSD ME&amp;PLUMBING'!$B$6:E5384,4,FALSE)</f>
        <v>150000</v>
      </c>
      <c r="G3877" s="367">
        <f>F3877*E3877</f>
        <v>51899.999999999993</v>
      </c>
    </row>
    <row r="3878" spans="1:7">
      <c r="A3878" s="92"/>
      <c r="B3878" s="92" t="s">
        <v>7</v>
      </c>
      <c r="C3878" s="91" t="s">
        <v>8</v>
      </c>
      <c r="D3878" s="91" t="s">
        <v>4</v>
      </c>
      <c r="E3878" s="91" t="s">
        <v>708</v>
      </c>
      <c r="F3878" s="14">
        <f>VLOOKUP(B3878,'HSD ME&amp;PLUMBING'!$B$6:E5385,4,FALSE)</f>
        <v>150000</v>
      </c>
      <c r="G3878" s="367">
        <f>F3878*E3878</f>
        <v>5250.0000000000009</v>
      </c>
    </row>
    <row r="3879" spans="1:7">
      <c r="A3879" s="92"/>
      <c r="B3879" s="92" t="s">
        <v>10</v>
      </c>
      <c r="C3879" s="91" t="s">
        <v>11</v>
      </c>
      <c r="D3879" s="91" t="s">
        <v>4</v>
      </c>
      <c r="E3879" s="91" t="s">
        <v>98</v>
      </c>
      <c r="F3879" s="19">
        <f>VLOOKUP(B3879,'HSD ME&amp;PLUMBING'!$B$6:E5386,4,FALSE)</f>
        <v>200000</v>
      </c>
      <c r="G3879" s="367">
        <f>F3879*E3879</f>
        <v>2000</v>
      </c>
    </row>
    <row r="3880" spans="1:7">
      <c r="A3880" s="513" t="s">
        <v>13</v>
      </c>
      <c r="B3880" s="514"/>
      <c r="C3880" s="514"/>
      <c r="D3880" s="514"/>
      <c r="E3880" s="514"/>
      <c r="F3880" s="515"/>
      <c r="G3880" s="367">
        <f>SUM(G3876:G3879)</f>
        <v>79850</v>
      </c>
    </row>
    <row r="3881" spans="1:7">
      <c r="A3881" s="91" t="s">
        <v>14</v>
      </c>
      <c r="B3881" s="92" t="s">
        <v>15</v>
      </c>
      <c r="C3881" s="91"/>
      <c r="D3881" s="91"/>
      <c r="E3881" s="91"/>
      <c r="F3881" s="374"/>
      <c r="G3881" s="374"/>
    </row>
    <row r="3882" spans="1:7" ht="45">
      <c r="A3882" s="92"/>
      <c r="B3882" s="93" t="s">
        <v>4171</v>
      </c>
      <c r="C3882" s="91"/>
      <c r="D3882" s="94" t="s">
        <v>674</v>
      </c>
      <c r="E3882" s="94" t="s">
        <v>4437</v>
      </c>
      <c r="F3882" s="371">
        <f>VLOOKUP(B3882,'HSD ME&amp;PLUMBING'!$B$6:E5389,4,FALSE)</f>
        <v>10000</v>
      </c>
      <c r="G3882" s="370">
        <f>F3882*E3882</f>
        <v>11500</v>
      </c>
    </row>
    <row r="3883" spans="1:7">
      <c r="A3883" s="494" t="s">
        <v>16</v>
      </c>
      <c r="B3883" s="494"/>
      <c r="C3883" s="494"/>
      <c r="D3883" s="494"/>
      <c r="E3883" s="494"/>
      <c r="F3883" s="494"/>
      <c r="G3883" s="367">
        <f>SUM(G3881:G3882)</f>
        <v>11500</v>
      </c>
    </row>
    <row r="3884" spans="1:7">
      <c r="A3884" s="11" t="s">
        <v>17</v>
      </c>
      <c r="B3884" s="160" t="s">
        <v>18</v>
      </c>
      <c r="C3884" s="11"/>
      <c r="D3884" s="12"/>
      <c r="E3884" s="11"/>
      <c r="F3884" s="12"/>
      <c r="G3884" s="369"/>
    </row>
    <row r="3885" spans="1:7">
      <c r="A3885" s="492" t="s">
        <v>19</v>
      </c>
      <c r="B3885" s="492"/>
      <c r="C3885" s="492"/>
      <c r="D3885" s="492"/>
      <c r="E3885" s="492"/>
      <c r="F3885" s="492"/>
      <c r="G3885" s="367">
        <f>SUM(G3884)</f>
        <v>0</v>
      </c>
    </row>
    <row r="3886" spans="1:7">
      <c r="A3886" s="11" t="s">
        <v>20</v>
      </c>
      <c r="B3886" s="493" t="s">
        <v>21</v>
      </c>
      <c r="C3886" s="493"/>
      <c r="D3886" s="493"/>
      <c r="E3886" s="493"/>
      <c r="F3886" s="493"/>
      <c r="G3886" s="367">
        <f>SUM(G3876:G3885)/2</f>
        <v>91350</v>
      </c>
    </row>
    <row r="3887" spans="1:7">
      <c r="A3887" s="11" t="s">
        <v>22</v>
      </c>
      <c r="B3887" s="493" t="s">
        <v>77</v>
      </c>
      <c r="C3887" s="493"/>
      <c r="D3887" s="493"/>
      <c r="E3887" s="493"/>
      <c r="F3887" s="368">
        <v>0.1</v>
      </c>
      <c r="G3887" s="367">
        <f>G3886*F3887</f>
        <v>9135</v>
      </c>
    </row>
    <row r="3888" spans="1:7">
      <c r="A3888" s="11" t="s">
        <v>23</v>
      </c>
      <c r="B3888" s="493" t="s">
        <v>24</v>
      </c>
      <c r="C3888" s="493"/>
      <c r="D3888" s="493"/>
      <c r="E3888" s="493"/>
      <c r="F3888" s="493"/>
      <c r="G3888" s="367">
        <f>G3886+G3887</f>
        <v>100485</v>
      </c>
    </row>
    <row r="3889" spans="1:7">
      <c r="A3889" s="105"/>
      <c r="B3889" s="106"/>
      <c r="C3889" s="106"/>
      <c r="D3889" s="106"/>
      <c r="E3889" s="106"/>
      <c r="F3889" s="106"/>
      <c r="G3889" s="378"/>
    </row>
    <row r="3890" spans="1:7">
      <c r="A3890" s="198" t="s">
        <v>4700</v>
      </c>
      <c r="B3890" s="1"/>
      <c r="C3890" s="1"/>
      <c r="D3890" s="1"/>
      <c r="E3890" s="1"/>
      <c r="F3890" s="1"/>
      <c r="G3890" s="1"/>
    </row>
    <row r="3891" spans="1:7" ht="30">
      <c r="A3891" s="9" t="s">
        <v>62</v>
      </c>
      <c r="B3891" s="9" t="s">
        <v>63</v>
      </c>
      <c r="C3891" s="9" t="s">
        <v>64</v>
      </c>
      <c r="D3891" s="9" t="s">
        <v>65</v>
      </c>
      <c r="E3891" s="9" t="s">
        <v>66</v>
      </c>
      <c r="F3891" s="9" t="s">
        <v>67</v>
      </c>
      <c r="G3891" s="9" t="s">
        <v>68</v>
      </c>
    </row>
    <row r="3892" spans="1:7">
      <c r="A3892" s="91" t="s">
        <v>0</v>
      </c>
      <c r="B3892" s="92" t="s">
        <v>1</v>
      </c>
      <c r="C3892" s="91"/>
      <c r="D3892" s="91"/>
      <c r="E3892" s="91"/>
      <c r="F3892" s="374"/>
      <c r="G3892" s="374"/>
    </row>
    <row r="3893" spans="1:7">
      <c r="A3893" s="92"/>
      <c r="B3893" s="92" t="s">
        <v>2</v>
      </c>
      <c r="C3893" s="91" t="s">
        <v>3</v>
      </c>
      <c r="D3893" s="91" t="s">
        <v>4</v>
      </c>
      <c r="E3893" s="91" t="s">
        <v>4579</v>
      </c>
      <c r="F3893" s="14">
        <f>VLOOKUP(B3893,'HSD ME&amp;PLUMBING'!$B$6:E5400,4,FALSE)</f>
        <v>100000</v>
      </c>
      <c r="G3893" s="367">
        <f>F3893*E3893</f>
        <v>26000</v>
      </c>
    </row>
    <row r="3894" spans="1:7">
      <c r="A3894" s="92"/>
      <c r="B3894" s="92" t="s">
        <v>1804</v>
      </c>
      <c r="C3894" s="91" t="s">
        <v>71</v>
      </c>
      <c r="D3894" s="91" t="s">
        <v>4</v>
      </c>
      <c r="E3894" s="91" t="s">
        <v>4578</v>
      </c>
      <c r="F3894" s="14">
        <f>VLOOKUP(B3894,'HSD ME&amp;PLUMBING'!$B$6:E5401,4,FALSE)</f>
        <v>150000</v>
      </c>
      <c r="G3894" s="367">
        <f>F3894*E3894</f>
        <v>64950</v>
      </c>
    </row>
    <row r="3895" spans="1:7">
      <c r="A3895" s="92"/>
      <c r="B3895" s="92" t="s">
        <v>7</v>
      </c>
      <c r="C3895" s="91" t="s">
        <v>8</v>
      </c>
      <c r="D3895" s="91" t="s">
        <v>4</v>
      </c>
      <c r="E3895" s="91" t="s">
        <v>52</v>
      </c>
      <c r="F3895" s="14">
        <f>VLOOKUP(B3895,'HSD ME&amp;PLUMBING'!$B$6:E5402,4,FALSE)</f>
        <v>150000</v>
      </c>
      <c r="G3895" s="367">
        <f>F3895*E3895</f>
        <v>6449.9999999999991</v>
      </c>
    </row>
    <row r="3896" spans="1:7">
      <c r="A3896" s="92"/>
      <c r="B3896" s="92" t="s">
        <v>10</v>
      </c>
      <c r="C3896" s="91" t="s">
        <v>11</v>
      </c>
      <c r="D3896" s="91" t="s">
        <v>4</v>
      </c>
      <c r="E3896" s="91" t="s">
        <v>199</v>
      </c>
      <c r="F3896" s="19">
        <f>VLOOKUP(B3896,'HSD ME&amp;PLUMBING'!$B$6:E5403,4,FALSE)</f>
        <v>200000</v>
      </c>
      <c r="G3896" s="367">
        <f>F3896*E3896</f>
        <v>2600</v>
      </c>
    </row>
    <row r="3897" spans="1:7">
      <c r="A3897" s="513" t="s">
        <v>13</v>
      </c>
      <c r="B3897" s="514"/>
      <c r="C3897" s="514"/>
      <c r="D3897" s="514"/>
      <c r="E3897" s="514"/>
      <c r="F3897" s="515"/>
      <c r="G3897" s="367">
        <f>SUM(G3893:G3896)</f>
        <v>100000</v>
      </c>
    </row>
    <row r="3898" spans="1:7">
      <c r="A3898" s="91" t="s">
        <v>14</v>
      </c>
      <c r="B3898" s="92" t="s">
        <v>15</v>
      </c>
      <c r="C3898" s="91"/>
      <c r="D3898" s="91"/>
      <c r="E3898" s="91"/>
      <c r="F3898" s="374"/>
      <c r="G3898" s="374"/>
    </row>
    <row r="3899" spans="1:7" ht="45">
      <c r="A3899" s="92"/>
      <c r="B3899" s="93" t="s">
        <v>4172</v>
      </c>
      <c r="C3899" s="91"/>
      <c r="D3899" s="94" t="s">
        <v>674</v>
      </c>
      <c r="E3899" s="94" t="s">
        <v>4437</v>
      </c>
      <c r="F3899" s="371">
        <f>VLOOKUP(B3899,'HSD ME&amp;PLUMBING'!$B$6:E5406,4,FALSE)</f>
        <v>10000</v>
      </c>
      <c r="G3899" s="370">
        <f>F3899*E3899</f>
        <v>11500</v>
      </c>
    </row>
    <row r="3900" spans="1:7">
      <c r="A3900" s="494" t="s">
        <v>16</v>
      </c>
      <c r="B3900" s="494"/>
      <c r="C3900" s="494"/>
      <c r="D3900" s="494"/>
      <c r="E3900" s="494"/>
      <c r="F3900" s="494"/>
      <c r="G3900" s="367">
        <f>SUM(G3898:G3899)</f>
        <v>11500</v>
      </c>
    </row>
    <row r="3901" spans="1:7">
      <c r="A3901" s="11" t="s">
        <v>17</v>
      </c>
      <c r="B3901" s="160" t="s">
        <v>18</v>
      </c>
      <c r="C3901" s="11"/>
      <c r="D3901" s="12"/>
      <c r="E3901" s="11"/>
      <c r="F3901" s="12"/>
      <c r="G3901" s="369"/>
    </row>
    <row r="3902" spans="1:7">
      <c r="A3902" s="492" t="s">
        <v>19</v>
      </c>
      <c r="B3902" s="492"/>
      <c r="C3902" s="492"/>
      <c r="D3902" s="492"/>
      <c r="E3902" s="492"/>
      <c r="F3902" s="492"/>
      <c r="G3902" s="367">
        <f>SUM(G3901)</f>
        <v>0</v>
      </c>
    </row>
    <row r="3903" spans="1:7">
      <c r="A3903" s="11" t="s">
        <v>20</v>
      </c>
      <c r="B3903" s="493" t="s">
        <v>21</v>
      </c>
      <c r="C3903" s="493"/>
      <c r="D3903" s="493"/>
      <c r="E3903" s="493"/>
      <c r="F3903" s="493"/>
      <c r="G3903" s="367">
        <f>SUM(G3893:G3902)/2</f>
        <v>111500</v>
      </c>
    </row>
    <row r="3904" spans="1:7">
      <c r="A3904" s="11" t="s">
        <v>22</v>
      </c>
      <c r="B3904" s="493" t="s">
        <v>77</v>
      </c>
      <c r="C3904" s="493"/>
      <c r="D3904" s="493"/>
      <c r="E3904" s="493"/>
      <c r="F3904" s="368">
        <v>0.1</v>
      </c>
      <c r="G3904" s="367">
        <f>G3903*F3904</f>
        <v>11150</v>
      </c>
    </row>
    <row r="3905" spans="1:7">
      <c r="A3905" s="11" t="s">
        <v>23</v>
      </c>
      <c r="B3905" s="493" t="s">
        <v>24</v>
      </c>
      <c r="C3905" s="493"/>
      <c r="D3905" s="493"/>
      <c r="E3905" s="493"/>
      <c r="F3905" s="493"/>
      <c r="G3905" s="367">
        <f>G3903+G3904</f>
        <v>122650</v>
      </c>
    </row>
    <row r="3906" spans="1:7">
      <c r="A3906" s="105"/>
      <c r="B3906" s="106"/>
      <c r="C3906" s="106"/>
      <c r="D3906" s="106"/>
      <c r="E3906" s="106"/>
      <c r="F3906" s="106"/>
      <c r="G3906" s="378"/>
    </row>
    <row r="3907" spans="1:7">
      <c r="A3907" s="198" t="s">
        <v>4699</v>
      </c>
      <c r="B3907" s="1"/>
      <c r="C3907" s="1"/>
      <c r="D3907" s="1"/>
      <c r="E3907" s="1"/>
      <c r="F3907" s="1"/>
      <c r="G3907" s="1"/>
    </row>
    <row r="3908" spans="1:7" ht="30">
      <c r="A3908" s="9" t="s">
        <v>62</v>
      </c>
      <c r="B3908" s="9" t="s">
        <v>63</v>
      </c>
      <c r="C3908" s="9" t="s">
        <v>64</v>
      </c>
      <c r="D3908" s="9" t="s">
        <v>65</v>
      </c>
      <c r="E3908" s="9" t="s">
        <v>66</v>
      </c>
      <c r="F3908" s="9" t="s">
        <v>67</v>
      </c>
      <c r="G3908" s="9" t="s">
        <v>68</v>
      </c>
    </row>
    <row r="3909" spans="1:7">
      <c r="A3909" s="91" t="s">
        <v>0</v>
      </c>
      <c r="B3909" s="92" t="s">
        <v>1</v>
      </c>
      <c r="C3909" s="91"/>
      <c r="D3909" s="91"/>
      <c r="E3909" s="91"/>
      <c r="F3909" s="374"/>
      <c r="G3909" s="374"/>
    </row>
    <row r="3910" spans="1:7">
      <c r="A3910" s="92"/>
      <c r="B3910" s="92" t="s">
        <v>2</v>
      </c>
      <c r="C3910" s="91" t="s">
        <v>3</v>
      </c>
      <c r="D3910" s="91" t="s">
        <v>4</v>
      </c>
      <c r="E3910" s="91" t="s">
        <v>4550</v>
      </c>
      <c r="F3910" s="14">
        <f>VLOOKUP(B3910,'HSD ME&amp;PLUMBING'!$B$6:E5417,4,FALSE)</f>
        <v>100000</v>
      </c>
      <c r="G3910" s="367">
        <f>F3910*E3910</f>
        <v>47100</v>
      </c>
    </row>
    <row r="3911" spans="1:7">
      <c r="A3911" s="92"/>
      <c r="B3911" s="92" t="s">
        <v>1804</v>
      </c>
      <c r="C3911" s="91" t="s">
        <v>71</v>
      </c>
      <c r="D3911" s="91" t="s">
        <v>4</v>
      </c>
      <c r="E3911" s="91" t="s">
        <v>4549</v>
      </c>
      <c r="F3911" s="14">
        <f>VLOOKUP(B3911,'HSD ME&amp;PLUMBING'!$B$6:E5418,4,FALSE)</f>
        <v>150000</v>
      </c>
      <c r="G3911" s="367">
        <f>F3911*E3911</f>
        <v>118050</v>
      </c>
    </row>
    <row r="3912" spans="1:7">
      <c r="A3912" s="92"/>
      <c r="B3912" s="92" t="s">
        <v>7</v>
      </c>
      <c r="C3912" s="91" t="s">
        <v>8</v>
      </c>
      <c r="D3912" s="91" t="s">
        <v>4</v>
      </c>
      <c r="E3912" s="91" t="s">
        <v>4534</v>
      </c>
      <c r="F3912" s="14">
        <f>VLOOKUP(B3912,'HSD ME&amp;PLUMBING'!$B$6:E5419,4,FALSE)</f>
        <v>150000</v>
      </c>
      <c r="G3912" s="367">
        <f>F3912*E3912</f>
        <v>11850</v>
      </c>
    </row>
    <row r="3913" spans="1:7">
      <c r="A3913" s="92"/>
      <c r="B3913" s="92" t="s">
        <v>10</v>
      </c>
      <c r="C3913" s="91" t="s">
        <v>11</v>
      </c>
      <c r="D3913" s="91" t="s">
        <v>4</v>
      </c>
      <c r="E3913" s="91" t="s">
        <v>69</v>
      </c>
      <c r="F3913" s="19">
        <f>VLOOKUP(B3913,'HSD ME&amp;PLUMBING'!$B$6:E5420,4,FALSE)</f>
        <v>200000</v>
      </c>
      <c r="G3913" s="367">
        <f>F3913*E3913</f>
        <v>4800</v>
      </c>
    </row>
    <row r="3914" spans="1:7">
      <c r="A3914" s="513" t="s">
        <v>13</v>
      </c>
      <c r="B3914" s="514"/>
      <c r="C3914" s="514"/>
      <c r="D3914" s="514"/>
      <c r="E3914" s="514"/>
      <c r="F3914" s="515"/>
      <c r="G3914" s="367">
        <f>SUM(G3910:G3913)</f>
        <v>181800</v>
      </c>
    </row>
    <row r="3915" spans="1:7">
      <c r="A3915" s="91" t="s">
        <v>14</v>
      </c>
      <c r="B3915" s="92" t="s">
        <v>15</v>
      </c>
      <c r="C3915" s="91"/>
      <c r="D3915" s="91"/>
      <c r="E3915" s="91"/>
      <c r="F3915" s="374"/>
      <c r="G3915" s="374"/>
    </row>
    <row r="3916" spans="1:7" ht="45">
      <c r="A3916" s="92"/>
      <c r="B3916" s="93" t="s">
        <v>4173</v>
      </c>
      <c r="C3916" s="91"/>
      <c r="D3916" s="94" t="s">
        <v>674</v>
      </c>
      <c r="E3916" s="94" t="s">
        <v>4422</v>
      </c>
      <c r="F3916" s="371">
        <f>VLOOKUP(B3916,'HSD ME&amp;PLUMBING'!$B$6:E5423,4,FALSE)</f>
        <v>10000</v>
      </c>
      <c r="G3916" s="370">
        <f>F3916*E3916</f>
        <v>13000</v>
      </c>
    </row>
    <row r="3917" spans="1:7">
      <c r="A3917" s="494" t="s">
        <v>16</v>
      </c>
      <c r="B3917" s="494"/>
      <c r="C3917" s="494"/>
      <c r="D3917" s="494"/>
      <c r="E3917" s="494"/>
      <c r="F3917" s="494"/>
      <c r="G3917" s="367">
        <f>SUM(G3915:G3916)</f>
        <v>13000</v>
      </c>
    </row>
    <row r="3918" spans="1:7">
      <c r="A3918" s="11" t="s">
        <v>17</v>
      </c>
      <c r="B3918" s="160" t="s">
        <v>18</v>
      </c>
      <c r="C3918" s="11"/>
      <c r="D3918" s="12"/>
      <c r="E3918" s="11"/>
      <c r="F3918" s="12"/>
      <c r="G3918" s="369"/>
    </row>
    <row r="3919" spans="1:7">
      <c r="A3919" s="492" t="s">
        <v>19</v>
      </c>
      <c r="B3919" s="492"/>
      <c r="C3919" s="492"/>
      <c r="D3919" s="492"/>
      <c r="E3919" s="492"/>
      <c r="F3919" s="492"/>
      <c r="G3919" s="367">
        <f>SUM(G3918)</f>
        <v>0</v>
      </c>
    </row>
    <row r="3920" spans="1:7">
      <c r="A3920" s="11" t="s">
        <v>20</v>
      </c>
      <c r="B3920" s="493" t="s">
        <v>21</v>
      </c>
      <c r="C3920" s="493"/>
      <c r="D3920" s="493"/>
      <c r="E3920" s="493"/>
      <c r="F3920" s="493"/>
      <c r="G3920" s="367">
        <f>SUM(G3910:G3919)/2</f>
        <v>194800</v>
      </c>
    </row>
    <row r="3921" spans="1:7">
      <c r="A3921" s="11" t="s">
        <v>22</v>
      </c>
      <c r="B3921" s="493" t="s">
        <v>77</v>
      </c>
      <c r="C3921" s="493"/>
      <c r="D3921" s="493"/>
      <c r="E3921" s="493"/>
      <c r="F3921" s="368">
        <v>0.1</v>
      </c>
      <c r="G3921" s="367">
        <f>G3920*F3921</f>
        <v>19480</v>
      </c>
    </row>
    <row r="3922" spans="1:7">
      <c r="A3922" s="11" t="s">
        <v>23</v>
      </c>
      <c r="B3922" s="493" t="s">
        <v>24</v>
      </c>
      <c r="C3922" s="493"/>
      <c r="D3922" s="493"/>
      <c r="E3922" s="493"/>
      <c r="F3922" s="493"/>
      <c r="G3922" s="367">
        <f>G3920+G3921</f>
        <v>214280</v>
      </c>
    </row>
    <row r="3923" spans="1:7">
      <c r="A3923" s="105"/>
      <c r="B3923" s="106"/>
      <c r="C3923" s="106"/>
      <c r="D3923" s="106"/>
      <c r="E3923" s="106"/>
      <c r="F3923" s="106"/>
      <c r="G3923" s="378"/>
    </row>
    <row r="3924" spans="1:7">
      <c r="A3924" s="198" t="s">
        <v>4698</v>
      </c>
      <c r="B3924" s="1"/>
      <c r="C3924" s="1"/>
      <c r="D3924" s="1"/>
      <c r="E3924" s="1"/>
      <c r="F3924" s="1"/>
      <c r="G3924" s="1"/>
    </row>
    <row r="3925" spans="1:7" ht="30">
      <c r="A3925" s="9" t="s">
        <v>62</v>
      </c>
      <c r="B3925" s="9" t="s">
        <v>63</v>
      </c>
      <c r="C3925" s="9" t="s">
        <v>64</v>
      </c>
      <c r="D3925" s="9" t="s">
        <v>65</v>
      </c>
      <c r="E3925" s="9" t="s">
        <v>66</v>
      </c>
      <c r="F3925" s="9" t="s">
        <v>67</v>
      </c>
      <c r="G3925" s="9" t="s">
        <v>68</v>
      </c>
    </row>
    <row r="3926" spans="1:7">
      <c r="A3926" s="91" t="s">
        <v>0</v>
      </c>
      <c r="B3926" s="92" t="s">
        <v>1</v>
      </c>
      <c r="C3926" s="91"/>
      <c r="D3926" s="91"/>
      <c r="E3926" s="91"/>
      <c r="F3926" s="374"/>
      <c r="G3926" s="374"/>
    </row>
    <row r="3927" spans="1:7">
      <c r="A3927" s="92"/>
      <c r="B3927" s="92" t="s">
        <v>2</v>
      </c>
      <c r="C3927" s="91" t="s">
        <v>3</v>
      </c>
      <c r="D3927" s="91" t="s">
        <v>4</v>
      </c>
      <c r="E3927" s="91" t="s">
        <v>1926</v>
      </c>
      <c r="F3927" s="14">
        <f>VLOOKUP(B3927,'HSD ME&amp;PLUMBING'!$B$6:E5434,4,FALSE)</f>
        <v>100000</v>
      </c>
      <c r="G3927" s="367">
        <f>F3927*E3927</f>
        <v>63100</v>
      </c>
    </row>
    <row r="3928" spans="1:7">
      <c r="A3928" s="92"/>
      <c r="B3928" s="92" t="s">
        <v>1804</v>
      </c>
      <c r="C3928" s="91" t="s">
        <v>71</v>
      </c>
      <c r="D3928" s="91" t="s">
        <v>4</v>
      </c>
      <c r="E3928" s="91" t="s">
        <v>1927</v>
      </c>
      <c r="F3928" s="14">
        <f>VLOOKUP(B3928,'HSD ME&amp;PLUMBING'!$B$6:E5435,4,FALSE)</f>
        <v>150000</v>
      </c>
      <c r="G3928" s="367">
        <f>F3928*E3928</f>
        <v>158100</v>
      </c>
    </row>
    <row r="3929" spans="1:7">
      <c r="A3929" s="92"/>
      <c r="B3929" s="92" t="s">
        <v>7</v>
      </c>
      <c r="C3929" s="91" t="s">
        <v>8</v>
      </c>
      <c r="D3929" s="91" t="s">
        <v>4</v>
      </c>
      <c r="E3929" s="91" t="s">
        <v>707</v>
      </c>
      <c r="F3929" s="14">
        <f>VLOOKUP(B3929,'HSD ME&amp;PLUMBING'!$B$6:E5436,4,FALSE)</f>
        <v>150000</v>
      </c>
      <c r="G3929" s="367">
        <f>F3929*E3929</f>
        <v>15750</v>
      </c>
    </row>
    <row r="3930" spans="1:7">
      <c r="A3930" s="92"/>
      <c r="B3930" s="92" t="s">
        <v>10</v>
      </c>
      <c r="C3930" s="91" t="s">
        <v>11</v>
      </c>
      <c r="D3930" s="91" t="s">
        <v>4</v>
      </c>
      <c r="E3930" s="91" t="s">
        <v>209</v>
      </c>
      <c r="F3930" s="19">
        <f>VLOOKUP(B3930,'HSD ME&amp;PLUMBING'!$B$6:E5437,4,FALSE)</f>
        <v>200000</v>
      </c>
      <c r="G3930" s="367">
        <f>F3930*E3930</f>
        <v>6400</v>
      </c>
    </row>
    <row r="3931" spans="1:7">
      <c r="A3931" s="513" t="s">
        <v>13</v>
      </c>
      <c r="B3931" s="514"/>
      <c r="C3931" s="514"/>
      <c r="D3931" s="514"/>
      <c r="E3931" s="514"/>
      <c r="F3931" s="515"/>
      <c r="G3931" s="367">
        <f>SUM(G3927:G3930)</f>
        <v>243350</v>
      </c>
    </row>
    <row r="3932" spans="1:7">
      <c r="A3932" s="91" t="s">
        <v>14</v>
      </c>
      <c r="B3932" s="92" t="s">
        <v>15</v>
      </c>
      <c r="C3932" s="91"/>
      <c r="D3932" s="91"/>
      <c r="E3932" s="91"/>
      <c r="F3932" s="374"/>
      <c r="G3932" s="374"/>
    </row>
    <row r="3933" spans="1:7" ht="45">
      <c r="A3933" s="92"/>
      <c r="B3933" s="93" t="s">
        <v>4174</v>
      </c>
      <c r="C3933" s="91"/>
      <c r="D3933" s="94" t="s">
        <v>674</v>
      </c>
      <c r="E3933" s="94" t="s">
        <v>4422</v>
      </c>
      <c r="F3933" s="371">
        <f>VLOOKUP(B3933,'HSD ME&amp;PLUMBING'!$B$6:E5440,4,FALSE)</f>
        <v>10000</v>
      </c>
      <c r="G3933" s="370">
        <f>F3933*E3933</f>
        <v>13000</v>
      </c>
    </row>
    <row r="3934" spans="1:7">
      <c r="A3934" s="494" t="s">
        <v>16</v>
      </c>
      <c r="B3934" s="494"/>
      <c r="C3934" s="494"/>
      <c r="D3934" s="494"/>
      <c r="E3934" s="494"/>
      <c r="F3934" s="494"/>
      <c r="G3934" s="367">
        <f>SUM(G3932:G3933)</f>
        <v>13000</v>
      </c>
    </row>
    <row r="3935" spans="1:7">
      <c r="A3935" s="11" t="s">
        <v>17</v>
      </c>
      <c r="B3935" s="160" t="s">
        <v>18</v>
      </c>
      <c r="C3935" s="11"/>
      <c r="D3935" s="12"/>
      <c r="E3935" s="11"/>
      <c r="F3935" s="12"/>
      <c r="G3935" s="369"/>
    </row>
    <row r="3936" spans="1:7">
      <c r="A3936" s="492" t="s">
        <v>19</v>
      </c>
      <c r="B3936" s="492"/>
      <c r="C3936" s="492"/>
      <c r="D3936" s="492"/>
      <c r="E3936" s="492"/>
      <c r="F3936" s="492"/>
      <c r="G3936" s="367">
        <f>SUM(G3935)</f>
        <v>0</v>
      </c>
    </row>
    <row r="3937" spans="1:7">
      <c r="A3937" s="11" t="s">
        <v>20</v>
      </c>
      <c r="B3937" s="493" t="s">
        <v>21</v>
      </c>
      <c r="C3937" s="493"/>
      <c r="D3937" s="493"/>
      <c r="E3937" s="493"/>
      <c r="F3937" s="493"/>
      <c r="G3937" s="367">
        <f>SUM(G3927:G3936)/2</f>
        <v>256350</v>
      </c>
    </row>
    <row r="3938" spans="1:7">
      <c r="A3938" s="11" t="s">
        <v>22</v>
      </c>
      <c r="B3938" s="493" t="s">
        <v>77</v>
      </c>
      <c r="C3938" s="493"/>
      <c r="D3938" s="493"/>
      <c r="E3938" s="493"/>
      <c r="F3938" s="368">
        <v>0.1</v>
      </c>
      <c r="G3938" s="367">
        <f>G3937*F3938</f>
        <v>25635</v>
      </c>
    </row>
    <row r="3939" spans="1:7">
      <c r="A3939" s="11" t="s">
        <v>23</v>
      </c>
      <c r="B3939" s="493" t="s">
        <v>24</v>
      </c>
      <c r="C3939" s="493"/>
      <c r="D3939" s="493"/>
      <c r="E3939" s="493"/>
      <c r="F3939" s="493"/>
      <c r="G3939" s="367">
        <f>G3937+G3938</f>
        <v>281985</v>
      </c>
    </row>
    <row r="3940" spans="1:7">
      <c r="A3940" s="105"/>
      <c r="B3940" s="106"/>
      <c r="C3940" s="106"/>
      <c r="D3940" s="106"/>
      <c r="E3940" s="106"/>
      <c r="F3940" s="106"/>
      <c r="G3940" s="378"/>
    </row>
    <row r="3941" spans="1:7">
      <c r="A3941" s="198" t="s">
        <v>4697</v>
      </c>
      <c r="B3941" s="1"/>
      <c r="C3941" s="1"/>
      <c r="D3941" s="1"/>
      <c r="E3941" s="1"/>
      <c r="F3941" s="1"/>
      <c r="G3941" s="1"/>
    </row>
    <row r="3942" spans="1:7" ht="30">
      <c r="A3942" s="9" t="s">
        <v>62</v>
      </c>
      <c r="B3942" s="9" t="s">
        <v>63</v>
      </c>
      <c r="C3942" s="9" t="s">
        <v>64</v>
      </c>
      <c r="D3942" s="9" t="s">
        <v>65</v>
      </c>
      <c r="E3942" s="9" t="s">
        <v>66</v>
      </c>
      <c r="F3942" s="9" t="s">
        <v>67</v>
      </c>
      <c r="G3942" s="9" t="s">
        <v>68</v>
      </c>
    </row>
    <row r="3943" spans="1:7">
      <c r="A3943" s="91" t="s">
        <v>0</v>
      </c>
      <c r="B3943" s="92" t="s">
        <v>1</v>
      </c>
      <c r="C3943" s="91"/>
      <c r="D3943" s="91"/>
      <c r="E3943" s="91"/>
      <c r="F3943" s="374"/>
      <c r="G3943" s="374"/>
    </row>
    <row r="3944" spans="1:7">
      <c r="A3944" s="92"/>
      <c r="B3944" s="92" t="s">
        <v>2</v>
      </c>
      <c r="C3944" s="91" t="s">
        <v>3</v>
      </c>
      <c r="D3944" s="91" t="s">
        <v>4</v>
      </c>
      <c r="E3944" s="91" t="s">
        <v>761</v>
      </c>
      <c r="F3944" s="14">
        <f>VLOOKUP(B3944,'HSD ME&amp;PLUMBING'!$B$6:E5451,4,FALSE)</f>
        <v>100000</v>
      </c>
      <c r="G3944" s="367">
        <f>F3944*E3944</f>
        <v>78800</v>
      </c>
    </row>
    <row r="3945" spans="1:7">
      <c r="A3945" s="92"/>
      <c r="B3945" s="92" t="s">
        <v>1804</v>
      </c>
      <c r="C3945" s="91" t="s">
        <v>71</v>
      </c>
      <c r="D3945" s="91" t="s">
        <v>4</v>
      </c>
      <c r="E3945" s="91" t="s">
        <v>762</v>
      </c>
      <c r="F3945" s="14">
        <f>VLOOKUP(B3945,'HSD ME&amp;PLUMBING'!$B$6:E5452,4,FALSE)</f>
        <v>150000</v>
      </c>
      <c r="G3945" s="367">
        <f>F3945*E3945</f>
        <v>197400</v>
      </c>
    </row>
    <row r="3946" spans="1:7">
      <c r="A3946" s="92"/>
      <c r="B3946" s="92" t="s">
        <v>7</v>
      </c>
      <c r="C3946" s="91" t="s">
        <v>8</v>
      </c>
      <c r="D3946" s="91" t="s">
        <v>4</v>
      </c>
      <c r="E3946" s="91" t="s">
        <v>763</v>
      </c>
      <c r="F3946" s="14">
        <f>VLOOKUP(B3946,'HSD ME&amp;PLUMBING'!$B$6:E5453,4,FALSE)</f>
        <v>150000</v>
      </c>
      <c r="G3946" s="367">
        <f>F3946*E3946</f>
        <v>19800</v>
      </c>
    </row>
    <row r="3947" spans="1:7">
      <c r="A3947" s="92"/>
      <c r="B3947" s="92" t="s">
        <v>10</v>
      </c>
      <c r="C3947" s="91" t="s">
        <v>11</v>
      </c>
      <c r="D3947" s="91" t="s">
        <v>4</v>
      </c>
      <c r="E3947" s="91" t="s">
        <v>4574</v>
      </c>
      <c r="F3947" s="19">
        <f>VLOOKUP(B3947,'HSD ME&amp;PLUMBING'!$B$6:E5454,4,FALSE)</f>
        <v>200000</v>
      </c>
      <c r="G3947" s="367">
        <f>F3947*E3947</f>
        <v>7800</v>
      </c>
    </row>
    <row r="3948" spans="1:7">
      <c r="A3948" s="513" t="s">
        <v>13</v>
      </c>
      <c r="B3948" s="514"/>
      <c r="C3948" s="514"/>
      <c r="D3948" s="514"/>
      <c r="E3948" s="514"/>
      <c r="F3948" s="515"/>
      <c r="G3948" s="367">
        <f>SUM(G3944:G3947)</f>
        <v>303800</v>
      </c>
    </row>
    <row r="3949" spans="1:7">
      <c r="A3949" s="91" t="s">
        <v>14</v>
      </c>
      <c r="B3949" s="92" t="s">
        <v>15</v>
      </c>
      <c r="C3949" s="91"/>
      <c r="D3949" s="91"/>
      <c r="E3949" s="91"/>
      <c r="F3949" s="374"/>
      <c r="G3949" s="374"/>
    </row>
    <row r="3950" spans="1:7" ht="45">
      <c r="A3950" s="92"/>
      <c r="B3950" s="93" t="s">
        <v>4175</v>
      </c>
      <c r="C3950" s="91"/>
      <c r="D3950" s="94" t="s">
        <v>674</v>
      </c>
      <c r="E3950" s="94" t="s">
        <v>4422</v>
      </c>
      <c r="F3950" s="371">
        <f>VLOOKUP(B3950,'HSD ME&amp;PLUMBING'!$B$6:E5457,4,FALSE)</f>
        <v>10000</v>
      </c>
      <c r="G3950" s="370">
        <f>F3950*E3950</f>
        <v>13000</v>
      </c>
    </row>
    <row r="3951" spans="1:7">
      <c r="A3951" s="494" t="s">
        <v>16</v>
      </c>
      <c r="B3951" s="494"/>
      <c r="C3951" s="494"/>
      <c r="D3951" s="494"/>
      <c r="E3951" s="494"/>
      <c r="F3951" s="494"/>
      <c r="G3951" s="367">
        <f>SUM(G3949:G3950)</f>
        <v>13000</v>
      </c>
    </row>
    <row r="3952" spans="1:7">
      <c r="A3952" s="11" t="s">
        <v>17</v>
      </c>
      <c r="B3952" s="160" t="s">
        <v>18</v>
      </c>
      <c r="C3952" s="11"/>
      <c r="D3952" s="12"/>
      <c r="E3952" s="11"/>
      <c r="F3952" s="12"/>
      <c r="G3952" s="369"/>
    </row>
    <row r="3953" spans="1:7">
      <c r="A3953" s="492" t="s">
        <v>19</v>
      </c>
      <c r="B3953" s="492"/>
      <c r="C3953" s="492"/>
      <c r="D3953" s="492"/>
      <c r="E3953" s="492"/>
      <c r="F3953" s="492"/>
      <c r="G3953" s="367">
        <f>SUM(G3952)</f>
        <v>0</v>
      </c>
    </row>
    <row r="3954" spans="1:7">
      <c r="A3954" s="11" t="s">
        <v>20</v>
      </c>
      <c r="B3954" s="493" t="s">
        <v>21</v>
      </c>
      <c r="C3954" s="493"/>
      <c r="D3954" s="493"/>
      <c r="E3954" s="493"/>
      <c r="F3954" s="493"/>
      <c r="G3954" s="367">
        <f>SUM(G3944:G3953)/2</f>
        <v>316800</v>
      </c>
    </row>
    <row r="3955" spans="1:7">
      <c r="A3955" s="11" t="s">
        <v>22</v>
      </c>
      <c r="B3955" s="493" t="s">
        <v>77</v>
      </c>
      <c r="C3955" s="493"/>
      <c r="D3955" s="493"/>
      <c r="E3955" s="493"/>
      <c r="F3955" s="368">
        <v>0.1</v>
      </c>
      <c r="G3955" s="367">
        <f>G3954*F3955</f>
        <v>31680</v>
      </c>
    </row>
    <row r="3956" spans="1:7">
      <c r="A3956" s="11" t="s">
        <v>23</v>
      </c>
      <c r="B3956" s="493" t="s">
        <v>24</v>
      </c>
      <c r="C3956" s="493"/>
      <c r="D3956" s="493"/>
      <c r="E3956" s="493"/>
      <c r="F3956" s="493"/>
      <c r="G3956" s="367">
        <f>G3954+G3955</f>
        <v>348480</v>
      </c>
    </row>
    <row r="3957" spans="1:7">
      <c r="A3957" s="105"/>
      <c r="B3957" s="106"/>
      <c r="C3957" s="106"/>
      <c r="D3957" s="106"/>
      <c r="E3957" s="106"/>
      <c r="F3957" s="106"/>
      <c r="G3957" s="378"/>
    </row>
    <row r="3958" spans="1:7">
      <c r="A3958" s="198" t="s">
        <v>4696</v>
      </c>
      <c r="B3958" s="1"/>
      <c r="C3958" s="1"/>
      <c r="D3958" s="1"/>
      <c r="E3958" s="1"/>
      <c r="F3958" s="1"/>
      <c r="G3958" s="1"/>
    </row>
    <row r="3959" spans="1:7" ht="30">
      <c r="A3959" s="9" t="s">
        <v>62</v>
      </c>
      <c r="B3959" s="9" t="s">
        <v>63</v>
      </c>
      <c r="C3959" s="9" t="s">
        <v>64</v>
      </c>
      <c r="D3959" s="9" t="s">
        <v>65</v>
      </c>
      <c r="E3959" s="9" t="s">
        <v>66</v>
      </c>
      <c r="F3959" s="9" t="s">
        <v>67</v>
      </c>
      <c r="G3959" s="9" t="s">
        <v>68</v>
      </c>
    </row>
    <row r="3960" spans="1:7">
      <c r="A3960" s="91" t="s">
        <v>0</v>
      </c>
      <c r="B3960" s="92" t="s">
        <v>1</v>
      </c>
      <c r="C3960" s="91"/>
      <c r="D3960" s="91"/>
      <c r="E3960" s="91"/>
      <c r="F3960" s="374"/>
      <c r="G3960" s="374"/>
    </row>
    <row r="3961" spans="1:7">
      <c r="A3961" s="92"/>
      <c r="B3961" s="92" t="s">
        <v>2</v>
      </c>
      <c r="C3961" s="91" t="s">
        <v>3</v>
      </c>
      <c r="D3961" s="91" t="s">
        <v>4</v>
      </c>
      <c r="E3961" s="91" t="s">
        <v>4546</v>
      </c>
      <c r="F3961" s="14">
        <f>VLOOKUP(B3961,'HSD ME&amp;PLUMBING'!$B$6:E5468,4,FALSE)</f>
        <v>100000</v>
      </c>
      <c r="G3961" s="367">
        <f>F3961*E3961</f>
        <v>94500</v>
      </c>
    </row>
    <row r="3962" spans="1:7">
      <c r="A3962" s="92"/>
      <c r="B3962" s="92" t="s">
        <v>1804</v>
      </c>
      <c r="C3962" s="91" t="s">
        <v>71</v>
      </c>
      <c r="D3962" s="91" t="s">
        <v>4</v>
      </c>
      <c r="E3962" s="91" t="s">
        <v>4545</v>
      </c>
      <c r="F3962" s="14">
        <f>VLOOKUP(B3962,'HSD ME&amp;PLUMBING'!$B$6:E5469,4,FALSE)</f>
        <v>150000</v>
      </c>
      <c r="G3962" s="367">
        <f>F3962*E3962</f>
        <v>236850</v>
      </c>
    </row>
    <row r="3963" spans="1:7">
      <c r="A3963" s="92"/>
      <c r="B3963" s="92" t="s">
        <v>7</v>
      </c>
      <c r="C3963" s="91" t="s">
        <v>8</v>
      </c>
      <c r="D3963" s="91" t="s">
        <v>4</v>
      </c>
      <c r="E3963" s="91" t="s">
        <v>4544</v>
      </c>
      <c r="F3963" s="14">
        <f>VLOOKUP(B3963,'HSD ME&amp;PLUMBING'!$B$6:E5470,4,FALSE)</f>
        <v>150000</v>
      </c>
      <c r="G3963" s="367">
        <f>F3963*E3963</f>
        <v>23700</v>
      </c>
    </row>
    <row r="3964" spans="1:7">
      <c r="A3964" s="92"/>
      <c r="B3964" s="92" t="s">
        <v>10</v>
      </c>
      <c r="C3964" s="91" t="s">
        <v>11</v>
      </c>
      <c r="D3964" s="91" t="s">
        <v>4</v>
      </c>
      <c r="E3964" s="91" t="s">
        <v>4543</v>
      </c>
      <c r="F3964" s="19">
        <f>VLOOKUP(B3964,'HSD ME&amp;PLUMBING'!$B$6:E5471,4,FALSE)</f>
        <v>200000</v>
      </c>
      <c r="G3964" s="367">
        <f>F3964*E3964</f>
        <v>9400</v>
      </c>
    </row>
    <row r="3965" spans="1:7">
      <c r="A3965" s="513" t="s">
        <v>13</v>
      </c>
      <c r="B3965" s="514"/>
      <c r="C3965" s="514"/>
      <c r="D3965" s="514"/>
      <c r="E3965" s="514"/>
      <c r="F3965" s="515"/>
      <c r="G3965" s="367">
        <f>SUM(G3961:G3964)</f>
        <v>364450</v>
      </c>
    </row>
    <row r="3966" spans="1:7">
      <c r="A3966" s="91" t="s">
        <v>14</v>
      </c>
      <c r="B3966" s="92" t="s">
        <v>15</v>
      </c>
      <c r="C3966" s="91"/>
      <c r="D3966" s="91"/>
      <c r="E3966" s="91"/>
      <c r="F3966" s="374"/>
      <c r="G3966" s="374"/>
    </row>
    <row r="3967" spans="1:7" ht="45">
      <c r="A3967" s="92"/>
      <c r="B3967" s="93" t="s">
        <v>4176</v>
      </c>
      <c r="C3967" s="91"/>
      <c r="D3967" s="94" t="s">
        <v>674</v>
      </c>
      <c r="E3967" s="94" t="s">
        <v>4422</v>
      </c>
      <c r="F3967" s="371">
        <f>VLOOKUP(B3967,'HSD ME&amp;PLUMBING'!$B$6:E5474,4,FALSE)</f>
        <v>10000</v>
      </c>
      <c r="G3967" s="370">
        <f>F3967*E3967</f>
        <v>13000</v>
      </c>
    </row>
    <row r="3968" spans="1:7">
      <c r="A3968" s="494" t="s">
        <v>16</v>
      </c>
      <c r="B3968" s="494"/>
      <c r="C3968" s="494"/>
      <c r="D3968" s="494"/>
      <c r="E3968" s="494"/>
      <c r="F3968" s="494"/>
      <c r="G3968" s="367">
        <f>SUM(G3966:G3967)</f>
        <v>13000</v>
      </c>
    </row>
    <row r="3969" spans="1:7">
      <c r="A3969" s="11" t="s">
        <v>17</v>
      </c>
      <c r="B3969" s="160" t="s">
        <v>18</v>
      </c>
      <c r="C3969" s="11"/>
      <c r="D3969" s="12"/>
      <c r="E3969" s="11"/>
      <c r="F3969" s="12"/>
      <c r="G3969" s="369"/>
    </row>
    <row r="3970" spans="1:7">
      <c r="A3970" s="492" t="s">
        <v>19</v>
      </c>
      <c r="B3970" s="492"/>
      <c r="C3970" s="492"/>
      <c r="D3970" s="492"/>
      <c r="E3970" s="492"/>
      <c r="F3970" s="492"/>
      <c r="G3970" s="367">
        <f>SUM(G3969)</f>
        <v>0</v>
      </c>
    </row>
    <row r="3971" spans="1:7">
      <c r="A3971" s="11" t="s">
        <v>20</v>
      </c>
      <c r="B3971" s="493" t="s">
        <v>21</v>
      </c>
      <c r="C3971" s="493"/>
      <c r="D3971" s="493"/>
      <c r="E3971" s="493"/>
      <c r="F3971" s="493"/>
      <c r="G3971" s="367">
        <f>SUM(G3961:G3970)/2</f>
        <v>377450</v>
      </c>
    </row>
    <row r="3972" spans="1:7">
      <c r="A3972" s="11" t="s">
        <v>22</v>
      </c>
      <c r="B3972" s="493" t="s">
        <v>77</v>
      </c>
      <c r="C3972" s="493"/>
      <c r="D3972" s="493"/>
      <c r="E3972" s="493"/>
      <c r="F3972" s="368">
        <v>0.1</v>
      </c>
      <c r="G3972" s="367">
        <f>G3971*F3972</f>
        <v>37745</v>
      </c>
    </row>
    <row r="3973" spans="1:7">
      <c r="A3973" s="11" t="s">
        <v>23</v>
      </c>
      <c r="B3973" s="493" t="s">
        <v>24</v>
      </c>
      <c r="C3973" s="493"/>
      <c r="D3973" s="493"/>
      <c r="E3973" s="493"/>
      <c r="F3973" s="493"/>
      <c r="G3973" s="367">
        <f>G3971+G3972</f>
        <v>415195</v>
      </c>
    </row>
    <row r="3974" spans="1:7">
      <c r="A3974" s="105"/>
      <c r="B3974" s="106"/>
      <c r="C3974" s="106"/>
      <c r="D3974" s="106"/>
      <c r="E3974" s="106"/>
      <c r="F3974" s="106"/>
      <c r="G3974" s="378"/>
    </row>
    <row r="3975" spans="1:7">
      <c r="A3975" s="198" t="s">
        <v>4695</v>
      </c>
      <c r="B3975" s="1"/>
      <c r="C3975" s="1"/>
      <c r="D3975" s="1"/>
      <c r="E3975" s="1"/>
      <c r="F3975" s="1"/>
      <c r="G3975" s="1"/>
    </row>
    <row r="3976" spans="1:7" ht="30">
      <c r="A3976" s="9" t="s">
        <v>62</v>
      </c>
      <c r="B3976" s="9" t="s">
        <v>63</v>
      </c>
      <c r="C3976" s="9" t="s">
        <v>64</v>
      </c>
      <c r="D3976" s="9" t="s">
        <v>65</v>
      </c>
      <c r="E3976" s="9" t="s">
        <v>66</v>
      </c>
      <c r="F3976" s="9" t="s">
        <v>67</v>
      </c>
      <c r="G3976" s="9" t="s">
        <v>68</v>
      </c>
    </row>
    <row r="3977" spans="1:7">
      <c r="A3977" s="91" t="s">
        <v>0</v>
      </c>
      <c r="B3977" s="92" t="s">
        <v>1</v>
      </c>
      <c r="C3977" s="91"/>
      <c r="D3977" s="91"/>
      <c r="E3977" s="91"/>
      <c r="F3977" s="374"/>
      <c r="G3977" s="374"/>
    </row>
    <row r="3978" spans="1:7">
      <c r="A3978" s="92"/>
      <c r="B3978" s="92" t="s">
        <v>2</v>
      </c>
      <c r="C3978" s="91" t="s">
        <v>3</v>
      </c>
      <c r="D3978" s="91" t="s">
        <v>4</v>
      </c>
      <c r="E3978" s="91" t="s">
        <v>4541</v>
      </c>
      <c r="F3978" s="14">
        <f>VLOOKUP(B3978,'HSD ME&amp;PLUMBING'!$B$6:E5485,4,FALSE)</f>
        <v>100000</v>
      </c>
      <c r="G3978" s="367">
        <f>F3978*E3978</f>
        <v>126000</v>
      </c>
    </row>
    <row r="3979" spans="1:7">
      <c r="A3979" s="92"/>
      <c r="B3979" s="92" t="s">
        <v>1804</v>
      </c>
      <c r="C3979" s="91" t="s">
        <v>71</v>
      </c>
      <c r="D3979" s="91" t="s">
        <v>4</v>
      </c>
      <c r="E3979" s="91" t="s">
        <v>4540</v>
      </c>
      <c r="F3979" s="14">
        <f>VLOOKUP(B3979,'HSD ME&amp;PLUMBING'!$B$6:E5486,4,FALSE)</f>
        <v>150000</v>
      </c>
      <c r="G3979" s="367">
        <f>F3979*E3979</f>
        <v>315450.00000000006</v>
      </c>
    </row>
    <row r="3980" spans="1:7">
      <c r="A3980" s="92"/>
      <c r="B3980" s="92" t="s">
        <v>7</v>
      </c>
      <c r="C3980" s="91" t="s">
        <v>8</v>
      </c>
      <c r="D3980" s="91" t="s">
        <v>4</v>
      </c>
      <c r="E3980" s="91" t="s">
        <v>1942</v>
      </c>
      <c r="F3980" s="14">
        <f>VLOOKUP(B3980,'HSD ME&amp;PLUMBING'!$B$6:E5487,4,FALSE)</f>
        <v>150000</v>
      </c>
      <c r="G3980" s="367">
        <f>F3980*E3980</f>
        <v>31500</v>
      </c>
    </row>
    <row r="3981" spans="1:7">
      <c r="A3981" s="92"/>
      <c r="B3981" s="92" t="s">
        <v>10</v>
      </c>
      <c r="C3981" s="91" t="s">
        <v>11</v>
      </c>
      <c r="D3981" s="91" t="s">
        <v>4</v>
      </c>
      <c r="E3981" s="91" t="s">
        <v>4539</v>
      </c>
      <c r="F3981" s="19">
        <f>VLOOKUP(B3981,'HSD ME&amp;PLUMBING'!$B$6:E5488,4,FALSE)</f>
        <v>200000</v>
      </c>
      <c r="G3981" s="367">
        <f>F3981*E3981</f>
        <v>12600</v>
      </c>
    </row>
    <row r="3982" spans="1:7">
      <c r="A3982" s="513" t="s">
        <v>13</v>
      </c>
      <c r="B3982" s="514"/>
      <c r="C3982" s="514"/>
      <c r="D3982" s="514"/>
      <c r="E3982" s="514"/>
      <c r="F3982" s="515"/>
      <c r="G3982" s="367">
        <f>SUM(G3978:G3981)</f>
        <v>485550.00000000006</v>
      </c>
    </row>
    <row r="3983" spans="1:7">
      <c r="A3983" s="91" t="s">
        <v>14</v>
      </c>
      <c r="B3983" s="92" t="s">
        <v>15</v>
      </c>
      <c r="C3983" s="91"/>
      <c r="D3983" s="91"/>
      <c r="E3983" s="91"/>
      <c r="F3983" s="374"/>
      <c r="G3983" s="374"/>
    </row>
    <row r="3984" spans="1:7" ht="45">
      <c r="A3984" s="92"/>
      <c r="B3984" s="93" t="s">
        <v>4177</v>
      </c>
      <c r="C3984" s="91"/>
      <c r="D3984" s="94" t="s">
        <v>674</v>
      </c>
      <c r="E3984" s="94" t="s">
        <v>4422</v>
      </c>
      <c r="F3984" s="371">
        <f>VLOOKUP(B3984,'HSD ME&amp;PLUMBING'!$B$6:E5491,4,FALSE)</f>
        <v>10000</v>
      </c>
      <c r="G3984" s="370">
        <f>F3984*E3984</f>
        <v>13000</v>
      </c>
    </row>
    <row r="3985" spans="1:7">
      <c r="A3985" s="494" t="s">
        <v>16</v>
      </c>
      <c r="B3985" s="494"/>
      <c r="C3985" s="494"/>
      <c r="D3985" s="494"/>
      <c r="E3985" s="494"/>
      <c r="F3985" s="494"/>
      <c r="G3985" s="367">
        <f>SUM(G3983:G3984)</f>
        <v>13000</v>
      </c>
    </row>
    <row r="3986" spans="1:7">
      <c r="A3986" s="11" t="s">
        <v>17</v>
      </c>
      <c r="B3986" s="160" t="s">
        <v>18</v>
      </c>
      <c r="C3986" s="11"/>
      <c r="D3986" s="12"/>
      <c r="E3986" s="11"/>
      <c r="F3986" s="12"/>
      <c r="G3986" s="369"/>
    </row>
    <row r="3987" spans="1:7">
      <c r="A3987" s="492" t="s">
        <v>19</v>
      </c>
      <c r="B3987" s="492"/>
      <c r="C3987" s="492"/>
      <c r="D3987" s="492"/>
      <c r="E3987" s="492"/>
      <c r="F3987" s="492"/>
      <c r="G3987" s="367">
        <f>SUM(G3986)</f>
        <v>0</v>
      </c>
    </row>
    <row r="3988" spans="1:7">
      <c r="A3988" s="11" t="s">
        <v>20</v>
      </c>
      <c r="B3988" s="493" t="s">
        <v>21</v>
      </c>
      <c r="C3988" s="493"/>
      <c r="D3988" s="493"/>
      <c r="E3988" s="493"/>
      <c r="F3988" s="493"/>
      <c r="G3988" s="367">
        <f>SUM(G3978:G3987)/2</f>
        <v>498550.00000000006</v>
      </c>
    </row>
    <row r="3989" spans="1:7">
      <c r="A3989" s="11" t="s">
        <v>22</v>
      </c>
      <c r="B3989" s="493" t="s">
        <v>77</v>
      </c>
      <c r="C3989" s="493"/>
      <c r="D3989" s="493"/>
      <c r="E3989" s="493"/>
      <c r="F3989" s="368">
        <v>0.1</v>
      </c>
      <c r="G3989" s="367">
        <f>G3988*F3989</f>
        <v>49855.000000000007</v>
      </c>
    </row>
    <row r="3990" spans="1:7">
      <c r="A3990" s="11" t="s">
        <v>23</v>
      </c>
      <c r="B3990" s="493" t="s">
        <v>24</v>
      </c>
      <c r="C3990" s="493"/>
      <c r="D3990" s="493"/>
      <c r="E3990" s="493"/>
      <c r="F3990" s="493"/>
      <c r="G3990" s="367">
        <f>G3988+G3989</f>
        <v>548405.00000000012</v>
      </c>
    </row>
    <row r="3991" spans="1:7">
      <c r="A3991" s="105"/>
      <c r="B3991" s="106"/>
      <c r="C3991" s="106"/>
      <c r="D3991" s="106"/>
      <c r="E3991" s="106"/>
      <c r="F3991" s="106"/>
      <c r="G3991" s="378"/>
    </row>
    <row r="3992" spans="1:7">
      <c r="A3992" s="198" t="s">
        <v>4694</v>
      </c>
      <c r="B3992" s="1"/>
      <c r="C3992" s="1"/>
      <c r="D3992" s="1"/>
      <c r="E3992" s="1"/>
      <c r="F3992" s="1"/>
      <c r="G3992" s="1"/>
    </row>
    <row r="3993" spans="1:7" ht="30">
      <c r="A3993" s="9" t="s">
        <v>62</v>
      </c>
      <c r="B3993" s="9" t="s">
        <v>63</v>
      </c>
      <c r="C3993" s="9" t="s">
        <v>64</v>
      </c>
      <c r="D3993" s="9" t="s">
        <v>65</v>
      </c>
      <c r="E3993" s="9" t="s">
        <v>66</v>
      </c>
      <c r="F3993" s="9" t="s">
        <v>67</v>
      </c>
      <c r="G3993" s="9" t="s">
        <v>68</v>
      </c>
    </row>
    <row r="3994" spans="1:7">
      <c r="A3994" s="91" t="s">
        <v>0</v>
      </c>
      <c r="B3994" s="92" t="s">
        <v>1</v>
      </c>
      <c r="C3994" s="91"/>
      <c r="D3994" s="91"/>
      <c r="E3994" s="91"/>
      <c r="F3994" s="374"/>
      <c r="G3994" s="374"/>
    </row>
    <row r="3995" spans="1:7">
      <c r="A3995" s="92"/>
      <c r="B3995" s="92" t="s">
        <v>2</v>
      </c>
      <c r="C3995" s="91" t="s">
        <v>3</v>
      </c>
      <c r="D3995" s="91" t="s">
        <v>4</v>
      </c>
      <c r="E3995" s="91" t="s">
        <v>4537</v>
      </c>
      <c r="F3995" s="14">
        <f>VLOOKUP(B3995,'HSD ME&amp;PLUMBING'!$B$6:E5502,4,FALSE)</f>
        <v>100000</v>
      </c>
      <c r="G3995" s="367">
        <f>F3995*E3995</f>
        <v>157400</v>
      </c>
    </row>
    <row r="3996" spans="1:7">
      <c r="A3996" s="92"/>
      <c r="B3996" s="92" t="s">
        <v>1804</v>
      </c>
      <c r="C3996" s="91" t="s">
        <v>71</v>
      </c>
      <c r="D3996" s="91" t="s">
        <v>4</v>
      </c>
      <c r="E3996" s="91" t="s">
        <v>4536</v>
      </c>
      <c r="F3996" s="14">
        <f>VLOOKUP(B3996,'HSD ME&amp;PLUMBING'!$B$6:E5503,4,FALSE)</f>
        <v>150000</v>
      </c>
      <c r="G3996" s="367">
        <f>F3996*E3996</f>
        <v>394200</v>
      </c>
    </row>
    <row r="3997" spans="1:7">
      <c r="A3997" s="92"/>
      <c r="B3997" s="92" t="s">
        <v>7</v>
      </c>
      <c r="C3997" s="91" t="s">
        <v>8</v>
      </c>
      <c r="D3997" s="91" t="s">
        <v>4</v>
      </c>
      <c r="E3997" s="91" t="s">
        <v>4535</v>
      </c>
      <c r="F3997" s="14">
        <f>VLOOKUP(B3997,'HSD ME&amp;PLUMBING'!$B$6:E5504,4,FALSE)</f>
        <v>150000</v>
      </c>
      <c r="G3997" s="367">
        <f>F3997*E3997</f>
        <v>39450</v>
      </c>
    </row>
    <row r="3998" spans="1:7">
      <c r="A3998" s="92"/>
      <c r="B3998" s="92" t="s">
        <v>10</v>
      </c>
      <c r="C3998" s="91" t="s">
        <v>11</v>
      </c>
      <c r="D3998" s="91" t="s">
        <v>4</v>
      </c>
      <c r="E3998" s="91" t="s">
        <v>4534</v>
      </c>
      <c r="F3998" s="19">
        <f>VLOOKUP(B3998,'HSD ME&amp;PLUMBING'!$B$6:E5505,4,FALSE)</f>
        <v>200000</v>
      </c>
      <c r="G3998" s="367">
        <f>F3998*E3998</f>
        <v>15800</v>
      </c>
    </row>
    <row r="3999" spans="1:7">
      <c r="A3999" s="513" t="s">
        <v>13</v>
      </c>
      <c r="B3999" s="514"/>
      <c r="C3999" s="514"/>
      <c r="D3999" s="514"/>
      <c r="E3999" s="514"/>
      <c r="F3999" s="515"/>
      <c r="G3999" s="367">
        <f>SUM(G3995:G3998)</f>
        <v>606850</v>
      </c>
    </row>
    <row r="4000" spans="1:7">
      <c r="A4000" s="91" t="s">
        <v>14</v>
      </c>
      <c r="B4000" s="92" t="s">
        <v>15</v>
      </c>
      <c r="C4000" s="91"/>
      <c r="D4000" s="91"/>
      <c r="E4000" s="91"/>
      <c r="F4000" s="374"/>
      <c r="G4000" s="374"/>
    </row>
    <row r="4001" spans="1:7" ht="45">
      <c r="A4001" s="92"/>
      <c r="B4001" s="93" t="s">
        <v>4178</v>
      </c>
      <c r="C4001" s="91"/>
      <c r="D4001" s="94" t="s">
        <v>674</v>
      </c>
      <c r="E4001" s="94" t="s">
        <v>4422</v>
      </c>
      <c r="F4001" s="371">
        <f>VLOOKUP(B4001,'HSD ME&amp;PLUMBING'!$B$6:E5508,4,FALSE)</f>
        <v>10000</v>
      </c>
      <c r="G4001" s="370">
        <f>F4001*E4001</f>
        <v>13000</v>
      </c>
    </row>
    <row r="4002" spans="1:7">
      <c r="A4002" s="494" t="s">
        <v>16</v>
      </c>
      <c r="B4002" s="494"/>
      <c r="C4002" s="494"/>
      <c r="D4002" s="494"/>
      <c r="E4002" s="494"/>
      <c r="F4002" s="494"/>
      <c r="G4002" s="367">
        <f>SUM(G4000:G4001)</f>
        <v>13000</v>
      </c>
    </row>
    <row r="4003" spans="1:7">
      <c r="A4003" s="11" t="s">
        <v>17</v>
      </c>
      <c r="B4003" s="160" t="s">
        <v>18</v>
      </c>
      <c r="C4003" s="11"/>
      <c r="D4003" s="12"/>
      <c r="E4003" s="11"/>
      <c r="F4003" s="12"/>
      <c r="G4003" s="369"/>
    </row>
    <row r="4004" spans="1:7">
      <c r="A4004" s="492" t="s">
        <v>19</v>
      </c>
      <c r="B4004" s="492"/>
      <c r="C4004" s="492"/>
      <c r="D4004" s="492"/>
      <c r="E4004" s="492"/>
      <c r="F4004" s="492"/>
      <c r="G4004" s="367">
        <f>SUM(G4003)</f>
        <v>0</v>
      </c>
    </row>
    <row r="4005" spans="1:7">
      <c r="A4005" s="11" t="s">
        <v>20</v>
      </c>
      <c r="B4005" s="493" t="s">
        <v>21</v>
      </c>
      <c r="C4005" s="493"/>
      <c r="D4005" s="493"/>
      <c r="E4005" s="493"/>
      <c r="F4005" s="493"/>
      <c r="G4005" s="367">
        <f>SUM(G3995:G4004)/2</f>
        <v>619850</v>
      </c>
    </row>
    <row r="4006" spans="1:7">
      <c r="A4006" s="11" t="s">
        <v>22</v>
      </c>
      <c r="B4006" s="493" t="s">
        <v>77</v>
      </c>
      <c r="C4006" s="493"/>
      <c r="D4006" s="493"/>
      <c r="E4006" s="493"/>
      <c r="F4006" s="368">
        <v>0.1</v>
      </c>
      <c r="G4006" s="367">
        <f>G4005*F4006</f>
        <v>61985</v>
      </c>
    </row>
    <row r="4007" spans="1:7">
      <c r="A4007" s="11" t="s">
        <v>23</v>
      </c>
      <c r="B4007" s="493" t="s">
        <v>24</v>
      </c>
      <c r="C4007" s="493"/>
      <c r="D4007" s="493"/>
      <c r="E4007" s="493"/>
      <c r="F4007" s="493"/>
      <c r="G4007" s="367">
        <f>G4005+G4006</f>
        <v>681835</v>
      </c>
    </row>
    <row r="4008" spans="1:7">
      <c r="A4008" s="105"/>
      <c r="B4008" s="106"/>
      <c r="C4008" s="106"/>
      <c r="D4008" s="106"/>
      <c r="E4008" s="106"/>
      <c r="F4008" s="106"/>
      <c r="G4008" s="378"/>
    </row>
    <row r="4009" spans="1:7">
      <c r="A4009" s="198" t="s">
        <v>4693</v>
      </c>
      <c r="B4009" s="1"/>
      <c r="C4009" s="1"/>
      <c r="D4009" s="1"/>
      <c r="E4009" s="1"/>
      <c r="F4009" s="1"/>
      <c r="G4009" s="1"/>
    </row>
    <row r="4010" spans="1:7" ht="30">
      <c r="A4010" s="9" t="s">
        <v>62</v>
      </c>
      <c r="B4010" s="9" t="s">
        <v>63</v>
      </c>
      <c r="C4010" s="9" t="s">
        <v>64</v>
      </c>
      <c r="D4010" s="9" t="s">
        <v>65</v>
      </c>
      <c r="E4010" s="9" t="s">
        <v>66</v>
      </c>
      <c r="F4010" s="9" t="s">
        <v>67</v>
      </c>
      <c r="G4010" s="9" t="s">
        <v>68</v>
      </c>
    </row>
    <row r="4011" spans="1:7">
      <c r="A4011" s="91" t="s">
        <v>0</v>
      </c>
      <c r="B4011" s="92" t="s">
        <v>1</v>
      </c>
      <c r="C4011" s="91"/>
      <c r="D4011" s="91"/>
      <c r="E4011" s="91"/>
      <c r="F4011" s="374"/>
      <c r="G4011" s="374"/>
    </row>
    <row r="4012" spans="1:7">
      <c r="A4012" s="92"/>
      <c r="B4012" s="92" t="s">
        <v>2</v>
      </c>
      <c r="C4012" s="91" t="s">
        <v>3</v>
      </c>
      <c r="D4012" s="91" t="s">
        <v>4</v>
      </c>
      <c r="E4012" s="91" t="s">
        <v>4532</v>
      </c>
      <c r="F4012" s="14">
        <f>VLOOKUP(B4012,'HSD ME&amp;PLUMBING'!$B$6:E5519,4,FALSE)</f>
        <v>100000</v>
      </c>
      <c r="G4012" s="367">
        <f>F4012*E4012</f>
        <v>188600</v>
      </c>
    </row>
    <row r="4013" spans="1:7">
      <c r="A4013" s="92"/>
      <c r="B4013" s="92" t="s">
        <v>1804</v>
      </c>
      <c r="C4013" s="91" t="s">
        <v>71</v>
      </c>
      <c r="D4013" s="91" t="s">
        <v>4</v>
      </c>
      <c r="E4013" s="91" t="s">
        <v>4531</v>
      </c>
      <c r="F4013" s="14">
        <f>VLOOKUP(B4013,'HSD ME&amp;PLUMBING'!$B$6:E5520,4,FALSE)</f>
        <v>150000</v>
      </c>
      <c r="G4013" s="367">
        <f>F4013*E4013</f>
        <v>472350</v>
      </c>
    </row>
    <row r="4014" spans="1:7">
      <c r="A4014" s="92"/>
      <c r="B4014" s="92" t="s">
        <v>7</v>
      </c>
      <c r="C4014" s="91" t="s">
        <v>8</v>
      </c>
      <c r="D4014" s="91" t="s">
        <v>4</v>
      </c>
      <c r="E4014" s="91" t="s">
        <v>4530</v>
      </c>
      <c r="F4014" s="14">
        <f>VLOOKUP(B4014,'HSD ME&amp;PLUMBING'!$B$6:E5521,4,FALSE)</f>
        <v>150000</v>
      </c>
      <c r="G4014" s="367">
        <f>F4014*E4014</f>
        <v>47250</v>
      </c>
    </row>
    <row r="4015" spans="1:7">
      <c r="A4015" s="92"/>
      <c r="B4015" s="92" t="s">
        <v>10</v>
      </c>
      <c r="C4015" s="91" t="s">
        <v>11</v>
      </c>
      <c r="D4015" s="91" t="s">
        <v>4</v>
      </c>
      <c r="E4015" s="91" t="s">
        <v>713</v>
      </c>
      <c r="F4015" s="19">
        <f>VLOOKUP(B4015,'HSD ME&amp;PLUMBING'!$B$6:E5522,4,FALSE)</f>
        <v>200000</v>
      </c>
      <c r="G4015" s="367">
        <f>F4015*E4015</f>
        <v>18800</v>
      </c>
    </row>
    <row r="4016" spans="1:7">
      <c r="A4016" s="513" t="s">
        <v>13</v>
      </c>
      <c r="B4016" s="514"/>
      <c r="C4016" s="514"/>
      <c r="D4016" s="514"/>
      <c r="E4016" s="514"/>
      <c r="F4016" s="515"/>
      <c r="G4016" s="367">
        <f>SUM(G4012:G4015)</f>
        <v>727000</v>
      </c>
    </row>
    <row r="4017" spans="1:7">
      <c r="A4017" s="91" t="s">
        <v>14</v>
      </c>
      <c r="B4017" s="92" t="s">
        <v>15</v>
      </c>
      <c r="C4017" s="91"/>
      <c r="D4017" s="91"/>
      <c r="E4017" s="91"/>
      <c r="F4017" s="374"/>
      <c r="G4017" s="374"/>
    </row>
    <row r="4018" spans="1:7" ht="45">
      <c r="A4018" s="92"/>
      <c r="B4018" s="93" t="s">
        <v>4179</v>
      </c>
      <c r="C4018" s="91"/>
      <c r="D4018" s="94" t="s">
        <v>674</v>
      </c>
      <c r="E4018" s="94" t="s">
        <v>4422</v>
      </c>
      <c r="F4018" s="371">
        <f>VLOOKUP(B4018,'HSD ME&amp;PLUMBING'!$B$6:E5525,4,FALSE)</f>
        <v>10000</v>
      </c>
      <c r="G4018" s="370">
        <f>F4018*E4018</f>
        <v>13000</v>
      </c>
    </row>
    <row r="4019" spans="1:7">
      <c r="A4019" s="494" t="s">
        <v>16</v>
      </c>
      <c r="B4019" s="494"/>
      <c r="C4019" s="494"/>
      <c r="D4019" s="494"/>
      <c r="E4019" s="494"/>
      <c r="F4019" s="494"/>
      <c r="G4019" s="367">
        <f>SUM(G4017:G4018)</f>
        <v>13000</v>
      </c>
    </row>
    <row r="4020" spans="1:7">
      <c r="A4020" s="11" t="s">
        <v>17</v>
      </c>
      <c r="B4020" s="160" t="s">
        <v>18</v>
      </c>
      <c r="C4020" s="11"/>
      <c r="D4020" s="12"/>
      <c r="E4020" s="11"/>
      <c r="F4020" s="12"/>
      <c r="G4020" s="369"/>
    </row>
    <row r="4021" spans="1:7">
      <c r="A4021" s="492" t="s">
        <v>19</v>
      </c>
      <c r="B4021" s="492"/>
      <c r="C4021" s="492"/>
      <c r="D4021" s="492"/>
      <c r="E4021" s="492"/>
      <c r="F4021" s="492"/>
      <c r="G4021" s="367">
        <f>SUM(G4020)</f>
        <v>0</v>
      </c>
    </row>
    <row r="4022" spans="1:7">
      <c r="A4022" s="11" t="s">
        <v>20</v>
      </c>
      <c r="B4022" s="493" t="s">
        <v>21</v>
      </c>
      <c r="C4022" s="493"/>
      <c r="D4022" s="493"/>
      <c r="E4022" s="493"/>
      <c r="F4022" s="493"/>
      <c r="G4022" s="367">
        <f>SUM(G4012:G4021)/2</f>
        <v>740000</v>
      </c>
    </row>
    <row r="4023" spans="1:7">
      <c r="A4023" s="11" t="s">
        <v>22</v>
      </c>
      <c r="B4023" s="493" t="s">
        <v>77</v>
      </c>
      <c r="C4023" s="493"/>
      <c r="D4023" s="493"/>
      <c r="E4023" s="493"/>
      <c r="F4023" s="368">
        <v>0.1</v>
      </c>
      <c r="G4023" s="367">
        <f>G4022*F4023</f>
        <v>74000</v>
      </c>
    </row>
    <row r="4024" spans="1:7">
      <c r="A4024" s="11" t="s">
        <v>23</v>
      </c>
      <c r="B4024" s="493" t="s">
        <v>24</v>
      </c>
      <c r="C4024" s="493"/>
      <c r="D4024" s="493"/>
      <c r="E4024" s="493"/>
      <c r="F4024" s="493"/>
      <c r="G4024" s="367">
        <f>G4022+G4023</f>
        <v>814000</v>
      </c>
    </row>
    <row r="4025" spans="1:7">
      <c r="A4025" s="105"/>
      <c r="B4025" s="106"/>
      <c r="C4025" s="106"/>
      <c r="D4025" s="106"/>
      <c r="E4025" s="106"/>
      <c r="F4025" s="106"/>
      <c r="G4025" s="378"/>
    </row>
    <row r="4026" spans="1:7">
      <c r="A4026" s="198" t="s">
        <v>4692</v>
      </c>
      <c r="B4026" s="1"/>
      <c r="C4026" s="1"/>
      <c r="D4026" s="1"/>
      <c r="E4026" s="1"/>
      <c r="F4026" s="1"/>
      <c r="G4026" s="1"/>
    </row>
    <row r="4027" spans="1:7" ht="30">
      <c r="A4027" s="9" t="s">
        <v>62</v>
      </c>
      <c r="B4027" s="9" t="s">
        <v>63</v>
      </c>
      <c r="C4027" s="9" t="s">
        <v>64</v>
      </c>
      <c r="D4027" s="9" t="s">
        <v>65</v>
      </c>
      <c r="E4027" s="9" t="s">
        <v>66</v>
      </c>
      <c r="F4027" s="9" t="s">
        <v>67</v>
      </c>
      <c r="G4027" s="9" t="s">
        <v>68</v>
      </c>
    </row>
    <row r="4028" spans="1:7">
      <c r="A4028" s="91" t="s">
        <v>0</v>
      </c>
      <c r="B4028" s="92" t="s">
        <v>1</v>
      </c>
      <c r="C4028" s="91"/>
      <c r="D4028" s="91"/>
      <c r="E4028" s="91"/>
      <c r="F4028" s="374"/>
      <c r="G4028" s="374"/>
    </row>
    <row r="4029" spans="1:7">
      <c r="A4029" s="92"/>
      <c r="B4029" s="92" t="s">
        <v>2</v>
      </c>
      <c r="C4029" s="91" t="s">
        <v>3</v>
      </c>
      <c r="D4029" s="91" t="s">
        <v>4</v>
      </c>
      <c r="E4029" s="91" t="s">
        <v>1832</v>
      </c>
      <c r="F4029" s="14">
        <f>VLOOKUP(B4029,'HSD ME&amp;PLUMBING'!$B$6:E5536,4,FALSE)</f>
        <v>100000</v>
      </c>
      <c r="G4029" s="367">
        <f>F4029*E4029</f>
        <v>20700</v>
      </c>
    </row>
    <row r="4030" spans="1:7">
      <c r="A4030" s="92"/>
      <c r="B4030" s="92" t="s">
        <v>1804</v>
      </c>
      <c r="C4030" s="91" t="s">
        <v>71</v>
      </c>
      <c r="D4030" s="91" t="s">
        <v>4</v>
      </c>
      <c r="E4030" s="91" t="s">
        <v>1833</v>
      </c>
      <c r="F4030" s="14">
        <f>VLOOKUP(B4030,'HSD ME&amp;PLUMBING'!$B$6:E5537,4,FALSE)</f>
        <v>150000</v>
      </c>
      <c r="G4030" s="367">
        <f>F4030*E4030</f>
        <v>51899.999999999993</v>
      </c>
    </row>
    <row r="4031" spans="1:7">
      <c r="A4031" s="92"/>
      <c r="B4031" s="92" t="s">
        <v>7</v>
      </c>
      <c r="C4031" s="91" t="s">
        <v>8</v>
      </c>
      <c r="D4031" s="91" t="s">
        <v>4</v>
      </c>
      <c r="E4031" s="91" t="s">
        <v>708</v>
      </c>
      <c r="F4031" s="14">
        <f>VLOOKUP(B4031,'HSD ME&amp;PLUMBING'!$B$6:E5538,4,FALSE)</f>
        <v>150000</v>
      </c>
      <c r="G4031" s="367">
        <f>F4031*E4031</f>
        <v>5250.0000000000009</v>
      </c>
    </row>
    <row r="4032" spans="1:7">
      <c r="A4032" s="92"/>
      <c r="B4032" s="92" t="s">
        <v>10</v>
      </c>
      <c r="C4032" s="91" t="s">
        <v>11</v>
      </c>
      <c r="D4032" s="91" t="s">
        <v>4</v>
      </c>
      <c r="E4032" s="91" t="s">
        <v>98</v>
      </c>
      <c r="F4032" s="19">
        <f>VLOOKUP(B4032,'HSD ME&amp;PLUMBING'!$B$6:E5539,4,FALSE)</f>
        <v>200000</v>
      </c>
      <c r="G4032" s="367">
        <f>F4032*E4032</f>
        <v>2000</v>
      </c>
    </row>
    <row r="4033" spans="1:7">
      <c r="A4033" s="513" t="s">
        <v>13</v>
      </c>
      <c r="B4033" s="514"/>
      <c r="C4033" s="514"/>
      <c r="D4033" s="514"/>
      <c r="E4033" s="514"/>
      <c r="F4033" s="515"/>
      <c r="G4033" s="367">
        <f>SUM(G4029:G4032)</f>
        <v>79850</v>
      </c>
    </row>
    <row r="4034" spans="1:7">
      <c r="A4034" s="91" t="s">
        <v>14</v>
      </c>
      <c r="B4034" s="92" t="s">
        <v>15</v>
      </c>
      <c r="C4034" s="91"/>
      <c r="D4034" s="91"/>
      <c r="E4034" s="91"/>
      <c r="F4034" s="374"/>
      <c r="G4034" s="374"/>
    </row>
    <row r="4035" spans="1:7" ht="45">
      <c r="A4035" s="92"/>
      <c r="B4035" s="93" t="s">
        <v>4180</v>
      </c>
      <c r="C4035" s="91"/>
      <c r="D4035" s="94" t="s">
        <v>674</v>
      </c>
      <c r="E4035" s="94" t="s">
        <v>4437</v>
      </c>
      <c r="F4035" s="371">
        <f>VLOOKUP(B4035,'HSD ME&amp;PLUMBING'!$B$6:E5542,4,FALSE)</f>
        <v>10000</v>
      </c>
      <c r="G4035" s="370">
        <f>F4035*E4035</f>
        <v>11500</v>
      </c>
    </row>
    <row r="4036" spans="1:7">
      <c r="A4036" s="494" t="s">
        <v>16</v>
      </c>
      <c r="B4036" s="494"/>
      <c r="C4036" s="494"/>
      <c r="D4036" s="494"/>
      <c r="E4036" s="494"/>
      <c r="F4036" s="494"/>
      <c r="G4036" s="367">
        <f>SUM(G4034:G4035)</f>
        <v>11500</v>
      </c>
    </row>
    <row r="4037" spans="1:7">
      <c r="A4037" s="11" t="s">
        <v>17</v>
      </c>
      <c r="B4037" s="160" t="s">
        <v>18</v>
      </c>
      <c r="C4037" s="11"/>
      <c r="D4037" s="12"/>
      <c r="E4037" s="11"/>
      <c r="F4037" s="12"/>
      <c r="G4037" s="369"/>
    </row>
    <row r="4038" spans="1:7">
      <c r="A4038" s="492" t="s">
        <v>19</v>
      </c>
      <c r="B4038" s="492"/>
      <c r="C4038" s="492"/>
      <c r="D4038" s="492"/>
      <c r="E4038" s="492"/>
      <c r="F4038" s="492"/>
      <c r="G4038" s="367">
        <f>SUM(G4037)</f>
        <v>0</v>
      </c>
    </row>
    <row r="4039" spans="1:7">
      <c r="A4039" s="11" t="s">
        <v>20</v>
      </c>
      <c r="B4039" s="493" t="s">
        <v>21</v>
      </c>
      <c r="C4039" s="493"/>
      <c r="D4039" s="493"/>
      <c r="E4039" s="493"/>
      <c r="F4039" s="493"/>
      <c r="G4039" s="367">
        <f>SUM(G4029:G4038)/2</f>
        <v>91350</v>
      </c>
    </row>
    <row r="4040" spans="1:7">
      <c r="A4040" s="11" t="s">
        <v>22</v>
      </c>
      <c r="B4040" s="493" t="s">
        <v>77</v>
      </c>
      <c r="C4040" s="493"/>
      <c r="D4040" s="493"/>
      <c r="E4040" s="493"/>
      <c r="F4040" s="368">
        <v>0.1</v>
      </c>
      <c r="G4040" s="367">
        <f>G4039*F4040</f>
        <v>9135</v>
      </c>
    </row>
    <row r="4041" spans="1:7">
      <c r="A4041" s="11" t="s">
        <v>23</v>
      </c>
      <c r="B4041" s="493" t="s">
        <v>24</v>
      </c>
      <c r="C4041" s="493"/>
      <c r="D4041" s="493"/>
      <c r="E4041" s="493"/>
      <c r="F4041" s="493"/>
      <c r="G4041" s="367">
        <f>G4039+G4040</f>
        <v>100485</v>
      </c>
    </row>
    <row r="4042" spans="1:7">
      <c r="A4042" s="105"/>
      <c r="B4042" s="106"/>
      <c r="C4042" s="106"/>
      <c r="D4042" s="106"/>
      <c r="E4042" s="106"/>
      <c r="F4042" s="106"/>
      <c r="G4042" s="378"/>
    </row>
    <row r="4043" spans="1:7">
      <c r="A4043" s="198" t="s">
        <v>4691</v>
      </c>
      <c r="B4043" s="1"/>
      <c r="C4043" s="1"/>
      <c r="D4043" s="1"/>
      <c r="E4043" s="1"/>
      <c r="F4043" s="1"/>
      <c r="G4043" s="1"/>
    </row>
    <row r="4044" spans="1:7" ht="30">
      <c r="A4044" s="9" t="s">
        <v>62</v>
      </c>
      <c r="B4044" s="9" t="s">
        <v>63</v>
      </c>
      <c r="C4044" s="9" t="s">
        <v>64</v>
      </c>
      <c r="D4044" s="9" t="s">
        <v>65</v>
      </c>
      <c r="E4044" s="9" t="s">
        <v>66</v>
      </c>
      <c r="F4044" s="9" t="s">
        <v>67</v>
      </c>
      <c r="G4044" s="9" t="s">
        <v>68</v>
      </c>
    </row>
    <row r="4045" spans="1:7">
      <c r="A4045" s="91" t="s">
        <v>0</v>
      </c>
      <c r="B4045" s="92" t="s">
        <v>1</v>
      </c>
      <c r="C4045" s="91"/>
      <c r="D4045" s="91"/>
      <c r="E4045" s="91"/>
      <c r="F4045" s="374"/>
      <c r="G4045" s="374"/>
    </row>
    <row r="4046" spans="1:7">
      <c r="A4046" s="92"/>
      <c r="B4046" s="92" t="s">
        <v>2</v>
      </c>
      <c r="C4046" s="91" t="s">
        <v>3</v>
      </c>
      <c r="D4046" s="91" t="s">
        <v>4</v>
      </c>
      <c r="E4046" s="91" t="s">
        <v>4579</v>
      </c>
      <c r="F4046" s="14">
        <f>VLOOKUP(B4046,'HSD ME&amp;PLUMBING'!$B$6:E5553,4,FALSE)</f>
        <v>100000</v>
      </c>
      <c r="G4046" s="367">
        <f>F4046*E4046</f>
        <v>26000</v>
      </c>
    </row>
    <row r="4047" spans="1:7">
      <c r="A4047" s="92"/>
      <c r="B4047" s="92" t="s">
        <v>1804</v>
      </c>
      <c r="C4047" s="91" t="s">
        <v>71</v>
      </c>
      <c r="D4047" s="91" t="s">
        <v>4</v>
      </c>
      <c r="E4047" s="91" t="s">
        <v>4578</v>
      </c>
      <c r="F4047" s="14">
        <f>VLOOKUP(B4047,'HSD ME&amp;PLUMBING'!$B$6:E5554,4,FALSE)</f>
        <v>150000</v>
      </c>
      <c r="G4047" s="367">
        <f>F4047*E4047</f>
        <v>64950</v>
      </c>
    </row>
    <row r="4048" spans="1:7">
      <c r="A4048" s="92"/>
      <c r="B4048" s="92" t="s">
        <v>7</v>
      </c>
      <c r="C4048" s="91" t="s">
        <v>8</v>
      </c>
      <c r="D4048" s="91" t="s">
        <v>4</v>
      </c>
      <c r="E4048" s="91" t="s">
        <v>52</v>
      </c>
      <c r="F4048" s="14">
        <f>VLOOKUP(B4048,'HSD ME&amp;PLUMBING'!$B$6:E5555,4,FALSE)</f>
        <v>150000</v>
      </c>
      <c r="G4048" s="367">
        <f>F4048*E4048</f>
        <v>6449.9999999999991</v>
      </c>
    </row>
    <row r="4049" spans="1:7">
      <c r="A4049" s="92"/>
      <c r="B4049" s="92" t="s">
        <v>10</v>
      </c>
      <c r="C4049" s="91" t="s">
        <v>11</v>
      </c>
      <c r="D4049" s="91" t="s">
        <v>4</v>
      </c>
      <c r="E4049" s="91" t="s">
        <v>199</v>
      </c>
      <c r="F4049" s="19">
        <f>VLOOKUP(B4049,'HSD ME&amp;PLUMBING'!$B$6:E5556,4,FALSE)</f>
        <v>200000</v>
      </c>
      <c r="G4049" s="367">
        <f>F4049*E4049</f>
        <v>2600</v>
      </c>
    </row>
    <row r="4050" spans="1:7">
      <c r="A4050" s="513" t="s">
        <v>13</v>
      </c>
      <c r="B4050" s="514"/>
      <c r="C4050" s="514"/>
      <c r="D4050" s="514"/>
      <c r="E4050" s="514"/>
      <c r="F4050" s="515"/>
      <c r="G4050" s="367">
        <f>SUM(G4046:G4049)</f>
        <v>100000</v>
      </c>
    </row>
    <row r="4051" spans="1:7">
      <c r="A4051" s="91" t="s">
        <v>14</v>
      </c>
      <c r="B4051" s="92" t="s">
        <v>15</v>
      </c>
      <c r="C4051" s="91"/>
      <c r="D4051" s="91"/>
      <c r="E4051" s="91"/>
      <c r="F4051" s="374"/>
      <c r="G4051" s="374"/>
    </row>
    <row r="4052" spans="1:7" ht="45">
      <c r="A4052" s="92"/>
      <c r="B4052" s="93" t="s">
        <v>4181</v>
      </c>
      <c r="C4052" s="91"/>
      <c r="D4052" s="94" t="s">
        <v>674</v>
      </c>
      <c r="E4052" s="94" t="s">
        <v>4437</v>
      </c>
      <c r="F4052" s="371">
        <f>VLOOKUP(B4052,'HSD ME&amp;PLUMBING'!$B$6:E5559,4,FALSE)</f>
        <v>10000</v>
      </c>
      <c r="G4052" s="370">
        <f>F4052*E4052</f>
        <v>11500</v>
      </c>
    </row>
    <row r="4053" spans="1:7">
      <c r="A4053" s="494" t="s">
        <v>16</v>
      </c>
      <c r="B4053" s="494"/>
      <c r="C4053" s="494"/>
      <c r="D4053" s="494"/>
      <c r="E4053" s="494"/>
      <c r="F4053" s="494"/>
      <c r="G4053" s="367">
        <f>SUM(G4051:G4052)</f>
        <v>11500</v>
      </c>
    </row>
    <row r="4054" spans="1:7">
      <c r="A4054" s="11" t="s">
        <v>17</v>
      </c>
      <c r="B4054" s="160" t="s">
        <v>18</v>
      </c>
      <c r="C4054" s="11"/>
      <c r="D4054" s="12"/>
      <c r="E4054" s="11"/>
      <c r="F4054" s="12"/>
      <c r="G4054" s="369"/>
    </row>
    <row r="4055" spans="1:7">
      <c r="A4055" s="492" t="s">
        <v>19</v>
      </c>
      <c r="B4055" s="492"/>
      <c r="C4055" s="492"/>
      <c r="D4055" s="492"/>
      <c r="E4055" s="492"/>
      <c r="F4055" s="492"/>
      <c r="G4055" s="367">
        <f>SUM(G4054)</f>
        <v>0</v>
      </c>
    </row>
    <row r="4056" spans="1:7">
      <c r="A4056" s="11" t="s">
        <v>20</v>
      </c>
      <c r="B4056" s="493" t="s">
        <v>21</v>
      </c>
      <c r="C4056" s="493"/>
      <c r="D4056" s="493"/>
      <c r="E4056" s="493"/>
      <c r="F4056" s="493"/>
      <c r="G4056" s="367">
        <f>SUM(G4046:G4055)/2</f>
        <v>111500</v>
      </c>
    </row>
    <row r="4057" spans="1:7">
      <c r="A4057" s="11" t="s">
        <v>22</v>
      </c>
      <c r="B4057" s="493" t="s">
        <v>77</v>
      </c>
      <c r="C4057" s="493"/>
      <c r="D4057" s="493"/>
      <c r="E4057" s="493"/>
      <c r="F4057" s="368">
        <v>0.1</v>
      </c>
      <c r="G4057" s="367">
        <f>G4056*F4057</f>
        <v>11150</v>
      </c>
    </row>
    <row r="4058" spans="1:7">
      <c r="A4058" s="11" t="s">
        <v>23</v>
      </c>
      <c r="B4058" s="493" t="s">
        <v>24</v>
      </c>
      <c r="C4058" s="493"/>
      <c r="D4058" s="493"/>
      <c r="E4058" s="493"/>
      <c r="F4058" s="493"/>
      <c r="G4058" s="367">
        <f>G4056+G4057</f>
        <v>122650</v>
      </c>
    </row>
    <row r="4059" spans="1:7">
      <c r="A4059" s="105"/>
      <c r="B4059" s="106"/>
      <c r="C4059" s="106"/>
      <c r="D4059" s="106"/>
      <c r="E4059" s="106"/>
      <c r="F4059" s="106"/>
      <c r="G4059" s="378"/>
    </row>
    <row r="4060" spans="1:7">
      <c r="A4060" s="198" t="s">
        <v>4690</v>
      </c>
      <c r="B4060" s="1"/>
      <c r="C4060" s="1"/>
      <c r="D4060" s="1"/>
      <c r="E4060" s="1"/>
      <c r="F4060" s="1"/>
      <c r="G4060" s="1"/>
    </row>
    <row r="4061" spans="1:7" ht="30">
      <c r="A4061" s="9" t="s">
        <v>62</v>
      </c>
      <c r="B4061" s="9" t="s">
        <v>63</v>
      </c>
      <c r="C4061" s="9" t="s">
        <v>64</v>
      </c>
      <c r="D4061" s="9" t="s">
        <v>65</v>
      </c>
      <c r="E4061" s="9" t="s">
        <v>66</v>
      </c>
      <c r="F4061" s="9" t="s">
        <v>67</v>
      </c>
      <c r="G4061" s="9" t="s">
        <v>68</v>
      </c>
    </row>
    <row r="4062" spans="1:7">
      <c r="A4062" s="91" t="s">
        <v>0</v>
      </c>
      <c r="B4062" s="92" t="s">
        <v>1</v>
      </c>
      <c r="C4062" s="91"/>
      <c r="D4062" s="91"/>
      <c r="E4062" s="91"/>
      <c r="F4062" s="374"/>
      <c r="G4062" s="374"/>
    </row>
    <row r="4063" spans="1:7">
      <c r="A4063" s="92"/>
      <c r="B4063" s="92" t="s">
        <v>2</v>
      </c>
      <c r="C4063" s="91" t="s">
        <v>3</v>
      </c>
      <c r="D4063" s="91" t="s">
        <v>4</v>
      </c>
      <c r="E4063" s="91" t="s">
        <v>4550</v>
      </c>
      <c r="F4063" s="14">
        <f>VLOOKUP(B4063,'HSD ME&amp;PLUMBING'!$B$6:E5570,4,FALSE)</f>
        <v>100000</v>
      </c>
      <c r="G4063" s="367">
        <f>F4063*E4063</f>
        <v>47100</v>
      </c>
    </row>
    <row r="4064" spans="1:7">
      <c r="A4064" s="92"/>
      <c r="B4064" s="92" t="s">
        <v>1804</v>
      </c>
      <c r="C4064" s="91" t="s">
        <v>71</v>
      </c>
      <c r="D4064" s="91" t="s">
        <v>4</v>
      </c>
      <c r="E4064" s="91" t="s">
        <v>4549</v>
      </c>
      <c r="F4064" s="14">
        <f>VLOOKUP(B4064,'HSD ME&amp;PLUMBING'!$B$6:E5571,4,FALSE)</f>
        <v>150000</v>
      </c>
      <c r="G4064" s="367">
        <f>F4064*E4064</f>
        <v>118050</v>
      </c>
    </row>
    <row r="4065" spans="1:7">
      <c r="A4065" s="92"/>
      <c r="B4065" s="92" t="s">
        <v>7</v>
      </c>
      <c r="C4065" s="91" t="s">
        <v>8</v>
      </c>
      <c r="D4065" s="91" t="s">
        <v>4</v>
      </c>
      <c r="E4065" s="91" t="s">
        <v>4534</v>
      </c>
      <c r="F4065" s="14">
        <f>VLOOKUP(B4065,'HSD ME&amp;PLUMBING'!$B$6:E5572,4,FALSE)</f>
        <v>150000</v>
      </c>
      <c r="G4065" s="367">
        <f>F4065*E4065</f>
        <v>11850</v>
      </c>
    </row>
    <row r="4066" spans="1:7">
      <c r="A4066" s="92"/>
      <c r="B4066" s="92" t="s">
        <v>10</v>
      </c>
      <c r="C4066" s="91" t="s">
        <v>11</v>
      </c>
      <c r="D4066" s="91" t="s">
        <v>4</v>
      </c>
      <c r="E4066" s="91" t="s">
        <v>69</v>
      </c>
      <c r="F4066" s="19">
        <f>VLOOKUP(B4066,'HSD ME&amp;PLUMBING'!$B$6:E5573,4,FALSE)</f>
        <v>200000</v>
      </c>
      <c r="G4066" s="367">
        <f>F4066*E4066</f>
        <v>4800</v>
      </c>
    </row>
    <row r="4067" spans="1:7">
      <c r="A4067" s="513" t="s">
        <v>13</v>
      </c>
      <c r="B4067" s="514"/>
      <c r="C4067" s="514"/>
      <c r="D4067" s="514"/>
      <c r="E4067" s="514"/>
      <c r="F4067" s="515"/>
      <c r="G4067" s="367">
        <f>SUM(G4063:G4066)</f>
        <v>181800</v>
      </c>
    </row>
    <row r="4068" spans="1:7">
      <c r="A4068" s="91" t="s">
        <v>14</v>
      </c>
      <c r="B4068" s="92" t="s">
        <v>15</v>
      </c>
      <c r="C4068" s="91"/>
      <c r="D4068" s="91"/>
      <c r="E4068" s="91"/>
      <c r="F4068" s="374"/>
      <c r="G4068" s="374"/>
    </row>
    <row r="4069" spans="1:7" ht="45">
      <c r="A4069" s="92"/>
      <c r="B4069" s="93" t="s">
        <v>4182</v>
      </c>
      <c r="C4069" s="91"/>
      <c r="D4069" s="94" t="s">
        <v>674</v>
      </c>
      <c r="E4069" s="94" t="s">
        <v>4422</v>
      </c>
      <c r="F4069" s="371">
        <f>VLOOKUP(B4069,'HSD ME&amp;PLUMBING'!$B$6:E5576,4,FALSE)</f>
        <v>10000</v>
      </c>
      <c r="G4069" s="370">
        <f>F4069*E4069</f>
        <v>13000</v>
      </c>
    </row>
    <row r="4070" spans="1:7">
      <c r="A4070" s="494" t="s">
        <v>16</v>
      </c>
      <c r="B4070" s="494"/>
      <c r="C4070" s="494"/>
      <c r="D4070" s="494"/>
      <c r="E4070" s="494"/>
      <c r="F4070" s="494"/>
      <c r="G4070" s="367">
        <f>SUM(G4068:G4069)</f>
        <v>13000</v>
      </c>
    </row>
    <row r="4071" spans="1:7">
      <c r="A4071" s="11" t="s">
        <v>17</v>
      </c>
      <c r="B4071" s="160" t="s">
        <v>18</v>
      </c>
      <c r="C4071" s="11"/>
      <c r="D4071" s="12"/>
      <c r="E4071" s="11"/>
      <c r="F4071" s="12"/>
      <c r="G4071" s="369"/>
    </row>
    <row r="4072" spans="1:7">
      <c r="A4072" s="492" t="s">
        <v>19</v>
      </c>
      <c r="B4072" s="492"/>
      <c r="C4072" s="492"/>
      <c r="D4072" s="492"/>
      <c r="E4072" s="492"/>
      <c r="F4072" s="492"/>
      <c r="G4072" s="367">
        <f>SUM(G4071)</f>
        <v>0</v>
      </c>
    </row>
    <row r="4073" spans="1:7">
      <c r="A4073" s="11" t="s">
        <v>20</v>
      </c>
      <c r="B4073" s="493" t="s">
        <v>21</v>
      </c>
      <c r="C4073" s="493"/>
      <c r="D4073" s="493"/>
      <c r="E4073" s="493"/>
      <c r="F4073" s="493"/>
      <c r="G4073" s="367">
        <f>SUM(G4063:G4072)/2</f>
        <v>194800</v>
      </c>
    </row>
    <row r="4074" spans="1:7">
      <c r="A4074" s="11" t="s">
        <v>22</v>
      </c>
      <c r="B4074" s="493" t="s">
        <v>77</v>
      </c>
      <c r="C4074" s="493"/>
      <c r="D4074" s="493"/>
      <c r="E4074" s="493"/>
      <c r="F4074" s="368">
        <v>0.1</v>
      </c>
      <c r="G4074" s="367">
        <f>G4073*F4074</f>
        <v>19480</v>
      </c>
    </row>
    <row r="4075" spans="1:7">
      <c r="A4075" s="11" t="s">
        <v>23</v>
      </c>
      <c r="B4075" s="493" t="s">
        <v>24</v>
      </c>
      <c r="C4075" s="493"/>
      <c r="D4075" s="493"/>
      <c r="E4075" s="493"/>
      <c r="F4075" s="493"/>
      <c r="G4075" s="367">
        <f>G4073+G4074</f>
        <v>214280</v>
      </c>
    </row>
    <row r="4076" spans="1:7">
      <c r="A4076" s="105"/>
      <c r="B4076" s="106"/>
      <c r="C4076" s="106"/>
      <c r="D4076" s="106"/>
      <c r="E4076" s="106"/>
      <c r="F4076" s="106"/>
      <c r="G4076" s="378"/>
    </row>
    <row r="4077" spans="1:7">
      <c r="A4077" s="198" t="s">
        <v>4689</v>
      </c>
      <c r="B4077" s="1"/>
      <c r="C4077" s="1"/>
      <c r="D4077" s="1"/>
      <c r="E4077" s="1"/>
      <c r="F4077" s="1"/>
      <c r="G4077" s="1"/>
    </row>
    <row r="4078" spans="1:7" ht="30">
      <c r="A4078" s="9" t="s">
        <v>62</v>
      </c>
      <c r="B4078" s="9" t="s">
        <v>63</v>
      </c>
      <c r="C4078" s="9" t="s">
        <v>64</v>
      </c>
      <c r="D4078" s="9" t="s">
        <v>65</v>
      </c>
      <c r="E4078" s="9" t="s">
        <v>66</v>
      </c>
      <c r="F4078" s="9" t="s">
        <v>67</v>
      </c>
      <c r="G4078" s="9" t="s">
        <v>68</v>
      </c>
    </row>
    <row r="4079" spans="1:7">
      <c r="A4079" s="91" t="s">
        <v>0</v>
      </c>
      <c r="B4079" s="92" t="s">
        <v>1</v>
      </c>
      <c r="C4079" s="91"/>
      <c r="D4079" s="91"/>
      <c r="E4079" s="91"/>
      <c r="F4079" s="374"/>
      <c r="G4079" s="374"/>
    </row>
    <row r="4080" spans="1:7">
      <c r="A4080" s="92"/>
      <c r="B4080" s="92" t="s">
        <v>2</v>
      </c>
      <c r="C4080" s="91" t="s">
        <v>3</v>
      </c>
      <c r="D4080" s="91" t="s">
        <v>4</v>
      </c>
      <c r="E4080" s="91" t="s">
        <v>1926</v>
      </c>
      <c r="F4080" s="14">
        <f>VLOOKUP(B4080,'HSD ME&amp;PLUMBING'!$B$6:E5587,4,FALSE)</f>
        <v>100000</v>
      </c>
      <c r="G4080" s="367">
        <f>F4080*E4080</f>
        <v>63100</v>
      </c>
    </row>
    <row r="4081" spans="1:7">
      <c r="A4081" s="92"/>
      <c r="B4081" s="92" t="s">
        <v>1804</v>
      </c>
      <c r="C4081" s="91" t="s">
        <v>71</v>
      </c>
      <c r="D4081" s="91" t="s">
        <v>4</v>
      </c>
      <c r="E4081" s="91" t="s">
        <v>1927</v>
      </c>
      <c r="F4081" s="14">
        <f>VLOOKUP(B4081,'HSD ME&amp;PLUMBING'!$B$6:E5588,4,FALSE)</f>
        <v>150000</v>
      </c>
      <c r="G4081" s="367">
        <f>F4081*E4081</f>
        <v>158100</v>
      </c>
    </row>
    <row r="4082" spans="1:7">
      <c r="A4082" s="92"/>
      <c r="B4082" s="92" t="s">
        <v>7</v>
      </c>
      <c r="C4082" s="91" t="s">
        <v>8</v>
      </c>
      <c r="D4082" s="91" t="s">
        <v>4</v>
      </c>
      <c r="E4082" s="91" t="s">
        <v>707</v>
      </c>
      <c r="F4082" s="14">
        <f>VLOOKUP(B4082,'HSD ME&amp;PLUMBING'!$B$6:E5589,4,FALSE)</f>
        <v>150000</v>
      </c>
      <c r="G4082" s="367">
        <f>F4082*E4082</f>
        <v>15750</v>
      </c>
    </row>
    <row r="4083" spans="1:7">
      <c r="A4083" s="92"/>
      <c r="B4083" s="92" t="s">
        <v>10</v>
      </c>
      <c r="C4083" s="91" t="s">
        <v>11</v>
      </c>
      <c r="D4083" s="91" t="s">
        <v>4</v>
      </c>
      <c r="E4083" s="91" t="s">
        <v>209</v>
      </c>
      <c r="F4083" s="19">
        <f>VLOOKUP(B4083,'HSD ME&amp;PLUMBING'!$B$6:E5590,4,FALSE)</f>
        <v>200000</v>
      </c>
      <c r="G4083" s="367">
        <f>F4083*E4083</f>
        <v>6400</v>
      </c>
    </row>
    <row r="4084" spans="1:7">
      <c r="A4084" s="513" t="s">
        <v>13</v>
      </c>
      <c r="B4084" s="514"/>
      <c r="C4084" s="514"/>
      <c r="D4084" s="514"/>
      <c r="E4084" s="514"/>
      <c r="F4084" s="515"/>
      <c r="G4084" s="367">
        <f>SUM(G4080:G4083)</f>
        <v>243350</v>
      </c>
    </row>
    <row r="4085" spans="1:7">
      <c r="A4085" s="91" t="s">
        <v>14</v>
      </c>
      <c r="B4085" s="92" t="s">
        <v>15</v>
      </c>
      <c r="C4085" s="91"/>
      <c r="D4085" s="91"/>
      <c r="E4085" s="91"/>
      <c r="F4085" s="374"/>
      <c r="G4085" s="374"/>
    </row>
    <row r="4086" spans="1:7" ht="45">
      <c r="A4086" s="92"/>
      <c r="B4086" s="93" t="s">
        <v>4183</v>
      </c>
      <c r="C4086" s="91"/>
      <c r="D4086" s="94" t="s">
        <v>674</v>
      </c>
      <c r="E4086" s="94" t="s">
        <v>4422</v>
      </c>
      <c r="F4086" s="371">
        <f>VLOOKUP(B4086,'HSD ME&amp;PLUMBING'!$B$6:E5593,4,FALSE)</f>
        <v>10000</v>
      </c>
      <c r="G4086" s="370">
        <f>F4086*E4086</f>
        <v>13000</v>
      </c>
    </row>
    <row r="4087" spans="1:7">
      <c r="A4087" s="494" t="s">
        <v>16</v>
      </c>
      <c r="B4087" s="494"/>
      <c r="C4087" s="494"/>
      <c r="D4087" s="494"/>
      <c r="E4087" s="494"/>
      <c r="F4087" s="494"/>
      <c r="G4087" s="367">
        <f>SUM(G4085:G4086)</f>
        <v>13000</v>
      </c>
    </row>
    <row r="4088" spans="1:7">
      <c r="A4088" s="11" t="s">
        <v>17</v>
      </c>
      <c r="B4088" s="160" t="s">
        <v>18</v>
      </c>
      <c r="C4088" s="11"/>
      <c r="D4088" s="12"/>
      <c r="E4088" s="11"/>
      <c r="F4088" s="12"/>
      <c r="G4088" s="369"/>
    </row>
    <row r="4089" spans="1:7">
      <c r="A4089" s="492" t="s">
        <v>19</v>
      </c>
      <c r="B4089" s="492"/>
      <c r="C4089" s="492"/>
      <c r="D4089" s="492"/>
      <c r="E4089" s="492"/>
      <c r="F4089" s="492"/>
      <c r="G4089" s="367">
        <f>SUM(G4088)</f>
        <v>0</v>
      </c>
    </row>
    <row r="4090" spans="1:7">
      <c r="A4090" s="11" t="s">
        <v>20</v>
      </c>
      <c r="B4090" s="493" t="s">
        <v>21</v>
      </c>
      <c r="C4090" s="493"/>
      <c r="D4090" s="493"/>
      <c r="E4090" s="493"/>
      <c r="F4090" s="493"/>
      <c r="G4090" s="367">
        <f>SUM(G4080:G4089)/2</f>
        <v>256350</v>
      </c>
    </row>
    <row r="4091" spans="1:7">
      <c r="A4091" s="11" t="s">
        <v>22</v>
      </c>
      <c r="B4091" s="493" t="s">
        <v>77</v>
      </c>
      <c r="C4091" s="493"/>
      <c r="D4091" s="493"/>
      <c r="E4091" s="493"/>
      <c r="F4091" s="368">
        <v>0.1</v>
      </c>
      <c r="G4091" s="367">
        <f>G4090*F4091</f>
        <v>25635</v>
      </c>
    </row>
    <row r="4092" spans="1:7">
      <c r="A4092" s="11" t="s">
        <v>23</v>
      </c>
      <c r="B4092" s="493" t="s">
        <v>24</v>
      </c>
      <c r="C4092" s="493"/>
      <c r="D4092" s="493"/>
      <c r="E4092" s="493"/>
      <c r="F4092" s="493"/>
      <c r="G4092" s="367">
        <f>G4090+G4091</f>
        <v>281985</v>
      </c>
    </row>
    <row r="4093" spans="1:7">
      <c r="A4093" s="105"/>
      <c r="B4093" s="106"/>
      <c r="C4093" s="106"/>
      <c r="D4093" s="106"/>
      <c r="E4093" s="106"/>
      <c r="F4093" s="106"/>
      <c r="G4093" s="378"/>
    </row>
    <row r="4094" spans="1:7">
      <c r="A4094" s="198" t="s">
        <v>4688</v>
      </c>
      <c r="B4094" s="1"/>
      <c r="C4094" s="1"/>
      <c r="D4094" s="1"/>
      <c r="E4094" s="1"/>
      <c r="F4094" s="1"/>
      <c r="G4094" s="1"/>
    </row>
    <row r="4095" spans="1:7" ht="30">
      <c r="A4095" s="9" t="s">
        <v>62</v>
      </c>
      <c r="B4095" s="9" t="s">
        <v>63</v>
      </c>
      <c r="C4095" s="9" t="s">
        <v>64</v>
      </c>
      <c r="D4095" s="9" t="s">
        <v>65</v>
      </c>
      <c r="E4095" s="9" t="s">
        <v>66</v>
      </c>
      <c r="F4095" s="9" t="s">
        <v>67</v>
      </c>
      <c r="G4095" s="9" t="s">
        <v>68</v>
      </c>
    </row>
    <row r="4096" spans="1:7">
      <c r="A4096" s="91" t="s">
        <v>0</v>
      </c>
      <c r="B4096" s="92" t="s">
        <v>1</v>
      </c>
      <c r="C4096" s="91"/>
      <c r="D4096" s="91"/>
      <c r="E4096" s="91"/>
      <c r="F4096" s="374"/>
      <c r="G4096" s="374"/>
    </row>
    <row r="4097" spans="1:7">
      <c r="A4097" s="92"/>
      <c r="B4097" s="92" t="s">
        <v>2</v>
      </c>
      <c r="C4097" s="91" t="s">
        <v>3</v>
      </c>
      <c r="D4097" s="91" t="s">
        <v>4</v>
      </c>
      <c r="E4097" s="91" t="s">
        <v>761</v>
      </c>
      <c r="F4097" s="14">
        <f>VLOOKUP(B4097,'HSD ME&amp;PLUMBING'!$B$6:E5604,4,FALSE)</f>
        <v>100000</v>
      </c>
      <c r="G4097" s="367">
        <f>F4097*E4097</f>
        <v>78800</v>
      </c>
    </row>
    <row r="4098" spans="1:7">
      <c r="A4098" s="92"/>
      <c r="B4098" s="92" t="s">
        <v>1804</v>
      </c>
      <c r="C4098" s="91" t="s">
        <v>71</v>
      </c>
      <c r="D4098" s="91" t="s">
        <v>4</v>
      </c>
      <c r="E4098" s="91" t="s">
        <v>762</v>
      </c>
      <c r="F4098" s="14">
        <f>VLOOKUP(B4098,'HSD ME&amp;PLUMBING'!$B$6:E5605,4,FALSE)</f>
        <v>150000</v>
      </c>
      <c r="G4098" s="367">
        <f>F4098*E4098</f>
        <v>197400</v>
      </c>
    </row>
    <row r="4099" spans="1:7">
      <c r="A4099" s="92"/>
      <c r="B4099" s="92" t="s">
        <v>7</v>
      </c>
      <c r="C4099" s="91" t="s">
        <v>8</v>
      </c>
      <c r="D4099" s="91" t="s">
        <v>4</v>
      </c>
      <c r="E4099" s="91" t="s">
        <v>763</v>
      </c>
      <c r="F4099" s="14">
        <f>VLOOKUP(B4099,'HSD ME&amp;PLUMBING'!$B$6:E5606,4,FALSE)</f>
        <v>150000</v>
      </c>
      <c r="G4099" s="367">
        <f>F4099*E4099</f>
        <v>19800</v>
      </c>
    </row>
    <row r="4100" spans="1:7">
      <c r="A4100" s="92"/>
      <c r="B4100" s="92" t="s">
        <v>10</v>
      </c>
      <c r="C4100" s="91" t="s">
        <v>11</v>
      </c>
      <c r="D4100" s="91" t="s">
        <v>4</v>
      </c>
      <c r="E4100" s="91" t="s">
        <v>4574</v>
      </c>
      <c r="F4100" s="19">
        <f>VLOOKUP(B4100,'HSD ME&amp;PLUMBING'!$B$6:E5607,4,FALSE)</f>
        <v>200000</v>
      </c>
      <c r="G4100" s="367">
        <f>F4100*E4100</f>
        <v>7800</v>
      </c>
    </row>
    <row r="4101" spans="1:7">
      <c r="A4101" s="513" t="s">
        <v>13</v>
      </c>
      <c r="B4101" s="514"/>
      <c r="C4101" s="514"/>
      <c r="D4101" s="514"/>
      <c r="E4101" s="514"/>
      <c r="F4101" s="515"/>
      <c r="G4101" s="367">
        <f>SUM(G4097:G4100)</f>
        <v>303800</v>
      </c>
    </row>
    <row r="4102" spans="1:7">
      <c r="A4102" s="91" t="s">
        <v>14</v>
      </c>
      <c r="B4102" s="92" t="s">
        <v>15</v>
      </c>
      <c r="C4102" s="91"/>
      <c r="D4102" s="91"/>
      <c r="E4102" s="91"/>
      <c r="F4102" s="374"/>
      <c r="G4102" s="374"/>
    </row>
    <row r="4103" spans="1:7" ht="45">
      <c r="A4103" s="92"/>
      <c r="B4103" s="93" t="s">
        <v>4184</v>
      </c>
      <c r="C4103" s="91"/>
      <c r="D4103" s="94" t="s">
        <v>674</v>
      </c>
      <c r="E4103" s="94" t="s">
        <v>4422</v>
      </c>
      <c r="F4103" s="371">
        <f>VLOOKUP(B4103,'HSD ME&amp;PLUMBING'!$B$6:E5610,4,FALSE)</f>
        <v>10000</v>
      </c>
      <c r="G4103" s="370">
        <f>F4103*E4103</f>
        <v>13000</v>
      </c>
    </row>
    <row r="4104" spans="1:7">
      <c r="A4104" s="494" t="s">
        <v>16</v>
      </c>
      <c r="B4104" s="494"/>
      <c r="C4104" s="494"/>
      <c r="D4104" s="494"/>
      <c r="E4104" s="494"/>
      <c r="F4104" s="494"/>
      <c r="G4104" s="367">
        <f>SUM(G4102:G4103)</f>
        <v>13000</v>
      </c>
    </row>
    <row r="4105" spans="1:7">
      <c r="A4105" s="11" t="s">
        <v>17</v>
      </c>
      <c r="B4105" s="160" t="s">
        <v>18</v>
      </c>
      <c r="C4105" s="11"/>
      <c r="D4105" s="12"/>
      <c r="E4105" s="11"/>
      <c r="F4105" s="12"/>
      <c r="G4105" s="369"/>
    </row>
    <row r="4106" spans="1:7">
      <c r="A4106" s="492" t="s">
        <v>19</v>
      </c>
      <c r="B4106" s="492"/>
      <c r="C4106" s="492"/>
      <c r="D4106" s="492"/>
      <c r="E4106" s="492"/>
      <c r="F4106" s="492"/>
      <c r="G4106" s="367">
        <f>SUM(G4105)</f>
        <v>0</v>
      </c>
    </row>
    <row r="4107" spans="1:7">
      <c r="A4107" s="11" t="s">
        <v>20</v>
      </c>
      <c r="B4107" s="493" t="s">
        <v>21</v>
      </c>
      <c r="C4107" s="493"/>
      <c r="D4107" s="493"/>
      <c r="E4107" s="493"/>
      <c r="F4107" s="493"/>
      <c r="G4107" s="367">
        <f>SUM(G4097:G4106)/2</f>
        <v>316800</v>
      </c>
    </row>
    <row r="4108" spans="1:7">
      <c r="A4108" s="11" t="s">
        <v>22</v>
      </c>
      <c r="B4108" s="493" t="s">
        <v>77</v>
      </c>
      <c r="C4108" s="493"/>
      <c r="D4108" s="493"/>
      <c r="E4108" s="493"/>
      <c r="F4108" s="368">
        <v>0.1</v>
      </c>
      <c r="G4108" s="367">
        <f>G4107*F4108</f>
        <v>31680</v>
      </c>
    </row>
    <row r="4109" spans="1:7">
      <c r="A4109" s="11" t="s">
        <v>23</v>
      </c>
      <c r="B4109" s="493" t="s">
        <v>24</v>
      </c>
      <c r="C4109" s="493"/>
      <c r="D4109" s="493"/>
      <c r="E4109" s="493"/>
      <c r="F4109" s="493"/>
      <c r="G4109" s="367">
        <f>G4107+G4108</f>
        <v>348480</v>
      </c>
    </row>
    <row r="4110" spans="1:7">
      <c r="A4110" s="105"/>
      <c r="B4110" s="106"/>
      <c r="C4110" s="106"/>
      <c r="D4110" s="106"/>
      <c r="E4110" s="106"/>
      <c r="F4110" s="106"/>
      <c r="G4110" s="378"/>
    </row>
    <row r="4111" spans="1:7">
      <c r="A4111" s="198" t="s">
        <v>4687</v>
      </c>
      <c r="B4111" s="1"/>
      <c r="C4111" s="1"/>
      <c r="D4111" s="1"/>
      <c r="E4111" s="1"/>
      <c r="F4111" s="1"/>
      <c r="G4111" s="1"/>
    </row>
    <row r="4112" spans="1:7" ht="30">
      <c r="A4112" s="9" t="s">
        <v>62</v>
      </c>
      <c r="B4112" s="9" t="s">
        <v>63</v>
      </c>
      <c r="C4112" s="9" t="s">
        <v>64</v>
      </c>
      <c r="D4112" s="9" t="s">
        <v>65</v>
      </c>
      <c r="E4112" s="9" t="s">
        <v>66</v>
      </c>
      <c r="F4112" s="9" t="s">
        <v>67</v>
      </c>
      <c r="G4112" s="9" t="s">
        <v>68</v>
      </c>
    </row>
    <row r="4113" spans="1:7">
      <c r="A4113" s="91" t="s">
        <v>0</v>
      </c>
      <c r="B4113" s="92" t="s">
        <v>1</v>
      </c>
      <c r="C4113" s="91"/>
      <c r="D4113" s="91"/>
      <c r="E4113" s="91"/>
      <c r="F4113" s="374"/>
      <c r="G4113" s="374"/>
    </row>
    <row r="4114" spans="1:7">
      <c r="A4114" s="92"/>
      <c r="B4114" s="92" t="s">
        <v>2</v>
      </c>
      <c r="C4114" s="91" t="s">
        <v>3</v>
      </c>
      <c r="D4114" s="91" t="s">
        <v>4</v>
      </c>
      <c r="E4114" s="91" t="s">
        <v>4546</v>
      </c>
      <c r="F4114" s="14">
        <f>VLOOKUP(B4114,'HSD ME&amp;PLUMBING'!$B$6:E5621,4,FALSE)</f>
        <v>100000</v>
      </c>
      <c r="G4114" s="367">
        <f>F4114*E4114</f>
        <v>94500</v>
      </c>
    </row>
    <row r="4115" spans="1:7">
      <c r="A4115" s="92"/>
      <c r="B4115" s="92" t="s">
        <v>1804</v>
      </c>
      <c r="C4115" s="91" t="s">
        <v>71</v>
      </c>
      <c r="D4115" s="91" t="s">
        <v>4</v>
      </c>
      <c r="E4115" s="91" t="s">
        <v>4545</v>
      </c>
      <c r="F4115" s="14">
        <f>VLOOKUP(B4115,'HSD ME&amp;PLUMBING'!$B$6:E5622,4,FALSE)</f>
        <v>150000</v>
      </c>
      <c r="G4115" s="367">
        <f>F4115*E4115</f>
        <v>236850</v>
      </c>
    </row>
    <row r="4116" spans="1:7">
      <c r="A4116" s="92"/>
      <c r="B4116" s="92" t="s">
        <v>7</v>
      </c>
      <c r="C4116" s="91" t="s">
        <v>8</v>
      </c>
      <c r="D4116" s="91" t="s">
        <v>4</v>
      </c>
      <c r="E4116" s="91" t="s">
        <v>4544</v>
      </c>
      <c r="F4116" s="14">
        <f>VLOOKUP(B4116,'HSD ME&amp;PLUMBING'!$B$6:E5623,4,FALSE)</f>
        <v>150000</v>
      </c>
      <c r="G4116" s="367">
        <f>F4116*E4116</f>
        <v>23700</v>
      </c>
    </row>
    <row r="4117" spans="1:7">
      <c r="A4117" s="92"/>
      <c r="B4117" s="92" t="s">
        <v>10</v>
      </c>
      <c r="C4117" s="91" t="s">
        <v>11</v>
      </c>
      <c r="D4117" s="91" t="s">
        <v>4</v>
      </c>
      <c r="E4117" s="91" t="s">
        <v>4543</v>
      </c>
      <c r="F4117" s="19">
        <f>VLOOKUP(B4117,'HSD ME&amp;PLUMBING'!$B$6:E5624,4,FALSE)</f>
        <v>200000</v>
      </c>
      <c r="G4117" s="367">
        <f>F4117*E4117</f>
        <v>9400</v>
      </c>
    </row>
    <row r="4118" spans="1:7">
      <c r="A4118" s="513" t="s">
        <v>13</v>
      </c>
      <c r="B4118" s="514"/>
      <c r="C4118" s="514"/>
      <c r="D4118" s="514"/>
      <c r="E4118" s="514"/>
      <c r="F4118" s="515"/>
      <c r="G4118" s="367">
        <f>SUM(G4114:G4117)</f>
        <v>364450</v>
      </c>
    </row>
    <row r="4119" spans="1:7">
      <c r="A4119" s="91" t="s">
        <v>14</v>
      </c>
      <c r="B4119" s="92" t="s">
        <v>15</v>
      </c>
      <c r="C4119" s="91"/>
      <c r="D4119" s="91"/>
      <c r="E4119" s="91"/>
      <c r="F4119" s="374"/>
      <c r="G4119" s="374"/>
    </row>
    <row r="4120" spans="1:7" ht="45">
      <c r="A4120" s="92"/>
      <c r="B4120" s="93" t="s">
        <v>4185</v>
      </c>
      <c r="C4120" s="91"/>
      <c r="D4120" s="94" t="s">
        <v>674</v>
      </c>
      <c r="E4120" s="94" t="s">
        <v>4422</v>
      </c>
      <c r="F4120" s="371">
        <f>VLOOKUP(B4120,'HSD ME&amp;PLUMBING'!$B$6:E5627,4,FALSE)</f>
        <v>10000</v>
      </c>
      <c r="G4120" s="370">
        <f>F4120*E4120</f>
        <v>13000</v>
      </c>
    </row>
    <row r="4121" spans="1:7">
      <c r="A4121" s="494" t="s">
        <v>16</v>
      </c>
      <c r="B4121" s="494"/>
      <c r="C4121" s="494"/>
      <c r="D4121" s="494"/>
      <c r="E4121" s="494"/>
      <c r="F4121" s="494"/>
      <c r="G4121" s="367">
        <f>SUM(G4119:G4120)</f>
        <v>13000</v>
      </c>
    </row>
    <row r="4122" spans="1:7">
      <c r="A4122" s="11" t="s">
        <v>17</v>
      </c>
      <c r="B4122" s="160" t="s">
        <v>18</v>
      </c>
      <c r="C4122" s="11"/>
      <c r="D4122" s="12"/>
      <c r="E4122" s="11"/>
      <c r="F4122" s="12"/>
      <c r="G4122" s="369"/>
    </row>
    <row r="4123" spans="1:7">
      <c r="A4123" s="492" t="s">
        <v>19</v>
      </c>
      <c r="B4123" s="492"/>
      <c r="C4123" s="492"/>
      <c r="D4123" s="492"/>
      <c r="E4123" s="492"/>
      <c r="F4123" s="492"/>
      <c r="G4123" s="367">
        <f>SUM(G4122)</f>
        <v>0</v>
      </c>
    </row>
    <row r="4124" spans="1:7">
      <c r="A4124" s="11" t="s">
        <v>20</v>
      </c>
      <c r="B4124" s="493" t="s">
        <v>21</v>
      </c>
      <c r="C4124" s="493"/>
      <c r="D4124" s="493"/>
      <c r="E4124" s="493"/>
      <c r="F4124" s="493"/>
      <c r="G4124" s="367">
        <f>SUM(G4114:G4123)/2</f>
        <v>377450</v>
      </c>
    </row>
    <row r="4125" spans="1:7">
      <c r="A4125" s="11" t="s">
        <v>22</v>
      </c>
      <c r="B4125" s="493" t="s">
        <v>77</v>
      </c>
      <c r="C4125" s="493"/>
      <c r="D4125" s="493"/>
      <c r="E4125" s="493"/>
      <c r="F4125" s="368">
        <v>0.1</v>
      </c>
      <c r="G4125" s="367">
        <f>G4124*F4125</f>
        <v>37745</v>
      </c>
    </row>
    <row r="4126" spans="1:7">
      <c r="A4126" s="11" t="s">
        <v>23</v>
      </c>
      <c r="B4126" s="493" t="s">
        <v>24</v>
      </c>
      <c r="C4126" s="493"/>
      <c r="D4126" s="493"/>
      <c r="E4126" s="493"/>
      <c r="F4126" s="493"/>
      <c r="G4126" s="367">
        <f>G4124+G4125</f>
        <v>415195</v>
      </c>
    </row>
    <row r="4127" spans="1:7">
      <c r="A4127" s="105"/>
      <c r="B4127" s="106"/>
      <c r="C4127" s="106"/>
      <c r="D4127" s="106"/>
      <c r="E4127" s="106"/>
      <c r="F4127" s="106"/>
      <c r="G4127" s="378"/>
    </row>
    <row r="4128" spans="1:7">
      <c r="A4128" s="198" t="s">
        <v>4686</v>
      </c>
      <c r="B4128" s="1"/>
      <c r="C4128" s="1"/>
      <c r="D4128" s="1"/>
      <c r="E4128" s="1"/>
      <c r="F4128" s="1"/>
      <c r="G4128" s="1"/>
    </row>
    <row r="4129" spans="1:7" ht="30">
      <c r="A4129" s="9" t="s">
        <v>62</v>
      </c>
      <c r="B4129" s="9" t="s">
        <v>63</v>
      </c>
      <c r="C4129" s="9" t="s">
        <v>64</v>
      </c>
      <c r="D4129" s="9" t="s">
        <v>65</v>
      </c>
      <c r="E4129" s="9" t="s">
        <v>66</v>
      </c>
      <c r="F4129" s="9" t="s">
        <v>67</v>
      </c>
      <c r="G4129" s="9" t="s">
        <v>68</v>
      </c>
    </row>
    <row r="4130" spans="1:7">
      <c r="A4130" s="91" t="s">
        <v>0</v>
      </c>
      <c r="B4130" s="92" t="s">
        <v>1</v>
      </c>
      <c r="C4130" s="91"/>
      <c r="D4130" s="91"/>
      <c r="E4130" s="91"/>
      <c r="F4130" s="374"/>
      <c r="G4130" s="374"/>
    </row>
    <row r="4131" spans="1:7">
      <c r="A4131" s="92"/>
      <c r="B4131" s="92" t="s">
        <v>2</v>
      </c>
      <c r="C4131" s="91" t="s">
        <v>3</v>
      </c>
      <c r="D4131" s="91" t="s">
        <v>4</v>
      </c>
      <c r="E4131" s="91" t="s">
        <v>4541</v>
      </c>
      <c r="F4131" s="14">
        <f>VLOOKUP(B4131,'HSD ME&amp;PLUMBING'!$B$6:E5638,4,FALSE)</f>
        <v>100000</v>
      </c>
      <c r="G4131" s="367">
        <f>F4131*E4131</f>
        <v>126000</v>
      </c>
    </row>
    <row r="4132" spans="1:7">
      <c r="A4132" s="92"/>
      <c r="B4132" s="92" t="s">
        <v>1804</v>
      </c>
      <c r="C4132" s="91" t="s">
        <v>71</v>
      </c>
      <c r="D4132" s="91" t="s">
        <v>4</v>
      </c>
      <c r="E4132" s="91" t="s">
        <v>4540</v>
      </c>
      <c r="F4132" s="14">
        <f>VLOOKUP(B4132,'HSD ME&amp;PLUMBING'!$B$6:E5639,4,FALSE)</f>
        <v>150000</v>
      </c>
      <c r="G4132" s="367">
        <f>F4132*E4132</f>
        <v>315450.00000000006</v>
      </c>
    </row>
    <row r="4133" spans="1:7">
      <c r="A4133" s="92"/>
      <c r="B4133" s="92" t="s">
        <v>7</v>
      </c>
      <c r="C4133" s="91" t="s">
        <v>8</v>
      </c>
      <c r="D4133" s="91" t="s">
        <v>4</v>
      </c>
      <c r="E4133" s="91" t="s">
        <v>1942</v>
      </c>
      <c r="F4133" s="14">
        <f>VLOOKUP(B4133,'HSD ME&amp;PLUMBING'!$B$6:E5640,4,FALSE)</f>
        <v>150000</v>
      </c>
      <c r="G4133" s="367">
        <f>F4133*E4133</f>
        <v>31500</v>
      </c>
    </row>
    <row r="4134" spans="1:7">
      <c r="A4134" s="92"/>
      <c r="B4134" s="92" t="s">
        <v>10</v>
      </c>
      <c r="C4134" s="91" t="s">
        <v>11</v>
      </c>
      <c r="D4134" s="91" t="s">
        <v>4</v>
      </c>
      <c r="E4134" s="91" t="s">
        <v>4539</v>
      </c>
      <c r="F4134" s="19">
        <f>VLOOKUP(B4134,'HSD ME&amp;PLUMBING'!$B$6:E5641,4,FALSE)</f>
        <v>200000</v>
      </c>
      <c r="G4134" s="367">
        <f>F4134*E4134</f>
        <v>12600</v>
      </c>
    </row>
    <row r="4135" spans="1:7">
      <c r="A4135" s="513" t="s">
        <v>13</v>
      </c>
      <c r="B4135" s="514"/>
      <c r="C4135" s="514"/>
      <c r="D4135" s="514"/>
      <c r="E4135" s="514"/>
      <c r="F4135" s="515"/>
      <c r="G4135" s="367">
        <f>SUM(G4131:G4134)</f>
        <v>485550.00000000006</v>
      </c>
    </row>
    <row r="4136" spans="1:7">
      <c r="A4136" s="91" t="s">
        <v>14</v>
      </c>
      <c r="B4136" s="92" t="s">
        <v>15</v>
      </c>
      <c r="C4136" s="91"/>
      <c r="D4136" s="91"/>
      <c r="E4136" s="91"/>
      <c r="F4136" s="374"/>
      <c r="G4136" s="374"/>
    </row>
    <row r="4137" spans="1:7" ht="45">
      <c r="A4137" s="92"/>
      <c r="B4137" s="93" t="s">
        <v>4186</v>
      </c>
      <c r="C4137" s="91"/>
      <c r="D4137" s="94" t="s">
        <v>674</v>
      </c>
      <c r="E4137" s="94" t="s">
        <v>4422</v>
      </c>
      <c r="F4137" s="371">
        <f>VLOOKUP(B4137,'HSD ME&amp;PLUMBING'!$B$6:E5644,4,FALSE)</f>
        <v>10000</v>
      </c>
      <c r="G4137" s="370">
        <f>F4137*E4137</f>
        <v>13000</v>
      </c>
    </row>
    <row r="4138" spans="1:7">
      <c r="A4138" s="494" t="s">
        <v>16</v>
      </c>
      <c r="B4138" s="494"/>
      <c r="C4138" s="494"/>
      <c r="D4138" s="494"/>
      <c r="E4138" s="494"/>
      <c r="F4138" s="494"/>
      <c r="G4138" s="367">
        <f>SUM(G4136:G4137)</f>
        <v>13000</v>
      </c>
    </row>
    <row r="4139" spans="1:7">
      <c r="A4139" s="11" t="s">
        <v>17</v>
      </c>
      <c r="B4139" s="160" t="s">
        <v>18</v>
      </c>
      <c r="C4139" s="11"/>
      <c r="D4139" s="12"/>
      <c r="E4139" s="11"/>
      <c r="F4139" s="12"/>
      <c r="G4139" s="369"/>
    </row>
    <row r="4140" spans="1:7">
      <c r="A4140" s="492" t="s">
        <v>19</v>
      </c>
      <c r="B4140" s="492"/>
      <c r="C4140" s="492"/>
      <c r="D4140" s="492"/>
      <c r="E4140" s="492"/>
      <c r="F4140" s="492"/>
      <c r="G4140" s="367">
        <f>SUM(G4139)</f>
        <v>0</v>
      </c>
    </row>
    <row r="4141" spans="1:7">
      <c r="A4141" s="11" t="s">
        <v>20</v>
      </c>
      <c r="B4141" s="493" t="s">
        <v>21</v>
      </c>
      <c r="C4141" s="493"/>
      <c r="D4141" s="493"/>
      <c r="E4141" s="493"/>
      <c r="F4141" s="493"/>
      <c r="G4141" s="367">
        <f>SUM(G4131:G4140)/2</f>
        <v>498550.00000000006</v>
      </c>
    </row>
    <row r="4142" spans="1:7">
      <c r="A4142" s="11" t="s">
        <v>22</v>
      </c>
      <c r="B4142" s="493" t="s">
        <v>77</v>
      </c>
      <c r="C4142" s="493"/>
      <c r="D4142" s="493"/>
      <c r="E4142" s="493"/>
      <c r="F4142" s="368">
        <v>0.1</v>
      </c>
      <c r="G4142" s="367">
        <f>G4141*F4142</f>
        <v>49855.000000000007</v>
      </c>
    </row>
    <row r="4143" spans="1:7">
      <c r="A4143" s="11" t="s">
        <v>23</v>
      </c>
      <c r="B4143" s="493" t="s">
        <v>24</v>
      </c>
      <c r="C4143" s="493"/>
      <c r="D4143" s="493"/>
      <c r="E4143" s="493"/>
      <c r="F4143" s="493"/>
      <c r="G4143" s="367">
        <f>G4141+G4142</f>
        <v>548405.00000000012</v>
      </c>
    </row>
    <row r="4144" spans="1:7">
      <c r="A4144" s="105"/>
      <c r="B4144" s="106"/>
      <c r="C4144" s="106"/>
      <c r="D4144" s="106"/>
      <c r="E4144" s="106"/>
      <c r="F4144" s="106"/>
      <c r="G4144" s="378"/>
    </row>
    <row r="4145" spans="1:7">
      <c r="A4145" s="198" t="s">
        <v>4685</v>
      </c>
      <c r="B4145" s="1"/>
      <c r="C4145" s="1"/>
      <c r="D4145" s="1"/>
      <c r="E4145" s="1"/>
      <c r="F4145" s="1"/>
      <c r="G4145" s="1"/>
    </row>
    <row r="4146" spans="1:7" ht="30">
      <c r="A4146" s="9" t="s">
        <v>62</v>
      </c>
      <c r="B4146" s="9" t="s">
        <v>63</v>
      </c>
      <c r="C4146" s="9" t="s">
        <v>64</v>
      </c>
      <c r="D4146" s="9" t="s">
        <v>65</v>
      </c>
      <c r="E4146" s="9" t="s">
        <v>66</v>
      </c>
      <c r="F4146" s="9" t="s">
        <v>67</v>
      </c>
      <c r="G4146" s="9" t="s">
        <v>68</v>
      </c>
    </row>
    <row r="4147" spans="1:7">
      <c r="A4147" s="91" t="s">
        <v>0</v>
      </c>
      <c r="B4147" s="92" t="s">
        <v>1</v>
      </c>
      <c r="C4147" s="91"/>
      <c r="D4147" s="91"/>
      <c r="E4147" s="91"/>
      <c r="F4147" s="374"/>
      <c r="G4147" s="374"/>
    </row>
    <row r="4148" spans="1:7">
      <c r="A4148" s="92"/>
      <c r="B4148" s="92" t="s">
        <v>2</v>
      </c>
      <c r="C4148" s="91" t="s">
        <v>3</v>
      </c>
      <c r="D4148" s="91" t="s">
        <v>4</v>
      </c>
      <c r="E4148" s="91" t="s">
        <v>4537</v>
      </c>
      <c r="F4148" s="14">
        <f>VLOOKUP(B4148,'HSD ME&amp;PLUMBING'!$B$6:E5655,4,FALSE)</f>
        <v>100000</v>
      </c>
      <c r="G4148" s="367">
        <f>F4148*E4148</f>
        <v>157400</v>
      </c>
    </row>
    <row r="4149" spans="1:7">
      <c r="A4149" s="92"/>
      <c r="B4149" s="92" t="s">
        <v>1804</v>
      </c>
      <c r="C4149" s="91" t="s">
        <v>71</v>
      </c>
      <c r="D4149" s="91" t="s">
        <v>4</v>
      </c>
      <c r="E4149" s="91" t="s">
        <v>4536</v>
      </c>
      <c r="F4149" s="14">
        <f>VLOOKUP(B4149,'HSD ME&amp;PLUMBING'!$B$6:E5656,4,FALSE)</f>
        <v>150000</v>
      </c>
      <c r="G4149" s="367">
        <f>F4149*E4149</f>
        <v>394200</v>
      </c>
    </row>
    <row r="4150" spans="1:7">
      <c r="A4150" s="92"/>
      <c r="B4150" s="92" t="s">
        <v>7</v>
      </c>
      <c r="C4150" s="91" t="s">
        <v>8</v>
      </c>
      <c r="D4150" s="91" t="s">
        <v>4</v>
      </c>
      <c r="E4150" s="91" t="s">
        <v>4535</v>
      </c>
      <c r="F4150" s="14">
        <f>VLOOKUP(B4150,'HSD ME&amp;PLUMBING'!$B$6:E5657,4,FALSE)</f>
        <v>150000</v>
      </c>
      <c r="G4150" s="367">
        <f>F4150*E4150</f>
        <v>39450</v>
      </c>
    </row>
    <row r="4151" spans="1:7">
      <c r="A4151" s="92"/>
      <c r="B4151" s="92" t="s">
        <v>10</v>
      </c>
      <c r="C4151" s="91" t="s">
        <v>11</v>
      </c>
      <c r="D4151" s="91" t="s">
        <v>4</v>
      </c>
      <c r="E4151" s="91" t="s">
        <v>4534</v>
      </c>
      <c r="F4151" s="19">
        <f>VLOOKUP(B4151,'HSD ME&amp;PLUMBING'!$B$6:E5658,4,FALSE)</f>
        <v>200000</v>
      </c>
      <c r="G4151" s="367">
        <f>F4151*E4151</f>
        <v>15800</v>
      </c>
    </row>
    <row r="4152" spans="1:7">
      <c r="A4152" s="513" t="s">
        <v>13</v>
      </c>
      <c r="B4152" s="514"/>
      <c r="C4152" s="514"/>
      <c r="D4152" s="514"/>
      <c r="E4152" s="514"/>
      <c r="F4152" s="515"/>
      <c r="G4152" s="367">
        <f>SUM(G4148:G4151)</f>
        <v>606850</v>
      </c>
    </row>
    <row r="4153" spans="1:7">
      <c r="A4153" s="91" t="s">
        <v>14</v>
      </c>
      <c r="B4153" s="92" t="s">
        <v>15</v>
      </c>
      <c r="C4153" s="91"/>
      <c r="D4153" s="91"/>
      <c r="E4153" s="91"/>
      <c r="F4153" s="374"/>
      <c r="G4153" s="374"/>
    </row>
    <row r="4154" spans="1:7" ht="45">
      <c r="A4154" s="92"/>
      <c r="B4154" s="93" t="s">
        <v>4187</v>
      </c>
      <c r="C4154" s="91"/>
      <c r="D4154" s="94" t="s">
        <v>674</v>
      </c>
      <c r="E4154" s="94" t="s">
        <v>4422</v>
      </c>
      <c r="F4154" s="371">
        <f>VLOOKUP(B4154,'HSD ME&amp;PLUMBING'!$B$6:E5661,4,FALSE)</f>
        <v>10000</v>
      </c>
      <c r="G4154" s="370">
        <f>F4154*E4154</f>
        <v>13000</v>
      </c>
    </row>
    <row r="4155" spans="1:7">
      <c r="A4155" s="494" t="s">
        <v>16</v>
      </c>
      <c r="B4155" s="494"/>
      <c r="C4155" s="494"/>
      <c r="D4155" s="494"/>
      <c r="E4155" s="494"/>
      <c r="F4155" s="494"/>
      <c r="G4155" s="367">
        <f>SUM(G4153:G4154)</f>
        <v>13000</v>
      </c>
    </row>
    <row r="4156" spans="1:7">
      <c r="A4156" s="11" t="s">
        <v>17</v>
      </c>
      <c r="B4156" s="160" t="s">
        <v>18</v>
      </c>
      <c r="C4156" s="11"/>
      <c r="D4156" s="12"/>
      <c r="E4156" s="11"/>
      <c r="F4156" s="12"/>
      <c r="G4156" s="369"/>
    </row>
    <row r="4157" spans="1:7">
      <c r="A4157" s="492" t="s">
        <v>19</v>
      </c>
      <c r="B4157" s="492"/>
      <c r="C4157" s="492"/>
      <c r="D4157" s="492"/>
      <c r="E4157" s="492"/>
      <c r="F4157" s="492"/>
      <c r="G4157" s="367">
        <f>SUM(G4156)</f>
        <v>0</v>
      </c>
    </row>
    <row r="4158" spans="1:7">
      <c r="A4158" s="11" t="s">
        <v>20</v>
      </c>
      <c r="B4158" s="493" t="s">
        <v>21</v>
      </c>
      <c r="C4158" s="493"/>
      <c r="D4158" s="493"/>
      <c r="E4158" s="493"/>
      <c r="F4158" s="493"/>
      <c r="G4158" s="367">
        <f>SUM(G4148:G4157)/2</f>
        <v>619850</v>
      </c>
    </row>
    <row r="4159" spans="1:7">
      <c r="A4159" s="11" t="s">
        <v>22</v>
      </c>
      <c r="B4159" s="493" t="s">
        <v>77</v>
      </c>
      <c r="C4159" s="493"/>
      <c r="D4159" s="493"/>
      <c r="E4159" s="493"/>
      <c r="F4159" s="368">
        <v>0.1</v>
      </c>
      <c r="G4159" s="367">
        <f>G4158*F4159</f>
        <v>61985</v>
      </c>
    </row>
    <row r="4160" spans="1:7">
      <c r="A4160" s="11" t="s">
        <v>23</v>
      </c>
      <c r="B4160" s="493" t="s">
        <v>24</v>
      </c>
      <c r="C4160" s="493"/>
      <c r="D4160" s="493"/>
      <c r="E4160" s="493"/>
      <c r="F4160" s="493"/>
      <c r="G4160" s="367">
        <f>G4158+G4159</f>
        <v>681835</v>
      </c>
    </row>
    <row r="4161" spans="1:7">
      <c r="A4161" s="105"/>
      <c r="B4161" s="106"/>
      <c r="C4161" s="106"/>
      <c r="D4161" s="106"/>
      <c r="E4161" s="106"/>
      <c r="F4161" s="106"/>
      <c r="G4161" s="378"/>
    </row>
    <row r="4162" spans="1:7">
      <c r="A4162" s="198" t="s">
        <v>4684</v>
      </c>
      <c r="B4162" s="1"/>
      <c r="C4162" s="1"/>
      <c r="D4162" s="1"/>
      <c r="E4162" s="1"/>
      <c r="F4162" s="1"/>
      <c r="G4162" s="1"/>
    </row>
    <row r="4163" spans="1:7" ht="30">
      <c r="A4163" s="9" t="s">
        <v>62</v>
      </c>
      <c r="B4163" s="9" t="s">
        <v>63</v>
      </c>
      <c r="C4163" s="9" t="s">
        <v>64</v>
      </c>
      <c r="D4163" s="9" t="s">
        <v>65</v>
      </c>
      <c r="E4163" s="9" t="s">
        <v>66</v>
      </c>
      <c r="F4163" s="9" t="s">
        <v>67</v>
      </c>
      <c r="G4163" s="9" t="s">
        <v>68</v>
      </c>
    </row>
    <row r="4164" spans="1:7">
      <c r="A4164" s="91" t="s">
        <v>0</v>
      </c>
      <c r="B4164" s="92" t="s">
        <v>1</v>
      </c>
      <c r="C4164" s="91"/>
      <c r="D4164" s="91"/>
      <c r="E4164" s="91"/>
      <c r="F4164" s="374"/>
      <c r="G4164" s="374"/>
    </row>
    <row r="4165" spans="1:7">
      <c r="A4165" s="92"/>
      <c r="B4165" s="92" t="s">
        <v>2</v>
      </c>
      <c r="C4165" s="91" t="s">
        <v>3</v>
      </c>
      <c r="D4165" s="91" t="s">
        <v>4</v>
      </c>
      <c r="E4165" s="91" t="s">
        <v>4532</v>
      </c>
      <c r="F4165" s="14">
        <f>VLOOKUP(B4165,'HSD ME&amp;PLUMBING'!$B$6:E5672,4,FALSE)</f>
        <v>100000</v>
      </c>
      <c r="G4165" s="367">
        <f>F4165*E4165</f>
        <v>188600</v>
      </c>
    </row>
    <row r="4166" spans="1:7">
      <c r="A4166" s="92"/>
      <c r="B4166" s="92" t="s">
        <v>1804</v>
      </c>
      <c r="C4166" s="91" t="s">
        <v>71</v>
      </c>
      <c r="D4166" s="91" t="s">
        <v>4</v>
      </c>
      <c r="E4166" s="91" t="s">
        <v>4531</v>
      </c>
      <c r="F4166" s="14">
        <f>VLOOKUP(B4166,'HSD ME&amp;PLUMBING'!$B$6:E5673,4,FALSE)</f>
        <v>150000</v>
      </c>
      <c r="G4166" s="367">
        <f>F4166*E4166</f>
        <v>472350</v>
      </c>
    </row>
    <row r="4167" spans="1:7">
      <c r="A4167" s="92"/>
      <c r="B4167" s="92" t="s">
        <v>7</v>
      </c>
      <c r="C4167" s="91" t="s">
        <v>8</v>
      </c>
      <c r="D4167" s="91" t="s">
        <v>4</v>
      </c>
      <c r="E4167" s="91" t="s">
        <v>4530</v>
      </c>
      <c r="F4167" s="14">
        <f>VLOOKUP(B4167,'HSD ME&amp;PLUMBING'!$B$6:E5674,4,FALSE)</f>
        <v>150000</v>
      </c>
      <c r="G4167" s="367">
        <f>F4167*E4167</f>
        <v>47250</v>
      </c>
    </row>
    <row r="4168" spans="1:7">
      <c r="A4168" s="92"/>
      <c r="B4168" s="92" t="s">
        <v>10</v>
      </c>
      <c r="C4168" s="91" t="s">
        <v>11</v>
      </c>
      <c r="D4168" s="91" t="s">
        <v>4</v>
      </c>
      <c r="E4168" s="91" t="s">
        <v>713</v>
      </c>
      <c r="F4168" s="19">
        <f>VLOOKUP(B4168,'HSD ME&amp;PLUMBING'!$B$6:E5675,4,FALSE)</f>
        <v>200000</v>
      </c>
      <c r="G4168" s="367">
        <f>F4168*E4168</f>
        <v>18800</v>
      </c>
    </row>
    <row r="4169" spans="1:7">
      <c r="A4169" s="513" t="s">
        <v>13</v>
      </c>
      <c r="B4169" s="514"/>
      <c r="C4169" s="514"/>
      <c r="D4169" s="514"/>
      <c r="E4169" s="514"/>
      <c r="F4169" s="515"/>
      <c r="G4169" s="367">
        <f>SUM(G4165:G4168)</f>
        <v>727000</v>
      </c>
    </row>
    <row r="4170" spans="1:7">
      <c r="A4170" s="91" t="s">
        <v>14</v>
      </c>
      <c r="B4170" s="92" t="s">
        <v>15</v>
      </c>
      <c r="C4170" s="91"/>
      <c r="D4170" s="91"/>
      <c r="E4170" s="91"/>
      <c r="F4170" s="374"/>
      <c r="G4170" s="374"/>
    </row>
    <row r="4171" spans="1:7" ht="45">
      <c r="A4171" s="92"/>
      <c r="B4171" s="93" t="s">
        <v>4188</v>
      </c>
      <c r="C4171" s="91"/>
      <c r="D4171" s="94" t="s">
        <v>674</v>
      </c>
      <c r="E4171" s="94" t="s">
        <v>4422</v>
      </c>
      <c r="F4171" s="371">
        <f>VLOOKUP(B4171,'HSD ME&amp;PLUMBING'!$B$6:E5678,4,FALSE)</f>
        <v>10000</v>
      </c>
      <c r="G4171" s="370">
        <f>F4171*E4171</f>
        <v>13000</v>
      </c>
    </row>
    <row r="4172" spans="1:7">
      <c r="A4172" s="494" t="s">
        <v>16</v>
      </c>
      <c r="B4172" s="494"/>
      <c r="C4172" s="494"/>
      <c r="D4172" s="494"/>
      <c r="E4172" s="494"/>
      <c r="F4172" s="494"/>
      <c r="G4172" s="367">
        <f>SUM(G4170:G4171)</f>
        <v>13000</v>
      </c>
    </row>
    <row r="4173" spans="1:7">
      <c r="A4173" s="11" t="s">
        <v>17</v>
      </c>
      <c r="B4173" s="160" t="s">
        <v>18</v>
      </c>
      <c r="C4173" s="11"/>
      <c r="D4173" s="12"/>
      <c r="E4173" s="11"/>
      <c r="F4173" s="12"/>
      <c r="G4173" s="369"/>
    </row>
    <row r="4174" spans="1:7">
      <c r="A4174" s="492" t="s">
        <v>19</v>
      </c>
      <c r="B4174" s="492"/>
      <c r="C4174" s="492"/>
      <c r="D4174" s="492"/>
      <c r="E4174" s="492"/>
      <c r="F4174" s="492"/>
      <c r="G4174" s="367">
        <f>SUM(G4173)</f>
        <v>0</v>
      </c>
    </row>
    <row r="4175" spans="1:7">
      <c r="A4175" s="11" t="s">
        <v>20</v>
      </c>
      <c r="B4175" s="493" t="s">
        <v>21</v>
      </c>
      <c r="C4175" s="493"/>
      <c r="D4175" s="493"/>
      <c r="E4175" s="493"/>
      <c r="F4175" s="493"/>
      <c r="G4175" s="367">
        <f>SUM(G4165:G4174)/2</f>
        <v>740000</v>
      </c>
    </row>
    <row r="4176" spans="1:7">
      <c r="A4176" s="11" t="s">
        <v>22</v>
      </c>
      <c r="B4176" s="493" t="s">
        <v>77</v>
      </c>
      <c r="C4176" s="493"/>
      <c r="D4176" s="493"/>
      <c r="E4176" s="493"/>
      <c r="F4176" s="368">
        <v>0.1</v>
      </c>
      <c r="G4176" s="367">
        <f>G4175*F4176</f>
        <v>74000</v>
      </c>
    </row>
    <row r="4177" spans="1:7">
      <c r="A4177" s="11" t="s">
        <v>23</v>
      </c>
      <c r="B4177" s="493" t="s">
        <v>24</v>
      </c>
      <c r="C4177" s="493"/>
      <c r="D4177" s="493"/>
      <c r="E4177" s="493"/>
      <c r="F4177" s="493"/>
      <c r="G4177" s="367">
        <f>G4175+G4176</f>
        <v>814000</v>
      </c>
    </row>
    <row r="4178" spans="1:7">
      <c r="A4178" s="105"/>
      <c r="B4178" s="106"/>
      <c r="C4178" s="106"/>
      <c r="D4178" s="106"/>
      <c r="E4178" s="106"/>
      <c r="F4178" s="106"/>
      <c r="G4178" s="378"/>
    </row>
    <row r="4179" spans="1:7" ht="15.75">
      <c r="A4179" s="377" t="s">
        <v>4683</v>
      </c>
      <c r="B4179" s="6"/>
      <c r="C4179" s="6"/>
      <c r="D4179" s="6"/>
      <c r="E4179" s="6"/>
      <c r="F4179" s="6"/>
      <c r="G4179" s="6"/>
    </row>
    <row r="4180" spans="1:7">
      <c r="A4180" s="198" t="s">
        <v>4682</v>
      </c>
      <c r="B4180" s="1"/>
      <c r="C4180" s="1"/>
      <c r="D4180" s="1"/>
      <c r="E4180" s="1"/>
      <c r="F4180" s="1"/>
      <c r="G4180" s="1"/>
    </row>
    <row r="4181" spans="1:7" ht="30">
      <c r="A4181" s="9" t="s">
        <v>62</v>
      </c>
      <c r="B4181" s="9" t="s">
        <v>63</v>
      </c>
      <c r="C4181" s="9" t="s">
        <v>64</v>
      </c>
      <c r="D4181" s="9" t="s">
        <v>65</v>
      </c>
      <c r="E4181" s="9" t="s">
        <v>66</v>
      </c>
      <c r="F4181" s="9" t="s">
        <v>67</v>
      </c>
      <c r="G4181" s="9" t="s">
        <v>68</v>
      </c>
    </row>
    <row r="4182" spans="1:7">
      <c r="A4182" s="91" t="s">
        <v>0</v>
      </c>
      <c r="B4182" s="92" t="s">
        <v>1</v>
      </c>
      <c r="C4182" s="91"/>
      <c r="D4182" s="91"/>
      <c r="E4182" s="91"/>
      <c r="F4182" s="374"/>
      <c r="G4182" s="374"/>
    </row>
    <row r="4183" spans="1:7">
      <c r="A4183" s="92"/>
      <c r="B4183" s="92" t="s">
        <v>2</v>
      </c>
      <c r="C4183" s="91" t="s">
        <v>3</v>
      </c>
      <c r="D4183" s="91" t="s">
        <v>4</v>
      </c>
      <c r="E4183" s="91" t="s">
        <v>288</v>
      </c>
      <c r="F4183" s="14">
        <f>VLOOKUP(B4183,'HSD ME&amp;PLUMBING'!$B$6:E5690,4,FALSE)</f>
        <v>100000</v>
      </c>
      <c r="G4183" s="367">
        <f>F4183*E4183</f>
        <v>5200</v>
      </c>
    </row>
    <row r="4184" spans="1:7">
      <c r="A4184" s="92"/>
      <c r="B4184" s="92" t="s">
        <v>1804</v>
      </c>
      <c r="C4184" s="91" t="s">
        <v>71</v>
      </c>
      <c r="D4184" s="91" t="s">
        <v>4</v>
      </c>
      <c r="E4184" s="91" t="s">
        <v>1466</v>
      </c>
      <c r="F4184" s="14">
        <f>VLOOKUP(B4184,'HSD ME&amp;PLUMBING'!$B$6:E5691,4,FALSE)</f>
        <v>150000</v>
      </c>
      <c r="G4184" s="367">
        <f>F4184*E4184</f>
        <v>13050</v>
      </c>
    </row>
    <row r="4185" spans="1:7">
      <c r="A4185" s="92"/>
      <c r="B4185" s="92" t="s">
        <v>7</v>
      </c>
      <c r="C4185" s="91" t="s">
        <v>8</v>
      </c>
      <c r="D4185" s="91" t="s">
        <v>4</v>
      </c>
      <c r="E4185" s="91" t="s">
        <v>36</v>
      </c>
      <c r="F4185" s="14">
        <f>VLOOKUP(B4185,'HSD ME&amp;PLUMBING'!$B$6:E5692,4,FALSE)</f>
        <v>150000</v>
      </c>
      <c r="G4185" s="367">
        <f>F4185*E4185</f>
        <v>1350</v>
      </c>
    </row>
    <row r="4186" spans="1:7">
      <c r="A4186" s="92"/>
      <c r="B4186" s="92" t="s">
        <v>10</v>
      </c>
      <c r="C4186" s="91" t="s">
        <v>11</v>
      </c>
      <c r="D4186" s="91" t="s">
        <v>4</v>
      </c>
      <c r="E4186" s="91" t="s">
        <v>99</v>
      </c>
      <c r="F4186" s="19">
        <f>VLOOKUP(B4186,'HSD ME&amp;PLUMBING'!$B$6:E5693,4,FALSE)</f>
        <v>200000</v>
      </c>
      <c r="G4186" s="367">
        <f>F4186*E4186</f>
        <v>600</v>
      </c>
    </row>
    <row r="4187" spans="1:7">
      <c r="A4187" s="513" t="s">
        <v>13</v>
      </c>
      <c r="B4187" s="514"/>
      <c r="C4187" s="514"/>
      <c r="D4187" s="514"/>
      <c r="E4187" s="514"/>
      <c r="F4187" s="515"/>
      <c r="G4187" s="367">
        <f>SUM(G4183:G4186)</f>
        <v>20200</v>
      </c>
    </row>
    <row r="4188" spans="1:7">
      <c r="A4188" s="91" t="s">
        <v>14</v>
      </c>
      <c r="B4188" s="92" t="s">
        <v>15</v>
      </c>
      <c r="C4188" s="91"/>
      <c r="D4188" s="91"/>
      <c r="E4188" s="91"/>
      <c r="F4188" s="374"/>
      <c r="G4188" s="374"/>
    </row>
    <row r="4189" spans="1:7" ht="45">
      <c r="A4189" s="92"/>
      <c r="B4189" s="93" t="s">
        <v>4189</v>
      </c>
      <c r="C4189" s="91"/>
      <c r="D4189" s="94" t="s">
        <v>674</v>
      </c>
      <c r="E4189" s="94" t="s">
        <v>4437</v>
      </c>
      <c r="F4189" s="371">
        <f>VLOOKUP(B4189,'HSD ME&amp;PLUMBING'!$B$6:E5696,4,FALSE)</f>
        <v>10000</v>
      </c>
      <c r="G4189" s="370">
        <f>F4189*E4189</f>
        <v>11500</v>
      </c>
    </row>
    <row r="4190" spans="1:7">
      <c r="A4190" s="494" t="s">
        <v>16</v>
      </c>
      <c r="B4190" s="494"/>
      <c r="C4190" s="494"/>
      <c r="D4190" s="494"/>
      <c r="E4190" s="494"/>
      <c r="F4190" s="494"/>
      <c r="G4190" s="367">
        <f>SUM(G4188:G4189)</f>
        <v>11500</v>
      </c>
    </row>
    <row r="4191" spans="1:7">
      <c r="A4191" s="11" t="s">
        <v>17</v>
      </c>
      <c r="B4191" s="160" t="s">
        <v>18</v>
      </c>
      <c r="C4191" s="11"/>
      <c r="D4191" s="12"/>
      <c r="E4191" s="11"/>
      <c r="F4191" s="12"/>
      <c r="G4191" s="369"/>
    </row>
    <row r="4192" spans="1:7">
      <c r="A4192" s="492" t="s">
        <v>19</v>
      </c>
      <c r="B4192" s="492"/>
      <c r="C4192" s="492"/>
      <c r="D4192" s="492"/>
      <c r="E4192" s="492"/>
      <c r="F4192" s="492"/>
      <c r="G4192" s="367">
        <f>SUM(G4191)</f>
        <v>0</v>
      </c>
    </row>
    <row r="4193" spans="1:7">
      <c r="A4193" s="11" t="s">
        <v>20</v>
      </c>
      <c r="B4193" s="493" t="s">
        <v>21</v>
      </c>
      <c r="C4193" s="493"/>
      <c r="D4193" s="493"/>
      <c r="E4193" s="493"/>
      <c r="F4193" s="493"/>
      <c r="G4193" s="367">
        <f>SUM(G4183:G4192)/2</f>
        <v>31700</v>
      </c>
    </row>
    <row r="4194" spans="1:7">
      <c r="A4194" s="11" t="s">
        <v>22</v>
      </c>
      <c r="B4194" s="493" t="s">
        <v>77</v>
      </c>
      <c r="C4194" s="493"/>
      <c r="D4194" s="493"/>
      <c r="E4194" s="493"/>
      <c r="F4194" s="368">
        <v>0.1</v>
      </c>
      <c r="G4194" s="367">
        <f>G4193*F4194</f>
        <v>3170</v>
      </c>
    </row>
    <row r="4195" spans="1:7">
      <c r="A4195" s="11" t="s">
        <v>23</v>
      </c>
      <c r="B4195" s="493" t="s">
        <v>24</v>
      </c>
      <c r="C4195" s="493"/>
      <c r="D4195" s="493"/>
      <c r="E4195" s="493"/>
      <c r="F4195" s="493"/>
      <c r="G4195" s="367">
        <f>G4193+G4194</f>
        <v>34870</v>
      </c>
    </row>
    <row r="4196" spans="1:7">
      <c r="A4196" s="105"/>
      <c r="B4196" s="106"/>
      <c r="C4196" s="106"/>
      <c r="D4196" s="106"/>
      <c r="E4196" s="106"/>
      <c r="F4196" s="106"/>
      <c r="G4196" s="378"/>
    </row>
    <row r="4197" spans="1:7">
      <c r="A4197" s="198" t="s">
        <v>4681</v>
      </c>
      <c r="B4197" s="1"/>
      <c r="C4197" s="1"/>
      <c r="D4197" s="1"/>
      <c r="E4197" s="1"/>
      <c r="F4197" s="1"/>
      <c r="G4197" s="1"/>
    </row>
    <row r="4198" spans="1:7" ht="30">
      <c r="A4198" s="9" t="s">
        <v>62</v>
      </c>
      <c r="B4198" s="9" t="s">
        <v>63</v>
      </c>
      <c r="C4198" s="9" t="s">
        <v>64</v>
      </c>
      <c r="D4198" s="9" t="s">
        <v>65</v>
      </c>
      <c r="E4198" s="9" t="s">
        <v>66</v>
      </c>
      <c r="F4198" s="9" t="s">
        <v>67</v>
      </c>
      <c r="G4198" s="9" t="s">
        <v>68</v>
      </c>
    </row>
    <row r="4199" spans="1:7">
      <c r="A4199" s="91" t="s">
        <v>0</v>
      </c>
      <c r="B4199" s="92" t="s">
        <v>1</v>
      </c>
      <c r="C4199" s="91"/>
      <c r="D4199" s="91"/>
      <c r="E4199" s="91"/>
      <c r="F4199" s="374"/>
      <c r="G4199" s="374"/>
    </row>
    <row r="4200" spans="1:7">
      <c r="A4200" s="92"/>
      <c r="B4200" s="92" t="s">
        <v>2</v>
      </c>
      <c r="C4200" s="91" t="s">
        <v>3</v>
      </c>
      <c r="D4200" s="91" t="s">
        <v>4</v>
      </c>
      <c r="E4200" s="91" t="s">
        <v>4534</v>
      </c>
      <c r="F4200" s="14">
        <f>VLOOKUP(B4200,'HSD ME&amp;PLUMBING'!$B$6:E5707,4,FALSE)</f>
        <v>100000</v>
      </c>
      <c r="G4200" s="367">
        <f>F4200*E4200</f>
        <v>7900</v>
      </c>
    </row>
    <row r="4201" spans="1:7">
      <c r="A4201" s="92"/>
      <c r="B4201" s="92" t="s">
        <v>1804</v>
      </c>
      <c r="C4201" s="91" t="s">
        <v>71</v>
      </c>
      <c r="D4201" s="91" t="s">
        <v>4</v>
      </c>
      <c r="E4201" s="91" t="s">
        <v>817</v>
      </c>
      <c r="F4201" s="14">
        <f>VLOOKUP(B4201,'HSD ME&amp;PLUMBING'!$B$6:E5708,4,FALSE)</f>
        <v>150000</v>
      </c>
      <c r="G4201" s="367">
        <f>F4201*E4201</f>
        <v>19650</v>
      </c>
    </row>
    <row r="4202" spans="1:7">
      <c r="A4202" s="92"/>
      <c r="B4202" s="92" t="s">
        <v>7</v>
      </c>
      <c r="C4202" s="91" t="s">
        <v>8</v>
      </c>
      <c r="D4202" s="91" t="s">
        <v>4</v>
      </c>
      <c r="E4202" s="91" t="s">
        <v>199</v>
      </c>
      <c r="F4202" s="14">
        <f>VLOOKUP(B4202,'HSD ME&amp;PLUMBING'!$B$6:E5709,4,FALSE)</f>
        <v>150000</v>
      </c>
      <c r="G4202" s="367">
        <f>F4202*E4202</f>
        <v>1950</v>
      </c>
    </row>
    <row r="4203" spans="1:7">
      <c r="A4203" s="92"/>
      <c r="B4203" s="92" t="s">
        <v>10</v>
      </c>
      <c r="C4203" s="91" t="s">
        <v>11</v>
      </c>
      <c r="D4203" s="91" t="s">
        <v>4</v>
      </c>
      <c r="E4203" s="91" t="s">
        <v>12</v>
      </c>
      <c r="F4203" s="19">
        <f>VLOOKUP(B4203,'HSD ME&amp;PLUMBING'!$B$6:E5710,4,FALSE)</f>
        <v>200000</v>
      </c>
      <c r="G4203" s="367">
        <f>F4203*E4203</f>
        <v>800</v>
      </c>
    </row>
    <row r="4204" spans="1:7">
      <c r="A4204" s="513" t="s">
        <v>13</v>
      </c>
      <c r="B4204" s="514"/>
      <c r="C4204" s="514"/>
      <c r="D4204" s="514"/>
      <c r="E4204" s="514"/>
      <c r="F4204" s="515"/>
      <c r="G4204" s="367">
        <f>SUM(G4200:G4203)</f>
        <v>30300</v>
      </c>
    </row>
    <row r="4205" spans="1:7">
      <c r="A4205" s="91" t="s">
        <v>14</v>
      </c>
      <c r="B4205" s="92" t="s">
        <v>15</v>
      </c>
      <c r="C4205" s="91"/>
      <c r="D4205" s="91"/>
      <c r="E4205" s="91"/>
      <c r="F4205" s="374"/>
      <c r="G4205" s="374"/>
    </row>
    <row r="4206" spans="1:7" ht="45">
      <c r="A4206" s="92"/>
      <c r="B4206" s="93" t="s">
        <v>4190</v>
      </c>
      <c r="C4206" s="91"/>
      <c r="D4206" s="94" t="s">
        <v>674</v>
      </c>
      <c r="E4206" s="94" t="s">
        <v>4437</v>
      </c>
      <c r="F4206" s="371">
        <f>VLOOKUP(B4206,'HSD ME&amp;PLUMBING'!$B$6:E5713,4,FALSE)</f>
        <v>10000</v>
      </c>
      <c r="G4206" s="370">
        <f>F4206*E4206</f>
        <v>11500</v>
      </c>
    </row>
    <row r="4207" spans="1:7">
      <c r="A4207" s="494" t="s">
        <v>16</v>
      </c>
      <c r="B4207" s="494"/>
      <c r="C4207" s="494"/>
      <c r="D4207" s="494"/>
      <c r="E4207" s="494"/>
      <c r="F4207" s="494"/>
      <c r="G4207" s="367">
        <f>SUM(G4205:G4206)</f>
        <v>11500</v>
      </c>
    </row>
    <row r="4208" spans="1:7">
      <c r="A4208" s="11" t="s">
        <v>17</v>
      </c>
      <c r="B4208" s="160" t="s">
        <v>18</v>
      </c>
      <c r="C4208" s="11"/>
      <c r="D4208" s="12"/>
      <c r="E4208" s="11"/>
      <c r="F4208" s="12"/>
      <c r="G4208" s="369"/>
    </row>
    <row r="4209" spans="1:7">
      <c r="A4209" s="492" t="s">
        <v>19</v>
      </c>
      <c r="B4209" s="492"/>
      <c r="C4209" s="492"/>
      <c r="D4209" s="492"/>
      <c r="E4209" s="492"/>
      <c r="F4209" s="492"/>
      <c r="G4209" s="367">
        <f>SUM(G4208)</f>
        <v>0</v>
      </c>
    </row>
    <row r="4210" spans="1:7">
      <c r="A4210" s="11" t="s">
        <v>20</v>
      </c>
      <c r="B4210" s="493" t="s">
        <v>21</v>
      </c>
      <c r="C4210" s="493"/>
      <c r="D4210" s="493"/>
      <c r="E4210" s="493"/>
      <c r="F4210" s="493"/>
      <c r="G4210" s="367">
        <f>SUM(G4200:G4209)/2</f>
        <v>41800</v>
      </c>
    </row>
    <row r="4211" spans="1:7">
      <c r="A4211" s="11" t="s">
        <v>22</v>
      </c>
      <c r="B4211" s="493" t="s">
        <v>77</v>
      </c>
      <c r="C4211" s="493"/>
      <c r="D4211" s="493"/>
      <c r="E4211" s="493"/>
      <c r="F4211" s="368">
        <v>0.1</v>
      </c>
      <c r="G4211" s="367">
        <f>G4210*F4211</f>
        <v>4180</v>
      </c>
    </row>
    <row r="4212" spans="1:7">
      <c r="A4212" s="11" t="s">
        <v>23</v>
      </c>
      <c r="B4212" s="493" t="s">
        <v>24</v>
      </c>
      <c r="C4212" s="493"/>
      <c r="D4212" s="493"/>
      <c r="E4212" s="493"/>
      <c r="F4212" s="493"/>
      <c r="G4212" s="367">
        <f>G4210+G4211</f>
        <v>45980</v>
      </c>
    </row>
    <row r="4213" spans="1:7">
      <c r="A4213" s="105"/>
      <c r="B4213" s="106"/>
      <c r="C4213" s="106"/>
      <c r="D4213" s="106"/>
      <c r="E4213" s="106"/>
      <c r="F4213" s="106"/>
      <c r="G4213" s="378"/>
    </row>
    <row r="4214" spans="1:7">
      <c r="A4214" s="198" t="s">
        <v>4680</v>
      </c>
      <c r="B4214" s="1"/>
      <c r="C4214" s="1"/>
      <c r="D4214" s="1"/>
      <c r="E4214" s="1"/>
      <c r="F4214" s="1"/>
      <c r="G4214" s="1"/>
    </row>
    <row r="4215" spans="1:7" ht="30">
      <c r="A4215" s="9" t="s">
        <v>62</v>
      </c>
      <c r="B4215" s="9" t="s">
        <v>63</v>
      </c>
      <c r="C4215" s="9" t="s">
        <v>64</v>
      </c>
      <c r="D4215" s="9" t="s">
        <v>65</v>
      </c>
      <c r="E4215" s="9" t="s">
        <v>66</v>
      </c>
      <c r="F4215" s="9" t="s">
        <v>67</v>
      </c>
      <c r="G4215" s="9" t="s">
        <v>68</v>
      </c>
    </row>
    <row r="4216" spans="1:7">
      <c r="A4216" s="91" t="s">
        <v>0</v>
      </c>
      <c r="B4216" s="92" t="s">
        <v>1</v>
      </c>
      <c r="C4216" s="91"/>
      <c r="D4216" s="91"/>
      <c r="E4216" s="91"/>
      <c r="F4216" s="374"/>
      <c r="G4216" s="374"/>
    </row>
    <row r="4217" spans="1:7">
      <c r="A4217" s="92"/>
      <c r="B4217" s="92" t="s">
        <v>2</v>
      </c>
      <c r="C4217" s="91" t="s">
        <v>3</v>
      </c>
      <c r="D4217" s="91" t="s">
        <v>4</v>
      </c>
      <c r="E4217" s="91" t="s">
        <v>707</v>
      </c>
      <c r="F4217" s="14">
        <f>VLOOKUP(B4217,'HSD ME&amp;PLUMBING'!$B$6:E5724,4,FALSE)</f>
        <v>100000</v>
      </c>
      <c r="G4217" s="367">
        <f>F4217*E4217</f>
        <v>10500</v>
      </c>
    </row>
    <row r="4218" spans="1:7">
      <c r="A4218" s="92"/>
      <c r="B4218" s="92" t="s">
        <v>1804</v>
      </c>
      <c r="C4218" s="91" t="s">
        <v>71</v>
      </c>
      <c r="D4218" s="91" t="s">
        <v>4</v>
      </c>
      <c r="E4218" s="91" t="s">
        <v>767</v>
      </c>
      <c r="F4218" s="14">
        <f>VLOOKUP(B4218,'HSD ME&amp;PLUMBING'!$B$6:E5725,4,FALSE)</f>
        <v>150000</v>
      </c>
      <c r="G4218" s="367">
        <f>F4218*E4218</f>
        <v>26250</v>
      </c>
    </row>
    <row r="4219" spans="1:7">
      <c r="A4219" s="92"/>
      <c r="B4219" s="92" t="s">
        <v>7</v>
      </c>
      <c r="C4219" s="91" t="s">
        <v>8</v>
      </c>
      <c r="D4219" s="91" t="s">
        <v>4</v>
      </c>
      <c r="E4219" s="91" t="s">
        <v>768</v>
      </c>
      <c r="F4219" s="14">
        <f>VLOOKUP(B4219,'HSD ME&amp;PLUMBING'!$B$6:E5726,4,FALSE)</f>
        <v>150000</v>
      </c>
      <c r="G4219" s="367">
        <f>F4219*E4219</f>
        <v>2550</v>
      </c>
    </row>
    <row r="4220" spans="1:7">
      <c r="A4220" s="92"/>
      <c r="B4220" s="92" t="s">
        <v>10</v>
      </c>
      <c r="C4220" s="91" t="s">
        <v>11</v>
      </c>
      <c r="D4220" s="91" t="s">
        <v>4</v>
      </c>
      <c r="E4220" s="91" t="s">
        <v>87</v>
      </c>
      <c r="F4220" s="19">
        <f>VLOOKUP(B4220,'HSD ME&amp;PLUMBING'!$B$6:E5727,4,FALSE)</f>
        <v>200000</v>
      </c>
      <c r="G4220" s="367">
        <f>F4220*E4220</f>
        <v>1000</v>
      </c>
    </row>
    <row r="4221" spans="1:7">
      <c r="A4221" s="513" t="s">
        <v>13</v>
      </c>
      <c r="B4221" s="514"/>
      <c r="C4221" s="514"/>
      <c r="D4221" s="514"/>
      <c r="E4221" s="514"/>
      <c r="F4221" s="515"/>
      <c r="G4221" s="367">
        <f>SUM(G4217:G4220)</f>
        <v>40300</v>
      </c>
    </row>
    <row r="4222" spans="1:7">
      <c r="A4222" s="91" t="s">
        <v>14</v>
      </c>
      <c r="B4222" s="92" t="s">
        <v>15</v>
      </c>
      <c r="C4222" s="91"/>
      <c r="D4222" s="91"/>
      <c r="E4222" s="91"/>
      <c r="F4222" s="374"/>
      <c r="G4222" s="374"/>
    </row>
    <row r="4223" spans="1:7" ht="45">
      <c r="A4223" s="92"/>
      <c r="B4223" s="93" t="s">
        <v>4191</v>
      </c>
      <c r="C4223" s="91"/>
      <c r="D4223" s="94" t="s">
        <v>674</v>
      </c>
      <c r="E4223" s="94" t="s">
        <v>4437</v>
      </c>
      <c r="F4223" s="371">
        <f>VLOOKUP(B4223,'HSD ME&amp;PLUMBING'!$B$6:E5730,4,FALSE)</f>
        <v>10000</v>
      </c>
      <c r="G4223" s="370">
        <f>F4223*E4223</f>
        <v>11500</v>
      </c>
    </row>
    <row r="4224" spans="1:7">
      <c r="A4224" s="494" t="s">
        <v>16</v>
      </c>
      <c r="B4224" s="494"/>
      <c r="C4224" s="494"/>
      <c r="D4224" s="494"/>
      <c r="E4224" s="494"/>
      <c r="F4224" s="494"/>
      <c r="G4224" s="367">
        <f>SUM(G4222:G4223)</f>
        <v>11500</v>
      </c>
    </row>
    <row r="4225" spans="1:7">
      <c r="A4225" s="11" t="s">
        <v>17</v>
      </c>
      <c r="B4225" s="160" t="s">
        <v>18</v>
      </c>
      <c r="C4225" s="11"/>
      <c r="D4225" s="12"/>
      <c r="E4225" s="11"/>
      <c r="F4225" s="12"/>
      <c r="G4225" s="369"/>
    </row>
    <row r="4226" spans="1:7">
      <c r="A4226" s="492" t="s">
        <v>19</v>
      </c>
      <c r="B4226" s="492"/>
      <c r="C4226" s="492"/>
      <c r="D4226" s="492"/>
      <c r="E4226" s="492"/>
      <c r="F4226" s="492"/>
      <c r="G4226" s="367">
        <f>SUM(G4225)</f>
        <v>0</v>
      </c>
    </row>
    <row r="4227" spans="1:7">
      <c r="A4227" s="11" t="s">
        <v>20</v>
      </c>
      <c r="B4227" s="493" t="s">
        <v>21</v>
      </c>
      <c r="C4227" s="493"/>
      <c r="D4227" s="493"/>
      <c r="E4227" s="493"/>
      <c r="F4227" s="493"/>
      <c r="G4227" s="367">
        <f>SUM(G4217:G4226)/2</f>
        <v>51800</v>
      </c>
    </row>
    <row r="4228" spans="1:7">
      <c r="A4228" s="11" t="s">
        <v>22</v>
      </c>
      <c r="B4228" s="493" t="s">
        <v>77</v>
      </c>
      <c r="C4228" s="493"/>
      <c r="D4228" s="493"/>
      <c r="E4228" s="493"/>
      <c r="F4228" s="368">
        <v>0.1</v>
      </c>
      <c r="G4228" s="367">
        <f>G4227*F4228</f>
        <v>5180</v>
      </c>
    </row>
    <row r="4229" spans="1:7">
      <c r="A4229" s="11" t="s">
        <v>23</v>
      </c>
      <c r="B4229" s="493" t="s">
        <v>24</v>
      </c>
      <c r="C4229" s="493"/>
      <c r="D4229" s="493"/>
      <c r="E4229" s="493"/>
      <c r="F4229" s="493"/>
      <c r="G4229" s="367">
        <f>G4227+G4228</f>
        <v>56980</v>
      </c>
    </row>
    <row r="4230" spans="1:7">
      <c r="A4230" s="105"/>
      <c r="B4230" s="106"/>
      <c r="C4230" s="106"/>
      <c r="D4230" s="106"/>
      <c r="E4230" s="106"/>
      <c r="F4230" s="106"/>
      <c r="G4230" s="378"/>
    </row>
    <row r="4231" spans="1:7">
      <c r="A4231" s="198" t="s">
        <v>4679</v>
      </c>
      <c r="B4231" s="1"/>
      <c r="C4231" s="1"/>
      <c r="D4231" s="1"/>
      <c r="E4231" s="1"/>
      <c r="F4231" s="1"/>
      <c r="G4231" s="1"/>
    </row>
    <row r="4232" spans="1:7" ht="30">
      <c r="A4232" s="9" t="s">
        <v>62</v>
      </c>
      <c r="B4232" s="9" t="s">
        <v>63</v>
      </c>
      <c r="C4232" s="9" t="s">
        <v>64</v>
      </c>
      <c r="D4232" s="9" t="s">
        <v>65</v>
      </c>
      <c r="E4232" s="9" t="s">
        <v>66</v>
      </c>
      <c r="F4232" s="9" t="s">
        <v>67</v>
      </c>
      <c r="G4232" s="9" t="s">
        <v>68</v>
      </c>
    </row>
    <row r="4233" spans="1:7">
      <c r="A4233" s="91" t="s">
        <v>0</v>
      </c>
      <c r="B4233" s="92" t="s">
        <v>1</v>
      </c>
      <c r="C4233" s="91"/>
      <c r="D4233" s="91"/>
      <c r="E4233" s="91"/>
      <c r="F4233" s="374"/>
      <c r="G4233" s="374"/>
    </row>
    <row r="4234" spans="1:7">
      <c r="A4234" s="92"/>
      <c r="B4234" s="92" t="s">
        <v>2</v>
      </c>
      <c r="C4234" s="91" t="s">
        <v>3</v>
      </c>
      <c r="D4234" s="91" t="s">
        <v>4</v>
      </c>
      <c r="E4234" s="91" t="s">
        <v>25</v>
      </c>
      <c r="F4234" s="14">
        <f>VLOOKUP(B4234,'HSD ME&amp;PLUMBING'!$B$6:E5741,4,FALSE)</f>
        <v>100000</v>
      </c>
      <c r="G4234" s="367">
        <f>F4234*E4234</f>
        <v>12900</v>
      </c>
    </row>
    <row r="4235" spans="1:7">
      <c r="A4235" s="92"/>
      <c r="B4235" s="92" t="s">
        <v>1804</v>
      </c>
      <c r="C4235" s="91" t="s">
        <v>71</v>
      </c>
      <c r="D4235" s="91" t="s">
        <v>4</v>
      </c>
      <c r="E4235" s="91" t="s">
        <v>26</v>
      </c>
      <c r="F4235" s="14">
        <f>VLOOKUP(B4235,'HSD ME&amp;PLUMBING'!$B$6:E5742,4,FALSE)</f>
        <v>150000</v>
      </c>
      <c r="G4235" s="367">
        <f>F4235*E4235</f>
        <v>32250</v>
      </c>
    </row>
    <row r="4236" spans="1:7">
      <c r="A4236" s="92"/>
      <c r="B4236" s="92" t="s">
        <v>7</v>
      </c>
      <c r="C4236" s="91" t="s">
        <v>8</v>
      </c>
      <c r="D4236" s="91" t="s">
        <v>4</v>
      </c>
      <c r="E4236" s="91" t="s">
        <v>27</v>
      </c>
      <c r="F4236" s="14">
        <f>VLOOKUP(B4236,'HSD ME&amp;PLUMBING'!$B$6:E5743,4,FALSE)</f>
        <v>150000</v>
      </c>
      <c r="G4236" s="367">
        <f>F4236*E4236</f>
        <v>3150</v>
      </c>
    </row>
    <row r="4237" spans="1:7">
      <c r="A4237" s="92"/>
      <c r="B4237" s="92" t="s">
        <v>10</v>
      </c>
      <c r="C4237" s="91" t="s">
        <v>11</v>
      </c>
      <c r="D4237" s="91" t="s">
        <v>4</v>
      </c>
      <c r="E4237" s="91" t="s">
        <v>32</v>
      </c>
      <c r="F4237" s="19">
        <f>VLOOKUP(B4237,'HSD ME&amp;PLUMBING'!$B$6:E5744,4,FALSE)</f>
        <v>200000</v>
      </c>
      <c r="G4237" s="367">
        <f>F4237*E4237</f>
        <v>1200</v>
      </c>
    </row>
    <row r="4238" spans="1:7">
      <c r="A4238" s="513" t="s">
        <v>13</v>
      </c>
      <c r="B4238" s="514"/>
      <c r="C4238" s="514"/>
      <c r="D4238" s="514"/>
      <c r="E4238" s="514"/>
      <c r="F4238" s="515"/>
      <c r="G4238" s="367">
        <f>SUM(G4234:G4237)</f>
        <v>49500</v>
      </c>
    </row>
    <row r="4239" spans="1:7">
      <c r="A4239" s="91" t="s">
        <v>14</v>
      </c>
      <c r="B4239" s="92" t="s">
        <v>15</v>
      </c>
      <c r="C4239" s="91"/>
      <c r="D4239" s="91"/>
      <c r="E4239" s="91"/>
      <c r="F4239" s="374"/>
      <c r="G4239" s="374"/>
    </row>
    <row r="4240" spans="1:7" ht="45">
      <c r="A4240" s="92"/>
      <c r="B4240" s="93" t="s">
        <v>4192</v>
      </c>
      <c r="C4240" s="91"/>
      <c r="D4240" s="94" t="s">
        <v>674</v>
      </c>
      <c r="E4240" s="94" t="s">
        <v>4437</v>
      </c>
      <c r="F4240" s="371">
        <f>VLOOKUP(B4240,'HSD ME&amp;PLUMBING'!$B$6:E5747,4,FALSE)</f>
        <v>10000</v>
      </c>
      <c r="G4240" s="370">
        <f>F4240*E4240</f>
        <v>11500</v>
      </c>
    </row>
    <row r="4241" spans="1:7">
      <c r="A4241" s="494" t="s">
        <v>16</v>
      </c>
      <c r="B4241" s="494"/>
      <c r="C4241" s="494"/>
      <c r="D4241" s="494"/>
      <c r="E4241" s="494"/>
      <c r="F4241" s="494"/>
      <c r="G4241" s="367">
        <f>SUM(G4239:G4240)</f>
        <v>11500</v>
      </c>
    </row>
    <row r="4242" spans="1:7">
      <c r="A4242" s="11" t="s">
        <v>17</v>
      </c>
      <c r="B4242" s="160" t="s">
        <v>18</v>
      </c>
      <c r="C4242" s="11"/>
      <c r="D4242" s="12"/>
      <c r="E4242" s="11"/>
      <c r="F4242" s="12"/>
      <c r="G4242" s="369"/>
    </row>
    <row r="4243" spans="1:7">
      <c r="A4243" s="492" t="s">
        <v>19</v>
      </c>
      <c r="B4243" s="492"/>
      <c r="C4243" s="492"/>
      <c r="D4243" s="492"/>
      <c r="E4243" s="492"/>
      <c r="F4243" s="492"/>
      <c r="G4243" s="367">
        <f>SUM(G4242)</f>
        <v>0</v>
      </c>
    </row>
    <row r="4244" spans="1:7">
      <c r="A4244" s="11" t="s">
        <v>20</v>
      </c>
      <c r="B4244" s="493" t="s">
        <v>21</v>
      </c>
      <c r="C4244" s="493"/>
      <c r="D4244" s="493"/>
      <c r="E4244" s="493"/>
      <c r="F4244" s="493"/>
      <c r="G4244" s="367">
        <f>SUM(G4234:G4243)/2</f>
        <v>61000</v>
      </c>
    </row>
    <row r="4245" spans="1:7">
      <c r="A4245" s="11" t="s">
        <v>22</v>
      </c>
      <c r="B4245" s="493" t="s">
        <v>77</v>
      </c>
      <c r="C4245" s="493"/>
      <c r="D4245" s="493"/>
      <c r="E4245" s="493"/>
      <c r="F4245" s="368">
        <v>0.1</v>
      </c>
      <c r="G4245" s="367">
        <f>G4244*F4245</f>
        <v>6100</v>
      </c>
    </row>
    <row r="4246" spans="1:7">
      <c r="A4246" s="11" t="s">
        <v>23</v>
      </c>
      <c r="B4246" s="493" t="s">
        <v>24</v>
      </c>
      <c r="C4246" s="493"/>
      <c r="D4246" s="493"/>
      <c r="E4246" s="493"/>
      <c r="F4246" s="493"/>
      <c r="G4246" s="367">
        <f>G4244+G4245</f>
        <v>67100</v>
      </c>
    </row>
    <row r="4247" spans="1:7">
      <c r="A4247" s="105"/>
      <c r="B4247" s="106"/>
      <c r="C4247" s="106"/>
      <c r="D4247" s="106"/>
      <c r="E4247" s="106"/>
      <c r="F4247" s="106"/>
      <c r="G4247" s="378"/>
    </row>
    <row r="4248" spans="1:7">
      <c r="A4248" s="198" t="s">
        <v>4678</v>
      </c>
      <c r="B4248" s="1"/>
      <c r="C4248" s="1"/>
      <c r="D4248" s="1"/>
      <c r="E4248" s="1"/>
      <c r="F4248" s="1"/>
      <c r="G4248" s="1"/>
    </row>
    <row r="4249" spans="1:7" ht="30">
      <c r="A4249" s="9" t="s">
        <v>62</v>
      </c>
      <c r="B4249" s="9" t="s">
        <v>63</v>
      </c>
      <c r="C4249" s="9" t="s">
        <v>64</v>
      </c>
      <c r="D4249" s="9" t="s">
        <v>65</v>
      </c>
      <c r="E4249" s="9" t="s">
        <v>66</v>
      </c>
      <c r="F4249" s="9" t="s">
        <v>67</v>
      </c>
      <c r="G4249" s="9" t="s">
        <v>68</v>
      </c>
    </row>
    <row r="4250" spans="1:7">
      <c r="A4250" s="91" t="s">
        <v>0</v>
      </c>
      <c r="B4250" s="92" t="s">
        <v>1</v>
      </c>
      <c r="C4250" s="91"/>
      <c r="D4250" s="91"/>
      <c r="E4250" s="91"/>
      <c r="F4250" s="374"/>
      <c r="G4250" s="374"/>
    </row>
    <row r="4251" spans="1:7">
      <c r="A4251" s="92"/>
      <c r="B4251" s="92" t="s">
        <v>2</v>
      </c>
      <c r="C4251" s="91" t="s">
        <v>3</v>
      </c>
      <c r="D4251" s="91" t="s">
        <v>4</v>
      </c>
      <c r="E4251" s="91" t="s">
        <v>1932</v>
      </c>
      <c r="F4251" s="14">
        <f>VLOOKUP(B4251,'HSD ME&amp;PLUMBING'!$B$6:E5758,4,FALSE)</f>
        <v>100000</v>
      </c>
      <c r="G4251" s="367">
        <f>F4251*E4251</f>
        <v>15700</v>
      </c>
    </row>
    <row r="4252" spans="1:7">
      <c r="A4252" s="92"/>
      <c r="B4252" s="92" t="s">
        <v>1804</v>
      </c>
      <c r="C4252" s="91" t="s">
        <v>71</v>
      </c>
      <c r="D4252" s="91" t="s">
        <v>4</v>
      </c>
      <c r="E4252" s="91" t="s">
        <v>4553</v>
      </c>
      <c r="F4252" s="14">
        <f>VLOOKUP(B4252,'HSD ME&amp;PLUMBING'!$B$6:E5759,4,FALSE)</f>
        <v>150000</v>
      </c>
      <c r="G4252" s="367">
        <f>F4252*E4252</f>
        <v>39300</v>
      </c>
    </row>
    <row r="4253" spans="1:7">
      <c r="A4253" s="92"/>
      <c r="B4253" s="92" t="s">
        <v>7</v>
      </c>
      <c r="C4253" s="91" t="s">
        <v>8</v>
      </c>
      <c r="D4253" s="91" t="s">
        <v>4</v>
      </c>
      <c r="E4253" s="91" t="s">
        <v>721</v>
      </c>
      <c r="F4253" s="14">
        <f>VLOOKUP(B4253,'HSD ME&amp;PLUMBING'!$B$6:E5760,4,FALSE)</f>
        <v>150000</v>
      </c>
      <c r="G4253" s="367">
        <f>F4253*E4253</f>
        <v>3900</v>
      </c>
    </row>
    <row r="4254" spans="1:7">
      <c r="A4254" s="92"/>
      <c r="B4254" s="92" t="s">
        <v>10</v>
      </c>
      <c r="C4254" s="91" t="s">
        <v>11</v>
      </c>
      <c r="D4254" s="91" t="s">
        <v>4</v>
      </c>
      <c r="E4254" s="91" t="s">
        <v>130</v>
      </c>
      <c r="F4254" s="19">
        <f>VLOOKUP(B4254,'HSD ME&amp;PLUMBING'!$B$6:E5761,4,FALSE)</f>
        <v>200000</v>
      </c>
      <c r="G4254" s="367">
        <f>F4254*E4254</f>
        <v>1600</v>
      </c>
    </row>
    <row r="4255" spans="1:7">
      <c r="A4255" s="513" t="s">
        <v>13</v>
      </c>
      <c r="B4255" s="514"/>
      <c r="C4255" s="514"/>
      <c r="D4255" s="514"/>
      <c r="E4255" s="514"/>
      <c r="F4255" s="515"/>
      <c r="G4255" s="367">
        <f>SUM(G4251:G4254)</f>
        <v>60500</v>
      </c>
    </row>
    <row r="4256" spans="1:7">
      <c r="A4256" s="91" t="s">
        <v>14</v>
      </c>
      <c r="B4256" s="92" t="s">
        <v>15</v>
      </c>
      <c r="C4256" s="91"/>
      <c r="D4256" s="91"/>
      <c r="E4256" s="91"/>
      <c r="F4256" s="374"/>
      <c r="G4256" s="374"/>
    </row>
    <row r="4257" spans="1:7" ht="45">
      <c r="A4257" s="92"/>
      <c r="B4257" s="93" t="s">
        <v>4193</v>
      </c>
      <c r="C4257" s="91"/>
      <c r="D4257" s="94" t="s">
        <v>674</v>
      </c>
      <c r="E4257" s="94" t="s">
        <v>4437</v>
      </c>
      <c r="F4257" s="371">
        <f>VLOOKUP(B4257,'HSD ME&amp;PLUMBING'!$B$6:E5764,4,FALSE)</f>
        <v>10000</v>
      </c>
      <c r="G4257" s="370">
        <f>F4257*E4257</f>
        <v>11500</v>
      </c>
    </row>
    <row r="4258" spans="1:7">
      <c r="A4258" s="494" t="s">
        <v>16</v>
      </c>
      <c r="B4258" s="494"/>
      <c r="C4258" s="494"/>
      <c r="D4258" s="494"/>
      <c r="E4258" s="494"/>
      <c r="F4258" s="494"/>
      <c r="G4258" s="367">
        <f>SUM(G4256:G4257)</f>
        <v>11500</v>
      </c>
    </row>
    <row r="4259" spans="1:7">
      <c r="A4259" s="11" t="s">
        <v>17</v>
      </c>
      <c r="B4259" s="160" t="s">
        <v>18</v>
      </c>
      <c r="C4259" s="11"/>
      <c r="D4259" s="12"/>
      <c r="E4259" s="11"/>
      <c r="F4259" s="12"/>
      <c r="G4259" s="369"/>
    </row>
    <row r="4260" spans="1:7">
      <c r="A4260" s="492" t="s">
        <v>19</v>
      </c>
      <c r="B4260" s="492"/>
      <c r="C4260" s="492"/>
      <c r="D4260" s="492"/>
      <c r="E4260" s="492"/>
      <c r="F4260" s="492"/>
      <c r="G4260" s="367">
        <f>SUM(G4259)</f>
        <v>0</v>
      </c>
    </row>
    <row r="4261" spans="1:7">
      <c r="A4261" s="11" t="s">
        <v>20</v>
      </c>
      <c r="B4261" s="493" t="s">
        <v>21</v>
      </c>
      <c r="C4261" s="493"/>
      <c r="D4261" s="493"/>
      <c r="E4261" s="493"/>
      <c r="F4261" s="493"/>
      <c r="G4261" s="367">
        <f>SUM(G4251:G4260)/2</f>
        <v>72000</v>
      </c>
    </row>
    <row r="4262" spans="1:7">
      <c r="A4262" s="11" t="s">
        <v>22</v>
      </c>
      <c r="B4262" s="493" t="s">
        <v>77</v>
      </c>
      <c r="C4262" s="493"/>
      <c r="D4262" s="493"/>
      <c r="E4262" s="493"/>
      <c r="F4262" s="368">
        <v>0.1</v>
      </c>
      <c r="G4262" s="367">
        <f>G4261*F4262</f>
        <v>7200</v>
      </c>
    </row>
    <row r="4263" spans="1:7">
      <c r="A4263" s="11" t="s">
        <v>23</v>
      </c>
      <c r="B4263" s="493" t="s">
        <v>24</v>
      </c>
      <c r="C4263" s="493"/>
      <c r="D4263" s="493"/>
      <c r="E4263" s="493"/>
      <c r="F4263" s="493"/>
      <c r="G4263" s="367">
        <f>G4261+G4262</f>
        <v>79200</v>
      </c>
    </row>
    <row r="4264" spans="1:7">
      <c r="A4264" s="105"/>
      <c r="B4264" s="106"/>
      <c r="C4264" s="106"/>
      <c r="D4264" s="106"/>
      <c r="E4264" s="106"/>
      <c r="F4264" s="106"/>
      <c r="G4264" s="378"/>
    </row>
    <row r="4265" spans="1:7">
      <c r="A4265" s="198" t="s">
        <v>4677</v>
      </c>
      <c r="B4265" s="1"/>
      <c r="C4265" s="1"/>
      <c r="D4265" s="1"/>
      <c r="E4265" s="1"/>
      <c r="F4265" s="1"/>
      <c r="G4265" s="1"/>
    </row>
    <row r="4266" spans="1:7" ht="30">
      <c r="A4266" s="9" t="s">
        <v>62</v>
      </c>
      <c r="B4266" s="9" t="s">
        <v>63</v>
      </c>
      <c r="C4266" s="9" t="s">
        <v>64</v>
      </c>
      <c r="D4266" s="9" t="s">
        <v>65</v>
      </c>
      <c r="E4266" s="9" t="s">
        <v>66</v>
      </c>
      <c r="F4266" s="9" t="s">
        <v>67</v>
      </c>
      <c r="G4266" s="9" t="s">
        <v>68</v>
      </c>
    </row>
    <row r="4267" spans="1:7">
      <c r="A4267" s="91" t="s">
        <v>0</v>
      </c>
      <c r="B4267" s="92" t="s">
        <v>1</v>
      </c>
      <c r="C4267" s="91"/>
      <c r="D4267" s="91"/>
      <c r="E4267" s="91"/>
      <c r="F4267" s="374"/>
      <c r="G4267" s="374"/>
    </row>
    <row r="4268" spans="1:7">
      <c r="A4268" s="92"/>
      <c r="B4268" s="92" t="s">
        <v>2</v>
      </c>
      <c r="C4268" s="91" t="s">
        <v>3</v>
      </c>
      <c r="D4268" s="91" t="s">
        <v>4</v>
      </c>
      <c r="E4268" s="91" t="s">
        <v>1832</v>
      </c>
      <c r="F4268" s="14">
        <f>VLOOKUP(B4268,'HSD ME&amp;PLUMBING'!$B$6:E5775,4,FALSE)</f>
        <v>100000</v>
      </c>
      <c r="G4268" s="367">
        <f>F4268*E4268</f>
        <v>20700</v>
      </c>
    </row>
    <row r="4269" spans="1:7">
      <c r="A4269" s="92"/>
      <c r="B4269" s="92" t="s">
        <v>1804</v>
      </c>
      <c r="C4269" s="91" t="s">
        <v>71</v>
      </c>
      <c r="D4269" s="91" t="s">
        <v>4</v>
      </c>
      <c r="E4269" s="91" t="s">
        <v>1833</v>
      </c>
      <c r="F4269" s="14">
        <f>VLOOKUP(B4269,'HSD ME&amp;PLUMBING'!$B$6:E5776,4,FALSE)</f>
        <v>150000</v>
      </c>
      <c r="G4269" s="367">
        <f>F4269*E4269</f>
        <v>51899.999999999993</v>
      </c>
    </row>
    <row r="4270" spans="1:7">
      <c r="A4270" s="92"/>
      <c r="B4270" s="92" t="s">
        <v>7</v>
      </c>
      <c r="C4270" s="91" t="s">
        <v>8</v>
      </c>
      <c r="D4270" s="91" t="s">
        <v>4</v>
      </c>
      <c r="E4270" s="91" t="s">
        <v>708</v>
      </c>
      <c r="F4270" s="14">
        <f>VLOOKUP(B4270,'HSD ME&amp;PLUMBING'!$B$6:E5777,4,FALSE)</f>
        <v>150000</v>
      </c>
      <c r="G4270" s="367">
        <f>F4270*E4270</f>
        <v>5250.0000000000009</v>
      </c>
    </row>
    <row r="4271" spans="1:7">
      <c r="A4271" s="92"/>
      <c r="B4271" s="92" t="s">
        <v>10</v>
      </c>
      <c r="C4271" s="91" t="s">
        <v>11</v>
      </c>
      <c r="D4271" s="91" t="s">
        <v>4</v>
      </c>
      <c r="E4271" s="91" t="s">
        <v>98</v>
      </c>
      <c r="F4271" s="19">
        <f>VLOOKUP(B4271,'HSD ME&amp;PLUMBING'!$B$6:E5778,4,FALSE)</f>
        <v>200000</v>
      </c>
      <c r="G4271" s="367">
        <f>F4271*E4271</f>
        <v>2000</v>
      </c>
    </row>
    <row r="4272" spans="1:7">
      <c r="A4272" s="513" t="s">
        <v>13</v>
      </c>
      <c r="B4272" s="514"/>
      <c r="C4272" s="514"/>
      <c r="D4272" s="514"/>
      <c r="E4272" s="514"/>
      <c r="F4272" s="515"/>
      <c r="G4272" s="367">
        <f>SUM(G4268:G4271)</f>
        <v>79850</v>
      </c>
    </row>
    <row r="4273" spans="1:7">
      <c r="A4273" s="91" t="s">
        <v>14</v>
      </c>
      <c r="B4273" s="92" t="s">
        <v>15</v>
      </c>
      <c r="C4273" s="91"/>
      <c r="D4273" s="91"/>
      <c r="E4273" s="91"/>
      <c r="F4273" s="374"/>
      <c r="G4273" s="374"/>
    </row>
    <row r="4274" spans="1:7" ht="45">
      <c r="A4274" s="92"/>
      <c r="B4274" s="93" t="s">
        <v>4194</v>
      </c>
      <c r="C4274" s="91"/>
      <c r="D4274" s="94" t="s">
        <v>674</v>
      </c>
      <c r="E4274" s="94" t="s">
        <v>4437</v>
      </c>
      <c r="F4274" s="371">
        <f>VLOOKUP(B4274,'HSD ME&amp;PLUMBING'!$B$6:E5781,4,FALSE)</f>
        <v>10000</v>
      </c>
      <c r="G4274" s="370">
        <f>F4274*E4274</f>
        <v>11500</v>
      </c>
    </row>
    <row r="4275" spans="1:7">
      <c r="A4275" s="494" t="s">
        <v>16</v>
      </c>
      <c r="B4275" s="494"/>
      <c r="C4275" s="494"/>
      <c r="D4275" s="494"/>
      <c r="E4275" s="494"/>
      <c r="F4275" s="494"/>
      <c r="G4275" s="367">
        <f>SUM(G4273:G4274)</f>
        <v>11500</v>
      </c>
    </row>
    <row r="4276" spans="1:7">
      <c r="A4276" s="11" t="s">
        <v>17</v>
      </c>
      <c r="B4276" s="160" t="s">
        <v>18</v>
      </c>
      <c r="C4276" s="11"/>
      <c r="D4276" s="12"/>
      <c r="E4276" s="11"/>
      <c r="F4276" s="12"/>
      <c r="G4276" s="369"/>
    </row>
    <row r="4277" spans="1:7">
      <c r="A4277" s="492" t="s">
        <v>19</v>
      </c>
      <c r="B4277" s="492"/>
      <c r="C4277" s="492"/>
      <c r="D4277" s="492"/>
      <c r="E4277" s="492"/>
      <c r="F4277" s="492"/>
      <c r="G4277" s="367">
        <f>SUM(G4276)</f>
        <v>0</v>
      </c>
    </row>
    <row r="4278" spans="1:7">
      <c r="A4278" s="11" t="s">
        <v>20</v>
      </c>
      <c r="B4278" s="493" t="s">
        <v>21</v>
      </c>
      <c r="C4278" s="493"/>
      <c r="D4278" s="493"/>
      <c r="E4278" s="493"/>
      <c r="F4278" s="493"/>
      <c r="G4278" s="367">
        <f>SUM(G4268:G4277)/2</f>
        <v>91350</v>
      </c>
    </row>
    <row r="4279" spans="1:7">
      <c r="A4279" s="11" t="s">
        <v>22</v>
      </c>
      <c r="B4279" s="493" t="s">
        <v>77</v>
      </c>
      <c r="C4279" s="493"/>
      <c r="D4279" s="493"/>
      <c r="E4279" s="493"/>
      <c r="F4279" s="368">
        <v>0.1</v>
      </c>
      <c r="G4279" s="367">
        <f>G4278*F4279</f>
        <v>9135</v>
      </c>
    </row>
    <row r="4280" spans="1:7">
      <c r="A4280" s="11" t="s">
        <v>23</v>
      </c>
      <c r="B4280" s="493" t="s">
        <v>24</v>
      </c>
      <c r="C4280" s="493"/>
      <c r="D4280" s="493"/>
      <c r="E4280" s="493"/>
      <c r="F4280" s="493"/>
      <c r="G4280" s="367">
        <f>G4278+G4279</f>
        <v>100485</v>
      </c>
    </row>
    <row r="4281" spans="1:7">
      <c r="A4281" s="105"/>
      <c r="B4281" s="106"/>
      <c r="C4281" s="106"/>
      <c r="D4281" s="106"/>
      <c r="E4281" s="106"/>
      <c r="F4281" s="106"/>
      <c r="G4281" s="378"/>
    </row>
    <row r="4282" spans="1:7">
      <c r="A4282" s="198" t="s">
        <v>4676</v>
      </c>
      <c r="B4282" s="1"/>
      <c r="C4282" s="1"/>
      <c r="D4282" s="1"/>
      <c r="E4282" s="1"/>
      <c r="F4282" s="1"/>
      <c r="G4282" s="1"/>
    </row>
    <row r="4283" spans="1:7" ht="30">
      <c r="A4283" s="9" t="s">
        <v>62</v>
      </c>
      <c r="B4283" s="9" t="s">
        <v>63</v>
      </c>
      <c r="C4283" s="9" t="s">
        <v>64</v>
      </c>
      <c r="D4283" s="9" t="s">
        <v>65</v>
      </c>
      <c r="E4283" s="9" t="s">
        <v>66</v>
      </c>
      <c r="F4283" s="9" t="s">
        <v>67</v>
      </c>
      <c r="G4283" s="9" t="s">
        <v>68</v>
      </c>
    </row>
    <row r="4284" spans="1:7">
      <c r="A4284" s="91" t="s">
        <v>0</v>
      </c>
      <c r="B4284" s="92" t="s">
        <v>1</v>
      </c>
      <c r="C4284" s="91"/>
      <c r="D4284" s="91"/>
      <c r="E4284" s="91"/>
      <c r="F4284" s="374"/>
      <c r="G4284" s="374"/>
    </row>
    <row r="4285" spans="1:7">
      <c r="A4285" s="92"/>
      <c r="B4285" s="92" t="s">
        <v>2</v>
      </c>
      <c r="C4285" s="91" t="s">
        <v>3</v>
      </c>
      <c r="D4285" s="91" t="s">
        <v>4</v>
      </c>
      <c r="E4285" s="91" t="s">
        <v>4579</v>
      </c>
      <c r="F4285" s="14">
        <f>VLOOKUP(B4285,'HSD ME&amp;PLUMBING'!$B$6:E5792,4,FALSE)</f>
        <v>100000</v>
      </c>
      <c r="G4285" s="367">
        <f>F4285*E4285</f>
        <v>26000</v>
      </c>
    </row>
    <row r="4286" spans="1:7">
      <c r="A4286" s="92"/>
      <c r="B4286" s="92" t="s">
        <v>1804</v>
      </c>
      <c r="C4286" s="91" t="s">
        <v>71</v>
      </c>
      <c r="D4286" s="91" t="s">
        <v>4</v>
      </c>
      <c r="E4286" s="91" t="s">
        <v>4578</v>
      </c>
      <c r="F4286" s="14">
        <f>VLOOKUP(B4286,'HSD ME&amp;PLUMBING'!$B$6:E5793,4,FALSE)</f>
        <v>150000</v>
      </c>
      <c r="G4286" s="367">
        <f>F4286*E4286</f>
        <v>64950</v>
      </c>
    </row>
    <row r="4287" spans="1:7">
      <c r="A4287" s="92"/>
      <c r="B4287" s="92" t="s">
        <v>7</v>
      </c>
      <c r="C4287" s="91" t="s">
        <v>8</v>
      </c>
      <c r="D4287" s="91" t="s">
        <v>4</v>
      </c>
      <c r="E4287" s="91" t="s">
        <v>52</v>
      </c>
      <c r="F4287" s="14">
        <f>VLOOKUP(B4287,'HSD ME&amp;PLUMBING'!$B$6:E5794,4,FALSE)</f>
        <v>150000</v>
      </c>
      <c r="G4287" s="367">
        <f>F4287*E4287</f>
        <v>6449.9999999999991</v>
      </c>
    </row>
    <row r="4288" spans="1:7">
      <c r="A4288" s="92"/>
      <c r="B4288" s="92" t="s">
        <v>10</v>
      </c>
      <c r="C4288" s="91" t="s">
        <v>11</v>
      </c>
      <c r="D4288" s="91" t="s">
        <v>4</v>
      </c>
      <c r="E4288" s="91" t="s">
        <v>199</v>
      </c>
      <c r="F4288" s="19">
        <f>VLOOKUP(B4288,'HSD ME&amp;PLUMBING'!$B$6:E5795,4,FALSE)</f>
        <v>200000</v>
      </c>
      <c r="G4288" s="367">
        <f>F4288*E4288</f>
        <v>2600</v>
      </c>
    </row>
    <row r="4289" spans="1:7">
      <c r="A4289" s="513" t="s">
        <v>13</v>
      </c>
      <c r="B4289" s="514"/>
      <c r="C4289" s="514"/>
      <c r="D4289" s="514"/>
      <c r="E4289" s="514"/>
      <c r="F4289" s="515"/>
      <c r="G4289" s="367">
        <f>SUM(G4285:G4288)</f>
        <v>100000</v>
      </c>
    </row>
    <row r="4290" spans="1:7">
      <c r="A4290" s="91" t="s">
        <v>14</v>
      </c>
      <c r="B4290" s="92" t="s">
        <v>15</v>
      </c>
      <c r="C4290" s="91"/>
      <c r="D4290" s="91"/>
      <c r="E4290" s="91"/>
      <c r="F4290" s="374"/>
      <c r="G4290" s="374"/>
    </row>
    <row r="4291" spans="1:7" ht="45">
      <c r="A4291" s="92"/>
      <c r="B4291" s="93" t="s">
        <v>4195</v>
      </c>
      <c r="C4291" s="91"/>
      <c r="D4291" s="94" t="s">
        <v>674</v>
      </c>
      <c r="E4291" s="94" t="s">
        <v>4437</v>
      </c>
      <c r="F4291" s="371">
        <f>VLOOKUP(B4291,'HSD ME&amp;PLUMBING'!$B$6:E5798,4,FALSE)</f>
        <v>10000</v>
      </c>
      <c r="G4291" s="370">
        <f>F4291*E4291</f>
        <v>11500</v>
      </c>
    </row>
    <row r="4292" spans="1:7">
      <c r="A4292" s="494" t="s">
        <v>16</v>
      </c>
      <c r="B4292" s="494"/>
      <c r="C4292" s="494"/>
      <c r="D4292" s="494"/>
      <c r="E4292" s="494"/>
      <c r="F4292" s="494"/>
      <c r="G4292" s="367">
        <f>SUM(G4290:G4291)</f>
        <v>11500</v>
      </c>
    </row>
    <row r="4293" spans="1:7">
      <c r="A4293" s="11" t="s">
        <v>17</v>
      </c>
      <c r="B4293" s="160" t="s">
        <v>18</v>
      </c>
      <c r="C4293" s="11"/>
      <c r="D4293" s="12"/>
      <c r="E4293" s="11"/>
      <c r="F4293" s="12"/>
      <c r="G4293" s="369"/>
    </row>
    <row r="4294" spans="1:7">
      <c r="A4294" s="492" t="s">
        <v>19</v>
      </c>
      <c r="B4294" s="492"/>
      <c r="C4294" s="492"/>
      <c r="D4294" s="492"/>
      <c r="E4294" s="492"/>
      <c r="F4294" s="492"/>
      <c r="G4294" s="367">
        <f>SUM(G4293)</f>
        <v>0</v>
      </c>
    </row>
    <row r="4295" spans="1:7">
      <c r="A4295" s="11" t="s">
        <v>20</v>
      </c>
      <c r="B4295" s="493" t="s">
        <v>21</v>
      </c>
      <c r="C4295" s="493"/>
      <c r="D4295" s="493"/>
      <c r="E4295" s="493"/>
      <c r="F4295" s="493"/>
      <c r="G4295" s="367">
        <f>SUM(G4285:G4294)/2</f>
        <v>111500</v>
      </c>
    </row>
    <row r="4296" spans="1:7">
      <c r="A4296" s="11" t="s">
        <v>22</v>
      </c>
      <c r="B4296" s="493" t="s">
        <v>77</v>
      </c>
      <c r="C4296" s="493"/>
      <c r="D4296" s="493"/>
      <c r="E4296" s="493"/>
      <c r="F4296" s="368">
        <v>0.1</v>
      </c>
      <c r="G4296" s="367">
        <f>G4295*F4296</f>
        <v>11150</v>
      </c>
    </row>
    <row r="4297" spans="1:7">
      <c r="A4297" s="11" t="s">
        <v>23</v>
      </c>
      <c r="B4297" s="493" t="s">
        <v>24</v>
      </c>
      <c r="C4297" s="493"/>
      <c r="D4297" s="493"/>
      <c r="E4297" s="493"/>
      <c r="F4297" s="493"/>
      <c r="G4297" s="367">
        <f>G4295+G4296</f>
        <v>122650</v>
      </c>
    </row>
    <row r="4298" spans="1:7">
      <c r="A4298" s="105"/>
      <c r="B4298" s="106"/>
      <c r="C4298" s="106"/>
      <c r="D4298" s="106"/>
      <c r="E4298" s="106"/>
      <c r="F4298" s="106"/>
      <c r="G4298" s="378"/>
    </row>
    <row r="4299" spans="1:7">
      <c r="A4299" s="198" t="s">
        <v>4675</v>
      </c>
      <c r="B4299" s="1"/>
      <c r="C4299" s="1"/>
      <c r="D4299" s="1"/>
      <c r="E4299" s="1"/>
      <c r="F4299" s="1"/>
      <c r="G4299" s="1"/>
    </row>
    <row r="4300" spans="1:7" ht="30">
      <c r="A4300" s="9" t="s">
        <v>62</v>
      </c>
      <c r="B4300" s="9" t="s">
        <v>63</v>
      </c>
      <c r="C4300" s="9" t="s">
        <v>64</v>
      </c>
      <c r="D4300" s="9" t="s">
        <v>65</v>
      </c>
      <c r="E4300" s="9" t="s">
        <v>66</v>
      </c>
      <c r="F4300" s="9" t="s">
        <v>67</v>
      </c>
      <c r="G4300" s="9" t="s">
        <v>68</v>
      </c>
    </row>
    <row r="4301" spans="1:7">
      <c r="A4301" s="91" t="s">
        <v>0</v>
      </c>
      <c r="B4301" s="92" t="s">
        <v>1</v>
      </c>
      <c r="C4301" s="91"/>
      <c r="D4301" s="91"/>
      <c r="E4301" s="91"/>
      <c r="F4301" s="374"/>
      <c r="G4301" s="374"/>
    </row>
    <row r="4302" spans="1:7">
      <c r="A4302" s="92"/>
      <c r="B4302" s="92" t="s">
        <v>2</v>
      </c>
      <c r="C4302" s="91" t="s">
        <v>3</v>
      </c>
      <c r="D4302" s="91" t="s">
        <v>4</v>
      </c>
      <c r="E4302" s="91" t="s">
        <v>4550</v>
      </c>
      <c r="F4302" s="14">
        <f>VLOOKUP(B4302,'HSD ME&amp;PLUMBING'!$B$6:E5809,4,FALSE)</f>
        <v>100000</v>
      </c>
      <c r="G4302" s="367">
        <f>F4302*E4302</f>
        <v>47100</v>
      </c>
    </row>
    <row r="4303" spans="1:7">
      <c r="A4303" s="92"/>
      <c r="B4303" s="92" t="s">
        <v>1804</v>
      </c>
      <c r="C4303" s="91" t="s">
        <v>71</v>
      </c>
      <c r="D4303" s="91" t="s">
        <v>4</v>
      </c>
      <c r="E4303" s="91" t="s">
        <v>4549</v>
      </c>
      <c r="F4303" s="14">
        <f>VLOOKUP(B4303,'HSD ME&amp;PLUMBING'!$B$6:E5810,4,FALSE)</f>
        <v>150000</v>
      </c>
      <c r="G4303" s="367">
        <f>F4303*E4303</f>
        <v>118050</v>
      </c>
    </row>
    <row r="4304" spans="1:7">
      <c r="A4304" s="92"/>
      <c r="B4304" s="92" t="s">
        <v>7</v>
      </c>
      <c r="C4304" s="91" t="s">
        <v>8</v>
      </c>
      <c r="D4304" s="91" t="s">
        <v>4</v>
      </c>
      <c r="E4304" s="91" t="s">
        <v>4534</v>
      </c>
      <c r="F4304" s="14">
        <f>VLOOKUP(B4304,'HSD ME&amp;PLUMBING'!$B$6:E5811,4,FALSE)</f>
        <v>150000</v>
      </c>
      <c r="G4304" s="367">
        <f>F4304*E4304</f>
        <v>11850</v>
      </c>
    </row>
    <row r="4305" spans="1:7">
      <c r="A4305" s="92"/>
      <c r="B4305" s="92" t="s">
        <v>10</v>
      </c>
      <c r="C4305" s="91" t="s">
        <v>11</v>
      </c>
      <c r="D4305" s="91" t="s">
        <v>4</v>
      </c>
      <c r="E4305" s="91" t="s">
        <v>69</v>
      </c>
      <c r="F4305" s="19">
        <f>VLOOKUP(B4305,'HSD ME&amp;PLUMBING'!$B$6:E5812,4,FALSE)</f>
        <v>200000</v>
      </c>
      <c r="G4305" s="367">
        <f>F4305*E4305</f>
        <v>4800</v>
      </c>
    </row>
    <row r="4306" spans="1:7">
      <c r="A4306" s="513" t="s">
        <v>13</v>
      </c>
      <c r="B4306" s="514"/>
      <c r="C4306" s="514"/>
      <c r="D4306" s="514"/>
      <c r="E4306" s="514"/>
      <c r="F4306" s="515"/>
      <c r="G4306" s="367">
        <f>SUM(G4302:G4305)</f>
        <v>181800</v>
      </c>
    </row>
    <row r="4307" spans="1:7">
      <c r="A4307" s="91" t="s">
        <v>14</v>
      </c>
      <c r="B4307" s="92" t="s">
        <v>15</v>
      </c>
      <c r="C4307" s="91"/>
      <c r="D4307" s="91"/>
      <c r="E4307" s="91"/>
      <c r="F4307" s="374"/>
      <c r="G4307" s="374"/>
    </row>
    <row r="4308" spans="1:7" ht="45">
      <c r="A4308" s="92"/>
      <c r="B4308" s="93" t="s">
        <v>4196</v>
      </c>
      <c r="C4308" s="91"/>
      <c r="D4308" s="94" t="s">
        <v>674</v>
      </c>
      <c r="E4308" s="94" t="s">
        <v>4422</v>
      </c>
      <c r="F4308" s="371">
        <f>VLOOKUP(B4308,'HSD ME&amp;PLUMBING'!$B$6:E5815,4,FALSE)</f>
        <v>10000</v>
      </c>
      <c r="G4308" s="370">
        <f>F4308*E4308</f>
        <v>13000</v>
      </c>
    </row>
    <row r="4309" spans="1:7">
      <c r="A4309" s="494" t="s">
        <v>16</v>
      </c>
      <c r="B4309" s="494"/>
      <c r="C4309" s="494"/>
      <c r="D4309" s="494"/>
      <c r="E4309" s="494"/>
      <c r="F4309" s="494"/>
      <c r="G4309" s="367">
        <f>SUM(G4307:G4308)</f>
        <v>13000</v>
      </c>
    </row>
    <row r="4310" spans="1:7">
      <c r="A4310" s="11" t="s">
        <v>17</v>
      </c>
      <c r="B4310" s="160" t="s">
        <v>18</v>
      </c>
      <c r="C4310" s="11"/>
      <c r="D4310" s="12"/>
      <c r="E4310" s="11"/>
      <c r="F4310" s="12"/>
      <c r="G4310" s="369"/>
    </row>
    <row r="4311" spans="1:7">
      <c r="A4311" s="492" t="s">
        <v>19</v>
      </c>
      <c r="B4311" s="492"/>
      <c r="C4311" s="492"/>
      <c r="D4311" s="492"/>
      <c r="E4311" s="492"/>
      <c r="F4311" s="492"/>
      <c r="G4311" s="367">
        <f>SUM(G4310)</f>
        <v>0</v>
      </c>
    </row>
    <row r="4312" spans="1:7">
      <c r="A4312" s="11" t="s">
        <v>20</v>
      </c>
      <c r="B4312" s="493" t="s">
        <v>21</v>
      </c>
      <c r="C4312" s="493"/>
      <c r="D4312" s="493"/>
      <c r="E4312" s="493"/>
      <c r="F4312" s="493"/>
      <c r="G4312" s="367">
        <f>SUM(G4302:G4311)/2</f>
        <v>194800</v>
      </c>
    </row>
    <row r="4313" spans="1:7">
      <c r="A4313" s="11" t="s">
        <v>22</v>
      </c>
      <c r="B4313" s="493" t="s">
        <v>77</v>
      </c>
      <c r="C4313" s="493"/>
      <c r="D4313" s="493"/>
      <c r="E4313" s="493"/>
      <c r="F4313" s="368">
        <v>0.1</v>
      </c>
      <c r="G4313" s="367">
        <f>G4312*F4313</f>
        <v>19480</v>
      </c>
    </row>
    <row r="4314" spans="1:7">
      <c r="A4314" s="11" t="s">
        <v>23</v>
      </c>
      <c r="B4314" s="493" t="s">
        <v>24</v>
      </c>
      <c r="C4314" s="493"/>
      <c r="D4314" s="493"/>
      <c r="E4314" s="493"/>
      <c r="F4314" s="493"/>
      <c r="G4314" s="367">
        <f>G4312+G4313</f>
        <v>214280</v>
      </c>
    </row>
    <row r="4315" spans="1:7">
      <c r="A4315" s="105"/>
      <c r="B4315" s="106"/>
      <c r="C4315" s="106"/>
      <c r="D4315" s="106"/>
      <c r="E4315" s="106"/>
      <c r="F4315" s="106"/>
      <c r="G4315" s="378"/>
    </row>
    <row r="4316" spans="1:7">
      <c r="A4316" s="198" t="s">
        <v>4674</v>
      </c>
      <c r="B4316" s="1"/>
      <c r="C4316" s="1"/>
      <c r="D4316" s="1"/>
      <c r="E4316" s="1"/>
      <c r="F4316" s="1"/>
      <c r="G4316" s="1"/>
    </row>
    <row r="4317" spans="1:7" ht="30">
      <c r="A4317" s="9" t="s">
        <v>62</v>
      </c>
      <c r="B4317" s="9" t="s">
        <v>63</v>
      </c>
      <c r="C4317" s="9" t="s">
        <v>64</v>
      </c>
      <c r="D4317" s="9" t="s">
        <v>65</v>
      </c>
      <c r="E4317" s="9" t="s">
        <v>66</v>
      </c>
      <c r="F4317" s="9" t="s">
        <v>67</v>
      </c>
      <c r="G4317" s="9" t="s">
        <v>68</v>
      </c>
    </row>
    <row r="4318" spans="1:7">
      <c r="A4318" s="91" t="s">
        <v>0</v>
      </c>
      <c r="B4318" s="92" t="s">
        <v>1</v>
      </c>
      <c r="C4318" s="91"/>
      <c r="D4318" s="91"/>
      <c r="E4318" s="91"/>
      <c r="F4318" s="374"/>
      <c r="G4318" s="374"/>
    </row>
    <row r="4319" spans="1:7">
      <c r="A4319" s="92"/>
      <c r="B4319" s="92" t="s">
        <v>2</v>
      </c>
      <c r="C4319" s="91" t="s">
        <v>3</v>
      </c>
      <c r="D4319" s="91" t="s">
        <v>4</v>
      </c>
      <c r="E4319" s="91" t="s">
        <v>1926</v>
      </c>
      <c r="F4319" s="14">
        <f>VLOOKUP(B4319,'HSD ME&amp;PLUMBING'!$B$6:E5826,4,FALSE)</f>
        <v>100000</v>
      </c>
      <c r="G4319" s="367">
        <f>F4319*E4319</f>
        <v>63100</v>
      </c>
    </row>
    <row r="4320" spans="1:7">
      <c r="A4320" s="92"/>
      <c r="B4320" s="92" t="s">
        <v>1804</v>
      </c>
      <c r="C4320" s="91" t="s">
        <v>71</v>
      </c>
      <c r="D4320" s="91" t="s">
        <v>4</v>
      </c>
      <c r="E4320" s="91" t="s">
        <v>1927</v>
      </c>
      <c r="F4320" s="14">
        <f>VLOOKUP(B4320,'HSD ME&amp;PLUMBING'!$B$6:E5827,4,FALSE)</f>
        <v>150000</v>
      </c>
      <c r="G4320" s="367">
        <f>F4320*E4320</f>
        <v>158100</v>
      </c>
    </row>
    <row r="4321" spans="1:7">
      <c r="A4321" s="92"/>
      <c r="B4321" s="92" t="s">
        <v>7</v>
      </c>
      <c r="C4321" s="91" t="s">
        <v>8</v>
      </c>
      <c r="D4321" s="91" t="s">
        <v>4</v>
      </c>
      <c r="E4321" s="91" t="s">
        <v>707</v>
      </c>
      <c r="F4321" s="14">
        <f>VLOOKUP(B4321,'HSD ME&amp;PLUMBING'!$B$6:E5828,4,FALSE)</f>
        <v>150000</v>
      </c>
      <c r="G4321" s="367">
        <f>F4321*E4321</f>
        <v>15750</v>
      </c>
    </row>
    <row r="4322" spans="1:7">
      <c r="A4322" s="92"/>
      <c r="B4322" s="92" t="s">
        <v>10</v>
      </c>
      <c r="C4322" s="91" t="s">
        <v>11</v>
      </c>
      <c r="D4322" s="91" t="s">
        <v>4</v>
      </c>
      <c r="E4322" s="91" t="s">
        <v>209</v>
      </c>
      <c r="F4322" s="19">
        <f>VLOOKUP(B4322,'HSD ME&amp;PLUMBING'!$B$6:E5829,4,FALSE)</f>
        <v>200000</v>
      </c>
      <c r="G4322" s="367">
        <f>F4322*E4322</f>
        <v>6400</v>
      </c>
    </row>
    <row r="4323" spans="1:7">
      <c r="A4323" s="513" t="s">
        <v>13</v>
      </c>
      <c r="B4323" s="514"/>
      <c r="C4323" s="514"/>
      <c r="D4323" s="514"/>
      <c r="E4323" s="514"/>
      <c r="F4323" s="515"/>
      <c r="G4323" s="367">
        <f>SUM(G4319:G4322)</f>
        <v>243350</v>
      </c>
    </row>
    <row r="4324" spans="1:7">
      <c r="A4324" s="91" t="s">
        <v>14</v>
      </c>
      <c r="B4324" s="92" t="s">
        <v>15</v>
      </c>
      <c r="C4324" s="91"/>
      <c r="D4324" s="91"/>
      <c r="E4324" s="91"/>
      <c r="F4324" s="374"/>
      <c r="G4324" s="374"/>
    </row>
    <row r="4325" spans="1:7" ht="45">
      <c r="A4325" s="92"/>
      <c r="B4325" s="93" t="s">
        <v>4197</v>
      </c>
      <c r="C4325" s="91"/>
      <c r="D4325" s="94" t="s">
        <v>674</v>
      </c>
      <c r="E4325" s="94" t="s">
        <v>4422</v>
      </c>
      <c r="F4325" s="371">
        <f>VLOOKUP(B4325,'HSD ME&amp;PLUMBING'!$B$6:E5832,4,FALSE)</f>
        <v>10000</v>
      </c>
      <c r="G4325" s="370">
        <f>F4325*E4325</f>
        <v>13000</v>
      </c>
    </row>
    <row r="4326" spans="1:7">
      <c r="A4326" s="494" t="s">
        <v>16</v>
      </c>
      <c r="B4326" s="494"/>
      <c r="C4326" s="494"/>
      <c r="D4326" s="494"/>
      <c r="E4326" s="494"/>
      <c r="F4326" s="494"/>
      <c r="G4326" s="367">
        <f>SUM(G4324:G4325)</f>
        <v>13000</v>
      </c>
    </row>
    <row r="4327" spans="1:7">
      <c r="A4327" s="11" t="s">
        <v>17</v>
      </c>
      <c r="B4327" s="160" t="s">
        <v>18</v>
      </c>
      <c r="C4327" s="11"/>
      <c r="D4327" s="12"/>
      <c r="E4327" s="11"/>
      <c r="F4327" s="12"/>
      <c r="G4327" s="369"/>
    </row>
    <row r="4328" spans="1:7">
      <c r="A4328" s="492" t="s">
        <v>19</v>
      </c>
      <c r="B4328" s="492"/>
      <c r="C4328" s="492"/>
      <c r="D4328" s="492"/>
      <c r="E4328" s="492"/>
      <c r="F4328" s="492"/>
      <c r="G4328" s="367">
        <f>SUM(G4327)</f>
        <v>0</v>
      </c>
    </row>
    <row r="4329" spans="1:7">
      <c r="A4329" s="11" t="s">
        <v>20</v>
      </c>
      <c r="B4329" s="493" t="s">
        <v>21</v>
      </c>
      <c r="C4329" s="493"/>
      <c r="D4329" s="493"/>
      <c r="E4329" s="493"/>
      <c r="F4329" s="493"/>
      <c r="G4329" s="367">
        <f>SUM(G4319:G4328)/2</f>
        <v>256350</v>
      </c>
    </row>
    <row r="4330" spans="1:7">
      <c r="A4330" s="11" t="s">
        <v>22</v>
      </c>
      <c r="B4330" s="493" t="s">
        <v>77</v>
      </c>
      <c r="C4330" s="493"/>
      <c r="D4330" s="493"/>
      <c r="E4330" s="493"/>
      <c r="F4330" s="368">
        <v>0.1</v>
      </c>
      <c r="G4330" s="367">
        <f>G4329*F4330</f>
        <v>25635</v>
      </c>
    </row>
    <row r="4331" spans="1:7">
      <c r="A4331" s="11" t="s">
        <v>23</v>
      </c>
      <c r="B4331" s="493" t="s">
        <v>24</v>
      </c>
      <c r="C4331" s="493"/>
      <c r="D4331" s="493"/>
      <c r="E4331" s="493"/>
      <c r="F4331" s="493"/>
      <c r="G4331" s="367">
        <f>G4329+G4330</f>
        <v>281985</v>
      </c>
    </row>
    <row r="4332" spans="1:7">
      <c r="A4332" s="105"/>
      <c r="B4332" s="106"/>
      <c r="C4332" s="106"/>
      <c r="D4332" s="106"/>
      <c r="E4332" s="106"/>
      <c r="F4332" s="106"/>
      <c r="G4332" s="378"/>
    </row>
    <row r="4333" spans="1:7">
      <c r="A4333" s="198" t="s">
        <v>4673</v>
      </c>
      <c r="B4333" s="1"/>
      <c r="C4333" s="1"/>
      <c r="D4333" s="1"/>
      <c r="E4333" s="1"/>
      <c r="F4333" s="1"/>
      <c r="G4333" s="1"/>
    </row>
    <row r="4334" spans="1:7" ht="30">
      <c r="A4334" s="9" t="s">
        <v>62</v>
      </c>
      <c r="B4334" s="9" t="s">
        <v>63</v>
      </c>
      <c r="C4334" s="9" t="s">
        <v>64</v>
      </c>
      <c r="D4334" s="9" t="s">
        <v>65</v>
      </c>
      <c r="E4334" s="9" t="s">
        <v>66</v>
      </c>
      <c r="F4334" s="9" t="s">
        <v>67</v>
      </c>
      <c r="G4334" s="9" t="s">
        <v>68</v>
      </c>
    </row>
    <row r="4335" spans="1:7">
      <c r="A4335" s="91" t="s">
        <v>0</v>
      </c>
      <c r="B4335" s="92" t="s">
        <v>1</v>
      </c>
      <c r="C4335" s="91"/>
      <c r="D4335" s="91"/>
      <c r="E4335" s="91"/>
      <c r="F4335" s="374"/>
      <c r="G4335" s="374"/>
    </row>
    <row r="4336" spans="1:7">
      <c r="A4336" s="92"/>
      <c r="B4336" s="92" t="s">
        <v>2</v>
      </c>
      <c r="C4336" s="91" t="s">
        <v>3</v>
      </c>
      <c r="D4336" s="91" t="s">
        <v>4</v>
      </c>
      <c r="E4336" s="91" t="s">
        <v>761</v>
      </c>
      <c r="F4336" s="14">
        <f>VLOOKUP(B4336,'HSD ME&amp;PLUMBING'!$B$6:E5843,4,FALSE)</f>
        <v>100000</v>
      </c>
      <c r="G4336" s="367">
        <f>F4336*E4336</f>
        <v>78800</v>
      </c>
    </row>
    <row r="4337" spans="1:7">
      <c r="A4337" s="92"/>
      <c r="B4337" s="92" t="s">
        <v>1804</v>
      </c>
      <c r="C4337" s="91" t="s">
        <v>71</v>
      </c>
      <c r="D4337" s="91" t="s">
        <v>4</v>
      </c>
      <c r="E4337" s="91" t="s">
        <v>762</v>
      </c>
      <c r="F4337" s="14">
        <f>VLOOKUP(B4337,'HSD ME&amp;PLUMBING'!$B$6:E5844,4,FALSE)</f>
        <v>150000</v>
      </c>
      <c r="G4337" s="367">
        <f>F4337*E4337</f>
        <v>197400</v>
      </c>
    </row>
    <row r="4338" spans="1:7">
      <c r="A4338" s="92"/>
      <c r="B4338" s="92" t="s">
        <v>7</v>
      </c>
      <c r="C4338" s="91" t="s">
        <v>8</v>
      </c>
      <c r="D4338" s="91" t="s">
        <v>4</v>
      </c>
      <c r="E4338" s="91" t="s">
        <v>763</v>
      </c>
      <c r="F4338" s="14">
        <f>VLOOKUP(B4338,'HSD ME&amp;PLUMBING'!$B$6:E5845,4,FALSE)</f>
        <v>150000</v>
      </c>
      <c r="G4338" s="367">
        <f>F4338*E4338</f>
        <v>19800</v>
      </c>
    </row>
    <row r="4339" spans="1:7">
      <c r="A4339" s="92"/>
      <c r="B4339" s="92" t="s">
        <v>10</v>
      </c>
      <c r="C4339" s="91" t="s">
        <v>11</v>
      </c>
      <c r="D4339" s="91" t="s">
        <v>4</v>
      </c>
      <c r="E4339" s="91" t="s">
        <v>4574</v>
      </c>
      <c r="F4339" s="19">
        <f>VLOOKUP(B4339,'HSD ME&amp;PLUMBING'!$B$6:E5846,4,FALSE)</f>
        <v>200000</v>
      </c>
      <c r="G4339" s="367">
        <f>F4339*E4339</f>
        <v>7800</v>
      </c>
    </row>
    <row r="4340" spans="1:7">
      <c r="A4340" s="513" t="s">
        <v>13</v>
      </c>
      <c r="B4340" s="514"/>
      <c r="C4340" s="514"/>
      <c r="D4340" s="514"/>
      <c r="E4340" s="514"/>
      <c r="F4340" s="515"/>
      <c r="G4340" s="367">
        <f>SUM(G4336:G4339)</f>
        <v>303800</v>
      </c>
    </row>
    <row r="4341" spans="1:7">
      <c r="A4341" s="91" t="s">
        <v>14</v>
      </c>
      <c r="B4341" s="92" t="s">
        <v>15</v>
      </c>
      <c r="C4341" s="91"/>
      <c r="D4341" s="91"/>
      <c r="E4341" s="91"/>
      <c r="F4341" s="374"/>
      <c r="G4341" s="374"/>
    </row>
    <row r="4342" spans="1:7" ht="45">
      <c r="A4342" s="92"/>
      <c r="B4342" s="93" t="s">
        <v>4198</v>
      </c>
      <c r="C4342" s="91"/>
      <c r="D4342" s="94" t="s">
        <v>674</v>
      </c>
      <c r="E4342" s="94" t="s">
        <v>4422</v>
      </c>
      <c r="F4342" s="371">
        <f>VLOOKUP(B4342,'HSD ME&amp;PLUMBING'!$B$6:E5849,4,FALSE)</f>
        <v>10000</v>
      </c>
      <c r="G4342" s="370">
        <f>F4342*E4342</f>
        <v>13000</v>
      </c>
    </row>
    <row r="4343" spans="1:7">
      <c r="A4343" s="494" t="s">
        <v>16</v>
      </c>
      <c r="B4343" s="494"/>
      <c r="C4343" s="494"/>
      <c r="D4343" s="494"/>
      <c r="E4343" s="494"/>
      <c r="F4343" s="494"/>
      <c r="G4343" s="367">
        <f>SUM(G4341:G4342)</f>
        <v>13000</v>
      </c>
    </row>
    <row r="4344" spans="1:7">
      <c r="A4344" s="11" t="s">
        <v>17</v>
      </c>
      <c r="B4344" s="160" t="s">
        <v>18</v>
      </c>
      <c r="C4344" s="11"/>
      <c r="D4344" s="12"/>
      <c r="E4344" s="11"/>
      <c r="F4344" s="12"/>
      <c r="G4344" s="369"/>
    </row>
    <row r="4345" spans="1:7">
      <c r="A4345" s="492" t="s">
        <v>19</v>
      </c>
      <c r="B4345" s="492"/>
      <c r="C4345" s="492"/>
      <c r="D4345" s="492"/>
      <c r="E4345" s="492"/>
      <c r="F4345" s="492"/>
      <c r="G4345" s="367">
        <f>SUM(G4344)</f>
        <v>0</v>
      </c>
    </row>
    <row r="4346" spans="1:7">
      <c r="A4346" s="11" t="s">
        <v>20</v>
      </c>
      <c r="B4346" s="493" t="s">
        <v>21</v>
      </c>
      <c r="C4346" s="493"/>
      <c r="D4346" s="493"/>
      <c r="E4346" s="493"/>
      <c r="F4346" s="493"/>
      <c r="G4346" s="367">
        <f>SUM(G4336:G4345)/2</f>
        <v>316800</v>
      </c>
    </row>
    <row r="4347" spans="1:7">
      <c r="A4347" s="11" t="s">
        <v>22</v>
      </c>
      <c r="B4347" s="493" t="s">
        <v>77</v>
      </c>
      <c r="C4347" s="493"/>
      <c r="D4347" s="493"/>
      <c r="E4347" s="493"/>
      <c r="F4347" s="368">
        <v>0.1</v>
      </c>
      <c r="G4347" s="367">
        <f>G4346*F4347</f>
        <v>31680</v>
      </c>
    </row>
    <row r="4348" spans="1:7">
      <c r="A4348" s="11" t="s">
        <v>23</v>
      </c>
      <c r="B4348" s="493" t="s">
        <v>24</v>
      </c>
      <c r="C4348" s="493"/>
      <c r="D4348" s="493"/>
      <c r="E4348" s="493"/>
      <c r="F4348" s="493"/>
      <c r="G4348" s="367">
        <f>G4346+G4347</f>
        <v>348480</v>
      </c>
    </row>
    <row r="4349" spans="1:7">
      <c r="A4349" s="105"/>
      <c r="B4349" s="106"/>
      <c r="C4349" s="106"/>
      <c r="D4349" s="106"/>
      <c r="E4349" s="106"/>
      <c r="F4349" s="106"/>
      <c r="G4349" s="378"/>
    </row>
    <row r="4350" spans="1:7">
      <c r="A4350" s="198" t="s">
        <v>4672</v>
      </c>
      <c r="B4350" s="1"/>
      <c r="C4350" s="1"/>
      <c r="D4350" s="1"/>
      <c r="E4350" s="1"/>
      <c r="F4350" s="1"/>
      <c r="G4350" s="1"/>
    </row>
    <row r="4351" spans="1:7" ht="30">
      <c r="A4351" s="9" t="s">
        <v>62</v>
      </c>
      <c r="B4351" s="9" t="s">
        <v>63</v>
      </c>
      <c r="C4351" s="9" t="s">
        <v>64</v>
      </c>
      <c r="D4351" s="9" t="s">
        <v>65</v>
      </c>
      <c r="E4351" s="9" t="s">
        <v>66</v>
      </c>
      <c r="F4351" s="9" t="s">
        <v>67</v>
      </c>
      <c r="G4351" s="9" t="s">
        <v>68</v>
      </c>
    </row>
    <row r="4352" spans="1:7">
      <c r="A4352" s="91" t="s">
        <v>0</v>
      </c>
      <c r="B4352" s="92" t="s">
        <v>1</v>
      </c>
      <c r="C4352" s="91"/>
      <c r="D4352" s="91"/>
      <c r="E4352" s="91"/>
      <c r="F4352" s="374"/>
      <c r="G4352" s="374"/>
    </row>
    <row r="4353" spans="1:7">
      <c r="A4353" s="92"/>
      <c r="B4353" s="92" t="s">
        <v>2</v>
      </c>
      <c r="C4353" s="91" t="s">
        <v>3</v>
      </c>
      <c r="D4353" s="91" t="s">
        <v>4</v>
      </c>
      <c r="E4353" s="91" t="s">
        <v>4546</v>
      </c>
      <c r="F4353" s="14">
        <f>VLOOKUP(B4353,'HSD ME&amp;PLUMBING'!$B$6:E5860,4,FALSE)</f>
        <v>100000</v>
      </c>
      <c r="G4353" s="367">
        <f>F4353*E4353</f>
        <v>94500</v>
      </c>
    </row>
    <row r="4354" spans="1:7">
      <c r="A4354" s="92"/>
      <c r="B4354" s="92" t="s">
        <v>1804</v>
      </c>
      <c r="C4354" s="91" t="s">
        <v>71</v>
      </c>
      <c r="D4354" s="91" t="s">
        <v>4</v>
      </c>
      <c r="E4354" s="91" t="s">
        <v>4545</v>
      </c>
      <c r="F4354" s="14">
        <f>VLOOKUP(B4354,'HSD ME&amp;PLUMBING'!$B$6:E5861,4,FALSE)</f>
        <v>150000</v>
      </c>
      <c r="G4354" s="367">
        <f>F4354*E4354</f>
        <v>236850</v>
      </c>
    </row>
    <row r="4355" spans="1:7">
      <c r="A4355" s="92"/>
      <c r="B4355" s="92" t="s">
        <v>7</v>
      </c>
      <c r="C4355" s="91" t="s">
        <v>8</v>
      </c>
      <c r="D4355" s="91" t="s">
        <v>4</v>
      </c>
      <c r="E4355" s="91" t="s">
        <v>4544</v>
      </c>
      <c r="F4355" s="14">
        <f>VLOOKUP(B4355,'HSD ME&amp;PLUMBING'!$B$6:E5862,4,FALSE)</f>
        <v>150000</v>
      </c>
      <c r="G4355" s="367">
        <f>F4355*E4355</f>
        <v>23700</v>
      </c>
    </row>
    <row r="4356" spans="1:7">
      <c r="A4356" s="92"/>
      <c r="B4356" s="92" t="s">
        <v>10</v>
      </c>
      <c r="C4356" s="91" t="s">
        <v>11</v>
      </c>
      <c r="D4356" s="91" t="s">
        <v>4</v>
      </c>
      <c r="E4356" s="91" t="s">
        <v>4543</v>
      </c>
      <c r="F4356" s="19">
        <f>VLOOKUP(B4356,'HSD ME&amp;PLUMBING'!$B$6:E5863,4,FALSE)</f>
        <v>200000</v>
      </c>
      <c r="G4356" s="367">
        <f>F4356*E4356</f>
        <v>9400</v>
      </c>
    </row>
    <row r="4357" spans="1:7">
      <c r="A4357" s="513" t="s">
        <v>13</v>
      </c>
      <c r="B4357" s="514"/>
      <c r="C4357" s="514"/>
      <c r="D4357" s="514"/>
      <c r="E4357" s="514"/>
      <c r="F4357" s="515"/>
      <c r="G4357" s="367">
        <f>SUM(G4353:G4356)</f>
        <v>364450</v>
      </c>
    </row>
    <row r="4358" spans="1:7">
      <c r="A4358" s="91" t="s">
        <v>14</v>
      </c>
      <c r="B4358" s="92" t="s">
        <v>15</v>
      </c>
      <c r="C4358" s="91"/>
      <c r="D4358" s="91"/>
      <c r="E4358" s="91"/>
      <c r="F4358" s="374"/>
      <c r="G4358" s="374"/>
    </row>
    <row r="4359" spans="1:7" ht="45">
      <c r="A4359" s="92"/>
      <c r="B4359" s="93" t="s">
        <v>4199</v>
      </c>
      <c r="C4359" s="91"/>
      <c r="D4359" s="94" t="s">
        <v>674</v>
      </c>
      <c r="E4359" s="94" t="s">
        <v>4422</v>
      </c>
      <c r="F4359" s="371">
        <f>VLOOKUP(B4359,'HSD ME&amp;PLUMBING'!$B$6:E5866,4,FALSE)</f>
        <v>10000</v>
      </c>
      <c r="G4359" s="370">
        <f>F4359*E4359</f>
        <v>13000</v>
      </c>
    </row>
    <row r="4360" spans="1:7">
      <c r="A4360" s="494" t="s">
        <v>16</v>
      </c>
      <c r="B4360" s="494"/>
      <c r="C4360" s="494"/>
      <c r="D4360" s="494"/>
      <c r="E4360" s="494"/>
      <c r="F4360" s="494"/>
      <c r="G4360" s="367">
        <f>SUM(G4358:G4359)</f>
        <v>13000</v>
      </c>
    </row>
    <row r="4361" spans="1:7">
      <c r="A4361" s="11" t="s">
        <v>17</v>
      </c>
      <c r="B4361" s="160" t="s">
        <v>18</v>
      </c>
      <c r="C4361" s="11"/>
      <c r="D4361" s="12"/>
      <c r="E4361" s="11"/>
      <c r="F4361" s="12"/>
      <c r="G4361" s="369"/>
    </row>
    <row r="4362" spans="1:7">
      <c r="A4362" s="492" t="s">
        <v>19</v>
      </c>
      <c r="B4362" s="492"/>
      <c r="C4362" s="492"/>
      <c r="D4362" s="492"/>
      <c r="E4362" s="492"/>
      <c r="F4362" s="492"/>
      <c r="G4362" s="367">
        <f>SUM(G4361)</f>
        <v>0</v>
      </c>
    </row>
    <row r="4363" spans="1:7">
      <c r="A4363" s="11" t="s">
        <v>20</v>
      </c>
      <c r="B4363" s="493" t="s">
        <v>21</v>
      </c>
      <c r="C4363" s="493"/>
      <c r="D4363" s="493"/>
      <c r="E4363" s="493"/>
      <c r="F4363" s="493"/>
      <c r="G4363" s="367">
        <f>SUM(G4353:G4362)/2</f>
        <v>377450</v>
      </c>
    </row>
    <row r="4364" spans="1:7">
      <c r="A4364" s="11" t="s">
        <v>22</v>
      </c>
      <c r="B4364" s="493" t="s">
        <v>77</v>
      </c>
      <c r="C4364" s="493"/>
      <c r="D4364" s="493"/>
      <c r="E4364" s="493"/>
      <c r="F4364" s="368">
        <v>0.1</v>
      </c>
      <c r="G4364" s="367">
        <f>G4363*F4364</f>
        <v>37745</v>
      </c>
    </row>
    <row r="4365" spans="1:7">
      <c r="A4365" s="11" t="s">
        <v>23</v>
      </c>
      <c r="B4365" s="493" t="s">
        <v>24</v>
      </c>
      <c r="C4365" s="493"/>
      <c r="D4365" s="493"/>
      <c r="E4365" s="493"/>
      <c r="F4365" s="493"/>
      <c r="G4365" s="367">
        <f>G4363+G4364</f>
        <v>415195</v>
      </c>
    </row>
    <row r="4366" spans="1:7">
      <c r="A4366" s="105"/>
      <c r="B4366" s="106"/>
      <c r="C4366" s="106"/>
      <c r="D4366" s="106"/>
      <c r="E4366" s="106"/>
      <c r="F4366" s="106"/>
      <c r="G4366" s="378"/>
    </row>
    <row r="4367" spans="1:7">
      <c r="A4367" s="198" t="s">
        <v>4671</v>
      </c>
      <c r="B4367" s="1"/>
      <c r="C4367" s="1"/>
      <c r="D4367" s="1"/>
      <c r="E4367" s="1"/>
      <c r="F4367" s="1"/>
      <c r="G4367" s="1"/>
    </row>
    <row r="4368" spans="1:7" ht="30">
      <c r="A4368" s="9" t="s">
        <v>62</v>
      </c>
      <c r="B4368" s="9" t="s">
        <v>63</v>
      </c>
      <c r="C4368" s="9" t="s">
        <v>64</v>
      </c>
      <c r="D4368" s="9" t="s">
        <v>65</v>
      </c>
      <c r="E4368" s="9" t="s">
        <v>66</v>
      </c>
      <c r="F4368" s="9" t="s">
        <v>67</v>
      </c>
      <c r="G4368" s="9" t="s">
        <v>68</v>
      </c>
    </row>
    <row r="4369" spans="1:7">
      <c r="A4369" s="91" t="s">
        <v>0</v>
      </c>
      <c r="B4369" s="92" t="s">
        <v>1</v>
      </c>
      <c r="C4369" s="91"/>
      <c r="D4369" s="91"/>
      <c r="E4369" s="91"/>
      <c r="F4369" s="374"/>
      <c r="G4369" s="374"/>
    </row>
    <row r="4370" spans="1:7">
      <c r="A4370" s="92"/>
      <c r="B4370" s="92" t="s">
        <v>2</v>
      </c>
      <c r="C4370" s="91" t="s">
        <v>3</v>
      </c>
      <c r="D4370" s="91" t="s">
        <v>4</v>
      </c>
      <c r="E4370" s="91" t="s">
        <v>4541</v>
      </c>
      <c r="F4370" s="14">
        <f>VLOOKUP(B4370,'HSD ME&amp;PLUMBING'!$B$6:E5877,4,FALSE)</f>
        <v>100000</v>
      </c>
      <c r="G4370" s="367">
        <f>F4370*E4370</f>
        <v>126000</v>
      </c>
    </row>
    <row r="4371" spans="1:7">
      <c r="A4371" s="92"/>
      <c r="B4371" s="92" t="s">
        <v>1804</v>
      </c>
      <c r="C4371" s="91" t="s">
        <v>71</v>
      </c>
      <c r="D4371" s="91" t="s">
        <v>4</v>
      </c>
      <c r="E4371" s="91" t="s">
        <v>4540</v>
      </c>
      <c r="F4371" s="14">
        <f>VLOOKUP(B4371,'HSD ME&amp;PLUMBING'!$B$6:E5878,4,FALSE)</f>
        <v>150000</v>
      </c>
      <c r="G4371" s="367">
        <f>F4371*E4371</f>
        <v>315450.00000000006</v>
      </c>
    </row>
    <row r="4372" spans="1:7">
      <c r="A4372" s="92"/>
      <c r="B4372" s="92" t="s">
        <v>7</v>
      </c>
      <c r="C4372" s="91" t="s">
        <v>8</v>
      </c>
      <c r="D4372" s="91" t="s">
        <v>4</v>
      </c>
      <c r="E4372" s="91" t="s">
        <v>1942</v>
      </c>
      <c r="F4372" s="14">
        <f>VLOOKUP(B4372,'HSD ME&amp;PLUMBING'!$B$6:E5879,4,FALSE)</f>
        <v>150000</v>
      </c>
      <c r="G4372" s="367">
        <f>F4372*E4372</f>
        <v>31500</v>
      </c>
    </row>
    <row r="4373" spans="1:7">
      <c r="A4373" s="92"/>
      <c r="B4373" s="92" t="s">
        <v>10</v>
      </c>
      <c r="C4373" s="91" t="s">
        <v>11</v>
      </c>
      <c r="D4373" s="91" t="s">
        <v>4</v>
      </c>
      <c r="E4373" s="91" t="s">
        <v>4539</v>
      </c>
      <c r="F4373" s="19">
        <f>VLOOKUP(B4373,'HSD ME&amp;PLUMBING'!$B$6:E5880,4,FALSE)</f>
        <v>200000</v>
      </c>
      <c r="G4373" s="367">
        <f>F4373*E4373</f>
        <v>12600</v>
      </c>
    </row>
    <row r="4374" spans="1:7">
      <c r="A4374" s="513" t="s">
        <v>13</v>
      </c>
      <c r="B4374" s="514"/>
      <c r="C4374" s="514"/>
      <c r="D4374" s="514"/>
      <c r="E4374" s="514"/>
      <c r="F4374" s="515"/>
      <c r="G4374" s="367">
        <f>SUM(G4370:G4373)</f>
        <v>485550.00000000006</v>
      </c>
    </row>
    <row r="4375" spans="1:7">
      <c r="A4375" s="91" t="s">
        <v>14</v>
      </c>
      <c r="B4375" s="92" t="s">
        <v>15</v>
      </c>
      <c r="C4375" s="91"/>
      <c r="D4375" s="91"/>
      <c r="E4375" s="91"/>
      <c r="F4375" s="374"/>
      <c r="G4375" s="374"/>
    </row>
    <row r="4376" spans="1:7" ht="45">
      <c r="A4376" s="92"/>
      <c r="B4376" s="93" t="s">
        <v>4200</v>
      </c>
      <c r="C4376" s="91"/>
      <c r="D4376" s="94" t="s">
        <v>674</v>
      </c>
      <c r="E4376" s="94" t="s">
        <v>4422</v>
      </c>
      <c r="F4376" s="371">
        <f>VLOOKUP(B4376,'HSD ME&amp;PLUMBING'!$B$6:E5883,4,FALSE)</f>
        <v>10000</v>
      </c>
      <c r="G4376" s="370">
        <f>F4376*E4376</f>
        <v>13000</v>
      </c>
    </row>
    <row r="4377" spans="1:7">
      <c r="A4377" s="494" t="s">
        <v>16</v>
      </c>
      <c r="B4377" s="494"/>
      <c r="C4377" s="494"/>
      <c r="D4377" s="494"/>
      <c r="E4377" s="494"/>
      <c r="F4377" s="494"/>
      <c r="G4377" s="367">
        <f>SUM(G4375:G4376)</f>
        <v>13000</v>
      </c>
    </row>
    <row r="4378" spans="1:7">
      <c r="A4378" s="11" t="s">
        <v>17</v>
      </c>
      <c r="B4378" s="160" t="s">
        <v>18</v>
      </c>
      <c r="C4378" s="11"/>
      <c r="D4378" s="12"/>
      <c r="E4378" s="11"/>
      <c r="F4378" s="12"/>
      <c r="G4378" s="369"/>
    </row>
    <row r="4379" spans="1:7">
      <c r="A4379" s="492" t="s">
        <v>19</v>
      </c>
      <c r="B4379" s="492"/>
      <c r="C4379" s="492"/>
      <c r="D4379" s="492"/>
      <c r="E4379" s="492"/>
      <c r="F4379" s="492"/>
      <c r="G4379" s="367">
        <f>SUM(G4378)</f>
        <v>0</v>
      </c>
    </row>
    <row r="4380" spans="1:7">
      <c r="A4380" s="11" t="s">
        <v>20</v>
      </c>
      <c r="B4380" s="493" t="s">
        <v>21</v>
      </c>
      <c r="C4380" s="493"/>
      <c r="D4380" s="493"/>
      <c r="E4380" s="493"/>
      <c r="F4380" s="493"/>
      <c r="G4380" s="367">
        <f>SUM(G4370:G4379)/2</f>
        <v>498550.00000000006</v>
      </c>
    </row>
    <row r="4381" spans="1:7">
      <c r="A4381" s="11" t="s">
        <v>22</v>
      </c>
      <c r="B4381" s="493" t="s">
        <v>77</v>
      </c>
      <c r="C4381" s="493"/>
      <c r="D4381" s="493"/>
      <c r="E4381" s="493"/>
      <c r="F4381" s="368">
        <v>0.1</v>
      </c>
      <c r="G4381" s="367">
        <f>G4380*F4381</f>
        <v>49855.000000000007</v>
      </c>
    </row>
    <row r="4382" spans="1:7">
      <c r="A4382" s="11" t="s">
        <v>23</v>
      </c>
      <c r="B4382" s="493" t="s">
        <v>24</v>
      </c>
      <c r="C4382" s="493"/>
      <c r="D4382" s="493"/>
      <c r="E4382" s="493"/>
      <c r="F4382" s="493"/>
      <c r="G4382" s="367">
        <f>G4380+G4381</f>
        <v>548405.00000000012</v>
      </c>
    </row>
    <row r="4383" spans="1:7">
      <c r="A4383" s="105"/>
      <c r="B4383" s="106"/>
      <c r="C4383" s="106"/>
      <c r="D4383" s="106"/>
      <c r="E4383" s="106"/>
      <c r="F4383" s="106"/>
      <c r="G4383" s="378"/>
    </row>
    <row r="4384" spans="1:7">
      <c r="A4384" s="198" t="s">
        <v>4670</v>
      </c>
      <c r="B4384" s="1"/>
      <c r="C4384" s="1"/>
      <c r="D4384" s="1"/>
      <c r="E4384" s="1"/>
      <c r="F4384" s="1"/>
      <c r="G4384" s="1"/>
    </row>
    <row r="4385" spans="1:7" ht="30">
      <c r="A4385" s="9" t="s">
        <v>62</v>
      </c>
      <c r="B4385" s="9" t="s">
        <v>63</v>
      </c>
      <c r="C4385" s="9" t="s">
        <v>64</v>
      </c>
      <c r="D4385" s="9" t="s">
        <v>65</v>
      </c>
      <c r="E4385" s="9" t="s">
        <v>66</v>
      </c>
      <c r="F4385" s="9" t="s">
        <v>67</v>
      </c>
      <c r="G4385" s="9" t="s">
        <v>68</v>
      </c>
    </row>
    <row r="4386" spans="1:7">
      <c r="A4386" s="91" t="s">
        <v>0</v>
      </c>
      <c r="B4386" s="92" t="s">
        <v>1</v>
      </c>
      <c r="C4386" s="91"/>
      <c r="D4386" s="91"/>
      <c r="E4386" s="91"/>
      <c r="F4386" s="374"/>
      <c r="G4386" s="374"/>
    </row>
    <row r="4387" spans="1:7">
      <c r="A4387" s="92"/>
      <c r="B4387" s="92" t="s">
        <v>2</v>
      </c>
      <c r="C4387" s="91" t="s">
        <v>3</v>
      </c>
      <c r="D4387" s="91" t="s">
        <v>4</v>
      </c>
      <c r="E4387" s="91" t="s">
        <v>4537</v>
      </c>
      <c r="F4387" s="14">
        <f>VLOOKUP(B4387,'HSD ME&amp;PLUMBING'!$B$6:E5894,4,FALSE)</f>
        <v>100000</v>
      </c>
      <c r="G4387" s="367">
        <f>F4387*E4387</f>
        <v>157400</v>
      </c>
    </row>
    <row r="4388" spans="1:7">
      <c r="A4388" s="92"/>
      <c r="B4388" s="92" t="s">
        <v>1804</v>
      </c>
      <c r="C4388" s="91" t="s">
        <v>71</v>
      </c>
      <c r="D4388" s="91" t="s">
        <v>4</v>
      </c>
      <c r="E4388" s="91" t="s">
        <v>4536</v>
      </c>
      <c r="F4388" s="14">
        <f>VLOOKUP(B4388,'HSD ME&amp;PLUMBING'!$B$6:E5895,4,FALSE)</f>
        <v>150000</v>
      </c>
      <c r="G4388" s="367">
        <f>F4388*E4388</f>
        <v>394200</v>
      </c>
    </row>
    <row r="4389" spans="1:7">
      <c r="A4389" s="92"/>
      <c r="B4389" s="92" t="s">
        <v>7</v>
      </c>
      <c r="C4389" s="91" t="s">
        <v>8</v>
      </c>
      <c r="D4389" s="91" t="s">
        <v>4</v>
      </c>
      <c r="E4389" s="91" t="s">
        <v>4535</v>
      </c>
      <c r="F4389" s="14">
        <f>VLOOKUP(B4389,'HSD ME&amp;PLUMBING'!$B$6:E5896,4,FALSE)</f>
        <v>150000</v>
      </c>
      <c r="G4389" s="367">
        <f>F4389*E4389</f>
        <v>39450</v>
      </c>
    </row>
    <row r="4390" spans="1:7">
      <c r="A4390" s="92"/>
      <c r="B4390" s="92" t="s">
        <v>10</v>
      </c>
      <c r="C4390" s="91" t="s">
        <v>11</v>
      </c>
      <c r="D4390" s="91" t="s">
        <v>4</v>
      </c>
      <c r="E4390" s="91" t="s">
        <v>4534</v>
      </c>
      <c r="F4390" s="19">
        <f>VLOOKUP(B4390,'HSD ME&amp;PLUMBING'!$B$6:E5897,4,FALSE)</f>
        <v>200000</v>
      </c>
      <c r="G4390" s="367">
        <f>F4390*E4390</f>
        <v>15800</v>
      </c>
    </row>
    <row r="4391" spans="1:7">
      <c r="A4391" s="513" t="s">
        <v>13</v>
      </c>
      <c r="B4391" s="514"/>
      <c r="C4391" s="514"/>
      <c r="D4391" s="514"/>
      <c r="E4391" s="514"/>
      <c r="F4391" s="515"/>
      <c r="G4391" s="367">
        <f>SUM(G4387:G4390)</f>
        <v>606850</v>
      </c>
    </row>
    <row r="4392" spans="1:7">
      <c r="A4392" s="91" t="s">
        <v>14</v>
      </c>
      <c r="B4392" s="92" t="s">
        <v>15</v>
      </c>
      <c r="C4392" s="91"/>
      <c r="D4392" s="91"/>
      <c r="E4392" s="91"/>
      <c r="F4392" s="374"/>
      <c r="G4392" s="374"/>
    </row>
    <row r="4393" spans="1:7" ht="45">
      <c r="A4393" s="92"/>
      <c r="B4393" s="93" t="s">
        <v>4201</v>
      </c>
      <c r="C4393" s="91"/>
      <c r="D4393" s="94" t="s">
        <v>674</v>
      </c>
      <c r="E4393" s="94" t="s">
        <v>4422</v>
      </c>
      <c r="F4393" s="371">
        <f>VLOOKUP(B4393,'HSD ME&amp;PLUMBING'!$B$6:E5900,4,FALSE)</f>
        <v>10000</v>
      </c>
      <c r="G4393" s="370">
        <f>F4393*E4393</f>
        <v>13000</v>
      </c>
    </row>
    <row r="4394" spans="1:7">
      <c r="A4394" s="494" t="s">
        <v>16</v>
      </c>
      <c r="B4394" s="494"/>
      <c r="C4394" s="494"/>
      <c r="D4394" s="494"/>
      <c r="E4394" s="494"/>
      <c r="F4394" s="494"/>
      <c r="G4394" s="367">
        <f>SUM(G4392:G4393)</f>
        <v>13000</v>
      </c>
    </row>
    <row r="4395" spans="1:7">
      <c r="A4395" s="11" t="s">
        <v>17</v>
      </c>
      <c r="B4395" s="160" t="s">
        <v>18</v>
      </c>
      <c r="C4395" s="11"/>
      <c r="D4395" s="12"/>
      <c r="E4395" s="11"/>
      <c r="F4395" s="12"/>
      <c r="G4395" s="369"/>
    </row>
    <row r="4396" spans="1:7">
      <c r="A4396" s="492" t="s">
        <v>19</v>
      </c>
      <c r="B4396" s="492"/>
      <c r="C4396" s="492"/>
      <c r="D4396" s="492"/>
      <c r="E4396" s="492"/>
      <c r="F4396" s="492"/>
      <c r="G4396" s="367">
        <f>SUM(G4395)</f>
        <v>0</v>
      </c>
    </row>
    <row r="4397" spans="1:7">
      <c r="A4397" s="11" t="s">
        <v>20</v>
      </c>
      <c r="B4397" s="493" t="s">
        <v>21</v>
      </c>
      <c r="C4397" s="493"/>
      <c r="D4397" s="493"/>
      <c r="E4397" s="493"/>
      <c r="F4397" s="493"/>
      <c r="G4397" s="367">
        <f>SUM(G4387:G4396)/2</f>
        <v>619850</v>
      </c>
    </row>
    <row r="4398" spans="1:7">
      <c r="A4398" s="11" t="s">
        <v>22</v>
      </c>
      <c r="B4398" s="493" t="s">
        <v>77</v>
      </c>
      <c r="C4398" s="493"/>
      <c r="D4398" s="493"/>
      <c r="E4398" s="493"/>
      <c r="F4398" s="368">
        <v>0.1</v>
      </c>
      <c r="G4398" s="367">
        <f>G4397*F4398</f>
        <v>61985</v>
      </c>
    </row>
    <row r="4399" spans="1:7">
      <c r="A4399" s="11" t="s">
        <v>23</v>
      </c>
      <c r="B4399" s="493" t="s">
        <v>24</v>
      </c>
      <c r="C4399" s="493"/>
      <c r="D4399" s="493"/>
      <c r="E4399" s="493"/>
      <c r="F4399" s="493"/>
      <c r="G4399" s="367">
        <f>G4397+G4398</f>
        <v>681835</v>
      </c>
    </row>
    <row r="4400" spans="1:7">
      <c r="A4400" s="105"/>
      <c r="B4400" s="106"/>
      <c r="C4400" s="106"/>
      <c r="D4400" s="106"/>
      <c r="E4400" s="106"/>
      <c r="F4400" s="106"/>
      <c r="G4400" s="378"/>
    </row>
    <row r="4401" spans="1:7">
      <c r="A4401" s="198" t="s">
        <v>4669</v>
      </c>
      <c r="B4401" s="1"/>
      <c r="C4401" s="1"/>
      <c r="D4401" s="1"/>
      <c r="E4401" s="1"/>
      <c r="F4401" s="1"/>
      <c r="G4401" s="1"/>
    </row>
    <row r="4402" spans="1:7" ht="30">
      <c r="A4402" s="9" t="s">
        <v>62</v>
      </c>
      <c r="B4402" s="9" t="s">
        <v>63</v>
      </c>
      <c r="C4402" s="9" t="s">
        <v>64</v>
      </c>
      <c r="D4402" s="9" t="s">
        <v>65</v>
      </c>
      <c r="E4402" s="9" t="s">
        <v>66</v>
      </c>
      <c r="F4402" s="9" t="s">
        <v>67</v>
      </c>
      <c r="G4402" s="9" t="s">
        <v>68</v>
      </c>
    </row>
    <row r="4403" spans="1:7">
      <c r="A4403" s="91" t="s">
        <v>0</v>
      </c>
      <c r="B4403" s="92" t="s">
        <v>1</v>
      </c>
      <c r="C4403" s="91"/>
      <c r="D4403" s="91"/>
      <c r="E4403" s="91"/>
      <c r="F4403" s="374"/>
      <c r="G4403" s="374"/>
    </row>
    <row r="4404" spans="1:7">
      <c r="A4404" s="92"/>
      <c r="B4404" s="92" t="s">
        <v>2</v>
      </c>
      <c r="C4404" s="91" t="s">
        <v>3</v>
      </c>
      <c r="D4404" s="91" t="s">
        <v>4</v>
      </c>
      <c r="E4404" s="91" t="s">
        <v>4532</v>
      </c>
      <c r="F4404" s="14">
        <f>VLOOKUP(B4404,'HSD ME&amp;PLUMBING'!$B$6:E5911,4,FALSE)</f>
        <v>100000</v>
      </c>
      <c r="G4404" s="367">
        <f>F4404*E4404</f>
        <v>188600</v>
      </c>
    </row>
    <row r="4405" spans="1:7">
      <c r="A4405" s="92"/>
      <c r="B4405" s="92" t="s">
        <v>1804</v>
      </c>
      <c r="C4405" s="91" t="s">
        <v>71</v>
      </c>
      <c r="D4405" s="91" t="s">
        <v>4</v>
      </c>
      <c r="E4405" s="91" t="s">
        <v>4531</v>
      </c>
      <c r="F4405" s="14">
        <f>VLOOKUP(B4405,'HSD ME&amp;PLUMBING'!$B$6:E5912,4,FALSE)</f>
        <v>150000</v>
      </c>
      <c r="G4405" s="367">
        <f>F4405*E4405</f>
        <v>472350</v>
      </c>
    </row>
    <row r="4406" spans="1:7">
      <c r="A4406" s="92"/>
      <c r="B4406" s="92" t="s">
        <v>7</v>
      </c>
      <c r="C4406" s="91" t="s">
        <v>8</v>
      </c>
      <c r="D4406" s="91" t="s">
        <v>4</v>
      </c>
      <c r="E4406" s="91" t="s">
        <v>4530</v>
      </c>
      <c r="F4406" s="14">
        <f>VLOOKUP(B4406,'HSD ME&amp;PLUMBING'!$B$6:E5913,4,FALSE)</f>
        <v>150000</v>
      </c>
      <c r="G4406" s="367">
        <f>F4406*E4406</f>
        <v>47250</v>
      </c>
    </row>
    <row r="4407" spans="1:7">
      <c r="A4407" s="92"/>
      <c r="B4407" s="92" t="s">
        <v>10</v>
      </c>
      <c r="C4407" s="91" t="s">
        <v>11</v>
      </c>
      <c r="D4407" s="91" t="s">
        <v>4</v>
      </c>
      <c r="E4407" s="91" t="s">
        <v>713</v>
      </c>
      <c r="F4407" s="19">
        <f>VLOOKUP(B4407,'HSD ME&amp;PLUMBING'!$B$6:E5914,4,FALSE)</f>
        <v>200000</v>
      </c>
      <c r="G4407" s="367">
        <f>F4407*E4407</f>
        <v>18800</v>
      </c>
    </row>
    <row r="4408" spans="1:7">
      <c r="A4408" s="513" t="s">
        <v>13</v>
      </c>
      <c r="B4408" s="514"/>
      <c r="C4408" s="514"/>
      <c r="D4408" s="514"/>
      <c r="E4408" s="514"/>
      <c r="F4408" s="515"/>
      <c r="G4408" s="367">
        <f>SUM(G4404:G4407)</f>
        <v>727000</v>
      </c>
    </row>
    <row r="4409" spans="1:7">
      <c r="A4409" s="91" t="s">
        <v>14</v>
      </c>
      <c r="B4409" s="92" t="s">
        <v>15</v>
      </c>
      <c r="C4409" s="91"/>
      <c r="D4409" s="91"/>
      <c r="E4409" s="91"/>
      <c r="F4409" s="374"/>
      <c r="G4409" s="374"/>
    </row>
    <row r="4410" spans="1:7" ht="45">
      <c r="A4410" s="92"/>
      <c r="B4410" s="93" t="s">
        <v>4202</v>
      </c>
      <c r="C4410" s="91"/>
      <c r="D4410" s="94" t="s">
        <v>674</v>
      </c>
      <c r="E4410" s="94" t="s">
        <v>4422</v>
      </c>
      <c r="F4410" s="371">
        <f>VLOOKUP(B4410,'HSD ME&amp;PLUMBING'!$B$6:E5917,4,FALSE)</f>
        <v>10000</v>
      </c>
      <c r="G4410" s="370">
        <f>F4410*E4410</f>
        <v>13000</v>
      </c>
    </row>
    <row r="4411" spans="1:7">
      <c r="A4411" s="494" t="s">
        <v>16</v>
      </c>
      <c r="B4411" s="494"/>
      <c r="C4411" s="494"/>
      <c r="D4411" s="494"/>
      <c r="E4411" s="494"/>
      <c r="F4411" s="494"/>
      <c r="G4411" s="367">
        <f>SUM(G4409:G4410)</f>
        <v>13000</v>
      </c>
    </row>
    <row r="4412" spans="1:7">
      <c r="A4412" s="11" t="s">
        <v>17</v>
      </c>
      <c r="B4412" s="160" t="s">
        <v>18</v>
      </c>
      <c r="C4412" s="11"/>
      <c r="D4412" s="12"/>
      <c r="E4412" s="11"/>
      <c r="F4412" s="12"/>
      <c r="G4412" s="369"/>
    </row>
    <row r="4413" spans="1:7">
      <c r="A4413" s="492" t="s">
        <v>19</v>
      </c>
      <c r="B4413" s="492"/>
      <c r="C4413" s="492"/>
      <c r="D4413" s="492"/>
      <c r="E4413" s="492"/>
      <c r="F4413" s="492"/>
      <c r="G4413" s="367">
        <f>SUM(G4412)</f>
        <v>0</v>
      </c>
    </row>
    <row r="4414" spans="1:7">
      <c r="A4414" s="11" t="s">
        <v>20</v>
      </c>
      <c r="B4414" s="493" t="s">
        <v>21</v>
      </c>
      <c r="C4414" s="493"/>
      <c r="D4414" s="493"/>
      <c r="E4414" s="493"/>
      <c r="F4414" s="493"/>
      <c r="G4414" s="367">
        <f>SUM(G4404:G4413)/2</f>
        <v>740000</v>
      </c>
    </row>
    <row r="4415" spans="1:7">
      <c r="A4415" s="11" t="s">
        <v>22</v>
      </c>
      <c r="B4415" s="493" t="s">
        <v>77</v>
      </c>
      <c r="C4415" s="493"/>
      <c r="D4415" s="493"/>
      <c r="E4415" s="493"/>
      <c r="F4415" s="368">
        <v>0.1</v>
      </c>
      <c r="G4415" s="367">
        <f>G4414*F4415</f>
        <v>74000</v>
      </c>
    </row>
    <row r="4416" spans="1:7">
      <c r="A4416" s="11" t="s">
        <v>23</v>
      </c>
      <c r="B4416" s="493" t="s">
        <v>24</v>
      </c>
      <c r="C4416" s="493"/>
      <c r="D4416" s="493"/>
      <c r="E4416" s="493"/>
      <c r="F4416" s="493"/>
      <c r="G4416" s="367">
        <f>G4414+G4415</f>
        <v>814000</v>
      </c>
    </row>
    <row r="4418" spans="1:7">
      <c r="A4418" s="198" t="s">
        <v>4668</v>
      </c>
      <c r="B4418" s="102"/>
      <c r="C4418" s="103"/>
      <c r="D4418" s="103"/>
      <c r="E4418" s="103"/>
      <c r="F4418" s="366"/>
      <c r="G4418" s="366"/>
    </row>
    <row r="4419" spans="1:7" ht="30">
      <c r="A4419" s="9" t="s">
        <v>62</v>
      </c>
      <c r="B4419" s="9" t="s">
        <v>63</v>
      </c>
      <c r="C4419" s="9" t="s">
        <v>64</v>
      </c>
      <c r="D4419" s="9" t="s">
        <v>65</v>
      </c>
      <c r="E4419" s="9" t="s">
        <v>66</v>
      </c>
      <c r="F4419" s="9" t="s">
        <v>67</v>
      </c>
      <c r="G4419" s="9" t="s">
        <v>68</v>
      </c>
    </row>
    <row r="4420" spans="1:7">
      <c r="A4420" s="91" t="s">
        <v>0</v>
      </c>
      <c r="B4420" s="372" t="s">
        <v>1</v>
      </c>
      <c r="C4420" s="91"/>
      <c r="D4420" s="91"/>
      <c r="E4420" s="91"/>
      <c r="F4420" s="374"/>
      <c r="G4420" s="374"/>
    </row>
    <row r="4421" spans="1:7">
      <c r="A4421" s="92"/>
      <c r="B4421" s="372" t="s">
        <v>2</v>
      </c>
      <c r="C4421" s="91" t="s">
        <v>3</v>
      </c>
      <c r="D4421" s="91" t="s">
        <v>4</v>
      </c>
      <c r="E4421" s="91" t="s">
        <v>4528</v>
      </c>
      <c r="F4421" s="14">
        <f>VLOOKUP(B4421,'HSD ME&amp;PLUMBING'!$B$6:E5928,4,FALSE)</f>
        <v>100000</v>
      </c>
      <c r="G4421" s="367">
        <f>F4421*E4421</f>
        <v>220200</v>
      </c>
    </row>
    <row r="4422" spans="1:7">
      <c r="A4422" s="92"/>
      <c r="B4422" s="372" t="s">
        <v>1804</v>
      </c>
      <c r="C4422" s="91" t="s">
        <v>71</v>
      </c>
      <c r="D4422" s="91" t="s">
        <v>4</v>
      </c>
      <c r="E4422" s="91" t="s">
        <v>4527</v>
      </c>
      <c r="F4422" s="14">
        <f>VLOOKUP(B4422,'HSD ME&amp;PLUMBING'!$B$6:E5929,4,FALSE)</f>
        <v>150000</v>
      </c>
      <c r="G4422" s="367">
        <f>F4422*E4422</f>
        <v>551700</v>
      </c>
    </row>
    <row r="4423" spans="1:7">
      <c r="A4423" s="92"/>
      <c r="B4423" s="372" t="s">
        <v>7</v>
      </c>
      <c r="C4423" s="91" t="s">
        <v>8</v>
      </c>
      <c r="D4423" s="91" t="s">
        <v>4</v>
      </c>
      <c r="E4423" s="91" t="s">
        <v>4526</v>
      </c>
      <c r="F4423" s="14">
        <f>VLOOKUP(B4423,'HSD ME&amp;PLUMBING'!$B$6:E5930,4,FALSE)</f>
        <v>150000</v>
      </c>
      <c r="G4423" s="367">
        <f>F4423*E4423</f>
        <v>55200</v>
      </c>
    </row>
    <row r="4424" spans="1:7">
      <c r="A4424" s="92"/>
      <c r="B4424" s="372" t="s">
        <v>10</v>
      </c>
      <c r="C4424" s="91" t="s">
        <v>11</v>
      </c>
      <c r="D4424" s="91" t="s">
        <v>4</v>
      </c>
      <c r="E4424" s="91" t="s">
        <v>4525</v>
      </c>
      <c r="F4424" s="19">
        <f>VLOOKUP(B4424,'HSD ME&amp;PLUMBING'!$B$6:E5931,4,FALSE)</f>
        <v>200000</v>
      </c>
      <c r="G4424" s="367">
        <f>F4424*E4424</f>
        <v>22000</v>
      </c>
    </row>
    <row r="4425" spans="1:7">
      <c r="A4425" s="513" t="s">
        <v>13</v>
      </c>
      <c r="B4425" s="514"/>
      <c r="C4425" s="514"/>
      <c r="D4425" s="514"/>
      <c r="E4425" s="514"/>
      <c r="F4425" s="515"/>
      <c r="G4425" s="367">
        <f>SUM(G4421:G4424)</f>
        <v>849100</v>
      </c>
    </row>
    <row r="4426" spans="1:7">
      <c r="A4426" s="91" t="s">
        <v>14</v>
      </c>
      <c r="B4426" s="372" t="s">
        <v>15</v>
      </c>
      <c r="C4426" s="91"/>
      <c r="D4426" s="91"/>
      <c r="E4426" s="91"/>
      <c r="F4426" s="374"/>
      <c r="G4426" s="374"/>
    </row>
    <row r="4427" spans="1:7" ht="45">
      <c r="A4427" s="92"/>
      <c r="B4427" s="373" t="s">
        <v>4203</v>
      </c>
      <c r="C4427" s="91"/>
      <c r="D4427" s="94" t="s">
        <v>674</v>
      </c>
      <c r="E4427" s="94" t="s">
        <v>4422</v>
      </c>
      <c r="F4427" s="371">
        <f>VLOOKUP(B4427,'HSD ME&amp;PLUMBING'!$B$6:E5934,4,FALSE)</f>
        <v>10000</v>
      </c>
      <c r="G4427" s="370">
        <f>F4427*E4427</f>
        <v>13000</v>
      </c>
    </row>
    <row r="4428" spans="1:7">
      <c r="A4428" s="494" t="s">
        <v>16</v>
      </c>
      <c r="B4428" s="494"/>
      <c r="C4428" s="494"/>
      <c r="D4428" s="494"/>
      <c r="E4428" s="494"/>
      <c r="F4428" s="494"/>
      <c r="G4428" s="367">
        <f>SUM(G4426:G4427)</f>
        <v>13000</v>
      </c>
    </row>
    <row r="4429" spans="1:7">
      <c r="A4429" s="11" t="s">
        <v>17</v>
      </c>
      <c r="B4429" s="160" t="s">
        <v>18</v>
      </c>
      <c r="C4429" s="11"/>
      <c r="D4429" s="12"/>
      <c r="E4429" s="11"/>
      <c r="F4429" s="12"/>
      <c r="G4429" s="369"/>
    </row>
    <row r="4430" spans="1:7">
      <c r="A4430" s="492" t="s">
        <v>19</v>
      </c>
      <c r="B4430" s="492"/>
      <c r="C4430" s="492"/>
      <c r="D4430" s="492"/>
      <c r="E4430" s="492"/>
      <c r="F4430" s="492"/>
      <c r="G4430" s="367">
        <f>SUM(G4429)</f>
        <v>0</v>
      </c>
    </row>
    <row r="4431" spans="1:7">
      <c r="A4431" s="11" t="s">
        <v>20</v>
      </c>
      <c r="B4431" s="493" t="s">
        <v>21</v>
      </c>
      <c r="C4431" s="493"/>
      <c r="D4431" s="493"/>
      <c r="E4431" s="493"/>
      <c r="F4431" s="493"/>
      <c r="G4431" s="367">
        <f>SUM(G4421:G4430)/2</f>
        <v>862100</v>
      </c>
    </row>
    <row r="4432" spans="1:7">
      <c r="A4432" s="11" t="s">
        <v>22</v>
      </c>
      <c r="B4432" s="493" t="s">
        <v>77</v>
      </c>
      <c r="C4432" s="493"/>
      <c r="D4432" s="493"/>
      <c r="E4432" s="493"/>
      <c r="F4432" s="368">
        <v>0.1</v>
      </c>
      <c r="G4432" s="367">
        <f>G4431*F4432</f>
        <v>86210</v>
      </c>
    </row>
    <row r="4433" spans="1:7">
      <c r="A4433" s="11" t="s">
        <v>23</v>
      </c>
      <c r="B4433" s="493" t="s">
        <v>24</v>
      </c>
      <c r="C4433" s="493"/>
      <c r="D4433" s="493"/>
      <c r="E4433" s="493"/>
      <c r="F4433" s="493"/>
      <c r="G4433" s="367">
        <f>G4431+G4432</f>
        <v>948310</v>
      </c>
    </row>
    <row r="4434" spans="1:7">
      <c r="A4434" s="105"/>
      <c r="B4434" s="106"/>
      <c r="C4434" s="105"/>
      <c r="D4434" s="105"/>
      <c r="E4434" s="105"/>
      <c r="F4434" s="378"/>
      <c r="G4434" s="378"/>
    </row>
    <row r="4435" spans="1:7">
      <c r="A4435" s="198" t="s">
        <v>4667</v>
      </c>
      <c r="B4435" s="1"/>
      <c r="C4435" s="262"/>
      <c r="D4435" s="262"/>
      <c r="E4435" s="262"/>
      <c r="F4435" s="375"/>
      <c r="G4435" s="375"/>
    </row>
    <row r="4436" spans="1:7" ht="30">
      <c r="A4436" s="9" t="s">
        <v>62</v>
      </c>
      <c r="B4436" s="9" t="s">
        <v>63</v>
      </c>
      <c r="C4436" s="9" t="s">
        <v>64</v>
      </c>
      <c r="D4436" s="9" t="s">
        <v>65</v>
      </c>
      <c r="E4436" s="9" t="s">
        <v>66</v>
      </c>
      <c r="F4436" s="9" t="s">
        <v>67</v>
      </c>
      <c r="G4436" s="9" t="s">
        <v>68</v>
      </c>
    </row>
    <row r="4437" spans="1:7">
      <c r="A4437" s="91" t="s">
        <v>0</v>
      </c>
      <c r="B4437" s="372" t="s">
        <v>1</v>
      </c>
      <c r="C4437" s="91"/>
      <c r="D4437" s="91"/>
      <c r="E4437" s="91"/>
      <c r="F4437" s="374"/>
      <c r="G4437" s="374"/>
    </row>
    <row r="4438" spans="1:7">
      <c r="A4438" s="92"/>
      <c r="B4438" s="372" t="s">
        <v>2</v>
      </c>
      <c r="C4438" s="91" t="s">
        <v>3</v>
      </c>
      <c r="D4438" s="91" t="s">
        <v>4</v>
      </c>
      <c r="E4438" s="91" t="s">
        <v>1832</v>
      </c>
      <c r="F4438" s="14">
        <f>VLOOKUP(B4438,'HSD ME&amp;PLUMBING'!$B$6:E5945,4,FALSE)</f>
        <v>100000</v>
      </c>
      <c r="G4438" s="367">
        <f>F4438*E4438</f>
        <v>20700</v>
      </c>
    </row>
    <row r="4439" spans="1:7">
      <c r="A4439" s="92"/>
      <c r="B4439" s="372" t="s">
        <v>1804</v>
      </c>
      <c r="C4439" s="91" t="s">
        <v>71</v>
      </c>
      <c r="D4439" s="91" t="s">
        <v>4</v>
      </c>
      <c r="E4439" s="91" t="s">
        <v>1833</v>
      </c>
      <c r="F4439" s="14">
        <f>VLOOKUP(B4439,'HSD ME&amp;PLUMBING'!$B$6:E5946,4,FALSE)</f>
        <v>150000</v>
      </c>
      <c r="G4439" s="367">
        <f>F4439*E4439</f>
        <v>51899.999999999993</v>
      </c>
    </row>
    <row r="4440" spans="1:7">
      <c r="A4440" s="92"/>
      <c r="B4440" s="372" t="s">
        <v>7</v>
      </c>
      <c r="C4440" s="91" t="s">
        <v>8</v>
      </c>
      <c r="D4440" s="91" t="s">
        <v>4</v>
      </c>
      <c r="E4440" s="91" t="s">
        <v>708</v>
      </c>
      <c r="F4440" s="14">
        <f>VLOOKUP(B4440,'HSD ME&amp;PLUMBING'!$B$6:E5947,4,FALSE)</f>
        <v>150000</v>
      </c>
      <c r="G4440" s="367">
        <f>F4440*E4440</f>
        <v>5250.0000000000009</v>
      </c>
    </row>
    <row r="4441" spans="1:7">
      <c r="A4441" s="92"/>
      <c r="B4441" s="372" t="s">
        <v>10</v>
      </c>
      <c r="C4441" s="91" t="s">
        <v>11</v>
      </c>
      <c r="D4441" s="91" t="s">
        <v>4</v>
      </c>
      <c r="E4441" s="91" t="s">
        <v>98</v>
      </c>
      <c r="F4441" s="19">
        <f>VLOOKUP(B4441,'HSD ME&amp;PLUMBING'!$B$6:E5948,4,FALSE)</f>
        <v>200000</v>
      </c>
      <c r="G4441" s="367">
        <f>F4441*E4441</f>
        <v>2000</v>
      </c>
    </row>
    <row r="4442" spans="1:7">
      <c r="A4442" s="513" t="s">
        <v>13</v>
      </c>
      <c r="B4442" s="514"/>
      <c r="C4442" s="514"/>
      <c r="D4442" s="514"/>
      <c r="E4442" s="514"/>
      <c r="F4442" s="515"/>
      <c r="G4442" s="367">
        <f>SUM(G4438:G4441)</f>
        <v>79850</v>
      </c>
    </row>
    <row r="4443" spans="1:7">
      <c r="A4443" s="91" t="s">
        <v>14</v>
      </c>
      <c r="B4443" s="372" t="s">
        <v>15</v>
      </c>
      <c r="C4443" s="91"/>
      <c r="D4443" s="91"/>
      <c r="E4443" s="91"/>
      <c r="F4443" s="374"/>
      <c r="G4443" s="374"/>
    </row>
    <row r="4444" spans="1:7" ht="45">
      <c r="A4444" s="92"/>
      <c r="B4444" s="373" t="s">
        <v>4204</v>
      </c>
      <c r="C4444" s="91"/>
      <c r="D4444" s="94" t="s">
        <v>674</v>
      </c>
      <c r="E4444" s="94" t="s">
        <v>4437</v>
      </c>
      <c r="F4444" s="371">
        <f>VLOOKUP(B4444,'HSD ME&amp;PLUMBING'!$B$6:E5951,4,FALSE)</f>
        <v>10000</v>
      </c>
      <c r="G4444" s="370">
        <f>F4444*E4444</f>
        <v>11500</v>
      </c>
    </row>
    <row r="4445" spans="1:7">
      <c r="A4445" s="494" t="s">
        <v>16</v>
      </c>
      <c r="B4445" s="494"/>
      <c r="C4445" s="494"/>
      <c r="D4445" s="494"/>
      <c r="E4445" s="494"/>
      <c r="F4445" s="494"/>
      <c r="G4445" s="367">
        <f>SUM(G4443:G4444)</f>
        <v>11500</v>
      </c>
    </row>
    <row r="4446" spans="1:7">
      <c r="A4446" s="11" t="s">
        <v>17</v>
      </c>
      <c r="B4446" s="160" t="s">
        <v>18</v>
      </c>
      <c r="C4446" s="11"/>
      <c r="D4446" s="12"/>
      <c r="E4446" s="11"/>
      <c r="F4446" s="12"/>
      <c r="G4446" s="369"/>
    </row>
    <row r="4447" spans="1:7">
      <c r="A4447" s="492" t="s">
        <v>19</v>
      </c>
      <c r="B4447" s="492"/>
      <c r="C4447" s="492"/>
      <c r="D4447" s="492"/>
      <c r="E4447" s="492"/>
      <c r="F4447" s="492"/>
      <c r="G4447" s="367">
        <f>SUM(G4446)</f>
        <v>0</v>
      </c>
    </row>
    <row r="4448" spans="1:7">
      <c r="A4448" s="11" t="s">
        <v>20</v>
      </c>
      <c r="B4448" s="493" t="s">
        <v>21</v>
      </c>
      <c r="C4448" s="493"/>
      <c r="D4448" s="493"/>
      <c r="E4448" s="493"/>
      <c r="F4448" s="493"/>
      <c r="G4448" s="367">
        <f>SUM(G4438:G4447)/2</f>
        <v>91350</v>
      </c>
    </row>
    <row r="4449" spans="1:7">
      <c r="A4449" s="11" t="s">
        <v>22</v>
      </c>
      <c r="B4449" s="493" t="s">
        <v>77</v>
      </c>
      <c r="C4449" s="493"/>
      <c r="D4449" s="493"/>
      <c r="E4449" s="493"/>
      <c r="F4449" s="368">
        <v>0.1</v>
      </c>
      <c r="G4449" s="367">
        <f>G4448*F4449</f>
        <v>9135</v>
      </c>
    </row>
    <row r="4450" spans="1:7">
      <c r="A4450" s="11" t="s">
        <v>23</v>
      </c>
      <c r="B4450" s="493" t="s">
        <v>24</v>
      </c>
      <c r="C4450" s="493"/>
      <c r="D4450" s="493"/>
      <c r="E4450" s="493"/>
      <c r="F4450" s="493"/>
      <c r="G4450" s="367">
        <f>G4448+G4449</f>
        <v>100485</v>
      </c>
    </row>
    <row r="4451" spans="1:7">
      <c r="A4451" s="105"/>
      <c r="B4451" s="106"/>
      <c r="C4451" s="105"/>
      <c r="D4451" s="105"/>
      <c r="E4451" s="105"/>
      <c r="F4451" s="378"/>
      <c r="G4451" s="378"/>
    </row>
    <row r="4452" spans="1:7">
      <c r="A4452" s="198" t="s">
        <v>4666</v>
      </c>
      <c r="B4452" s="1"/>
      <c r="C4452" s="262"/>
      <c r="D4452" s="262"/>
      <c r="E4452" s="262"/>
      <c r="F4452" s="375"/>
      <c r="G4452" s="375"/>
    </row>
    <row r="4453" spans="1:7" ht="30">
      <c r="A4453" s="9" t="s">
        <v>62</v>
      </c>
      <c r="B4453" s="9" t="s">
        <v>63</v>
      </c>
      <c r="C4453" s="9" t="s">
        <v>64</v>
      </c>
      <c r="D4453" s="9" t="s">
        <v>65</v>
      </c>
      <c r="E4453" s="9" t="s">
        <v>66</v>
      </c>
      <c r="F4453" s="9" t="s">
        <v>67</v>
      </c>
      <c r="G4453" s="9" t="s">
        <v>68</v>
      </c>
    </row>
    <row r="4454" spans="1:7">
      <c r="A4454" s="91" t="s">
        <v>0</v>
      </c>
      <c r="B4454" s="372" t="s">
        <v>1</v>
      </c>
      <c r="C4454" s="91"/>
      <c r="D4454" s="91"/>
      <c r="E4454" s="91"/>
      <c r="F4454" s="374"/>
      <c r="G4454" s="374"/>
    </row>
    <row r="4455" spans="1:7">
      <c r="A4455" s="92"/>
      <c r="B4455" s="372" t="s">
        <v>2</v>
      </c>
      <c r="C4455" s="91" t="s">
        <v>3</v>
      </c>
      <c r="D4455" s="91" t="s">
        <v>4</v>
      </c>
      <c r="E4455" s="91" t="s">
        <v>4579</v>
      </c>
      <c r="F4455" s="14">
        <f>VLOOKUP(B4455,'HSD ME&amp;PLUMBING'!$B$6:E5962,4,FALSE)</f>
        <v>100000</v>
      </c>
      <c r="G4455" s="367">
        <f>F4455*E4455</f>
        <v>26000</v>
      </c>
    </row>
    <row r="4456" spans="1:7">
      <c r="A4456" s="92"/>
      <c r="B4456" s="372" t="s">
        <v>1804</v>
      </c>
      <c r="C4456" s="91" t="s">
        <v>71</v>
      </c>
      <c r="D4456" s="91" t="s">
        <v>4</v>
      </c>
      <c r="E4456" s="91" t="s">
        <v>4578</v>
      </c>
      <c r="F4456" s="14">
        <f>VLOOKUP(B4456,'HSD ME&amp;PLUMBING'!$B$6:E5963,4,FALSE)</f>
        <v>150000</v>
      </c>
      <c r="G4456" s="367">
        <f>F4456*E4456</f>
        <v>64950</v>
      </c>
    </row>
    <row r="4457" spans="1:7">
      <c r="A4457" s="92"/>
      <c r="B4457" s="372" t="s">
        <v>7</v>
      </c>
      <c r="C4457" s="91" t="s">
        <v>8</v>
      </c>
      <c r="D4457" s="91" t="s">
        <v>4</v>
      </c>
      <c r="E4457" s="91" t="s">
        <v>52</v>
      </c>
      <c r="F4457" s="14">
        <f>VLOOKUP(B4457,'HSD ME&amp;PLUMBING'!$B$6:E5964,4,FALSE)</f>
        <v>150000</v>
      </c>
      <c r="G4457" s="367">
        <f>F4457*E4457</f>
        <v>6449.9999999999991</v>
      </c>
    </row>
    <row r="4458" spans="1:7">
      <c r="A4458" s="92"/>
      <c r="B4458" s="372" t="s">
        <v>10</v>
      </c>
      <c r="C4458" s="91" t="s">
        <v>11</v>
      </c>
      <c r="D4458" s="91" t="s">
        <v>4</v>
      </c>
      <c r="E4458" s="91" t="s">
        <v>199</v>
      </c>
      <c r="F4458" s="19">
        <f>VLOOKUP(B4458,'HSD ME&amp;PLUMBING'!$B$6:E5965,4,FALSE)</f>
        <v>200000</v>
      </c>
      <c r="G4458" s="367">
        <f>F4458*E4458</f>
        <v>2600</v>
      </c>
    </row>
    <row r="4459" spans="1:7">
      <c r="A4459" s="513" t="s">
        <v>13</v>
      </c>
      <c r="B4459" s="514"/>
      <c r="C4459" s="514"/>
      <c r="D4459" s="514"/>
      <c r="E4459" s="514"/>
      <c r="F4459" s="515"/>
      <c r="G4459" s="367">
        <f>SUM(G4455:G4458)</f>
        <v>100000</v>
      </c>
    </row>
    <row r="4460" spans="1:7">
      <c r="A4460" s="91" t="s">
        <v>14</v>
      </c>
      <c r="B4460" s="372" t="s">
        <v>15</v>
      </c>
      <c r="C4460" s="91"/>
      <c r="D4460" s="91"/>
      <c r="E4460" s="91"/>
      <c r="F4460" s="374"/>
      <c r="G4460" s="374"/>
    </row>
    <row r="4461" spans="1:7" ht="45">
      <c r="A4461" s="92"/>
      <c r="B4461" s="373" t="s">
        <v>4205</v>
      </c>
      <c r="C4461" s="91"/>
      <c r="D4461" s="94" t="s">
        <v>674</v>
      </c>
      <c r="E4461" s="94" t="s">
        <v>4437</v>
      </c>
      <c r="F4461" s="371">
        <f>VLOOKUP(B4461,'HSD ME&amp;PLUMBING'!$B$6:E5968,4,FALSE)</f>
        <v>10000</v>
      </c>
      <c r="G4461" s="370">
        <f>F4461*E4461</f>
        <v>11500</v>
      </c>
    </row>
    <row r="4462" spans="1:7">
      <c r="A4462" s="494" t="s">
        <v>16</v>
      </c>
      <c r="B4462" s="494"/>
      <c r="C4462" s="494"/>
      <c r="D4462" s="494"/>
      <c r="E4462" s="494"/>
      <c r="F4462" s="494"/>
      <c r="G4462" s="367">
        <f>SUM(G4460:G4461)</f>
        <v>11500</v>
      </c>
    </row>
    <row r="4463" spans="1:7">
      <c r="A4463" s="11" t="s">
        <v>17</v>
      </c>
      <c r="B4463" s="160" t="s">
        <v>18</v>
      </c>
      <c r="C4463" s="11"/>
      <c r="D4463" s="12"/>
      <c r="E4463" s="11"/>
      <c r="F4463" s="12"/>
      <c r="G4463" s="369"/>
    </row>
    <row r="4464" spans="1:7">
      <c r="A4464" s="492" t="s">
        <v>19</v>
      </c>
      <c r="B4464" s="492"/>
      <c r="C4464" s="492"/>
      <c r="D4464" s="492"/>
      <c r="E4464" s="492"/>
      <c r="F4464" s="492"/>
      <c r="G4464" s="367">
        <f>SUM(G4463)</f>
        <v>0</v>
      </c>
    </row>
    <row r="4465" spans="1:7">
      <c r="A4465" s="11" t="s">
        <v>20</v>
      </c>
      <c r="B4465" s="493" t="s">
        <v>21</v>
      </c>
      <c r="C4465" s="493"/>
      <c r="D4465" s="493"/>
      <c r="E4465" s="493"/>
      <c r="F4465" s="493"/>
      <c r="G4465" s="367">
        <f>SUM(G4455:G4464)/2</f>
        <v>111500</v>
      </c>
    </row>
    <row r="4466" spans="1:7">
      <c r="A4466" s="11" t="s">
        <v>22</v>
      </c>
      <c r="B4466" s="493" t="s">
        <v>77</v>
      </c>
      <c r="C4466" s="493"/>
      <c r="D4466" s="493"/>
      <c r="E4466" s="493"/>
      <c r="F4466" s="368">
        <v>0.1</v>
      </c>
      <c r="G4466" s="367">
        <f>G4465*F4466</f>
        <v>11150</v>
      </c>
    </row>
    <row r="4467" spans="1:7">
      <c r="A4467" s="11" t="s">
        <v>23</v>
      </c>
      <c r="B4467" s="493" t="s">
        <v>24</v>
      </c>
      <c r="C4467" s="493"/>
      <c r="D4467" s="493"/>
      <c r="E4467" s="493"/>
      <c r="F4467" s="493"/>
      <c r="G4467" s="367">
        <f>G4465+G4466</f>
        <v>122650</v>
      </c>
    </row>
    <row r="4468" spans="1:7">
      <c r="A4468" s="105"/>
      <c r="B4468" s="106"/>
      <c r="C4468" s="105"/>
      <c r="D4468" s="105"/>
      <c r="E4468" s="105"/>
      <c r="F4468" s="378"/>
      <c r="G4468" s="378"/>
    </row>
    <row r="4469" spans="1:7">
      <c r="A4469" s="198" t="s">
        <v>4665</v>
      </c>
      <c r="B4469" s="1"/>
      <c r="C4469" s="262"/>
      <c r="D4469" s="262"/>
      <c r="E4469" s="262"/>
      <c r="F4469" s="375"/>
      <c r="G4469" s="375"/>
    </row>
    <row r="4470" spans="1:7" ht="30">
      <c r="A4470" s="9" t="s">
        <v>62</v>
      </c>
      <c r="B4470" s="9" t="s">
        <v>63</v>
      </c>
      <c r="C4470" s="9" t="s">
        <v>64</v>
      </c>
      <c r="D4470" s="9" t="s">
        <v>65</v>
      </c>
      <c r="E4470" s="9" t="s">
        <v>66</v>
      </c>
      <c r="F4470" s="9" t="s">
        <v>67</v>
      </c>
      <c r="G4470" s="9" t="s">
        <v>68</v>
      </c>
    </row>
    <row r="4471" spans="1:7">
      <c r="A4471" s="91" t="s">
        <v>0</v>
      </c>
      <c r="B4471" s="372" t="s">
        <v>1</v>
      </c>
      <c r="C4471" s="91"/>
      <c r="D4471" s="91"/>
      <c r="E4471" s="91"/>
      <c r="F4471" s="374"/>
      <c r="G4471" s="374"/>
    </row>
    <row r="4472" spans="1:7">
      <c r="A4472" s="92"/>
      <c r="B4472" s="372" t="s">
        <v>2</v>
      </c>
      <c r="C4472" s="91" t="s">
        <v>3</v>
      </c>
      <c r="D4472" s="91" t="s">
        <v>4</v>
      </c>
      <c r="E4472" s="91" t="s">
        <v>4550</v>
      </c>
      <c r="F4472" s="14">
        <f>VLOOKUP(B4472,'HSD ME&amp;PLUMBING'!$B$6:E5979,4,FALSE)</f>
        <v>100000</v>
      </c>
      <c r="G4472" s="367">
        <f>F4472*E4472</f>
        <v>47100</v>
      </c>
    </row>
    <row r="4473" spans="1:7">
      <c r="A4473" s="92"/>
      <c r="B4473" s="372" t="s">
        <v>1804</v>
      </c>
      <c r="C4473" s="91" t="s">
        <v>71</v>
      </c>
      <c r="D4473" s="91" t="s">
        <v>4</v>
      </c>
      <c r="E4473" s="91" t="s">
        <v>4549</v>
      </c>
      <c r="F4473" s="14">
        <f>VLOOKUP(B4473,'HSD ME&amp;PLUMBING'!$B$6:E5980,4,FALSE)</f>
        <v>150000</v>
      </c>
      <c r="G4473" s="367">
        <f>F4473*E4473</f>
        <v>118050</v>
      </c>
    </row>
    <row r="4474" spans="1:7">
      <c r="A4474" s="92"/>
      <c r="B4474" s="372" t="s">
        <v>7</v>
      </c>
      <c r="C4474" s="91" t="s">
        <v>8</v>
      </c>
      <c r="D4474" s="91" t="s">
        <v>4</v>
      </c>
      <c r="E4474" s="91" t="s">
        <v>4534</v>
      </c>
      <c r="F4474" s="14">
        <f>VLOOKUP(B4474,'HSD ME&amp;PLUMBING'!$B$6:E5981,4,FALSE)</f>
        <v>150000</v>
      </c>
      <c r="G4474" s="367">
        <f>F4474*E4474</f>
        <v>11850</v>
      </c>
    </row>
    <row r="4475" spans="1:7">
      <c r="A4475" s="92"/>
      <c r="B4475" s="372" t="s">
        <v>10</v>
      </c>
      <c r="C4475" s="91" t="s">
        <v>11</v>
      </c>
      <c r="D4475" s="91" t="s">
        <v>4</v>
      </c>
      <c r="E4475" s="91" t="s">
        <v>69</v>
      </c>
      <c r="F4475" s="19">
        <f>VLOOKUP(B4475,'HSD ME&amp;PLUMBING'!$B$6:E5982,4,FALSE)</f>
        <v>200000</v>
      </c>
      <c r="G4475" s="367">
        <f>F4475*E4475</f>
        <v>4800</v>
      </c>
    </row>
    <row r="4476" spans="1:7">
      <c r="A4476" s="513" t="s">
        <v>13</v>
      </c>
      <c r="B4476" s="514"/>
      <c r="C4476" s="514"/>
      <c r="D4476" s="514"/>
      <c r="E4476" s="514"/>
      <c r="F4476" s="515"/>
      <c r="G4476" s="367">
        <f>SUM(G4472:G4475)</f>
        <v>181800</v>
      </c>
    </row>
    <row r="4477" spans="1:7">
      <c r="A4477" s="91" t="s">
        <v>14</v>
      </c>
      <c r="B4477" s="372" t="s">
        <v>15</v>
      </c>
      <c r="C4477" s="91"/>
      <c r="D4477" s="91"/>
      <c r="E4477" s="91"/>
      <c r="F4477" s="374"/>
      <c r="G4477" s="374"/>
    </row>
    <row r="4478" spans="1:7" ht="45">
      <c r="A4478" s="92"/>
      <c r="B4478" s="373" t="s">
        <v>4206</v>
      </c>
      <c r="C4478" s="91"/>
      <c r="D4478" s="94" t="s">
        <v>674</v>
      </c>
      <c r="E4478" s="94" t="s">
        <v>4422</v>
      </c>
      <c r="F4478" s="371">
        <f>VLOOKUP(B4478,'HSD ME&amp;PLUMBING'!$B$6:E5985,4,FALSE)</f>
        <v>10000</v>
      </c>
      <c r="G4478" s="370">
        <f>F4478*E4478</f>
        <v>13000</v>
      </c>
    </row>
    <row r="4479" spans="1:7">
      <c r="A4479" s="494" t="s">
        <v>16</v>
      </c>
      <c r="B4479" s="494"/>
      <c r="C4479" s="494"/>
      <c r="D4479" s="494"/>
      <c r="E4479" s="494"/>
      <c r="F4479" s="494"/>
      <c r="G4479" s="367">
        <f>SUM(G4477:G4478)</f>
        <v>13000</v>
      </c>
    </row>
    <row r="4480" spans="1:7">
      <c r="A4480" s="11" t="s">
        <v>17</v>
      </c>
      <c r="B4480" s="160" t="s">
        <v>18</v>
      </c>
      <c r="C4480" s="11"/>
      <c r="D4480" s="12"/>
      <c r="E4480" s="11"/>
      <c r="F4480" s="12"/>
      <c r="G4480" s="369"/>
    </row>
    <row r="4481" spans="1:7">
      <c r="A4481" s="492" t="s">
        <v>19</v>
      </c>
      <c r="B4481" s="492"/>
      <c r="C4481" s="492"/>
      <c r="D4481" s="492"/>
      <c r="E4481" s="492"/>
      <c r="F4481" s="492"/>
      <c r="G4481" s="367">
        <f>SUM(G4480)</f>
        <v>0</v>
      </c>
    </row>
    <row r="4482" spans="1:7">
      <c r="A4482" s="11" t="s">
        <v>20</v>
      </c>
      <c r="B4482" s="493" t="s">
        <v>21</v>
      </c>
      <c r="C4482" s="493"/>
      <c r="D4482" s="493"/>
      <c r="E4482" s="493"/>
      <c r="F4482" s="493"/>
      <c r="G4482" s="367">
        <f>SUM(G4472:G4481)/2</f>
        <v>194800</v>
      </c>
    </row>
    <row r="4483" spans="1:7">
      <c r="A4483" s="11" t="s">
        <v>22</v>
      </c>
      <c r="B4483" s="493" t="s">
        <v>77</v>
      </c>
      <c r="C4483" s="493"/>
      <c r="D4483" s="493"/>
      <c r="E4483" s="493"/>
      <c r="F4483" s="368">
        <v>0.1</v>
      </c>
      <c r="G4483" s="367">
        <f>G4482*F4483</f>
        <v>19480</v>
      </c>
    </row>
    <row r="4484" spans="1:7">
      <c r="A4484" s="11" t="s">
        <v>23</v>
      </c>
      <c r="B4484" s="493" t="s">
        <v>24</v>
      </c>
      <c r="C4484" s="493"/>
      <c r="D4484" s="493"/>
      <c r="E4484" s="493"/>
      <c r="F4484" s="493"/>
      <c r="G4484" s="367">
        <f>G4482+G4483</f>
        <v>214280</v>
      </c>
    </row>
    <row r="4485" spans="1:7">
      <c r="A4485" s="105"/>
      <c r="B4485" s="106"/>
      <c r="C4485" s="105"/>
      <c r="D4485" s="105"/>
      <c r="E4485" s="105"/>
      <c r="F4485" s="378"/>
      <c r="G4485" s="378"/>
    </row>
    <row r="4486" spans="1:7">
      <c r="A4486" s="198" t="s">
        <v>4664</v>
      </c>
      <c r="B4486" s="1"/>
      <c r="C4486" s="262"/>
      <c r="D4486" s="262"/>
      <c r="E4486" s="262"/>
      <c r="F4486" s="375"/>
      <c r="G4486" s="375"/>
    </row>
    <row r="4487" spans="1:7" ht="30">
      <c r="A4487" s="9" t="s">
        <v>62</v>
      </c>
      <c r="B4487" s="9" t="s">
        <v>63</v>
      </c>
      <c r="C4487" s="9" t="s">
        <v>64</v>
      </c>
      <c r="D4487" s="9" t="s">
        <v>65</v>
      </c>
      <c r="E4487" s="9" t="s">
        <v>66</v>
      </c>
      <c r="F4487" s="9" t="s">
        <v>67</v>
      </c>
      <c r="G4487" s="9" t="s">
        <v>68</v>
      </c>
    </row>
    <row r="4488" spans="1:7">
      <c r="A4488" s="91" t="s">
        <v>0</v>
      </c>
      <c r="B4488" s="372" t="s">
        <v>1</v>
      </c>
      <c r="C4488" s="91"/>
      <c r="D4488" s="91"/>
      <c r="E4488" s="91"/>
      <c r="F4488" s="374"/>
      <c r="G4488" s="374"/>
    </row>
    <row r="4489" spans="1:7">
      <c r="A4489" s="92"/>
      <c r="B4489" s="372" t="s">
        <v>2</v>
      </c>
      <c r="C4489" s="91" t="s">
        <v>3</v>
      </c>
      <c r="D4489" s="91" t="s">
        <v>4</v>
      </c>
      <c r="E4489" s="91" t="s">
        <v>1926</v>
      </c>
      <c r="F4489" s="14">
        <f>VLOOKUP(B4489,'HSD ME&amp;PLUMBING'!$B$6:E5996,4,FALSE)</f>
        <v>100000</v>
      </c>
      <c r="G4489" s="367">
        <f>F4489*E4489</f>
        <v>63100</v>
      </c>
    </row>
    <row r="4490" spans="1:7">
      <c r="A4490" s="92"/>
      <c r="B4490" s="372" t="s">
        <v>1804</v>
      </c>
      <c r="C4490" s="91" t="s">
        <v>71</v>
      </c>
      <c r="D4490" s="91" t="s">
        <v>4</v>
      </c>
      <c r="E4490" s="91" t="s">
        <v>1927</v>
      </c>
      <c r="F4490" s="14">
        <f>VLOOKUP(B4490,'HSD ME&amp;PLUMBING'!$B$6:E5997,4,FALSE)</f>
        <v>150000</v>
      </c>
      <c r="G4490" s="367">
        <f>F4490*E4490</f>
        <v>158100</v>
      </c>
    </row>
    <row r="4491" spans="1:7">
      <c r="A4491" s="92"/>
      <c r="B4491" s="372" t="s">
        <v>7</v>
      </c>
      <c r="C4491" s="91" t="s">
        <v>8</v>
      </c>
      <c r="D4491" s="91" t="s">
        <v>4</v>
      </c>
      <c r="E4491" s="91" t="s">
        <v>707</v>
      </c>
      <c r="F4491" s="14">
        <f>VLOOKUP(B4491,'HSD ME&amp;PLUMBING'!$B$6:E5998,4,FALSE)</f>
        <v>150000</v>
      </c>
      <c r="G4491" s="367">
        <f>F4491*E4491</f>
        <v>15750</v>
      </c>
    </row>
    <row r="4492" spans="1:7">
      <c r="A4492" s="92"/>
      <c r="B4492" s="372" t="s">
        <v>10</v>
      </c>
      <c r="C4492" s="91" t="s">
        <v>11</v>
      </c>
      <c r="D4492" s="91" t="s">
        <v>4</v>
      </c>
      <c r="E4492" s="91" t="s">
        <v>209</v>
      </c>
      <c r="F4492" s="19">
        <f>VLOOKUP(B4492,'HSD ME&amp;PLUMBING'!$B$6:E5999,4,FALSE)</f>
        <v>200000</v>
      </c>
      <c r="G4492" s="367">
        <f>F4492*E4492</f>
        <v>6400</v>
      </c>
    </row>
    <row r="4493" spans="1:7">
      <c r="A4493" s="513" t="s">
        <v>13</v>
      </c>
      <c r="B4493" s="514"/>
      <c r="C4493" s="514"/>
      <c r="D4493" s="514"/>
      <c r="E4493" s="514"/>
      <c r="F4493" s="515"/>
      <c r="G4493" s="367">
        <f>SUM(G4489:G4492)</f>
        <v>243350</v>
      </c>
    </row>
    <row r="4494" spans="1:7">
      <c r="A4494" s="91" t="s">
        <v>14</v>
      </c>
      <c r="B4494" s="372" t="s">
        <v>15</v>
      </c>
      <c r="C4494" s="91"/>
      <c r="D4494" s="91"/>
      <c r="E4494" s="91"/>
      <c r="F4494" s="374"/>
      <c r="G4494" s="374"/>
    </row>
    <row r="4495" spans="1:7" ht="45">
      <c r="A4495" s="92"/>
      <c r="B4495" s="373" t="s">
        <v>4207</v>
      </c>
      <c r="C4495" s="91"/>
      <c r="D4495" s="94" t="s">
        <v>674</v>
      </c>
      <c r="E4495" s="94" t="s">
        <v>4422</v>
      </c>
      <c r="F4495" s="371">
        <f>VLOOKUP(B4495,'HSD ME&amp;PLUMBING'!$B$6:E6002,4,FALSE)</f>
        <v>10000</v>
      </c>
      <c r="G4495" s="370">
        <f>F4495*E4495</f>
        <v>13000</v>
      </c>
    </row>
    <row r="4496" spans="1:7">
      <c r="A4496" s="494" t="s">
        <v>16</v>
      </c>
      <c r="B4496" s="494"/>
      <c r="C4496" s="494"/>
      <c r="D4496" s="494"/>
      <c r="E4496" s="494"/>
      <c r="F4496" s="494"/>
      <c r="G4496" s="367">
        <f>SUM(G4494:G4495)</f>
        <v>13000</v>
      </c>
    </row>
    <row r="4497" spans="1:7">
      <c r="A4497" s="11" t="s">
        <v>17</v>
      </c>
      <c r="B4497" s="160" t="s">
        <v>18</v>
      </c>
      <c r="C4497" s="11"/>
      <c r="D4497" s="12"/>
      <c r="E4497" s="11"/>
      <c r="F4497" s="12"/>
      <c r="G4497" s="369"/>
    </row>
    <row r="4498" spans="1:7">
      <c r="A4498" s="492" t="s">
        <v>19</v>
      </c>
      <c r="B4498" s="492"/>
      <c r="C4498" s="492"/>
      <c r="D4498" s="492"/>
      <c r="E4498" s="492"/>
      <c r="F4498" s="492"/>
      <c r="G4498" s="367">
        <f>SUM(G4497)</f>
        <v>0</v>
      </c>
    </row>
    <row r="4499" spans="1:7">
      <c r="A4499" s="11" t="s">
        <v>20</v>
      </c>
      <c r="B4499" s="493" t="s">
        <v>21</v>
      </c>
      <c r="C4499" s="493"/>
      <c r="D4499" s="493"/>
      <c r="E4499" s="493"/>
      <c r="F4499" s="493"/>
      <c r="G4499" s="367">
        <f>SUM(G4489:G4498)/2</f>
        <v>256350</v>
      </c>
    </row>
    <row r="4500" spans="1:7">
      <c r="A4500" s="11" t="s">
        <v>22</v>
      </c>
      <c r="B4500" s="493" t="s">
        <v>77</v>
      </c>
      <c r="C4500" s="493"/>
      <c r="D4500" s="493"/>
      <c r="E4500" s="493"/>
      <c r="F4500" s="368">
        <v>0.1</v>
      </c>
      <c r="G4500" s="367">
        <f>G4499*F4500</f>
        <v>25635</v>
      </c>
    </row>
    <row r="4501" spans="1:7">
      <c r="A4501" s="11" t="s">
        <v>23</v>
      </c>
      <c r="B4501" s="493" t="s">
        <v>24</v>
      </c>
      <c r="C4501" s="493"/>
      <c r="D4501" s="493"/>
      <c r="E4501" s="493"/>
      <c r="F4501" s="493"/>
      <c r="G4501" s="367">
        <f>G4499+G4500</f>
        <v>281985</v>
      </c>
    </row>
    <row r="4502" spans="1:7">
      <c r="A4502" s="105"/>
      <c r="B4502" s="106"/>
      <c r="C4502" s="105"/>
      <c r="D4502" s="105"/>
      <c r="E4502" s="105"/>
      <c r="F4502" s="378"/>
      <c r="G4502" s="378"/>
    </row>
    <row r="4503" spans="1:7">
      <c r="A4503" s="198" t="s">
        <v>4663</v>
      </c>
      <c r="B4503" s="1"/>
      <c r="C4503" s="262"/>
      <c r="D4503" s="262"/>
      <c r="E4503" s="262"/>
      <c r="F4503" s="375"/>
      <c r="G4503" s="375"/>
    </row>
    <row r="4504" spans="1:7" ht="30">
      <c r="A4504" s="9" t="s">
        <v>62</v>
      </c>
      <c r="B4504" s="9" t="s">
        <v>63</v>
      </c>
      <c r="C4504" s="9" t="s">
        <v>64</v>
      </c>
      <c r="D4504" s="9" t="s">
        <v>65</v>
      </c>
      <c r="E4504" s="9" t="s">
        <v>66</v>
      </c>
      <c r="F4504" s="9" t="s">
        <v>67</v>
      </c>
      <c r="G4504" s="9" t="s">
        <v>68</v>
      </c>
    </row>
    <row r="4505" spans="1:7">
      <c r="A4505" s="91" t="s">
        <v>0</v>
      </c>
      <c r="B4505" s="372" t="s">
        <v>1</v>
      </c>
      <c r="C4505" s="91"/>
      <c r="D4505" s="91"/>
      <c r="E4505" s="91"/>
      <c r="F4505" s="374"/>
      <c r="G4505" s="374"/>
    </row>
    <row r="4506" spans="1:7">
      <c r="A4506" s="92"/>
      <c r="B4506" s="372" t="s">
        <v>2</v>
      </c>
      <c r="C4506" s="91" t="s">
        <v>3</v>
      </c>
      <c r="D4506" s="91" t="s">
        <v>4</v>
      </c>
      <c r="E4506" s="91" t="s">
        <v>761</v>
      </c>
      <c r="F4506" s="14">
        <f>VLOOKUP(B4506,'HSD ME&amp;PLUMBING'!$B$6:E6013,4,FALSE)</f>
        <v>100000</v>
      </c>
      <c r="G4506" s="367">
        <f>F4506*E4506</f>
        <v>78800</v>
      </c>
    </row>
    <row r="4507" spans="1:7">
      <c r="A4507" s="92"/>
      <c r="B4507" s="372" t="s">
        <v>1804</v>
      </c>
      <c r="C4507" s="91" t="s">
        <v>71</v>
      </c>
      <c r="D4507" s="91" t="s">
        <v>4</v>
      </c>
      <c r="E4507" s="91" t="s">
        <v>762</v>
      </c>
      <c r="F4507" s="14">
        <f>VLOOKUP(B4507,'HSD ME&amp;PLUMBING'!$B$6:E6014,4,FALSE)</f>
        <v>150000</v>
      </c>
      <c r="G4507" s="367">
        <f>F4507*E4507</f>
        <v>197400</v>
      </c>
    </row>
    <row r="4508" spans="1:7">
      <c r="A4508" s="92"/>
      <c r="B4508" s="372" t="s">
        <v>7</v>
      </c>
      <c r="C4508" s="91" t="s">
        <v>8</v>
      </c>
      <c r="D4508" s="91" t="s">
        <v>4</v>
      </c>
      <c r="E4508" s="91" t="s">
        <v>763</v>
      </c>
      <c r="F4508" s="14">
        <f>VLOOKUP(B4508,'HSD ME&amp;PLUMBING'!$B$6:E6015,4,FALSE)</f>
        <v>150000</v>
      </c>
      <c r="G4508" s="367">
        <f>F4508*E4508</f>
        <v>19800</v>
      </c>
    </row>
    <row r="4509" spans="1:7">
      <c r="A4509" s="92"/>
      <c r="B4509" s="372" t="s">
        <v>10</v>
      </c>
      <c r="C4509" s="91" t="s">
        <v>11</v>
      </c>
      <c r="D4509" s="91" t="s">
        <v>4</v>
      </c>
      <c r="E4509" s="91" t="s">
        <v>4574</v>
      </c>
      <c r="F4509" s="19">
        <f>VLOOKUP(B4509,'HSD ME&amp;PLUMBING'!$B$6:E6016,4,FALSE)</f>
        <v>200000</v>
      </c>
      <c r="G4509" s="367">
        <f>F4509*E4509</f>
        <v>7800</v>
      </c>
    </row>
    <row r="4510" spans="1:7">
      <c r="A4510" s="513" t="s">
        <v>13</v>
      </c>
      <c r="B4510" s="514"/>
      <c r="C4510" s="514"/>
      <c r="D4510" s="514"/>
      <c r="E4510" s="514"/>
      <c r="F4510" s="515"/>
      <c r="G4510" s="367">
        <f>SUM(G4506:G4509)</f>
        <v>303800</v>
      </c>
    </row>
    <row r="4511" spans="1:7">
      <c r="A4511" s="91" t="s">
        <v>14</v>
      </c>
      <c r="B4511" s="372" t="s">
        <v>15</v>
      </c>
      <c r="C4511" s="91"/>
      <c r="D4511" s="91"/>
      <c r="E4511" s="91"/>
      <c r="F4511" s="374"/>
      <c r="G4511" s="374"/>
    </row>
    <row r="4512" spans="1:7" ht="45">
      <c r="A4512" s="92"/>
      <c r="B4512" s="373" t="s">
        <v>4208</v>
      </c>
      <c r="C4512" s="91"/>
      <c r="D4512" s="94" t="s">
        <v>674</v>
      </c>
      <c r="E4512" s="94" t="s">
        <v>4422</v>
      </c>
      <c r="F4512" s="371">
        <f>VLOOKUP(B4512,'HSD ME&amp;PLUMBING'!$B$6:E6019,4,FALSE)</f>
        <v>10000</v>
      </c>
      <c r="G4512" s="370">
        <f>F4512*E4512</f>
        <v>13000</v>
      </c>
    </row>
    <row r="4513" spans="1:7">
      <c r="A4513" s="494" t="s">
        <v>16</v>
      </c>
      <c r="B4513" s="494"/>
      <c r="C4513" s="494"/>
      <c r="D4513" s="494"/>
      <c r="E4513" s="494"/>
      <c r="F4513" s="494"/>
      <c r="G4513" s="367">
        <f>SUM(G4511:G4512)</f>
        <v>13000</v>
      </c>
    </row>
    <row r="4514" spans="1:7">
      <c r="A4514" s="11" t="s">
        <v>17</v>
      </c>
      <c r="B4514" s="160" t="s">
        <v>18</v>
      </c>
      <c r="C4514" s="11"/>
      <c r="D4514" s="12"/>
      <c r="E4514" s="11"/>
      <c r="F4514" s="12"/>
      <c r="G4514" s="369"/>
    </row>
    <row r="4515" spans="1:7">
      <c r="A4515" s="492" t="s">
        <v>19</v>
      </c>
      <c r="B4515" s="492"/>
      <c r="C4515" s="492"/>
      <c r="D4515" s="492"/>
      <c r="E4515" s="492"/>
      <c r="F4515" s="492"/>
      <c r="G4515" s="367">
        <f>SUM(G4514)</f>
        <v>0</v>
      </c>
    </row>
    <row r="4516" spans="1:7">
      <c r="A4516" s="11" t="s">
        <v>20</v>
      </c>
      <c r="B4516" s="493" t="s">
        <v>21</v>
      </c>
      <c r="C4516" s="493"/>
      <c r="D4516" s="493"/>
      <c r="E4516" s="493"/>
      <c r="F4516" s="493"/>
      <c r="G4516" s="367">
        <f>SUM(G4506:G4515)/2</f>
        <v>316800</v>
      </c>
    </row>
    <row r="4517" spans="1:7">
      <c r="A4517" s="11" t="s">
        <v>22</v>
      </c>
      <c r="B4517" s="493" t="s">
        <v>77</v>
      </c>
      <c r="C4517" s="493"/>
      <c r="D4517" s="493"/>
      <c r="E4517" s="493"/>
      <c r="F4517" s="368">
        <v>0.1</v>
      </c>
      <c r="G4517" s="367">
        <f>G4516*F4517</f>
        <v>31680</v>
      </c>
    </row>
    <row r="4518" spans="1:7">
      <c r="A4518" s="11" t="s">
        <v>23</v>
      </c>
      <c r="B4518" s="493" t="s">
        <v>24</v>
      </c>
      <c r="C4518" s="493"/>
      <c r="D4518" s="493"/>
      <c r="E4518" s="493"/>
      <c r="F4518" s="493"/>
      <c r="G4518" s="367">
        <f>G4516+G4517</f>
        <v>348480</v>
      </c>
    </row>
    <row r="4519" spans="1:7">
      <c r="A4519" s="105"/>
      <c r="B4519" s="106"/>
      <c r="C4519" s="105"/>
      <c r="D4519" s="105"/>
      <c r="E4519" s="105"/>
      <c r="F4519" s="378"/>
      <c r="G4519" s="378"/>
    </row>
    <row r="4520" spans="1:7">
      <c r="A4520" s="198" t="s">
        <v>4662</v>
      </c>
      <c r="B4520" s="1"/>
      <c r="C4520" s="262"/>
      <c r="D4520" s="262"/>
      <c r="E4520" s="262"/>
      <c r="F4520" s="375"/>
      <c r="G4520" s="375"/>
    </row>
    <row r="4521" spans="1:7" ht="30">
      <c r="A4521" s="9" t="s">
        <v>62</v>
      </c>
      <c r="B4521" s="9" t="s">
        <v>63</v>
      </c>
      <c r="C4521" s="9" t="s">
        <v>64</v>
      </c>
      <c r="D4521" s="9" t="s">
        <v>65</v>
      </c>
      <c r="E4521" s="9" t="s">
        <v>66</v>
      </c>
      <c r="F4521" s="9" t="s">
        <v>67</v>
      </c>
      <c r="G4521" s="9" t="s">
        <v>68</v>
      </c>
    </row>
    <row r="4522" spans="1:7">
      <c r="A4522" s="91" t="s">
        <v>0</v>
      </c>
      <c r="B4522" s="372" t="s">
        <v>1</v>
      </c>
      <c r="C4522" s="91"/>
      <c r="D4522" s="91"/>
      <c r="E4522" s="91"/>
      <c r="F4522" s="374"/>
      <c r="G4522" s="374"/>
    </row>
    <row r="4523" spans="1:7">
      <c r="A4523" s="92"/>
      <c r="B4523" s="372" t="s">
        <v>2</v>
      </c>
      <c r="C4523" s="91" t="s">
        <v>3</v>
      </c>
      <c r="D4523" s="91" t="s">
        <v>4</v>
      </c>
      <c r="E4523" s="91" t="s">
        <v>4546</v>
      </c>
      <c r="F4523" s="14">
        <f>VLOOKUP(B4523,'HSD ME&amp;PLUMBING'!$B$6:E6030,4,FALSE)</f>
        <v>100000</v>
      </c>
      <c r="G4523" s="367">
        <f>F4523*E4523</f>
        <v>94500</v>
      </c>
    </row>
    <row r="4524" spans="1:7">
      <c r="A4524" s="92"/>
      <c r="B4524" s="372" t="s">
        <v>1804</v>
      </c>
      <c r="C4524" s="91" t="s">
        <v>71</v>
      </c>
      <c r="D4524" s="91" t="s">
        <v>4</v>
      </c>
      <c r="E4524" s="91" t="s">
        <v>4545</v>
      </c>
      <c r="F4524" s="14">
        <f>VLOOKUP(B4524,'HSD ME&amp;PLUMBING'!$B$6:E6031,4,FALSE)</f>
        <v>150000</v>
      </c>
      <c r="G4524" s="367">
        <f>F4524*E4524</f>
        <v>236850</v>
      </c>
    </row>
    <row r="4525" spans="1:7">
      <c r="A4525" s="92"/>
      <c r="B4525" s="372" t="s">
        <v>7</v>
      </c>
      <c r="C4525" s="91" t="s">
        <v>8</v>
      </c>
      <c r="D4525" s="91" t="s">
        <v>4</v>
      </c>
      <c r="E4525" s="91" t="s">
        <v>4544</v>
      </c>
      <c r="F4525" s="14">
        <f>VLOOKUP(B4525,'HSD ME&amp;PLUMBING'!$B$6:E6032,4,FALSE)</f>
        <v>150000</v>
      </c>
      <c r="G4525" s="367">
        <f>F4525*E4525</f>
        <v>23700</v>
      </c>
    </row>
    <row r="4526" spans="1:7">
      <c r="A4526" s="92"/>
      <c r="B4526" s="372" t="s">
        <v>10</v>
      </c>
      <c r="C4526" s="91" t="s">
        <v>11</v>
      </c>
      <c r="D4526" s="91" t="s">
        <v>4</v>
      </c>
      <c r="E4526" s="91" t="s">
        <v>4543</v>
      </c>
      <c r="F4526" s="19">
        <f>VLOOKUP(B4526,'HSD ME&amp;PLUMBING'!$B$6:E6033,4,FALSE)</f>
        <v>200000</v>
      </c>
      <c r="G4526" s="367">
        <f>F4526*E4526</f>
        <v>9400</v>
      </c>
    </row>
    <row r="4527" spans="1:7">
      <c r="A4527" s="513" t="s">
        <v>13</v>
      </c>
      <c r="B4527" s="514"/>
      <c r="C4527" s="514"/>
      <c r="D4527" s="514"/>
      <c r="E4527" s="514"/>
      <c r="F4527" s="515"/>
      <c r="G4527" s="367">
        <f>SUM(G4523:G4526)</f>
        <v>364450</v>
      </c>
    </row>
    <row r="4528" spans="1:7">
      <c r="A4528" s="91" t="s">
        <v>14</v>
      </c>
      <c r="B4528" s="372" t="s">
        <v>15</v>
      </c>
      <c r="C4528" s="91"/>
      <c r="D4528" s="91"/>
      <c r="E4528" s="91"/>
      <c r="F4528" s="374"/>
      <c r="G4528" s="374"/>
    </row>
    <row r="4529" spans="1:7" ht="45">
      <c r="A4529" s="92"/>
      <c r="B4529" s="373" t="s">
        <v>4209</v>
      </c>
      <c r="C4529" s="91"/>
      <c r="D4529" s="94" t="s">
        <v>674</v>
      </c>
      <c r="E4529" s="94" t="s">
        <v>4422</v>
      </c>
      <c r="F4529" s="371">
        <f>VLOOKUP(B4529,'HSD ME&amp;PLUMBING'!$B$6:E6036,4,FALSE)</f>
        <v>10000</v>
      </c>
      <c r="G4529" s="370">
        <f>F4529*E4529</f>
        <v>13000</v>
      </c>
    </row>
    <row r="4530" spans="1:7">
      <c r="A4530" s="494" t="s">
        <v>16</v>
      </c>
      <c r="B4530" s="494"/>
      <c r="C4530" s="494"/>
      <c r="D4530" s="494"/>
      <c r="E4530" s="494"/>
      <c r="F4530" s="494"/>
      <c r="G4530" s="367">
        <f>SUM(G4528:G4529)</f>
        <v>13000</v>
      </c>
    </row>
    <row r="4531" spans="1:7">
      <c r="A4531" s="11" t="s">
        <v>17</v>
      </c>
      <c r="B4531" s="160" t="s">
        <v>18</v>
      </c>
      <c r="C4531" s="11"/>
      <c r="D4531" s="12"/>
      <c r="E4531" s="11"/>
      <c r="F4531" s="12"/>
      <c r="G4531" s="369"/>
    </row>
    <row r="4532" spans="1:7">
      <c r="A4532" s="492" t="s">
        <v>19</v>
      </c>
      <c r="B4532" s="492"/>
      <c r="C4532" s="492"/>
      <c r="D4532" s="492"/>
      <c r="E4532" s="492"/>
      <c r="F4532" s="492"/>
      <c r="G4532" s="367">
        <f>SUM(G4531)</f>
        <v>0</v>
      </c>
    </row>
    <row r="4533" spans="1:7">
      <c r="A4533" s="11" t="s">
        <v>20</v>
      </c>
      <c r="B4533" s="493" t="s">
        <v>21</v>
      </c>
      <c r="C4533" s="493"/>
      <c r="D4533" s="493"/>
      <c r="E4533" s="493"/>
      <c r="F4533" s="493"/>
      <c r="G4533" s="367">
        <f>SUM(G4523:G4532)/2</f>
        <v>377450</v>
      </c>
    </row>
    <row r="4534" spans="1:7">
      <c r="A4534" s="11" t="s">
        <v>22</v>
      </c>
      <c r="B4534" s="493" t="s">
        <v>77</v>
      </c>
      <c r="C4534" s="493"/>
      <c r="D4534" s="493"/>
      <c r="E4534" s="493"/>
      <c r="F4534" s="368">
        <v>0.1</v>
      </c>
      <c r="G4534" s="367">
        <f>G4533*F4534</f>
        <v>37745</v>
      </c>
    </row>
    <row r="4535" spans="1:7">
      <c r="A4535" s="11" t="s">
        <v>23</v>
      </c>
      <c r="B4535" s="493" t="s">
        <v>24</v>
      </c>
      <c r="C4535" s="493"/>
      <c r="D4535" s="493"/>
      <c r="E4535" s="493"/>
      <c r="F4535" s="493"/>
      <c r="G4535" s="367">
        <f>G4533+G4534</f>
        <v>415195</v>
      </c>
    </row>
    <row r="4536" spans="1:7">
      <c r="A4536" s="105"/>
      <c r="B4536" s="106"/>
      <c r="C4536" s="105"/>
      <c r="D4536" s="105"/>
      <c r="E4536" s="105"/>
      <c r="F4536" s="378"/>
      <c r="G4536" s="378"/>
    </row>
    <row r="4537" spans="1:7">
      <c r="A4537" s="198" t="s">
        <v>4661</v>
      </c>
      <c r="B4537" s="1"/>
      <c r="C4537" s="262"/>
      <c r="D4537" s="262"/>
      <c r="E4537" s="262"/>
      <c r="F4537" s="375"/>
      <c r="G4537" s="375"/>
    </row>
    <row r="4538" spans="1:7" ht="30">
      <c r="A4538" s="9" t="s">
        <v>62</v>
      </c>
      <c r="B4538" s="9" t="s">
        <v>63</v>
      </c>
      <c r="C4538" s="9" t="s">
        <v>64</v>
      </c>
      <c r="D4538" s="9" t="s">
        <v>65</v>
      </c>
      <c r="E4538" s="9" t="s">
        <v>66</v>
      </c>
      <c r="F4538" s="9" t="s">
        <v>67</v>
      </c>
      <c r="G4538" s="9" t="s">
        <v>68</v>
      </c>
    </row>
    <row r="4539" spans="1:7">
      <c r="A4539" s="91" t="s">
        <v>0</v>
      </c>
      <c r="B4539" s="372" t="s">
        <v>1</v>
      </c>
      <c r="C4539" s="91"/>
      <c r="D4539" s="91"/>
      <c r="E4539" s="91"/>
      <c r="F4539" s="374"/>
      <c r="G4539" s="374"/>
    </row>
    <row r="4540" spans="1:7">
      <c r="A4540" s="92"/>
      <c r="B4540" s="372" t="s">
        <v>2</v>
      </c>
      <c r="C4540" s="91" t="s">
        <v>3</v>
      </c>
      <c r="D4540" s="91" t="s">
        <v>4</v>
      </c>
      <c r="E4540" s="91" t="s">
        <v>4541</v>
      </c>
      <c r="F4540" s="14">
        <f>VLOOKUP(B4540,'HSD ME&amp;PLUMBING'!$B$6:E6047,4,FALSE)</f>
        <v>100000</v>
      </c>
      <c r="G4540" s="367">
        <f>F4540*E4540</f>
        <v>126000</v>
      </c>
    </row>
    <row r="4541" spans="1:7">
      <c r="A4541" s="92"/>
      <c r="B4541" s="372" t="s">
        <v>1804</v>
      </c>
      <c r="C4541" s="91" t="s">
        <v>71</v>
      </c>
      <c r="D4541" s="91" t="s">
        <v>4</v>
      </c>
      <c r="E4541" s="91" t="s">
        <v>4540</v>
      </c>
      <c r="F4541" s="14">
        <f>VLOOKUP(B4541,'HSD ME&amp;PLUMBING'!$B$6:E6048,4,FALSE)</f>
        <v>150000</v>
      </c>
      <c r="G4541" s="367">
        <f>F4541*E4541</f>
        <v>315450.00000000006</v>
      </c>
    </row>
    <row r="4542" spans="1:7">
      <c r="A4542" s="92"/>
      <c r="B4542" s="372" t="s">
        <v>7</v>
      </c>
      <c r="C4542" s="91" t="s">
        <v>8</v>
      </c>
      <c r="D4542" s="91" t="s">
        <v>4</v>
      </c>
      <c r="E4542" s="91" t="s">
        <v>1942</v>
      </c>
      <c r="F4542" s="14">
        <f>VLOOKUP(B4542,'HSD ME&amp;PLUMBING'!$B$6:E6049,4,FALSE)</f>
        <v>150000</v>
      </c>
      <c r="G4542" s="367">
        <f>F4542*E4542</f>
        <v>31500</v>
      </c>
    </row>
    <row r="4543" spans="1:7">
      <c r="A4543" s="92"/>
      <c r="B4543" s="372" t="s">
        <v>10</v>
      </c>
      <c r="C4543" s="91" t="s">
        <v>11</v>
      </c>
      <c r="D4543" s="91" t="s">
        <v>4</v>
      </c>
      <c r="E4543" s="91" t="s">
        <v>4539</v>
      </c>
      <c r="F4543" s="19">
        <f>VLOOKUP(B4543,'HSD ME&amp;PLUMBING'!$B$6:E6050,4,FALSE)</f>
        <v>200000</v>
      </c>
      <c r="G4543" s="367">
        <f>F4543*E4543</f>
        <v>12600</v>
      </c>
    </row>
    <row r="4544" spans="1:7">
      <c r="A4544" s="513" t="s">
        <v>13</v>
      </c>
      <c r="B4544" s="514"/>
      <c r="C4544" s="514"/>
      <c r="D4544" s="514"/>
      <c r="E4544" s="514"/>
      <c r="F4544" s="515"/>
      <c r="G4544" s="367">
        <f>SUM(G4540:G4543)</f>
        <v>485550.00000000006</v>
      </c>
    </row>
    <row r="4545" spans="1:7">
      <c r="A4545" s="91" t="s">
        <v>14</v>
      </c>
      <c r="B4545" s="372" t="s">
        <v>15</v>
      </c>
      <c r="C4545" s="91"/>
      <c r="D4545" s="91"/>
      <c r="E4545" s="91"/>
      <c r="F4545" s="374"/>
      <c r="G4545" s="374"/>
    </row>
    <row r="4546" spans="1:7" ht="45">
      <c r="A4546" s="92"/>
      <c r="B4546" s="373" t="s">
        <v>4210</v>
      </c>
      <c r="C4546" s="91"/>
      <c r="D4546" s="94" t="s">
        <v>674</v>
      </c>
      <c r="E4546" s="94" t="s">
        <v>4422</v>
      </c>
      <c r="F4546" s="371">
        <f>VLOOKUP(B4546,'HSD ME&amp;PLUMBING'!$B$6:E6053,4,FALSE)</f>
        <v>10000</v>
      </c>
      <c r="G4546" s="370">
        <f>F4546*E4546</f>
        <v>13000</v>
      </c>
    </row>
    <row r="4547" spans="1:7">
      <c r="A4547" s="494" t="s">
        <v>16</v>
      </c>
      <c r="B4547" s="494"/>
      <c r="C4547" s="494"/>
      <c r="D4547" s="494"/>
      <c r="E4547" s="494"/>
      <c r="F4547" s="494"/>
      <c r="G4547" s="367">
        <f>SUM(G4545:G4546)</f>
        <v>13000</v>
      </c>
    </row>
    <row r="4548" spans="1:7">
      <c r="A4548" s="11" t="s">
        <v>17</v>
      </c>
      <c r="B4548" s="160" t="s">
        <v>18</v>
      </c>
      <c r="C4548" s="11"/>
      <c r="D4548" s="12"/>
      <c r="E4548" s="11"/>
      <c r="F4548" s="12"/>
      <c r="G4548" s="369"/>
    </row>
    <row r="4549" spans="1:7">
      <c r="A4549" s="492" t="s">
        <v>19</v>
      </c>
      <c r="B4549" s="492"/>
      <c r="C4549" s="492"/>
      <c r="D4549" s="492"/>
      <c r="E4549" s="492"/>
      <c r="F4549" s="492"/>
      <c r="G4549" s="367">
        <f>SUM(G4548)</f>
        <v>0</v>
      </c>
    </row>
    <row r="4550" spans="1:7">
      <c r="A4550" s="11" t="s">
        <v>20</v>
      </c>
      <c r="B4550" s="493" t="s">
        <v>21</v>
      </c>
      <c r="C4550" s="493"/>
      <c r="D4550" s="493"/>
      <c r="E4550" s="493"/>
      <c r="F4550" s="493"/>
      <c r="G4550" s="367">
        <f>SUM(G4540:G4549)/2</f>
        <v>498550.00000000006</v>
      </c>
    </row>
    <row r="4551" spans="1:7">
      <c r="A4551" s="11" t="s">
        <v>22</v>
      </c>
      <c r="B4551" s="493" t="s">
        <v>77</v>
      </c>
      <c r="C4551" s="493"/>
      <c r="D4551" s="493"/>
      <c r="E4551" s="493"/>
      <c r="F4551" s="368">
        <v>0.1</v>
      </c>
      <c r="G4551" s="367">
        <f>G4550*F4551</f>
        <v>49855.000000000007</v>
      </c>
    </row>
    <row r="4552" spans="1:7">
      <c r="A4552" s="11" t="s">
        <v>23</v>
      </c>
      <c r="B4552" s="493" t="s">
        <v>24</v>
      </c>
      <c r="C4552" s="493"/>
      <c r="D4552" s="493"/>
      <c r="E4552" s="493"/>
      <c r="F4552" s="493"/>
      <c r="G4552" s="367">
        <f>G4550+G4551</f>
        <v>548405.00000000012</v>
      </c>
    </row>
    <row r="4553" spans="1:7">
      <c r="A4553" s="105"/>
      <c r="B4553" s="106"/>
      <c r="C4553" s="105"/>
      <c r="D4553" s="105"/>
      <c r="E4553" s="105"/>
      <c r="F4553" s="378"/>
      <c r="G4553" s="378"/>
    </row>
    <row r="4554" spans="1:7">
      <c r="A4554" s="198" t="s">
        <v>4660</v>
      </c>
      <c r="B4554" s="1"/>
      <c r="C4554" s="262"/>
      <c r="D4554" s="262"/>
      <c r="E4554" s="262"/>
      <c r="F4554" s="375"/>
      <c r="G4554" s="375"/>
    </row>
    <row r="4555" spans="1:7" ht="30">
      <c r="A4555" s="9" t="s">
        <v>62</v>
      </c>
      <c r="B4555" s="9" t="s">
        <v>63</v>
      </c>
      <c r="C4555" s="9" t="s">
        <v>64</v>
      </c>
      <c r="D4555" s="9" t="s">
        <v>65</v>
      </c>
      <c r="E4555" s="9" t="s">
        <v>66</v>
      </c>
      <c r="F4555" s="9" t="s">
        <v>67</v>
      </c>
      <c r="G4555" s="9" t="s">
        <v>68</v>
      </c>
    </row>
    <row r="4556" spans="1:7">
      <c r="A4556" s="91" t="s">
        <v>0</v>
      </c>
      <c r="B4556" s="372" t="s">
        <v>1</v>
      </c>
      <c r="C4556" s="91"/>
      <c r="D4556" s="91"/>
      <c r="E4556" s="91"/>
      <c r="F4556" s="374"/>
      <c r="G4556" s="374"/>
    </row>
    <row r="4557" spans="1:7">
      <c r="A4557" s="92"/>
      <c r="B4557" s="372" t="s">
        <v>2</v>
      </c>
      <c r="C4557" s="91" t="s">
        <v>3</v>
      </c>
      <c r="D4557" s="91" t="s">
        <v>4</v>
      </c>
      <c r="E4557" s="91" t="s">
        <v>4537</v>
      </c>
      <c r="F4557" s="14">
        <f>VLOOKUP(B4557,'HSD ME&amp;PLUMBING'!$B$6:E6064,4,FALSE)</f>
        <v>100000</v>
      </c>
      <c r="G4557" s="367">
        <f>F4557*E4557</f>
        <v>157400</v>
      </c>
    </row>
    <row r="4558" spans="1:7">
      <c r="A4558" s="92"/>
      <c r="B4558" s="372" t="s">
        <v>1804</v>
      </c>
      <c r="C4558" s="91" t="s">
        <v>71</v>
      </c>
      <c r="D4558" s="91" t="s">
        <v>4</v>
      </c>
      <c r="E4558" s="91" t="s">
        <v>4536</v>
      </c>
      <c r="F4558" s="14">
        <f>VLOOKUP(B4558,'HSD ME&amp;PLUMBING'!$B$6:E6065,4,FALSE)</f>
        <v>150000</v>
      </c>
      <c r="G4558" s="367">
        <f>F4558*E4558</f>
        <v>394200</v>
      </c>
    </row>
    <row r="4559" spans="1:7">
      <c r="A4559" s="92"/>
      <c r="B4559" s="372" t="s">
        <v>7</v>
      </c>
      <c r="C4559" s="91" t="s">
        <v>8</v>
      </c>
      <c r="D4559" s="91" t="s">
        <v>4</v>
      </c>
      <c r="E4559" s="91" t="s">
        <v>4535</v>
      </c>
      <c r="F4559" s="14">
        <f>VLOOKUP(B4559,'HSD ME&amp;PLUMBING'!$B$6:E6066,4,FALSE)</f>
        <v>150000</v>
      </c>
      <c r="G4559" s="367">
        <f>F4559*E4559</f>
        <v>39450</v>
      </c>
    </row>
    <row r="4560" spans="1:7">
      <c r="A4560" s="92"/>
      <c r="B4560" s="372" t="s">
        <v>10</v>
      </c>
      <c r="C4560" s="91" t="s">
        <v>11</v>
      </c>
      <c r="D4560" s="91" t="s">
        <v>4</v>
      </c>
      <c r="E4560" s="91" t="s">
        <v>4534</v>
      </c>
      <c r="F4560" s="19">
        <f>VLOOKUP(B4560,'HSD ME&amp;PLUMBING'!$B$6:E6067,4,FALSE)</f>
        <v>200000</v>
      </c>
      <c r="G4560" s="367">
        <f>F4560*E4560</f>
        <v>15800</v>
      </c>
    </row>
    <row r="4561" spans="1:7">
      <c r="A4561" s="513" t="s">
        <v>13</v>
      </c>
      <c r="B4561" s="514"/>
      <c r="C4561" s="514"/>
      <c r="D4561" s="514"/>
      <c r="E4561" s="514"/>
      <c r="F4561" s="515"/>
      <c r="G4561" s="367">
        <f>SUM(G4557:G4560)</f>
        <v>606850</v>
      </c>
    </row>
    <row r="4562" spans="1:7">
      <c r="A4562" s="91" t="s">
        <v>14</v>
      </c>
      <c r="B4562" s="372" t="s">
        <v>15</v>
      </c>
      <c r="C4562" s="91"/>
      <c r="D4562" s="91"/>
      <c r="E4562" s="91"/>
      <c r="F4562" s="374"/>
      <c r="G4562" s="374"/>
    </row>
    <row r="4563" spans="1:7" ht="45">
      <c r="A4563" s="92"/>
      <c r="B4563" s="373" t="s">
        <v>4211</v>
      </c>
      <c r="C4563" s="91"/>
      <c r="D4563" s="94" t="s">
        <v>674</v>
      </c>
      <c r="E4563" s="94" t="s">
        <v>4422</v>
      </c>
      <c r="F4563" s="371">
        <f>VLOOKUP(B4563,'HSD ME&amp;PLUMBING'!$B$6:E6070,4,FALSE)</f>
        <v>10000</v>
      </c>
      <c r="G4563" s="370">
        <f>F4563*E4563</f>
        <v>13000</v>
      </c>
    </row>
    <row r="4564" spans="1:7">
      <c r="A4564" s="494" t="s">
        <v>16</v>
      </c>
      <c r="B4564" s="494"/>
      <c r="C4564" s="494"/>
      <c r="D4564" s="494"/>
      <c r="E4564" s="494"/>
      <c r="F4564" s="494"/>
      <c r="G4564" s="367">
        <f>SUM(G4562:G4563)</f>
        <v>13000</v>
      </c>
    </row>
    <row r="4565" spans="1:7">
      <c r="A4565" s="11" t="s">
        <v>17</v>
      </c>
      <c r="B4565" s="160" t="s">
        <v>18</v>
      </c>
      <c r="C4565" s="11"/>
      <c r="D4565" s="12"/>
      <c r="E4565" s="11"/>
      <c r="F4565" s="12"/>
      <c r="G4565" s="369"/>
    </row>
    <row r="4566" spans="1:7">
      <c r="A4566" s="492" t="s">
        <v>19</v>
      </c>
      <c r="B4566" s="492"/>
      <c r="C4566" s="492"/>
      <c r="D4566" s="492"/>
      <c r="E4566" s="492"/>
      <c r="F4566" s="492"/>
      <c r="G4566" s="367">
        <f>SUM(G4565)</f>
        <v>0</v>
      </c>
    </row>
    <row r="4567" spans="1:7">
      <c r="A4567" s="11" t="s">
        <v>20</v>
      </c>
      <c r="B4567" s="493" t="s">
        <v>21</v>
      </c>
      <c r="C4567" s="493"/>
      <c r="D4567" s="493"/>
      <c r="E4567" s="493"/>
      <c r="F4567" s="493"/>
      <c r="G4567" s="367">
        <f>SUM(G4557:G4566)/2</f>
        <v>619850</v>
      </c>
    </row>
    <row r="4568" spans="1:7">
      <c r="A4568" s="11" t="s">
        <v>22</v>
      </c>
      <c r="B4568" s="493" t="s">
        <v>77</v>
      </c>
      <c r="C4568" s="493"/>
      <c r="D4568" s="493"/>
      <c r="E4568" s="493"/>
      <c r="F4568" s="368">
        <v>0.1</v>
      </c>
      <c r="G4568" s="367">
        <f>G4567*F4568</f>
        <v>61985</v>
      </c>
    </row>
    <row r="4569" spans="1:7">
      <c r="A4569" s="11" t="s">
        <v>23</v>
      </c>
      <c r="B4569" s="493" t="s">
        <v>24</v>
      </c>
      <c r="C4569" s="493"/>
      <c r="D4569" s="493"/>
      <c r="E4569" s="493"/>
      <c r="F4569" s="493"/>
      <c r="G4569" s="367">
        <f>G4567+G4568</f>
        <v>681835</v>
      </c>
    </row>
    <row r="4570" spans="1:7">
      <c r="A4570" s="105"/>
      <c r="B4570" s="106"/>
      <c r="C4570" s="105"/>
      <c r="D4570" s="105"/>
      <c r="E4570" s="105"/>
      <c r="F4570" s="378"/>
      <c r="G4570" s="378"/>
    </row>
    <row r="4571" spans="1:7">
      <c r="A4571" s="198" t="s">
        <v>4659</v>
      </c>
      <c r="B4571" s="1"/>
      <c r="C4571" s="262"/>
      <c r="D4571" s="262"/>
      <c r="E4571" s="262"/>
      <c r="F4571" s="375"/>
      <c r="G4571" s="375"/>
    </row>
    <row r="4572" spans="1:7" ht="30">
      <c r="A4572" s="9" t="s">
        <v>62</v>
      </c>
      <c r="B4572" s="9" t="s">
        <v>63</v>
      </c>
      <c r="C4572" s="9" t="s">
        <v>64</v>
      </c>
      <c r="D4572" s="9" t="s">
        <v>65</v>
      </c>
      <c r="E4572" s="9" t="s">
        <v>66</v>
      </c>
      <c r="F4572" s="9" t="s">
        <v>67</v>
      </c>
      <c r="G4572" s="9" t="s">
        <v>68</v>
      </c>
    </row>
    <row r="4573" spans="1:7">
      <c r="A4573" s="91" t="s">
        <v>0</v>
      </c>
      <c r="B4573" s="372" t="s">
        <v>1</v>
      </c>
      <c r="C4573" s="91"/>
      <c r="D4573" s="91"/>
      <c r="E4573" s="91"/>
      <c r="F4573" s="374"/>
      <c r="G4573" s="374"/>
    </row>
    <row r="4574" spans="1:7">
      <c r="A4574" s="92"/>
      <c r="B4574" s="372" t="s">
        <v>2</v>
      </c>
      <c r="C4574" s="91" t="s">
        <v>3</v>
      </c>
      <c r="D4574" s="91" t="s">
        <v>4</v>
      </c>
      <c r="E4574" s="91" t="s">
        <v>4532</v>
      </c>
      <c r="F4574" s="14">
        <f>VLOOKUP(B4574,'HSD ME&amp;PLUMBING'!$B$6:E6081,4,FALSE)</f>
        <v>100000</v>
      </c>
      <c r="G4574" s="367">
        <f>F4574*E4574</f>
        <v>188600</v>
      </c>
    </row>
    <row r="4575" spans="1:7">
      <c r="A4575" s="92"/>
      <c r="B4575" s="372" t="s">
        <v>1804</v>
      </c>
      <c r="C4575" s="91" t="s">
        <v>71</v>
      </c>
      <c r="D4575" s="91" t="s">
        <v>4</v>
      </c>
      <c r="E4575" s="91" t="s">
        <v>4531</v>
      </c>
      <c r="F4575" s="14">
        <f>VLOOKUP(B4575,'HSD ME&amp;PLUMBING'!$B$6:E6082,4,FALSE)</f>
        <v>150000</v>
      </c>
      <c r="G4575" s="367">
        <f>F4575*E4575</f>
        <v>472350</v>
      </c>
    </row>
    <row r="4576" spans="1:7">
      <c r="A4576" s="92"/>
      <c r="B4576" s="372" t="s">
        <v>7</v>
      </c>
      <c r="C4576" s="91" t="s">
        <v>8</v>
      </c>
      <c r="D4576" s="91" t="s">
        <v>4</v>
      </c>
      <c r="E4576" s="91" t="s">
        <v>4530</v>
      </c>
      <c r="F4576" s="14">
        <f>VLOOKUP(B4576,'HSD ME&amp;PLUMBING'!$B$6:E6083,4,FALSE)</f>
        <v>150000</v>
      </c>
      <c r="G4576" s="367">
        <f>F4576*E4576</f>
        <v>47250</v>
      </c>
    </row>
    <row r="4577" spans="1:7">
      <c r="A4577" s="92"/>
      <c r="B4577" s="372" t="s">
        <v>10</v>
      </c>
      <c r="C4577" s="91" t="s">
        <v>11</v>
      </c>
      <c r="D4577" s="91" t="s">
        <v>4</v>
      </c>
      <c r="E4577" s="91" t="s">
        <v>713</v>
      </c>
      <c r="F4577" s="19">
        <f>VLOOKUP(B4577,'HSD ME&amp;PLUMBING'!$B$6:E6084,4,FALSE)</f>
        <v>200000</v>
      </c>
      <c r="G4577" s="367">
        <f>F4577*E4577</f>
        <v>18800</v>
      </c>
    </row>
    <row r="4578" spans="1:7">
      <c r="A4578" s="513" t="s">
        <v>13</v>
      </c>
      <c r="B4578" s="514"/>
      <c r="C4578" s="514"/>
      <c r="D4578" s="514"/>
      <c r="E4578" s="514"/>
      <c r="F4578" s="515"/>
      <c r="G4578" s="367">
        <f>SUM(G4574:G4577)</f>
        <v>727000</v>
      </c>
    </row>
    <row r="4579" spans="1:7">
      <c r="A4579" s="91" t="s">
        <v>14</v>
      </c>
      <c r="B4579" s="372" t="s">
        <v>15</v>
      </c>
      <c r="C4579" s="91"/>
      <c r="D4579" s="91"/>
      <c r="E4579" s="91"/>
      <c r="F4579" s="374"/>
      <c r="G4579" s="374"/>
    </row>
    <row r="4580" spans="1:7" ht="45">
      <c r="A4580" s="92"/>
      <c r="B4580" s="373" t="s">
        <v>4212</v>
      </c>
      <c r="C4580" s="91"/>
      <c r="D4580" s="94" t="s">
        <v>674</v>
      </c>
      <c r="E4580" s="94" t="s">
        <v>4422</v>
      </c>
      <c r="F4580" s="371">
        <f>VLOOKUP(B4580,'HSD ME&amp;PLUMBING'!$B$6:E6087,4,FALSE)</f>
        <v>10000</v>
      </c>
      <c r="G4580" s="370">
        <f>F4580*E4580</f>
        <v>13000</v>
      </c>
    </row>
    <row r="4581" spans="1:7">
      <c r="A4581" s="494" t="s">
        <v>16</v>
      </c>
      <c r="B4581" s="494"/>
      <c r="C4581" s="494"/>
      <c r="D4581" s="494"/>
      <c r="E4581" s="494"/>
      <c r="F4581" s="494"/>
      <c r="G4581" s="367">
        <f>SUM(G4579:G4580)</f>
        <v>13000</v>
      </c>
    </row>
    <row r="4582" spans="1:7">
      <c r="A4582" s="11" t="s">
        <v>17</v>
      </c>
      <c r="B4582" s="160" t="s">
        <v>18</v>
      </c>
      <c r="C4582" s="11"/>
      <c r="D4582" s="12"/>
      <c r="E4582" s="11"/>
      <c r="F4582" s="12"/>
      <c r="G4582" s="369"/>
    </row>
    <row r="4583" spans="1:7">
      <c r="A4583" s="492" t="s">
        <v>19</v>
      </c>
      <c r="B4583" s="492"/>
      <c r="C4583" s="492"/>
      <c r="D4583" s="492"/>
      <c r="E4583" s="492"/>
      <c r="F4583" s="492"/>
      <c r="G4583" s="367">
        <f>SUM(G4582)</f>
        <v>0</v>
      </c>
    </row>
    <row r="4584" spans="1:7">
      <c r="A4584" s="11" t="s">
        <v>20</v>
      </c>
      <c r="B4584" s="493" t="s">
        <v>21</v>
      </c>
      <c r="C4584" s="493"/>
      <c r="D4584" s="493"/>
      <c r="E4584" s="493"/>
      <c r="F4584" s="493"/>
      <c r="G4584" s="367">
        <f>SUM(G4574:G4583)/2</f>
        <v>740000</v>
      </c>
    </row>
    <row r="4585" spans="1:7">
      <c r="A4585" s="11" t="s">
        <v>22</v>
      </c>
      <c r="B4585" s="493" t="s">
        <v>77</v>
      </c>
      <c r="C4585" s="493"/>
      <c r="D4585" s="493"/>
      <c r="E4585" s="493"/>
      <c r="F4585" s="368">
        <v>0.1</v>
      </c>
      <c r="G4585" s="367">
        <f>G4584*F4585</f>
        <v>74000</v>
      </c>
    </row>
    <row r="4586" spans="1:7">
      <c r="A4586" s="11" t="s">
        <v>23</v>
      </c>
      <c r="B4586" s="493" t="s">
        <v>24</v>
      </c>
      <c r="C4586" s="493"/>
      <c r="D4586" s="493"/>
      <c r="E4586" s="493"/>
      <c r="F4586" s="493"/>
      <c r="G4586" s="367">
        <f>G4584+G4585</f>
        <v>814000</v>
      </c>
    </row>
    <row r="4587" spans="1:7">
      <c r="A4587" s="105"/>
      <c r="B4587" s="106"/>
      <c r="C4587" s="105"/>
      <c r="D4587" s="105"/>
      <c r="E4587" s="105"/>
      <c r="F4587" s="378"/>
      <c r="G4587" s="378"/>
    </row>
    <row r="4588" spans="1:7" ht="15.75">
      <c r="A4588" s="377" t="s">
        <v>4658</v>
      </c>
      <c r="B4588" s="6"/>
      <c r="C4588" s="173"/>
      <c r="D4588" s="173"/>
      <c r="E4588" s="173"/>
      <c r="F4588" s="376"/>
      <c r="G4588" s="376"/>
    </row>
    <row r="4589" spans="1:7">
      <c r="A4589" s="198" t="s">
        <v>4657</v>
      </c>
      <c r="B4589" s="1"/>
      <c r="C4589" s="262"/>
      <c r="D4589" s="262"/>
      <c r="E4589" s="262"/>
      <c r="F4589" s="375"/>
      <c r="G4589" s="375"/>
    </row>
    <row r="4590" spans="1:7" ht="30">
      <c r="A4590" s="9" t="s">
        <v>62</v>
      </c>
      <c r="B4590" s="9" t="s">
        <v>63</v>
      </c>
      <c r="C4590" s="9" t="s">
        <v>64</v>
      </c>
      <c r="D4590" s="9" t="s">
        <v>65</v>
      </c>
      <c r="E4590" s="9" t="s">
        <v>66</v>
      </c>
      <c r="F4590" s="9" t="s">
        <v>67</v>
      </c>
      <c r="G4590" s="9" t="s">
        <v>68</v>
      </c>
    </row>
    <row r="4591" spans="1:7">
      <c r="A4591" s="91" t="s">
        <v>0</v>
      </c>
      <c r="B4591" s="372" t="s">
        <v>1</v>
      </c>
      <c r="C4591" s="91"/>
      <c r="D4591" s="91"/>
      <c r="E4591" s="91"/>
      <c r="F4591" s="374"/>
      <c r="G4591" s="374"/>
    </row>
    <row r="4592" spans="1:7">
      <c r="A4592" s="92"/>
      <c r="B4592" s="372" t="s">
        <v>2</v>
      </c>
      <c r="C4592" s="91" t="s">
        <v>3</v>
      </c>
      <c r="D4592" s="91" t="s">
        <v>4</v>
      </c>
      <c r="E4592" s="91" t="s">
        <v>288</v>
      </c>
      <c r="F4592" s="14">
        <f>VLOOKUP(B4592,'HSD ME&amp;PLUMBING'!$B$6:E6099,4,FALSE)</f>
        <v>100000</v>
      </c>
      <c r="G4592" s="367">
        <f>F4592*E4592</f>
        <v>5200</v>
      </c>
    </row>
    <row r="4593" spans="1:7">
      <c r="A4593" s="92"/>
      <c r="B4593" s="372" t="s">
        <v>1804</v>
      </c>
      <c r="C4593" s="91" t="s">
        <v>71</v>
      </c>
      <c r="D4593" s="91" t="s">
        <v>4</v>
      </c>
      <c r="E4593" s="91" t="s">
        <v>1466</v>
      </c>
      <c r="F4593" s="14">
        <f>VLOOKUP(B4593,'HSD ME&amp;PLUMBING'!$B$6:E6100,4,FALSE)</f>
        <v>150000</v>
      </c>
      <c r="G4593" s="367">
        <f>F4593*E4593</f>
        <v>13050</v>
      </c>
    </row>
    <row r="4594" spans="1:7">
      <c r="A4594" s="92"/>
      <c r="B4594" s="372" t="s">
        <v>7</v>
      </c>
      <c r="C4594" s="91" t="s">
        <v>8</v>
      </c>
      <c r="D4594" s="91" t="s">
        <v>4</v>
      </c>
      <c r="E4594" s="91" t="s">
        <v>36</v>
      </c>
      <c r="F4594" s="14">
        <f>VLOOKUP(B4594,'HSD ME&amp;PLUMBING'!$B$6:E6101,4,FALSE)</f>
        <v>150000</v>
      </c>
      <c r="G4594" s="367">
        <f>F4594*E4594</f>
        <v>1350</v>
      </c>
    </row>
    <row r="4595" spans="1:7">
      <c r="A4595" s="92"/>
      <c r="B4595" s="372" t="s">
        <v>10</v>
      </c>
      <c r="C4595" s="91" t="s">
        <v>11</v>
      </c>
      <c r="D4595" s="91" t="s">
        <v>4</v>
      </c>
      <c r="E4595" s="91" t="s">
        <v>99</v>
      </c>
      <c r="F4595" s="19">
        <f>VLOOKUP(B4595,'HSD ME&amp;PLUMBING'!$B$6:E6102,4,FALSE)</f>
        <v>200000</v>
      </c>
      <c r="G4595" s="367">
        <f>F4595*E4595</f>
        <v>600</v>
      </c>
    </row>
    <row r="4596" spans="1:7">
      <c r="A4596" s="513" t="s">
        <v>13</v>
      </c>
      <c r="B4596" s="514"/>
      <c r="C4596" s="514"/>
      <c r="D4596" s="514"/>
      <c r="E4596" s="514"/>
      <c r="F4596" s="515"/>
      <c r="G4596" s="367">
        <f>SUM(G4592:G4595)</f>
        <v>20200</v>
      </c>
    </row>
    <row r="4597" spans="1:7">
      <c r="A4597" s="91" t="s">
        <v>14</v>
      </c>
      <c r="B4597" s="372" t="s">
        <v>15</v>
      </c>
      <c r="C4597" s="91"/>
      <c r="D4597" s="91"/>
      <c r="E4597" s="91"/>
      <c r="F4597" s="374"/>
      <c r="G4597" s="374"/>
    </row>
    <row r="4598" spans="1:7" ht="45">
      <c r="A4598" s="92"/>
      <c r="B4598" s="373" t="s">
        <v>4213</v>
      </c>
      <c r="C4598" s="91"/>
      <c r="D4598" s="94" t="s">
        <v>674</v>
      </c>
      <c r="E4598" s="94" t="s">
        <v>4437</v>
      </c>
      <c r="F4598" s="371">
        <f>VLOOKUP(B4598,'HSD ME&amp;PLUMBING'!$B$6:E6105,4,FALSE)</f>
        <v>10000</v>
      </c>
      <c r="G4598" s="370">
        <f>F4598*E4598</f>
        <v>11500</v>
      </c>
    </row>
    <row r="4599" spans="1:7">
      <c r="A4599" s="494" t="s">
        <v>16</v>
      </c>
      <c r="B4599" s="494"/>
      <c r="C4599" s="494"/>
      <c r="D4599" s="494"/>
      <c r="E4599" s="494"/>
      <c r="F4599" s="494"/>
      <c r="G4599" s="367">
        <f>SUM(G4597:G4598)</f>
        <v>11500</v>
      </c>
    </row>
    <row r="4600" spans="1:7">
      <c r="A4600" s="11" t="s">
        <v>17</v>
      </c>
      <c r="B4600" s="160" t="s">
        <v>18</v>
      </c>
      <c r="C4600" s="11"/>
      <c r="D4600" s="12"/>
      <c r="E4600" s="11"/>
      <c r="F4600" s="12"/>
      <c r="G4600" s="369"/>
    </row>
    <row r="4601" spans="1:7">
      <c r="A4601" s="492" t="s">
        <v>19</v>
      </c>
      <c r="B4601" s="492"/>
      <c r="C4601" s="492"/>
      <c r="D4601" s="492"/>
      <c r="E4601" s="492"/>
      <c r="F4601" s="492"/>
      <c r="G4601" s="367">
        <f>SUM(G4600)</f>
        <v>0</v>
      </c>
    </row>
    <row r="4602" spans="1:7">
      <c r="A4602" s="11" t="s">
        <v>20</v>
      </c>
      <c r="B4602" s="493" t="s">
        <v>21</v>
      </c>
      <c r="C4602" s="493"/>
      <c r="D4602" s="493"/>
      <c r="E4602" s="493"/>
      <c r="F4602" s="493"/>
      <c r="G4602" s="367">
        <f>SUM(G4592:G4601)/2</f>
        <v>31700</v>
      </c>
    </row>
    <row r="4603" spans="1:7">
      <c r="A4603" s="11" t="s">
        <v>22</v>
      </c>
      <c r="B4603" s="493" t="s">
        <v>77</v>
      </c>
      <c r="C4603" s="493"/>
      <c r="D4603" s="493"/>
      <c r="E4603" s="493"/>
      <c r="F4603" s="368">
        <v>0.1</v>
      </c>
      <c r="G4603" s="367">
        <f>G4602*F4603</f>
        <v>3170</v>
      </c>
    </row>
    <row r="4604" spans="1:7">
      <c r="A4604" s="11" t="s">
        <v>23</v>
      </c>
      <c r="B4604" s="493" t="s">
        <v>24</v>
      </c>
      <c r="C4604" s="493"/>
      <c r="D4604" s="493"/>
      <c r="E4604" s="493"/>
      <c r="F4604" s="493"/>
      <c r="G4604" s="367">
        <f>G4602+G4603</f>
        <v>34870</v>
      </c>
    </row>
    <row r="4605" spans="1:7">
      <c r="A4605" s="105"/>
      <c r="B4605" s="106"/>
      <c r="C4605" s="105"/>
      <c r="D4605" s="105"/>
      <c r="E4605" s="105"/>
      <c r="F4605" s="378"/>
      <c r="G4605" s="378"/>
    </row>
    <row r="4606" spans="1:7">
      <c r="A4606" s="198" t="s">
        <v>4656</v>
      </c>
      <c r="B4606" s="1"/>
      <c r="C4606" s="262"/>
      <c r="D4606" s="262"/>
      <c r="E4606" s="262"/>
      <c r="F4606" s="375"/>
      <c r="G4606" s="375"/>
    </row>
    <row r="4607" spans="1:7" ht="30">
      <c r="A4607" s="9" t="s">
        <v>62</v>
      </c>
      <c r="B4607" s="9" t="s">
        <v>63</v>
      </c>
      <c r="C4607" s="9" t="s">
        <v>64</v>
      </c>
      <c r="D4607" s="9" t="s">
        <v>65</v>
      </c>
      <c r="E4607" s="9" t="s">
        <v>66</v>
      </c>
      <c r="F4607" s="9" t="s">
        <v>67</v>
      </c>
      <c r="G4607" s="9" t="s">
        <v>68</v>
      </c>
    </row>
    <row r="4608" spans="1:7">
      <c r="A4608" s="91" t="s">
        <v>0</v>
      </c>
      <c r="B4608" s="372" t="s">
        <v>1</v>
      </c>
      <c r="C4608" s="91"/>
      <c r="D4608" s="91"/>
      <c r="E4608" s="91"/>
      <c r="F4608" s="374"/>
      <c r="G4608" s="374"/>
    </row>
    <row r="4609" spans="1:7">
      <c r="A4609" s="92"/>
      <c r="B4609" s="372" t="s">
        <v>2</v>
      </c>
      <c r="C4609" s="91" t="s">
        <v>3</v>
      </c>
      <c r="D4609" s="91" t="s">
        <v>4</v>
      </c>
      <c r="E4609" s="91" t="s">
        <v>4534</v>
      </c>
      <c r="F4609" s="14">
        <f>VLOOKUP(B4609,'HSD ME&amp;PLUMBING'!$B$6:E6116,4,FALSE)</f>
        <v>100000</v>
      </c>
      <c r="G4609" s="367">
        <f>F4609*E4609</f>
        <v>7900</v>
      </c>
    </row>
    <row r="4610" spans="1:7">
      <c r="A4610" s="92"/>
      <c r="B4610" s="372" t="s">
        <v>1804</v>
      </c>
      <c r="C4610" s="91" t="s">
        <v>71</v>
      </c>
      <c r="D4610" s="91" t="s">
        <v>4</v>
      </c>
      <c r="E4610" s="91" t="s">
        <v>817</v>
      </c>
      <c r="F4610" s="14">
        <f>VLOOKUP(B4610,'HSD ME&amp;PLUMBING'!$B$6:E6117,4,FALSE)</f>
        <v>150000</v>
      </c>
      <c r="G4610" s="367">
        <f>F4610*E4610</f>
        <v>19650</v>
      </c>
    </row>
    <row r="4611" spans="1:7">
      <c r="A4611" s="92"/>
      <c r="B4611" s="372" t="s">
        <v>7</v>
      </c>
      <c r="C4611" s="91" t="s">
        <v>8</v>
      </c>
      <c r="D4611" s="91" t="s">
        <v>4</v>
      </c>
      <c r="E4611" s="91" t="s">
        <v>199</v>
      </c>
      <c r="F4611" s="14">
        <f>VLOOKUP(B4611,'HSD ME&amp;PLUMBING'!$B$6:E6118,4,FALSE)</f>
        <v>150000</v>
      </c>
      <c r="G4611" s="367">
        <f>F4611*E4611</f>
        <v>1950</v>
      </c>
    </row>
    <row r="4612" spans="1:7">
      <c r="A4612" s="92"/>
      <c r="B4612" s="372" t="s">
        <v>10</v>
      </c>
      <c r="C4612" s="91" t="s">
        <v>11</v>
      </c>
      <c r="D4612" s="91" t="s">
        <v>4</v>
      </c>
      <c r="E4612" s="91" t="s">
        <v>12</v>
      </c>
      <c r="F4612" s="19">
        <f>VLOOKUP(B4612,'HSD ME&amp;PLUMBING'!$B$6:E6119,4,FALSE)</f>
        <v>200000</v>
      </c>
      <c r="G4612" s="367">
        <f>F4612*E4612</f>
        <v>800</v>
      </c>
    </row>
    <row r="4613" spans="1:7">
      <c r="A4613" s="513" t="s">
        <v>13</v>
      </c>
      <c r="B4613" s="514"/>
      <c r="C4613" s="514"/>
      <c r="D4613" s="514"/>
      <c r="E4613" s="514"/>
      <c r="F4613" s="515"/>
      <c r="G4613" s="367">
        <f>SUM(G4609:G4612)</f>
        <v>30300</v>
      </c>
    </row>
    <row r="4614" spans="1:7">
      <c r="A4614" s="91" t="s">
        <v>14</v>
      </c>
      <c r="B4614" s="372" t="s">
        <v>15</v>
      </c>
      <c r="C4614" s="91"/>
      <c r="D4614" s="91"/>
      <c r="E4614" s="91"/>
      <c r="F4614" s="374"/>
      <c r="G4614" s="374"/>
    </row>
    <row r="4615" spans="1:7" ht="45">
      <c r="A4615" s="92"/>
      <c r="B4615" s="373" t="s">
        <v>4214</v>
      </c>
      <c r="C4615" s="91"/>
      <c r="D4615" s="94" t="s">
        <v>674</v>
      </c>
      <c r="E4615" s="94" t="s">
        <v>4437</v>
      </c>
      <c r="F4615" s="371">
        <f>VLOOKUP(B4615,'HSD ME&amp;PLUMBING'!$B$6:E6122,4,FALSE)</f>
        <v>10000</v>
      </c>
      <c r="G4615" s="370">
        <f>F4615*E4615</f>
        <v>11500</v>
      </c>
    </row>
    <row r="4616" spans="1:7">
      <c r="A4616" s="494" t="s">
        <v>16</v>
      </c>
      <c r="B4616" s="494"/>
      <c r="C4616" s="494"/>
      <c r="D4616" s="494"/>
      <c r="E4616" s="494"/>
      <c r="F4616" s="494"/>
      <c r="G4616" s="367">
        <f>SUM(G4614:G4615)</f>
        <v>11500</v>
      </c>
    </row>
    <row r="4617" spans="1:7">
      <c r="A4617" s="11" t="s">
        <v>17</v>
      </c>
      <c r="B4617" s="160" t="s">
        <v>18</v>
      </c>
      <c r="C4617" s="11"/>
      <c r="D4617" s="12"/>
      <c r="E4617" s="11"/>
      <c r="F4617" s="12"/>
      <c r="G4617" s="369"/>
    </row>
    <row r="4618" spans="1:7">
      <c r="A4618" s="492" t="s">
        <v>19</v>
      </c>
      <c r="B4618" s="492"/>
      <c r="C4618" s="492"/>
      <c r="D4618" s="492"/>
      <c r="E4618" s="492"/>
      <c r="F4618" s="492"/>
      <c r="G4618" s="367">
        <f>SUM(G4617)</f>
        <v>0</v>
      </c>
    </row>
    <row r="4619" spans="1:7">
      <c r="A4619" s="11" t="s">
        <v>20</v>
      </c>
      <c r="B4619" s="493" t="s">
        <v>21</v>
      </c>
      <c r="C4619" s="493"/>
      <c r="D4619" s="493"/>
      <c r="E4619" s="493"/>
      <c r="F4619" s="493"/>
      <c r="G4619" s="367">
        <f>SUM(G4609:G4618)/2</f>
        <v>41800</v>
      </c>
    </row>
    <row r="4620" spans="1:7">
      <c r="A4620" s="11" t="s">
        <v>22</v>
      </c>
      <c r="B4620" s="493" t="s">
        <v>77</v>
      </c>
      <c r="C4620" s="493"/>
      <c r="D4620" s="493"/>
      <c r="E4620" s="493"/>
      <c r="F4620" s="368">
        <v>0.1</v>
      </c>
      <c r="G4620" s="367">
        <f>G4619*F4620</f>
        <v>4180</v>
      </c>
    </row>
    <row r="4621" spans="1:7">
      <c r="A4621" s="11" t="s">
        <v>23</v>
      </c>
      <c r="B4621" s="493" t="s">
        <v>24</v>
      </c>
      <c r="C4621" s="493"/>
      <c r="D4621" s="493"/>
      <c r="E4621" s="493"/>
      <c r="F4621" s="493"/>
      <c r="G4621" s="367">
        <f>G4619+G4620</f>
        <v>45980</v>
      </c>
    </row>
    <row r="4622" spans="1:7">
      <c r="A4622" s="105"/>
      <c r="B4622" s="106"/>
      <c r="C4622" s="105"/>
      <c r="D4622" s="105"/>
      <c r="E4622" s="105"/>
      <c r="F4622" s="378"/>
      <c r="G4622" s="378"/>
    </row>
    <row r="4623" spans="1:7">
      <c r="A4623" s="198" t="s">
        <v>4655</v>
      </c>
      <c r="B4623" s="1"/>
      <c r="C4623" s="262"/>
      <c r="D4623" s="262"/>
      <c r="E4623" s="262"/>
      <c r="F4623" s="375"/>
      <c r="G4623" s="375"/>
    </row>
    <row r="4624" spans="1:7" ht="30">
      <c r="A4624" s="9" t="s">
        <v>62</v>
      </c>
      <c r="B4624" s="9" t="s">
        <v>63</v>
      </c>
      <c r="C4624" s="9" t="s">
        <v>64</v>
      </c>
      <c r="D4624" s="9" t="s">
        <v>65</v>
      </c>
      <c r="E4624" s="9" t="s">
        <v>66</v>
      </c>
      <c r="F4624" s="9" t="s">
        <v>67</v>
      </c>
      <c r="G4624" s="9" t="s">
        <v>68</v>
      </c>
    </row>
    <row r="4625" spans="1:7">
      <c r="A4625" s="91" t="s">
        <v>0</v>
      </c>
      <c r="B4625" s="372" t="s">
        <v>1</v>
      </c>
      <c r="C4625" s="91"/>
      <c r="D4625" s="91"/>
      <c r="E4625" s="91"/>
      <c r="F4625" s="374"/>
      <c r="G4625" s="374"/>
    </row>
    <row r="4626" spans="1:7">
      <c r="A4626" s="92"/>
      <c r="B4626" s="372" t="s">
        <v>2</v>
      </c>
      <c r="C4626" s="91" t="s">
        <v>3</v>
      </c>
      <c r="D4626" s="91" t="s">
        <v>4</v>
      </c>
      <c r="E4626" s="91" t="s">
        <v>707</v>
      </c>
      <c r="F4626" s="14">
        <f>VLOOKUP(B4626,'HSD ME&amp;PLUMBING'!$B$6:E6133,4,FALSE)</f>
        <v>100000</v>
      </c>
      <c r="G4626" s="367">
        <f>F4626*E4626</f>
        <v>10500</v>
      </c>
    </row>
    <row r="4627" spans="1:7">
      <c r="A4627" s="92"/>
      <c r="B4627" s="372" t="s">
        <v>1804</v>
      </c>
      <c r="C4627" s="91" t="s">
        <v>71</v>
      </c>
      <c r="D4627" s="91" t="s">
        <v>4</v>
      </c>
      <c r="E4627" s="91" t="s">
        <v>767</v>
      </c>
      <c r="F4627" s="14">
        <f>VLOOKUP(B4627,'HSD ME&amp;PLUMBING'!$B$6:E6134,4,FALSE)</f>
        <v>150000</v>
      </c>
      <c r="G4627" s="367">
        <f>F4627*E4627</f>
        <v>26250</v>
      </c>
    </row>
    <row r="4628" spans="1:7">
      <c r="A4628" s="92"/>
      <c r="B4628" s="372" t="s">
        <v>7</v>
      </c>
      <c r="C4628" s="91" t="s">
        <v>8</v>
      </c>
      <c r="D4628" s="91" t="s">
        <v>4</v>
      </c>
      <c r="E4628" s="91" t="s">
        <v>768</v>
      </c>
      <c r="F4628" s="14">
        <f>VLOOKUP(B4628,'HSD ME&amp;PLUMBING'!$B$6:E6135,4,FALSE)</f>
        <v>150000</v>
      </c>
      <c r="G4628" s="367">
        <f>F4628*E4628</f>
        <v>2550</v>
      </c>
    </row>
    <row r="4629" spans="1:7">
      <c r="A4629" s="92"/>
      <c r="B4629" s="372" t="s">
        <v>10</v>
      </c>
      <c r="C4629" s="91" t="s">
        <v>11</v>
      </c>
      <c r="D4629" s="91" t="s">
        <v>4</v>
      </c>
      <c r="E4629" s="91" t="s">
        <v>87</v>
      </c>
      <c r="F4629" s="19">
        <f>VLOOKUP(B4629,'HSD ME&amp;PLUMBING'!$B$6:E6136,4,FALSE)</f>
        <v>200000</v>
      </c>
      <c r="G4629" s="367">
        <f>F4629*E4629</f>
        <v>1000</v>
      </c>
    </row>
    <row r="4630" spans="1:7">
      <c r="A4630" s="513" t="s">
        <v>13</v>
      </c>
      <c r="B4630" s="514"/>
      <c r="C4630" s="514"/>
      <c r="D4630" s="514"/>
      <c r="E4630" s="514"/>
      <c r="F4630" s="515"/>
      <c r="G4630" s="367">
        <f>SUM(G4626:G4629)</f>
        <v>40300</v>
      </c>
    </row>
    <row r="4631" spans="1:7">
      <c r="A4631" s="91" t="s">
        <v>14</v>
      </c>
      <c r="B4631" s="372" t="s">
        <v>15</v>
      </c>
      <c r="C4631" s="91"/>
      <c r="D4631" s="91"/>
      <c r="E4631" s="91"/>
      <c r="F4631" s="374"/>
      <c r="G4631" s="374"/>
    </row>
    <row r="4632" spans="1:7" ht="45">
      <c r="A4632" s="92"/>
      <c r="B4632" s="373" t="s">
        <v>4215</v>
      </c>
      <c r="C4632" s="91"/>
      <c r="D4632" s="94" t="s">
        <v>674</v>
      </c>
      <c r="E4632" s="94" t="s">
        <v>4437</v>
      </c>
      <c r="F4632" s="371">
        <f>VLOOKUP(B4632,'HSD ME&amp;PLUMBING'!$B$6:E6139,4,FALSE)</f>
        <v>10000</v>
      </c>
      <c r="G4632" s="370">
        <f>F4632*E4632</f>
        <v>11500</v>
      </c>
    </row>
    <row r="4633" spans="1:7">
      <c r="A4633" s="494" t="s">
        <v>16</v>
      </c>
      <c r="B4633" s="494"/>
      <c r="C4633" s="494"/>
      <c r="D4633" s="494"/>
      <c r="E4633" s="494"/>
      <c r="F4633" s="494"/>
      <c r="G4633" s="367">
        <f>SUM(G4631:G4632)</f>
        <v>11500</v>
      </c>
    </row>
    <row r="4634" spans="1:7">
      <c r="A4634" s="11" t="s">
        <v>17</v>
      </c>
      <c r="B4634" s="160" t="s">
        <v>18</v>
      </c>
      <c r="C4634" s="11"/>
      <c r="D4634" s="12"/>
      <c r="E4634" s="11"/>
      <c r="F4634" s="12"/>
      <c r="G4634" s="369"/>
    </row>
    <row r="4635" spans="1:7">
      <c r="A4635" s="492" t="s">
        <v>19</v>
      </c>
      <c r="B4635" s="492"/>
      <c r="C4635" s="492"/>
      <c r="D4635" s="492"/>
      <c r="E4635" s="492"/>
      <c r="F4635" s="492"/>
      <c r="G4635" s="367">
        <f>SUM(G4634)</f>
        <v>0</v>
      </c>
    </row>
    <row r="4636" spans="1:7">
      <c r="A4636" s="11" t="s">
        <v>20</v>
      </c>
      <c r="B4636" s="493" t="s">
        <v>21</v>
      </c>
      <c r="C4636" s="493"/>
      <c r="D4636" s="493"/>
      <c r="E4636" s="493"/>
      <c r="F4636" s="493"/>
      <c r="G4636" s="367">
        <f>SUM(G4626:G4635)/2</f>
        <v>51800</v>
      </c>
    </row>
    <row r="4637" spans="1:7">
      <c r="A4637" s="11" t="s">
        <v>22</v>
      </c>
      <c r="B4637" s="493" t="s">
        <v>77</v>
      </c>
      <c r="C4637" s="493"/>
      <c r="D4637" s="493"/>
      <c r="E4637" s="493"/>
      <c r="F4637" s="368">
        <v>0.1</v>
      </c>
      <c r="G4637" s="367">
        <f>G4636*F4637</f>
        <v>5180</v>
      </c>
    </row>
    <row r="4638" spans="1:7">
      <c r="A4638" s="11" t="s">
        <v>23</v>
      </c>
      <c r="B4638" s="493" t="s">
        <v>24</v>
      </c>
      <c r="C4638" s="493"/>
      <c r="D4638" s="493"/>
      <c r="E4638" s="493"/>
      <c r="F4638" s="493"/>
      <c r="G4638" s="367">
        <f>G4636+G4637</f>
        <v>56980</v>
      </c>
    </row>
    <row r="4639" spans="1:7">
      <c r="A4639" s="105"/>
      <c r="B4639" s="106"/>
      <c r="C4639" s="105"/>
      <c r="D4639" s="105"/>
      <c r="E4639" s="105"/>
      <c r="F4639" s="378"/>
      <c r="G4639" s="378"/>
    </row>
    <row r="4640" spans="1:7">
      <c r="A4640" s="198" t="s">
        <v>4654</v>
      </c>
      <c r="B4640" s="1"/>
      <c r="C4640" s="262"/>
      <c r="D4640" s="262"/>
      <c r="E4640" s="262"/>
      <c r="F4640" s="375"/>
      <c r="G4640" s="375"/>
    </row>
    <row r="4641" spans="1:7" ht="30">
      <c r="A4641" s="9" t="s">
        <v>62</v>
      </c>
      <c r="B4641" s="9" t="s">
        <v>63</v>
      </c>
      <c r="C4641" s="9" t="s">
        <v>64</v>
      </c>
      <c r="D4641" s="9" t="s">
        <v>65</v>
      </c>
      <c r="E4641" s="9" t="s">
        <v>66</v>
      </c>
      <c r="F4641" s="9" t="s">
        <v>67</v>
      </c>
      <c r="G4641" s="9" t="s">
        <v>68</v>
      </c>
    </row>
    <row r="4642" spans="1:7">
      <c r="A4642" s="91" t="s">
        <v>0</v>
      </c>
      <c r="B4642" s="372" t="s">
        <v>1</v>
      </c>
      <c r="C4642" s="91"/>
      <c r="D4642" s="91"/>
      <c r="E4642" s="91"/>
      <c r="F4642" s="374"/>
      <c r="G4642" s="374"/>
    </row>
    <row r="4643" spans="1:7">
      <c r="A4643" s="92"/>
      <c r="B4643" s="372" t="s">
        <v>2</v>
      </c>
      <c r="C4643" s="91" t="s">
        <v>3</v>
      </c>
      <c r="D4643" s="91" t="s">
        <v>4</v>
      </c>
      <c r="E4643" s="91" t="s">
        <v>25</v>
      </c>
      <c r="F4643" s="14">
        <f>VLOOKUP(B4643,'HSD ME&amp;PLUMBING'!$B$6:E6150,4,FALSE)</f>
        <v>100000</v>
      </c>
      <c r="G4643" s="367">
        <f>F4643*E4643</f>
        <v>12900</v>
      </c>
    </row>
    <row r="4644" spans="1:7">
      <c r="A4644" s="92"/>
      <c r="B4644" s="372" t="s">
        <v>1804</v>
      </c>
      <c r="C4644" s="91" t="s">
        <v>71</v>
      </c>
      <c r="D4644" s="91" t="s">
        <v>4</v>
      </c>
      <c r="E4644" s="91" t="s">
        <v>26</v>
      </c>
      <c r="F4644" s="14">
        <f>VLOOKUP(B4644,'HSD ME&amp;PLUMBING'!$B$6:E6151,4,FALSE)</f>
        <v>150000</v>
      </c>
      <c r="G4644" s="367">
        <f>F4644*E4644</f>
        <v>32250</v>
      </c>
    </row>
    <row r="4645" spans="1:7">
      <c r="A4645" s="92"/>
      <c r="B4645" s="372" t="s">
        <v>7</v>
      </c>
      <c r="C4645" s="91" t="s">
        <v>8</v>
      </c>
      <c r="D4645" s="91" t="s">
        <v>4</v>
      </c>
      <c r="E4645" s="91" t="s">
        <v>27</v>
      </c>
      <c r="F4645" s="14">
        <f>VLOOKUP(B4645,'HSD ME&amp;PLUMBING'!$B$6:E6152,4,FALSE)</f>
        <v>150000</v>
      </c>
      <c r="G4645" s="367">
        <f>F4645*E4645</f>
        <v>3150</v>
      </c>
    </row>
    <row r="4646" spans="1:7">
      <c r="A4646" s="92"/>
      <c r="B4646" s="372" t="s">
        <v>10</v>
      </c>
      <c r="C4646" s="91" t="s">
        <v>11</v>
      </c>
      <c r="D4646" s="91" t="s">
        <v>4</v>
      </c>
      <c r="E4646" s="91" t="s">
        <v>32</v>
      </c>
      <c r="F4646" s="19">
        <f>VLOOKUP(B4646,'HSD ME&amp;PLUMBING'!$B$6:E6153,4,FALSE)</f>
        <v>200000</v>
      </c>
      <c r="G4646" s="367">
        <f>F4646*E4646</f>
        <v>1200</v>
      </c>
    </row>
    <row r="4647" spans="1:7">
      <c r="A4647" s="513" t="s">
        <v>13</v>
      </c>
      <c r="B4647" s="514"/>
      <c r="C4647" s="514"/>
      <c r="D4647" s="514"/>
      <c r="E4647" s="514"/>
      <c r="F4647" s="515"/>
      <c r="G4647" s="367">
        <f>SUM(G4643:G4646)</f>
        <v>49500</v>
      </c>
    </row>
    <row r="4648" spans="1:7">
      <c r="A4648" s="91" t="s">
        <v>14</v>
      </c>
      <c r="B4648" s="372" t="s">
        <v>15</v>
      </c>
      <c r="C4648" s="91"/>
      <c r="D4648" s="91"/>
      <c r="E4648" s="91"/>
      <c r="F4648" s="374"/>
      <c r="G4648" s="374"/>
    </row>
    <row r="4649" spans="1:7" ht="45">
      <c r="A4649" s="92"/>
      <c r="B4649" s="373" t="s">
        <v>4216</v>
      </c>
      <c r="C4649" s="91"/>
      <c r="D4649" s="94" t="s">
        <v>674</v>
      </c>
      <c r="E4649" s="94" t="s">
        <v>4437</v>
      </c>
      <c r="F4649" s="371">
        <f>VLOOKUP(B4649,'HSD ME&amp;PLUMBING'!$B$6:E6156,4,FALSE)</f>
        <v>10000</v>
      </c>
      <c r="G4649" s="370">
        <f>F4649*E4649</f>
        <v>11500</v>
      </c>
    </row>
    <row r="4650" spans="1:7">
      <c r="A4650" s="494" t="s">
        <v>16</v>
      </c>
      <c r="B4650" s="494"/>
      <c r="C4650" s="494"/>
      <c r="D4650" s="494"/>
      <c r="E4650" s="494"/>
      <c r="F4650" s="494"/>
      <c r="G4650" s="367">
        <f>SUM(G4648:G4649)</f>
        <v>11500</v>
      </c>
    </row>
    <row r="4651" spans="1:7">
      <c r="A4651" s="11" t="s">
        <v>17</v>
      </c>
      <c r="B4651" s="160" t="s">
        <v>18</v>
      </c>
      <c r="C4651" s="11"/>
      <c r="D4651" s="12"/>
      <c r="E4651" s="11"/>
      <c r="F4651" s="12"/>
      <c r="G4651" s="369"/>
    </row>
    <row r="4652" spans="1:7">
      <c r="A4652" s="492" t="s">
        <v>19</v>
      </c>
      <c r="B4652" s="492"/>
      <c r="C4652" s="492"/>
      <c r="D4652" s="492"/>
      <c r="E4652" s="492"/>
      <c r="F4652" s="492"/>
      <c r="G4652" s="367">
        <f>SUM(G4651)</f>
        <v>0</v>
      </c>
    </row>
    <row r="4653" spans="1:7">
      <c r="A4653" s="11" t="s">
        <v>20</v>
      </c>
      <c r="B4653" s="493" t="s">
        <v>21</v>
      </c>
      <c r="C4653" s="493"/>
      <c r="D4653" s="493"/>
      <c r="E4653" s="493"/>
      <c r="F4653" s="493"/>
      <c r="G4653" s="367">
        <f>SUM(G4643:G4652)/2</f>
        <v>61000</v>
      </c>
    </row>
    <row r="4654" spans="1:7">
      <c r="A4654" s="11" t="s">
        <v>22</v>
      </c>
      <c r="B4654" s="493" t="s">
        <v>77</v>
      </c>
      <c r="C4654" s="493"/>
      <c r="D4654" s="493"/>
      <c r="E4654" s="493"/>
      <c r="F4654" s="368">
        <v>0.1</v>
      </c>
      <c r="G4654" s="367">
        <f>G4653*F4654</f>
        <v>6100</v>
      </c>
    </row>
    <row r="4655" spans="1:7">
      <c r="A4655" s="11" t="s">
        <v>23</v>
      </c>
      <c r="B4655" s="493" t="s">
        <v>24</v>
      </c>
      <c r="C4655" s="493"/>
      <c r="D4655" s="493"/>
      <c r="E4655" s="493"/>
      <c r="F4655" s="493"/>
      <c r="G4655" s="367">
        <f>G4653+G4654</f>
        <v>67100</v>
      </c>
    </row>
    <row r="4656" spans="1:7">
      <c r="A4656" s="105"/>
      <c r="B4656" s="106"/>
      <c r="C4656" s="105"/>
      <c r="D4656" s="105"/>
      <c r="E4656" s="105"/>
      <c r="F4656" s="378"/>
      <c r="G4656" s="378"/>
    </row>
    <row r="4657" spans="1:7">
      <c r="A4657" s="198" t="s">
        <v>4653</v>
      </c>
      <c r="B4657" s="1"/>
      <c r="C4657" s="262"/>
      <c r="D4657" s="262"/>
      <c r="E4657" s="262"/>
      <c r="F4657" s="375"/>
      <c r="G4657" s="375"/>
    </row>
    <row r="4658" spans="1:7" ht="30">
      <c r="A4658" s="9" t="s">
        <v>62</v>
      </c>
      <c r="B4658" s="9" t="s">
        <v>63</v>
      </c>
      <c r="C4658" s="9" t="s">
        <v>64</v>
      </c>
      <c r="D4658" s="9" t="s">
        <v>65</v>
      </c>
      <c r="E4658" s="9" t="s">
        <v>66</v>
      </c>
      <c r="F4658" s="9" t="s">
        <v>67</v>
      </c>
      <c r="G4658" s="9" t="s">
        <v>68</v>
      </c>
    </row>
    <row r="4659" spans="1:7">
      <c r="A4659" s="91" t="s">
        <v>0</v>
      </c>
      <c r="B4659" s="372" t="s">
        <v>1</v>
      </c>
      <c r="C4659" s="91"/>
      <c r="D4659" s="91"/>
      <c r="E4659" s="91"/>
      <c r="F4659" s="374"/>
      <c r="G4659" s="374"/>
    </row>
    <row r="4660" spans="1:7">
      <c r="A4660" s="92"/>
      <c r="B4660" s="372" t="s">
        <v>2</v>
      </c>
      <c r="C4660" s="91" t="s">
        <v>3</v>
      </c>
      <c r="D4660" s="91" t="s">
        <v>4</v>
      </c>
      <c r="E4660" s="91" t="s">
        <v>1932</v>
      </c>
      <c r="F4660" s="14">
        <f>VLOOKUP(B4660,'HSD ME&amp;PLUMBING'!$B$6:E6167,4,FALSE)</f>
        <v>100000</v>
      </c>
      <c r="G4660" s="367">
        <f>F4660*E4660</f>
        <v>15700</v>
      </c>
    </row>
    <row r="4661" spans="1:7">
      <c r="A4661" s="92"/>
      <c r="B4661" s="372" t="s">
        <v>1804</v>
      </c>
      <c r="C4661" s="91" t="s">
        <v>71</v>
      </c>
      <c r="D4661" s="91" t="s">
        <v>4</v>
      </c>
      <c r="E4661" s="91" t="s">
        <v>4553</v>
      </c>
      <c r="F4661" s="14">
        <f>VLOOKUP(B4661,'HSD ME&amp;PLUMBING'!$B$6:E6168,4,FALSE)</f>
        <v>150000</v>
      </c>
      <c r="G4661" s="367">
        <f>F4661*E4661</f>
        <v>39300</v>
      </c>
    </row>
    <row r="4662" spans="1:7">
      <c r="A4662" s="92"/>
      <c r="B4662" s="372" t="s">
        <v>7</v>
      </c>
      <c r="C4662" s="91" t="s">
        <v>8</v>
      </c>
      <c r="D4662" s="91" t="s">
        <v>4</v>
      </c>
      <c r="E4662" s="91" t="s">
        <v>721</v>
      </c>
      <c r="F4662" s="14">
        <f>VLOOKUP(B4662,'HSD ME&amp;PLUMBING'!$B$6:E6169,4,FALSE)</f>
        <v>150000</v>
      </c>
      <c r="G4662" s="367">
        <f>F4662*E4662</f>
        <v>3900</v>
      </c>
    </row>
    <row r="4663" spans="1:7">
      <c r="A4663" s="92"/>
      <c r="B4663" s="372" t="s">
        <v>10</v>
      </c>
      <c r="C4663" s="91" t="s">
        <v>11</v>
      </c>
      <c r="D4663" s="91" t="s">
        <v>4</v>
      </c>
      <c r="E4663" s="91" t="s">
        <v>130</v>
      </c>
      <c r="F4663" s="19">
        <f>VLOOKUP(B4663,'HSD ME&amp;PLUMBING'!$B$6:E6170,4,FALSE)</f>
        <v>200000</v>
      </c>
      <c r="G4663" s="367">
        <f>F4663*E4663</f>
        <v>1600</v>
      </c>
    </row>
    <row r="4664" spans="1:7">
      <c r="A4664" s="513" t="s">
        <v>13</v>
      </c>
      <c r="B4664" s="514"/>
      <c r="C4664" s="514"/>
      <c r="D4664" s="514"/>
      <c r="E4664" s="514"/>
      <c r="F4664" s="515"/>
      <c r="G4664" s="367">
        <f>SUM(G4660:G4663)</f>
        <v>60500</v>
      </c>
    </row>
    <row r="4665" spans="1:7">
      <c r="A4665" s="91" t="s">
        <v>14</v>
      </c>
      <c r="B4665" s="372" t="s">
        <v>15</v>
      </c>
      <c r="C4665" s="91"/>
      <c r="D4665" s="91"/>
      <c r="E4665" s="91"/>
      <c r="F4665" s="374"/>
      <c r="G4665" s="374"/>
    </row>
    <row r="4666" spans="1:7" ht="45">
      <c r="A4666" s="92"/>
      <c r="B4666" s="373" t="s">
        <v>4217</v>
      </c>
      <c r="C4666" s="91"/>
      <c r="D4666" s="94" t="s">
        <v>674</v>
      </c>
      <c r="E4666" s="94" t="s">
        <v>4437</v>
      </c>
      <c r="F4666" s="371">
        <f>VLOOKUP(B4666,'HSD ME&amp;PLUMBING'!$B$6:E6173,4,FALSE)</f>
        <v>10000</v>
      </c>
      <c r="G4666" s="370">
        <f>F4666*E4666</f>
        <v>11500</v>
      </c>
    </row>
    <row r="4667" spans="1:7">
      <c r="A4667" s="494" t="s">
        <v>16</v>
      </c>
      <c r="B4667" s="494"/>
      <c r="C4667" s="494"/>
      <c r="D4667" s="494"/>
      <c r="E4667" s="494"/>
      <c r="F4667" s="494"/>
      <c r="G4667" s="367">
        <f>SUM(G4665:G4666)</f>
        <v>11500</v>
      </c>
    </row>
    <row r="4668" spans="1:7">
      <c r="A4668" s="11" t="s">
        <v>17</v>
      </c>
      <c r="B4668" s="160" t="s">
        <v>18</v>
      </c>
      <c r="C4668" s="11"/>
      <c r="D4668" s="12"/>
      <c r="E4668" s="11"/>
      <c r="F4668" s="12"/>
      <c r="G4668" s="369"/>
    </row>
    <row r="4669" spans="1:7">
      <c r="A4669" s="492" t="s">
        <v>19</v>
      </c>
      <c r="B4669" s="492"/>
      <c r="C4669" s="492"/>
      <c r="D4669" s="492"/>
      <c r="E4669" s="492"/>
      <c r="F4669" s="492"/>
      <c r="G4669" s="367">
        <f>SUM(G4668)</f>
        <v>0</v>
      </c>
    </row>
    <row r="4670" spans="1:7">
      <c r="A4670" s="11" t="s">
        <v>20</v>
      </c>
      <c r="B4670" s="493" t="s">
        <v>21</v>
      </c>
      <c r="C4670" s="493"/>
      <c r="D4670" s="493"/>
      <c r="E4670" s="493"/>
      <c r="F4670" s="493"/>
      <c r="G4670" s="367">
        <f>SUM(G4660:G4669)/2</f>
        <v>72000</v>
      </c>
    </row>
    <row r="4671" spans="1:7">
      <c r="A4671" s="11" t="s">
        <v>22</v>
      </c>
      <c r="B4671" s="493" t="s">
        <v>77</v>
      </c>
      <c r="C4671" s="493"/>
      <c r="D4671" s="493"/>
      <c r="E4671" s="493"/>
      <c r="F4671" s="368">
        <v>0.1</v>
      </c>
      <c r="G4671" s="367">
        <f>G4670*F4671</f>
        <v>7200</v>
      </c>
    </row>
    <row r="4672" spans="1:7">
      <c r="A4672" s="11" t="s">
        <v>23</v>
      </c>
      <c r="B4672" s="493" t="s">
        <v>24</v>
      </c>
      <c r="C4672" s="493"/>
      <c r="D4672" s="493"/>
      <c r="E4672" s="493"/>
      <c r="F4672" s="493"/>
      <c r="G4672" s="367">
        <f>G4670+G4671</f>
        <v>79200</v>
      </c>
    </row>
    <row r="4673" spans="1:7">
      <c r="A4673" s="105"/>
      <c r="B4673" s="106"/>
      <c r="C4673" s="105"/>
      <c r="D4673" s="105"/>
      <c r="E4673" s="105"/>
      <c r="F4673" s="378"/>
      <c r="G4673" s="378"/>
    </row>
    <row r="4674" spans="1:7">
      <c r="A4674" s="198" t="s">
        <v>4652</v>
      </c>
      <c r="B4674" s="1"/>
      <c r="C4674" s="262"/>
      <c r="D4674" s="262"/>
      <c r="E4674" s="262"/>
      <c r="F4674" s="375"/>
      <c r="G4674" s="375"/>
    </row>
    <row r="4675" spans="1:7" ht="30">
      <c r="A4675" s="9" t="s">
        <v>62</v>
      </c>
      <c r="B4675" s="9" t="s">
        <v>63</v>
      </c>
      <c r="C4675" s="9" t="s">
        <v>64</v>
      </c>
      <c r="D4675" s="9" t="s">
        <v>65</v>
      </c>
      <c r="E4675" s="9" t="s">
        <v>66</v>
      </c>
      <c r="F4675" s="9" t="s">
        <v>67</v>
      </c>
      <c r="G4675" s="9" t="s">
        <v>68</v>
      </c>
    </row>
    <row r="4676" spans="1:7">
      <c r="A4676" s="91" t="s">
        <v>0</v>
      </c>
      <c r="B4676" s="372" t="s">
        <v>1</v>
      </c>
      <c r="C4676" s="91"/>
      <c r="D4676" s="91"/>
      <c r="E4676" s="91"/>
      <c r="F4676" s="374"/>
      <c r="G4676" s="374"/>
    </row>
    <row r="4677" spans="1:7">
      <c r="A4677" s="92"/>
      <c r="B4677" s="372" t="s">
        <v>2</v>
      </c>
      <c r="C4677" s="91" t="s">
        <v>3</v>
      </c>
      <c r="D4677" s="91" t="s">
        <v>4</v>
      </c>
      <c r="E4677" s="91" t="s">
        <v>1832</v>
      </c>
      <c r="F4677" s="14">
        <f>VLOOKUP(B4677,'HSD ME&amp;PLUMBING'!$B$6:E6184,4,FALSE)</f>
        <v>100000</v>
      </c>
      <c r="G4677" s="367">
        <f>F4677*E4677</f>
        <v>20700</v>
      </c>
    </row>
    <row r="4678" spans="1:7">
      <c r="A4678" s="92"/>
      <c r="B4678" s="372" t="s">
        <v>1804</v>
      </c>
      <c r="C4678" s="91" t="s">
        <v>71</v>
      </c>
      <c r="D4678" s="91" t="s">
        <v>4</v>
      </c>
      <c r="E4678" s="91" t="s">
        <v>1833</v>
      </c>
      <c r="F4678" s="14">
        <f>VLOOKUP(B4678,'HSD ME&amp;PLUMBING'!$B$6:E6185,4,FALSE)</f>
        <v>150000</v>
      </c>
      <c r="G4678" s="367">
        <f>F4678*E4678</f>
        <v>51899.999999999993</v>
      </c>
    </row>
    <row r="4679" spans="1:7">
      <c r="A4679" s="92"/>
      <c r="B4679" s="372" t="s">
        <v>7</v>
      </c>
      <c r="C4679" s="91" t="s">
        <v>8</v>
      </c>
      <c r="D4679" s="91" t="s">
        <v>4</v>
      </c>
      <c r="E4679" s="91" t="s">
        <v>708</v>
      </c>
      <c r="F4679" s="14">
        <f>VLOOKUP(B4679,'HSD ME&amp;PLUMBING'!$B$6:E6186,4,FALSE)</f>
        <v>150000</v>
      </c>
      <c r="G4679" s="367">
        <f>F4679*E4679</f>
        <v>5250.0000000000009</v>
      </c>
    </row>
    <row r="4680" spans="1:7">
      <c r="A4680" s="92"/>
      <c r="B4680" s="372" t="s">
        <v>10</v>
      </c>
      <c r="C4680" s="91" t="s">
        <v>11</v>
      </c>
      <c r="D4680" s="91" t="s">
        <v>4</v>
      </c>
      <c r="E4680" s="91" t="s">
        <v>98</v>
      </c>
      <c r="F4680" s="19">
        <f>VLOOKUP(B4680,'HSD ME&amp;PLUMBING'!$B$6:E6187,4,FALSE)</f>
        <v>200000</v>
      </c>
      <c r="G4680" s="367">
        <f>F4680*E4680</f>
        <v>2000</v>
      </c>
    </row>
    <row r="4681" spans="1:7">
      <c r="A4681" s="513" t="s">
        <v>13</v>
      </c>
      <c r="B4681" s="514"/>
      <c r="C4681" s="514"/>
      <c r="D4681" s="514"/>
      <c r="E4681" s="514"/>
      <c r="F4681" s="515"/>
      <c r="G4681" s="367">
        <f>SUM(G4677:G4680)</f>
        <v>79850</v>
      </c>
    </row>
    <row r="4682" spans="1:7">
      <c r="A4682" s="91" t="s">
        <v>14</v>
      </c>
      <c r="B4682" s="372" t="s">
        <v>15</v>
      </c>
      <c r="C4682" s="91"/>
      <c r="D4682" s="91"/>
      <c r="E4682" s="91"/>
      <c r="F4682" s="374"/>
      <c r="G4682" s="374"/>
    </row>
    <row r="4683" spans="1:7" ht="45">
      <c r="A4683" s="92"/>
      <c r="B4683" s="373" t="s">
        <v>4218</v>
      </c>
      <c r="C4683" s="91"/>
      <c r="D4683" s="94" t="s">
        <v>674</v>
      </c>
      <c r="E4683" s="94" t="s">
        <v>4437</v>
      </c>
      <c r="F4683" s="371">
        <f>VLOOKUP(B4683,'HSD ME&amp;PLUMBING'!$B$6:E6190,4,FALSE)</f>
        <v>10000</v>
      </c>
      <c r="G4683" s="370">
        <f>F4683*E4683</f>
        <v>11500</v>
      </c>
    </row>
    <row r="4684" spans="1:7">
      <c r="A4684" s="494" t="s">
        <v>16</v>
      </c>
      <c r="B4684" s="494"/>
      <c r="C4684" s="494"/>
      <c r="D4684" s="494"/>
      <c r="E4684" s="494"/>
      <c r="F4684" s="494"/>
      <c r="G4684" s="367">
        <f>SUM(G4682:G4683)</f>
        <v>11500</v>
      </c>
    </row>
    <row r="4685" spans="1:7">
      <c r="A4685" s="11" t="s">
        <v>17</v>
      </c>
      <c r="B4685" s="160" t="s">
        <v>18</v>
      </c>
      <c r="C4685" s="11"/>
      <c r="D4685" s="12"/>
      <c r="E4685" s="11"/>
      <c r="F4685" s="12"/>
      <c r="G4685" s="369"/>
    </row>
    <row r="4686" spans="1:7">
      <c r="A4686" s="492" t="s">
        <v>19</v>
      </c>
      <c r="B4686" s="492"/>
      <c r="C4686" s="492"/>
      <c r="D4686" s="492"/>
      <c r="E4686" s="492"/>
      <c r="F4686" s="492"/>
      <c r="G4686" s="367">
        <f>SUM(G4685)</f>
        <v>0</v>
      </c>
    </row>
    <row r="4687" spans="1:7">
      <c r="A4687" s="11" t="s">
        <v>20</v>
      </c>
      <c r="B4687" s="493" t="s">
        <v>21</v>
      </c>
      <c r="C4687" s="493"/>
      <c r="D4687" s="493"/>
      <c r="E4687" s="493"/>
      <c r="F4687" s="493"/>
      <c r="G4687" s="367">
        <f>SUM(G4677:G4686)/2</f>
        <v>91350</v>
      </c>
    </row>
    <row r="4688" spans="1:7">
      <c r="A4688" s="11" t="s">
        <v>22</v>
      </c>
      <c r="B4688" s="493" t="s">
        <v>77</v>
      </c>
      <c r="C4688" s="493"/>
      <c r="D4688" s="493"/>
      <c r="E4688" s="493"/>
      <c r="F4688" s="368">
        <v>0.1</v>
      </c>
      <c r="G4688" s="367">
        <f>G4687*F4688</f>
        <v>9135</v>
      </c>
    </row>
    <row r="4689" spans="1:7">
      <c r="A4689" s="11" t="s">
        <v>23</v>
      </c>
      <c r="B4689" s="493" t="s">
        <v>24</v>
      </c>
      <c r="C4689" s="493"/>
      <c r="D4689" s="493"/>
      <c r="E4689" s="493"/>
      <c r="F4689" s="493"/>
      <c r="G4689" s="367">
        <f>G4687+G4688</f>
        <v>100485</v>
      </c>
    </row>
    <row r="4690" spans="1:7">
      <c r="A4690" s="105"/>
      <c r="B4690" s="106"/>
      <c r="C4690" s="105"/>
      <c r="D4690" s="105"/>
      <c r="E4690" s="105"/>
      <c r="F4690" s="378"/>
      <c r="G4690" s="378"/>
    </row>
    <row r="4691" spans="1:7">
      <c r="A4691" s="198" t="s">
        <v>4651</v>
      </c>
      <c r="B4691" s="1"/>
      <c r="C4691" s="262"/>
      <c r="D4691" s="262"/>
      <c r="E4691" s="262"/>
      <c r="F4691" s="375"/>
      <c r="G4691" s="375"/>
    </row>
    <row r="4692" spans="1:7" ht="30">
      <c r="A4692" s="9" t="s">
        <v>62</v>
      </c>
      <c r="B4692" s="9" t="s">
        <v>63</v>
      </c>
      <c r="C4692" s="9" t="s">
        <v>64</v>
      </c>
      <c r="D4692" s="9" t="s">
        <v>65</v>
      </c>
      <c r="E4692" s="9" t="s">
        <v>66</v>
      </c>
      <c r="F4692" s="9" t="s">
        <v>67</v>
      </c>
      <c r="G4692" s="9" t="s">
        <v>68</v>
      </c>
    </row>
    <row r="4693" spans="1:7">
      <c r="A4693" s="91" t="s">
        <v>0</v>
      </c>
      <c r="B4693" s="372" t="s">
        <v>1</v>
      </c>
      <c r="C4693" s="91"/>
      <c r="D4693" s="91"/>
      <c r="E4693" s="91"/>
      <c r="F4693" s="374"/>
      <c r="G4693" s="374"/>
    </row>
    <row r="4694" spans="1:7">
      <c r="A4694" s="92"/>
      <c r="B4694" s="372" t="s">
        <v>2</v>
      </c>
      <c r="C4694" s="91" t="s">
        <v>3</v>
      </c>
      <c r="D4694" s="91" t="s">
        <v>4</v>
      </c>
      <c r="E4694" s="91" t="s">
        <v>4579</v>
      </c>
      <c r="F4694" s="14">
        <f>VLOOKUP(B4694,'HSD ME&amp;PLUMBING'!$B$6:E6201,4,FALSE)</f>
        <v>100000</v>
      </c>
      <c r="G4694" s="367">
        <f>F4694*E4694</f>
        <v>26000</v>
      </c>
    </row>
    <row r="4695" spans="1:7">
      <c r="A4695" s="92"/>
      <c r="B4695" s="372" t="s">
        <v>1804</v>
      </c>
      <c r="C4695" s="91" t="s">
        <v>71</v>
      </c>
      <c r="D4695" s="91" t="s">
        <v>4</v>
      </c>
      <c r="E4695" s="91" t="s">
        <v>4578</v>
      </c>
      <c r="F4695" s="14">
        <f>VLOOKUP(B4695,'HSD ME&amp;PLUMBING'!$B$6:E6202,4,FALSE)</f>
        <v>150000</v>
      </c>
      <c r="G4695" s="367">
        <f>F4695*E4695</f>
        <v>64950</v>
      </c>
    </row>
    <row r="4696" spans="1:7">
      <c r="A4696" s="92"/>
      <c r="B4696" s="372" t="s">
        <v>7</v>
      </c>
      <c r="C4696" s="91" t="s">
        <v>8</v>
      </c>
      <c r="D4696" s="91" t="s">
        <v>4</v>
      </c>
      <c r="E4696" s="91" t="s">
        <v>52</v>
      </c>
      <c r="F4696" s="14">
        <f>VLOOKUP(B4696,'HSD ME&amp;PLUMBING'!$B$6:E6203,4,FALSE)</f>
        <v>150000</v>
      </c>
      <c r="G4696" s="367">
        <f>F4696*E4696</f>
        <v>6449.9999999999991</v>
      </c>
    </row>
    <row r="4697" spans="1:7">
      <c r="A4697" s="92"/>
      <c r="B4697" s="372" t="s">
        <v>10</v>
      </c>
      <c r="C4697" s="91" t="s">
        <v>11</v>
      </c>
      <c r="D4697" s="91" t="s">
        <v>4</v>
      </c>
      <c r="E4697" s="91" t="s">
        <v>199</v>
      </c>
      <c r="F4697" s="19">
        <f>VLOOKUP(B4697,'HSD ME&amp;PLUMBING'!$B$6:E6204,4,FALSE)</f>
        <v>200000</v>
      </c>
      <c r="G4697" s="367">
        <f>F4697*E4697</f>
        <v>2600</v>
      </c>
    </row>
    <row r="4698" spans="1:7">
      <c r="A4698" s="513" t="s">
        <v>13</v>
      </c>
      <c r="B4698" s="514"/>
      <c r="C4698" s="514"/>
      <c r="D4698" s="514"/>
      <c r="E4698" s="514"/>
      <c r="F4698" s="515"/>
      <c r="G4698" s="367">
        <f>SUM(G4694:G4697)</f>
        <v>100000</v>
      </c>
    </row>
    <row r="4699" spans="1:7">
      <c r="A4699" s="91" t="s">
        <v>14</v>
      </c>
      <c r="B4699" s="372" t="s">
        <v>15</v>
      </c>
      <c r="C4699" s="91"/>
      <c r="D4699" s="91"/>
      <c r="E4699" s="91"/>
      <c r="F4699" s="374"/>
      <c r="G4699" s="374"/>
    </row>
    <row r="4700" spans="1:7" ht="45">
      <c r="A4700" s="92"/>
      <c r="B4700" s="373" t="s">
        <v>4219</v>
      </c>
      <c r="C4700" s="91"/>
      <c r="D4700" s="94" t="s">
        <v>674</v>
      </c>
      <c r="E4700" s="94" t="s">
        <v>4437</v>
      </c>
      <c r="F4700" s="371">
        <f>VLOOKUP(B4700,'HSD ME&amp;PLUMBING'!$B$6:E6207,4,FALSE)</f>
        <v>10000</v>
      </c>
      <c r="G4700" s="370">
        <f>F4700*E4700</f>
        <v>11500</v>
      </c>
    </row>
    <row r="4701" spans="1:7">
      <c r="A4701" s="494" t="s">
        <v>16</v>
      </c>
      <c r="B4701" s="494"/>
      <c r="C4701" s="494"/>
      <c r="D4701" s="494"/>
      <c r="E4701" s="494"/>
      <c r="F4701" s="494"/>
      <c r="G4701" s="367">
        <f>SUM(G4699:G4700)</f>
        <v>11500</v>
      </c>
    </row>
    <row r="4702" spans="1:7">
      <c r="A4702" s="11" t="s">
        <v>17</v>
      </c>
      <c r="B4702" s="160" t="s">
        <v>18</v>
      </c>
      <c r="C4702" s="11"/>
      <c r="D4702" s="12"/>
      <c r="E4702" s="11"/>
      <c r="F4702" s="12"/>
      <c r="G4702" s="369"/>
    </row>
    <row r="4703" spans="1:7">
      <c r="A4703" s="492" t="s">
        <v>19</v>
      </c>
      <c r="B4703" s="492"/>
      <c r="C4703" s="492"/>
      <c r="D4703" s="492"/>
      <c r="E4703" s="492"/>
      <c r="F4703" s="492"/>
      <c r="G4703" s="367">
        <f>SUM(G4702)</f>
        <v>0</v>
      </c>
    </row>
    <row r="4704" spans="1:7">
      <c r="A4704" s="11" t="s">
        <v>20</v>
      </c>
      <c r="B4704" s="493" t="s">
        <v>21</v>
      </c>
      <c r="C4704" s="493"/>
      <c r="D4704" s="493"/>
      <c r="E4704" s="493"/>
      <c r="F4704" s="493"/>
      <c r="G4704" s="367">
        <f>SUM(G4694:G4703)/2</f>
        <v>111500</v>
      </c>
    </row>
    <row r="4705" spans="1:7">
      <c r="A4705" s="11" t="s">
        <v>22</v>
      </c>
      <c r="B4705" s="493" t="s">
        <v>77</v>
      </c>
      <c r="C4705" s="493"/>
      <c r="D4705" s="493"/>
      <c r="E4705" s="493"/>
      <c r="F4705" s="368">
        <v>0.1</v>
      </c>
      <c r="G4705" s="367">
        <f>G4704*F4705</f>
        <v>11150</v>
      </c>
    </row>
    <row r="4706" spans="1:7">
      <c r="A4706" s="11" t="s">
        <v>23</v>
      </c>
      <c r="B4706" s="493" t="s">
        <v>24</v>
      </c>
      <c r="C4706" s="493"/>
      <c r="D4706" s="493"/>
      <c r="E4706" s="493"/>
      <c r="F4706" s="493"/>
      <c r="G4706" s="367">
        <f>G4704+G4705</f>
        <v>122650</v>
      </c>
    </row>
    <row r="4707" spans="1:7">
      <c r="A4707" s="105"/>
      <c r="B4707" s="106"/>
      <c r="C4707" s="105"/>
      <c r="D4707" s="105"/>
      <c r="E4707" s="105"/>
      <c r="F4707" s="378"/>
      <c r="G4707" s="378"/>
    </row>
    <row r="4708" spans="1:7">
      <c r="A4708" s="198" t="s">
        <v>4650</v>
      </c>
      <c r="B4708" s="1"/>
      <c r="C4708" s="262"/>
      <c r="D4708" s="262"/>
      <c r="E4708" s="262"/>
      <c r="F4708" s="375"/>
      <c r="G4708" s="375"/>
    </row>
    <row r="4709" spans="1:7" ht="30">
      <c r="A4709" s="9" t="s">
        <v>62</v>
      </c>
      <c r="B4709" s="9" t="s">
        <v>63</v>
      </c>
      <c r="C4709" s="9" t="s">
        <v>64</v>
      </c>
      <c r="D4709" s="9" t="s">
        <v>65</v>
      </c>
      <c r="E4709" s="9" t="s">
        <v>66</v>
      </c>
      <c r="F4709" s="9" t="s">
        <v>67</v>
      </c>
      <c r="G4709" s="9" t="s">
        <v>68</v>
      </c>
    </row>
    <row r="4710" spans="1:7">
      <c r="A4710" s="91" t="s">
        <v>0</v>
      </c>
      <c r="B4710" s="372" t="s">
        <v>1</v>
      </c>
      <c r="C4710" s="91"/>
      <c r="D4710" s="91"/>
      <c r="E4710" s="91"/>
      <c r="F4710" s="374"/>
      <c r="G4710" s="374"/>
    </row>
    <row r="4711" spans="1:7">
      <c r="A4711" s="92"/>
      <c r="B4711" s="372" t="s">
        <v>2</v>
      </c>
      <c r="C4711" s="91" t="s">
        <v>3</v>
      </c>
      <c r="D4711" s="91" t="s">
        <v>4</v>
      </c>
      <c r="E4711" s="91" t="s">
        <v>4550</v>
      </c>
      <c r="F4711" s="14">
        <f>VLOOKUP(B4711,'HSD ME&amp;PLUMBING'!$B$6:E6218,4,FALSE)</f>
        <v>100000</v>
      </c>
      <c r="G4711" s="367">
        <f>F4711*E4711</f>
        <v>47100</v>
      </c>
    </row>
    <row r="4712" spans="1:7">
      <c r="A4712" s="92"/>
      <c r="B4712" s="372" t="s">
        <v>1804</v>
      </c>
      <c r="C4712" s="91" t="s">
        <v>71</v>
      </c>
      <c r="D4712" s="91" t="s">
        <v>4</v>
      </c>
      <c r="E4712" s="91" t="s">
        <v>4549</v>
      </c>
      <c r="F4712" s="14">
        <f>VLOOKUP(B4712,'HSD ME&amp;PLUMBING'!$B$6:E6219,4,FALSE)</f>
        <v>150000</v>
      </c>
      <c r="G4712" s="367">
        <f>F4712*E4712</f>
        <v>118050</v>
      </c>
    </row>
    <row r="4713" spans="1:7">
      <c r="A4713" s="92"/>
      <c r="B4713" s="372" t="s">
        <v>7</v>
      </c>
      <c r="C4713" s="91" t="s">
        <v>8</v>
      </c>
      <c r="D4713" s="91" t="s">
        <v>4</v>
      </c>
      <c r="E4713" s="91" t="s">
        <v>4534</v>
      </c>
      <c r="F4713" s="14">
        <f>VLOOKUP(B4713,'HSD ME&amp;PLUMBING'!$B$6:E6220,4,FALSE)</f>
        <v>150000</v>
      </c>
      <c r="G4713" s="367">
        <f>F4713*E4713</f>
        <v>11850</v>
      </c>
    </row>
    <row r="4714" spans="1:7">
      <c r="A4714" s="92"/>
      <c r="B4714" s="372" t="s">
        <v>10</v>
      </c>
      <c r="C4714" s="91" t="s">
        <v>11</v>
      </c>
      <c r="D4714" s="91" t="s">
        <v>4</v>
      </c>
      <c r="E4714" s="91" t="s">
        <v>69</v>
      </c>
      <c r="F4714" s="19">
        <f>VLOOKUP(B4714,'HSD ME&amp;PLUMBING'!$B$6:E6221,4,FALSE)</f>
        <v>200000</v>
      </c>
      <c r="G4714" s="367">
        <f>F4714*E4714</f>
        <v>4800</v>
      </c>
    </row>
    <row r="4715" spans="1:7">
      <c r="A4715" s="513" t="s">
        <v>13</v>
      </c>
      <c r="B4715" s="514"/>
      <c r="C4715" s="514"/>
      <c r="D4715" s="514"/>
      <c r="E4715" s="514"/>
      <c r="F4715" s="515"/>
      <c r="G4715" s="367">
        <f>SUM(G4711:G4714)</f>
        <v>181800</v>
      </c>
    </row>
    <row r="4716" spans="1:7">
      <c r="A4716" s="91" t="s">
        <v>14</v>
      </c>
      <c r="B4716" s="372" t="s">
        <v>15</v>
      </c>
      <c r="C4716" s="91"/>
      <c r="D4716" s="91"/>
      <c r="E4716" s="91"/>
      <c r="F4716" s="374"/>
      <c r="G4716" s="374"/>
    </row>
    <row r="4717" spans="1:7" ht="45">
      <c r="A4717" s="92"/>
      <c r="B4717" s="373" t="s">
        <v>4220</v>
      </c>
      <c r="C4717" s="91"/>
      <c r="D4717" s="94" t="s">
        <v>674</v>
      </c>
      <c r="E4717" s="94" t="s">
        <v>4422</v>
      </c>
      <c r="F4717" s="371">
        <f>VLOOKUP(B4717,'HSD ME&amp;PLUMBING'!$B$6:E6224,4,FALSE)</f>
        <v>10000</v>
      </c>
      <c r="G4717" s="370">
        <f>F4717*E4717</f>
        <v>13000</v>
      </c>
    </row>
    <row r="4718" spans="1:7">
      <c r="A4718" s="494" t="s">
        <v>16</v>
      </c>
      <c r="B4718" s="494"/>
      <c r="C4718" s="494"/>
      <c r="D4718" s="494"/>
      <c r="E4718" s="494"/>
      <c r="F4718" s="494"/>
      <c r="G4718" s="367">
        <f>SUM(G4716:G4717)</f>
        <v>13000</v>
      </c>
    </row>
    <row r="4719" spans="1:7">
      <c r="A4719" s="11" t="s">
        <v>17</v>
      </c>
      <c r="B4719" s="160" t="s">
        <v>18</v>
      </c>
      <c r="C4719" s="11"/>
      <c r="D4719" s="12"/>
      <c r="E4719" s="11"/>
      <c r="F4719" s="12"/>
      <c r="G4719" s="369"/>
    </row>
    <row r="4720" spans="1:7">
      <c r="A4720" s="492" t="s">
        <v>19</v>
      </c>
      <c r="B4720" s="492"/>
      <c r="C4720" s="492"/>
      <c r="D4720" s="492"/>
      <c r="E4720" s="492"/>
      <c r="F4720" s="492"/>
      <c r="G4720" s="367">
        <f>SUM(G4719)</f>
        <v>0</v>
      </c>
    </row>
    <row r="4721" spans="1:7">
      <c r="A4721" s="11" t="s">
        <v>20</v>
      </c>
      <c r="B4721" s="493" t="s">
        <v>21</v>
      </c>
      <c r="C4721" s="493"/>
      <c r="D4721" s="493"/>
      <c r="E4721" s="493"/>
      <c r="F4721" s="493"/>
      <c r="G4721" s="367">
        <f>SUM(G4711:G4720)/2</f>
        <v>194800</v>
      </c>
    </row>
    <row r="4722" spans="1:7">
      <c r="A4722" s="11" t="s">
        <v>22</v>
      </c>
      <c r="B4722" s="493" t="s">
        <v>77</v>
      </c>
      <c r="C4722" s="493"/>
      <c r="D4722" s="493"/>
      <c r="E4722" s="493"/>
      <c r="F4722" s="368">
        <v>0.1</v>
      </c>
      <c r="G4722" s="367">
        <f>G4721*F4722</f>
        <v>19480</v>
      </c>
    </row>
    <row r="4723" spans="1:7">
      <c r="A4723" s="11" t="s">
        <v>23</v>
      </c>
      <c r="B4723" s="493" t="s">
        <v>24</v>
      </c>
      <c r="C4723" s="493"/>
      <c r="D4723" s="493"/>
      <c r="E4723" s="493"/>
      <c r="F4723" s="493"/>
      <c r="G4723" s="367">
        <f>G4721+G4722</f>
        <v>214280</v>
      </c>
    </row>
    <row r="4724" spans="1:7">
      <c r="A4724" s="105"/>
      <c r="B4724" s="106"/>
      <c r="C4724" s="105"/>
      <c r="D4724" s="105"/>
      <c r="E4724" s="105"/>
      <c r="F4724" s="378"/>
      <c r="G4724" s="378"/>
    </row>
    <row r="4725" spans="1:7">
      <c r="A4725" s="198" t="s">
        <v>4649</v>
      </c>
      <c r="B4725" s="1"/>
      <c r="C4725" s="262"/>
      <c r="D4725" s="262"/>
      <c r="E4725" s="262"/>
      <c r="F4725" s="375"/>
      <c r="G4725" s="375"/>
    </row>
    <row r="4726" spans="1:7" ht="30">
      <c r="A4726" s="9" t="s">
        <v>62</v>
      </c>
      <c r="B4726" s="9" t="s">
        <v>63</v>
      </c>
      <c r="C4726" s="9" t="s">
        <v>64</v>
      </c>
      <c r="D4726" s="9" t="s">
        <v>65</v>
      </c>
      <c r="E4726" s="9" t="s">
        <v>66</v>
      </c>
      <c r="F4726" s="9" t="s">
        <v>67</v>
      </c>
      <c r="G4726" s="9" t="s">
        <v>68</v>
      </c>
    </row>
    <row r="4727" spans="1:7">
      <c r="A4727" s="91" t="s">
        <v>0</v>
      </c>
      <c r="B4727" s="372" t="s">
        <v>1</v>
      </c>
      <c r="C4727" s="91"/>
      <c r="D4727" s="91"/>
      <c r="E4727" s="91"/>
      <c r="F4727" s="374"/>
      <c r="G4727" s="374"/>
    </row>
    <row r="4728" spans="1:7">
      <c r="A4728" s="92"/>
      <c r="B4728" s="372" t="s">
        <v>2</v>
      </c>
      <c r="C4728" s="91" t="s">
        <v>3</v>
      </c>
      <c r="D4728" s="91" t="s">
        <v>4</v>
      </c>
      <c r="E4728" s="91" t="s">
        <v>1926</v>
      </c>
      <c r="F4728" s="14">
        <f>VLOOKUP(B4728,'HSD ME&amp;PLUMBING'!$B$6:E6235,4,FALSE)</f>
        <v>100000</v>
      </c>
      <c r="G4728" s="367">
        <f>F4728*E4728</f>
        <v>63100</v>
      </c>
    </row>
    <row r="4729" spans="1:7">
      <c r="A4729" s="92"/>
      <c r="B4729" s="372" t="s">
        <v>1804</v>
      </c>
      <c r="C4729" s="91" t="s">
        <v>71</v>
      </c>
      <c r="D4729" s="91" t="s">
        <v>4</v>
      </c>
      <c r="E4729" s="91" t="s">
        <v>1927</v>
      </c>
      <c r="F4729" s="14">
        <f>VLOOKUP(B4729,'HSD ME&amp;PLUMBING'!$B$6:E6236,4,FALSE)</f>
        <v>150000</v>
      </c>
      <c r="G4729" s="367">
        <f>F4729*E4729</f>
        <v>158100</v>
      </c>
    </row>
    <row r="4730" spans="1:7">
      <c r="A4730" s="92"/>
      <c r="B4730" s="372" t="s">
        <v>7</v>
      </c>
      <c r="C4730" s="91" t="s">
        <v>8</v>
      </c>
      <c r="D4730" s="91" t="s">
        <v>4</v>
      </c>
      <c r="E4730" s="91" t="s">
        <v>707</v>
      </c>
      <c r="F4730" s="14">
        <f>VLOOKUP(B4730,'HSD ME&amp;PLUMBING'!$B$6:E6237,4,FALSE)</f>
        <v>150000</v>
      </c>
      <c r="G4730" s="367">
        <f>F4730*E4730</f>
        <v>15750</v>
      </c>
    </row>
    <row r="4731" spans="1:7">
      <c r="A4731" s="92"/>
      <c r="B4731" s="372" t="s">
        <v>10</v>
      </c>
      <c r="C4731" s="91" t="s">
        <v>11</v>
      </c>
      <c r="D4731" s="91" t="s">
        <v>4</v>
      </c>
      <c r="E4731" s="91" t="s">
        <v>209</v>
      </c>
      <c r="F4731" s="19">
        <f>VLOOKUP(B4731,'HSD ME&amp;PLUMBING'!$B$6:E6238,4,FALSE)</f>
        <v>200000</v>
      </c>
      <c r="G4731" s="367">
        <f>F4731*E4731</f>
        <v>6400</v>
      </c>
    </row>
    <row r="4732" spans="1:7">
      <c r="A4732" s="513" t="s">
        <v>13</v>
      </c>
      <c r="B4732" s="514"/>
      <c r="C4732" s="514"/>
      <c r="D4732" s="514"/>
      <c r="E4732" s="514"/>
      <c r="F4732" s="515"/>
      <c r="G4732" s="367">
        <f>SUM(G4728:G4731)</f>
        <v>243350</v>
      </c>
    </row>
    <row r="4733" spans="1:7">
      <c r="A4733" s="91" t="s">
        <v>14</v>
      </c>
      <c r="B4733" s="372" t="s">
        <v>15</v>
      </c>
      <c r="C4733" s="91"/>
      <c r="D4733" s="91"/>
      <c r="E4733" s="91"/>
      <c r="F4733" s="374"/>
      <c r="G4733" s="374"/>
    </row>
    <row r="4734" spans="1:7" ht="45">
      <c r="A4734" s="92"/>
      <c r="B4734" s="373" t="s">
        <v>4221</v>
      </c>
      <c r="C4734" s="91"/>
      <c r="D4734" s="94" t="s">
        <v>674</v>
      </c>
      <c r="E4734" s="94" t="s">
        <v>4422</v>
      </c>
      <c r="F4734" s="371">
        <f>VLOOKUP(B4734,'HSD ME&amp;PLUMBING'!$B$6:E6241,4,FALSE)</f>
        <v>10000</v>
      </c>
      <c r="G4734" s="370">
        <f>F4734*E4734</f>
        <v>13000</v>
      </c>
    </row>
    <row r="4735" spans="1:7">
      <c r="A4735" s="494" t="s">
        <v>16</v>
      </c>
      <c r="B4735" s="494"/>
      <c r="C4735" s="494"/>
      <c r="D4735" s="494"/>
      <c r="E4735" s="494"/>
      <c r="F4735" s="494"/>
      <c r="G4735" s="367">
        <f>SUM(G4733:G4734)</f>
        <v>13000</v>
      </c>
    </row>
    <row r="4736" spans="1:7">
      <c r="A4736" s="11" t="s">
        <v>17</v>
      </c>
      <c r="B4736" s="160" t="s">
        <v>18</v>
      </c>
      <c r="C4736" s="11"/>
      <c r="D4736" s="12"/>
      <c r="E4736" s="11"/>
      <c r="F4736" s="12"/>
      <c r="G4736" s="369"/>
    </row>
    <row r="4737" spans="1:7">
      <c r="A4737" s="492" t="s">
        <v>19</v>
      </c>
      <c r="B4737" s="492"/>
      <c r="C4737" s="492"/>
      <c r="D4737" s="492"/>
      <c r="E4737" s="492"/>
      <c r="F4737" s="492"/>
      <c r="G4737" s="367">
        <f>SUM(G4736)</f>
        <v>0</v>
      </c>
    </row>
    <row r="4738" spans="1:7">
      <c r="A4738" s="11" t="s">
        <v>20</v>
      </c>
      <c r="B4738" s="493" t="s">
        <v>21</v>
      </c>
      <c r="C4738" s="493"/>
      <c r="D4738" s="493"/>
      <c r="E4738" s="493"/>
      <c r="F4738" s="493"/>
      <c r="G4738" s="367">
        <f>SUM(G4728:G4737)/2</f>
        <v>256350</v>
      </c>
    </row>
    <row r="4739" spans="1:7">
      <c r="A4739" s="11" t="s">
        <v>22</v>
      </c>
      <c r="B4739" s="493" t="s">
        <v>77</v>
      </c>
      <c r="C4739" s="493"/>
      <c r="D4739" s="493"/>
      <c r="E4739" s="493"/>
      <c r="F4739" s="368">
        <v>0.1</v>
      </c>
      <c r="G4739" s="367">
        <f>G4738*F4739</f>
        <v>25635</v>
      </c>
    </row>
    <row r="4740" spans="1:7">
      <c r="A4740" s="11" t="s">
        <v>23</v>
      </c>
      <c r="B4740" s="493" t="s">
        <v>24</v>
      </c>
      <c r="C4740" s="493"/>
      <c r="D4740" s="493"/>
      <c r="E4740" s="493"/>
      <c r="F4740" s="493"/>
      <c r="G4740" s="367">
        <f>G4738+G4739</f>
        <v>281985</v>
      </c>
    </row>
    <row r="4741" spans="1:7">
      <c r="A4741" s="105"/>
      <c r="B4741" s="106"/>
      <c r="C4741" s="105"/>
      <c r="D4741" s="105"/>
      <c r="E4741" s="105"/>
      <c r="F4741" s="378"/>
      <c r="G4741" s="378"/>
    </row>
    <row r="4742" spans="1:7">
      <c r="A4742" s="198" t="s">
        <v>4648</v>
      </c>
      <c r="B4742" s="1"/>
      <c r="C4742" s="262"/>
      <c r="D4742" s="262"/>
      <c r="E4742" s="262"/>
      <c r="F4742" s="375"/>
      <c r="G4742" s="375"/>
    </row>
    <row r="4743" spans="1:7" ht="30">
      <c r="A4743" s="9" t="s">
        <v>62</v>
      </c>
      <c r="B4743" s="9" t="s">
        <v>63</v>
      </c>
      <c r="C4743" s="9" t="s">
        <v>64</v>
      </c>
      <c r="D4743" s="9" t="s">
        <v>65</v>
      </c>
      <c r="E4743" s="9" t="s">
        <v>66</v>
      </c>
      <c r="F4743" s="9" t="s">
        <v>67</v>
      </c>
      <c r="G4743" s="9" t="s">
        <v>68</v>
      </c>
    </row>
    <row r="4744" spans="1:7">
      <c r="A4744" s="91" t="s">
        <v>0</v>
      </c>
      <c r="B4744" s="372" t="s">
        <v>1</v>
      </c>
      <c r="C4744" s="91"/>
      <c r="D4744" s="91"/>
      <c r="E4744" s="91"/>
      <c r="F4744" s="374"/>
      <c r="G4744" s="374"/>
    </row>
    <row r="4745" spans="1:7">
      <c r="A4745" s="92"/>
      <c r="B4745" s="372" t="s">
        <v>2</v>
      </c>
      <c r="C4745" s="91" t="s">
        <v>3</v>
      </c>
      <c r="D4745" s="91" t="s">
        <v>4</v>
      </c>
      <c r="E4745" s="91" t="s">
        <v>761</v>
      </c>
      <c r="F4745" s="14">
        <f>VLOOKUP(B4745,'HSD ME&amp;PLUMBING'!$B$6:E6252,4,FALSE)</f>
        <v>100000</v>
      </c>
      <c r="G4745" s="367">
        <f>F4745*E4745</f>
        <v>78800</v>
      </c>
    </row>
    <row r="4746" spans="1:7">
      <c r="A4746" s="92"/>
      <c r="B4746" s="372" t="s">
        <v>1804</v>
      </c>
      <c r="C4746" s="91" t="s">
        <v>71</v>
      </c>
      <c r="D4746" s="91" t="s">
        <v>4</v>
      </c>
      <c r="E4746" s="91" t="s">
        <v>762</v>
      </c>
      <c r="F4746" s="14">
        <f>VLOOKUP(B4746,'HSD ME&amp;PLUMBING'!$B$6:E6253,4,FALSE)</f>
        <v>150000</v>
      </c>
      <c r="G4746" s="367">
        <f>F4746*E4746</f>
        <v>197400</v>
      </c>
    </row>
    <row r="4747" spans="1:7">
      <c r="A4747" s="92"/>
      <c r="B4747" s="372" t="s">
        <v>7</v>
      </c>
      <c r="C4747" s="91" t="s">
        <v>8</v>
      </c>
      <c r="D4747" s="91" t="s">
        <v>4</v>
      </c>
      <c r="E4747" s="91" t="s">
        <v>763</v>
      </c>
      <c r="F4747" s="14">
        <f>VLOOKUP(B4747,'HSD ME&amp;PLUMBING'!$B$6:E6254,4,FALSE)</f>
        <v>150000</v>
      </c>
      <c r="G4747" s="367">
        <f>F4747*E4747</f>
        <v>19800</v>
      </c>
    </row>
    <row r="4748" spans="1:7">
      <c r="A4748" s="92"/>
      <c r="B4748" s="372" t="s">
        <v>10</v>
      </c>
      <c r="C4748" s="91" t="s">
        <v>11</v>
      </c>
      <c r="D4748" s="91" t="s">
        <v>4</v>
      </c>
      <c r="E4748" s="91" t="s">
        <v>4574</v>
      </c>
      <c r="F4748" s="19">
        <f>VLOOKUP(B4748,'HSD ME&amp;PLUMBING'!$B$6:E6255,4,FALSE)</f>
        <v>200000</v>
      </c>
      <c r="G4748" s="367">
        <f>F4748*E4748</f>
        <v>7800</v>
      </c>
    </row>
    <row r="4749" spans="1:7">
      <c r="A4749" s="513" t="s">
        <v>13</v>
      </c>
      <c r="B4749" s="514"/>
      <c r="C4749" s="514"/>
      <c r="D4749" s="514"/>
      <c r="E4749" s="514"/>
      <c r="F4749" s="515"/>
      <c r="G4749" s="367">
        <f>SUM(G4745:G4748)</f>
        <v>303800</v>
      </c>
    </row>
    <row r="4750" spans="1:7">
      <c r="A4750" s="91" t="s">
        <v>14</v>
      </c>
      <c r="B4750" s="372" t="s">
        <v>15</v>
      </c>
      <c r="C4750" s="91"/>
      <c r="D4750" s="91"/>
      <c r="E4750" s="91"/>
      <c r="F4750" s="374"/>
      <c r="G4750" s="374"/>
    </row>
    <row r="4751" spans="1:7" ht="45">
      <c r="A4751" s="92"/>
      <c r="B4751" s="373" t="s">
        <v>4222</v>
      </c>
      <c r="C4751" s="91"/>
      <c r="D4751" s="94" t="s">
        <v>674</v>
      </c>
      <c r="E4751" s="94" t="s">
        <v>4422</v>
      </c>
      <c r="F4751" s="371">
        <f>VLOOKUP(B4751,'HSD ME&amp;PLUMBING'!$B$6:E6258,4,FALSE)</f>
        <v>10000</v>
      </c>
      <c r="G4751" s="370">
        <f>F4751*E4751</f>
        <v>13000</v>
      </c>
    </row>
    <row r="4752" spans="1:7">
      <c r="A4752" s="494" t="s">
        <v>16</v>
      </c>
      <c r="B4752" s="494"/>
      <c r="C4752" s="494"/>
      <c r="D4752" s="494"/>
      <c r="E4752" s="494"/>
      <c r="F4752" s="494"/>
      <c r="G4752" s="367">
        <f>SUM(G4750:G4751)</f>
        <v>13000</v>
      </c>
    </row>
    <row r="4753" spans="1:7">
      <c r="A4753" s="11" t="s">
        <v>17</v>
      </c>
      <c r="B4753" s="160" t="s">
        <v>18</v>
      </c>
      <c r="C4753" s="11"/>
      <c r="D4753" s="12"/>
      <c r="E4753" s="11"/>
      <c r="F4753" s="12"/>
      <c r="G4753" s="369"/>
    </row>
    <row r="4754" spans="1:7">
      <c r="A4754" s="492" t="s">
        <v>19</v>
      </c>
      <c r="B4754" s="492"/>
      <c r="C4754" s="492"/>
      <c r="D4754" s="492"/>
      <c r="E4754" s="492"/>
      <c r="F4754" s="492"/>
      <c r="G4754" s="367">
        <f>SUM(G4753)</f>
        <v>0</v>
      </c>
    </row>
    <row r="4755" spans="1:7">
      <c r="A4755" s="11" t="s">
        <v>20</v>
      </c>
      <c r="B4755" s="493" t="s">
        <v>21</v>
      </c>
      <c r="C4755" s="493"/>
      <c r="D4755" s="493"/>
      <c r="E4755" s="493"/>
      <c r="F4755" s="493"/>
      <c r="G4755" s="367">
        <f>SUM(G4745:G4754)/2</f>
        <v>316800</v>
      </c>
    </row>
    <row r="4756" spans="1:7">
      <c r="A4756" s="11" t="s">
        <v>22</v>
      </c>
      <c r="B4756" s="493" t="s">
        <v>77</v>
      </c>
      <c r="C4756" s="493"/>
      <c r="D4756" s="493"/>
      <c r="E4756" s="493"/>
      <c r="F4756" s="368">
        <v>0.1</v>
      </c>
      <c r="G4756" s="367">
        <f>G4755*F4756</f>
        <v>31680</v>
      </c>
    </row>
    <row r="4757" spans="1:7">
      <c r="A4757" s="11" t="s">
        <v>23</v>
      </c>
      <c r="B4757" s="493" t="s">
        <v>24</v>
      </c>
      <c r="C4757" s="493"/>
      <c r="D4757" s="493"/>
      <c r="E4757" s="493"/>
      <c r="F4757" s="493"/>
      <c r="G4757" s="367">
        <f>G4755+G4756</f>
        <v>348480</v>
      </c>
    </row>
    <row r="4758" spans="1:7">
      <c r="A4758" s="105"/>
      <c r="B4758" s="106"/>
      <c r="C4758" s="105"/>
      <c r="D4758" s="105"/>
      <c r="E4758" s="105"/>
      <c r="F4758" s="378"/>
      <c r="G4758" s="378"/>
    </row>
    <row r="4759" spans="1:7">
      <c r="A4759" s="198" t="s">
        <v>4647</v>
      </c>
      <c r="B4759" s="1"/>
      <c r="C4759" s="262"/>
      <c r="D4759" s="262"/>
      <c r="E4759" s="262"/>
      <c r="F4759" s="375"/>
      <c r="G4759" s="375"/>
    </row>
    <row r="4760" spans="1:7" ht="30">
      <c r="A4760" s="9" t="s">
        <v>62</v>
      </c>
      <c r="B4760" s="9" t="s">
        <v>63</v>
      </c>
      <c r="C4760" s="9" t="s">
        <v>64</v>
      </c>
      <c r="D4760" s="9" t="s">
        <v>65</v>
      </c>
      <c r="E4760" s="9" t="s">
        <v>66</v>
      </c>
      <c r="F4760" s="9" t="s">
        <v>67</v>
      </c>
      <c r="G4760" s="9" t="s">
        <v>68</v>
      </c>
    </row>
    <row r="4761" spans="1:7">
      <c r="A4761" s="91" t="s">
        <v>0</v>
      </c>
      <c r="B4761" s="372" t="s">
        <v>1</v>
      </c>
      <c r="C4761" s="91"/>
      <c r="D4761" s="91"/>
      <c r="E4761" s="91"/>
      <c r="F4761" s="374"/>
      <c r="G4761" s="374"/>
    </row>
    <row r="4762" spans="1:7">
      <c r="A4762" s="92"/>
      <c r="B4762" s="372" t="s">
        <v>2</v>
      </c>
      <c r="C4762" s="91" t="s">
        <v>3</v>
      </c>
      <c r="D4762" s="91" t="s">
        <v>4</v>
      </c>
      <c r="E4762" s="91" t="s">
        <v>4546</v>
      </c>
      <c r="F4762" s="14">
        <f>VLOOKUP(B4762,'HSD ME&amp;PLUMBING'!$B$6:E6269,4,FALSE)</f>
        <v>100000</v>
      </c>
      <c r="G4762" s="367">
        <f>F4762*E4762</f>
        <v>94500</v>
      </c>
    </row>
    <row r="4763" spans="1:7">
      <c r="A4763" s="92"/>
      <c r="B4763" s="372" t="s">
        <v>1804</v>
      </c>
      <c r="C4763" s="91" t="s">
        <v>71</v>
      </c>
      <c r="D4763" s="91" t="s">
        <v>4</v>
      </c>
      <c r="E4763" s="91" t="s">
        <v>4545</v>
      </c>
      <c r="F4763" s="14">
        <f>VLOOKUP(B4763,'HSD ME&amp;PLUMBING'!$B$6:E6270,4,FALSE)</f>
        <v>150000</v>
      </c>
      <c r="G4763" s="367">
        <f>F4763*E4763</f>
        <v>236850</v>
      </c>
    </row>
    <row r="4764" spans="1:7">
      <c r="A4764" s="92"/>
      <c r="B4764" s="372" t="s">
        <v>7</v>
      </c>
      <c r="C4764" s="91" t="s">
        <v>8</v>
      </c>
      <c r="D4764" s="91" t="s">
        <v>4</v>
      </c>
      <c r="E4764" s="91" t="s">
        <v>4544</v>
      </c>
      <c r="F4764" s="14">
        <f>VLOOKUP(B4764,'HSD ME&amp;PLUMBING'!$B$6:E6271,4,FALSE)</f>
        <v>150000</v>
      </c>
      <c r="G4764" s="367">
        <f>F4764*E4764</f>
        <v>23700</v>
      </c>
    </row>
    <row r="4765" spans="1:7">
      <c r="A4765" s="92"/>
      <c r="B4765" s="372" t="s">
        <v>10</v>
      </c>
      <c r="C4765" s="91" t="s">
        <v>11</v>
      </c>
      <c r="D4765" s="91" t="s">
        <v>4</v>
      </c>
      <c r="E4765" s="91" t="s">
        <v>4543</v>
      </c>
      <c r="F4765" s="19">
        <f>VLOOKUP(B4765,'HSD ME&amp;PLUMBING'!$B$6:E6272,4,FALSE)</f>
        <v>200000</v>
      </c>
      <c r="G4765" s="367">
        <f>F4765*E4765</f>
        <v>9400</v>
      </c>
    </row>
    <row r="4766" spans="1:7">
      <c r="A4766" s="513" t="s">
        <v>13</v>
      </c>
      <c r="B4766" s="514"/>
      <c r="C4766" s="514"/>
      <c r="D4766" s="514"/>
      <c r="E4766" s="514"/>
      <c r="F4766" s="515"/>
      <c r="G4766" s="367">
        <f>SUM(G4762:G4765)</f>
        <v>364450</v>
      </c>
    </row>
    <row r="4767" spans="1:7">
      <c r="A4767" s="91" t="s">
        <v>14</v>
      </c>
      <c r="B4767" s="372" t="s">
        <v>15</v>
      </c>
      <c r="C4767" s="91"/>
      <c r="D4767" s="91"/>
      <c r="E4767" s="91"/>
      <c r="F4767" s="374"/>
      <c r="G4767" s="374"/>
    </row>
    <row r="4768" spans="1:7" ht="45">
      <c r="A4768" s="92"/>
      <c r="B4768" s="373" t="s">
        <v>4223</v>
      </c>
      <c r="C4768" s="91"/>
      <c r="D4768" s="94" t="s">
        <v>674</v>
      </c>
      <c r="E4768" s="94" t="s">
        <v>4422</v>
      </c>
      <c r="F4768" s="371">
        <f>VLOOKUP(B4768,'HSD ME&amp;PLUMBING'!$B$6:E6275,4,FALSE)</f>
        <v>10000</v>
      </c>
      <c r="G4768" s="370">
        <f>F4768*E4768</f>
        <v>13000</v>
      </c>
    </row>
    <row r="4769" spans="1:7">
      <c r="A4769" s="494" t="s">
        <v>16</v>
      </c>
      <c r="B4769" s="494"/>
      <c r="C4769" s="494"/>
      <c r="D4769" s="494"/>
      <c r="E4769" s="494"/>
      <c r="F4769" s="494"/>
      <c r="G4769" s="367">
        <f>SUM(G4767:G4768)</f>
        <v>13000</v>
      </c>
    </row>
    <row r="4770" spans="1:7">
      <c r="A4770" s="11" t="s">
        <v>17</v>
      </c>
      <c r="B4770" s="160" t="s">
        <v>18</v>
      </c>
      <c r="C4770" s="11"/>
      <c r="D4770" s="12"/>
      <c r="E4770" s="11"/>
      <c r="F4770" s="12"/>
      <c r="G4770" s="369"/>
    </row>
    <row r="4771" spans="1:7">
      <c r="A4771" s="492" t="s">
        <v>19</v>
      </c>
      <c r="B4771" s="492"/>
      <c r="C4771" s="492"/>
      <c r="D4771" s="492"/>
      <c r="E4771" s="492"/>
      <c r="F4771" s="492"/>
      <c r="G4771" s="367">
        <f>SUM(G4770)</f>
        <v>0</v>
      </c>
    </row>
    <row r="4772" spans="1:7">
      <c r="A4772" s="11" t="s">
        <v>20</v>
      </c>
      <c r="B4772" s="493" t="s">
        <v>21</v>
      </c>
      <c r="C4772" s="493"/>
      <c r="D4772" s="493"/>
      <c r="E4772" s="493"/>
      <c r="F4772" s="493"/>
      <c r="G4772" s="367">
        <f>SUM(G4762:G4771)/2</f>
        <v>377450</v>
      </c>
    </row>
    <row r="4773" spans="1:7">
      <c r="A4773" s="11" t="s">
        <v>22</v>
      </c>
      <c r="B4773" s="493" t="s">
        <v>77</v>
      </c>
      <c r="C4773" s="493"/>
      <c r="D4773" s="493"/>
      <c r="E4773" s="493"/>
      <c r="F4773" s="368">
        <v>0.1</v>
      </c>
      <c r="G4773" s="367">
        <f>G4772*F4773</f>
        <v>37745</v>
      </c>
    </row>
    <row r="4774" spans="1:7">
      <c r="A4774" s="11" t="s">
        <v>23</v>
      </c>
      <c r="B4774" s="493" t="s">
        <v>24</v>
      </c>
      <c r="C4774" s="493"/>
      <c r="D4774" s="493"/>
      <c r="E4774" s="493"/>
      <c r="F4774" s="493"/>
      <c r="G4774" s="367">
        <f>G4772+G4773</f>
        <v>415195</v>
      </c>
    </row>
    <row r="4775" spans="1:7">
      <c r="A4775" s="105"/>
      <c r="B4775" s="106"/>
      <c r="C4775" s="105"/>
      <c r="D4775" s="105"/>
      <c r="E4775" s="105"/>
      <c r="F4775" s="378"/>
      <c r="G4775" s="378"/>
    </row>
    <row r="4776" spans="1:7">
      <c r="A4776" s="198" t="s">
        <v>4646</v>
      </c>
      <c r="B4776" s="1"/>
      <c r="C4776" s="262"/>
      <c r="D4776" s="262"/>
      <c r="E4776" s="262"/>
      <c r="F4776" s="375"/>
      <c r="G4776" s="375"/>
    </row>
    <row r="4777" spans="1:7" ht="30">
      <c r="A4777" s="9" t="s">
        <v>62</v>
      </c>
      <c r="B4777" s="9" t="s">
        <v>63</v>
      </c>
      <c r="C4777" s="9" t="s">
        <v>64</v>
      </c>
      <c r="D4777" s="9" t="s">
        <v>65</v>
      </c>
      <c r="E4777" s="9" t="s">
        <v>66</v>
      </c>
      <c r="F4777" s="9" t="s">
        <v>67</v>
      </c>
      <c r="G4777" s="9" t="s">
        <v>68</v>
      </c>
    </row>
    <row r="4778" spans="1:7">
      <c r="A4778" s="91" t="s">
        <v>0</v>
      </c>
      <c r="B4778" s="372" t="s">
        <v>1</v>
      </c>
      <c r="C4778" s="91"/>
      <c r="D4778" s="91"/>
      <c r="E4778" s="91"/>
      <c r="F4778" s="374"/>
      <c r="G4778" s="374"/>
    </row>
    <row r="4779" spans="1:7">
      <c r="A4779" s="92"/>
      <c r="B4779" s="372" t="s">
        <v>2</v>
      </c>
      <c r="C4779" s="91" t="s">
        <v>3</v>
      </c>
      <c r="D4779" s="91" t="s">
        <v>4</v>
      </c>
      <c r="E4779" s="91" t="s">
        <v>4541</v>
      </c>
      <c r="F4779" s="14">
        <f>VLOOKUP(B4779,'HSD ME&amp;PLUMBING'!$B$6:E6286,4,FALSE)</f>
        <v>100000</v>
      </c>
      <c r="G4779" s="367">
        <f>F4779*E4779</f>
        <v>126000</v>
      </c>
    </row>
    <row r="4780" spans="1:7">
      <c r="A4780" s="92"/>
      <c r="B4780" s="372" t="s">
        <v>1804</v>
      </c>
      <c r="C4780" s="91" t="s">
        <v>71</v>
      </c>
      <c r="D4780" s="91" t="s">
        <v>4</v>
      </c>
      <c r="E4780" s="91" t="s">
        <v>4540</v>
      </c>
      <c r="F4780" s="14">
        <f>VLOOKUP(B4780,'HSD ME&amp;PLUMBING'!$B$6:E6287,4,FALSE)</f>
        <v>150000</v>
      </c>
      <c r="G4780" s="367">
        <f>F4780*E4780</f>
        <v>315450.00000000006</v>
      </c>
    </row>
    <row r="4781" spans="1:7">
      <c r="A4781" s="92"/>
      <c r="B4781" s="372" t="s">
        <v>7</v>
      </c>
      <c r="C4781" s="91" t="s">
        <v>8</v>
      </c>
      <c r="D4781" s="91" t="s">
        <v>4</v>
      </c>
      <c r="E4781" s="91" t="s">
        <v>1942</v>
      </c>
      <c r="F4781" s="14">
        <f>VLOOKUP(B4781,'HSD ME&amp;PLUMBING'!$B$6:E6288,4,FALSE)</f>
        <v>150000</v>
      </c>
      <c r="G4781" s="367">
        <f>F4781*E4781</f>
        <v>31500</v>
      </c>
    </row>
    <row r="4782" spans="1:7">
      <c r="A4782" s="92"/>
      <c r="B4782" s="372" t="s">
        <v>10</v>
      </c>
      <c r="C4782" s="91" t="s">
        <v>11</v>
      </c>
      <c r="D4782" s="91" t="s">
        <v>4</v>
      </c>
      <c r="E4782" s="91" t="s">
        <v>4539</v>
      </c>
      <c r="F4782" s="19">
        <f>VLOOKUP(B4782,'HSD ME&amp;PLUMBING'!$B$6:E6289,4,FALSE)</f>
        <v>200000</v>
      </c>
      <c r="G4782" s="367">
        <f>F4782*E4782</f>
        <v>12600</v>
      </c>
    </row>
    <row r="4783" spans="1:7">
      <c r="A4783" s="513" t="s">
        <v>13</v>
      </c>
      <c r="B4783" s="514"/>
      <c r="C4783" s="514"/>
      <c r="D4783" s="514"/>
      <c r="E4783" s="514"/>
      <c r="F4783" s="515"/>
      <c r="G4783" s="367">
        <f>SUM(G4779:G4782)</f>
        <v>485550.00000000006</v>
      </c>
    </row>
    <row r="4784" spans="1:7">
      <c r="A4784" s="91" t="s">
        <v>14</v>
      </c>
      <c r="B4784" s="372" t="s">
        <v>15</v>
      </c>
      <c r="C4784" s="91"/>
      <c r="D4784" s="91"/>
      <c r="E4784" s="91"/>
      <c r="F4784" s="374"/>
      <c r="G4784" s="374"/>
    </row>
    <row r="4785" spans="1:7" ht="45">
      <c r="A4785" s="92"/>
      <c r="B4785" s="373" t="s">
        <v>4224</v>
      </c>
      <c r="C4785" s="91"/>
      <c r="D4785" s="94" t="s">
        <v>674</v>
      </c>
      <c r="E4785" s="94" t="s">
        <v>4422</v>
      </c>
      <c r="F4785" s="371">
        <f>VLOOKUP(B4785,'HSD ME&amp;PLUMBING'!$B$6:E6292,4,FALSE)</f>
        <v>10000</v>
      </c>
      <c r="G4785" s="370">
        <f>F4785*E4785</f>
        <v>13000</v>
      </c>
    </row>
    <row r="4786" spans="1:7">
      <c r="A4786" s="494" t="s">
        <v>16</v>
      </c>
      <c r="B4786" s="494"/>
      <c r="C4786" s="494"/>
      <c r="D4786" s="494"/>
      <c r="E4786" s="494"/>
      <c r="F4786" s="494"/>
      <c r="G4786" s="367">
        <f>SUM(G4784:G4785)</f>
        <v>13000</v>
      </c>
    </row>
    <row r="4787" spans="1:7">
      <c r="A4787" s="11" t="s">
        <v>17</v>
      </c>
      <c r="B4787" s="160" t="s">
        <v>18</v>
      </c>
      <c r="C4787" s="11"/>
      <c r="D4787" s="12"/>
      <c r="E4787" s="11"/>
      <c r="F4787" s="12"/>
      <c r="G4787" s="369"/>
    </row>
    <row r="4788" spans="1:7">
      <c r="A4788" s="492" t="s">
        <v>19</v>
      </c>
      <c r="B4788" s="492"/>
      <c r="C4788" s="492"/>
      <c r="D4788" s="492"/>
      <c r="E4788" s="492"/>
      <c r="F4788" s="492"/>
      <c r="G4788" s="367">
        <f>SUM(G4787)</f>
        <v>0</v>
      </c>
    </row>
    <row r="4789" spans="1:7">
      <c r="A4789" s="11" t="s">
        <v>20</v>
      </c>
      <c r="B4789" s="493" t="s">
        <v>21</v>
      </c>
      <c r="C4789" s="493"/>
      <c r="D4789" s="493"/>
      <c r="E4789" s="493"/>
      <c r="F4789" s="493"/>
      <c r="G4789" s="367">
        <f>SUM(G4779:G4788)/2</f>
        <v>498550.00000000006</v>
      </c>
    </row>
    <row r="4790" spans="1:7">
      <c r="A4790" s="11" t="s">
        <v>22</v>
      </c>
      <c r="B4790" s="493" t="s">
        <v>77</v>
      </c>
      <c r="C4790" s="493"/>
      <c r="D4790" s="493"/>
      <c r="E4790" s="493"/>
      <c r="F4790" s="368">
        <v>0.1</v>
      </c>
      <c r="G4790" s="367">
        <f>G4789*F4790</f>
        <v>49855.000000000007</v>
      </c>
    </row>
    <row r="4791" spans="1:7">
      <c r="A4791" s="11" t="s">
        <v>23</v>
      </c>
      <c r="B4791" s="493" t="s">
        <v>24</v>
      </c>
      <c r="C4791" s="493"/>
      <c r="D4791" s="493"/>
      <c r="E4791" s="493"/>
      <c r="F4791" s="493"/>
      <c r="G4791" s="367">
        <f>G4789+G4790</f>
        <v>548405.00000000012</v>
      </c>
    </row>
    <row r="4792" spans="1:7">
      <c r="A4792" s="105"/>
      <c r="B4792" s="106"/>
      <c r="C4792" s="105"/>
      <c r="D4792" s="105"/>
      <c r="E4792" s="105"/>
      <c r="F4792" s="378"/>
      <c r="G4792" s="378"/>
    </row>
    <row r="4793" spans="1:7">
      <c r="A4793" s="198" t="s">
        <v>4645</v>
      </c>
      <c r="B4793" s="1"/>
      <c r="C4793" s="262"/>
      <c r="D4793" s="262"/>
      <c r="E4793" s="262"/>
      <c r="F4793" s="375"/>
      <c r="G4793" s="375"/>
    </row>
    <row r="4794" spans="1:7" ht="30">
      <c r="A4794" s="9" t="s">
        <v>62</v>
      </c>
      <c r="B4794" s="9" t="s">
        <v>63</v>
      </c>
      <c r="C4794" s="9" t="s">
        <v>64</v>
      </c>
      <c r="D4794" s="9" t="s">
        <v>65</v>
      </c>
      <c r="E4794" s="9" t="s">
        <v>66</v>
      </c>
      <c r="F4794" s="9" t="s">
        <v>67</v>
      </c>
      <c r="G4794" s="9" t="s">
        <v>68</v>
      </c>
    </row>
    <row r="4795" spans="1:7">
      <c r="A4795" s="91" t="s">
        <v>0</v>
      </c>
      <c r="B4795" s="372" t="s">
        <v>1</v>
      </c>
      <c r="C4795" s="91"/>
      <c r="D4795" s="91"/>
      <c r="E4795" s="91"/>
      <c r="F4795" s="374"/>
      <c r="G4795" s="374"/>
    </row>
    <row r="4796" spans="1:7">
      <c r="A4796" s="92"/>
      <c r="B4796" s="372" t="s">
        <v>2</v>
      </c>
      <c r="C4796" s="91" t="s">
        <v>3</v>
      </c>
      <c r="D4796" s="91" t="s">
        <v>4</v>
      </c>
      <c r="E4796" s="91" t="s">
        <v>4537</v>
      </c>
      <c r="F4796" s="14">
        <f>VLOOKUP(B4796,'HSD ME&amp;PLUMBING'!$B$6:E6303,4,FALSE)</f>
        <v>100000</v>
      </c>
      <c r="G4796" s="367">
        <f>F4796*E4796</f>
        <v>157400</v>
      </c>
    </row>
    <row r="4797" spans="1:7">
      <c r="A4797" s="92"/>
      <c r="B4797" s="372" t="s">
        <v>1804</v>
      </c>
      <c r="C4797" s="91" t="s">
        <v>71</v>
      </c>
      <c r="D4797" s="91" t="s">
        <v>4</v>
      </c>
      <c r="E4797" s="91" t="s">
        <v>4536</v>
      </c>
      <c r="F4797" s="14">
        <f>VLOOKUP(B4797,'HSD ME&amp;PLUMBING'!$B$6:E6304,4,FALSE)</f>
        <v>150000</v>
      </c>
      <c r="G4797" s="367">
        <f>F4797*E4797</f>
        <v>394200</v>
      </c>
    </row>
    <row r="4798" spans="1:7">
      <c r="A4798" s="92"/>
      <c r="B4798" s="372" t="s">
        <v>7</v>
      </c>
      <c r="C4798" s="91" t="s">
        <v>8</v>
      </c>
      <c r="D4798" s="91" t="s">
        <v>4</v>
      </c>
      <c r="E4798" s="91" t="s">
        <v>4535</v>
      </c>
      <c r="F4798" s="14">
        <f>VLOOKUP(B4798,'HSD ME&amp;PLUMBING'!$B$6:E6305,4,FALSE)</f>
        <v>150000</v>
      </c>
      <c r="G4798" s="367">
        <f>F4798*E4798</f>
        <v>39450</v>
      </c>
    </row>
    <row r="4799" spans="1:7">
      <c r="A4799" s="92"/>
      <c r="B4799" s="372" t="s">
        <v>10</v>
      </c>
      <c r="C4799" s="91" t="s">
        <v>11</v>
      </c>
      <c r="D4799" s="91" t="s">
        <v>4</v>
      </c>
      <c r="E4799" s="91" t="s">
        <v>4534</v>
      </c>
      <c r="F4799" s="19">
        <f>VLOOKUP(B4799,'HSD ME&amp;PLUMBING'!$B$6:E6306,4,FALSE)</f>
        <v>200000</v>
      </c>
      <c r="G4799" s="367">
        <f>F4799*E4799</f>
        <v>15800</v>
      </c>
    </row>
    <row r="4800" spans="1:7">
      <c r="A4800" s="513" t="s">
        <v>13</v>
      </c>
      <c r="B4800" s="514"/>
      <c r="C4800" s="514"/>
      <c r="D4800" s="514"/>
      <c r="E4800" s="514"/>
      <c r="F4800" s="515"/>
      <c r="G4800" s="367">
        <f>SUM(G4796:G4799)</f>
        <v>606850</v>
      </c>
    </row>
    <row r="4801" spans="1:7">
      <c r="A4801" s="91" t="s">
        <v>14</v>
      </c>
      <c r="B4801" s="372" t="s">
        <v>15</v>
      </c>
      <c r="C4801" s="91"/>
      <c r="D4801" s="91"/>
      <c r="E4801" s="91"/>
      <c r="F4801" s="374"/>
      <c r="G4801" s="374"/>
    </row>
    <row r="4802" spans="1:7" ht="45">
      <c r="A4802" s="92"/>
      <c r="B4802" s="373" t="s">
        <v>4225</v>
      </c>
      <c r="C4802" s="91"/>
      <c r="D4802" s="94" t="s">
        <v>674</v>
      </c>
      <c r="E4802" s="94" t="s">
        <v>4422</v>
      </c>
      <c r="F4802" s="371">
        <f>VLOOKUP(B4802,'HSD ME&amp;PLUMBING'!$B$6:E6309,4,FALSE)</f>
        <v>10000</v>
      </c>
      <c r="G4802" s="370">
        <f>F4802*E4802</f>
        <v>13000</v>
      </c>
    </row>
    <row r="4803" spans="1:7">
      <c r="A4803" s="494" t="s">
        <v>16</v>
      </c>
      <c r="B4803" s="494"/>
      <c r="C4803" s="494"/>
      <c r="D4803" s="494"/>
      <c r="E4803" s="494"/>
      <c r="F4803" s="494"/>
      <c r="G4803" s="367">
        <f>SUM(G4801:G4802)</f>
        <v>13000</v>
      </c>
    </row>
    <row r="4804" spans="1:7">
      <c r="A4804" s="11" t="s">
        <v>17</v>
      </c>
      <c r="B4804" s="160" t="s">
        <v>18</v>
      </c>
      <c r="C4804" s="11"/>
      <c r="D4804" s="12"/>
      <c r="E4804" s="11"/>
      <c r="F4804" s="12"/>
      <c r="G4804" s="369"/>
    </row>
    <row r="4805" spans="1:7">
      <c r="A4805" s="492" t="s">
        <v>19</v>
      </c>
      <c r="B4805" s="492"/>
      <c r="C4805" s="492"/>
      <c r="D4805" s="492"/>
      <c r="E4805" s="492"/>
      <c r="F4805" s="492"/>
      <c r="G4805" s="367">
        <f>SUM(G4804)</f>
        <v>0</v>
      </c>
    </row>
    <row r="4806" spans="1:7">
      <c r="A4806" s="11" t="s">
        <v>20</v>
      </c>
      <c r="B4806" s="493" t="s">
        <v>21</v>
      </c>
      <c r="C4806" s="493"/>
      <c r="D4806" s="493"/>
      <c r="E4806" s="493"/>
      <c r="F4806" s="493"/>
      <c r="G4806" s="367">
        <f>SUM(G4796:G4805)/2</f>
        <v>619850</v>
      </c>
    </row>
    <row r="4807" spans="1:7">
      <c r="A4807" s="11" t="s">
        <v>22</v>
      </c>
      <c r="B4807" s="493" t="s">
        <v>77</v>
      </c>
      <c r="C4807" s="493"/>
      <c r="D4807" s="493"/>
      <c r="E4807" s="493"/>
      <c r="F4807" s="368">
        <v>0.1</v>
      </c>
      <c r="G4807" s="367">
        <f>G4806*F4807</f>
        <v>61985</v>
      </c>
    </row>
    <row r="4808" spans="1:7">
      <c r="A4808" s="11" t="s">
        <v>23</v>
      </c>
      <c r="B4808" s="493" t="s">
        <v>24</v>
      </c>
      <c r="C4808" s="493"/>
      <c r="D4808" s="493"/>
      <c r="E4808" s="493"/>
      <c r="F4808" s="493"/>
      <c r="G4808" s="367">
        <f>G4806+G4807</f>
        <v>681835</v>
      </c>
    </row>
    <row r="4809" spans="1:7">
      <c r="A4809" s="105"/>
      <c r="B4809" s="106"/>
      <c r="C4809" s="105"/>
      <c r="D4809" s="105"/>
      <c r="E4809" s="105"/>
      <c r="F4809" s="378"/>
      <c r="G4809" s="378"/>
    </row>
    <row r="4810" spans="1:7">
      <c r="A4810" s="198" t="s">
        <v>4644</v>
      </c>
      <c r="B4810" s="1"/>
      <c r="C4810" s="262"/>
      <c r="D4810" s="262"/>
      <c r="E4810" s="262"/>
      <c r="F4810" s="375"/>
      <c r="G4810" s="375"/>
    </row>
    <row r="4811" spans="1:7" ht="30">
      <c r="A4811" s="9" t="s">
        <v>62</v>
      </c>
      <c r="B4811" s="9" t="s">
        <v>63</v>
      </c>
      <c r="C4811" s="9" t="s">
        <v>64</v>
      </c>
      <c r="D4811" s="9" t="s">
        <v>65</v>
      </c>
      <c r="E4811" s="9" t="s">
        <v>66</v>
      </c>
      <c r="F4811" s="9" t="s">
        <v>67</v>
      </c>
      <c r="G4811" s="9" t="s">
        <v>68</v>
      </c>
    </row>
    <row r="4812" spans="1:7">
      <c r="A4812" s="91" t="s">
        <v>0</v>
      </c>
      <c r="B4812" s="372" t="s">
        <v>1</v>
      </c>
      <c r="C4812" s="91"/>
      <c r="D4812" s="91"/>
      <c r="E4812" s="91"/>
      <c r="F4812" s="374"/>
      <c r="G4812" s="374"/>
    </row>
    <row r="4813" spans="1:7">
      <c r="A4813" s="92"/>
      <c r="B4813" s="372" t="s">
        <v>2</v>
      </c>
      <c r="C4813" s="91" t="s">
        <v>3</v>
      </c>
      <c r="D4813" s="91" t="s">
        <v>4</v>
      </c>
      <c r="E4813" s="91" t="s">
        <v>4532</v>
      </c>
      <c r="F4813" s="14">
        <f>VLOOKUP(B4813,'HSD ME&amp;PLUMBING'!$B$6:E6320,4,FALSE)</f>
        <v>100000</v>
      </c>
      <c r="G4813" s="367">
        <f>F4813*E4813</f>
        <v>188600</v>
      </c>
    </row>
    <row r="4814" spans="1:7">
      <c r="A4814" s="92"/>
      <c r="B4814" s="372" t="s">
        <v>1804</v>
      </c>
      <c r="C4814" s="91" t="s">
        <v>71</v>
      </c>
      <c r="D4814" s="91" t="s">
        <v>4</v>
      </c>
      <c r="E4814" s="91" t="s">
        <v>4531</v>
      </c>
      <c r="F4814" s="14">
        <f>VLOOKUP(B4814,'HSD ME&amp;PLUMBING'!$B$6:E6321,4,FALSE)</f>
        <v>150000</v>
      </c>
      <c r="G4814" s="367">
        <f>F4814*E4814</f>
        <v>472350</v>
      </c>
    </row>
    <row r="4815" spans="1:7">
      <c r="A4815" s="92"/>
      <c r="B4815" s="372" t="s">
        <v>7</v>
      </c>
      <c r="C4815" s="91" t="s">
        <v>8</v>
      </c>
      <c r="D4815" s="91" t="s">
        <v>4</v>
      </c>
      <c r="E4815" s="91" t="s">
        <v>4530</v>
      </c>
      <c r="F4815" s="14">
        <f>VLOOKUP(B4815,'HSD ME&amp;PLUMBING'!$B$6:E6322,4,FALSE)</f>
        <v>150000</v>
      </c>
      <c r="G4815" s="367">
        <f>F4815*E4815</f>
        <v>47250</v>
      </c>
    </row>
    <row r="4816" spans="1:7">
      <c r="A4816" s="92"/>
      <c r="B4816" s="372" t="s">
        <v>10</v>
      </c>
      <c r="C4816" s="91" t="s">
        <v>11</v>
      </c>
      <c r="D4816" s="91" t="s">
        <v>4</v>
      </c>
      <c r="E4816" s="91" t="s">
        <v>713</v>
      </c>
      <c r="F4816" s="19">
        <f>VLOOKUP(B4816,'HSD ME&amp;PLUMBING'!$B$6:E6323,4,FALSE)</f>
        <v>200000</v>
      </c>
      <c r="G4816" s="367">
        <f>F4816*E4816</f>
        <v>18800</v>
      </c>
    </row>
    <row r="4817" spans="1:7">
      <c r="A4817" s="513" t="s">
        <v>13</v>
      </c>
      <c r="B4817" s="514"/>
      <c r="C4817" s="514"/>
      <c r="D4817" s="514"/>
      <c r="E4817" s="514"/>
      <c r="F4817" s="515"/>
      <c r="G4817" s="367">
        <f>SUM(G4813:G4816)</f>
        <v>727000</v>
      </c>
    </row>
    <row r="4818" spans="1:7">
      <c r="A4818" s="91" t="s">
        <v>14</v>
      </c>
      <c r="B4818" s="372" t="s">
        <v>15</v>
      </c>
      <c r="C4818" s="91"/>
      <c r="D4818" s="91"/>
      <c r="E4818" s="91"/>
      <c r="F4818" s="374"/>
      <c r="G4818" s="374"/>
    </row>
    <row r="4819" spans="1:7" ht="45">
      <c r="A4819" s="92"/>
      <c r="B4819" s="373" t="s">
        <v>4226</v>
      </c>
      <c r="C4819" s="91"/>
      <c r="D4819" s="94" t="s">
        <v>674</v>
      </c>
      <c r="E4819" s="94" t="s">
        <v>4422</v>
      </c>
      <c r="F4819" s="371">
        <f>VLOOKUP(B4819,'HSD ME&amp;PLUMBING'!$B$6:E6326,4,FALSE)</f>
        <v>10000</v>
      </c>
      <c r="G4819" s="370">
        <f>F4819*E4819</f>
        <v>13000</v>
      </c>
    </row>
    <row r="4820" spans="1:7">
      <c r="A4820" s="494" t="s">
        <v>16</v>
      </c>
      <c r="B4820" s="494"/>
      <c r="C4820" s="494"/>
      <c r="D4820" s="494"/>
      <c r="E4820" s="494"/>
      <c r="F4820" s="494"/>
      <c r="G4820" s="367">
        <f>SUM(G4818:G4819)</f>
        <v>13000</v>
      </c>
    </row>
    <row r="4821" spans="1:7">
      <c r="A4821" s="11" t="s">
        <v>17</v>
      </c>
      <c r="B4821" s="160" t="s">
        <v>18</v>
      </c>
      <c r="C4821" s="11"/>
      <c r="D4821" s="12"/>
      <c r="E4821" s="11"/>
      <c r="F4821" s="12"/>
      <c r="G4821" s="369"/>
    </row>
    <row r="4822" spans="1:7">
      <c r="A4822" s="492" t="s">
        <v>19</v>
      </c>
      <c r="B4822" s="492"/>
      <c r="C4822" s="492"/>
      <c r="D4822" s="492"/>
      <c r="E4822" s="492"/>
      <c r="F4822" s="492"/>
      <c r="G4822" s="367">
        <f>SUM(G4821)</f>
        <v>0</v>
      </c>
    </row>
    <row r="4823" spans="1:7">
      <c r="A4823" s="11" t="s">
        <v>20</v>
      </c>
      <c r="B4823" s="493" t="s">
        <v>21</v>
      </c>
      <c r="C4823" s="493"/>
      <c r="D4823" s="493"/>
      <c r="E4823" s="493"/>
      <c r="F4823" s="493"/>
      <c r="G4823" s="367">
        <f>SUM(G4813:G4822)/2</f>
        <v>740000</v>
      </c>
    </row>
    <row r="4824" spans="1:7">
      <c r="A4824" s="11" t="s">
        <v>22</v>
      </c>
      <c r="B4824" s="493" t="s">
        <v>77</v>
      </c>
      <c r="C4824" s="493"/>
      <c r="D4824" s="493"/>
      <c r="E4824" s="493"/>
      <c r="F4824" s="368">
        <v>0.1</v>
      </c>
      <c r="G4824" s="367">
        <f>G4823*F4824</f>
        <v>74000</v>
      </c>
    </row>
    <row r="4825" spans="1:7">
      <c r="A4825" s="11" t="s">
        <v>23</v>
      </c>
      <c r="B4825" s="493" t="s">
        <v>24</v>
      </c>
      <c r="C4825" s="493"/>
      <c r="D4825" s="493"/>
      <c r="E4825" s="493"/>
      <c r="F4825" s="493"/>
      <c r="G4825" s="367">
        <f>G4823+G4824</f>
        <v>814000</v>
      </c>
    </row>
    <row r="4826" spans="1:7">
      <c r="A4826" s="105"/>
      <c r="B4826" s="106"/>
      <c r="C4826" s="105"/>
      <c r="D4826" s="105"/>
      <c r="E4826" s="105"/>
      <c r="F4826" s="378"/>
      <c r="G4826" s="378"/>
    </row>
    <row r="4827" spans="1:7">
      <c r="A4827" s="198" t="s">
        <v>4643</v>
      </c>
      <c r="B4827" s="1"/>
      <c r="C4827" s="262"/>
      <c r="D4827" s="262"/>
      <c r="E4827" s="262"/>
      <c r="F4827" s="375"/>
      <c r="G4827" s="375"/>
    </row>
    <row r="4828" spans="1:7">
      <c r="A4828" s="198" t="s">
        <v>4642</v>
      </c>
      <c r="B4828" s="1"/>
      <c r="C4828" s="262"/>
      <c r="D4828" s="262"/>
      <c r="E4828" s="262"/>
      <c r="F4828" s="375"/>
      <c r="G4828" s="375"/>
    </row>
    <row r="4829" spans="1:7" ht="30">
      <c r="A4829" s="9" t="s">
        <v>62</v>
      </c>
      <c r="B4829" s="9" t="s">
        <v>63</v>
      </c>
      <c r="C4829" s="9" t="s">
        <v>64</v>
      </c>
      <c r="D4829" s="9" t="s">
        <v>65</v>
      </c>
      <c r="E4829" s="9" t="s">
        <v>66</v>
      </c>
      <c r="F4829" s="9" t="s">
        <v>67</v>
      </c>
      <c r="G4829" s="9" t="s">
        <v>68</v>
      </c>
    </row>
    <row r="4830" spans="1:7">
      <c r="A4830" s="91" t="s">
        <v>0</v>
      </c>
      <c r="B4830" s="372" t="s">
        <v>1</v>
      </c>
      <c r="C4830" s="91"/>
      <c r="D4830" s="91"/>
      <c r="E4830" s="91"/>
      <c r="F4830" s="374"/>
      <c r="G4830" s="374"/>
    </row>
    <row r="4831" spans="1:7">
      <c r="A4831" s="92"/>
      <c r="B4831" s="372" t="s">
        <v>2</v>
      </c>
      <c r="C4831" s="91" t="s">
        <v>3</v>
      </c>
      <c r="D4831" s="91" t="s">
        <v>4</v>
      </c>
      <c r="E4831" s="91" t="s">
        <v>288</v>
      </c>
      <c r="F4831" s="14">
        <f>VLOOKUP(B4831,'HSD ME&amp;PLUMBING'!$B$6:E6338,4,FALSE)</f>
        <v>100000</v>
      </c>
      <c r="G4831" s="367">
        <f>F4831*E4831</f>
        <v>5200</v>
      </c>
    </row>
    <row r="4832" spans="1:7">
      <c r="A4832" s="92"/>
      <c r="B4832" s="372" t="s">
        <v>1804</v>
      </c>
      <c r="C4832" s="91" t="s">
        <v>71</v>
      </c>
      <c r="D4832" s="91" t="s">
        <v>4</v>
      </c>
      <c r="E4832" s="91" t="s">
        <v>1466</v>
      </c>
      <c r="F4832" s="14">
        <f>VLOOKUP(B4832,'HSD ME&amp;PLUMBING'!$B$6:E6339,4,FALSE)</f>
        <v>150000</v>
      </c>
      <c r="G4832" s="367">
        <f>F4832*E4832</f>
        <v>13050</v>
      </c>
    </row>
    <row r="4833" spans="1:7">
      <c r="A4833" s="92"/>
      <c r="B4833" s="372" t="s">
        <v>7</v>
      </c>
      <c r="C4833" s="91" t="s">
        <v>8</v>
      </c>
      <c r="D4833" s="91" t="s">
        <v>4</v>
      </c>
      <c r="E4833" s="91" t="s">
        <v>36</v>
      </c>
      <c r="F4833" s="14">
        <f>VLOOKUP(B4833,'HSD ME&amp;PLUMBING'!$B$6:E6340,4,FALSE)</f>
        <v>150000</v>
      </c>
      <c r="G4833" s="367">
        <f>F4833*E4833</f>
        <v>1350</v>
      </c>
    </row>
    <row r="4834" spans="1:7">
      <c r="A4834" s="92"/>
      <c r="B4834" s="372" t="s">
        <v>10</v>
      </c>
      <c r="C4834" s="91" t="s">
        <v>11</v>
      </c>
      <c r="D4834" s="91" t="s">
        <v>4</v>
      </c>
      <c r="E4834" s="91" t="s">
        <v>99</v>
      </c>
      <c r="F4834" s="19">
        <f>VLOOKUP(B4834,'HSD ME&amp;PLUMBING'!$B$6:E6341,4,FALSE)</f>
        <v>200000</v>
      </c>
      <c r="G4834" s="367">
        <f>F4834*E4834</f>
        <v>600</v>
      </c>
    </row>
    <row r="4835" spans="1:7">
      <c r="A4835" s="513" t="s">
        <v>13</v>
      </c>
      <c r="B4835" s="514"/>
      <c r="C4835" s="514"/>
      <c r="D4835" s="514"/>
      <c r="E4835" s="514"/>
      <c r="F4835" s="515"/>
      <c r="G4835" s="367">
        <f>SUM(G4831:G4834)</f>
        <v>20200</v>
      </c>
    </row>
    <row r="4836" spans="1:7">
      <c r="A4836" s="91" t="s">
        <v>14</v>
      </c>
      <c r="B4836" s="372" t="s">
        <v>15</v>
      </c>
      <c r="C4836" s="91"/>
      <c r="D4836" s="91"/>
      <c r="E4836" s="91"/>
      <c r="F4836" s="374"/>
      <c r="G4836" s="374"/>
    </row>
    <row r="4837" spans="1:7" ht="45">
      <c r="A4837" s="92"/>
      <c r="B4837" s="373" t="s">
        <v>4227</v>
      </c>
      <c r="C4837" s="91"/>
      <c r="D4837" s="94" t="s">
        <v>4228</v>
      </c>
      <c r="E4837" s="94" t="s">
        <v>4437</v>
      </c>
      <c r="F4837" s="371">
        <f>VLOOKUP(B4837,'HSD ME&amp;PLUMBING'!$B$6:E6344,4,FALSE)</f>
        <v>10000</v>
      </c>
      <c r="G4837" s="370">
        <f>F4837*E4837</f>
        <v>11500</v>
      </c>
    </row>
    <row r="4838" spans="1:7">
      <c r="A4838" s="494" t="s">
        <v>16</v>
      </c>
      <c r="B4838" s="494"/>
      <c r="C4838" s="494"/>
      <c r="D4838" s="494"/>
      <c r="E4838" s="494"/>
      <c r="F4838" s="494"/>
      <c r="G4838" s="367">
        <f>SUM(G4836:G4837)</f>
        <v>11500</v>
      </c>
    </row>
    <row r="4839" spans="1:7">
      <c r="A4839" s="11" t="s">
        <v>17</v>
      </c>
      <c r="B4839" s="160" t="s">
        <v>18</v>
      </c>
      <c r="C4839" s="11"/>
      <c r="D4839" s="12"/>
      <c r="E4839" s="11"/>
      <c r="F4839" s="12"/>
      <c r="G4839" s="369"/>
    </row>
    <row r="4840" spans="1:7">
      <c r="A4840" s="492" t="s">
        <v>19</v>
      </c>
      <c r="B4840" s="492"/>
      <c r="C4840" s="492"/>
      <c r="D4840" s="492"/>
      <c r="E4840" s="492"/>
      <c r="F4840" s="492"/>
      <c r="G4840" s="367">
        <f>SUM(G4839)</f>
        <v>0</v>
      </c>
    </row>
    <row r="4841" spans="1:7">
      <c r="A4841" s="11" t="s">
        <v>20</v>
      </c>
      <c r="B4841" s="493" t="s">
        <v>21</v>
      </c>
      <c r="C4841" s="493"/>
      <c r="D4841" s="493"/>
      <c r="E4841" s="493"/>
      <c r="F4841" s="493"/>
      <c r="G4841" s="367">
        <f>SUM(G4831:G4840)/2</f>
        <v>31700</v>
      </c>
    </row>
    <row r="4842" spans="1:7">
      <c r="A4842" s="11" t="s">
        <v>22</v>
      </c>
      <c r="B4842" s="493" t="s">
        <v>77</v>
      </c>
      <c r="C4842" s="493"/>
      <c r="D4842" s="493"/>
      <c r="E4842" s="493"/>
      <c r="F4842" s="368">
        <v>0.1</v>
      </c>
      <c r="G4842" s="367">
        <f>G4841*F4842</f>
        <v>3170</v>
      </c>
    </row>
    <row r="4843" spans="1:7">
      <c r="A4843" s="11" t="s">
        <v>23</v>
      </c>
      <c r="B4843" s="493" t="s">
        <v>24</v>
      </c>
      <c r="C4843" s="493"/>
      <c r="D4843" s="493"/>
      <c r="E4843" s="493"/>
      <c r="F4843" s="493"/>
      <c r="G4843" s="367">
        <f>G4841+G4842</f>
        <v>34870</v>
      </c>
    </row>
    <row r="4844" spans="1:7">
      <c r="A4844" s="105"/>
      <c r="B4844" s="106"/>
      <c r="C4844" s="105"/>
      <c r="D4844" s="105"/>
      <c r="E4844" s="105"/>
      <c r="F4844" s="378"/>
      <c r="G4844" s="378"/>
    </row>
    <row r="4845" spans="1:7">
      <c r="A4845" s="198" t="s">
        <v>4641</v>
      </c>
      <c r="B4845" s="1"/>
      <c r="C4845" s="262"/>
      <c r="D4845" s="262"/>
      <c r="E4845" s="262"/>
      <c r="F4845" s="375"/>
      <c r="G4845" s="375"/>
    </row>
    <row r="4846" spans="1:7" ht="30">
      <c r="A4846" s="9" t="s">
        <v>62</v>
      </c>
      <c r="B4846" s="9" t="s">
        <v>63</v>
      </c>
      <c r="C4846" s="9" t="s">
        <v>64</v>
      </c>
      <c r="D4846" s="9" t="s">
        <v>65</v>
      </c>
      <c r="E4846" s="9" t="s">
        <v>66</v>
      </c>
      <c r="F4846" s="9" t="s">
        <v>67</v>
      </c>
      <c r="G4846" s="9" t="s">
        <v>68</v>
      </c>
    </row>
    <row r="4847" spans="1:7">
      <c r="A4847" s="91" t="s">
        <v>0</v>
      </c>
      <c r="B4847" s="372" t="s">
        <v>1</v>
      </c>
      <c r="C4847" s="91"/>
      <c r="D4847" s="91"/>
      <c r="E4847" s="91"/>
      <c r="F4847" s="374"/>
      <c r="G4847" s="374"/>
    </row>
    <row r="4848" spans="1:7">
      <c r="A4848" s="92"/>
      <c r="B4848" s="372" t="s">
        <v>2</v>
      </c>
      <c r="C4848" s="91" t="s">
        <v>3</v>
      </c>
      <c r="D4848" s="91" t="s">
        <v>4</v>
      </c>
      <c r="E4848" s="91" t="s">
        <v>4534</v>
      </c>
      <c r="F4848" s="14">
        <f>VLOOKUP(B4848,'HSD ME&amp;PLUMBING'!$B$6:E6355,4,FALSE)</f>
        <v>100000</v>
      </c>
      <c r="G4848" s="367">
        <f>F4848*E4848</f>
        <v>7900</v>
      </c>
    </row>
    <row r="4849" spans="1:7">
      <c r="A4849" s="92"/>
      <c r="B4849" s="372" t="s">
        <v>1804</v>
      </c>
      <c r="C4849" s="91" t="s">
        <v>71</v>
      </c>
      <c r="D4849" s="91" t="s">
        <v>4</v>
      </c>
      <c r="E4849" s="91" t="s">
        <v>817</v>
      </c>
      <c r="F4849" s="14">
        <f>VLOOKUP(B4849,'HSD ME&amp;PLUMBING'!$B$6:E6356,4,FALSE)</f>
        <v>150000</v>
      </c>
      <c r="G4849" s="367">
        <f>F4849*E4849</f>
        <v>19650</v>
      </c>
    </row>
    <row r="4850" spans="1:7">
      <c r="A4850" s="92"/>
      <c r="B4850" s="372" t="s">
        <v>7</v>
      </c>
      <c r="C4850" s="91" t="s">
        <v>8</v>
      </c>
      <c r="D4850" s="91" t="s">
        <v>4</v>
      </c>
      <c r="E4850" s="91" t="s">
        <v>199</v>
      </c>
      <c r="F4850" s="14">
        <f>VLOOKUP(B4850,'HSD ME&amp;PLUMBING'!$B$6:E6357,4,FALSE)</f>
        <v>150000</v>
      </c>
      <c r="G4850" s="367">
        <f>F4850*E4850</f>
        <v>1950</v>
      </c>
    </row>
    <row r="4851" spans="1:7">
      <c r="A4851" s="92"/>
      <c r="B4851" s="372" t="s">
        <v>10</v>
      </c>
      <c r="C4851" s="91" t="s">
        <v>11</v>
      </c>
      <c r="D4851" s="91" t="s">
        <v>4</v>
      </c>
      <c r="E4851" s="91" t="s">
        <v>12</v>
      </c>
      <c r="F4851" s="19">
        <f>VLOOKUP(B4851,'HSD ME&amp;PLUMBING'!$B$6:E6358,4,FALSE)</f>
        <v>200000</v>
      </c>
      <c r="G4851" s="367">
        <f>F4851*E4851</f>
        <v>800</v>
      </c>
    </row>
    <row r="4852" spans="1:7">
      <c r="A4852" s="513" t="s">
        <v>13</v>
      </c>
      <c r="B4852" s="514"/>
      <c r="C4852" s="514"/>
      <c r="D4852" s="514"/>
      <c r="E4852" s="514"/>
      <c r="F4852" s="515"/>
      <c r="G4852" s="367">
        <f>SUM(G4848:G4851)</f>
        <v>30300</v>
      </c>
    </row>
    <row r="4853" spans="1:7">
      <c r="A4853" s="91" t="s">
        <v>14</v>
      </c>
      <c r="B4853" s="372" t="s">
        <v>15</v>
      </c>
      <c r="C4853" s="91"/>
      <c r="D4853" s="91"/>
      <c r="E4853" s="91"/>
      <c r="F4853" s="374"/>
      <c r="G4853" s="374"/>
    </row>
    <row r="4854" spans="1:7" ht="45">
      <c r="A4854" s="92"/>
      <c r="B4854" s="373" t="s">
        <v>4229</v>
      </c>
      <c r="C4854" s="91"/>
      <c r="D4854" s="94" t="s">
        <v>4228</v>
      </c>
      <c r="E4854" s="94" t="s">
        <v>4437</v>
      </c>
      <c r="F4854" s="371">
        <f>VLOOKUP(B4854,'HSD ME&amp;PLUMBING'!$B$6:E6361,4,FALSE)</f>
        <v>10000</v>
      </c>
      <c r="G4854" s="370">
        <f>F4854*E4854</f>
        <v>11500</v>
      </c>
    </row>
    <row r="4855" spans="1:7">
      <c r="A4855" s="494" t="s">
        <v>16</v>
      </c>
      <c r="B4855" s="494"/>
      <c r="C4855" s="494"/>
      <c r="D4855" s="494"/>
      <c r="E4855" s="494"/>
      <c r="F4855" s="494"/>
      <c r="G4855" s="367">
        <f>SUM(G4853:G4854)</f>
        <v>11500</v>
      </c>
    </row>
    <row r="4856" spans="1:7">
      <c r="A4856" s="11" t="s">
        <v>17</v>
      </c>
      <c r="B4856" s="160" t="s">
        <v>18</v>
      </c>
      <c r="C4856" s="11"/>
      <c r="D4856" s="12"/>
      <c r="E4856" s="11"/>
      <c r="F4856" s="12"/>
      <c r="G4856" s="369"/>
    </row>
    <row r="4857" spans="1:7">
      <c r="A4857" s="492" t="s">
        <v>19</v>
      </c>
      <c r="B4857" s="492"/>
      <c r="C4857" s="492"/>
      <c r="D4857" s="492"/>
      <c r="E4857" s="492"/>
      <c r="F4857" s="492"/>
      <c r="G4857" s="367">
        <f>SUM(G4856)</f>
        <v>0</v>
      </c>
    </row>
    <row r="4858" spans="1:7">
      <c r="A4858" s="11" t="s">
        <v>20</v>
      </c>
      <c r="B4858" s="493" t="s">
        <v>21</v>
      </c>
      <c r="C4858" s="493"/>
      <c r="D4858" s="493"/>
      <c r="E4858" s="493"/>
      <c r="F4858" s="493"/>
      <c r="G4858" s="367">
        <f>SUM(G4848:G4857)/2</f>
        <v>41800</v>
      </c>
    </row>
    <row r="4859" spans="1:7">
      <c r="A4859" s="11" t="s">
        <v>22</v>
      </c>
      <c r="B4859" s="493" t="s">
        <v>77</v>
      </c>
      <c r="C4859" s="493"/>
      <c r="D4859" s="493"/>
      <c r="E4859" s="493"/>
      <c r="F4859" s="368">
        <v>0.1</v>
      </c>
      <c r="G4859" s="367">
        <f>G4858*F4859</f>
        <v>4180</v>
      </c>
    </row>
    <row r="4860" spans="1:7">
      <c r="A4860" s="11" t="s">
        <v>23</v>
      </c>
      <c r="B4860" s="493" t="s">
        <v>24</v>
      </c>
      <c r="C4860" s="493"/>
      <c r="D4860" s="493"/>
      <c r="E4860" s="493"/>
      <c r="F4860" s="493"/>
      <c r="G4860" s="367">
        <f>G4858+G4859</f>
        <v>45980</v>
      </c>
    </row>
    <row r="4861" spans="1:7">
      <c r="A4861" s="105"/>
      <c r="B4861" s="106"/>
      <c r="C4861" s="105"/>
      <c r="D4861" s="105"/>
      <c r="E4861" s="105"/>
      <c r="F4861" s="378"/>
      <c r="G4861" s="378"/>
    </row>
    <row r="4862" spans="1:7">
      <c r="A4862" s="198" t="s">
        <v>4640</v>
      </c>
      <c r="B4862" s="1"/>
      <c r="C4862" s="262"/>
      <c r="D4862" s="262"/>
      <c r="E4862" s="262"/>
      <c r="F4862" s="375"/>
      <c r="G4862" s="375"/>
    </row>
    <row r="4863" spans="1:7" ht="30">
      <c r="A4863" s="9" t="s">
        <v>62</v>
      </c>
      <c r="B4863" s="9" t="s">
        <v>63</v>
      </c>
      <c r="C4863" s="9" t="s">
        <v>64</v>
      </c>
      <c r="D4863" s="9" t="s">
        <v>65</v>
      </c>
      <c r="E4863" s="9" t="s">
        <v>66</v>
      </c>
      <c r="F4863" s="9" t="s">
        <v>67</v>
      </c>
      <c r="G4863" s="9" t="s">
        <v>68</v>
      </c>
    </row>
    <row r="4864" spans="1:7">
      <c r="A4864" s="91" t="s">
        <v>0</v>
      </c>
      <c r="B4864" s="372" t="s">
        <v>1</v>
      </c>
      <c r="C4864" s="91"/>
      <c r="D4864" s="91"/>
      <c r="E4864" s="91"/>
      <c r="F4864" s="374"/>
      <c r="G4864" s="374"/>
    </row>
    <row r="4865" spans="1:7">
      <c r="A4865" s="92"/>
      <c r="B4865" s="372" t="s">
        <v>2</v>
      </c>
      <c r="C4865" s="91" t="s">
        <v>3</v>
      </c>
      <c r="D4865" s="91" t="s">
        <v>4</v>
      </c>
      <c r="E4865" s="91" t="s">
        <v>707</v>
      </c>
      <c r="F4865" s="14">
        <f>VLOOKUP(B4865,'HSD ME&amp;PLUMBING'!$B$6:E6372,4,FALSE)</f>
        <v>100000</v>
      </c>
      <c r="G4865" s="367">
        <f>F4865*E4865</f>
        <v>10500</v>
      </c>
    </row>
    <row r="4866" spans="1:7">
      <c r="A4866" s="92"/>
      <c r="B4866" s="372" t="s">
        <v>1804</v>
      </c>
      <c r="C4866" s="91" t="s">
        <v>71</v>
      </c>
      <c r="D4866" s="91" t="s">
        <v>4</v>
      </c>
      <c r="E4866" s="91" t="s">
        <v>767</v>
      </c>
      <c r="F4866" s="14">
        <f>VLOOKUP(B4866,'HSD ME&amp;PLUMBING'!$B$6:E6373,4,FALSE)</f>
        <v>150000</v>
      </c>
      <c r="G4866" s="367">
        <f>F4866*E4866</f>
        <v>26250</v>
      </c>
    </row>
    <row r="4867" spans="1:7">
      <c r="A4867" s="92"/>
      <c r="B4867" s="372" t="s">
        <v>7</v>
      </c>
      <c r="C4867" s="91" t="s">
        <v>8</v>
      </c>
      <c r="D4867" s="91" t="s">
        <v>4</v>
      </c>
      <c r="E4867" s="91" t="s">
        <v>768</v>
      </c>
      <c r="F4867" s="14">
        <f>VLOOKUP(B4867,'HSD ME&amp;PLUMBING'!$B$6:E6374,4,FALSE)</f>
        <v>150000</v>
      </c>
      <c r="G4867" s="367">
        <f>F4867*E4867</f>
        <v>2550</v>
      </c>
    </row>
    <row r="4868" spans="1:7">
      <c r="A4868" s="92"/>
      <c r="B4868" s="372" t="s">
        <v>10</v>
      </c>
      <c r="C4868" s="91" t="s">
        <v>11</v>
      </c>
      <c r="D4868" s="91" t="s">
        <v>4</v>
      </c>
      <c r="E4868" s="91" t="s">
        <v>87</v>
      </c>
      <c r="F4868" s="19">
        <f>VLOOKUP(B4868,'HSD ME&amp;PLUMBING'!$B$6:E6375,4,FALSE)</f>
        <v>200000</v>
      </c>
      <c r="G4868" s="367">
        <f>F4868*E4868</f>
        <v>1000</v>
      </c>
    </row>
    <row r="4869" spans="1:7">
      <c r="A4869" s="513" t="s">
        <v>13</v>
      </c>
      <c r="B4869" s="514"/>
      <c r="C4869" s="514"/>
      <c r="D4869" s="514"/>
      <c r="E4869" s="514"/>
      <c r="F4869" s="515"/>
      <c r="G4869" s="367">
        <f>SUM(G4865:G4868)</f>
        <v>40300</v>
      </c>
    </row>
    <row r="4870" spans="1:7">
      <c r="A4870" s="91" t="s">
        <v>14</v>
      </c>
      <c r="B4870" s="372" t="s">
        <v>15</v>
      </c>
      <c r="C4870" s="91"/>
      <c r="D4870" s="91"/>
      <c r="E4870" s="91"/>
      <c r="F4870" s="374"/>
      <c r="G4870" s="374"/>
    </row>
    <row r="4871" spans="1:7" ht="45">
      <c r="A4871" s="92"/>
      <c r="B4871" s="373" t="s">
        <v>4230</v>
      </c>
      <c r="C4871" s="91"/>
      <c r="D4871" s="94" t="s">
        <v>4228</v>
      </c>
      <c r="E4871" s="94" t="s">
        <v>4437</v>
      </c>
      <c r="F4871" s="371">
        <f>VLOOKUP(B4871,'HSD ME&amp;PLUMBING'!$B$6:E6378,4,FALSE)</f>
        <v>10000</v>
      </c>
      <c r="G4871" s="370">
        <f>F4871*E4871</f>
        <v>11500</v>
      </c>
    </row>
    <row r="4872" spans="1:7">
      <c r="A4872" s="494" t="s">
        <v>16</v>
      </c>
      <c r="B4872" s="494"/>
      <c r="C4872" s="494"/>
      <c r="D4872" s="494"/>
      <c r="E4872" s="494"/>
      <c r="F4872" s="494"/>
      <c r="G4872" s="367">
        <f>SUM(G4870:G4871)</f>
        <v>11500</v>
      </c>
    </row>
    <row r="4873" spans="1:7">
      <c r="A4873" s="11" t="s">
        <v>17</v>
      </c>
      <c r="B4873" s="160" t="s">
        <v>18</v>
      </c>
      <c r="C4873" s="11"/>
      <c r="D4873" s="12"/>
      <c r="E4873" s="11"/>
      <c r="F4873" s="12"/>
      <c r="G4873" s="369"/>
    </row>
    <row r="4874" spans="1:7">
      <c r="A4874" s="492" t="s">
        <v>19</v>
      </c>
      <c r="B4874" s="492"/>
      <c r="C4874" s="492"/>
      <c r="D4874" s="492"/>
      <c r="E4874" s="492"/>
      <c r="F4874" s="492"/>
      <c r="G4874" s="367">
        <f>SUM(G4873)</f>
        <v>0</v>
      </c>
    </row>
    <row r="4875" spans="1:7">
      <c r="A4875" s="11" t="s">
        <v>20</v>
      </c>
      <c r="B4875" s="493" t="s">
        <v>21</v>
      </c>
      <c r="C4875" s="493"/>
      <c r="D4875" s="493"/>
      <c r="E4875" s="493"/>
      <c r="F4875" s="493"/>
      <c r="G4875" s="367">
        <f>SUM(G4865:G4874)/2</f>
        <v>51800</v>
      </c>
    </row>
    <row r="4876" spans="1:7">
      <c r="A4876" s="11" t="s">
        <v>22</v>
      </c>
      <c r="B4876" s="493" t="s">
        <v>77</v>
      </c>
      <c r="C4876" s="493"/>
      <c r="D4876" s="493"/>
      <c r="E4876" s="493"/>
      <c r="F4876" s="368">
        <v>0.1</v>
      </c>
      <c r="G4876" s="367">
        <f>G4875*F4876</f>
        <v>5180</v>
      </c>
    </row>
    <row r="4877" spans="1:7">
      <c r="A4877" s="11" t="s">
        <v>23</v>
      </c>
      <c r="B4877" s="493" t="s">
        <v>24</v>
      </c>
      <c r="C4877" s="493"/>
      <c r="D4877" s="493"/>
      <c r="E4877" s="493"/>
      <c r="F4877" s="493"/>
      <c r="G4877" s="367">
        <f>G4875+G4876</f>
        <v>56980</v>
      </c>
    </row>
    <row r="4878" spans="1:7">
      <c r="A4878" s="105"/>
      <c r="B4878" s="106"/>
      <c r="C4878" s="105"/>
      <c r="D4878" s="105"/>
      <c r="E4878" s="105"/>
      <c r="F4878" s="378"/>
      <c r="G4878" s="378"/>
    </row>
    <row r="4879" spans="1:7">
      <c r="A4879" s="198" t="s">
        <v>4639</v>
      </c>
      <c r="B4879" s="1"/>
      <c r="C4879" s="262"/>
      <c r="D4879" s="262"/>
      <c r="E4879" s="262"/>
      <c r="F4879" s="375"/>
      <c r="G4879" s="375"/>
    </row>
    <row r="4880" spans="1:7" ht="30">
      <c r="A4880" s="9" t="s">
        <v>62</v>
      </c>
      <c r="B4880" s="9" t="s">
        <v>63</v>
      </c>
      <c r="C4880" s="9" t="s">
        <v>64</v>
      </c>
      <c r="D4880" s="9" t="s">
        <v>65</v>
      </c>
      <c r="E4880" s="9" t="s">
        <v>66</v>
      </c>
      <c r="F4880" s="9" t="s">
        <v>67</v>
      </c>
      <c r="G4880" s="9" t="s">
        <v>68</v>
      </c>
    </row>
    <row r="4881" spans="1:7">
      <c r="A4881" s="91" t="s">
        <v>0</v>
      </c>
      <c r="B4881" s="372" t="s">
        <v>1</v>
      </c>
      <c r="C4881" s="91"/>
      <c r="D4881" s="91"/>
      <c r="E4881" s="91"/>
      <c r="F4881" s="374"/>
      <c r="G4881" s="374"/>
    </row>
    <row r="4882" spans="1:7">
      <c r="A4882" s="92"/>
      <c r="B4882" s="372" t="s">
        <v>2</v>
      </c>
      <c r="C4882" s="91" t="s">
        <v>3</v>
      </c>
      <c r="D4882" s="91" t="s">
        <v>4</v>
      </c>
      <c r="E4882" s="91" t="s">
        <v>1679</v>
      </c>
      <c r="F4882" s="14">
        <f>VLOOKUP(B4882,'HSD ME&amp;PLUMBING'!$B$6:E6389,4,FALSE)</f>
        <v>100000</v>
      </c>
      <c r="G4882" s="367">
        <f>F4882*E4882</f>
        <v>14800</v>
      </c>
    </row>
    <row r="4883" spans="1:7">
      <c r="A4883" s="92"/>
      <c r="B4883" s="372" t="s">
        <v>1804</v>
      </c>
      <c r="C4883" s="91" t="s">
        <v>71</v>
      </c>
      <c r="D4883" s="91" t="s">
        <v>4</v>
      </c>
      <c r="E4883" s="91" t="s">
        <v>4638</v>
      </c>
      <c r="F4883" s="14">
        <f>VLOOKUP(B4883,'HSD ME&amp;PLUMBING'!$B$6:E6390,4,FALSE)</f>
        <v>150000</v>
      </c>
      <c r="G4883" s="367">
        <f>F4883*E4883</f>
        <v>37050</v>
      </c>
    </row>
    <row r="4884" spans="1:7">
      <c r="A4884" s="92"/>
      <c r="B4884" s="372" t="s">
        <v>7</v>
      </c>
      <c r="C4884" s="91" t="s">
        <v>8</v>
      </c>
      <c r="D4884" s="91" t="s">
        <v>4</v>
      </c>
      <c r="E4884" s="91" t="s">
        <v>1893</v>
      </c>
      <c r="F4884" s="14">
        <f>VLOOKUP(B4884,'HSD ME&amp;PLUMBING'!$B$6:E6391,4,FALSE)</f>
        <v>150000</v>
      </c>
      <c r="G4884" s="367">
        <f>F4884*E4884</f>
        <v>3750</v>
      </c>
    </row>
    <row r="4885" spans="1:7">
      <c r="A4885" s="92"/>
      <c r="B4885" s="372" t="s">
        <v>10</v>
      </c>
      <c r="C4885" s="91" t="s">
        <v>11</v>
      </c>
      <c r="D4885" s="91" t="s">
        <v>4</v>
      </c>
      <c r="E4885" s="91" t="s">
        <v>28</v>
      </c>
      <c r="F4885" s="19">
        <f>VLOOKUP(B4885,'HSD ME&amp;PLUMBING'!$B$6:E6392,4,FALSE)</f>
        <v>200000</v>
      </c>
      <c r="G4885" s="367">
        <f>F4885*E4885</f>
        <v>1400</v>
      </c>
    </row>
    <row r="4886" spans="1:7">
      <c r="A4886" s="513" t="s">
        <v>13</v>
      </c>
      <c r="B4886" s="514"/>
      <c r="C4886" s="514"/>
      <c r="D4886" s="514"/>
      <c r="E4886" s="514"/>
      <c r="F4886" s="515"/>
      <c r="G4886" s="367">
        <f>SUM(G4882:G4885)</f>
        <v>57000</v>
      </c>
    </row>
    <row r="4887" spans="1:7">
      <c r="A4887" s="91" t="s">
        <v>14</v>
      </c>
      <c r="B4887" s="372" t="s">
        <v>15</v>
      </c>
      <c r="C4887" s="91"/>
      <c r="D4887" s="91"/>
      <c r="E4887" s="91"/>
      <c r="F4887" s="374"/>
      <c r="G4887" s="374"/>
    </row>
    <row r="4888" spans="1:7" ht="45">
      <c r="A4888" s="92"/>
      <c r="B4888" s="373" t="s">
        <v>4231</v>
      </c>
      <c r="C4888" s="91"/>
      <c r="D4888" s="94" t="s">
        <v>4228</v>
      </c>
      <c r="E4888" s="94" t="s">
        <v>4437</v>
      </c>
      <c r="F4888" s="371">
        <f>VLOOKUP(B4888,'HSD ME&amp;PLUMBING'!$B$6:E6395,4,FALSE)</f>
        <v>10000</v>
      </c>
      <c r="G4888" s="370">
        <f>F4888*E4888</f>
        <v>11500</v>
      </c>
    </row>
    <row r="4889" spans="1:7">
      <c r="A4889" s="494" t="s">
        <v>16</v>
      </c>
      <c r="B4889" s="494"/>
      <c r="C4889" s="494"/>
      <c r="D4889" s="494"/>
      <c r="E4889" s="494"/>
      <c r="F4889" s="494"/>
      <c r="G4889" s="367">
        <f>SUM(G4887:G4888)</f>
        <v>11500</v>
      </c>
    </row>
    <row r="4890" spans="1:7">
      <c r="A4890" s="11" t="s">
        <v>17</v>
      </c>
      <c r="B4890" s="160" t="s">
        <v>18</v>
      </c>
      <c r="C4890" s="11"/>
      <c r="D4890" s="12"/>
      <c r="E4890" s="11"/>
      <c r="F4890" s="12"/>
      <c r="G4890" s="369"/>
    </row>
    <row r="4891" spans="1:7">
      <c r="A4891" s="492" t="s">
        <v>19</v>
      </c>
      <c r="B4891" s="492"/>
      <c r="C4891" s="492"/>
      <c r="D4891" s="492"/>
      <c r="E4891" s="492"/>
      <c r="F4891" s="492"/>
      <c r="G4891" s="367">
        <f>SUM(G4890)</f>
        <v>0</v>
      </c>
    </row>
    <row r="4892" spans="1:7">
      <c r="A4892" s="11" t="s">
        <v>20</v>
      </c>
      <c r="B4892" s="493" t="s">
        <v>21</v>
      </c>
      <c r="C4892" s="493"/>
      <c r="D4892" s="493"/>
      <c r="E4892" s="493"/>
      <c r="F4892" s="493"/>
      <c r="G4892" s="367">
        <f>SUM(G4882:G4891)/2</f>
        <v>68500</v>
      </c>
    </row>
    <row r="4893" spans="1:7">
      <c r="A4893" s="11" t="s">
        <v>22</v>
      </c>
      <c r="B4893" s="493" t="s">
        <v>77</v>
      </c>
      <c r="C4893" s="493"/>
      <c r="D4893" s="493"/>
      <c r="E4893" s="493"/>
      <c r="F4893" s="368">
        <v>0.1</v>
      </c>
      <c r="G4893" s="367">
        <f>G4892*F4893</f>
        <v>6850</v>
      </c>
    </row>
    <row r="4894" spans="1:7">
      <c r="A4894" s="11" t="s">
        <v>23</v>
      </c>
      <c r="B4894" s="493" t="s">
        <v>24</v>
      </c>
      <c r="C4894" s="493"/>
      <c r="D4894" s="493"/>
      <c r="E4894" s="493"/>
      <c r="F4894" s="493"/>
      <c r="G4894" s="367">
        <f>G4892+G4893</f>
        <v>75350</v>
      </c>
    </row>
    <row r="4895" spans="1:7">
      <c r="A4895" s="105"/>
      <c r="B4895" s="106"/>
      <c r="C4895" s="105"/>
      <c r="D4895" s="105"/>
      <c r="E4895" s="105"/>
      <c r="F4895" s="378"/>
      <c r="G4895" s="378"/>
    </row>
    <row r="4896" spans="1:7">
      <c r="A4896" s="198" t="s">
        <v>4637</v>
      </c>
      <c r="B4896" s="1"/>
      <c r="C4896" s="262"/>
      <c r="D4896" s="262"/>
      <c r="E4896" s="262"/>
      <c r="F4896" s="375"/>
      <c r="G4896" s="375"/>
    </row>
    <row r="4897" spans="1:7" ht="30">
      <c r="A4897" s="9" t="s">
        <v>62</v>
      </c>
      <c r="B4897" s="9" t="s">
        <v>63</v>
      </c>
      <c r="C4897" s="9" t="s">
        <v>64</v>
      </c>
      <c r="D4897" s="9" t="s">
        <v>65</v>
      </c>
      <c r="E4897" s="9" t="s">
        <v>66</v>
      </c>
      <c r="F4897" s="9" t="s">
        <v>67</v>
      </c>
      <c r="G4897" s="9" t="s">
        <v>68</v>
      </c>
    </row>
    <row r="4898" spans="1:7">
      <c r="A4898" s="91" t="s">
        <v>0</v>
      </c>
      <c r="B4898" s="372" t="s">
        <v>1</v>
      </c>
      <c r="C4898" s="91"/>
      <c r="D4898" s="91"/>
      <c r="E4898" s="91"/>
      <c r="F4898" s="374"/>
      <c r="G4898" s="374"/>
    </row>
    <row r="4899" spans="1:7">
      <c r="A4899" s="92"/>
      <c r="B4899" s="372" t="s">
        <v>2</v>
      </c>
      <c r="C4899" s="91" t="s">
        <v>3</v>
      </c>
      <c r="D4899" s="91" t="s">
        <v>4</v>
      </c>
      <c r="E4899" s="91" t="s">
        <v>1932</v>
      </c>
      <c r="F4899" s="14">
        <f>VLOOKUP(B4899,'HSD ME&amp;PLUMBING'!$B$6:E6406,4,FALSE)</f>
        <v>100000</v>
      </c>
      <c r="G4899" s="367">
        <f>F4899*E4899</f>
        <v>15700</v>
      </c>
    </row>
    <row r="4900" spans="1:7">
      <c r="A4900" s="92"/>
      <c r="B4900" s="372" t="s">
        <v>1804</v>
      </c>
      <c r="C4900" s="91" t="s">
        <v>71</v>
      </c>
      <c r="D4900" s="91" t="s">
        <v>4</v>
      </c>
      <c r="E4900" s="91" t="s">
        <v>4553</v>
      </c>
      <c r="F4900" s="14">
        <f>VLOOKUP(B4900,'HSD ME&amp;PLUMBING'!$B$6:E6407,4,FALSE)</f>
        <v>150000</v>
      </c>
      <c r="G4900" s="367">
        <f>F4900*E4900</f>
        <v>39300</v>
      </c>
    </row>
    <row r="4901" spans="1:7">
      <c r="A4901" s="92"/>
      <c r="B4901" s="372" t="s">
        <v>7</v>
      </c>
      <c r="C4901" s="91" t="s">
        <v>8</v>
      </c>
      <c r="D4901" s="91" t="s">
        <v>4</v>
      </c>
      <c r="E4901" s="91" t="s">
        <v>721</v>
      </c>
      <c r="F4901" s="14">
        <f>VLOOKUP(B4901,'HSD ME&amp;PLUMBING'!$B$6:E6408,4,FALSE)</f>
        <v>150000</v>
      </c>
      <c r="G4901" s="367">
        <f>F4901*E4901</f>
        <v>3900</v>
      </c>
    </row>
    <row r="4902" spans="1:7">
      <c r="A4902" s="92"/>
      <c r="B4902" s="372" t="s">
        <v>10</v>
      </c>
      <c r="C4902" s="91" t="s">
        <v>11</v>
      </c>
      <c r="D4902" s="91" t="s">
        <v>4</v>
      </c>
      <c r="E4902" s="91" t="s">
        <v>130</v>
      </c>
      <c r="F4902" s="19">
        <f>VLOOKUP(B4902,'HSD ME&amp;PLUMBING'!$B$6:E6409,4,FALSE)</f>
        <v>200000</v>
      </c>
      <c r="G4902" s="367">
        <f>F4902*E4902</f>
        <v>1600</v>
      </c>
    </row>
    <row r="4903" spans="1:7">
      <c r="A4903" s="513" t="s">
        <v>13</v>
      </c>
      <c r="B4903" s="514"/>
      <c r="C4903" s="514"/>
      <c r="D4903" s="514"/>
      <c r="E4903" s="514"/>
      <c r="F4903" s="515"/>
      <c r="G4903" s="367">
        <f>SUM(G4899:G4902)</f>
        <v>60500</v>
      </c>
    </row>
    <row r="4904" spans="1:7">
      <c r="A4904" s="91" t="s">
        <v>14</v>
      </c>
      <c r="B4904" s="372" t="s">
        <v>15</v>
      </c>
      <c r="C4904" s="91"/>
      <c r="D4904" s="91"/>
      <c r="E4904" s="91"/>
      <c r="F4904" s="374"/>
      <c r="G4904" s="374"/>
    </row>
    <row r="4905" spans="1:7" ht="45">
      <c r="A4905" s="92"/>
      <c r="B4905" s="373" t="s">
        <v>4232</v>
      </c>
      <c r="C4905" s="91"/>
      <c r="D4905" s="94" t="s">
        <v>4228</v>
      </c>
      <c r="E4905" s="94" t="s">
        <v>4437</v>
      </c>
      <c r="F4905" s="371">
        <f>VLOOKUP(B4905,'HSD ME&amp;PLUMBING'!$B$6:E6412,4,FALSE)</f>
        <v>10000</v>
      </c>
      <c r="G4905" s="370">
        <f>F4905*E4905</f>
        <v>11500</v>
      </c>
    </row>
    <row r="4906" spans="1:7">
      <c r="A4906" s="494" t="s">
        <v>16</v>
      </c>
      <c r="B4906" s="494"/>
      <c r="C4906" s="494"/>
      <c r="D4906" s="494"/>
      <c r="E4906" s="494"/>
      <c r="F4906" s="494"/>
      <c r="G4906" s="367">
        <f>SUM(G4904:G4905)</f>
        <v>11500</v>
      </c>
    </row>
    <row r="4907" spans="1:7">
      <c r="A4907" s="11" t="s">
        <v>17</v>
      </c>
      <c r="B4907" s="160" t="s">
        <v>18</v>
      </c>
      <c r="C4907" s="11"/>
      <c r="D4907" s="12"/>
      <c r="E4907" s="11"/>
      <c r="F4907" s="12"/>
      <c r="G4907" s="369"/>
    </row>
    <row r="4908" spans="1:7">
      <c r="A4908" s="492" t="s">
        <v>19</v>
      </c>
      <c r="B4908" s="492"/>
      <c r="C4908" s="492"/>
      <c r="D4908" s="492"/>
      <c r="E4908" s="492"/>
      <c r="F4908" s="492"/>
      <c r="G4908" s="367">
        <f>SUM(G4907)</f>
        <v>0</v>
      </c>
    </row>
    <row r="4909" spans="1:7">
      <c r="A4909" s="11" t="s">
        <v>20</v>
      </c>
      <c r="B4909" s="493" t="s">
        <v>21</v>
      </c>
      <c r="C4909" s="493"/>
      <c r="D4909" s="493"/>
      <c r="E4909" s="493"/>
      <c r="F4909" s="493"/>
      <c r="G4909" s="367">
        <f>SUM(G4899:G4908)/2</f>
        <v>72000</v>
      </c>
    </row>
    <row r="4910" spans="1:7">
      <c r="A4910" s="11" t="s">
        <v>22</v>
      </c>
      <c r="B4910" s="493" t="s">
        <v>77</v>
      </c>
      <c r="C4910" s="493"/>
      <c r="D4910" s="493"/>
      <c r="E4910" s="493"/>
      <c r="F4910" s="368">
        <v>0.1</v>
      </c>
      <c r="G4910" s="367">
        <f>G4909*F4910</f>
        <v>7200</v>
      </c>
    </row>
    <row r="4911" spans="1:7">
      <c r="A4911" s="11" t="s">
        <v>23</v>
      </c>
      <c r="B4911" s="493" t="s">
        <v>24</v>
      </c>
      <c r="C4911" s="493"/>
      <c r="D4911" s="493"/>
      <c r="E4911" s="493"/>
      <c r="F4911" s="493"/>
      <c r="G4911" s="367">
        <f>G4909+G4910</f>
        <v>79200</v>
      </c>
    </row>
    <row r="4912" spans="1:7">
      <c r="A4912" s="105"/>
      <c r="B4912" s="106"/>
      <c r="C4912" s="105"/>
      <c r="D4912" s="105"/>
      <c r="E4912" s="105"/>
      <c r="F4912" s="378"/>
      <c r="G4912" s="378"/>
    </row>
    <row r="4913" spans="1:7">
      <c r="A4913" s="198" t="s">
        <v>4636</v>
      </c>
      <c r="B4913" s="1"/>
      <c r="C4913" s="262"/>
      <c r="D4913" s="262"/>
      <c r="E4913" s="262"/>
      <c r="F4913" s="375"/>
      <c r="G4913" s="375"/>
    </row>
    <row r="4914" spans="1:7" ht="30">
      <c r="A4914" s="9" t="s">
        <v>62</v>
      </c>
      <c r="B4914" s="9" t="s">
        <v>63</v>
      </c>
      <c r="C4914" s="9" t="s">
        <v>64</v>
      </c>
      <c r="D4914" s="9" t="s">
        <v>65</v>
      </c>
      <c r="E4914" s="9" t="s">
        <v>66</v>
      </c>
      <c r="F4914" s="9" t="s">
        <v>67</v>
      </c>
      <c r="G4914" s="9" t="s">
        <v>68</v>
      </c>
    </row>
    <row r="4915" spans="1:7">
      <c r="A4915" s="91" t="s">
        <v>0</v>
      </c>
      <c r="B4915" s="372" t="s">
        <v>1</v>
      </c>
      <c r="C4915" s="91"/>
      <c r="D4915" s="91"/>
      <c r="E4915" s="91"/>
      <c r="F4915" s="374"/>
      <c r="G4915" s="374"/>
    </row>
    <row r="4916" spans="1:7">
      <c r="A4916" s="92"/>
      <c r="B4916" s="372" t="s">
        <v>2</v>
      </c>
      <c r="C4916" s="91" t="s">
        <v>3</v>
      </c>
      <c r="D4916" s="91" t="s">
        <v>4</v>
      </c>
      <c r="E4916" s="91" t="s">
        <v>1832</v>
      </c>
      <c r="F4916" s="14">
        <f>VLOOKUP(B4916,'HSD ME&amp;PLUMBING'!$B$6:E6423,4,FALSE)</f>
        <v>100000</v>
      </c>
      <c r="G4916" s="367">
        <f>F4916*E4916</f>
        <v>20700</v>
      </c>
    </row>
    <row r="4917" spans="1:7">
      <c r="A4917" s="92"/>
      <c r="B4917" s="372" t="s">
        <v>1804</v>
      </c>
      <c r="C4917" s="91" t="s">
        <v>71</v>
      </c>
      <c r="D4917" s="91" t="s">
        <v>4</v>
      </c>
      <c r="E4917" s="91" t="s">
        <v>1833</v>
      </c>
      <c r="F4917" s="14">
        <f>VLOOKUP(B4917,'HSD ME&amp;PLUMBING'!$B$6:E6424,4,FALSE)</f>
        <v>150000</v>
      </c>
      <c r="G4917" s="367">
        <f>F4917*E4917</f>
        <v>51899.999999999993</v>
      </c>
    </row>
    <row r="4918" spans="1:7">
      <c r="A4918" s="92"/>
      <c r="B4918" s="372" t="s">
        <v>7</v>
      </c>
      <c r="C4918" s="91" t="s">
        <v>8</v>
      </c>
      <c r="D4918" s="91" t="s">
        <v>4</v>
      </c>
      <c r="E4918" s="91" t="s">
        <v>708</v>
      </c>
      <c r="F4918" s="14">
        <f>VLOOKUP(B4918,'HSD ME&amp;PLUMBING'!$B$6:E6425,4,FALSE)</f>
        <v>150000</v>
      </c>
      <c r="G4918" s="367">
        <f>F4918*E4918</f>
        <v>5250.0000000000009</v>
      </c>
    </row>
    <row r="4919" spans="1:7">
      <c r="A4919" s="92"/>
      <c r="B4919" s="372" t="s">
        <v>10</v>
      </c>
      <c r="C4919" s="91" t="s">
        <v>11</v>
      </c>
      <c r="D4919" s="91" t="s">
        <v>4</v>
      </c>
      <c r="E4919" s="91" t="s">
        <v>98</v>
      </c>
      <c r="F4919" s="19">
        <f>VLOOKUP(B4919,'HSD ME&amp;PLUMBING'!$B$6:E6426,4,FALSE)</f>
        <v>200000</v>
      </c>
      <c r="G4919" s="367">
        <f>F4919*E4919</f>
        <v>2000</v>
      </c>
    </row>
    <row r="4920" spans="1:7">
      <c r="A4920" s="513" t="s">
        <v>13</v>
      </c>
      <c r="B4920" s="514"/>
      <c r="C4920" s="514"/>
      <c r="D4920" s="514"/>
      <c r="E4920" s="514"/>
      <c r="F4920" s="515"/>
      <c r="G4920" s="367">
        <f>SUM(G4916:G4919)</f>
        <v>79850</v>
      </c>
    </row>
    <row r="4921" spans="1:7">
      <c r="A4921" s="91" t="s">
        <v>14</v>
      </c>
      <c r="B4921" s="372" t="s">
        <v>15</v>
      </c>
      <c r="C4921" s="91"/>
      <c r="D4921" s="91"/>
      <c r="E4921" s="91"/>
      <c r="F4921" s="374"/>
      <c r="G4921" s="374"/>
    </row>
    <row r="4922" spans="1:7" ht="45">
      <c r="A4922" s="92"/>
      <c r="B4922" s="373" t="s">
        <v>4233</v>
      </c>
      <c r="C4922" s="91"/>
      <c r="D4922" s="94" t="s">
        <v>4228</v>
      </c>
      <c r="E4922" s="94" t="s">
        <v>4437</v>
      </c>
      <c r="F4922" s="371">
        <f>VLOOKUP(B4922,'HSD ME&amp;PLUMBING'!$B$6:E6429,4,FALSE)</f>
        <v>10000</v>
      </c>
      <c r="G4922" s="370">
        <f>F4922*E4922</f>
        <v>11500</v>
      </c>
    </row>
    <row r="4923" spans="1:7">
      <c r="A4923" s="494" t="s">
        <v>16</v>
      </c>
      <c r="B4923" s="494"/>
      <c r="C4923" s="494"/>
      <c r="D4923" s="494"/>
      <c r="E4923" s="494"/>
      <c r="F4923" s="494"/>
      <c r="G4923" s="367">
        <f>SUM(G4921:G4922)</f>
        <v>11500</v>
      </c>
    </row>
    <row r="4924" spans="1:7">
      <c r="A4924" s="11" t="s">
        <v>17</v>
      </c>
      <c r="B4924" s="160" t="s">
        <v>18</v>
      </c>
      <c r="C4924" s="11"/>
      <c r="D4924" s="12"/>
      <c r="E4924" s="11"/>
      <c r="F4924" s="12"/>
      <c r="G4924" s="369"/>
    </row>
    <row r="4925" spans="1:7">
      <c r="A4925" s="492" t="s">
        <v>19</v>
      </c>
      <c r="B4925" s="492"/>
      <c r="C4925" s="492"/>
      <c r="D4925" s="492"/>
      <c r="E4925" s="492"/>
      <c r="F4925" s="492"/>
      <c r="G4925" s="367">
        <f>SUM(G4924)</f>
        <v>0</v>
      </c>
    </row>
    <row r="4926" spans="1:7">
      <c r="A4926" s="11" t="s">
        <v>20</v>
      </c>
      <c r="B4926" s="493" t="s">
        <v>21</v>
      </c>
      <c r="C4926" s="493"/>
      <c r="D4926" s="493"/>
      <c r="E4926" s="493"/>
      <c r="F4926" s="493"/>
      <c r="G4926" s="367">
        <f>SUM(G4916:G4925)/2</f>
        <v>91350</v>
      </c>
    </row>
    <row r="4927" spans="1:7">
      <c r="A4927" s="11" t="s">
        <v>22</v>
      </c>
      <c r="B4927" s="493" t="s">
        <v>77</v>
      </c>
      <c r="C4927" s="493"/>
      <c r="D4927" s="493"/>
      <c r="E4927" s="493"/>
      <c r="F4927" s="368">
        <v>0.1</v>
      </c>
      <c r="G4927" s="367">
        <f>G4926*F4927</f>
        <v>9135</v>
      </c>
    </row>
    <row r="4928" spans="1:7">
      <c r="A4928" s="11" t="s">
        <v>23</v>
      </c>
      <c r="B4928" s="493" t="s">
        <v>24</v>
      </c>
      <c r="C4928" s="493"/>
      <c r="D4928" s="493"/>
      <c r="E4928" s="493"/>
      <c r="F4928" s="493"/>
      <c r="G4928" s="367">
        <f>G4926+G4927</f>
        <v>100485</v>
      </c>
    </row>
    <row r="4929" spans="1:7">
      <c r="A4929" s="105"/>
      <c r="B4929" s="106"/>
      <c r="C4929" s="105"/>
      <c r="D4929" s="105"/>
      <c r="E4929" s="105"/>
      <c r="F4929" s="378"/>
      <c r="G4929" s="378"/>
    </row>
    <row r="4930" spans="1:7">
      <c r="A4930" s="198" t="s">
        <v>4635</v>
      </c>
      <c r="B4930" s="1"/>
      <c r="C4930" s="262"/>
      <c r="D4930" s="262"/>
      <c r="E4930" s="262"/>
      <c r="F4930" s="375"/>
      <c r="G4930" s="375"/>
    </row>
    <row r="4931" spans="1:7" ht="30">
      <c r="A4931" s="9" t="s">
        <v>62</v>
      </c>
      <c r="B4931" s="9" t="s">
        <v>63</v>
      </c>
      <c r="C4931" s="9" t="s">
        <v>64</v>
      </c>
      <c r="D4931" s="9" t="s">
        <v>65</v>
      </c>
      <c r="E4931" s="9" t="s">
        <v>66</v>
      </c>
      <c r="F4931" s="9" t="s">
        <v>67</v>
      </c>
      <c r="G4931" s="9" t="s">
        <v>68</v>
      </c>
    </row>
    <row r="4932" spans="1:7">
      <c r="A4932" s="91" t="s">
        <v>0</v>
      </c>
      <c r="B4932" s="372" t="s">
        <v>1</v>
      </c>
      <c r="C4932" s="91"/>
      <c r="D4932" s="91"/>
      <c r="E4932" s="91"/>
      <c r="F4932" s="374"/>
      <c r="G4932" s="374"/>
    </row>
    <row r="4933" spans="1:7">
      <c r="A4933" s="92"/>
      <c r="B4933" s="372" t="s">
        <v>2</v>
      </c>
      <c r="C4933" s="91" t="s">
        <v>3</v>
      </c>
      <c r="D4933" s="91" t="s">
        <v>4</v>
      </c>
      <c r="E4933" s="91" t="s">
        <v>4579</v>
      </c>
      <c r="F4933" s="14">
        <f>VLOOKUP(B4933,'HSD ME&amp;PLUMBING'!$B$6:E6440,4,FALSE)</f>
        <v>100000</v>
      </c>
      <c r="G4933" s="367">
        <f>F4933*E4933</f>
        <v>26000</v>
      </c>
    </row>
    <row r="4934" spans="1:7">
      <c r="A4934" s="92"/>
      <c r="B4934" s="372" t="s">
        <v>1804</v>
      </c>
      <c r="C4934" s="91" t="s">
        <v>71</v>
      </c>
      <c r="D4934" s="91" t="s">
        <v>4</v>
      </c>
      <c r="E4934" s="91" t="s">
        <v>4578</v>
      </c>
      <c r="F4934" s="14">
        <f>VLOOKUP(B4934,'HSD ME&amp;PLUMBING'!$B$6:E6441,4,FALSE)</f>
        <v>150000</v>
      </c>
      <c r="G4934" s="367">
        <f>F4934*E4934</f>
        <v>64950</v>
      </c>
    </row>
    <row r="4935" spans="1:7">
      <c r="A4935" s="92"/>
      <c r="B4935" s="372" t="s">
        <v>7</v>
      </c>
      <c r="C4935" s="91" t="s">
        <v>8</v>
      </c>
      <c r="D4935" s="91" t="s">
        <v>4</v>
      </c>
      <c r="E4935" s="91" t="s">
        <v>52</v>
      </c>
      <c r="F4935" s="14">
        <f>VLOOKUP(B4935,'HSD ME&amp;PLUMBING'!$B$6:E6442,4,FALSE)</f>
        <v>150000</v>
      </c>
      <c r="G4935" s="367">
        <f>F4935*E4935</f>
        <v>6449.9999999999991</v>
      </c>
    </row>
    <row r="4936" spans="1:7">
      <c r="A4936" s="92"/>
      <c r="B4936" s="372" t="s">
        <v>10</v>
      </c>
      <c r="C4936" s="91" t="s">
        <v>11</v>
      </c>
      <c r="D4936" s="91" t="s">
        <v>4</v>
      </c>
      <c r="E4936" s="91" t="s">
        <v>199</v>
      </c>
      <c r="F4936" s="19">
        <f>VLOOKUP(B4936,'HSD ME&amp;PLUMBING'!$B$6:E6443,4,FALSE)</f>
        <v>200000</v>
      </c>
      <c r="G4936" s="367">
        <f>F4936*E4936</f>
        <v>2600</v>
      </c>
    </row>
    <row r="4937" spans="1:7">
      <c r="A4937" s="513" t="s">
        <v>13</v>
      </c>
      <c r="B4937" s="514"/>
      <c r="C4937" s="514"/>
      <c r="D4937" s="514"/>
      <c r="E4937" s="514"/>
      <c r="F4937" s="515"/>
      <c r="G4937" s="367">
        <f>SUM(G4933:G4936)</f>
        <v>100000</v>
      </c>
    </row>
    <row r="4938" spans="1:7">
      <c r="A4938" s="91" t="s">
        <v>14</v>
      </c>
      <c r="B4938" s="372" t="s">
        <v>15</v>
      </c>
      <c r="C4938" s="91"/>
      <c r="D4938" s="91"/>
      <c r="E4938" s="91"/>
      <c r="F4938" s="374"/>
      <c r="G4938" s="374"/>
    </row>
    <row r="4939" spans="1:7" ht="45">
      <c r="A4939" s="92"/>
      <c r="B4939" s="373" t="s">
        <v>4234</v>
      </c>
      <c r="C4939" s="91"/>
      <c r="D4939" s="94" t="s">
        <v>4228</v>
      </c>
      <c r="E4939" s="94" t="s">
        <v>4437</v>
      </c>
      <c r="F4939" s="371">
        <f>VLOOKUP(B4939,'HSD ME&amp;PLUMBING'!$B$6:E6446,4,FALSE)</f>
        <v>10000</v>
      </c>
      <c r="G4939" s="370">
        <f>F4939*E4939</f>
        <v>11500</v>
      </c>
    </row>
    <row r="4940" spans="1:7">
      <c r="A4940" s="494" t="s">
        <v>16</v>
      </c>
      <c r="B4940" s="494"/>
      <c r="C4940" s="494"/>
      <c r="D4940" s="494"/>
      <c r="E4940" s="494"/>
      <c r="F4940" s="494"/>
      <c r="G4940" s="367">
        <f>SUM(G4938:G4939)</f>
        <v>11500</v>
      </c>
    </row>
    <row r="4941" spans="1:7">
      <c r="A4941" s="11" t="s">
        <v>17</v>
      </c>
      <c r="B4941" s="160" t="s">
        <v>18</v>
      </c>
      <c r="C4941" s="11"/>
      <c r="D4941" s="12"/>
      <c r="E4941" s="11"/>
      <c r="F4941" s="12"/>
      <c r="G4941" s="369"/>
    </row>
    <row r="4942" spans="1:7">
      <c r="A4942" s="492" t="s">
        <v>19</v>
      </c>
      <c r="B4942" s="492"/>
      <c r="C4942" s="492"/>
      <c r="D4942" s="492"/>
      <c r="E4942" s="492"/>
      <c r="F4942" s="492"/>
      <c r="G4942" s="367">
        <f>SUM(G4941)</f>
        <v>0</v>
      </c>
    </row>
    <row r="4943" spans="1:7">
      <c r="A4943" s="11" t="s">
        <v>20</v>
      </c>
      <c r="B4943" s="493" t="s">
        <v>21</v>
      </c>
      <c r="C4943" s="493"/>
      <c r="D4943" s="493"/>
      <c r="E4943" s="493"/>
      <c r="F4943" s="493"/>
      <c r="G4943" s="367">
        <f>SUM(G4933:G4942)/2</f>
        <v>111500</v>
      </c>
    </row>
    <row r="4944" spans="1:7">
      <c r="A4944" s="11" t="s">
        <v>22</v>
      </c>
      <c r="B4944" s="493" t="s">
        <v>77</v>
      </c>
      <c r="C4944" s="493"/>
      <c r="D4944" s="493"/>
      <c r="E4944" s="493"/>
      <c r="F4944" s="368">
        <v>0.1</v>
      </c>
      <c r="G4944" s="367">
        <f>G4943*F4944</f>
        <v>11150</v>
      </c>
    </row>
    <row r="4945" spans="1:7">
      <c r="A4945" s="11" t="s">
        <v>23</v>
      </c>
      <c r="B4945" s="493" t="s">
        <v>24</v>
      </c>
      <c r="C4945" s="493"/>
      <c r="D4945" s="493"/>
      <c r="E4945" s="493"/>
      <c r="F4945" s="493"/>
      <c r="G4945" s="367">
        <f>G4943+G4944</f>
        <v>122650</v>
      </c>
    </row>
    <row r="4946" spans="1:7">
      <c r="A4946" s="105"/>
      <c r="B4946" s="106"/>
      <c r="C4946" s="105"/>
      <c r="D4946" s="105"/>
      <c r="E4946" s="105"/>
      <c r="F4946" s="378"/>
      <c r="G4946" s="378"/>
    </row>
    <row r="4947" spans="1:7">
      <c r="A4947" s="198" t="s">
        <v>4634</v>
      </c>
      <c r="B4947" s="1"/>
      <c r="C4947" s="262"/>
      <c r="D4947" s="262"/>
      <c r="E4947" s="262"/>
      <c r="F4947" s="375"/>
      <c r="G4947" s="375"/>
    </row>
    <row r="4948" spans="1:7" ht="30">
      <c r="A4948" s="9" t="s">
        <v>62</v>
      </c>
      <c r="B4948" s="9" t="s">
        <v>63</v>
      </c>
      <c r="C4948" s="9" t="s">
        <v>64</v>
      </c>
      <c r="D4948" s="9" t="s">
        <v>65</v>
      </c>
      <c r="E4948" s="9" t="s">
        <v>66</v>
      </c>
      <c r="F4948" s="9" t="s">
        <v>67</v>
      </c>
      <c r="G4948" s="9" t="s">
        <v>68</v>
      </c>
    </row>
    <row r="4949" spans="1:7">
      <c r="A4949" s="91" t="s">
        <v>0</v>
      </c>
      <c r="B4949" s="372" t="s">
        <v>1</v>
      </c>
      <c r="C4949" s="91"/>
      <c r="D4949" s="91"/>
      <c r="E4949" s="91"/>
      <c r="F4949" s="374"/>
      <c r="G4949" s="374"/>
    </row>
    <row r="4950" spans="1:7">
      <c r="A4950" s="92"/>
      <c r="B4950" s="372" t="s">
        <v>2</v>
      </c>
      <c r="C4950" s="91" t="s">
        <v>3</v>
      </c>
      <c r="D4950" s="91" t="s">
        <v>4</v>
      </c>
      <c r="E4950" s="91" t="s">
        <v>4550</v>
      </c>
      <c r="F4950" s="14">
        <f>VLOOKUP(B4950,'HSD ME&amp;PLUMBING'!$B$6:E6457,4,FALSE)</f>
        <v>100000</v>
      </c>
      <c r="G4950" s="367">
        <f>F4950*E4950</f>
        <v>47100</v>
      </c>
    </row>
    <row r="4951" spans="1:7">
      <c r="A4951" s="92"/>
      <c r="B4951" s="372" t="s">
        <v>1804</v>
      </c>
      <c r="C4951" s="91" t="s">
        <v>71</v>
      </c>
      <c r="D4951" s="91" t="s">
        <v>4</v>
      </c>
      <c r="E4951" s="91" t="s">
        <v>4549</v>
      </c>
      <c r="F4951" s="14">
        <f>VLOOKUP(B4951,'HSD ME&amp;PLUMBING'!$B$6:E6458,4,FALSE)</f>
        <v>150000</v>
      </c>
      <c r="G4951" s="367">
        <f>F4951*E4951</f>
        <v>118050</v>
      </c>
    </row>
    <row r="4952" spans="1:7">
      <c r="A4952" s="92"/>
      <c r="B4952" s="372" t="s">
        <v>7</v>
      </c>
      <c r="C4952" s="91" t="s">
        <v>8</v>
      </c>
      <c r="D4952" s="91" t="s">
        <v>4</v>
      </c>
      <c r="E4952" s="91" t="s">
        <v>4534</v>
      </c>
      <c r="F4952" s="14">
        <f>VLOOKUP(B4952,'HSD ME&amp;PLUMBING'!$B$6:E6459,4,FALSE)</f>
        <v>150000</v>
      </c>
      <c r="G4952" s="367">
        <f>F4952*E4952</f>
        <v>11850</v>
      </c>
    </row>
    <row r="4953" spans="1:7">
      <c r="A4953" s="92"/>
      <c r="B4953" s="372" t="s">
        <v>10</v>
      </c>
      <c r="C4953" s="91" t="s">
        <v>11</v>
      </c>
      <c r="D4953" s="91" t="s">
        <v>4</v>
      </c>
      <c r="E4953" s="91" t="s">
        <v>69</v>
      </c>
      <c r="F4953" s="19">
        <f>VLOOKUP(B4953,'HSD ME&amp;PLUMBING'!$B$6:E6460,4,FALSE)</f>
        <v>200000</v>
      </c>
      <c r="G4953" s="367">
        <f>F4953*E4953</f>
        <v>4800</v>
      </c>
    </row>
    <row r="4954" spans="1:7">
      <c r="A4954" s="513" t="s">
        <v>13</v>
      </c>
      <c r="B4954" s="514"/>
      <c r="C4954" s="514"/>
      <c r="D4954" s="514"/>
      <c r="E4954" s="514"/>
      <c r="F4954" s="515"/>
      <c r="G4954" s="367">
        <f>SUM(G4950:G4953)</f>
        <v>181800</v>
      </c>
    </row>
    <row r="4955" spans="1:7">
      <c r="A4955" s="91" t="s">
        <v>14</v>
      </c>
      <c r="B4955" s="372" t="s">
        <v>15</v>
      </c>
      <c r="C4955" s="91"/>
      <c r="D4955" s="91"/>
      <c r="E4955" s="91"/>
      <c r="F4955" s="374"/>
      <c r="G4955" s="374"/>
    </row>
    <row r="4956" spans="1:7" ht="45">
      <c r="A4956" s="92"/>
      <c r="B4956" s="373" t="s">
        <v>4235</v>
      </c>
      <c r="C4956" s="91"/>
      <c r="D4956" s="94" t="s">
        <v>4228</v>
      </c>
      <c r="E4956" s="94" t="s">
        <v>4422</v>
      </c>
      <c r="F4956" s="371">
        <f>VLOOKUP(B4956,'HSD ME&amp;PLUMBING'!$B$6:E6463,4,FALSE)</f>
        <v>10000</v>
      </c>
      <c r="G4956" s="370">
        <f>F4956*E4956</f>
        <v>13000</v>
      </c>
    </row>
    <row r="4957" spans="1:7">
      <c r="A4957" s="494" t="s">
        <v>16</v>
      </c>
      <c r="B4957" s="494"/>
      <c r="C4957" s="494"/>
      <c r="D4957" s="494"/>
      <c r="E4957" s="494"/>
      <c r="F4957" s="494"/>
      <c r="G4957" s="367">
        <f>SUM(G4955:G4956)</f>
        <v>13000</v>
      </c>
    </row>
    <row r="4958" spans="1:7">
      <c r="A4958" s="11" t="s">
        <v>17</v>
      </c>
      <c r="B4958" s="160" t="s">
        <v>18</v>
      </c>
      <c r="C4958" s="11"/>
      <c r="D4958" s="12"/>
      <c r="E4958" s="11"/>
      <c r="F4958" s="12"/>
      <c r="G4958" s="369"/>
    </row>
    <row r="4959" spans="1:7">
      <c r="A4959" s="492" t="s">
        <v>19</v>
      </c>
      <c r="B4959" s="492"/>
      <c r="C4959" s="492"/>
      <c r="D4959" s="492"/>
      <c r="E4959" s="492"/>
      <c r="F4959" s="492"/>
      <c r="G4959" s="367">
        <f>SUM(G4958)</f>
        <v>0</v>
      </c>
    </row>
    <row r="4960" spans="1:7">
      <c r="A4960" s="11" t="s">
        <v>20</v>
      </c>
      <c r="B4960" s="493" t="s">
        <v>21</v>
      </c>
      <c r="C4960" s="493"/>
      <c r="D4960" s="493"/>
      <c r="E4960" s="493"/>
      <c r="F4960" s="493"/>
      <c r="G4960" s="367">
        <f>SUM(G4950:G4959)/2</f>
        <v>194800</v>
      </c>
    </row>
    <row r="4961" spans="1:7">
      <c r="A4961" s="11" t="s">
        <v>22</v>
      </c>
      <c r="B4961" s="493" t="s">
        <v>77</v>
      </c>
      <c r="C4961" s="493"/>
      <c r="D4961" s="493"/>
      <c r="E4961" s="493"/>
      <c r="F4961" s="368">
        <v>0.1</v>
      </c>
      <c r="G4961" s="367">
        <f>G4960*F4961</f>
        <v>19480</v>
      </c>
    </row>
    <row r="4962" spans="1:7">
      <c r="A4962" s="11" t="s">
        <v>23</v>
      </c>
      <c r="B4962" s="493" t="s">
        <v>24</v>
      </c>
      <c r="C4962" s="493"/>
      <c r="D4962" s="493"/>
      <c r="E4962" s="493"/>
      <c r="F4962" s="493"/>
      <c r="G4962" s="367">
        <f>G4960+G4961</f>
        <v>214280</v>
      </c>
    </row>
    <row r="4963" spans="1:7">
      <c r="A4963" s="105"/>
      <c r="B4963" s="106"/>
      <c r="C4963" s="105"/>
      <c r="D4963" s="105"/>
      <c r="E4963" s="105"/>
      <c r="F4963" s="378"/>
      <c r="G4963" s="378"/>
    </row>
    <row r="4964" spans="1:7">
      <c r="A4964" s="198" t="s">
        <v>4633</v>
      </c>
      <c r="B4964" s="1"/>
      <c r="C4964" s="262"/>
      <c r="D4964" s="262"/>
      <c r="E4964" s="262"/>
      <c r="F4964" s="375"/>
      <c r="G4964" s="375"/>
    </row>
    <row r="4965" spans="1:7" ht="30">
      <c r="A4965" s="9" t="s">
        <v>62</v>
      </c>
      <c r="B4965" s="9" t="s">
        <v>63</v>
      </c>
      <c r="C4965" s="9" t="s">
        <v>64</v>
      </c>
      <c r="D4965" s="9" t="s">
        <v>65</v>
      </c>
      <c r="E4965" s="9" t="s">
        <v>66</v>
      </c>
      <c r="F4965" s="9" t="s">
        <v>67</v>
      </c>
      <c r="G4965" s="9" t="s">
        <v>68</v>
      </c>
    </row>
    <row r="4966" spans="1:7">
      <c r="A4966" s="91" t="s">
        <v>0</v>
      </c>
      <c r="B4966" s="372" t="s">
        <v>1</v>
      </c>
      <c r="C4966" s="91"/>
      <c r="D4966" s="91"/>
      <c r="E4966" s="91"/>
      <c r="F4966" s="374"/>
      <c r="G4966" s="374"/>
    </row>
    <row r="4967" spans="1:7">
      <c r="A4967" s="92"/>
      <c r="B4967" s="372" t="s">
        <v>2</v>
      </c>
      <c r="C4967" s="91" t="s">
        <v>3</v>
      </c>
      <c r="D4967" s="91" t="s">
        <v>4</v>
      </c>
      <c r="E4967" s="91" t="s">
        <v>1926</v>
      </c>
      <c r="F4967" s="14">
        <f>VLOOKUP(B4967,'HSD ME&amp;PLUMBING'!$B$6:E6474,4,FALSE)</f>
        <v>100000</v>
      </c>
      <c r="G4967" s="367">
        <f>F4967*E4967</f>
        <v>63100</v>
      </c>
    </row>
    <row r="4968" spans="1:7">
      <c r="A4968" s="92"/>
      <c r="B4968" s="372" t="s">
        <v>1804</v>
      </c>
      <c r="C4968" s="91" t="s">
        <v>71</v>
      </c>
      <c r="D4968" s="91" t="s">
        <v>4</v>
      </c>
      <c r="E4968" s="91" t="s">
        <v>1927</v>
      </c>
      <c r="F4968" s="14">
        <f>VLOOKUP(B4968,'HSD ME&amp;PLUMBING'!$B$6:E6475,4,FALSE)</f>
        <v>150000</v>
      </c>
      <c r="G4968" s="367">
        <f>F4968*E4968</f>
        <v>158100</v>
      </c>
    </row>
    <row r="4969" spans="1:7">
      <c r="A4969" s="92"/>
      <c r="B4969" s="372" t="s">
        <v>7</v>
      </c>
      <c r="C4969" s="91" t="s">
        <v>8</v>
      </c>
      <c r="D4969" s="91" t="s">
        <v>4</v>
      </c>
      <c r="E4969" s="91" t="s">
        <v>707</v>
      </c>
      <c r="F4969" s="14">
        <f>VLOOKUP(B4969,'HSD ME&amp;PLUMBING'!$B$6:E6476,4,FALSE)</f>
        <v>150000</v>
      </c>
      <c r="G4969" s="367">
        <f>F4969*E4969</f>
        <v>15750</v>
      </c>
    </row>
    <row r="4970" spans="1:7">
      <c r="A4970" s="92"/>
      <c r="B4970" s="372" t="s">
        <v>10</v>
      </c>
      <c r="C4970" s="91" t="s">
        <v>11</v>
      </c>
      <c r="D4970" s="91" t="s">
        <v>4</v>
      </c>
      <c r="E4970" s="91" t="s">
        <v>209</v>
      </c>
      <c r="F4970" s="19">
        <f>VLOOKUP(B4970,'HSD ME&amp;PLUMBING'!$B$6:E6477,4,FALSE)</f>
        <v>200000</v>
      </c>
      <c r="G4970" s="367">
        <f>F4970*E4970</f>
        <v>6400</v>
      </c>
    </row>
    <row r="4971" spans="1:7">
      <c r="A4971" s="513" t="s">
        <v>13</v>
      </c>
      <c r="B4971" s="514"/>
      <c r="C4971" s="514"/>
      <c r="D4971" s="514"/>
      <c r="E4971" s="514"/>
      <c r="F4971" s="515"/>
      <c r="G4971" s="367">
        <f>SUM(G4967:G4970)</f>
        <v>243350</v>
      </c>
    </row>
    <row r="4972" spans="1:7">
      <c r="A4972" s="91" t="s">
        <v>14</v>
      </c>
      <c r="B4972" s="372" t="s">
        <v>15</v>
      </c>
      <c r="C4972" s="91"/>
      <c r="D4972" s="91"/>
      <c r="E4972" s="91"/>
      <c r="F4972" s="374"/>
      <c r="G4972" s="374"/>
    </row>
    <row r="4973" spans="1:7" ht="45">
      <c r="A4973" s="92"/>
      <c r="B4973" s="373" t="s">
        <v>4236</v>
      </c>
      <c r="C4973" s="91"/>
      <c r="D4973" s="94" t="s">
        <v>4228</v>
      </c>
      <c r="E4973" s="94" t="s">
        <v>4422</v>
      </c>
      <c r="F4973" s="371">
        <f>VLOOKUP(B4973,'HSD ME&amp;PLUMBING'!$B$6:E6480,4,FALSE)</f>
        <v>10000</v>
      </c>
      <c r="G4973" s="370">
        <f>F4973*E4973</f>
        <v>13000</v>
      </c>
    </row>
    <row r="4974" spans="1:7">
      <c r="A4974" s="494" t="s">
        <v>16</v>
      </c>
      <c r="B4974" s="494"/>
      <c r="C4974" s="494"/>
      <c r="D4974" s="494"/>
      <c r="E4974" s="494"/>
      <c r="F4974" s="494"/>
      <c r="G4974" s="367">
        <f>SUM(G4972:G4973)</f>
        <v>13000</v>
      </c>
    </row>
    <row r="4975" spans="1:7">
      <c r="A4975" s="11" t="s">
        <v>17</v>
      </c>
      <c r="B4975" s="160" t="s">
        <v>18</v>
      </c>
      <c r="C4975" s="11"/>
      <c r="D4975" s="12"/>
      <c r="E4975" s="11"/>
      <c r="F4975" s="12"/>
      <c r="G4975" s="369"/>
    </row>
    <row r="4976" spans="1:7">
      <c r="A4976" s="492" t="s">
        <v>19</v>
      </c>
      <c r="B4976" s="492"/>
      <c r="C4976" s="492"/>
      <c r="D4976" s="492"/>
      <c r="E4976" s="492"/>
      <c r="F4976" s="492"/>
      <c r="G4976" s="367">
        <f>SUM(G4975)</f>
        <v>0</v>
      </c>
    </row>
    <row r="4977" spans="1:7">
      <c r="A4977" s="11" t="s">
        <v>20</v>
      </c>
      <c r="B4977" s="493" t="s">
        <v>21</v>
      </c>
      <c r="C4977" s="493"/>
      <c r="D4977" s="493"/>
      <c r="E4977" s="493"/>
      <c r="F4977" s="493"/>
      <c r="G4977" s="367">
        <f>SUM(G4967:G4976)/2</f>
        <v>256350</v>
      </c>
    </row>
    <row r="4978" spans="1:7">
      <c r="A4978" s="11" t="s">
        <v>22</v>
      </c>
      <c r="B4978" s="493" t="s">
        <v>77</v>
      </c>
      <c r="C4978" s="493"/>
      <c r="D4978" s="493"/>
      <c r="E4978" s="493"/>
      <c r="F4978" s="368">
        <v>0.1</v>
      </c>
      <c r="G4978" s="367">
        <f>G4977*F4978</f>
        <v>25635</v>
      </c>
    </row>
    <row r="4979" spans="1:7">
      <c r="A4979" s="11" t="s">
        <v>23</v>
      </c>
      <c r="B4979" s="493" t="s">
        <v>24</v>
      </c>
      <c r="C4979" s="493"/>
      <c r="D4979" s="493"/>
      <c r="E4979" s="493"/>
      <c r="F4979" s="493"/>
      <c r="G4979" s="367">
        <f>G4977+G4978</f>
        <v>281985</v>
      </c>
    </row>
    <row r="4980" spans="1:7">
      <c r="A4980" s="105"/>
      <c r="B4980" s="106"/>
      <c r="C4980" s="105"/>
      <c r="D4980" s="105"/>
      <c r="E4980" s="105"/>
      <c r="F4980" s="378"/>
      <c r="G4980" s="378"/>
    </row>
    <row r="4981" spans="1:7">
      <c r="A4981" s="198" t="s">
        <v>4632</v>
      </c>
      <c r="B4981" s="1"/>
      <c r="C4981" s="262"/>
      <c r="D4981" s="262"/>
      <c r="E4981" s="262"/>
      <c r="F4981" s="375"/>
      <c r="G4981" s="375"/>
    </row>
    <row r="4982" spans="1:7" ht="30">
      <c r="A4982" s="9" t="s">
        <v>62</v>
      </c>
      <c r="B4982" s="9" t="s">
        <v>63</v>
      </c>
      <c r="C4982" s="9" t="s">
        <v>64</v>
      </c>
      <c r="D4982" s="9" t="s">
        <v>65</v>
      </c>
      <c r="E4982" s="9" t="s">
        <v>66</v>
      </c>
      <c r="F4982" s="9" t="s">
        <v>67</v>
      </c>
      <c r="G4982" s="9" t="s">
        <v>68</v>
      </c>
    </row>
    <row r="4983" spans="1:7">
      <c r="A4983" s="91" t="s">
        <v>0</v>
      </c>
      <c r="B4983" s="372" t="s">
        <v>1</v>
      </c>
      <c r="C4983" s="91"/>
      <c r="D4983" s="91"/>
      <c r="E4983" s="91"/>
      <c r="F4983" s="374"/>
      <c r="G4983" s="374"/>
    </row>
    <row r="4984" spans="1:7">
      <c r="A4984" s="92"/>
      <c r="B4984" s="372" t="s">
        <v>2</v>
      </c>
      <c r="C4984" s="91" t="s">
        <v>3</v>
      </c>
      <c r="D4984" s="91" t="s">
        <v>4</v>
      </c>
      <c r="E4984" s="91" t="s">
        <v>761</v>
      </c>
      <c r="F4984" s="14">
        <f>VLOOKUP(B4984,'HSD ME&amp;PLUMBING'!$B$6:E6491,4,FALSE)</f>
        <v>100000</v>
      </c>
      <c r="G4984" s="367">
        <f>F4984*E4984</f>
        <v>78800</v>
      </c>
    </row>
    <row r="4985" spans="1:7">
      <c r="A4985" s="92"/>
      <c r="B4985" s="372" t="s">
        <v>1804</v>
      </c>
      <c r="C4985" s="91" t="s">
        <v>71</v>
      </c>
      <c r="D4985" s="91" t="s">
        <v>4</v>
      </c>
      <c r="E4985" s="91" t="s">
        <v>762</v>
      </c>
      <c r="F4985" s="14">
        <f>VLOOKUP(B4985,'HSD ME&amp;PLUMBING'!$B$6:E6492,4,FALSE)</f>
        <v>150000</v>
      </c>
      <c r="G4985" s="367">
        <f>F4985*E4985</f>
        <v>197400</v>
      </c>
    </row>
    <row r="4986" spans="1:7">
      <c r="A4986" s="92"/>
      <c r="B4986" s="372" t="s">
        <v>7</v>
      </c>
      <c r="C4986" s="91" t="s">
        <v>8</v>
      </c>
      <c r="D4986" s="91" t="s">
        <v>4</v>
      </c>
      <c r="E4986" s="91" t="s">
        <v>763</v>
      </c>
      <c r="F4986" s="14">
        <f>VLOOKUP(B4986,'HSD ME&amp;PLUMBING'!$B$6:E6493,4,FALSE)</f>
        <v>150000</v>
      </c>
      <c r="G4986" s="367">
        <f>F4986*E4986</f>
        <v>19800</v>
      </c>
    </row>
    <row r="4987" spans="1:7">
      <c r="A4987" s="92"/>
      <c r="B4987" s="372" t="s">
        <v>10</v>
      </c>
      <c r="C4987" s="91" t="s">
        <v>11</v>
      </c>
      <c r="D4987" s="91" t="s">
        <v>4</v>
      </c>
      <c r="E4987" s="91" t="s">
        <v>4574</v>
      </c>
      <c r="F4987" s="19">
        <f>VLOOKUP(B4987,'HSD ME&amp;PLUMBING'!$B$6:E6494,4,FALSE)</f>
        <v>200000</v>
      </c>
      <c r="G4987" s="367">
        <f>F4987*E4987</f>
        <v>7800</v>
      </c>
    </row>
    <row r="4988" spans="1:7">
      <c r="A4988" s="513" t="s">
        <v>13</v>
      </c>
      <c r="B4988" s="514"/>
      <c r="C4988" s="514"/>
      <c r="D4988" s="514"/>
      <c r="E4988" s="514"/>
      <c r="F4988" s="515"/>
      <c r="G4988" s="367">
        <f>SUM(G4984:G4987)</f>
        <v>303800</v>
      </c>
    </row>
    <row r="4989" spans="1:7">
      <c r="A4989" s="91" t="s">
        <v>14</v>
      </c>
      <c r="B4989" s="372" t="s">
        <v>15</v>
      </c>
      <c r="C4989" s="91"/>
      <c r="D4989" s="91"/>
      <c r="E4989" s="91"/>
      <c r="F4989" s="374"/>
      <c r="G4989" s="374"/>
    </row>
    <row r="4990" spans="1:7" ht="45">
      <c r="A4990" s="92"/>
      <c r="B4990" s="373" t="s">
        <v>4237</v>
      </c>
      <c r="C4990" s="91"/>
      <c r="D4990" s="94" t="s">
        <v>4228</v>
      </c>
      <c r="E4990" s="94" t="s">
        <v>4422</v>
      </c>
      <c r="F4990" s="371">
        <f>VLOOKUP(B4990,'HSD ME&amp;PLUMBING'!$B$6:E6497,4,FALSE)</f>
        <v>10000</v>
      </c>
      <c r="G4990" s="370">
        <f>F4990*E4990</f>
        <v>13000</v>
      </c>
    </row>
    <row r="4991" spans="1:7">
      <c r="A4991" s="494" t="s">
        <v>16</v>
      </c>
      <c r="B4991" s="494"/>
      <c r="C4991" s="494"/>
      <c r="D4991" s="494"/>
      <c r="E4991" s="494"/>
      <c r="F4991" s="494"/>
      <c r="G4991" s="367">
        <f>SUM(G4989:G4990)</f>
        <v>13000</v>
      </c>
    </row>
    <row r="4992" spans="1:7">
      <c r="A4992" s="11" t="s">
        <v>17</v>
      </c>
      <c r="B4992" s="160" t="s">
        <v>18</v>
      </c>
      <c r="C4992" s="11"/>
      <c r="D4992" s="12"/>
      <c r="E4992" s="11"/>
      <c r="F4992" s="12"/>
      <c r="G4992" s="369"/>
    </row>
    <row r="4993" spans="1:7">
      <c r="A4993" s="492" t="s">
        <v>19</v>
      </c>
      <c r="B4993" s="492"/>
      <c r="C4993" s="492"/>
      <c r="D4993" s="492"/>
      <c r="E4993" s="492"/>
      <c r="F4993" s="492"/>
      <c r="G4993" s="367">
        <f>SUM(G4992)</f>
        <v>0</v>
      </c>
    </row>
    <row r="4994" spans="1:7">
      <c r="A4994" s="11" t="s">
        <v>20</v>
      </c>
      <c r="B4994" s="493" t="s">
        <v>21</v>
      </c>
      <c r="C4994" s="493"/>
      <c r="D4994" s="493"/>
      <c r="E4994" s="493"/>
      <c r="F4994" s="493"/>
      <c r="G4994" s="367">
        <f>SUM(G4984:G4993)/2</f>
        <v>316800</v>
      </c>
    </row>
    <row r="4995" spans="1:7">
      <c r="A4995" s="11" t="s">
        <v>22</v>
      </c>
      <c r="B4995" s="493" t="s">
        <v>77</v>
      </c>
      <c r="C4995" s="493"/>
      <c r="D4995" s="493"/>
      <c r="E4995" s="493"/>
      <c r="F4995" s="368">
        <v>0.1</v>
      </c>
      <c r="G4995" s="367">
        <f>G4994*F4995</f>
        <v>31680</v>
      </c>
    </row>
    <row r="4996" spans="1:7">
      <c r="A4996" s="11" t="s">
        <v>23</v>
      </c>
      <c r="B4996" s="493" t="s">
        <v>24</v>
      </c>
      <c r="C4996" s="493"/>
      <c r="D4996" s="493"/>
      <c r="E4996" s="493"/>
      <c r="F4996" s="493"/>
      <c r="G4996" s="367">
        <f>G4994+G4995</f>
        <v>348480</v>
      </c>
    </row>
    <row r="4997" spans="1:7">
      <c r="A4997" s="105"/>
      <c r="B4997" s="106"/>
      <c r="C4997" s="105"/>
      <c r="D4997" s="105"/>
      <c r="E4997" s="105"/>
      <c r="F4997" s="378"/>
      <c r="G4997" s="378"/>
    </row>
    <row r="4998" spans="1:7">
      <c r="A4998" s="198" t="s">
        <v>4631</v>
      </c>
      <c r="B4998" s="1"/>
      <c r="C4998" s="262"/>
      <c r="D4998" s="262"/>
      <c r="E4998" s="262"/>
      <c r="F4998" s="375"/>
      <c r="G4998" s="375"/>
    </row>
    <row r="4999" spans="1:7" ht="30">
      <c r="A4999" s="9" t="s">
        <v>62</v>
      </c>
      <c r="B4999" s="9" t="s">
        <v>63</v>
      </c>
      <c r="C4999" s="9" t="s">
        <v>64</v>
      </c>
      <c r="D4999" s="9" t="s">
        <v>65</v>
      </c>
      <c r="E4999" s="9" t="s">
        <v>66</v>
      </c>
      <c r="F4999" s="9" t="s">
        <v>67</v>
      </c>
      <c r="G4999" s="9" t="s">
        <v>68</v>
      </c>
    </row>
    <row r="5000" spans="1:7">
      <c r="A5000" s="91" t="s">
        <v>0</v>
      </c>
      <c r="B5000" s="372" t="s">
        <v>1</v>
      </c>
      <c r="C5000" s="91"/>
      <c r="D5000" s="91"/>
      <c r="E5000" s="91"/>
      <c r="F5000" s="374"/>
      <c r="G5000" s="374"/>
    </row>
    <row r="5001" spans="1:7">
      <c r="A5001" s="92"/>
      <c r="B5001" s="372" t="s">
        <v>2</v>
      </c>
      <c r="C5001" s="91" t="s">
        <v>3</v>
      </c>
      <c r="D5001" s="91" t="s">
        <v>4</v>
      </c>
      <c r="E5001" s="91" t="s">
        <v>4546</v>
      </c>
      <c r="F5001" s="14">
        <f>VLOOKUP(B5001,'HSD ME&amp;PLUMBING'!$B$6:E6508,4,FALSE)</f>
        <v>100000</v>
      </c>
      <c r="G5001" s="367">
        <f>F5001*E5001</f>
        <v>94500</v>
      </c>
    </row>
    <row r="5002" spans="1:7">
      <c r="A5002" s="92"/>
      <c r="B5002" s="372" t="s">
        <v>1804</v>
      </c>
      <c r="C5002" s="91" t="s">
        <v>71</v>
      </c>
      <c r="D5002" s="91" t="s">
        <v>4</v>
      </c>
      <c r="E5002" s="91" t="s">
        <v>4545</v>
      </c>
      <c r="F5002" s="14">
        <f>VLOOKUP(B5002,'HSD ME&amp;PLUMBING'!$B$6:E6509,4,FALSE)</f>
        <v>150000</v>
      </c>
      <c r="G5002" s="367">
        <f>F5002*E5002</f>
        <v>236850</v>
      </c>
    </row>
    <row r="5003" spans="1:7">
      <c r="A5003" s="92"/>
      <c r="B5003" s="372" t="s">
        <v>7</v>
      </c>
      <c r="C5003" s="91" t="s">
        <v>8</v>
      </c>
      <c r="D5003" s="91" t="s">
        <v>4</v>
      </c>
      <c r="E5003" s="91" t="s">
        <v>4544</v>
      </c>
      <c r="F5003" s="14">
        <f>VLOOKUP(B5003,'HSD ME&amp;PLUMBING'!$B$6:E6510,4,FALSE)</f>
        <v>150000</v>
      </c>
      <c r="G5003" s="367">
        <f>F5003*E5003</f>
        <v>23700</v>
      </c>
    </row>
    <row r="5004" spans="1:7">
      <c r="A5004" s="92"/>
      <c r="B5004" s="372" t="s">
        <v>10</v>
      </c>
      <c r="C5004" s="91" t="s">
        <v>11</v>
      </c>
      <c r="D5004" s="91" t="s">
        <v>4</v>
      </c>
      <c r="E5004" s="91" t="s">
        <v>4543</v>
      </c>
      <c r="F5004" s="19">
        <f>VLOOKUP(B5004,'HSD ME&amp;PLUMBING'!$B$6:E6511,4,FALSE)</f>
        <v>200000</v>
      </c>
      <c r="G5004" s="367">
        <f>F5004*E5004</f>
        <v>9400</v>
      </c>
    </row>
    <row r="5005" spans="1:7">
      <c r="A5005" s="513" t="s">
        <v>13</v>
      </c>
      <c r="B5005" s="514"/>
      <c r="C5005" s="514"/>
      <c r="D5005" s="514"/>
      <c r="E5005" s="514"/>
      <c r="F5005" s="515"/>
      <c r="G5005" s="367">
        <f>SUM(G5001:G5004)</f>
        <v>364450</v>
      </c>
    </row>
    <row r="5006" spans="1:7">
      <c r="A5006" s="91" t="s">
        <v>14</v>
      </c>
      <c r="B5006" s="372" t="s">
        <v>15</v>
      </c>
      <c r="C5006" s="91"/>
      <c r="D5006" s="91"/>
      <c r="E5006" s="91"/>
      <c r="F5006" s="374"/>
      <c r="G5006" s="374"/>
    </row>
    <row r="5007" spans="1:7" ht="45">
      <c r="A5007" s="92"/>
      <c r="B5007" s="373" t="s">
        <v>4238</v>
      </c>
      <c r="C5007" s="91"/>
      <c r="D5007" s="94" t="s">
        <v>4228</v>
      </c>
      <c r="E5007" s="94" t="s">
        <v>4422</v>
      </c>
      <c r="F5007" s="371">
        <f>VLOOKUP(B5007,'HSD ME&amp;PLUMBING'!$B$6:E6514,4,FALSE)</f>
        <v>10000</v>
      </c>
      <c r="G5007" s="370">
        <f>F5007*E5007</f>
        <v>13000</v>
      </c>
    </row>
    <row r="5008" spans="1:7">
      <c r="A5008" s="494" t="s">
        <v>16</v>
      </c>
      <c r="B5008" s="494"/>
      <c r="C5008" s="494"/>
      <c r="D5008" s="494"/>
      <c r="E5008" s="494"/>
      <c r="F5008" s="494"/>
      <c r="G5008" s="367">
        <f>SUM(G5006:G5007)</f>
        <v>13000</v>
      </c>
    </row>
    <row r="5009" spans="1:7">
      <c r="A5009" s="11" t="s">
        <v>17</v>
      </c>
      <c r="B5009" s="160" t="s">
        <v>18</v>
      </c>
      <c r="C5009" s="11"/>
      <c r="D5009" s="12"/>
      <c r="E5009" s="11"/>
      <c r="F5009" s="12"/>
      <c r="G5009" s="369"/>
    </row>
    <row r="5010" spans="1:7">
      <c r="A5010" s="492" t="s">
        <v>19</v>
      </c>
      <c r="B5010" s="492"/>
      <c r="C5010" s="492"/>
      <c r="D5010" s="492"/>
      <c r="E5010" s="492"/>
      <c r="F5010" s="492"/>
      <c r="G5010" s="367">
        <f>SUM(G5009)</f>
        <v>0</v>
      </c>
    </row>
    <row r="5011" spans="1:7">
      <c r="A5011" s="11" t="s">
        <v>20</v>
      </c>
      <c r="B5011" s="493" t="s">
        <v>21</v>
      </c>
      <c r="C5011" s="493"/>
      <c r="D5011" s="493"/>
      <c r="E5011" s="493"/>
      <c r="F5011" s="493"/>
      <c r="G5011" s="367">
        <f>SUM(G5001:G5010)/2</f>
        <v>377450</v>
      </c>
    </row>
    <row r="5012" spans="1:7">
      <c r="A5012" s="11" t="s">
        <v>22</v>
      </c>
      <c r="B5012" s="493" t="s">
        <v>77</v>
      </c>
      <c r="C5012" s="493"/>
      <c r="D5012" s="493"/>
      <c r="E5012" s="493"/>
      <c r="F5012" s="368">
        <v>0.1</v>
      </c>
      <c r="G5012" s="367">
        <f>G5011*F5012</f>
        <v>37745</v>
      </c>
    </row>
    <row r="5013" spans="1:7">
      <c r="A5013" s="11" t="s">
        <v>23</v>
      </c>
      <c r="B5013" s="493" t="s">
        <v>24</v>
      </c>
      <c r="C5013" s="493"/>
      <c r="D5013" s="493"/>
      <c r="E5013" s="493"/>
      <c r="F5013" s="493"/>
      <c r="G5013" s="367">
        <f>G5011+G5012</f>
        <v>415195</v>
      </c>
    </row>
    <row r="5014" spans="1:7">
      <c r="A5014" s="105"/>
      <c r="B5014" s="106"/>
      <c r="C5014" s="105"/>
      <c r="D5014" s="105"/>
      <c r="E5014" s="105"/>
      <c r="F5014" s="378"/>
      <c r="G5014" s="378"/>
    </row>
    <row r="5015" spans="1:7">
      <c r="A5015" s="198" t="s">
        <v>4630</v>
      </c>
      <c r="B5015" s="1"/>
      <c r="C5015" s="262"/>
      <c r="D5015" s="262"/>
      <c r="E5015" s="262"/>
      <c r="F5015" s="375"/>
      <c r="G5015" s="375"/>
    </row>
    <row r="5016" spans="1:7" ht="30">
      <c r="A5016" s="9" t="s">
        <v>62</v>
      </c>
      <c r="B5016" s="9" t="s">
        <v>63</v>
      </c>
      <c r="C5016" s="9" t="s">
        <v>64</v>
      </c>
      <c r="D5016" s="9" t="s">
        <v>65</v>
      </c>
      <c r="E5016" s="9" t="s">
        <v>66</v>
      </c>
      <c r="F5016" s="9" t="s">
        <v>67</v>
      </c>
      <c r="G5016" s="9" t="s">
        <v>68</v>
      </c>
    </row>
    <row r="5017" spans="1:7">
      <c r="A5017" s="91" t="s">
        <v>0</v>
      </c>
      <c r="B5017" s="372" t="s">
        <v>1</v>
      </c>
      <c r="C5017" s="91"/>
      <c r="D5017" s="91"/>
      <c r="E5017" s="91"/>
      <c r="F5017" s="374"/>
      <c r="G5017" s="374"/>
    </row>
    <row r="5018" spans="1:7">
      <c r="A5018" s="92"/>
      <c r="B5018" s="372" t="s">
        <v>2</v>
      </c>
      <c r="C5018" s="91" t="s">
        <v>3</v>
      </c>
      <c r="D5018" s="91" t="s">
        <v>4</v>
      </c>
      <c r="E5018" s="91" t="s">
        <v>4541</v>
      </c>
      <c r="F5018" s="14">
        <f>VLOOKUP(B5018,'HSD ME&amp;PLUMBING'!$B$6:E6525,4,FALSE)</f>
        <v>100000</v>
      </c>
      <c r="G5018" s="367">
        <f>F5018*E5018</f>
        <v>126000</v>
      </c>
    </row>
    <row r="5019" spans="1:7">
      <c r="A5019" s="92"/>
      <c r="B5019" s="372" t="s">
        <v>1804</v>
      </c>
      <c r="C5019" s="91" t="s">
        <v>71</v>
      </c>
      <c r="D5019" s="91" t="s">
        <v>4</v>
      </c>
      <c r="E5019" s="91" t="s">
        <v>4540</v>
      </c>
      <c r="F5019" s="14">
        <f>VLOOKUP(B5019,'HSD ME&amp;PLUMBING'!$B$6:E6526,4,FALSE)</f>
        <v>150000</v>
      </c>
      <c r="G5019" s="367">
        <f>F5019*E5019</f>
        <v>315450.00000000006</v>
      </c>
    </row>
    <row r="5020" spans="1:7">
      <c r="A5020" s="92"/>
      <c r="B5020" s="372" t="s">
        <v>7</v>
      </c>
      <c r="C5020" s="91" t="s">
        <v>8</v>
      </c>
      <c r="D5020" s="91" t="s">
        <v>4</v>
      </c>
      <c r="E5020" s="91" t="s">
        <v>1942</v>
      </c>
      <c r="F5020" s="14">
        <f>VLOOKUP(B5020,'HSD ME&amp;PLUMBING'!$B$6:E6527,4,FALSE)</f>
        <v>150000</v>
      </c>
      <c r="G5020" s="367">
        <f>F5020*E5020</f>
        <v>31500</v>
      </c>
    </row>
    <row r="5021" spans="1:7">
      <c r="A5021" s="92"/>
      <c r="B5021" s="372" t="s">
        <v>10</v>
      </c>
      <c r="C5021" s="91" t="s">
        <v>11</v>
      </c>
      <c r="D5021" s="91" t="s">
        <v>4</v>
      </c>
      <c r="E5021" s="91" t="s">
        <v>4539</v>
      </c>
      <c r="F5021" s="19">
        <f>VLOOKUP(B5021,'HSD ME&amp;PLUMBING'!$B$6:E6528,4,FALSE)</f>
        <v>200000</v>
      </c>
      <c r="G5021" s="367">
        <f>F5021*E5021</f>
        <v>12600</v>
      </c>
    </row>
    <row r="5022" spans="1:7">
      <c r="A5022" s="513" t="s">
        <v>13</v>
      </c>
      <c r="B5022" s="514"/>
      <c r="C5022" s="514"/>
      <c r="D5022" s="514"/>
      <c r="E5022" s="514"/>
      <c r="F5022" s="515"/>
      <c r="G5022" s="367">
        <f>SUM(G5018:G5021)</f>
        <v>485550.00000000006</v>
      </c>
    </row>
    <row r="5023" spans="1:7">
      <c r="A5023" s="91" t="s">
        <v>14</v>
      </c>
      <c r="B5023" s="372" t="s">
        <v>15</v>
      </c>
      <c r="C5023" s="91"/>
      <c r="D5023" s="91"/>
      <c r="E5023" s="91"/>
      <c r="F5023" s="374"/>
      <c r="G5023" s="374"/>
    </row>
    <row r="5024" spans="1:7" ht="45">
      <c r="A5024" s="92"/>
      <c r="B5024" s="373" t="s">
        <v>4239</v>
      </c>
      <c r="C5024" s="91"/>
      <c r="D5024" s="94" t="s">
        <v>4228</v>
      </c>
      <c r="E5024" s="94" t="s">
        <v>4422</v>
      </c>
      <c r="F5024" s="371">
        <f>VLOOKUP(B5024,'HSD ME&amp;PLUMBING'!$B$6:E6531,4,FALSE)</f>
        <v>10000</v>
      </c>
      <c r="G5024" s="370">
        <f>F5024*E5024</f>
        <v>13000</v>
      </c>
    </row>
    <row r="5025" spans="1:7">
      <c r="A5025" s="494" t="s">
        <v>16</v>
      </c>
      <c r="B5025" s="494"/>
      <c r="C5025" s="494"/>
      <c r="D5025" s="494"/>
      <c r="E5025" s="494"/>
      <c r="F5025" s="494"/>
      <c r="G5025" s="367">
        <f>SUM(G5023:G5024)</f>
        <v>13000</v>
      </c>
    </row>
    <row r="5026" spans="1:7">
      <c r="A5026" s="11" t="s">
        <v>17</v>
      </c>
      <c r="B5026" s="160" t="s">
        <v>18</v>
      </c>
      <c r="C5026" s="11"/>
      <c r="D5026" s="12"/>
      <c r="E5026" s="11"/>
      <c r="F5026" s="12"/>
      <c r="G5026" s="369"/>
    </row>
    <row r="5027" spans="1:7">
      <c r="A5027" s="492" t="s">
        <v>19</v>
      </c>
      <c r="B5027" s="492"/>
      <c r="C5027" s="492"/>
      <c r="D5027" s="492"/>
      <c r="E5027" s="492"/>
      <c r="F5027" s="492"/>
      <c r="G5027" s="367">
        <f>SUM(G5026)</f>
        <v>0</v>
      </c>
    </row>
    <row r="5028" spans="1:7">
      <c r="A5028" s="11" t="s">
        <v>20</v>
      </c>
      <c r="B5028" s="493" t="s">
        <v>21</v>
      </c>
      <c r="C5028" s="493"/>
      <c r="D5028" s="493"/>
      <c r="E5028" s="493"/>
      <c r="F5028" s="493"/>
      <c r="G5028" s="367">
        <f>SUM(G5018:G5027)/2</f>
        <v>498550.00000000006</v>
      </c>
    </row>
    <row r="5029" spans="1:7">
      <c r="A5029" s="11" t="s">
        <v>22</v>
      </c>
      <c r="B5029" s="493" t="s">
        <v>77</v>
      </c>
      <c r="C5029" s="493"/>
      <c r="D5029" s="493"/>
      <c r="E5029" s="493"/>
      <c r="F5029" s="368">
        <v>0.1</v>
      </c>
      <c r="G5029" s="367">
        <f>G5028*F5029</f>
        <v>49855.000000000007</v>
      </c>
    </row>
    <row r="5030" spans="1:7">
      <c r="A5030" s="11" t="s">
        <v>23</v>
      </c>
      <c r="B5030" s="493" t="s">
        <v>24</v>
      </c>
      <c r="C5030" s="493"/>
      <c r="D5030" s="493"/>
      <c r="E5030" s="493"/>
      <c r="F5030" s="493"/>
      <c r="G5030" s="367">
        <f>G5028+G5029</f>
        <v>548405.00000000012</v>
      </c>
    </row>
    <row r="5031" spans="1:7">
      <c r="A5031" s="105"/>
      <c r="B5031" s="106"/>
      <c r="C5031" s="105"/>
      <c r="D5031" s="105"/>
      <c r="E5031" s="105"/>
      <c r="F5031" s="378"/>
      <c r="G5031" s="378"/>
    </row>
    <row r="5032" spans="1:7">
      <c r="A5032" s="198" t="s">
        <v>4629</v>
      </c>
      <c r="B5032" s="1"/>
      <c r="C5032" s="262"/>
      <c r="D5032" s="262"/>
      <c r="E5032" s="262"/>
      <c r="F5032" s="375"/>
      <c r="G5032" s="375"/>
    </row>
    <row r="5033" spans="1:7" ht="30">
      <c r="A5033" s="9" t="s">
        <v>62</v>
      </c>
      <c r="B5033" s="9" t="s">
        <v>63</v>
      </c>
      <c r="C5033" s="9" t="s">
        <v>64</v>
      </c>
      <c r="D5033" s="9" t="s">
        <v>65</v>
      </c>
      <c r="E5033" s="9" t="s">
        <v>66</v>
      </c>
      <c r="F5033" s="9" t="s">
        <v>67</v>
      </c>
      <c r="G5033" s="9" t="s">
        <v>68</v>
      </c>
    </row>
    <row r="5034" spans="1:7">
      <c r="A5034" s="91" t="s">
        <v>0</v>
      </c>
      <c r="B5034" s="372" t="s">
        <v>1</v>
      </c>
      <c r="C5034" s="91"/>
      <c r="D5034" s="91"/>
      <c r="E5034" s="91"/>
      <c r="F5034" s="374"/>
      <c r="G5034" s="374"/>
    </row>
    <row r="5035" spans="1:7">
      <c r="A5035" s="92"/>
      <c r="B5035" s="372" t="s">
        <v>2</v>
      </c>
      <c r="C5035" s="91" t="s">
        <v>3</v>
      </c>
      <c r="D5035" s="91" t="s">
        <v>4</v>
      </c>
      <c r="E5035" s="91" t="s">
        <v>4537</v>
      </c>
      <c r="F5035" s="14">
        <f>VLOOKUP(B5035,'HSD ME&amp;PLUMBING'!$B$6:E6542,4,FALSE)</f>
        <v>100000</v>
      </c>
      <c r="G5035" s="367">
        <f>F5035*E5035</f>
        <v>157400</v>
      </c>
    </row>
    <row r="5036" spans="1:7">
      <c r="A5036" s="92"/>
      <c r="B5036" s="372" t="s">
        <v>1804</v>
      </c>
      <c r="C5036" s="91" t="s">
        <v>71</v>
      </c>
      <c r="D5036" s="91" t="s">
        <v>4</v>
      </c>
      <c r="E5036" s="91" t="s">
        <v>4536</v>
      </c>
      <c r="F5036" s="14">
        <f>VLOOKUP(B5036,'HSD ME&amp;PLUMBING'!$B$6:E6543,4,FALSE)</f>
        <v>150000</v>
      </c>
      <c r="G5036" s="367">
        <f>F5036*E5036</f>
        <v>394200</v>
      </c>
    </row>
    <row r="5037" spans="1:7">
      <c r="A5037" s="92"/>
      <c r="B5037" s="372" t="s">
        <v>7</v>
      </c>
      <c r="C5037" s="91" t="s">
        <v>8</v>
      </c>
      <c r="D5037" s="91" t="s">
        <v>4</v>
      </c>
      <c r="E5037" s="91" t="s">
        <v>4535</v>
      </c>
      <c r="F5037" s="14">
        <f>VLOOKUP(B5037,'HSD ME&amp;PLUMBING'!$B$6:E6544,4,FALSE)</f>
        <v>150000</v>
      </c>
      <c r="G5037" s="367">
        <f>F5037*E5037</f>
        <v>39450</v>
      </c>
    </row>
    <row r="5038" spans="1:7">
      <c r="A5038" s="92"/>
      <c r="B5038" s="372" t="s">
        <v>10</v>
      </c>
      <c r="C5038" s="91" t="s">
        <v>11</v>
      </c>
      <c r="D5038" s="91" t="s">
        <v>4</v>
      </c>
      <c r="E5038" s="91" t="s">
        <v>4534</v>
      </c>
      <c r="F5038" s="19">
        <f>VLOOKUP(B5038,'HSD ME&amp;PLUMBING'!$B$6:E6545,4,FALSE)</f>
        <v>200000</v>
      </c>
      <c r="G5038" s="367">
        <f>F5038*E5038</f>
        <v>15800</v>
      </c>
    </row>
    <row r="5039" spans="1:7">
      <c r="A5039" s="513" t="s">
        <v>13</v>
      </c>
      <c r="B5039" s="514"/>
      <c r="C5039" s="514"/>
      <c r="D5039" s="514"/>
      <c r="E5039" s="514"/>
      <c r="F5039" s="515"/>
      <c r="G5039" s="367">
        <f>SUM(G5035:G5038)</f>
        <v>606850</v>
      </c>
    </row>
    <row r="5040" spans="1:7">
      <c r="A5040" s="91" t="s">
        <v>14</v>
      </c>
      <c r="B5040" s="372" t="s">
        <v>15</v>
      </c>
      <c r="C5040" s="91"/>
      <c r="D5040" s="91"/>
      <c r="E5040" s="91"/>
      <c r="F5040" s="374"/>
      <c r="G5040" s="374"/>
    </row>
    <row r="5041" spans="1:7" ht="45">
      <c r="A5041" s="92"/>
      <c r="B5041" s="373" t="s">
        <v>4240</v>
      </c>
      <c r="C5041" s="91"/>
      <c r="D5041" s="94" t="s">
        <v>4228</v>
      </c>
      <c r="E5041" s="94" t="s">
        <v>4422</v>
      </c>
      <c r="F5041" s="371">
        <f>VLOOKUP(B5041,'HSD ME&amp;PLUMBING'!$B$6:E6548,4,FALSE)</f>
        <v>10000</v>
      </c>
      <c r="G5041" s="370">
        <f>F5041*E5041</f>
        <v>13000</v>
      </c>
    </row>
    <row r="5042" spans="1:7">
      <c r="A5042" s="494" t="s">
        <v>16</v>
      </c>
      <c r="B5042" s="494"/>
      <c r="C5042" s="494"/>
      <c r="D5042" s="494"/>
      <c r="E5042" s="494"/>
      <c r="F5042" s="494"/>
      <c r="G5042" s="367">
        <f>SUM(G5040:G5041)</f>
        <v>13000</v>
      </c>
    </row>
    <row r="5043" spans="1:7">
      <c r="A5043" s="11" t="s">
        <v>17</v>
      </c>
      <c r="B5043" s="160" t="s">
        <v>18</v>
      </c>
      <c r="C5043" s="11"/>
      <c r="D5043" s="12"/>
      <c r="E5043" s="11"/>
      <c r="F5043" s="12"/>
      <c r="G5043" s="369"/>
    </row>
    <row r="5044" spans="1:7">
      <c r="A5044" s="492" t="s">
        <v>19</v>
      </c>
      <c r="B5044" s="492"/>
      <c r="C5044" s="492"/>
      <c r="D5044" s="492"/>
      <c r="E5044" s="492"/>
      <c r="F5044" s="492"/>
      <c r="G5044" s="367">
        <f>SUM(G5043)</f>
        <v>0</v>
      </c>
    </row>
    <row r="5045" spans="1:7">
      <c r="A5045" s="11" t="s">
        <v>20</v>
      </c>
      <c r="B5045" s="493" t="s">
        <v>21</v>
      </c>
      <c r="C5045" s="493"/>
      <c r="D5045" s="493"/>
      <c r="E5045" s="493"/>
      <c r="F5045" s="493"/>
      <c r="G5045" s="367">
        <f>SUM(G5035:G5044)/2</f>
        <v>619850</v>
      </c>
    </row>
    <row r="5046" spans="1:7">
      <c r="A5046" s="11" t="s">
        <v>22</v>
      </c>
      <c r="B5046" s="493" t="s">
        <v>77</v>
      </c>
      <c r="C5046" s="493"/>
      <c r="D5046" s="493"/>
      <c r="E5046" s="493"/>
      <c r="F5046" s="368">
        <v>0.1</v>
      </c>
      <c r="G5046" s="367">
        <f>G5045*F5046</f>
        <v>61985</v>
      </c>
    </row>
    <row r="5047" spans="1:7">
      <c r="A5047" s="11" t="s">
        <v>23</v>
      </c>
      <c r="B5047" s="493" t="s">
        <v>24</v>
      </c>
      <c r="C5047" s="493"/>
      <c r="D5047" s="493"/>
      <c r="E5047" s="493"/>
      <c r="F5047" s="493"/>
      <c r="G5047" s="367">
        <f>G5045+G5046</f>
        <v>681835</v>
      </c>
    </row>
    <row r="5048" spans="1:7">
      <c r="A5048" s="105"/>
      <c r="B5048" s="106"/>
      <c r="C5048" s="105"/>
      <c r="D5048" s="105"/>
      <c r="E5048" s="105"/>
      <c r="F5048" s="378"/>
      <c r="G5048" s="378"/>
    </row>
    <row r="5049" spans="1:7">
      <c r="A5049" s="198" t="s">
        <v>4628</v>
      </c>
      <c r="B5049" s="1"/>
      <c r="C5049" s="262"/>
      <c r="D5049" s="262"/>
      <c r="E5049" s="262"/>
      <c r="F5049" s="375"/>
      <c r="G5049" s="375"/>
    </row>
    <row r="5050" spans="1:7" ht="30">
      <c r="A5050" s="9" t="s">
        <v>62</v>
      </c>
      <c r="B5050" s="9" t="s">
        <v>63</v>
      </c>
      <c r="C5050" s="9" t="s">
        <v>64</v>
      </c>
      <c r="D5050" s="9" t="s">
        <v>65</v>
      </c>
      <c r="E5050" s="9" t="s">
        <v>66</v>
      </c>
      <c r="F5050" s="9" t="s">
        <v>67</v>
      </c>
      <c r="G5050" s="9" t="s">
        <v>68</v>
      </c>
    </row>
    <row r="5051" spans="1:7">
      <c r="A5051" s="91" t="s">
        <v>0</v>
      </c>
      <c r="B5051" s="372" t="s">
        <v>1</v>
      </c>
      <c r="C5051" s="91"/>
      <c r="D5051" s="91"/>
      <c r="E5051" s="91"/>
      <c r="F5051" s="374"/>
      <c r="G5051" s="374"/>
    </row>
    <row r="5052" spans="1:7">
      <c r="A5052" s="92"/>
      <c r="B5052" s="372" t="s">
        <v>2</v>
      </c>
      <c r="C5052" s="91" t="s">
        <v>3</v>
      </c>
      <c r="D5052" s="91" t="s">
        <v>4</v>
      </c>
      <c r="E5052" s="91" t="s">
        <v>4532</v>
      </c>
      <c r="F5052" s="14">
        <f>VLOOKUP(B5052,'HSD ME&amp;PLUMBING'!$B$6:E6559,4,FALSE)</f>
        <v>100000</v>
      </c>
      <c r="G5052" s="367">
        <f>F5052*E5052</f>
        <v>188600</v>
      </c>
    </row>
    <row r="5053" spans="1:7">
      <c r="A5053" s="92"/>
      <c r="B5053" s="372" t="s">
        <v>1804</v>
      </c>
      <c r="C5053" s="91" t="s">
        <v>71</v>
      </c>
      <c r="D5053" s="91" t="s">
        <v>4</v>
      </c>
      <c r="E5053" s="91" t="s">
        <v>4531</v>
      </c>
      <c r="F5053" s="14">
        <f>VLOOKUP(B5053,'HSD ME&amp;PLUMBING'!$B$6:E6560,4,FALSE)</f>
        <v>150000</v>
      </c>
      <c r="G5053" s="367">
        <f>F5053*E5053</f>
        <v>472350</v>
      </c>
    </row>
    <row r="5054" spans="1:7">
      <c r="A5054" s="92"/>
      <c r="B5054" s="372" t="s">
        <v>7</v>
      </c>
      <c r="C5054" s="91" t="s">
        <v>8</v>
      </c>
      <c r="D5054" s="91" t="s">
        <v>4</v>
      </c>
      <c r="E5054" s="91" t="s">
        <v>4530</v>
      </c>
      <c r="F5054" s="14">
        <f>VLOOKUP(B5054,'HSD ME&amp;PLUMBING'!$B$6:E6561,4,FALSE)</f>
        <v>150000</v>
      </c>
      <c r="G5054" s="367">
        <f>F5054*E5054</f>
        <v>47250</v>
      </c>
    </row>
    <row r="5055" spans="1:7">
      <c r="A5055" s="92"/>
      <c r="B5055" s="372" t="s">
        <v>10</v>
      </c>
      <c r="C5055" s="91" t="s">
        <v>11</v>
      </c>
      <c r="D5055" s="91" t="s">
        <v>4</v>
      </c>
      <c r="E5055" s="91" t="s">
        <v>713</v>
      </c>
      <c r="F5055" s="19">
        <f>VLOOKUP(B5055,'HSD ME&amp;PLUMBING'!$B$6:E6562,4,FALSE)</f>
        <v>200000</v>
      </c>
      <c r="G5055" s="367">
        <f>F5055*E5055</f>
        <v>18800</v>
      </c>
    </row>
    <row r="5056" spans="1:7">
      <c r="A5056" s="513" t="s">
        <v>13</v>
      </c>
      <c r="B5056" s="514"/>
      <c r="C5056" s="514"/>
      <c r="D5056" s="514"/>
      <c r="E5056" s="514"/>
      <c r="F5056" s="515"/>
      <c r="G5056" s="367">
        <f>SUM(G5052:G5055)</f>
        <v>727000</v>
      </c>
    </row>
    <row r="5057" spans="1:7">
      <c r="A5057" s="91" t="s">
        <v>14</v>
      </c>
      <c r="B5057" s="372" t="s">
        <v>15</v>
      </c>
      <c r="C5057" s="91"/>
      <c r="D5057" s="91"/>
      <c r="E5057" s="91"/>
      <c r="F5057" s="374"/>
      <c r="G5057" s="374"/>
    </row>
    <row r="5058" spans="1:7" ht="45">
      <c r="A5058" s="92"/>
      <c r="B5058" s="373" t="s">
        <v>4241</v>
      </c>
      <c r="C5058" s="91"/>
      <c r="D5058" s="94" t="s">
        <v>4228</v>
      </c>
      <c r="E5058" s="94" t="s">
        <v>4422</v>
      </c>
      <c r="F5058" s="371">
        <f>VLOOKUP(B5058,'HSD ME&amp;PLUMBING'!$B$6:E6565,4,FALSE)</f>
        <v>10000</v>
      </c>
      <c r="G5058" s="370">
        <f>F5058*E5058</f>
        <v>13000</v>
      </c>
    </row>
    <row r="5059" spans="1:7">
      <c r="A5059" s="494" t="s">
        <v>16</v>
      </c>
      <c r="B5059" s="494"/>
      <c r="C5059" s="494"/>
      <c r="D5059" s="494"/>
      <c r="E5059" s="494"/>
      <c r="F5059" s="494"/>
      <c r="G5059" s="367">
        <f>SUM(G5057:G5058)</f>
        <v>13000</v>
      </c>
    </row>
    <row r="5060" spans="1:7">
      <c r="A5060" s="11" t="s">
        <v>17</v>
      </c>
      <c r="B5060" s="160" t="s">
        <v>18</v>
      </c>
      <c r="C5060" s="11"/>
      <c r="D5060" s="12"/>
      <c r="E5060" s="11"/>
      <c r="F5060" s="12"/>
      <c r="G5060" s="369"/>
    </row>
    <row r="5061" spans="1:7">
      <c r="A5061" s="492" t="s">
        <v>19</v>
      </c>
      <c r="B5061" s="492"/>
      <c r="C5061" s="492"/>
      <c r="D5061" s="492"/>
      <c r="E5061" s="492"/>
      <c r="F5061" s="492"/>
      <c r="G5061" s="367">
        <f>SUM(G5060)</f>
        <v>0</v>
      </c>
    </row>
    <row r="5062" spans="1:7">
      <c r="A5062" s="11" t="s">
        <v>20</v>
      </c>
      <c r="B5062" s="493" t="s">
        <v>21</v>
      </c>
      <c r="C5062" s="493"/>
      <c r="D5062" s="493"/>
      <c r="E5062" s="493"/>
      <c r="F5062" s="493"/>
      <c r="G5062" s="367">
        <f>SUM(G5052:G5061)/2</f>
        <v>740000</v>
      </c>
    </row>
    <row r="5063" spans="1:7">
      <c r="A5063" s="11" t="s">
        <v>22</v>
      </c>
      <c r="B5063" s="493" t="s">
        <v>77</v>
      </c>
      <c r="C5063" s="493"/>
      <c r="D5063" s="493"/>
      <c r="E5063" s="493"/>
      <c r="F5063" s="368">
        <v>0.1</v>
      </c>
      <c r="G5063" s="367">
        <f>G5062*F5063</f>
        <v>74000</v>
      </c>
    </row>
    <row r="5064" spans="1:7">
      <c r="A5064" s="11" t="s">
        <v>23</v>
      </c>
      <c r="B5064" s="493" t="s">
        <v>24</v>
      </c>
      <c r="C5064" s="493"/>
      <c r="D5064" s="493"/>
      <c r="E5064" s="493"/>
      <c r="F5064" s="493"/>
      <c r="G5064" s="367">
        <f>G5062+G5063</f>
        <v>814000</v>
      </c>
    </row>
    <row r="5065" spans="1:7">
      <c r="A5065" s="105"/>
      <c r="B5065" s="106"/>
      <c r="C5065" s="105"/>
      <c r="D5065" s="105"/>
      <c r="E5065" s="105"/>
      <c r="F5065" s="378"/>
      <c r="G5065" s="378"/>
    </row>
    <row r="5066" spans="1:7">
      <c r="A5066" s="198" t="s">
        <v>4627</v>
      </c>
      <c r="B5066" s="1"/>
      <c r="C5066" s="262"/>
      <c r="D5066" s="262"/>
      <c r="E5066" s="262"/>
      <c r="F5066" s="375"/>
      <c r="G5066" s="375"/>
    </row>
    <row r="5067" spans="1:7" ht="30">
      <c r="A5067" s="9" t="s">
        <v>62</v>
      </c>
      <c r="B5067" s="9" t="s">
        <v>63</v>
      </c>
      <c r="C5067" s="9" t="s">
        <v>64</v>
      </c>
      <c r="D5067" s="9" t="s">
        <v>65</v>
      </c>
      <c r="E5067" s="9" t="s">
        <v>66</v>
      </c>
      <c r="F5067" s="9" t="s">
        <v>67</v>
      </c>
      <c r="G5067" s="9" t="s">
        <v>68</v>
      </c>
    </row>
    <row r="5068" spans="1:7">
      <c r="A5068" s="91" t="s">
        <v>0</v>
      </c>
      <c r="B5068" s="372" t="s">
        <v>1</v>
      </c>
      <c r="C5068" s="91"/>
      <c r="D5068" s="91"/>
      <c r="E5068" s="91"/>
      <c r="F5068" s="374"/>
      <c r="G5068" s="374"/>
    </row>
    <row r="5069" spans="1:7">
      <c r="A5069" s="92"/>
      <c r="B5069" s="372" t="s">
        <v>2</v>
      </c>
      <c r="C5069" s="91" t="s">
        <v>3</v>
      </c>
      <c r="D5069" s="91" t="s">
        <v>4</v>
      </c>
      <c r="E5069" s="91" t="s">
        <v>4528</v>
      </c>
      <c r="F5069" s="14">
        <f>VLOOKUP(B5069,'HSD ME&amp;PLUMBING'!$B$6:E6576,4,FALSE)</f>
        <v>100000</v>
      </c>
      <c r="G5069" s="367">
        <f>F5069*E5069</f>
        <v>220200</v>
      </c>
    </row>
    <row r="5070" spans="1:7">
      <c r="A5070" s="92"/>
      <c r="B5070" s="372" t="s">
        <v>1804</v>
      </c>
      <c r="C5070" s="91" t="s">
        <v>71</v>
      </c>
      <c r="D5070" s="91" t="s">
        <v>4</v>
      </c>
      <c r="E5070" s="91" t="s">
        <v>4527</v>
      </c>
      <c r="F5070" s="14">
        <f>VLOOKUP(B5070,'HSD ME&amp;PLUMBING'!$B$6:E6577,4,FALSE)</f>
        <v>150000</v>
      </c>
      <c r="G5070" s="367">
        <f>F5070*E5070</f>
        <v>551700</v>
      </c>
    </row>
    <row r="5071" spans="1:7">
      <c r="A5071" s="92"/>
      <c r="B5071" s="372" t="s">
        <v>7</v>
      </c>
      <c r="C5071" s="91" t="s">
        <v>8</v>
      </c>
      <c r="D5071" s="91" t="s">
        <v>4</v>
      </c>
      <c r="E5071" s="91" t="s">
        <v>4526</v>
      </c>
      <c r="F5071" s="14">
        <f>VLOOKUP(B5071,'HSD ME&amp;PLUMBING'!$B$6:E6578,4,FALSE)</f>
        <v>150000</v>
      </c>
      <c r="G5071" s="367">
        <f>F5071*E5071</f>
        <v>55200</v>
      </c>
    </row>
    <row r="5072" spans="1:7">
      <c r="A5072" s="92"/>
      <c r="B5072" s="372" t="s">
        <v>10</v>
      </c>
      <c r="C5072" s="91" t="s">
        <v>11</v>
      </c>
      <c r="D5072" s="91" t="s">
        <v>4</v>
      </c>
      <c r="E5072" s="91" t="s">
        <v>4525</v>
      </c>
      <c r="F5072" s="19">
        <f>VLOOKUP(B5072,'HSD ME&amp;PLUMBING'!$B$6:E6579,4,FALSE)</f>
        <v>200000</v>
      </c>
      <c r="G5072" s="367">
        <f>F5072*E5072</f>
        <v>22000</v>
      </c>
    </row>
    <row r="5073" spans="1:7">
      <c r="A5073" s="513" t="s">
        <v>13</v>
      </c>
      <c r="B5073" s="514"/>
      <c r="C5073" s="514"/>
      <c r="D5073" s="514"/>
      <c r="E5073" s="514"/>
      <c r="F5073" s="515"/>
      <c r="G5073" s="367">
        <f>SUM(G5069:G5072)</f>
        <v>849100</v>
      </c>
    </row>
    <row r="5074" spans="1:7">
      <c r="A5074" s="91" t="s">
        <v>14</v>
      </c>
      <c r="B5074" s="372" t="s">
        <v>15</v>
      </c>
      <c r="C5074" s="91"/>
      <c r="D5074" s="91"/>
      <c r="E5074" s="91"/>
      <c r="F5074" s="374"/>
      <c r="G5074" s="374"/>
    </row>
    <row r="5075" spans="1:7" ht="45">
      <c r="A5075" s="92"/>
      <c r="B5075" s="373" t="s">
        <v>4242</v>
      </c>
      <c r="C5075" s="91"/>
      <c r="D5075" s="94" t="s">
        <v>4228</v>
      </c>
      <c r="E5075" s="94" t="s">
        <v>4422</v>
      </c>
      <c r="F5075" s="371">
        <f>VLOOKUP(B5075,'HSD ME&amp;PLUMBING'!$B$6:E6582,4,FALSE)</f>
        <v>10000</v>
      </c>
      <c r="G5075" s="370">
        <f>F5075*E5075</f>
        <v>13000</v>
      </c>
    </row>
    <row r="5076" spans="1:7">
      <c r="A5076" s="494" t="s">
        <v>16</v>
      </c>
      <c r="B5076" s="494"/>
      <c r="C5076" s="494"/>
      <c r="D5076" s="494"/>
      <c r="E5076" s="494"/>
      <c r="F5076" s="494"/>
      <c r="G5076" s="367">
        <f>SUM(G5074:G5075)</f>
        <v>13000</v>
      </c>
    </row>
    <row r="5077" spans="1:7">
      <c r="A5077" s="11" t="s">
        <v>17</v>
      </c>
      <c r="B5077" s="160" t="s">
        <v>18</v>
      </c>
      <c r="C5077" s="11"/>
      <c r="D5077" s="12"/>
      <c r="E5077" s="11"/>
      <c r="F5077" s="12"/>
      <c r="G5077" s="369"/>
    </row>
    <row r="5078" spans="1:7">
      <c r="A5078" s="492" t="s">
        <v>19</v>
      </c>
      <c r="B5078" s="492"/>
      <c r="C5078" s="492"/>
      <c r="D5078" s="492"/>
      <c r="E5078" s="492"/>
      <c r="F5078" s="492"/>
      <c r="G5078" s="367">
        <f>SUM(G5077)</f>
        <v>0</v>
      </c>
    </row>
    <row r="5079" spans="1:7">
      <c r="A5079" s="11" t="s">
        <v>20</v>
      </c>
      <c r="B5079" s="493" t="s">
        <v>21</v>
      </c>
      <c r="C5079" s="493"/>
      <c r="D5079" s="493"/>
      <c r="E5079" s="493"/>
      <c r="F5079" s="493"/>
      <c r="G5079" s="367">
        <f>SUM(G5069:G5078)/2</f>
        <v>862100</v>
      </c>
    </row>
    <row r="5080" spans="1:7">
      <c r="A5080" s="11" t="s">
        <v>22</v>
      </c>
      <c r="B5080" s="493" t="s">
        <v>77</v>
      </c>
      <c r="C5080" s="493"/>
      <c r="D5080" s="493"/>
      <c r="E5080" s="493"/>
      <c r="F5080" s="368">
        <v>0.1</v>
      </c>
      <c r="G5080" s="367">
        <f>G5079*F5080</f>
        <v>86210</v>
      </c>
    </row>
    <row r="5081" spans="1:7">
      <c r="A5081" s="11" t="s">
        <v>23</v>
      </c>
      <c r="B5081" s="493" t="s">
        <v>24</v>
      </c>
      <c r="C5081" s="493"/>
      <c r="D5081" s="493"/>
      <c r="E5081" s="493"/>
      <c r="F5081" s="493"/>
      <c r="G5081" s="367">
        <f>G5079+G5080</f>
        <v>948310</v>
      </c>
    </row>
    <row r="5082" spans="1:7">
      <c r="A5082" s="105"/>
      <c r="B5082" s="106"/>
      <c r="C5082" s="105"/>
      <c r="D5082" s="105"/>
      <c r="E5082" s="105"/>
      <c r="F5082" s="378"/>
      <c r="G5082" s="378"/>
    </row>
    <row r="5083" spans="1:7" ht="15.75">
      <c r="A5083" s="377" t="s">
        <v>4626</v>
      </c>
      <c r="B5083" s="6"/>
      <c r="C5083" s="173"/>
      <c r="D5083" s="173"/>
      <c r="E5083" s="173"/>
      <c r="F5083" s="376"/>
      <c r="G5083" s="376"/>
    </row>
    <row r="5084" spans="1:7">
      <c r="A5084" s="198" t="s">
        <v>4625</v>
      </c>
      <c r="B5084" s="1"/>
      <c r="C5084" s="262"/>
      <c r="D5084" s="262"/>
      <c r="E5084" s="262"/>
      <c r="F5084" s="375"/>
      <c r="G5084" s="375"/>
    </row>
    <row r="5085" spans="1:7" ht="30">
      <c r="A5085" s="9" t="s">
        <v>62</v>
      </c>
      <c r="B5085" s="9" t="s">
        <v>63</v>
      </c>
      <c r="C5085" s="9" t="s">
        <v>64</v>
      </c>
      <c r="D5085" s="9" t="s">
        <v>65</v>
      </c>
      <c r="E5085" s="9" t="s">
        <v>66</v>
      </c>
      <c r="F5085" s="9" t="s">
        <v>67</v>
      </c>
      <c r="G5085" s="9" t="s">
        <v>68</v>
      </c>
    </row>
    <row r="5086" spans="1:7">
      <c r="A5086" s="91" t="s">
        <v>0</v>
      </c>
      <c r="B5086" s="372" t="s">
        <v>1</v>
      </c>
      <c r="C5086" s="91"/>
      <c r="D5086" s="91"/>
      <c r="E5086" s="91"/>
      <c r="F5086" s="374"/>
      <c r="G5086" s="374"/>
    </row>
    <row r="5087" spans="1:7">
      <c r="A5087" s="92"/>
      <c r="B5087" s="372" t="s">
        <v>2</v>
      </c>
      <c r="C5087" s="91" t="s">
        <v>3</v>
      </c>
      <c r="D5087" s="91" t="s">
        <v>4</v>
      </c>
      <c r="E5087" s="91" t="s">
        <v>288</v>
      </c>
      <c r="F5087" s="14">
        <f>VLOOKUP(B5087,'HSD ME&amp;PLUMBING'!$B$6:E6594,4,FALSE)</f>
        <v>100000</v>
      </c>
      <c r="G5087" s="367">
        <f>F5087*E5087</f>
        <v>5200</v>
      </c>
    </row>
    <row r="5088" spans="1:7">
      <c r="A5088" s="92"/>
      <c r="B5088" s="372" t="s">
        <v>1804</v>
      </c>
      <c r="C5088" s="91" t="s">
        <v>71</v>
      </c>
      <c r="D5088" s="91" t="s">
        <v>4</v>
      </c>
      <c r="E5088" s="91" t="s">
        <v>1466</v>
      </c>
      <c r="F5088" s="14">
        <f>VLOOKUP(B5088,'HSD ME&amp;PLUMBING'!$B$6:E6595,4,FALSE)</f>
        <v>150000</v>
      </c>
      <c r="G5088" s="367">
        <f>F5088*E5088</f>
        <v>13050</v>
      </c>
    </row>
    <row r="5089" spans="1:7">
      <c r="A5089" s="92"/>
      <c r="B5089" s="372" t="s">
        <v>7</v>
      </c>
      <c r="C5089" s="91" t="s">
        <v>8</v>
      </c>
      <c r="D5089" s="91" t="s">
        <v>4</v>
      </c>
      <c r="E5089" s="91" t="s">
        <v>36</v>
      </c>
      <c r="F5089" s="14">
        <f>VLOOKUP(B5089,'HSD ME&amp;PLUMBING'!$B$6:E6596,4,FALSE)</f>
        <v>150000</v>
      </c>
      <c r="G5089" s="367">
        <f>F5089*E5089</f>
        <v>1350</v>
      </c>
    </row>
    <row r="5090" spans="1:7">
      <c r="A5090" s="92"/>
      <c r="B5090" s="372" t="s">
        <v>10</v>
      </c>
      <c r="C5090" s="91" t="s">
        <v>11</v>
      </c>
      <c r="D5090" s="91" t="s">
        <v>4</v>
      </c>
      <c r="E5090" s="91" t="s">
        <v>99</v>
      </c>
      <c r="F5090" s="19">
        <f>VLOOKUP(B5090,'HSD ME&amp;PLUMBING'!$B$6:E6597,4,FALSE)</f>
        <v>200000</v>
      </c>
      <c r="G5090" s="367">
        <f>F5090*E5090</f>
        <v>600</v>
      </c>
    </row>
    <row r="5091" spans="1:7">
      <c r="A5091" s="513" t="s">
        <v>13</v>
      </c>
      <c r="B5091" s="514"/>
      <c r="C5091" s="514"/>
      <c r="D5091" s="514"/>
      <c r="E5091" s="514"/>
      <c r="F5091" s="515"/>
      <c r="G5091" s="367">
        <f>SUM(G5087:G5090)</f>
        <v>20200</v>
      </c>
    </row>
    <row r="5092" spans="1:7">
      <c r="A5092" s="91" t="s">
        <v>14</v>
      </c>
      <c r="B5092" s="372" t="s">
        <v>15</v>
      </c>
      <c r="C5092" s="91"/>
      <c r="D5092" s="91"/>
      <c r="E5092" s="91"/>
      <c r="F5092" s="374"/>
      <c r="G5092" s="374"/>
    </row>
    <row r="5093" spans="1:7" ht="45">
      <c r="A5093" s="92"/>
      <c r="B5093" s="373" t="s">
        <v>4243</v>
      </c>
      <c r="C5093" s="91"/>
      <c r="D5093" s="94" t="s">
        <v>4228</v>
      </c>
      <c r="E5093" s="94" t="s">
        <v>4437</v>
      </c>
      <c r="F5093" s="371">
        <f>VLOOKUP(B5093,'HSD ME&amp;PLUMBING'!$B$6:E6600,4,FALSE)</f>
        <v>10000</v>
      </c>
      <c r="G5093" s="370">
        <f>F5093*E5093</f>
        <v>11500</v>
      </c>
    </row>
    <row r="5094" spans="1:7">
      <c r="A5094" s="494" t="s">
        <v>16</v>
      </c>
      <c r="B5094" s="494"/>
      <c r="C5094" s="494"/>
      <c r="D5094" s="494"/>
      <c r="E5094" s="494"/>
      <c r="F5094" s="494"/>
      <c r="G5094" s="367">
        <f>SUM(G5092:G5093)</f>
        <v>11500</v>
      </c>
    </row>
    <row r="5095" spans="1:7">
      <c r="A5095" s="11" t="s">
        <v>17</v>
      </c>
      <c r="B5095" s="160" t="s">
        <v>18</v>
      </c>
      <c r="C5095" s="11"/>
      <c r="D5095" s="12"/>
      <c r="E5095" s="11"/>
      <c r="F5095" s="12"/>
      <c r="G5095" s="369"/>
    </row>
    <row r="5096" spans="1:7">
      <c r="A5096" s="492" t="s">
        <v>19</v>
      </c>
      <c r="B5096" s="492"/>
      <c r="C5096" s="492"/>
      <c r="D5096" s="492"/>
      <c r="E5096" s="492"/>
      <c r="F5096" s="492"/>
      <c r="G5096" s="367">
        <f>SUM(G5095)</f>
        <v>0</v>
      </c>
    </row>
    <row r="5097" spans="1:7">
      <c r="A5097" s="11" t="s">
        <v>20</v>
      </c>
      <c r="B5097" s="493" t="s">
        <v>21</v>
      </c>
      <c r="C5097" s="493"/>
      <c r="D5097" s="493"/>
      <c r="E5097" s="493"/>
      <c r="F5097" s="493"/>
      <c r="G5097" s="367">
        <f>SUM(G5087:G5096)/2</f>
        <v>31700</v>
      </c>
    </row>
    <row r="5098" spans="1:7">
      <c r="A5098" s="11" t="s">
        <v>22</v>
      </c>
      <c r="B5098" s="493" t="s">
        <v>77</v>
      </c>
      <c r="C5098" s="493"/>
      <c r="D5098" s="493"/>
      <c r="E5098" s="493"/>
      <c r="F5098" s="368">
        <v>0.1</v>
      </c>
      <c r="G5098" s="367">
        <f>G5097*F5098</f>
        <v>3170</v>
      </c>
    </row>
    <row r="5099" spans="1:7">
      <c r="A5099" s="11" t="s">
        <v>23</v>
      </c>
      <c r="B5099" s="493" t="s">
        <v>24</v>
      </c>
      <c r="C5099" s="493"/>
      <c r="D5099" s="493"/>
      <c r="E5099" s="493"/>
      <c r="F5099" s="493"/>
      <c r="G5099" s="367">
        <f>G5097+G5098</f>
        <v>34870</v>
      </c>
    </row>
    <row r="5100" spans="1:7">
      <c r="A5100" s="105"/>
      <c r="B5100" s="106"/>
      <c r="C5100" s="105"/>
      <c r="D5100" s="105"/>
      <c r="E5100" s="105"/>
      <c r="F5100" s="378"/>
      <c r="G5100" s="378"/>
    </row>
    <row r="5101" spans="1:7">
      <c r="A5101" s="198" t="s">
        <v>4624</v>
      </c>
      <c r="B5101" s="1"/>
      <c r="C5101" s="262"/>
      <c r="D5101" s="262"/>
      <c r="E5101" s="262"/>
      <c r="F5101" s="375"/>
      <c r="G5101" s="375"/>
    </row>
    <row r="5102" spans="1:7" ht="30">
      <c r="A5102" s="9" t="s">
        <v>62</v>
      </c>
      <c r="B5102" s="9" t="s">
        <v>63</v>
      </c>
      <c r="C5102" s="9" t="s">
        <v>64</v>
      </c>
      <c r="D5102" s="9" t="s">
        <v>65</v>
      </c>
      <c r="E5102" s="9" t="s">
        <v>66</v>
      </c>
      <c r="F5102" s="9" t="s">
        <v>67</v>
      </c>
      <c r="G5102" s="9" t="s">
        <v>68</v>
      </c>
    </row>
    <row r="5103" spans="1:7">
      <c r="A5103" s="91" t="s">
        <v>0</v>
      </c>
      <c r="B5103" s="372" t="s">
        <v>1</v>
      </c>
      <c r="C5103" s="91"/>
      <c r="D5103" s="91"/>
      <c r="E5103" s="91"/>
      <c r="F5103" s="374"/>
      <c r="G5103" s="374"/>
    </row>
    <row r="5104" spans="1:7">
      <c r="A5104" s="92"/>
      <c r="B5104" s="372" t="s">
        <v>2</v>
      </c>
      <c r="C5104" s="91" t="s">
        <v>3</v>
      </c>
      <c r="D5104" s="91" t="s">
        <v>4</v>
      </c>
      <c r="E5104" s="91" t="s">
        <v>4534</v>
      </c>
      <c r="F5104" s="14">
        <f>VLOOKUP(B5104,'HSD ME&amp;PLUMBING'!$B$6:E6611,4,FALSE)</f>
        <v>100000</v>
      </c>
      <c r="G5104" s="367">
        <f>F5104*E5104</f>
        <v>7900</v>
      </c>
    </row>
    <row r="5105" spans="1:7">
      <c r="A5105" s="92"/>
      <c r="B5105" s="372" t="s">
        <v>1804</v>
      </c>
      <c r="C5105" s="91" t="s">
        <v>71</v>
      </c>
      <c r="D5105" s="91" t="s">
        <v>4</v>
      </c>
      <c r="E5105" s="91" t="s">
        <v>817</v>
      </c>
      <c r="F5105" s="14">
        <f>VLOOKUP(B5105,'HSD ME&amp;PLUMBING'!$B$6:E6612,4,FALSE)</f>
        <v>150000</v>
      </c>
      <c r="G5105" s="367">
        <f>F5105*E5105</f>
        <v>19650</v>
      </c>
    </row>
    <row r="5106" spans="1:7">
      <c r="A5106" s="92"/>
      <c r="B5106" s="372" t="s">
        <v>7</v>
      </c>
      <c r="C5106" s="91" t="s">
        <v>8</v>
      </c>
      <c r="D5106" s="91" t="s">
        <v>4</v>
      </c>
      <c r="E5106" s="91" t="s">
        <v>199</v>
      </c>
      <c r="F5106" s="14">
        <f>VLOOKUP(B5106,'HSD ME&amp;PLUMBING'!$B$6:E6613,4,FALSE)</f>
        <v>150000</v>
      </c>
      <c r="G5106" s="367">
        <f>F5106*E5106</f>
        <v>1950</v>
      </c>
    </row>
    <row r="5107" spans="1:7">
      <c r="A5107" s="92"/>
      <c r="B5107" s="372" t="s">
        <v>10</v>
      </c>
      <c r="C5107" s="91" t="s">
        <v>11</v>
      </c>
      <c r="D5107" s="91" t="s">
        <v>4</v>
      </c>
      <c r="E5107" s="91" t="s">
        <v>12</v>
      </c>
      <c r="F5107" s="19">
        <f>VLOOKUP(B5107,'HSD ME&amp;PLUMBING'!$B$6:E6614,4,FALSE)</f>
        <v>200000</v>
      </c>
      <c r="G5107" s="367">
        <f>F5107*E5107</f>
        <v>800</v>
      </c>
    </row>
    <row r="5108" spans="1:7">
      <c r="A5108" s="513" t="s">
        <v>13</v>
      </c>
      <c r="B5108" s="514"/>
      <c r="C5108" s="514"/>
      <c r="D5108" s="514"/>
      <c r="E5108" s="514"/>
      <c r="F5108" s="515"/>
      <c r="G5108" s="367">
        <f>SUM(G5104:G5107)</f>
        <v>30300</v>
      </c>
    </row>
    <row r="5109" spans="1:7">
      <c r="A5109" s="91" t="s">
        <v>14</v>
      </c>
      <c r="B5109" s="372" t="s">
        <v>15</v>
      </c>
      <c r="C5109" s="91"/>
      <c r="D5109" s="91"/>
      <c r="E5109" s="91"/>
      <c r="F5109" s="374"/>
      <c r="G5109" s="374"/>
    </row>
    <row r="5110" spans="1:7" ht="45">
      <c r="A5110" s="92"/>
      <c r="B5110" s="373" t="s">
        <v>4244</v>
      </c>
      <c r="C5110" s="91"/>
      <c r="D5110" s="94" t="s">
        <v>4228</v>
      </c>
      <c r="E5110" s="94" t="s">
        <v>4437</v>
      </c>
      <c r="F5110" s="371">
        <f>VLOOKUP(B5110,'HSD ME&amp;PLUMBING'!$B$6:E6617,4,FALSE)</f>
        <v>10000</v>
      </c>
      <c r="G5110" s="370">
        <f>F5110*E5110</f>
        <v>11500</v>
      </c>
    </row>
    <row r="5111" spans="1:7">
      <c r="A5111" s="503" t="s">
        <v>16</v>
      </c>
      <c r="B5111" s="504"/>
      <c r="C5111" s="504"/>
      <c r="D5111" s="504"/>
      <c r="E5111" s="504"/>
      <c r="F5111" s="505"/>
      <c r="G5111" s="367">
        <f>SUM(G5109:G5110)</f>
        <v>11500</v>
      </c>
    </row>
    <row r="5112" spans="1:7">
      <c r="A5112" s="11" t="s">
        <v>17</v>
      </c>
      <c r="B5112" s="160" t="s">
        <v>18</v>
      </c>
      <c r="C5112" s="11"/>
      <c r="D5112" s="12"/>
      <c r="E5112" s="11"/>
      <c r="F5112" s="12"/>
      <c r="G5112" s="369"/>
    </row>
    <row r="5113" spans="1:7">
      <c r="A5113" s="503" t="s">
        <v>19</v>
      </c>
      <c r="B5113" s="504"/>
      <c r="C5113" s="504"/>
      <c r="D5113" s="504"/>
      <c r="E5113" s="504"/>
      <c r="F5113" s="505"/>
      <c r="G5113" s="367">
        <f>SUM(G5112)</f>
        <v>0</v>
      </c>
    </row>
    <row r="5114" spans="1:7">
      <c r="A5114" s="11" t="s">
        <v>20</v>
      </c>
      <c r="B5114" s="522" t="s">
        <v>21</v>
      </c>
      <c r="C5114" s="523"/>
      <c r="D5114" s="523"/>
      <c r="E5114" s="523"/>
      <c r="F5114" s="524"/>
      <c r="G5114" s="367">
        <f>SUM(G5104:G5113)/2</f>
        <v>41800</v>
      </c>
    </row>
    <row r="5115" spans="1:7">
      <c r="A5115" s="11" t="s">
        <v>22</v>
      </c>
      <c r="B5115" s="522" t="s">
        <v>77</v>
      </c>
      <c r="C5115" s="523"/>
      <c r="D5115" s="523"/>
      <c r="E5115" s="524"/>
      <c r="F5115" s="368">
        <v>0.1</v>
      </c>
      <c r="G5115" s="367">
        <f>G5114*F5115</f>
        <v>4180</v>
      </c>
    </row>
    <row r="5116" spans="1:7">
      <c r="A5116" s="11" t="s">
        <v>23</v>
      </c>
      <c r="B5116" s="522" t="s">
        <v>24</v>
      </c>
      <c r="C5116" s="523"/>
      <c r="D5116" s="523"/>
      <c r="E5116" s="523"/>
      <c r="F5116" s="524"/>
      <c r="G5116" s="367">
        <f>G5114+G5115</f>
        <v>45980</v>
      </c>
    </row>
    <row r="5117" spans="1:7">
      <c r="A5117" s="25"/>
      <c r="B5117" s="26"/>
      <c r="C5117" s="26"/>
      <c r="D5117" s="26"/>
      <c r="E5117" s="26"/>
      <c r="F5117" s="26"/>
      <c r="G5117" s="404"/>
    </row>
    <row r="5118" spans="1:7">
      <c r="A5118" s="198" t="s">
        <v>4623</v>
      </c>
      <c r="B5118" s="1"/>
      <c r="C5118" s="262"/>
      <c r="D5118" s="262"/>
      <c r="E5118" s="262"/>
      <c r="F5118" s="375"/>
      <c r="G5118" s="375"/>
    </row>
    <row r="5119" spans="1:7" ht="30">
      <c r="A5119" s="9" t="s">
        <v>62</v>
      </c>
      <c r="B5119" s="9" t="s">
        <v>63</v>
      </c>
      <c r="C5119" s="9" t="s">
        <v>64</v>
      </c>
      <c r="D5119" s="9" t="s">
        <v>65</v>
      </c>
      <c r="E5119" s="9" t="s">
        <v>66</v>
      </c>
      <c r="F5119" s="9" t="s">
        <v>67</v>
      </c>
      <c r="G5119" s="9" t="s">
        <v>68</v>
      </c>
    </row>
    <row r="5120" spans="1:7">
      <c r="A5120" s="91" t="s">
        <v>0</v>
      </c>
      <c r="B5120" s="372" t="s">
        <v>1</v>
      </c>
      <c r="C5120" s="91"/>
      <c r="D5120" s="91"/>
      <c r="E5120" s="91"/>
      <c r="F5120" s="374"/>
      <c r="G5120" s="374"/>
    </row>
    <row r="5121" spans="1:7">
      <c r="A5121" s="92"/>
      <c r="B5121" s="372" t="s">
        <v>2</v>
      </c>
      <c r="C5121" s="91" t="s">
        <v>3</v>
      </c>
      <c r="D5121" s="91" t="s">
        <v>4</v>
      </c>
      <c r="E5121" s="91" t="s">
        <v>707</v>
      </c>
      <c r="F5121" s="14">
        <f>VLOOKUP(B5121,'HSD ME&amp;PLUMBING'!$B$6:E6627,4,FALSE)</f>
        <v>100000</v>
      </c>
      <c r="G5121" s="367">
        <f>F5121*E5121</f>
        <v>10500</v>
      </c>
    </row>
    <row r="5122" spans="1:7">
      <c r="A5122" s="92"/>
      <c r="B5122" s="372" t="s">
        <v>1804</v>
      </c>
      <c r="C5122" s="91" t="s">
        <v>71</v>
      </c>
      <c r="D5122" s="91" t="s">
        <v>4</v>
      </c>
      <c r="E5122" s="91" t="s">
        <v>767</v>
      </c>
      <c r="F5122" s="14">
        <f>VLOOKUP(B5122,'HSD ME&amp;PLUMBING'!$B$6:E6628,4,FALSE)</f>
        <v>150000</v>
      </c>
      <c r="G5122" s="367">
        <f>F5122*E5122</f>
        <v>26250</v>
      </c>
    </row>
    <row r="5123" spans="1:7">
      <c r="A5123" s="92"/>
      <c r="B5123" s="372" t="s">
        <v>7</v>
      </c>
      <c r="C5123" s="91" t="s">
        <v>8</v>
      </c>
      <c r="D5123" s="91" t="s">
        <v>4</v>
      </c>
      <c r="E5123" s="91" t="s">
        <v>768</v>
      </c>
      <c r="F5123" s="14">
        <f>VLOOKUP(B5123,'HSD ME&amp;PLUMBING'!$B$6:E6629,4,FALSE)</f>
        <v>150000</v>
      </c>
      <c r="G5123" s="367">
        <f>F5123*E5123</f>
        <v>2550</v>
      </c>
    </row>
    <row r="5124" spans="1:7">
      <c r="A5124" s="92"/>
      <c r="B5124" s="372" t="s">
        <v>10</v>
      </c>
      <c r="C5124" s="91" t="s">
        <v>11</v>
      </c>
      <c r="D5124" s="91" t="s">
        <v>4</v>
      </c>
      <c r="E5124" s="91" t="s">
        <v>87</v>
      </c>
      <c r="F5124" s="19">
        <f>VLOOKUP(B5124,'HSD ME&amp;PLUMBING'!$B$6:E6630,4,FALSE)</f>
        <v>200000</v>
      </c>
      <c r="G5124" s="367">
        <f>F5124*E5124</f>
        <v>1000</v>
      </c>
    </row>
    <row r="5125" spans="1:7">
      <c r="A5125" s="513" t="s">
        <v>13</v>
      </c>
      <c r="B5125" s="514"/>
      <c r="C5125" s="514"/>
      <c r="D5125" s="514"/>
      <c r="E5125" s="514"/>
      <c r="F5125" s="515"/>
      <c r="G5125" s="367">
        <f>SUM(G5121:G5124)</f>
        <v>40300</v>
      </c>
    </row>
    <row r="5126" spans="1:7">
      <c r="A5126" s="91" t="s">
        <v>14</v>
      </c>
      <c r="B5126" s="372" t="s">
        <v>15</v>
      </c>
      <c r="C5126" s="91"/>
      <c r="D5126" s="91"/>
      <c r="E5126" s="91"/>
      <c r="F5126" s="374"/>
      <c r="G5126" s="374"/>
    </row>
    <row r="5127" spans="1:7" ht="45">
      <c r="A5127" s="92"/>
      <c r="B5127" s="373" t="s">
        <v>4245</v>
      </c>
      <c r="C5127" s="91"/>
      <c r="D5127" s="94" t="s">
        <v>4228</v>
      </c>
      <c r="E5127" s="94" t="s">
        <v>4437</v>
      </c>
      <c r="F5127" s="371">
        <f>VLOOKUP(B5127,'HSD ME&amp;PLUMBING'!$B$6:E6633,4,FALSE)</f>
        <v>10000</v>
      </c>
      <c r="G5127" s="370">
        <f>F5127*E5127</f>
        <v>11500</v>
      </c>
    </row>
    <row r="5128" spans="1:7">
      <c r="A5128" s="503" t="s">
        <v>16</v>
      </c>
      <c r="B5128" s="504"/>
      <c r="C5128" s="504"/>
      <c r="D5128" s="504"/>
      <c r="E5128" s="504"/>
      <c r="F5128" s="505"/>
      <c r="G5128" s="367">
        <f>SUM(G5126:G5127)</f>
        <v>11500</v>
      </c>
    </row>
    <row r="5129" spans="1:7">
      <c r="A5129" s="11" t="s">
        <v>17</v>
      </c>
      <c r="B5129" s="160" t="s">
        <v>18</v>
      </c>
      <c r="C5129" s="11"/>
      <c r="D5129" s="12"/>
      <c r="E5129" s="11"/>
      <c r="F5129" s="12"/>
      <c r="G5129" s="369"/>
    </row>
    <row r="5130" spans="1:7">
      <c r="A5130" s="503" t="s">
        <v>19</v>
      </c>
      <c r="B5130" s="504"/>
      <c r="C5130" s="504"/>
      <c r="D5130" s="504"/>
      <c r="E5130" s="504"/>
      <c r="F5130" s="505"/>
      <c r="G5130" s="367">
        <f>SUM(G5129)</f>
        <v>0</v>
      </c>
    </row>
    <row r="5131" spans="1:7">
      <c r="A5131" s="11" t="s">
        <v>20</v>
      </c>
      <c r="B5131" s="522" t="s">
        <v>21</v>
      </c>
      <c r="C5131" s="523"/>
      <c r="D5131" s="523"/>
      <c r="E5131" s="523"/>
      <c r="F5131" s="524"/>
      <c r="G5131" s="367">
        <f>SUM(G5121:G5130)/2</f>
        <v>51800</v>
      </c>
    </row>
    <row r="5132" spans="1:7">
      <c r="A5132" s="11" t="s">
        <v>22</v>
      </c>
      <c r="B5132" s="522" t="s">
        <v>77</v>
      </c>
      <c r="C5132" s="523"/>
      <c r="D5132" s="523"/>
      <c r="E5132" s="524"/>
      <c r="F5132" s="368">
        <v>0.1</v>
      </c>
      <c r="G5132" s="367">
        <f>G5131*F5132</f>
        <v>5180</v>
      </c>
    </row>
    <row r="5133" spans="1:7">
      <c r="A5133" s="11" t="s">
        <v>23</v>
      </c>
      <c r="B5133" s="522" t="s">
        <v>24</v>
      </c>
      <c r="C5133" s="523"/>
      <c r="D5133" s="523"/>
      <c r="E5133" s="523"/>
      <c r="F5133" s="524"/>
      <c r="G5133" s="367">
        <f>G5131+G5132</f>
        <v>56980</v>
      </c>
    </row>
    <row r="5134" spans="1:7">
      <c r="A5134" s="25"/>
      <c r="B5134" s="26"/>
      <c r="C5134" s="26"/>
      <c r="D5134" s="26"/>
      <c r="E5134" s="26"/>
      <c r="F5134" s="26"/>
      <c r="G5134" s="404"/>
    </row>
    <row r="5135" spans="1:7">
      <c r="A5135" s="198" t="s">
        <v>4622</v>
      </c>
      <c r="B5135" s="1"/>
      <c r="C5135" s="262"/>
      <c r="D5135" s="262"/>
      <c r="E5135" s="262"/>
      <c r="F5135" s="375"/>
      <c r="G5135" s="375"/>
    </row>
    <row r="5136" spans="1:7" ht="30">
      <c r="A5136" s="9" t="s">
        <v>62</v>
      </c>
      <c r="B5136" s="9" t="s">
        <v>63</v>
      </c>
      <c r="C5136" s="9" t="s">
        <v>64</v>
      </c>
      <c r="D5136" s="9" t="s">
        <v>65</v>
      </c>
      <c r="E5136" s="9" t="s">
        <v>66</v>
      </c>
      <c r="F5136" s="9" t="s">
        <v>67</v>
      </c>
      <c r="G5136" s="9" t="s">
        <v>68</v>
      </c>
    </row>
    <row r="5137" spans="1:7">
      <c r="A5137" s="91" t="s">
        <v>0</v>
      </c>
      <c r="B5137" s="372" t="s">
        <v>1</v>
      </c>
      <c r="C5137" s="91"/>
      <c r="D5137" s="91"/>
      <c r="E5137" s="91"/>
      <c r="F5137" s="374"/>
      <c r="G5137" s="374"/>
    </row>
    <row r="5138" spans="1:7">
      <c r="A5138" s="92"/>
      <c r="B5138" s="372" t="s">
        <v>2</v>
      </c>
      <c r="C5138" s="91" t="s">
        <v>3</v>
      </c>
      <c r="D5138" s="91" t="s">
        <v>4</v>
      </c>
      <c r="E5138" s="91" t="s">
        <v>25</v>
      </c>
      <c r="F5138" s="14">
        <f>VLOOKUP(B5138,'HSD ME&amp;PLUMBING'!$B$6:E6643,4,FALSE)</f>
        <v>100000</v>
      </c>
      <c r="G5138" s="367">
        <f>F5138*E5138</f>
        <v>12900</v>
      </c>
    </row>
    <row r="5139" spans="1:7">
      <c r="A5139" s="92"/>
      <c r="B5139" s="372" t="s">
        <v>1804</v>
      </c>
      <c r="C5139" s="91" t="s">
        <v>71</v>
      </c>
      <c r="D5139" s="91" t="s">
        <v>4</v>
      </c>
      <c r="E5139" s="91" t="s">
        <v>26</v>
      </c>
      <c r="F5139" s="14">
        <f>VLOOKUP(B5139,'HSD ME&amp;PLUMBING'!$B$6:E6644,4,FALSE)</f>
        <v>150000</v>
      </c>
      <c r="G5139" s="367">
        <f>F5139*E5139</f>
        <v>32250</v>
      </c>
    </row>
    <row r="5140" spans="1:7">
      <c r="A5140" s="92"/>
      <c r="B5140" s="372" t="s">
        <v>7</v>
      </c>
      <c r="C5140" s="91" t="s">
        <v>8</v>
      </c>
      <c r="D5140" s="91" t="s">
        <v>4</v>
      </c>
      <c r="E5140" s="91" t="s">
        <v>27</v>
      </c>
      <c r="F5140" s="14">
        <f>VLOOKUP(B5140,'HSD ME&amp;PLUMBING'!$B$6:E6645,4,FALSE)</f>
        <v>150000</v>
      </c>
      <c r="G5140" s="367">
        <f>F5140*E5140</f>
        <v>3150</v>
      </c>
    </row>
    <row r="5141" spans="1:7">
      <c r="A5141" s="92"/>
      <c r="B5141" s="372" t="s">
        <v>10</v>
      </c>
      <c r="C5141" s="91" t="s">
        <v>11</v>
      </c>
      <c r="D5141" s="91" t="s">
        <v>4</v>
      </c>
      <c r="E5141" s="91" t="s">
        <v>32</v>
      </c>
      <c r="F5141" s="19">
        <f>VLOOKUP(B5141,'HSD ME&amp;PLUMBING'!$B$6:E6646,4,FALSE)</f>
        <v>200000</v>
      </c>
      <c r="G5141" s="367">
        <f>F5141*E5141</f>
        <v>1200</v>
      </c>
    </row>
    <row r="5142" spans="1:7">
      <c r="A5142" s="513" t="s">
        <v>13</v>
      </c>
      <c r="B5142" s="514"/>
      <c r="C5142" s="514"/>
      <c r="D5142" s="514"/>
      <c r="E5142" s="514"/>
      <c r="F5142" s="515"/>
      <c r="G5142" s="367">
        <f>SUM(G5138:G5141)</f>
        <v>49500</v>
      </c>
    </row>
    <row r="5143" spans="1:7">
      <c r="A5143" s="91" t="s">
        <v>14</v>
      </c>
      <c r="B5143" s="372" t="s">
        <v>15</v>
      </c>
      <c r="C5143" s="91"/>
      <c r="D5143" s="91"/>
      <c r="E5143" s="91"/>
      <c r="F5143" s="374"/>
      <c r="G5143" s="374"/>
    </row>
    <row r="5144" spans="1:7" ht="45">
      <c r="A5144" s="92"/>
      <c r="B5144" s="373" t="s">
        <v>4246</v>
      </c>
      <c r="C5144" s="91"/>
      <c r="D5144" s="94" t="s">
        <v>4228</v>
      </c>
      <c r="E5144" s="94" t="s">
        <v>4437</v>
      </c>
      <c r="F5144" s="371">
        <f>VLOOKUP(B5144,'HSD ME&amp;PLUMBING'!$B$6:E6649,4,FALSE)</f>
        <v>10000</v>
      </c>
      <c r="G5144" s="370">
        <f>F5144*E5144</f>
        <v>11500</v>
      </c>
    </row>
    <row r="5145" spans="1:7">
      <c r="A5145" s="503" t="s">
        <v>16</v>
      </c>
      <c r="B5145" s="504"/>
      <c r="C5145" s="504"/>
      <c r="D5145" s="504"/>
      <c r="E5145" s="504"/>
      <c r="F5145" s="505"/>
      <c r="G5145" s="367">
        <f>SUM(G5143:G5144)</f>
        <v>11500</v>
      </c>
    </row>
    <row r="5146" spans="1:7">
      <c r="A5146" s="11" t="s">
        <v>17</v>
      </c>
      <c r="B5146" s="160" t="s">
        <v>18</v>
      </c>
      <c r="C5146" s="11"/>
      <c r="D5146" s="12"/>
      <c r="E5146" s="11"/>
      <c r="F5146" s="12"/>
      <c r="G5146" s="369"/>
    </row>
    <row r="5147" spans="1:7">
      <c r="A5147" s="503" t="s">
        <v>19</v>
      </c>
      <c r="B5147" s="504"/>
      <c r="C5147" s="504"/>
      <c r="D5147" s="504"/>
      <c r="E5147" s="504"/>
      <c r="F5147" s="505"/>
      <c r="G5147" s="367">
        <f>SUM(G5146)</f>
        <v>0</v>
      </c>
    </row>
    <row r="5148" spans="1:7">
      <c r="A5148" s="11" t="s">
        <v>20</v>
      </c>
      <c r="B5148" s="522" t="s">
        <v>21</v>
      </c>
      <c r="C5148" s="523"/>
      <c r="D5148" s="523"/>
      <c r="E5148" s="523"/>
      <c r="F5148" s="524"/>
      <c r="G5148" s="367">
        <f>SUM(G5138:G5147)/2</f>
        <v>61000</v>
      </c>
    </row>
    <row r="5149" spans="1:7">
      <c r="A5149" s="11" t="s">
        <v>22</v>
      </c>
      <c r="B5149" s="522" t="s">
        <v>77</v>
      </c>
      <c r="C5149" s="523"/>
      <c r="D5149" s="523"/>
      <c r="E5149" s="524"/>
      <c r="F5149" s="368">
        <v>0.1</v>
      </c>
      <c r="G5149" s="367">
        <f>G5148*F5149</f>
        <v>6100</v>
      </c>
    </row>
    <row r="5150" spans="1:7">
      <c r="A5150" s="11" t="s">
        <v>23</v>
      </c>
      <c r="B5150" s="522" t="s">
        <v>24</v>
      </c>
      <c r="C5150" s="523"/>
      <c r="D5150" s="523"/>
      <c r="E5150" s="523"/>
      <c r="F5150" s="524"/>
      <c r="G5150" s="367">
        <f>G5148+G5149</f>
        <v>67100</v>
      </c>
    </row>
    <row r="5151" spans="1:7">
      <c r="A5151" s="25"/>
      <c r="B5151" s="26"/>
      <c r="C5151" s="26"/>
      <c r="D5151" s="26"/>
      <c r="E5151" s="26"/>
      <c r="F5151" s="26"/>
      <c r="G5151" s="404"/>
    </row>
    <row r="5152" spans="1:7">
      <c r="A5152" s="198" t="s">
        <v>4621</v>
      </c>
      <c r="B5152" s="1"/>
      <c r="C5152" s="262"/>
      <c r="D5152" s="262"/>
      <c r="E5152" s="262"/>
      <c r="F5152" s="375"/>
      <c r="G5152" s="375"/>
    </row>
    <row r="5153" spans="1:7" ht="30">
      <c r="A5153" s="9" t="s">
        <v>62</v>
      </c>
      <c r="B5153" s="9" t="s">
        <v>63</v>
      </c>
      <c r="C5153" s="9" t="s">
        <v>64</v>
      </c>
      <c r="D5153" s="9" t="s">
        <v>65</v>
      </c>
      <c r="E5153" s="9" t="s">
        <v>66</v>
      </c>
      <c r="F5153" s="9" t="s">
        <v>67</v>
      </c>
      <c r="G5153" s="9" t="s">
        <v>68</v>
      </c>
    </row>
    <row r="5154" spans="1:7">
      <c r="A5154" s="91" t="s">
        <v>0</v>
      </c>
      <c r="B5154" s="372" t="s">
        <v>1</v>
      </c>
      <c r="C5154" s="91"/>
      <c r="D5154" s="91"/>
      <c r="E5154" s="91"/>
      <c r="F5154" s="374"/>
      <c r="G5154" s="374"/>
    </row>
    <row r="5155" spans="1:7">
      <c r="A5155" s="92"/>
      <c r="B5155" s="372" t="s">
        <v>2</v>
      </c>
      <c r="C5155" s="91" t="s">
        <v>3</v>
      </c>
      <c r="D5155" s="91" t="s">
        <v>4</v>
      </c>
      <c r="E5155" s="91" t="s">
        <v>1932</v>
      </c>
      <c r="F5155" s="14">
        <f>VLOOKUP(B5155,'HSD ME&amp;PLUMBING'!$B$6:E6659,4,FALSE)</f>
        <v>100000</v>
      </c>
      <c r="G5155" s="367">
        <f>F5155*E5155</f>
        <v>15700</v>
      </c>
    </row>
    <row r="5156" spans="1:7">
      <c r="A5156" s="92"/>
      <c r="B5156" s="372" t="s">
        <v>1804</v>
      </c>
      <c r="C5156" s="91" t="s">
        <v>71</v>
      </c>
      <c r="D5156" s="91" t="s">
        <v>4</v>
      </c>
      <c r="E5156" s="91" t="s">
        <v>4553</v>
      </c>
      <c r="F5156" s="14">
        <f>VLOOKUP(B5156,'HSD ME&amp;PLUMBING'!$B$6:E6660,4,FALSE)</f>
        <v>150000</v>
      </c>
      <c r="G5156" s="367">
        <f>F5156*E5156</f>
        <v>39300</v>
      </c>
    </row>
    <row r="5157" spans="1:7">
      <c r="A5157" s="92"/>
      <c r="B5157" s="372" t="s">
        <v>7</v>
      </c>
      <c r="C5157" s="91" t="s">
        <v>8</v>
      </c>
      <c r="D5157" s="91" t="s">
        <v>4</v>
      </c>
      <c r="E5157" s="91" t="s">
        <v>721</v>
      </c>
      <c r="F5157" s="14">
        <f>VLOOKUP(B5157,'HSD ME&amp;PLUMBING'!$B$6:E6661,4,FALSE)</f>
        <v>150000</v>
      </c>
      <c r="G5157" s="367">
        <f>F5157*E5157</f>
        <v>3900</v>
      </c>
    </row>
    <row r="5158" spans="1:7">
      <c r="A5158" s="92"/>
      <c r="B5158" s="372" t="s">
        <v>10</v>
      </c>
      <c r="C5158" s="91" t="s">
        <v>11</v>
      </c>
      <c r="D5158" s="91" t="s">
        <v>4</v>
      </c>
      <c r="E5158" s="91" t="s">
        <v>130</v>
      </c>
      <c r="F5158" s="19">
        <f>VLOOKUP(B5158,'HSD ME&amp;PLUMBING'!$B$6:E6662,4,FALSE)</f>
        <v>200000</v>
      </c>
      <c r="G5158" s="367">
        <f>F5158*E5158</f>
        <v>1600</v>
      </c>
    </row>
    <row r="5159" spans="1:7">
      <c r="A5159" s="513" t="s">
        <v>13</v>
      </c>
      <c r="B5159" s="514"/>
      <c r="C5159" s="514"/>
      <c r="D5159" s="514"/>
      <c r="E5159" s="514"/>
      <c r="F5159" s="515"/>
      <c r="G5159" s="367">
        <f>SUM(G5155:G5158)</f>
        <v>60500</v>
      </c>
    </row>
    <row r="5160" spans="1:7">
      <c r="A5160" s="91" t="s">
        <v>14</v>
      </c>
      <c r="B5160" s="372" t="s">
        <v>15</v>
      </c>
      <c r="C5160" s="91"/>
      <c r="D5160" s="91"/>
      <c r="E5160" s="91"/>
      <c r="F5160" s="374"/>
      <c r="G5160" s="374"/>
    </row>
    <row r="5161" spans="1:7" ht="45">
      <c r="A5161" s="92"/>
      <c r="B5161" s="373" t="s">
        <v>4247</v>
      </c>
      <c r="C5161" s="91"/>
      <c r="D5161" s="94" t="s">
        <v>4228</v>
      </c>
      <c r="E5161" s="94" t="s">
        <v>4437</v>
      </c>
      <c r="F5161" s="371">
        <f>VLOOKUP(B5161,'HSD ME&amp;PLUMBING'!$B$6:E6665,4,FALSE)</f>
        <v>10000</v>
      </c>
      <c r="G5161" s="370">
        <f>F5161*E5161</f>
        <v>11500</v>
      </c>
    </row>
    <row r="5162" spans="1:7">
      <c r="A5162" s="503" t="s">
        <v>16</v>
      </c>
      <c r="B5162" s="504"/>
      <c r="C5162" s="504"/>
      <c r="D5162" s="504"/>
      <c r="E5162" s="504"/>
      <c r="F5162" s="505"/>
      <c r="G5162" s="367">
        <f>SUM(G5160:G5161)</f>
        <v>11500</v>
      </c>
    </row>
    <row r="5163" spans="1:7">
      <c r="A5163" s="11" t="s">
        <v>17</v>
      </c>
      <c r="B5163" s="160" t="s">
        <v>18</v>
      </c>
      <c r="C5163" s="11"/>
      <c r="D5163" s="12"/>
      <c r="E5163" s="11"/>
      <c r="F5163" s="12"/>
      <c r="G5163" s="369"/>
    </row>
    <row r="5164" spans="1:7">
      <c r="A5164" s="503" t="s">
        <v>19</v>
      </c>
      <c r="B5164" s="504"/>
      <c r="C5164" s="504"/>
      <c r="D5164" s="504"/>
      <c r="E5164" s="504"/>
      <c r="F5164" s="505"/>
      <c r="G5164" s="367">
        <f>SUM(G5163)</f>
        <v>0</v>
      </c>
    </row>
    <row r="5165" spans="1:7">
      <c r="A5165" s="11" t="s">
        <v>20</v>
      </c>
      <c r="B5165" s="522" t="s">
        <v>21</v>
      </c>
      <c r="C5165" s="523"/>
      <c r="D5165" s="523"/>
      <c r="E5165" s="523"/>
      <c r="F5165" s="524"/>
      <c r="G5165" s="367">
        <f>SUM(G5155:G5164)/2</f>
        <v>72000</v>
      </c>
    </row>
    <row r="5166" spans="1:7">
      <c r="A5166" s="11" t="s">
        <v>22</v>
      </c>
      <c r="B5166" s="522" t="s">
        <v>77</v>
      </c>
      <c r="C5166" s="523"/>
      <c r="D5166" s="523"/>
      <c r="E5166" s="524"/>
      <c r="F5166" s="368">
        <v>0.1</v>
      </c>
      <c r="G5166" s="367">
        <f>G5165*F5166</f>
        <v>7200</v>
      </c>
    </row>
    <row r="5167" spans="1:7">
      <c r="A5167" s="11" t="s">
        <v>23</v>
      </c>
      <c r="B5167" s="522" t="s">
        <v>24</v>
      </c>
      <c r="C5167" s="523"/>
      <c r="D5167" s="523"/>
      <c r="E5167" s="523"/>
      <c r="F5167" s="524"/>
      <c r="G5167" s="367">
        <f>G5165+G5166</f>
        <v>79200</v>
      </c>
    </row>
    <row r="5168" spans="1:7">
      <c r="A5168" s="105"/>
      <c r="B5168" s="106"/>
      <c r="C5168" s="105"/>
      <c r="D5168" s="105"/>
      <c r="E5168" s="105"/>
      <c r="F5168" s="378"/>
      <c r="G5168" s="378"/>
    </row>
    <row r="5169" spans="1:7">
      <c r="A5169" s="198" t="s">
        <v>4620</v>
      </c>
      <c r="B5169" s="1"/>
      <c r="C5169" s="262"/>
      <c r="D5169" s="262"/>
      <c r="E5169" s="262"/>
      <c r="F5169" s="375"/>
      <c r="G5169" s="375"/>
    </row>
    <row r="5170" spans="1:7" ht="30">
      <c r="A5170" s="9" t="s">
        <v>62</v>
      </c>
      <c r="B5170" s="9" t="s">
        <v>63</v>
      </c>
      <c r="C5170" s="9" t="s">
        <v>64</v>
      </c>
      <c r="D5170" s="9" t="s">
        <v>65</v>
      </c>
      <c r="E5170" s="9" t="s">
        <v>66</v>
      </c>
      <c r="F5170" s="9" t="s">
        <v>67</v>
      </c>
      <c r="G5170" s="9" t="s">
        <v>68</v>
      </c>
    </row>
    <row r="5171" spans="1:7">
      <c r="A5171" s="91" t="s">
        <v>0</v>
      </c>
      <c r="B5171" s="372" t="s">
        <v>1</v>
      </c>
      <c r="C5171" s="91"/>
      <c r="D5171" s="91"/>
      <c r="E5171" s="91"/>
      <c r="F5171" s="374"/>
      <c r="G5171" s="374"/>
    </row>
    <row r="5172" spans="1:7">
      <c r="A5172" s="92"/>
      <c r="B5172" s="372" t="s">
        <v>2</v>
      </c>
      <c r="C5172" s="91" t="s">
        <v>3</v>
      </c>
      <c r="D5172" s="91" t="s">
        <v>4</v>
      </c>
      <c r="E5172" s="91" t="s">
        <v>1832</v>
      </c>
      <c r="F5172" s="14">
        <f>VLOOKUP(B5172,'HSD ME&amp;PLUMBING'!$B$6:E6676,4,FALSE)</f>
        <v>100000</v>
      </c>
      <c r="G5172" s="367">
        <f>F5172*E5172</f>
        <v>20700</v>
      </c>
    </row>
    <row r="5173" spans="1:7">
      <c r="A5173" s="92"/>
      <c r="B5173" s="372" t="s">
        <v>1804</v>
      </c>
      <c r="C5173" s="91" t="s">
        <v>71</v>
      </c>
      <c r="D5173" s="91" t="s">
        <v>4</v>
      </c>
      <c r="E5173" s="91" t="s">
        <v>1833</v>
      </c>
      <c r="F5173" s="14">
        <f>VLOOKUP(B5173,'HSD ME&amp;PLUMBING'!$B$6:E6677,4,FALSE)</f>
        <v>150000</v>
      </c>
      <c r="G5173" s="367">
        <f>F5173*E5173</f>
        <v>51899.999999999993</v>
      </c>
    </row>
    <row r="5174" spans="1:7">
      <c r="A5174" s="92"/>
      <c r="B5174" s="372" t="s">
        <v>7</v>
      </c>
      <c r="C5174" s="91" t="s">
        <v>8</v>
      </c>
      <c r="D5174" s="91" t="s">
        <v>4</v>
      </c>
      <c r="E5174" s="91" t="s">
        <v>708</v>
      </c>
      <c r="F5174" s="14">
        <f>VLOOKUP(B5174,'HSD ME&amp;PLUMBING'!$B$6:E6678,4,FALSE)</f>
        <v>150000</v>
      </c>
      <c r="G5174" s="367">
        <f>F5174*E5174</f>
        <v>5250.0000000000009</v>
      </c>
    </row>
    <row r="5175" spans="1:7">
      <c r="A5175" s="92"/>
      <c r="B5175" s="372" t="s">
        <v>10</v>
      </c>
      <c r="C5175" s="91" t="s">
        <v>11</v>
      </c>
      <c r="D5175" s="91" t="s">
        <v>4</v>
      </c>
      <c r="E5175" s="91" t="s">
        <v>98</v>
      </c>
      <c r="F5175" s="19">
        <f>VLOOKUP(B5175,'HSD ME&amp;PLUMBING'!$B$6:E6679,4,FALSE)</f>
        <v>200000</v>
      </c>
      <c r="G5175" s="367">
        <f>F5175*E5175</f>
        <v>2000</v>
      </c>
    </row>
    <row r="5176" spans="1:7">
      <c r="A5176" s="513" t="s">
        <v>13</v>
      </c>
      <c r="B5176" s="514"/>
      <c r="C5176" s="514"/>
      <c r="D5176" s="514"/>
      <c r="E5176" s="514"/>
      <c r="F5176" s="515"/>
      <c r="G5176" s="367">
        <f>SUM(G5172:G5175)</f>
        <v>79850</v>
      </c>
    </row>
    <row r="5177" spans="1:7">
      <c r="A5177" s="91" t="s">
        <v>14</v>
      </c>
      <c r="B5177" s="372" t="s">
        <v>15</v>
      </c>
      <c r="C5177" s="91"/>
      <c r="D5177" s="91"/>
      <c r="E5177" s="91"/>
      <c r="F5177" s="374"/>
      <c r="G5177" s="374"/>
    </row>
    <row r="5178" spans="1:7" ht="45">
      <c r="A5178" s="92"/>
      <c r="B5178" s="373" t="s">
        <v>4248</v>
      </c>
      <c r="C5178" s="91"/>
      <c r="D5178" s="94" t="s">
        <v>4228</v>
      </c>
      <c r="E5178" s="94" t="s">
        <v>4437</v>
      </c>
      <c r="F5178" s="371">
        <f>VLOOKUP(B5178,'HSD ME&amp;PLUMBING'!$B$6:E6682,4,FALSE)</f>
        <v>10000</v>
      </c>
      <c r="G5178" s="370">
        <f>F5178*E5178</f>
        <v>11500</v>
      </c>
    </row>
    <row r="5179" spans="1:7">
      <c r="A5179" s="503" t="s">
        <v>16</v>
      </c>
      <c r="B5179" s="504"/>
      <c r="C5179" s="504"/>
      <c r="D5179" s="504"/>
      <c r="E5179" s="504"/>
      <c r="F5179" s="505"/>
      <c r="G5179" s="367">
        <f>SUM(G5177:G5178)</f>
        <v>11500</v>
      </c>
    </row>
    <row r="5180" spans="1:7">
      <c r="A5180" s="11" t="s">
        <v>17</v>
      </c>
      <c r="B5180" s="160" t="s">
        <v>18</v>
      </c>
      <c r="C5180" s="11"/>
      <c r="D5180" s="12"/>
      <c r="E5180" s="11"/>
      <c r="F5180" s="12"/>
      <c r="G5180" s="369"/>
    </row>
    <row r="5181" spans="1:7">
      <c r="A5181" s="503" t="s">
        <v>19</v>
      </c>
      <c r="B5181" s="504"/>
      <c r="C5181" s="504"/>
      <c r="D5181" s="504"/>
      <c r="E5181" s="504"/>
      <c r="F5181" s="505"/>
      <c r="G5181" s="367">
        <f>SUM(G5180)</f>
        <v>0</v>
      </c>
    </row>
    <row r="5182" spans="1:7">
      <c r="A5182" s="11" t="s">
        <v>20</v>
      </c>
      <c r="B5182" s="522" t="s">
        <v>21</v>
      </c>
      <c r="C5182" s="523"/>
      <c r="D5182" s="523"/>
      <c r="E5182" s="523"/>
      <c r="F5182" s="524"/>
      <c r="G5182" s="367">
        <f>SUM(G5172:G5181)/2</f>
        <v>91350</v>
      </c>
    </row>
    <row r="5183" spans="1:7">
      <c r="A5183" s="11" t="s">
        <v>22</v>
      </c>
      <c r="B5183" s="522" t="s">
        <v>77</v>
      </c>
      <c r="C5183" s="523"/>
      <c r="D5183" s="523"/>
      <c r="E5183" s="524"/>
      <c r="F5183" s="368">
        <v>0.1</v>
      </c>
      <c r="G5183" s="367">
        <f>G5182*F5183</f>
        <v>9135</v>
      </c>
    </row>
    <row r="5184" spans="1:7">
      <c r="A5184" s="11" t="s">
        <v>23</v>
      </c>
      <c r="B5184" s="522" t="s">
        <v>24</v>
      </c>
      <c r="C5184" s="523"/>
      <c r="D5184" s="523"/>
      <c r="E5184" s="523"/>
      <c r="F5184" s="524"/>
      <c r="G5184" s="367">
        <f>G5182+G5183</f>
        <v>100485</v>
      </c>
    </row>
    <row r="5185" spans="1:7">
      <c r="A5185" s="105"/>
      <c r="B5185" s="106"/>
      <c r="C5185" s="105"/>
      <c r="D5185" s="105"/>
      <c r="E5185" s="105"/>
      <c r="F5185" s="378"/>
      <c r="G5185" s="378"/>
    </row>
    <row r="5186" spans="1:7">
      <c r="A5186" s="198" t="s">
        <v>4619</v>
      </c>
      <c r="B5186" s="1"/>
      <c r="C5186" s="262"/>
      <c r="D5186" s="262"/>
      <c r="E5186" s="262"/>
      <c r="F5186" s="375"/>
      <c r="G5186" s="375"/>
    </row>
    <row r="5187" spans="1:7" ht="30">
      <c r="A5187" s="9" t="s">
        <v>62</v>
      </c>
      <c r="B5187" s="9" t="s">
        <v>63</v>
      </c>
      <c r="C5187" s="9" t="s">
        <v>64</v>
      </c>
      <c r="D5187" s="9" t="s">
        <v>65</v>
      </c>
      <c r="E5187" s="9" t="s">
        <v>66</v>
      </c>
      <c r="F5187" s="9" t="s">
        <v>67</v>
      </c>
      <c r="G5187" s="9" t="s">
        <v>68</v>
      </c>
    </row>
    <row r="5188" spans="1:7">
      <c r="A5188" s="91" t="s">
        <v>0</v>
      </c>
      <c r="B5188" s="372" t="s">
        <v>1</v>
      </c>
      <c r="C5188" s="91"/>
      <c r="D5188" s="91"/>
      <c r="E5188" s="91"/>
      <c r="F5188" s="374"/>
      <c r="G5188" s="374"/>
    </row>
    <row r="5189" spans="1:7">
      <c r="A5189" s="92"/>
      <c r="B5189" s="372" t="s">
        <v>2</v>
      </c>
      <c r="C5189" s="91" t="s">
        <v>3</v>
      </c>
      <c r="D5189" s="91" t="s">
        <v>4</v>
      </c>
      <c r="E5189" s="91" t="s">
        <v>4579</v>
      </c>
      <c r="F5189" s="14">
        <f>VLOOKUP(B5189,'HSD ME&amp;PLUMBING'!$B$6:E6693,4,FALSE)</f>
        <v>100000</v>
      </c>
      <c r="G5189" s="367">
        <f>F5189*E5189</f>
        <v>26000</v>
      </c>
    </row>
    <row r="5190" spans="1:7">
      <c r="A5190" s="92"/>
      <c r="B5190" s="372" t="s">
        <v>1804</v>
      </c>
      <c r="C5190" s="91" t="s">
        <v>71</v>
      </c>
      <c r="D5190" s="91" t="s">
        <v>4</v>
      </c>
      <c r="E5190" s="91" t="s">
        <v>4578</v>
      </c>
      <c r="F5190" s="14">
        <f>VLOOKUP(B5190,'HSD ME&amp;PLUMBING'!$B$6:E6694,4,FALSE)</f>
        <v>150000</v>
      </c>
      <c r="G5190" s="367">
        <f>F5190*E5190</f>
        <v>64950</v>
      </c>
    </row>
    <row r="5191" spans="1:7">
      <c r="A5191" s="92"/>
      <c r="B5191" s="372" t="s">
        <v>7</v>
      </c>
      <c r="C5191" s="91" t="s">
        <v>8</v>
      </c>
      <c r="D5191" s="91" t="s">
        <v>4</v>
      </c>
      <c r="E5191" s="91" t="s">
        <v>52</v>
      </c>
      <c r="F5191" s="14">
        <f>VLOOKUP(B5191,'HSD ME&amp;PLUMBING'!$B$6:E6695,4,FALSE)</f>
        <v>150000</v>
      </c>
      <c r="G5191" s="367">
        <f>F5191*E5191</f>
        <v>6449.9999999999991</v>
      </c>
    </row>
    <row r="5192" spans="1:7">
      <c r="A5192" s="92"/>
      <c r="B5192" s="372" t="s">
        <v>10</v>
      </c>
      <c r="C5192" s="91" t="s">
        <v>11</v>
      </c>
      <c r="D5192" s="91" t="s">
        <v>4</v>
      </c>
      <c r="E5192" s="91" t="s">
        <v>199</v>
      </c>
      <c r="F5192" s="19">
        <f>VLOOKUP(B5192,'HSD ME&amp;PLUMBING'!$B$6:E6696,4,FALSE)</f>
        <v>200000</v>
      </c>
      <c r="G5192" s="367">
        <f>F5192*E5192</f>
        <v>2600</v>
      </c>
    </row>
    <row r="5193" spans="1:7">
      <c r="A5193" s="513" t="s">
        <v>13</v>
      </c>
      <c r="B5193" s="514"/>
      <c r="C5193" s="514"/>
      <c r="D5193" s="514"/>
      <c r="E5193" s="514"/>
      <c r="F5193" s="515"/>
      <c r="G5193" s="367">
        <f>SUM(G5189:G5192)</f>
        <v>100000</v>
      </c>
    </row>
    <row r="5194" spans="1:7">
      <c r="A5194" s="91" t="s">
        <v>14</v>
      </c>
      <c r="B5194" s="372" t="s">
        <v>15</v>
      </c>
      <c r="C5194" s="91"/>
      <c r="D5194" s="91"/>
      <c r="E5194" s="91"/>
      <c r="F5194" s="374"/>
      <c r="G5194" s="374"/>
    </row>
    <row r="5195" spans="1:7" ht="45">
      <c r="A5195" s="92"/>
      <c r="B5195" s="373" t="s">
        <v>4249</v>
      </c>
      <c r="C5195" s="91"/>
      <c r="D5195" s="94" t="s">
        <v>4228</v>
      </c>
      <c r="E5195" s="94" t="s">
        <v>4437</v>
      </c>
      <c r="F5195" s="371">
        <f>VLOOKUP(B5195,'HSD ME&amp;PLUMBING'!$B$6:E6699,4,FALSE)</f>
        <v>10000</v>
      </c>
      <c r="G5195" s="370">
        <f>F5195*E5195</f>
        <v>11500</v>
      </c>
    </row>
    <row r="5196" spans="1:7">
      <c r="A5196" s="503" t="s">
        <v>16</v>
      </c>
      <c r="B5196" s="504"/>
      <c r="C5196" s="504"/>
      <c r="D5196" s="504"/>
      <c r="E5196" s="504"/>
      <c r="F5196" s="505"/>
      <c r="G5196" s="367">
        <f>SUM(G5194:G5195)</f>
        <v>11500</v>
      </c>
    </row>
    <row r="5197" spans="1:7">
      <c r="A5197" s="11" t="s">
        <v>17</v>
      </c>
      <c r="B5197" s="160" t="s">
        <v>18</v>
      </c>
      <c r="C5197" s="11"/>
      <c r="D5197" s="12"/>
      <c r="E5197" s="11"/>
      <c r="F5197" s="12"/>
      <c r="G5197" s="369"/>
    </row>
    <row r="5198" spans="1:7">
      <c r="A5198" s="503" t="s">
        <v>19</v>
      </c>
      <c r="B5198" s="504"/>
      <c r="C5198" s="504"/>
      <c r="D5198" s="504"/>
      <c r="E5198" s="504"/>
      <c r="F5198" s="505"/>
      <c r="G5198" s="367">
        <f>SUM(G5197)</f>
        <v>0</v>
      </c>
    </row>
    <row r="5199" spans="1:7">
      <c r="A5199" s="11" t="s">
        <v>20</v>
      </c>
      <c r="B5199" s="522" t="s">
        <v>21</v>
      </c>
      <c r="C5199" s="523"/>
      <c r="D5199" s="523"/>
      <c r="E5199" s="523"/>
      <c r="F5199" s="524"/>
      <c r="G5199" s="367">
        <f>SUM(G5189:G5198)/2</f>
        <v>111500</v>
      </c>
    </row>
    <row r="5200" spans="1:7">
      <c r="A5200" s="11" t="s">
        <v>22</v>
      </c>
      <c r="B5200" s="522" t="s">
        <v>77</v>
      </c>
      <c r="C5200" s="523"/>
      <c r="D5200" s="523"/>
      <c r="E5200" s="524"/>
      <c r="F5200" s="368">
        <v>0.1</v>
      </c>
      <c r="G5200" s="367">
        <f>G5199*F5200</f>
        <v>11150</v>
      </c>
    </row>
    <row r="5201" spans="1:7">
      <c r="A5201" s="11" t="s">
        <v>23</v>
      </c>
      <c r="B5201" s="522" t="s">
        <v>24</v>
      </c>
      <c r="C5201" s="523"/>
      <c r="D5201" s="523"/>
      <c r="E5201" s="523"/>
      <c r="F5201" s="524"/>
      <c r="G5201" s="367">
        <f>G5199+G5200</f>
        <v>122650</v>
      </c>
    </row>
    <row r="5202" spans="1:7">
      <c r="A5202" s="105"/>
      <c r="B5202" s="106"/>
      <c r="C5202" s="105"/>
      <c r="D5202" s="105"/>
      <c r="E5202" s="105"/>
      <c r="F5202" s="378"/>
      <c r="G5202" s="378"/>
    </row>
    <row r="5203" spans="1:7">
      <c r="A5203" s="198" t="s">
        <v>4618</v>
      </c>
      <c r="B5203" s="1"/>
      <c r="C5203" s="262"/>
      <c r="D5203" s="262"/>
      <c r="E5203" s="262"/>
      <c r="F5203" s="375"/>
      <c r="G5203" s="375"/>
    </row>
    <row r="5204" spans="1:7" ht="30">
      <c r="A5204" s="9" t="s">
        <v>62</v>
      </c>
      <c r="B5204" s="9" t="s">
        <v>63</v>
      </c>
      <c r="C5204" s="9" t="s">
        <v>64</v>
      </c>
      <c r="D5204" s="9" t="s">
        <v>65</v>
      </c>
      <c r="E5204" s="9" t="s">
        <v>66</v>
      </c>
      <c r="F5204" s="9" t="s">
        <v>67</v>
      </c>
      <c r="G5204" s="9" t="s">
        <v>68</v>
      </c>
    </row>
    <row r="5205" spans="1:7">
      <c r="A5205" s="91" t="s">
        <v>0</v>
      </c>
      <c r="B5205" s="372" t="s">
        <v>1</v>
      </c>
      <c r="C5205" s="91"/>
      <c r="D5205" s="91"/>
      <c r="E5205" s="91"/>
      <c r="F5205" s="374"/>
      <c r="G5205" s="374"/>
    </row>
    <row r="5206" spans="1:7">
      <c r="A5206" s="92"/>
      <c r="B5206" s="372" t="s">
        <v>2</v>
      </c>
      <c r="C5206" s="91" t="s">
        <v>3</v>
      </c>
      <c r="D5206" s="91" t="s">
        <v>4</v>
      </c>
      <c r="E5206" s="91" t="s">
        <v>4550</v>
      </c>
      <c r="F5206" s="14">
        <f>VLOOKUP(B5206,'HSD ME&amp;PLUMBING'!$B$6:E6710,4,FALSE)</f>
        <v>100000</v>
      </c>
      <c r="G5206" s="367">
        <f>F5206*E5206</f>
        <v>47100</v>
      </c>
    </row>
    <row r="5207" spans="1:7">
      <c r="A5207" s="92"/>
      <c r="B5207" s="372" t="s">
        <v>1804</v>
      </c>
      <c r="C5207" s="91" t="s">
        <v>71</v>
      </c>
      <c r="D5207" s="91" t="s">
        <v>4</v>
      </c>
      <c r="E5207" s="91" t="s">
        <v>4549</v>
      </c>
      <c r="F5207" s="14">
        <f>VLOOKUP(B5207,'HSD ME&amp;PLUMBING'!$B$6:E6711,4,FALSE)</f>
        <v>150000</v>
      </c>
      <c r="G5207" s="367">
        <f>F5207*E5207</f>
        <v>118050</v>
      </c>
    </row>
    <row r="5208" spans="1:7">
      <c r="A5208" s="92"/>
      <c r="B5208" s="372" t="s">
        <v>7</v>
      </c>
      <c r="C5208" s="91" t="s">
        <v>8</v>
      </c>
      <c r="D5208" s="91" t="s">
        <v>4</v>
      </c>
      <c r="E5208" s="91" t="s">
        <v>4534</v>
      </c>
      <c r="F5208" s="14">
        <f>VLOOKUP(B5208,'HSD ME&amp;PLUMBING'!$B$6:E6712,4,FALSE)</f>
        <v>150000</v>
      </c>
      <c r="G5208" s="367">
        <f>F5208*E5208</f>
        <v>11850</v>
      </c>
    </row>
    <row r="5209" spans="1:7">
      <c r="A5209" s="92"/>
      <c r="B5209" s="372" t="s">
        <v>10</v>
      </c>
      <c r="C5209" s="91" t="s">
        <v>11</v>
      </c>
      <c r="D5209" s="91" t="s">
        <v>4</v>
      </c>
      <c r="E5209" s="91" t="s">
        <v>69</v>
      </c>
      <c r="F5209" s="19">
        <f>VLOOKUP(B5209,'HSD ME&amp;PLUMBING'!$B$6:E6713,4,FALSE)</f>
        <v>200000</v>
      </c>
      <c r="G5209" s="367">
        <f>F5209*E5209</f>
        <v>4800</v>
      </c>
    </row>
    <row r="5210" spans="1:7">
      <c r="A5210" s="513" t="s">
        <v>13</v>
      </c>
      <c r="B5210" s="514"/>
      <c r="C5210" s="514"/>
      <c r="D5210" s="514"/>
      <c r="E5210" s="514"/>
      <c r="F5210" s="515"/>
      <c r="G5210" s="367">
        <f>SUM(G5206:G5209)</f>
        <v>181800</v>
      </c>
    </row>
    <row r="5211" spans="1:7">
      <c r="A5211" s="91" t="s">
        <v>14</v>
      </c>
      <c r="B5211" s="372" t="s">
        <v>15</v>
      </c>
      <c r="C5211" s="91"/>
      <c r="D5211" s="91"/>
      <c r="E5211" s="91"/>
      <c r="F5211" s="374"/>
      <c r="G5211" s="374"/>
    </row>
    <row r="5212" spans="1:7" ht="45">
      <c r="A5212" s="92"/>
      <c r="B5212" s="373" t="s">
        <v>4250</v>
      </c>
      <c r="C5212" s="91"/>
      <c r="D5212" s="94" t="s">
        <v>4228</v>
      </c>
      <c r="E5212" s="94" t="s">
        <v>4422</v>
      </c>
      <c r="F5212" s="371">
        <f>VLOOKUP(B5212,'HSD ME&amp;PLUMBING'!$B$6:E6716,4,FALSE)</f>
        <v>10000</v>
      </c>
      <c r="G5212" s="370">
        <f>F5212*E5212</f>
        <v>13000</v>
      </c>
    </row>
    <row r="5213" spans="1:7">
      <c r="A5213" s="503" t="s">
        <v>16</v>
      </c>
      <c r="B5213" s="504"/>
      <c r="C5213" s="504"/>
      <c r="D5213" s="504"/>
      <c r="E5213" s="504"/>
      <c r="F5213" s="505"/>
      <c r="G5213" s="367">
        <f>SUM(G5211:G5212)</f>
        <v>13000</v>
      </c>
    </row>
    <row r="5214" spans="1:7">
      <c r="A5214" s="11" t="s">
        <v>17</v>
      </c>
      <c r="B5214" s="160" t="s">
        <v>18</v>
      </c>
      <c r="C5214" s="11"/>
      <c r="D5214" s="12"/>
      <c r="E5214" s="11"/>
      <c r="F5214" s="12"/>
      <c r="G5214" s="369"/>
    </row>
    <row r="5215" spans="1:7">
      <c r="A5215" s="503" t="s">
        <v>19</v>
      </c>
      <c r="B5215" s="504"/>
      <c r="C5215" s="504"/>
      <c r="D5215" s="504"/>
      <c r="E5215" s="504"/>
      <c r="F5215" s="505"/>
      <c r="G5215" s="367">
        <f>SUM(G5214)</f>
        <v>0</v>
      </c>
    </row>
    <row r="5216" spans="1:7">
      <c r="A5216" s="11" t="s">
        <v>20</v>
      </c>
      <c r="B5216" s="522" t="s">
        <v>21</v>
      </c>
      <c r="C5216" s="523"/>
      <c r="D5216" s="523"/>
      <c r="E5216" s="523"/>
      <c r="F5216" s="524"/>
      <c r="G5216" s="367">
        <f>SUM(G5206:G5215)/2</f>
        <v>194800</v>
      </c>
    </row>
    <row r="5217" spans="1:7">
      <c r="A5217" s="11" t="s">
        <v>22</v>
      </c>
      <c r="B5217" s="522" t="s">
        <v>77</v>
      </c>
      <c r="C5217" s="523"/>
      <c r="D5217" s="523"/>
      <c r="E5217" s="524"/>
      <c r="F5217" s="368">
        <v>0.1</v>
      </c>
      <c r="G5217" s="367">
        <f>G5216*F5217</f>
        <v>19480</v>
      </c>
    </row>
    <row r="5218" spans="1:7">
      <c r="A5218" s="11" t="s">
        <v>23</v>
      </c>
      <c r="B5218" s="522" t="s">
        <v>24</v>
      </c>
      <c r="C5218" s="523"/>
      <c r="D5218" s="523"/>
      <c r="E5218" s="523"/>
      <c r="F5218" s="524"/>
      <c r="G5218" s="367">
        <f>G5216+G5217</f>
        <v>214280</v>
      </c>
    </row>
    <row r="5219" spans="1:7">
      <c r="A5219" s="105"/>
      <c r="B5219" s="106"/>
      <c r="C5219" s="105"/>
      <c r="D5219" s="105"/>
      <c r="E5219" s="105"/>
      <c r="F5219" s="378"/>
      <c r="G5219" s="378"/>
    </row>
    <row r="5220" spans="1:7">
      <c r="A5220" s="198" t="s">
        <v>4617</v>
      </c>
      <c r="B5220" s="1"/>
      <c r="C5220" s="262"/>
      <c r="D5220" s="262"/>
      <c r="E5220" s="262"/>
      <c r="F5220" s="375"/>
      <c r="G5220" s="375"/>
    </row>
    <row r="5221" spans="1:7" ht="30">
      <c r="A5221" s="9" t="s">
        <v>62</v>
      </c>
      <c r="B5221" s="9" t="s">
        <v>63</v>
      </c>
      <c r="C5221" s="9" t="s">
        <v>64</v>
      </c>
      <c r="D5221" s="9" t="s">
        <v>65</v>
      </c>
      <c r="E5221" s="9" t="s">
        <v>66</v>
      </c>
      <c r="F5221" s="9" t="s">
        <v>67</v>
      </c>
      <c r="G5221" s="9" t="s">
        <v>68</v>
      </c>
    </row>
    <row r="5222" spans="1:7">
      <c r="A5222" s="91" t="s">
        <v>0</v>
      </c>
      <c r="B5222" s="372" t="s">
        <v>1</v>
      </c>
      <c r="C5222" s="91"/>
      <c r="D5222" s="91"/>
      <c r="E5222" s="91"/>
      <c r="F5222" s="374"/>
      <c r="G5222" s="374"/>
    </row>
    <row r="5223" spans="1:7">
      <c r="A5223" s="92"/>
      <c r="B5223" s="372" t="s">
        <v>2</v>
      </c>
      <c r="C5223" s="91" t="s">
        <v>3</v>
      </c>
      <c r="D5223" s="91" t="s">
        <v>4</v>
      </c>
      <c r="E5223" s="91" t="s">
        <v>1926</v>
      </c>
      <c r="F5223" s="14">
        <f>VLOOKUP(B5223,'HSD ME&amp;PLUMBING'!$B$6:E6727,4,FALSE)</f>
        <v>100000</v>
      </c>
      <c r="G5223" s="367">
        <f>F5223*E5223</f>
        <v>63100</v>
      </c>
    </row>
    <row r="5224" spans="1:7">
      <c r="A5224" s="92"/>
      <c r="B5224" s="372" t="s">
        <v>1804</v>
      </c>
      <c r="C5224" s="91" t="s">
        <v>71</v>
      </c>
      <c r="D5224" s="91" t="s">
        <v>4</v>
      </c>
      <c r="E5224" s="91" t="s">
        <v>1927</v>
      </c>
      <c r="F5224" s="14">
        <f>VLOOKUP(B5224,'HSD ME&amp;PLUMBING'!$B$6:E6728,4,FALSE)</f>
        <v>150000</v>
      </c>
      <c r="G5224" s="367">
        <f>F5224*E5224</f>
        <v>158100</v>
      </c>
    </row>
    <row r="5225" spans="1:7">
      <c r="A5225" s="92"/>
      <c r="B5225" s="372" t="s">
        <v>7</v>
      </c>
      <c r="C5225" s="91" t="s">
        <v>8</v>
      </c>
      <c r="D5225" s="91" t="s">
        <v>4</v>
      </c>
      <c r="E5225" s="91" t="s">
        <v>707</v>
      </c>
      <c r="F5225" s="14">
        <f>VLOOKUP(B5225,'HSD ME&amp;PLUMBING'!$B$6:E6729,4,FALSE)</f>
        <v>150000</v>
      </c>
      <c r="G5225" s="367">
        <f>F5225*E5225</f>
        <v>15750</v>
      </c>
    </row>
    <row r="5226" spans="1:7">
      <c r="A5226" s="92"/>
      <c r="B5226" s="372" t="s">
        <v>10</v>
      </c>
      <c r="C5226" s="91" t="s">
        <v>11</v>
      </c>
      <c r="D5226" s="91" t="s">
        <v>4</v>
      </c>
      <c r="E5226" s="91" t="s">
        <v>209</v>
      </c>
      <c r="F5226" s="19">
        <f>VLOOKUP(B5226,'HSD ME&amp;PLUMBING'!$B$6:E6730,4,FALSE)</f>
        <v>200000</v>
      </c>
      <c r="G5226" s="367">
        <f>F5226*E5226</f>
        <v>6400</v>
      </c>
    </row>
    <row r="5227" spans="1:7">
      <c r="A5227" s="513" t="s">
        <v>13</v>
      </c>
      <c r="B5227" s="514"/>
      <c r="C5227" s="514"/>
      <c r="D5227" s="514"/>
      <c r="E5227" s="514"/>
      <c r="F5227" s="515"/>
      <c r="G5227" s="367">
        <f>SUM(G5223:G5226)</f>
        <v>243350</v>
      </c>
    </row>
    <row r="5228" spans="1:7">
      <c r="A5228" s="91" t="s">
        <v>14</v>
      </c>
      <c r="B5228" s="372" t="s">
        <v>15</v>
      </c>
      <c r="C5228" s="91"/>
      <c r="D5228" s="91"/>
      <c r="E5228" s="91"/>
      <c r="F5228" s="374"/>
      <c r="G5228" s="374"/>
    </row>
    <row r="5229" spans="1:7" ht="45">
      <c r="A5229" s="92"/>
      <c r="B5229" s="373" t="s">
        <v>4251</v>
      </c>
      <c r="C5229" s="91"/>
      <c r="D5229" s="94" t="s">
        <v>4228</v>
      </c>
      <c r="E5229" s="94" t="s">
        <v>4422</v>
      </c>
      <c r="F5229" s="371">
        <f>VLOOKUP(B5229,'HSD ME&amp;PLUMBING'!$B$6:E6733,4,FALSE)</f>
        <v>10000</v>
      </c>
      <c r="G5229" s="370">
        <f>F5229*E5229</f>
        <v>13000</v>
      </c>
    </row>
    <row r="5230" spans="1:7">
      <c r="A5230" s="503" t="s">
        <v>16</v>
      </c>
      <c r="B5230" s="504"/>
      <c r="C5230" s="504"/>
      <c r="D5230" s="504"/>
      <c r="E5230" s="504"/>
      <c r="F5230" s="505"/>
      <c r="G5230" s="367">
        <f>SUM(G5228:G5229)</f>
        <v>13000</v>
      </c>
    </row>
    <row r="5231" spans="1:7">
      <c r="A5231" s="11" t="s">
        <v>17</v>
      </c>
      <c r="B5231" s="160" t="s">
        <v>18</v>
      </c>
      <c r="C5231" s="11"/>
      <c r="D5231" s="12"/>
      <c r="E5231" s="11"/>
      <c r="F5231" s="12"/>
      <c r="G5231" s="369"/>
    </row>
    <row r="5232" spans="1:7">
      <c r="A5232" s="503" t="s">
        <v>19</v>
      </c>
      <c r="B5232" s="504"/>
      <c r="C5232" s="504"/>
      <c r="D5232" s="504"/>
      <c r="E5232" s="504"/>
      <c r="F5232" s="505"/>
      <c r="G5232" s="367">
        <f>SUM(G5231)</f>
        <v>0</v>
      </c>
    </row>
    <row r="5233" spans="1:7">
      <c r="A5233" s="11" t="s">
        <v>20</v>
      </c>
      <c r="B5233" s="522" t="s">
        <v>21</v>
      </c>
      <c r="C5233" s="523"/>
      <c r="D5233" s="523"/>
      <c r="E5233" s="523"/>
      <c r="F5233" s="524"/>
      <c r="G5233" s="367">
        <f>SUM(G5223:G5232)/2</f>
        <v>256350</v>
      </c>
    </row>
    <row r="5234" spans="1:7">
      <c r="A5234" s="11" t="s">
        <v>22</v>
      </c>
      <c r="B5234" s="522" t="s">
        <v>77</v>
      </c>
      <c r="C5234" s="523"/>
      <c r="D5234" s="523"/>
      <c r="E5234" s="524"/>
      <c r="F5234" s="368">
        <v>0.1</v>
      </c>
      <c r="G5234" s="367">
        <f>G5233*F5234</f>
        <v>25635</v>
      </c>
    </row>
    <row r="5235" spans="1:7">
      <c r="A5235" s="11" t="s">
        <v>23</v>
      </c>
      <c r="B5235" s="522" t="s">
        <v>24</v>
      </c>
      <c r="C5235" s="523"/>
      <c r="D5235" s="523"/>
      <c r="E5235" s="523"/>
      <c r="F5235" s="524"/>
      <c r="G5235" s="367">
        <f>G5233+G5234</f>
        <v>281985</v>
      </c>
    </row>
    <row r="5236" spans="1:7">
      <c r="A5236" s="105"/>
      <c r="B5236" s="106"/>
      <c r="C5236" s="105"/>
      <c r="D5236" s="105"/>
      <c r="E5236" s="105"/>
      <c r="F5236" s="378"/>
      <c r="G5236" s="378"/>
    </row>
    <row r="5237" spans="1:7">
      <c r="A5237" s="198" t="s">
        <v>4616</v>
      </c>
      <c r="B5237" s="1"/>
      <c r="C5237" s="262"/>
      <c r="D5237" s="262"/>
      <c r="E5237" s="262"/>
      <c r="F5237" s="375"/>
      <c r="G5237" s="375"/>
    </row>
    <row r="5238" spans="1:7" ht="30">
      <c r="A5238" s="9" t="s">
        <v>62</v>
      </c>
      <c r="B5238" s="9" t="s">
        <v>63</v>
      </c>
      <c r="C5238" s="9" t="s">
        <v>64</v>
      </c>
      <c r="D5238" s="9" t="s">
        <v>65</v>
      </c>
      <c r="E5238" s="9" t="s">
        <v>66</v>
      </c>
      <c r="F5238" s="9" t="s">
        <v>67</v>
      </c>
      <c r="G5238" s="9" t="s">
        <v>68</v>
      </c>
    </row>
    <row r="5239" spans="1:7">
      <c r="A5239" s="91" t="s">
        <v>0</v>
      </c>
      <c r="B5239" s="372" t="s">
        <v>1</v>
      </c>
      <c r="C5239" s="91"/>
      <c r="D5239" s="91"/>
      <c r="E5239" s="91"/>
      <c r="F5239" s="374"/>
      <c r="G5239" s="374"/>
    </row>
    <row r="5240" spans="1:7">
      <c r="A5240" s="92"/>
      <c r="B5240" s="372" t="s">
        <v>2</v>
      </c>
      <c r="C5240" s="91" t="s">
        <v>3</v>
      </c>
      <c r="D5240" s="91" t="s">
        <v>4</v>
      </c>
      <c r="E5240" s="91" t="s">
        <v>761</v>
      </c>
      <c r="F5240" s="14">
        <f>VLOOKUP(B5240,'HSD ME&amp;PLUMBING'!$B$6:E6744,4,FALSE)</f>
        <v>100000</v>
      </c>
      <c r="G5240" s="367">
        <f>F5240*E5240</f>
        <v>78800</v>
      </c>
    </row>
    <row r="5241" spans="1:7">
      <c r="A5241" s="92"/>
      <c r="B5241" s="372" t="s">
        <v>1804</v>
      </c>
      <c r="C5241" s="91" t="s">
        <v>71</v>
      </c>
      <c r="D5241" s="91" t="s">
        <v>4</v>
      </c>
      <c r="E5241" s="91" t="s">
        <v>762</v>
      </c>
      <c r="F5241" s="14">
        <f>VLOOKUP(B5241,'HSD ME&amp;PLUMBING'!$B$6:E6745,4,FALSE)</f>
        <v>150000</v>
      </c>
      <c r="G5241" s="367">
        <f>F5241*E5241</f>
        <v>197400</v>
      </c>
    </row>
    <row r="5242" spans="1:7">
      <c r="A5242" s="92"/>
      <c r="B5242" s="372" t="s">
        <v>7</v>
      </c>
      <c r="C5242" s="91" t="s">
        <v>8</v>
      </c>
      <c r="D5242" s="91" t="s">
        <v>4</v>
      </c>
      <c r="E5242" s="91" t="s">
        <v>763</v>
      </c>
      <c r="F5242" s="14">
        <f>VLOOKUP(B5242,'HSD ME&amp;PLUMBING'!$B$6:E6746,4,FALSE)</f>
        <v>150000</v>
      </c>
      <c r="G5242" s="367">
        <f>F5242*E5242</f>
        <v>19800</v>
      </c>
    </row>
    <row r="5243" spans="1:7">
      <c r="A5243" s="92"/>
      <c r="B5243" s="372" t="s">
        <v>10</v>
      </c>
      <c r="C5243" s="91" t="s">
        <v>11</v>
      </c>
      <c r="D5243" s="91" t="s">
        <v>4</v>
      </c>
      <c r="E5243" s="91" t="s">
        <v>4574</v>
      </c>
      <c r="F5243" s="19">
        <f>VLOOKUP(B5243,'HSD ME&amp;PLUMBING'!$B$6:E6747,4,FALSE)</f>
        <v>200000</v>
      </c>
      <c r="G5243" s="367">
        <f>F5243*E5243</f>
        <v>7800</v>
      </c>
    </row>
    <row r="5244" spans="1:7">
      <c r="A5244" s="513" t="s">
        <v>13</v>
      </c>
      <c r="B5244" s="514"/>
      <c r="C5244" s="514"/>
      <c r="D5244" s="514"/>
      <c r="E5244" s="514"/>
      <c r="F5244" s="515"/>
      <c r="G5244" s="367">
        <f>SUM(G5240:G5243)</f>
        <v>303800</v>
      </c>
    </row>
    <row r="5245" spans="1:7">
      <c r="A5245" s="91" t="s">
        <v>14</v>
      </c>
      <c r="B5245" s="372" t="s">
        <v>15</v>
      </c>
      <c r="C5245" s="91"/>
      <c r="D5245" s="91"/>
      <c r="E5245" s="91"/>
      <c r="F5245" s="374"/>
      <c r="G5245" s="374"/>
    </row>
    <row r="5246" spans="1:7" ht="45">
      <c r="A5246" s="92"/>
      <c r="B5246" s="373" t="s">
        <v>4252</v>
      </c>
      <c r="C5246" s="91"/>
      <c r="D5246" s="94" t="s">
        <v>4228</v>
      </c>
      <c r="E5246" s="94" t="s">
        <v>4422</v>
      </c>
      <c r="F5246" s="371">
        <f>VLOOKUP(B5246,'HSD ME&amp;PLUMBING'!$B$6:E6750,4,FALSE)</f>
        <v>10000</v>
      </c>
      <c r="G5246" s="370">
        <f>F5246*E5246</f>
        <v>13000</v>
      </c>
    </row>
    <row r="5247" spans="1:7">
      <c r="A5247" s="503" t="s">
        <v>16</v>
      </c>
      <c r="B5247" s="504"/>
      <c r="C5247" s="504"/>
      <c r="D5247" s="504"/>
      <c r="E5247" s="504"/>
      <c r="F5247" s="505"/>
      <c r="G5247" s="367">
        <f>SUM(G5245:G5246)</f>
        <v>13000</v>
      </c>
    </row>
    <row r="5248" spans="1:7">
      <c r="A5248" s="11" t="s">
        <v>17</v>
      </c>
      <c r="B5248" s="160" t="s">
        <v>18</v>
      </c>
      <c r="C5248" s="11"/>
      <c r="D5248" s="12"/>
      <c r="E5248" s="11"/>
      <c r="F5248" s="12"/>
      <c r="G5248" s="369"/>
    </row>
    <row r="5249" spans="1:7">
      <c r="A5249" s="503" t="s">
        <v>19</v>
      </c>
      <c r="B5249" s="504"/>
      <c r="C5249" s="504"/>
      <c r="D5249" s="504"/>
      <c r="E5249" s="504"/>
      <c r="F5249" s="505"/>
      <c r="G5249" s="367">
        <f>SUM(G5248)</f>
        <v>0</v>
      </c>
    </row>
    <row r="5250" spans="1:7">
      <c r="A5250" s="11" t="s">
        <v>20</v>
      </c>
      <c r="B5250" s="522" t="s">
        <v>21</v>
      </c>
      <c r="C5250" s="523"/>
      <c r="D5250" s="523"/>
      <c r="E5250" s="523"/>
      <c r="F5250" s="524"/>
      <c r="G5250" s="367">
        <f>SUM(G5240:G5249)/2</f>
        <v>316800</v>
      </c>
    </row>
    <row r="5251" spans="1:7">
      <c r="A5251" s="11" t="s">
        <v>22</v>
      </c>
      <c r="B5251" s="522" t="s">
        <v>77</v>
      </c>
      <c r="C5251" s="523"/>
      <c r="D5251" s="523"/>
      <c r="E5251" s="524"/>
      <c r="F5251" s="368">
        <v>0.1</v>
      </c>
      <c r="G5251" s="367">
        <f>G5250*F5251</f>
        <v>31680</v>
      </c>
    </row>
    <row r="5252" spans="1:7">
      <c r="A5252" s="11" t="s">
        <v>23</v>
      </c>
      <c r="B5252" s="522" t="s">
        <v>24</v>
      </c>
      <c r="C5252" s="523"/>
      <c r="D5252" s="523"/>
      <c r="E5252" s="523"/>
      <c r="F5252" s="524"/>
      <c r="G5252" s="367">
        <f>G5250+G5251</f>
        <v>348480</v>
      </c>
    </row>
    <row r="5253" spans="1:7">
      <c r="A5253" s="105"/>
      <c r="B5253" s="106"/>
      <c r="C5253" s="105"/>
      <c r="D5253" s="105"/>
      <c r="E5253" s="105"/>
      <c r="F5253" s="378"/>
      <c r="G5253" s="378"/>
    </row>
    <row r="5254" spans="1:7">
      <c r="A5254" s="198" t="s">
        <v>4615</v>
      </c>
      <c r="B5254" s="1"/>
      <c r="C5254" s="262"/>
      <c r="D5254" s="262"/>
      <c r="E5254" s="262"/>
      <c r="F5254" s="375"/>
      <c r="G5254" s="375"/>
    </row>
    <row r="5255" spans="1:7" ht="30">
      <c r="A5255" s="9" t="s">
        <v>62</v>
      </c>
      <c r="B5255" s="9" t="s">
        <v>63</v>
      </c>
      <c r="C5255" s="9" t="s">
        <v>64</v>
      </c>
      <c r="D5255" s="9" t="s">
        <v>65</v>
      </c>
      <c r="E5255" s="9" t="s">
        <v>66</v>
      </c>
      <c r="F5255" s="9" t="s">
        <v>67</v>
      </c>
      <c r="G5255" s="9" t="s">
        <v>68</v>
      </c>
    </row>
    <row r="5256" spans="1:7">
      <c r="A5256" s="91" t="s">
        <v>0</v>
      </c>
      <c r="B5256" s="372" t="s">
        <v>1</v>
      </c>
      <c r="C5256" s="91"/>
      <c r="D5256" s="91"/>
      <c r="E5256" s="91"/>
      <c r="F5256" s="374"/>
      <c r="G5256" s="374"/>
    </row>
    <row r="5257" spans="1:7">
      <c r="A5257" s="92"/>
      <c r="B5257" s="372" t="s">
        <v>2</v>
      </c>
      <c r="C5257" s="91" t="s">
        <v>3</v>
      </c>
      <c r="D5257" s="91" t="s">
        <v>4</v>
      </c>
      <c r="E5257" s="91" t="s">
        <v>4546</v>
      </c>
      <c r="F5257" s="14">
        <f>VLOOKUP(B5257,'HSD ME&amp;PLUMBING'!$B$6:E6761,4,FALSE)</f>
        <v>100000</v>
      </c>
      <c r="G5257" s="367">
        <f>F5257*E5257</f>
        <v>94500</v>
      </c>
    </row>
    <row r="5258" spans="1:7">
      <c r="A5258" s="92"/>
      <c r="B5258" s="372" t="s">
        <v>1804</v>
      </c>
      <c r="C5258" s="91" t="s">
        <v>71</v>
      </c>
      <c r="D5258" s="91" t="s">
        <v>4</v>
      </c>
      <c r="E5258" s="91" t="s">
        <v>4545</v>
      </c>
      <c r="F5258" s="14">
        <f>VLOOKUP(B5258,'HSD ME&amp;PLUMBING'!$B$6:E6762,4,FALSE)</f>
        <v>150000</v>
      </c>
      <c r="G5258" s="367">
        <f>F5258*E5258</f>
        <v>236850</v>
      </c>
    </row>
    <row r="5259" spans="1:7">
      <c r="A5259" s="92"/>
      <c r="B5259" s="372" t="s">
        <v>7</v>
      </c>
      <c r="C5259" s="91" t="s">
        <v>8</v>
      </c>
      <c r="D5259" s="91" t="s">
        <v>4</v>
      </c>
      <c r="E5259" s="91" t="s">
        <v>4544</v>
      </c>
      <c r="F5259" s="14">
        <f>VLOOKUP(B5259,'HSD ME&amp;PLUMBING'!$B$6:E6763,4,FALSE)</f>
        <v>150000</v>
      </c>
      <c r="G5259" s="367">
        <f>F5259*E5259</f>
        <v>23700</v>
      </c>
    </row>
    <row r="5260" spans="1:7">
      <c r="A5260" s="92"/>
      <c r="B5260" s="372" t="s">
        <v>10</v>
      </c>
      <c r="C5260" s="91" t="s">
        <v>11</v>
      </c>
      <c r="D5260" s="91" t="s">
        <v>4</v>
      </c>
      <c r="E5260" s="91" t="s">
        <v>4543</v>
      </c>
      <c r="F5260" s="19">
        <f>VLOOKUP(B5260,'HSD ME&amp;PLUMBING'!$B$6:E6764,4,FALSE)</f>
        <v>200000</v>
      </c>
      <c r="G5260" s="367">
        <f>F5260*E5260</f>
        <v>9400</v>
      </c>
    </row>
    <row r="5261" spans="1:7">
      <c r="A5261" s="513" t="s">
        <v>13</v>
      </c>
      <c r="B5261" s="514"/>
      <c r="C5261" s="514"/>
      <c r="D5261" s="514"/>
      <c r="E5261" s="514"/>
      <c r="F5261" s="515"/>
      <c r="G5261" s="367">
        <f>SUM(G5257:G5260)</f>
        <v>364450</v>
      </c>
    </row>
    <row r="5262" spans="1:7">
      <c r="A5262" s="91" t="s">
        <v>14</v>
      </c>
      <c r="B5262" s="372" t="s">
        <v>15</v>
      </c>
      <c r="C5262" s="91"/>
      <c r="D5262" s="91"/>
      <c r="E5262" s="91"/>
      <c r="F5262" s="374"/>
      <c r="G5262" s="374"/>
    </row>
    <row r="5263" spans="1:7" ht="45">
      <c r="A5263" s="92"/>
      <c r="B5263" s="373" t="s">
        <v>4253</v>
      </c>
      <c r="C5263" s="91"/>
      <c r="D5263" s="94" t="s">
        <v>4228</v>
      </c>
      <c r="E5263" s="94" t="s">
        <v>4422</v>
      </c>
      <c r="F5263" s="371">
        <f>VLOOKUP(B5263,'HSD ME&amp;PLUMBING'!$B$6:E6767,4,FALSE)</f>
        <v>10000</v>
      </c>
      <c r="G5263" s="370">
        <f>F5263*E5263</f>
        <v>13000</v>
      </c>
    </row>
    <row r="5264" spans="1:7">
      <c r="A5264" s="503" t="s">
        <v>16</v>
      </c>
      <c r="B5264" s="504"/>
      <c r="C5264" s="504"/>
      <c r="D5264" s="504"/>
      <c r="E5264" s="504"/>
      <c r="F5264" s="505"/>
      <c r="G5264" s="367">
        <f>SUM(G5262:G5263)</f>
        <v>13000</v>
      </c>
    </row>
    <row r="5265" spans="1:7">
      <c r="A5265" s="11" t="s">
        <v>17</v>
      </c>
      <c r="B5265" s="160" t="s">
        <v>18</v>
      </c>
      <c r="C5265" s="11"/>
      <c r="D5265" s="12"/>
      <c r="E5265" s="11"/>
      <c r="F5265" s="12"/>
      <c r="G5265" s="369"/>
    </row>
    <row r="5266" spans="1:7">
      <c r="A5266" s="503" t="s">
        <v>19</v>
      </c>
      <c r="B5266" s="504"/>
      <c r="C5266" s="504"/>
      <c r="D5266" s="504"/>
      <c r="E5266" s="504"/>
      <c r="F5266" s="505"/>
      <c r="G5266" s="367">
        <f>SUM(G5265)</f>
        <v>0</v>
      </c>
    </row>
    <row r="5267" spans="1:7">
      <c r="A5267" s="11" t="s">
        <v>20</v>
      </c>
      <c r="B5267" s="522" t="s">
        <v>21</v>
      </c>
      <c r="C5267" s="523"/>
      <c r="D5267" s="523"/>
      <c r="E5267" s="523"/>
      <c r="F5267" s="524"/>
      <c r="G5267" s="367">
        <f>SUM(G5257:G5266)/2</f>
        <v>377450</v>
      </c>
    </row>
    <row r="5268" spans="1:7">
      <c r="A5268" s="11" t="s">
        <v>22</v>
      </c>
      <c r="B5268" s="522" t="s">
        <v>77</v>
      </c>
      <c r="C5268" s="523"/>
      <c r="D5268" s="523"/>
      <c r="E5268" s="524"/>
      <c r="F5268" s="368">
        <v>0.1</v>
      </c>
      <c r="G5268" s="367">
        <f>G5267*F5268</f>
        <v>37745</v>
      </c>
    </row>
    <row r="5269" spans="1:7">
      <c r="A5269" s="11" t="s">
        <v>23</v>
      </c>
      <c r="B5269" s="522" t="s">
        <v>24</v>
      </c>
      <c r="C5269" s="523"/>
      <c r="D5269" s="523"/>
      <c r="E5269" s="523"/>
      <c r="F5269" s="524"/>
      <c r="G5269" s="367">
        <f>G5267+G5268</f>
        <v>415195</v>
      </c>
    </row>
    <row r="5270" spans="1:7">
      <c r="A5270" s="105"/>
      <c r="B5270" s="106"/>
      <c r="C5270" s="105"/>
      <c r="D5270" s="105"/>
      <c r="E5270" s="105"/>
      <c r="F5270" s="378"/>
      <c r="G5270" s="378"/>
    </row>
    <row r="5271" spans="1:7">
      <c r="A5271" s="198" t="s">
        <v>4614</v>
      </c>
      <c r="B5271" s="1"/>
      <c r="C5271" s="262"/>
      <c r="D5271" s="262"/>
      <c r="E5271" s="262"/>
      <c r="F5271" s="375"/>
      <c r="G5271" s="375"/>
    </row>
    <row r="5272" spans="1:7" ht="30">
      <c r="A5272" s="9" t="s">
        <v>62</v>
      </c>
      <c r="B5272" s="9" t="s">
        <v>63</v>
      </c>
      <c r="C5272" s="9" t="s">
        <v>64</v>
      </c>
      <c r="D5272" s="9" t="s">
        <v>65</v>
      </c>
      <c r="E5272" s="9" t="s">
        <v>66</v>
      </c>
      <c r="F5272" s="9" t="s">
        <v>67</v>
      </c>
      <c r="G5272" s="9" t="s">
        <v>68</v>
      </c>
    </row>
    <row r="5273" spans="1:7">
      <c r="A5273" s="91" t="s">
        <v>0</v>
      </c>
      <c r="B5273" s="372" t="s">
        <v>1</v>
      </c>
      <c r="C5273" s="91"/>
      <c r="D5273" s="91"/>
      <c r="E5273" s="91"/>
      <c r="F5273" s="374"/>
      <c r="G5273" s="374"/>
    </row>
    <row r="5274" spans="1:7">
      <c r="A5274" s="92"/>
      <c r="B5274" s="372" t="s">
        <v>2</v>
      </c>
      <c r="C5274" s="91" t="s">
        <v>3</v>
      </c>
      <c r="D5274" s="91" t="s">
        <v>4</v>
      </c>
      <c r="E5274" s="91" t="s">
        <v>4541</v>
      </c>
      <c r="F5274" s="14">
        <f>VLOOKUP(B5274,'HSD ME&amp;PLUMBING'!$B$6:E6778,4,FALSE)</f>
        <v>100000</v>
      </c>
      <c r="G5274" s="367">
        <f>F5274*E5274</f>
        <v>126000</v>
      </c>
    </row>
    <row r="5275" spans="1:7">
      <c r="A5275" s="92"/>
      <c r="B5275" s="372" t="s">
        <v>1804</v>
      </c>
      <c r="C5275" s="91" t="s">
        <v>71</v>
      </c>
      <c r="D5275" s="91" t="s">
        <v>4</v>
      </c>
      <c r="E5275" s="91" t="s">
        <v>4540</v>
      </c>
      <c r="F5275" s="14">
        <f>VLOOKUP(B5275,'HSD ME&amp;PLUMBING'!$B$6:E6779,4,FALSE)</f>
        <v>150000</v>
      </c>
      <c r="G5275" s="367">
        <f>F5275*E5275</f>
        <v>315450.00000000006</v>
      </c>
    </row>
    <row r="5276" spans="1:7">
      <c r="A5276" s="92"/>
      <c r="B5276" s="372" t="s">
        <v>7</v>
      </c>
      <c r="C5276" s="91" t="s">
        <v>8</v>
      </c>
      <c r="D5276" s="91" t="s">
        <v>4</v>
      </c>
      <c r="E5276" s="91" t="s">
        <v>1942</v>
      </c>
      <c r="F5276" s="14">
        <f>VLOOKUP(B5276,'HSD ME&amp;PLUMBING'!$B$6:E6780,4,FALSE)</f>
        <v>150000</v>
      </c>
      <c r="G5276" s="367">
        <f>F5276*E5276</f>
        <v>31500</v>
      </c>
    </row>
    <row r="5277" spans="1:7">
      <c r="A5277" s="92"/>
      <c r="B5277" s="372" t="s">
        <v>10</v>
      </c>
      <c r="C5277" s="91" t="s">
        <v>11</v>
      </c>
      <c r="D5277" s="91" t="s">
        <v>4</v>
      </c>
      <c r="E5277" s="91" t="s">
        <v>4539</v>
      </c>
      <c r="F5277" s="19">
        <f>VLOOKUP(B5277,'HSD ME&amp;PLUMBING'!$B$6:E6781,4,FALSE)</f>
        <v>200000</v>
      </c>
      <c r="G5277" s="367">
        <f>F5277*E5277</f>
        <v>12600</v>
      </c>
    </row>
    <row r="5278" spans="1:7">
      <c r="A5278" s="513" t="s">
        <v>13</v>
      </c>
      <c r="B5278" s="514"/>
      <c r="C5278" s="514"/>
      <c r="D5278" s="514"/>
      <c r="E5278" s="514"/>
      <c r="F5278" s="515"/>
      <c r="G5278" s="367">
        <f>SUM(G5274:G5277)</f>
        <v>485550.00000000006</v>
      </c>
    </row>
    <row r="5279" spans="1:7">
      <c r="A5279" s="91" t="s">
        <v>14</v>
      </c>
      <c r="B5279" s="372" t="s">
        <v>15</v>
      </c>
      <c r="C5279" s="91"/>
      <c r="D5279" s="91"/>
      <c r="E5279" s="91"/>
      <c r="F5279" s="374"/>
      <c r="G5279" s="374"/>
    </row>
    <row r="5280" spans="1:7" ht="45">
      <c r="A5280" s="92"/>
      <c r="B5280" s="373" t="s">
        <v>4254</v>
      </c>
      <c r="C5280" s="91"/>
      <c r="D5280" s="94" t="s">
        <v>4228</v>
      </c>
      <c r="E5280" s="94" t="s">
        <v>4422</v>
      </c>
      <c r="F5280" s="371">
        <f>VLOOKUP(B5280,'HSD ME&amp;PLUMBING'!$B$6:E6784,4,FALSE)</f>
        <v>10000</v>
      </c>
      <c r="G5280" s="370">
        <f>F5280*E5280</f>
        <v>13000</v>
      </c>
    </row>
    <row r="5281" spans="1:7">
      <c r="A5281" s="503" t="s">
        <v>16</v>
      </c>
      <c r="B5281" s="504"/>
      <c r="C5281" s="504"/>
      <c r="D5281" s="504"/>
      <c r="E5281" s="504"/>
      <c r="F5281" s="505"/>
      <c r="G5281" s="367">
        <f>SUM(G5279:G5280)</f>
        <v>13000</v>
      </c>
    </row>
    <row r="5282" spans="1:7">
      <c r="A5282" s="11" t="s">
        <v>17</v>
      </c>
      <c r="B5282" s="160" t="s">
        <v>18</v>
      </c>
      <c r="C5282" s="11"/>
      <c r="D5282" s="12"/>
      <c r="E5282" s="11"/>
      <c r="F5282" s="12"/>
      <c r="G5282" s="369"/>
    </row>
    <row r="5283" spans="1:7">
      <c r="A5283" s="503" t="s">
        <v>19</v>
      </c>
      <c r="B5283" s="504"/>
      <c r="C5283" s="504"/>
      <c r="D5283" s="504"/>
      <c r="E5283" s="504"/>
      <c r="F5283" s="505"/>
      <c r="G5283" s="367">
        <f>SUM(G5282)</f>
        <v>0</v>
      </c>
    </row>
    <row r="5284" spans="1:7">
      <c r="A5284" s="11" t="s">
        <v>20</v>
      </c>
      <c r="B5284" s="522" t="s">
        <v>21</v>
      </c>
      <c r="C5284" s="523"/>
      <c r="D5284" s="523"/>
      <c r="E5284" s="523"/>
      <c r="F5284" s="524"/>
      <c r="G5284" s="367">
        <f>SUM(G5274:G5283)/2</f>
        <v>498550.00000000006</v>
      </c>
    </row>
    <row r="5285" spans="1:7">
      <c r="A5285" s="11" t="s">
        <v>22</v>
      </c>
      <c r="B5285" s="522" t="s">
        <v>77</v>
      </c>
      <c r="C5285" s="523"/>
      <c r="D5285" s="523"/>
      <c r="E5285" s="524"/>
      <c r="F5285" s="368">
        <v>0.1</v>
      </c>
      <c r="G5285" s="367">
        <f>G5284*F5285</f>
        <v>49855.000000000007</v>
      </c>
    </row>
    <row r="5286" spans="1:7">
      <c r="A5286" s="11" t="s">
        <v>23</v>
      </c>
      <c r="B5286" s="522" t="s">
        <v>24</v>
      </c>
      <c r="C5286" s="523"/>
      <c r="D5286" s="523"/>
      <c r="E5286" s="523"/>
      <c r="F5286" s="524"/>
      <c r="G5286" s="367">
        <f>G5284+G5285</f>
        <v>548405.00000000012</v>
      </c>
    </row>
    <row r="5287" spans="1:7">
      <c r="A5287" s="105"/>
      <c r="B5287" s="106"/>
      <c r="C5287" s="105"/>
      <c r="D5287" s="105"/>
      <c r="E5287" s="105"/>
      <c r="F5287" s="378"/>
      <c r="G5287" s="378"/>
    </row>
    <row r="5288" spans="1:7">
      <c r="A5288" s="198" t="s">
        <v>4613</v>
      </c>
      <c r="B5288" s="1"/>
      <c r="C5288" s="262"/>
      <c r="D5288" s="262"/>
      <c r="E5288" s="262"/>
      <c r="F5288" s="375"/>
      <c r="G5288" s="375"/>
    </row>
    <row r="5289" spans="1:7" ht="30">
      <c r="A5289" s="9" t="s">
        <v>62</v>
      </c>
      <c r="B5289" s="9" t="s">
        <v>63</v>
      </c>
      <c r="C5289" s="9" t="s">
        <v>64</v>
      </c>
      <c r="D5289" s="9" t="s">
        <v>65</v>
      </c>
      <c r="E5289" s="9" t="s">
        <v>66</v>
      </c>
      <c r="F5289" s="9" t="s">
        <v>67</v>
      </c>
      <c r="G5289" s="9" t="s">
        <v>68</v>
      </c>
    </row>
    <row r="5290" spans="1:7">
      <c r="A5290" s="91" t="s">
        <v>0</v>
      </c>
      <c r="B5290" s="372" t="s">
        <v>1</v>
      </c>
      <c r="C5290" s="91"/>
      <c r="D5290" s="91"/>
      <c r="E5290" s="91"/>
      <c r="F5290" s="374"/>
      <c r="G5290" s="374"/>
    </row>
    <row r="5291" spans="1:7">
      <c r="A5291" s="92"/>
      <c r="B5291" s="372" t="s">
        <v>2</v>
      </c>
      <c r="C5291" s="91" t="s">
        <v>3</v>
      </c>
      <c r="D5291" s="91" t="s">
        <v>4</v>
      </c>
      <c r="E5291" s="91" t="s">
        <v>4537</v>
      </c>
      <c r="F5291" s="14">
        <f>VLOOKUP(B5291,'HSD ME&amp;PLUMBING'!$B$6:E6795,4,FALSE)</f>
        <v>100000</v>
      </c>
      <c r="G5291" s="367">
        <f>F5291*E5291</f>
        <v>157400</v>
      </c>
    </row>
    <row r="5292" spans="1:7">
      <c r="A5292" s="92"/>
      <c r="B5292" s="372" t="s">
        <v>1804</v>
      </c>
      <c r="C5292" s="91" t="s">
        <v>71</v>
      </c>
      <c r="D5292" s="91" t="s">
        <v>4</v>
      </c>
      <c r="E5292" s="91" t="s">
        <v>4536</v>
      </c>
      <c r="F5292" s="14">
        <f>VLOOKUP(B5292,'HSD ME&amp;PLUMBING'!$B$6:E6796,4,FALSE)</f>
        <v>150000</v>
      </c>
      <c r="G5292" s="367">
        <f>F5292*E5292</f>
        <v>394200</v>
      </c>
    </row>
    <row r="5293" spans="1:7">
      <c r="A5293" s="92"/>
      <c r="B5293" s="372" t="s">
        <v>7</v>
      </c>
      <c r="C5293" s="91" t="s">
        <v>8</v>
      </c>
      <c r="D5293" s="91" t="s">
        <v>4</v>
      </c>
      <c r="E5293" s="91" t="s">
        <v>4535</v>
      </c>
      <c r="F5293" s="14">
        <f>VLOOKUP(B5293,'HSD ME&amp;PLUMBING'!$B$6:E6797,4,FALSE)</f>
        <v>150000</v>
      </c>
      <c r="G5293" s="367">
        <f>F5293*E5293</f>
        <v>39450</v>
      </c>
    </row>
    <row r="5294" spans="1:7">
      <c r="A5294" s="92"/>
      <c r="B5294" s="372" t="s">
        <v>10</v>
      </c>
      <c r="C5294" s="91" t="s">
        <v>11</v>
      </c>
      <c r="D5294" s="91" t="s">
        <v>4</v>
      </c>
      <c r="E5294" s="91" t="s">
        <v>4534</v>
      </c>
      <c r="F5294" s="19">
        <f>VLOOKUP(B5294,'HSD ME&amp;PLUMBING'!$B$6:E6798,4,FALSE)</f>
        <v>200000</v>
      </c>
      <c r="G5294" s="367">
        <f>F5294*E5294</f>
        <v>15800</v>
      </c>
    </row>
    <row r="5295" spans="1:7">
      <c r="A5295" s="513" t="s">
        <v>13</v>
      </c>
      <c r="B5295" s="514"/>
      <c r="C5295" s="514"/>
      <c r="D5295" s="514"/>
      <c r="E5295" s="514"/>
      <c r="F5295" s="515"/>
      <c r="G5295" s="367">
        <f>SUM(G5291:G5294)</f>
        <v>606850</v>
      </c>
    </row>
    <row r="5296" spans="1:7">
      <c r="A5296" s="91" t="s">
        <v>14</v>
      </c>
      <c r="B5296" s="372" t="s">
        <v>15</v>
      </c>
      <c r="C5296" s="91"/>
      <c r="D5296" s="91"/>
      <c r="E5296" s="91"/>
      <c r="F5296" s="374"/>
      <c r="G5296" s="374"/>
    </row>
    <row r="5297" spans="1:7" ht="45">
      <c r="A5297" s="92"/>
      <c r="B5297" s="373" t="s">
        <v>4255</v>
      </c>
      <c r="C5297" s="91"/>
      <c r="D5297" s="94" t="s">
        <v>4228</v>
      </c>
      <c r="E5297" s="94" t="s">
        <v>4422</v>
      </c>
      <c r="F5297" s="371">
        <f>VLOOKUP(B5297,'HSD ME&amp;PLUMBING'!$B$6:E6801,4,FALSE)</f>
        <v>10000</v>
      </c>
      <c r="G5297" s="370">
        <f>F5297*E5297</f>
        <v>13000</v>
      </c>
    </row>
    <row r="5298" spans="1:7">
      <c r="A5298" s="503" t="s">
        <v>16</v>
      </c>
      <c r="B5298" s="504"/>
      <c r="C5298" s="504"/>
      <c r="D5298" s="504"/>
      <c r="E5298" s="504"/>
      <c r="F5298" s="505"/>
      <c r="G5298" s="367">
        <f>SUM(G5296:G5297)</f>
        <v>13000</v>
      </c>
    </row>
    <row r="5299" spans="1:7">
      <c r="A5299" s="11" t="s">
        <v>17</v>
      </c>
      <c r="B5299" s="160" t="s">
        <v>18</v>
      </c>
      <c r="C5299" s="11"/>
      <c r="D5299" s="12"/>
      <c r="E5299" s="11"/>
      <c r="F5299" s="12"/>
      <c r="G5299" s="369"/>
    </row>
    <row r="5300" spans="1:7">
      <c r="A5300" s="503" t="s">
        <v>19</v>
      </c>
      <c r="B5300" s="504"/>
      <c r="C5300" s="504"/>
      <c r="D5300" s="504"/>
      <c r="E5300" s="504"/>
      <c r="F5300" s="505"/>
      <c r="G5300" s="367">
        <f>SUM(G5299)</f>
        <v>0</v>
      </c>
    </row>
    <row r="5301" spans="1:7">
      <c r="A5301" s="11" t="s">
        <v>20</v>
      </c>
      <c r="B5301" s="522" t="s">
        <v>21</v>
      </c>
      <c r="C5301" s="523"/>
      <c r="D5301" s="523"/>
      <c r="E5301" s="523"/>
      <c r="F5301" s="524"/>
      <c r="G5301" s="367">
        <f>SUM(G5291:G5300)/2</f>
        <v>619850</v>
      </c>
    </row>
    <row r="5302" spans="1:7">
      <c r="A5302" s="11" t="s">
        <v>22</v>
      </c>
      <c r="B5302" s="522" t="s">
        <v>77</v>
      </c>
      <c r="C5302" s="523"/>
      <c r="D5302" s="523"/>
      <c r="E5302" s="524"/>
      <c r="F5302" s="368">
        <v>0.1</v>
      </c>
      <c r="G5302" s="367">
        <f>G5301*F5302</f>
        <v>61985</v>
      </c>
    </row>
    <row r="5303" spans="1:7">
      <c r="A5303" s="11" t="s">
        <v>23</v>
      </c>
      <c r="B5303" s="522" t="s">
        <v>24</v>
      </c>
      <c r="C5303" s="523"/>
      <c r="D5303" s="523"/>
      <c r="E5303" s="523"/>
      <c r="F5303" s="524"/>
      <c r="G5303" s="367">
        <f>G5301+G5302</f>
        <v>681835</v>
      </c>
    </row>
    <row r="5304" spans="1:7">
      <c r="A5304" s="105"/>
      <c r="B5304" s="106"/>
      <c r="C5304" s="105"/>
      <c r="D5304" s="105"/>
      <c r="E5304" s="105"/>
      <c r="F5304" s="378"/>
      <c r="G5304" s="378"/>
    </row>
    <row r="5305" spans="1:7">
      <c r="A5305" s="198" t="s">
        <v>4612</v>
      </c>
      <c r="B5305" s="1"/>
      <c r="C5305" s="262"/>
      <c r="D5305" s="262"/>
      <c r="E5305" s="262"/>
      <c r="F5305" s="375"/>
      <c r="G5305" s="375"/>
    </row>
    <row r="5306" spans="1:7" ht="30">
      <c r="A5306" s="9" t="s">
        <v>62</v>
      </c>
      <c r="B5306" s="9" t="s">
        <v>63</v>
      </c>
      <c r="C5306" s="9" t="s">
        <v>64</v>
      </c>
      <c r="D5306" s="9" t="s">
        <v>65</v>
      </c>
      <c r="E5306" s="9" t="s">
        <v>66</v>
      </c>
      <c r="F5306" s="9" t="s">
        <v>67</v>
      </c>
      <c r="G5306" s="9" t="s">
        <v>68</v>
      </c>
    </row>
    <row r="5307" spans="1:7">
      <c r="A5307" s="91" t="s">
        <v>0</v>
      </c>
      <c r="B5307" s="372" t="s">
        <v>1</v>
      </c>
      <c r="C5307" s="91"/>
      <c r="D5307" s="91"/>
      <c r="E5307" s="91"/>
      <c r="F5307" s="374"/>
      <c r="G5307" s="374"/>
    </row>
    <row r="5308" spans="1:7">
      <c r="A5308" s="92"/>
      <c r="B5308" s="372" t="s">
        <v>2</v>
      </c>
      <c r="C5308" s="91" t="s">
        <v>3</v>
      </c>
      <c r="D5308" s="91" t="s">
        <v>4</v>
      </c>
      <c r="E5308" s="91" t="s">
        <v>4611</v>
      </c>
      <c r="F5308" s="14">
        <f>VLOOKUP(B5308,'HSD ME&amp;PLUMBING'!$B$6:E6812,4,FALSE)</f>
        <v>100000</v>
      </c>
      <c r="G5308" s="367">
        <f>F5308*E5308</f>
        <v>165000</v>
      </c>
    </row>
    <row r="5309" spans="1:7">
      <c r="A5309" s="92"/>
      <c r="B5309" s="372" t="s">
        <v>1804</v>
      </c>
      <c r="C5309" s="91" t="s">
        <v>71</v>
      </c>
      <c r="D5309" s="91" t="s">
        <v>4</v>
      </c>
      <c r="E5309" s="91" t="s">
        <v>4610</v>
      </c>
      <c r="F5309" s="14">
        <f>VLOOKUP(B5309,'HSD ME&amp;PLUMBING'!$B$6:E6813,4,FALSE)</f>
        <v>150000</v>
      </c>
      <c r="G5309" s="367">
        <f>F5309*E5309</f>
        <v>413399.99999999994</v>
      </c>
    </row>
    <row r="5310" spans="1:7">
      <c r="A5310" s="92"/>
      <c r="B5310" s="372" t="s">
        <v>7</v>
      </c>
      <c r="C5310" s="91" t="s">
        <v>8</v>
      </c>
      <c r="D5310" s="91" t="s">
        <v>4</v>
      </c>
      <c r="E5310" s="91" t="s">
        <v>4609</v>
      </c>
      <c r="F5310" s="14">
        <f>VLOOKUP(B5310,'HSD ME&amp;PLUMBING'!$B$6:E6814,4,FALSE)</f>
        <v>150000</v>
      </c>
      <c r="G5310" s="367">
        <f>F5310*E5310</f>
        <v>41400</v>
      </c>
    </row>
    <row r="5311" spans="1:7">
      <c r="A5311" s="92"/>
      <c r="B5311" s="372" t="s">
        <v>10</v>
      </c>
      <c r="C5311" s="91" t="s">
        <v>11</v>
      </c>
      <c r="D5311" s="91" t="s">
        <v>4</v>
      </c>
      <c r="E5311" s="91" t="s">
        <v>115</v>
      </c>
      <c r="F5311" s="19">
        <f>VLOOKUP(B5311,'HSD ME&amp;PLUMBING'!$B$6:E6815,4,FALSE)</f>
        <v>200000</v>
      </c>
      <c r="G5311" s="367">
        <f>F5311*E5311</f>
        <v>16600</v>
      </c>
    </row>
    <row r="5312" spans="1:7">
      <c r="A5312" s="513" t="s">
        <v>13</v>
      </c>
      <c r="B5312" s="514"/>
      <c r="C5312" s="514"/>
      <c r="D5312" s="514"/>
      <c r="E5312" s="514"/>
      <c r="F5312" s="515"/>
      <c r="G5312" s="367">
        <f>SUM(G5308:G5311)</f>
        <v>636400</v>
      </c>
    </row>
    <row r="5313" spans="1:7">
      <c r="A5313" s="91" t="s">
        <v>14</v>
      </c>
      <c r="B5313" s="372" t="s">
        <v>15</v>
      </c>
      <c r="C5313" s="91"/>
      <c r="D5313" s="91"/>
      <c r="E5313" s="91"/>
      <c r="F5313" s="374"/>
      <c r="G5313" s="374"/>
    </row>
    <row r="5314" spans="1:7" ht="45">
      <c r="A5314" s="92"/>
      <c r="B5314" s="373" t="s">
        <v>4256</v>
      </c>
      <c r="C5314" s="91"/>
      <c r="D5314" s="94" t="s">
        <v>4228</v>
      </c>
      <c r="E5314" s="94" t="s">
        <v>4422</v>
      </c>
      <c r="F5314" s="371">
        <f>VLOOKUP(B5314,'HSD ME&amp;PLUMBING'!$B$6:E6818,4,FALSE)</f>
        <v>10000</v>
      </c>
      <c r="G5314" s="370">
        <f>F5314*E5314</f>
        <v>13000</v>
      </c>
    </row>
    <row r="5315" spans="1:7">
      <c r="A5315" s="503" t="s">
        <v>16</v>
      </c>
      <c r="B5315" s="504"/>
      <c r="C5315" s="504"/>
      <c r="D5315" s="504"/>
      <c r="E5315" s="504"/>
      <c r="F5315" s="505"/>
      <c r="G5315" s="367">
        <f>SUM(G5313:G5314)</f>
        <v>13000</v>
      </c>
    </row>
    <row r="5316" spans="1:7">
      <c r="A5316" s="11" t="s">
        <v>17</v>
      </c>
      <c r="B5316" s="160" t="s">
        <v>18</v>
      </c>
      <c r="C5316" s="11"/>
      <c r="D5316" s="12"/>
      <c r="E5316" s="11"/>
      <c r="F5316" s="12"/>
      <c r="G5316" s="369"/>
    </row>
    <row r="5317" spans="1:7">
      <c r="A5317" s="503" t="s">
        <v>19</v>
      </c>
      <c r="B5317" s="504"/>
      <c r="C5317" s="504"/>
      <c r="D5317" s="504"/>
      <c r="E5317" s="504"/>
      <c r="F5317" s="505"/>
      <c r="G5317" s="367">
        <f>SUM(G5316)</f>
        <v>0</v>
      </c>
    </row>
    <row r="5318" spans="1:7">
      <c r="A5318" s="11" t="s">
        <v>20</v>
      </c>
      <c r="B5318" s="522" t="s">
        <v>21</v>
      </c>
      <c r="C5318" s="523"/>
      <c r="D5318" s="523"/>
      <c r="E5318" s="523"/>
      <c r="F5318" s="524"/>
      <c r="G5318" s="367">
        <f>SUM(G5308:G5317)/2</f>
        <v>649400</v>
      </c>
    </row>
    <row r="5319" spans="1:7">
      <c r="A5319" s="11" t="s">
        <v>22</v>
      </c>
      <c r="B5319" s="522" t="s">
        <v>77</v>
      </c>
      <c r="C5319" s="523"/>
      <c r="D5319" s="523"/>
      <c r="E5319" s="524"/>
      <c r="F5319" s="368">
        <v>0.1</v>
      </c>
      <c r="G5319" s="367">
        <f>G5318*F5319</f>
        <v>64940</v>
      </c>
    </row>
    <row r="5320" spans="1:7">
      <c r="A5320" s="11" t="s">
        <v>23</v>
      </c>
      <c r="B5320" s="522" t="s">
        <v>24</v>
      </c>
      <c r="C5320" s="523"/>
      <c r="D5320" s="523"/>
      <c r="E5320" s="523"/>
      <c r="F5320" s="524"/>
      <c r="G5320" s="367">
        <f>G5318+G5319</f>
        <v>714340</v>
      </c>
    </row>
    <row r="5321" spans="1:7">
      <c r="A5321" s="105"/>
      <c r="B5321" s="106"/>
      <c r="C5321" s="105"/>
      <c r="D5321" s="105"/>
      <c r="E5321" s="105"/>
      <c r="F5321" s="378"/>
      <c r="G5321" s="378"/>
    </row>
    <row r="5322" spans="1:7">
      <c r="A5322" s="198" t="s">
        <v>4608</v>
      </c>
      <c r="B5322" s="1"/>
      <c r="C5322" s="262"/>
      <c r="D5322" s="262"/>
      <c r="E5322" s="262"/>
      <c r="F5322" s="375"/>
      <c r="G5322" s="375"/>
    </row>
    <row r="5323" spans="1:7" ht="30">
      <c r="A5323" s="9" t="s">
        <v>62</v>
      </c>
      <c r="B5323" s="9" t="s">
        <v>63</v>
      </c>
      <c r="C5323" s="9" t="s">
        <v>64</v>
      </c>
      <c r="D5323" s="9" t="s">
        <v>65</v>
      </c>
      <c r="E5323" s="9" t="s">
        <v>66</v>
      </c>
      <c r="F5323" s="9" t="s">
        <v>67</v>
      </c>
      <c r="G5323" s="9" t="s">
        <v>68</v>
      </c>
    </row>
    <row r="5324" spans="1:7">
      <c r="A5324" s="91" t="s">
        <v>0</v>
      </c>
      <c r="B5324" s="372" t="s">
        <v>1</v>
      </c>
      <c r="C5324" s="91"/>
      <c r="D5324" s="91"/>
      <c r="E5324" s="91"/>
      <c r="F5324" s="374"/>
      <c r="G5324" s="374"/>
    </row>
    <row r="5325" spans="1:7">
      <c r="A5325" s="92"/>
      <c r="B5325" s="372" t="s">
        <v>2</v>
      </c>
      <c r="C5325" s="91" t="s">
        <v>3</v>
      </c>
      <c r="D5325" s="91" t="s">
        <v>4</v>
      </c>
      <c r="E5325" s="91" t="s">
        <v>1832</v>
      </c>
      <c r="F5325" s="14">
        <f>VLOOKUP(B5325,'HSD ME&amp;PLUMBING'!$B$6:E6829,4,FALSE)</f>
        <v>100000</v>
      </c>
      <c r="G5325" s="367">
        <f>F5325*E5325</f>
        <v>20700</v>
      </c>
    </row>
    <row r="5326" spans="1:7">
      <c r="A5326" s="92"/>
      <c r="B5326" s="372" t="s">
        <v>1804</v>
      </c>
      <c r="C5326" s="91" t="s">
        <v>71</v>
      </c>
      <c r="D5326" s="91" t="s">
        <v>4</v>
      </c>
      <c r="E5326" s="91" t="s">
        <v>1833</v>
      </c>
      <c r="F5326" s="14">
        <f>VLOOKUP(B5326,'HSD ME&amp;PLUMBING'!$B$6:E6830,4,FALSE)</f>
        <v>150000</v>
      </c>
      <c r="G5326" s="367">
        <f>F5326*E5326</f>
        <v>51899.999999999993</v>
      </c>
    </row>
    <row r="5327" spans="1:7">
      <c r="A5327" s="92"/>
      <c r="B5327" s="372" t="s">
        <v>7</v>
      </c>
      <c r="C5327" s="91" t="s">
        <v>8</v>
      </c>
      <c r="D5327" s="91" t="s">
        <v>4</v>
      </c>
      <c r="E5327" s="91" t="s">
        <v>708</v>
      </c>
      <c r="F5327" s="14">
        <f>VLOOKUP(B5327,'HSD ME&amp;PLUMBING'!$B$6:E6831,4,FALSE)</f>
        <v>150000</v>
      </c>
      <c r="G5327" s="367">
        <f>F5327*E5327</f>
        <v>5250.0000000000009</v>
      </c>
    </row>
    <row r="5328" spans="1:7">
      <c r="A5328" s="92"/>
      <c r="B5328" s="372" t="s">
        <v>10</v>
      </c>
      <c r="C5328" s="91" t="s">
        <v>11</v>
      </c>
      <c r="D5328" s="91" t="s">
        <v>4</v>
      </c>
      <c r="E5328" s="91" t="s">
        <v>98</v>
      </c>
      <c r="F5328" s="19">
        <f>VLOOKUP(B5328,'HSD ME&amp;PLUMBING'!$B$6:E6832,4,FALSE)</f>
        <v>200000</v>
      </c>
      <c r="G5328" s="367">
        <f>F5328*E5328</f>
        <v>2000</v>
      </c>
    </row>
    <row r="5329" spans="1:7">
      <c r="A5329" s="513" t="s">
        <v>13</v>
      </c>
      <c r="B5329" s="514"/>
      <c r="C5329" s="514"/>
      <c r="D5329" s="514"/>
      <c r="E5329" s="514"/>
      <c r="F5329" s="515"/>
      <c r="G5329" s="367">
        <f>SUM(G5325:G5328)</f>
        <v>79850</v>
      </c>
    </row>
    <row r="5330" spans="1:7">
      <c r="A5330" s="91" t="s">
        <v>14</v>
      </c>
      <c r="B5330" s="372" t="s">
        <v>15</v>
      </c>
      <c r="C5330" s="91"/>
      <c r="D5330" s="91"/>
      <c r="E5330" s="91"/>
      <c r="F5330" s="374"/>
      <c r="G5330" s="374"/>
    </row>
    <row r="5331" spans="1:7" ht="45">
      <c r="A5331" s="92"/>
      <c r="B5331" s="373" t="s">
        <v>4257</v>
      </c>
      <c r="C5331" s="91"/>
      <c r="D5331" s="94" t="s">
        <v>4228</v>
      </c>
      <c r="E5331" s="94" t="s">
        <v>4437</v>
      </c>
      <c r="F5331" s="371">
        <f>VLOOKUP(B5331,'HSD ME&amp;PLUMBING'!$B$6:E6835,4,FALSE)</f>
        <v>10000</v>
      </c>
      <c r="G5331" s="370">
        <f>F5331*E5331</f>
        <v>11500</v>
      </c>
    </row>
    <row r="5332" spans="1:7">
      <c r="A5332" s="503" t="s">
        <v>16</v>
      </c>
      <c r="B5332" s="504"/>
      <c r="C5332" s="504"/>
      <c r="D5332" s="504"/>
      <c r="E5332" s="504"/>
      <c r="F5332" s="505"/>
      <c r="G5332" s="367">
        <f>SUM(G5330:G5331)</f>
        <v>11500</v>
      </c>
    </row>
    <row r="5333" spans="1:7">
      <c r="A5333" s="11" t="s">
        <v>17</v>
      </c>
      <c r="B5333" s="160" t="s">
        <v>18</v>
      </c>
      <c r="C5333" s="11"/>
      <c r="D5333" s="12"/>
      <c r="E5333" s="11"/>
      <c r="F5333" s="12"/>
      <c r="G5333" s="369"/>
    </row>
    <row r="5334" spans="1:7">
      <c r="A5334" s="503" t="s">
        <v>19</v>
      </c>
      <c r="B5334" s="504"/>
      <c r="C5334" s="504"/>
      <c r="D5334" s="504"/>
      <c r="E5334" s="504"/>
      <c r="F5334" s="505"/>
      <c r="G5334" s="367">
        <f>SUM(G5333)</f>
        <v>0</v>
      </c>
    </row>
    <row r="5335" spans="1:7">
      <c r="A5335" s="11" t="s">
        <v>20</v>
      </c>
      <c r="B5335" s="522" t="s">
        <v>21</v>
      </c>
      <c r="C5335" s="523"/>
      <c r="D5335" s="523"/>
      <c r="E5335" s="523"/>
      <c r="F5335" s="524"/>
      <c r="G5335" s="367">
        <f>SUM(G5325:G5334)/2</f>
        <v>91350</v>
      </c>
    </row>
    <row r="5336" spans="1:7">
      <c r="A5336" s="11" t="s">
        <v>22</v>
      </c>
      <c r="B5336" s="522" t="s">
        <v>77</v>
      </c>
      <c r="C5336" s="523"/>
      <c r="D5336" s="523"/>
      <c r="E5336" s="524"/>
      <c r="F5336" s="368">
        <v>0.1</v>
      </c>
      <c r="G5336" s="367">
        <f>G5335*F5336</f>
        <v>9135</v>
      </c>
    </row>
    <row r="5337" spans="1:7">
      <c r="A5337" s="11" t="s">
        <v>23</v>
      </c>
      <c r="B5337" s="522" t="s">
        <v>24</v>
      </c>
      <c r="C5337" s="523"/>
      <c r="D5337" s="523"/>
      <c r="E5337" s="523"/>
      <c r="F5337" s="524"/>
      <c r="G5337" s="367">
        <f>G5335+G5336</f>
        <v>100485</v>
      </c>
    </row>
    <row r="5338" spans="1:7">
      <c r="A5338" s="105"/>
      <c r="B5338" s="106"/>
      <c r="C5338" s="105"/>
      <c r="D5338" s="105"/>
      <c r="E5338" s="105"/>
      <c r="F5338" s="378"/>
      <c r="G5338" s="378"/>
    </row>
    <row r="5339" spans="1:7">
      <c r="A5339" s="198" t="s">
        <v>4607</v>
      </c>
      <c r="B5339" s="1"/>
      <c r="C5339" s="262"/>
      <c r="D5339" s="262"/>
      <c r="E5339" s="262"/>
      <c r="F5339" s="375"/>
      <c r="G5339" s="375"/>
    </row>
    <row r="5340" spans="1:7" ht="30">
      <c r="A5340" s="9" t="s">
        <v>62</v>
      </c>
      <c r="B5340" s="9" t="s">
        <v>63</v>
      </c>
      <c r="C5340" s="9" t="s">
        <v>64</v>
      </c>
      <c r="D5340" s="9" t="s">
        <v>65</v>
      </c>
      <c r="E5340" s="9" t="s">
        <v>66</v>
      </c>
      <c r="F5340" s="9" t="s">
        <v>67</v>
      </c>
      <c r="G5340" s="9" t="s">
        <v>68</v>
      </c>
    </row>
    <row r="5341" spans="1:7">
      <c r="A5341" s="91" t="s">
        <v>0</v>
      </c>
      <c r="B5341" s="372" t="s">
        <v>1</v>
      </c>
      <c r="C5341" s="91"/>
      <c r="D5341" s="91"/>
      <c r="E5341" s="91"/>
      <c r="F5341" s="374"/>
      <c r="G5341" s="374"/>
    </row>
    <row r="5342" spans="1:7">
      <c r="A5342" s="92"/>
      <c r="B5342" s="372" t="s">
        <v>2</v>
      </c>
      <c r="C5342" s="91" t="s">
        <v>3</v>
      </c>
      <c r="D5342" s="91" t="s">
        <v>4</v>
      </c>
      <c r="E5342" s="91" t="s">
        <v>4579</v>
      </c>
      <c r="F5342" s="14">
        <f>VLOOKUP(B5342,'HSD ME&amp;PLUMBING'!$B$6:E6846,4,FALSE)</f>
        <v>100000</v>
      </c>
      <c r="G5342" s="367">
        <f>F5342*E5342</f>
        <v>26000</v>
      </c>
    </row>
    <row r="5343" spans="1:7">
      <c r="A5343" s="92"/>
      <c r="B5343" s="372" t="s">
        <v>1804</v>
      </c>
      <c r="C5343" s="91" t="s">
        <v>71</v>
      </c>
      <c r="D5343" s="91" t="s">
        <v>4</v>
      </c>
      <c r="E5343" s="91" t="s">
        <v>4578</v>
      </c>
      <c r="F5343" s="14">
        <f>VLOOKUP(B5343,'HSD ME&amp;PLUMBING'!$B$6:E6847,4,FALSE)</f>
        <v>150000</v>
      </c>
      <c r="G5343" s="367">
        <f>F5343*E5343</f>
        <v>64950</v>
      </c>
    </row>
    <row r="5344" spans="1:7">
      <c r="A5344" s="92"/>
      <c r="B5344" s="372" t="s">
        <v>7</v>
      </c>
      <c r="C5344" s="91" t="s">
        <v>8</v>
      </c>
      <c r="D5344" s="91" t="s">
        <v>4</v>
      </c>
      <c r="E5344" s="91" t="s">
        <v>52</v>
      </c>
      <c r="F5344" s="14">
        <f>VLOOKUP(B5344,'HSD ME&amp;PLUMBING'!$B$6:E6848,4,FALSE)</f>
        <v>150000</v>
      </c>
      <c r="G5344" s="367">
        <f>F5344*E5344</f>
        <v>6449.9999999999991</v>
      </c>
    </row>
    <row r="5345" spans="1:7">
      <c r="A5345" s="92"/>
      <c r="B5345" s="372" t="s">
        <v>10</v>
      </c>
      <c r="C5345" s="91" t="s">
        <v>11</v>
      </c>
      <c r="D5345" s="91" t="s">
        <v>4</v>
      </c>
      <c r="E5345" s="91" t="s">
        <v>199</v>
      </c>
      <c r="F5345" s="19">
        <f>VLOOKUP(B5345,'HSD ME&amp;PLUMBING'!$B$6:E6849,4,FALSE)</f>
        <v>200000</v>
      </c>
      <c r="G5345" s="367">
        <f>F5345*E5345</f>
        <v>2600</v>
      </c>
    </row>
    <row r="5346" spans="1:7">
      <c r="A5346" s="513" t="s">
        <v>13</v>
      </c>
      <c r="B5346" s="514"/>
      <c r="C5346" s="514"/>
      <c r="D5346" s="514"/>
      <c r="E5346" s="514"/>
      <c r="F5346" s="515"/>
      <c r="G5346" s="367">
        <f>SUM(G5342:G5345)</f>
        <v>100000</v>
      </c>
    </row>
    <row r="5347" spans="1:7">
      <c r="A5347" s="91" t="s">
        <v>14</v>
      </c>
      <c r="B5347" s="372" t="s">
        <v>15</v>
      </c>
      <c r="C5347" s="91"/>
      <c r="D5347" s="91"/>
      <c r="E5347" s="91"/>
      <c r="F5347" s="374"/>
      <c r="G5347" s="374"/>
    </row>
    <row r="5348" spans="1:7" ht="45">
      <c r="A5348" s="92"/>
      <c r="B5348" s="373" t="s">
        <v>4258</v>
      </c>
      <c r="C5348" s="91"/>
      <c r="D5348" s="94" t="s">
        <v>4228</v>
      </c>
      <c r="E5348" s="94" t="s">
        <v>4437</v>
      </c>
      <c r="F5348" s="371">
        <f>VLOOKUP(B5348,'HSD ME&amp;PLUMBING'!$B$6:E6852,4,FALSE)</f>
        <v>10000</v>
      </c>
      <c r="G5348" s="370">
        <f>F5348*E5348</f>
        <v>11500</v>
      </c>
    </row>
    <row r="5349" spans="1:7">
      <c r="A5349" s="503" t="s">
        <v>16</v>
      </c>
      <c r="B5349" s="504"/>
      <c r="C5349" s="504"/>
      <c r="D5349" s="504"/>
      <c r="E5349" s="504"/>
      <c r="F5349" s="505"/>
      <c r="G5349" s="367">
        <f>SUM(G5347:G5348)</f>
        <v>11500</v>
      </c>
    </row>
    <row r="5350" spans="1:7">
      <c r="A5350" s="11" t="s">
        <v>17</v>
      </c>
      <c r="B5350" s="160" t="s">
        <v>18</v>
      </c>
      <c r="C5350" s="11"/>
      <c r="D5350" s="12"/>
      <c r="E5350" s="11"/>
      <c r="F5350" s="12"/>
      <c r="G5350" s="369"/>
    </row>
    <row r="5351" spans="1:7">
      <c r="A5351" s="503" t="s">
        <v>19</v>
      </c>
      <c r="B5351" s="504"/>
      <c r="C5351" s="504"/>
      <c r="D5351" s="504"/>
      <c r="E5351" s="504"/>
      <c r="F5351" s="505"/>
      <c r="G5351" s="367">
        <f>SUM(G5350)</f>
        <v>0</v>
      </c>
    </row>
    <row r="5352" spans="1:7">
      <c r="A5352" s="11" t="s">
        <v>20</v>
      </c>
      <c r="B5352" s="522" t="s">
        <v>21</v>
      </c>
      <c r="C5352" s="523"/>
      <c r="D5352" s="523"/>
      <c r="E5352" s="523"/>
      <c r="F5352" s="524"/>
      <c r="G5352" s="367">
        <f>SUM(G5342:G5351)/2</f>
        <v>111500</v>
      </c>
    </row>
    <row r="5353" spans="1:7">
      <c r="A5353" s="11" t="s">
        <v>22</v>
      </c>
      <c r="B5353" s="522" t="s">
        <v>77</v>
      </c>
      <c r="C5353" s="523"/>
      <c r="D5353" s="523"/>
      <c r="E5353" s="524"/>
      <c r="F5353" s="368">
        <v>0.1</v>
      </c>
      <c r="G5353" s="367">
        <f>G5352*F5353</f>
        <v>11150</v>
      </c>
    </row>
    <row r="5354" spans="1:7">
      <c r="A5354" s="11" t="s">
        <v>23</v>
      </c>
      <c r="B5354" s="522" t="s">
        <v>24</v>
      </c>
      <c r="C5354" s="523"/>
      <c r="D5354" s="523"/>
      <c r="E5354" s="523"/>
      <c r="F5354" s="524"/>
      <c r="G5354" s="367">
        <f>G5352+G5353</f>
        <v>122650</v>
      </c>
    </row>
    <row r="5355" spans="1:7">
      <c r="A5355" s="105"/>
      <c r="B5355" s="106"/>
      <c r="C5355" s="105"/>
      <c r="D5355" s="105"/>
      <c r="E5355" s="105"/>
      <c r="F5355" s="378"/>
      <c r="G5355" s="378"/>
    </row>
    <row r="5356" spans="1:7">
      <c r="A5356" s="198" t="s">
        <v>4606</v>
      </c>
      <c r="B5356" s="1"/>
      <c r="C5356" s="262"/>
      <c r="D5356" s="262"/>
      <c r="E5356" s="262"/>
      <c r="F5356" s="375"/>
      <c r="G5356" s="375"/>
    </row>
    <row r="5357" spans="1:7" ht="30">
      <c r="A5357" s="9" t="s">
        <v>62</v>
      </c>
      <c r="B5357" s="9" t="s">
        <v>63</v>
      </c>
      <c r="C5357" s="9" t="s">
        <v>64</v>
      </c>
      <c r="D5357" s="9" t="s">
        <v>65</v>
      </c>
      <c r="E5357" s="9" t="s">
        <v>66</v>
      </c>
      <c r="F5357" s="9" t="s">
        <v>67</v>
      </c>
      <c r="G5357" s="9" t="s">
        <v>68</v>
      </c>
    </row>
    <row r="5358" spans="1:7">
      <c r="A5358" s="91" t="s">
        <v>0</v>
      </c>
      <c r="B5358" s="372" t="s">
        <v>1</v>
      </c>
      <c r="C5358" s="91"/>
      <c r="D5358" s="91"/>
      <c r="E5358" s="91"/>
      <c r="F5358" s="374"/>
      <c r="G5358" s="374"/>
    </row>
    <row r="5359" spans="1:7">
      <c r="A5359" s="92"/>
      <c r="B5359" s="372" t="s">
        <v>2</v>
      </c>
      <c r="C5359" s="91" t="s">
        <v>3</v>
      </c>
      <c r="D5359" s="91" t="s">
        <v>4</v>
      </c>
      <c r="E5359" s="91" t="s">
        <v>4550</v>
      </c>
      <c r="F5359" s="14">
        <f>VLOOKUP(B5359,'HSD ME&amp;PLUMBING'!$B$6:E6863,4,FALSE)</f>
        <v>100000</v>
      </c>
      <c r="G5359" s="367">
        <f>F5359*E5359</f>
        <v>47100</v>
      </c>
    </row>
    <row r="5360" spans="1:7">
      <c r="A5360" s="92"/>
      <c r="B5360" s="372" t="s">
        <v>1804</v>
      </c>
      <c r="C5360" s="91" t="s">
        <v>71</v>
      </c>
      <c r="D5360" s="91" t="s">
        <v>4</v>
      </c>
      <c r="E5360" s="91" t="s">
        <v>4549</v>
      </c>
      <c r="F5360" s="14">
        <f>VLOOKUP(B5360,'HSD ME&amp;PLUMBING'!$B$6:E6864,4,FALSE)</f>
        <v>150000</v>
      </c>
      <c r="G5360" s="367">
        <f>F5360*E5360</f>
        <v>118050</v>
      </c>
    </row>
    <row r="5361" spans="1:7">
      <c r="A5361" s="92"/>
      <c r="B5361" s="372" t="s">
        <v>7</v>
      </c>
      <c r="C5361" s="91" t="s">
        <v>8</v>
      </c>
      <c r="D5361" s="91" t="s">
        <v>4</v>
      </c>
      <c r="E5361" s="91" t="s">
        <v>4534</v>
      </c>
      <c r="F5361" s="14">
        <f>VLOOKUP(B5361,'HSD ME&amp;PLUMBING'!$B$6:E6865,4,FALSE)</f>
        <v>150000</v>
      </c>
      <c r="G5361" s="367">
        <f>F5361*E5361</f>
        <v>11850</v>
      </c>
    </row>
    <row r="5362" spans="1:7">
      <c r="A5362" s="92"/>
      <c r="B5362" s="372" t="s">
        <v>10</v>
      </c>
      <c r="C5362" s="91" t="s">
        <v>11</v>
      </c>
      <c r="D5362" s="91" t="s">
        <v>4</v>
      </c>
      <c r="E5362" s="91" t="s">
        <v>69</v>
      </c>
      <c r="F5362" s="19">
        <f>VLOOKUP(B5362,'HSD ME&amp;PLUMBING'!$B$6:E6866,4,FALSE)</f>
        <v>200000</v>
      </c>
      <c r="G5362" s="367">
        <f>F5362*E5362</f>
        <v>4800</v>
      </c>
    </row>
    <row r="5363" spans="1:7">
      <c r="A5363" s="513" t="s">
        <v>13</v>
      </c>
      <c r="B5363" s="514"/>
      <c r="C5363" s="514"/>
      <c r="D5363" s="514"/>
      <c r="E5363" s="514"/>
      <c r="F5363" s="515"/>
      <c r="G5363" s="367">
        <f>SUM(G5359:G5362)</f>
        <v>181800</v>
      </c>
    </row>
    <row r="5364" spans="1:7">
      <c r="A5364" s="91" t="s">
        <v>14</v>
      </c>
      <c r="B5364" s="372" t="s">
        <v>15</v>
      </c>
      <c r="C5364" s="91"/>
      <c r="D5364" s="91"/>
      <c r="E5364" s="91"/>
      <c r="F5364" s="374"/>
      <c r="G5364" s="374"/>
    </row>
    <row r="5365" spans="1:7" ht="45">
      <c r="A5365" s="92"/>
      <c r="B5365" s="373" t="s">
        <v>4259</v>
      </c>
      <c r="C5365" s="91"/>
      <c r="D5365" s="94" t="s">
        <v>4228</v>
      </c>
      <c r="E5365" s="94" t="s">
        <v>4422</v>
      </c>
      <c r="F5365" s="371">
        <f>VLOOKUP(B5365,'HSD ME&amp;PLUMBING'!$B$6:E6869,4,FALSE)</f>
        <v>10000</v>
      </c>
      <c r="G5365" s="370">
        <f>F5365*E5365</f>
        <v>13000</v>
      </c>
    </row>
    <row r="5366" spans="1:7">
      <c r="A5366" s="503" t="s">
        <v>16</v>
      </c>
      <c r="B5366" s="504"/>
      <c r="C5366" s="504"/>
      <c r="D5366" s="504"/>
      <c r="E5366" s="504"/>
      <c r="F5366" s="505"/>
      <c r="G5366" s="367">
        <f>SUM(G5364:G5365)</f>
        <v>13000</v>
      </c>
    </row>
    <row r="5367" spans="1:7">
      <c r="A5367" s="11" t="s">
        <v>17</v>
      </c>
      <c r="B5367" s="160" t="s">
        <v>18</v>
      </c>
      <c r="C5367" s="11"/>
      <c r="D5367" s="12"/>
      <c r="E5367" s="11"/>
      <c r="F5367" s="12"/>
      <c r="G5367" s="369"/>
    </row>
    <row r="5368" spans="1:7">
      <c r="A5368" s="503" t="s">
        <v>19</v>
      </c>
      <c r="B5368" s="504"/>
      <c r="C5368" s="504"/>
      <c r="D5368" s="504"/>
      <c r="E5368" s="504"/>
      <c r="F5368" s="505"/>
      <c r="G5368" s="367">
        <f>SUM(G5367)</f>
        <v>0</v>
      </c>
    </row>
    <row r="5369" spans="1:7">
      <c r="A5369" s="11" t="s">
        <v>20</v>
      </c>
      <c r="B5369" s="522" t="s">
        <v>21</v>
      </c>
      <c r="C5369" s="523"/>
      <c r="D5369" s="523"/>
      <c r="E5369" s="523"/>
      <c r="F5369" s="524"/>
      <c r="G5369" s="367">
        <f>SUM(G5359:G5368)/2</f>
        <v>194800</v>
      </c>
    </row>
    <row r="5370" spans="1:7">
      <c r="A5370" s="11" t="s">
        <v>22</v>
      </c>
      <c r="B5370" s="522" t="s">
        <v>77</v>
      </c>
      <c r="C5370" s="523"/>
      <c r="D5370" s="523"/>
      <c r="E5370" s="524"/>
      <c r="F5370" s="368">
        <v>0.1</v>
      </c>
      <c r="G5370" s="367">
        <f>G5369*F5370</f>
        <v>19480</v>
      </c>
    </row>
    <row r="5371" spans="1:7">
      <c r="A5371" s="11" t="s">
        <v>23</v>
      </c>
      <c r="B5371" s="522" t="s">
        <v>24</v>
      </c>
      <c r="C5371" s="523"/>
      <c r="D5371" s="523"/>
      <c r="E5371" s="523"/>
      <c r="F5371" s="524"/>
      <c r="G5371" s="367">
        <f>G5369+G5370</f>
        <v>214280</v>
      </c>
    </row>
    <row r="5372" spans="1:7">
      <c r="A5372" s="105"/>
      <c r="B5372" s="106"/>
      <c r="C5372" s="105"/>
      <c r="D5372" s="105"/>
      <c r="E5372" s="105"/>
      <c r="F5372" s="378"/>
      <c r="G5372" s="378"/>
    </row>
    <row r="5373" spans="1:7">
      <c r="A5373" s="198" t="s">
        <v>4605</v>
      </c>
      <c r="B5373" s="1"/>
      <c r="C5373" s="262"/>
      <c r="D5373" s="262"/>
      <c r="E5373" s="262"/>
      <c r="F5373" s="375"/>
      <c r="G5373" s="375"/>
    </row>
    <row r="5374" spans="1:7" ht="30">
      <c r="A5374" s="9" t="s">
        <v>62</v>
      </c>
      <c r="B5374" s="9" t="s">
        <v>63</v>
      </c>
      <c r="C5374" s="9" t="s">
        <v>64</v>
      </c>
      <c r="D5374" s="9" t="s">
        <v>65</v>
      </c>
      <c r="E5374" s="9" t="s">
        <v>66</v>
      </c>
      <c r="F5374" s="9" t="s">
        <v>67</v>
      </c>
      <c r="G5374" s="9" t="s">
        <v>68</v>
      </c>
    </row>
    <row r="5375" spans="1:7">
      <c r="A5375" s="91" t="s">
        <v>0</v>
      </c>
      <c r="B5375" s="372" t="s">
        <v>1</v>
      </c>
      <c r="C5375" s="91"/>
      <c r="D5375" s="91"/>
      <c r="E5375" s="91"/>
      <c r="F5375" s="374"/>
      <c r="G5375" s="374"/>
    </row>
    <row r="5376" spans="1:7">
      <c r="A5376" s="92"/>
      <c r="B5376" s="372" t="s">
        <v>2</v>
      </c>
      <c r="C5376" s="91" t="s">
        <v>3</v>
      </c>
      <c r="D5376" s="91" t="s">
        <v>4</v>
      </c>
      <c r="E5376" s="91" t="s">
        <v>1926</v>
      </c>
      <c r="F5376" s="14">
        <f>VLOOKUP(B5376,'HSD ME&amp;PLUMBING'!$B$6:E6880,4,FALSE)</f>
        <v>100000</v>
      </c>
      <c r="G5376" s="367">
        <f>F5376*E5376</f>
        <v>63100</v>
      </c>
    </row>
    <row r="5377" spans="1:7">
      <c r="A5377" s="92"/>
      <c r="B5377" s="372" t="s">
        <v>1804</v>
      </c>
      <c r="C5377" s="91" t="s">
        <v>71</v>
      </c>
      <c r="D5377" s="91" t="s">
        <v>4</v>
      </c>
      <c r="E5377" s="91" t="s">
        <v>1927</v>
      </c>
      <c r="F5377" s="14">
        <f>VLOOKUP(B5377,'HSD ME&amp;PLUMBING'!$B$6:E6881,4,FALSE)</f>
        <v>150000</v>
      </c>
      <c r="G5377" s="367">
        <f>F5377*E5377</f>
        <v>158100</v>
      </c>
    </row>
    <row r="5378" spans="1:7">
      <c r="A5378" s="92"/>
      <c r="B5378" s="372" t="s">
        <v>7</v>
      </c>
      <c r="C5378" s="91" t="s">
        <v>8</v>
      </c>
      <c r="D5378" s="91" t="s">
        <v>4</v>
      </c>
      <c r="E5378" s="91" t="s">
        <v>707</v>
      </c>
      <c r="F5378" s="14">
        <f>VLOOKUP(B5378,'HSD ME&amp;PLUMBING'!$B$6:E6882,4,FALSE)</f>
        <v>150000</v>
      </c>
      <c r="G5378" s="367">
        <f>F5378*E5378</f>
        <v>15750</v>
      </c>
    </row>
    <row r="5379" spans="1:7">
      <c r="A5379" s="92"/>
      <c r="B5379" s="372" t="s">
        <v>10</v>
      </c>
      <c r="C5379" s="91" t="s">
        <v>11</v>
      </c>
      <c r="D5379" s="91" t="s">
        <v>4</v>
      </c>
      <c r="E5379" s="91" t="s">
        <v>209</v>
      </c>
      <c r="F5379" s="19">
        <f>VLOOKUP(B5379,'HSD ME&amp;PLUMBING'!$B$6:E6883,4,FALSE)</f>
        <v>200000</v>
      </c>
      <c r="G5379" s="367">
        <f>F5379*E5379</f>
        <v>6400</v>
      </c>
    </row>
    <row r="5380" spans="1:7">
      <c r="A5380" s="513" t="s">
        <v>13</v>
      </c>
      <c r="B5380" s="514"/>
      <c r="C5380" s="514"/>
      <c r="D5380" s="514"/>
      <c r="E5380" s="514"/>
      <c r="F5380" s="515"/>
      <c r="G5380" s="367">
        <f>SUM(G5376:G5379)</f>
        <v>243350</v>
      </c>
    </row>
    <row r="5381" spans="1:7">
      <c r="A5381" s="91" t="s">
        <v>14</v>
      </c>
      <c r="B5381" s="372" t="s">
        <v>15</v>
      </c>
      <c r="C5381" s="91"/>
      <c r="D5381" s="91"/>
      <c r="E5381" s="91"/>
      <c r="F5381" s="374"/>
      <c r="G5381" s="374"/>
    </row>
    <row r="5382" spans="1:7" ht="45">
      <c r="A5382" s="92"/>
      <c r="B5382" s="373" t="s">
        <v>4260</v>
      </c>
      <c r="C5382" s="91"/>
      <c r="D5382" s="94" t="s">
        <v>4228</v>
      </c>
      <c r="E5382" s="94" t="s">
        <v>4422</v>
      </c>
      <c r="F5382" s="371">
        <f>VLOOKUP(B5382,'HSD ME&amp;PLUMBING'!$B$6:E6886,4,FALSE)</f>
        <v>10000</v>
      </c>
      <c r="G5382" s="370">
        <f>F5382*E5382</f>
        <v>13000</v>
      </c>
    </row>
    <row r="5383" spans="1:7">
      <c r="A5383" s="503" t="s">
        <v>16</v>
      </c>
      <c r="B5383" s="504"/>
      <c r="C5383" s="504"/>
      <c r="D5383" s="504"/>
      <c r="E5383" s="504"/>
      <c r="F5383" s="505"/>
      <c r="G5383" s="367">
        <f>SUM(G5381:G5382)</f>
        <v>13000</v>
      </c>
    </row>
    <row r="5384" spans="1:7">
      <c r="A5384" s="11" t="s">
        <v>17</v>
      </c>
      <c r="B5384" s="160" t="s">
        <v>18</v>
      </c>
      <c r="C5384" s="11"/>
      <c r="D5384" s="12"/>
      <c r="E5384" s="11"/>
      <c r="F5384" s="12"/>
      <c r="G5384" s="369"/>
    </row>
    <row r="5385" spans="1:7">
      <c r="A5385" s="503" t="s">
        <v>19</v>
      </c>
      <c r="B5385" s="504"/>
      <c r="C5385" s="504"/>
      <c r="D5385" s="504"/>
      <c r="E5385" s="504"/>
      <c r="F5385" s="505"/>
      <c r="G5385" s="367">
        <f>SUM(G5384)</f>
        <v>0</v>
      </c>
    </row>
    <row r="5386" spans="1:7">
      <c r="A5386" s="11" t="s">
        <v>20</v>
      </c>
      <c r="B5386" s="522" t="s">
        <v>21</v>
      </c>
      <c r="C5386" s="523"/>
      <c r="D5386" s="523"/>
      <c r="E5386" s="523"/>
      <c r="F5386" s="524"/>
      <c r="G5386" s="367">
        <f>SUM(G5376:G5385)/2</f>
        <v>256350</v>
      </c>
    </row>
    <row r="5387" spans="1:7">
      <c r="A5387" s="11" t="s">
        <v>22</v>
      </c>
      <c r="B5387" s="522" t="s">
        <v>77</v>
      </c>
      <c r="C5387" s="523"/>
      <c r="D5387" s="523"/>
      <c r="E5387" s="524"/>
      <c r="F5387" s="368">
        <v>0.1</v>
      </c>
      <c r="G5387" s="367">
        <f>G5386*F5387</f>
        <v>25635</v>
      </c>
    </row>
    <row r="5388" spans="1:7">
      <c r="A5388" s="11" t="s">
        <v>23</v>
      </c>
      <c r="B5388" s="522" t="s">
        <v>24</v>
      </c>
      <c r="C5388" s="523"/>
      <c r="D5388" s="523"/>
      <c r="E5388" s="523"/>
      <c r="F5388" s="524"/>
      <c r="G5388" s="367">
        <f>G5386+G5387</f>
        <v>281985</v>
      </c>
    </row>
    <row r="5389" spans="1:7">
      <c r="A5389" s="105"/>
      <c r="B5389" s="106"/>
      <c r="C5389" s="105"/>
      <c r="D5389" s="105"/>
      <c r="E5389" s="105"/>
      <c r="F5389" s="378"/>
      <c r="G5389" s="378"/>
    </row>
    <row r="5390" spans="1:7">
      <c r="A5390" s="198" t="s">
        <v>4604</v>
      </c>
      <c r="B5390" s="1"/>
      <c r="C5390" s="262"/>
      <c r="D5390" s="262"/>
      <c r="E5390" s="262"/>
      <c r="F5390" s="375"/>
      <c r="G5390" s="375"/>
    </row>
    <row r="5391" spans="1:7" ht="30">
      <c r="A5391" s="9" t="s">
        <v>62</v>
      </c>
      <c r="B5391" s="9" t="s">
        <v>63</v>
      </c>
      <c r="C5391" s="9" t="s">
        <v>64</v>
      </c>
      <c r="D5391" s="9" t="s">
        <v>65</v>
      </c>
      <c r="E5391" s="9" t="s">
        <v>66</v>
      </c>
      <c r="F5391" s="9" t="s">
        <v>67</v>
      </c>
      <c r="G5391" s="9" t="s">
        <v>68</v>
      </c>
    </row>
    <row r="5392" spans="1:7">
      <c r="A5392" s="91" t="s">
        <v>0</v>
      </c>
      <c r="B5392" s="372" t="s">
        <v>1</v>
      </c>
      <c r="C5392" s="91"/>
      <c r="D5392" s="91"/>
      <c r="E5392" s="91"/>
      <c r="F5392" s="374"/>
      <c r="G5392" s="374"/>
    </row>
    <row r="5393" spans="1:7">
      <c r="A5393" s="92"/>
      <c r="B5393" s="372" t="s">
        <v>2</v>
      </c>
      <c r="C5393" s="91" t="s">
        <v>3</v>
      </c>
      <c r="D5393" s="91" t="s">
        <v>4</v>
      </c>
      <c r="E5393" s="91" t="s">
        <v>761</v>
      </c>
      <c r="F5393" s="14">
        <f>VLOOKUP(B5393,'HSD ME&amp;PLUMBING'!$B$6:E6897,4,FALSE)</f>
        <v>100000</v>
      </c>
      <c r="G5393" s="367">
        <f>F5393*E5393</f>
        <v>78800</v>
      </c>
    </row>
    <row r="5394" spans="1:7">
      <c r="A5394" s="92"/>
      <c r="B5394" s="372" t="s">
        <v>1804</v>
      </c>
      <c r="C5394" s="91" t="s">
        <v>71</v>
      </c>
      <c r="D5394" s="91" t="s">
        <v>4</v>
      </c>
      <c r="E5394" s="91" t="s">
        <v>762</v>
      </c>
      <c r="F5394" s="14">
        <f>VLOOKUP(B5394,'HSD ME&amp;PLUMBING'!$B$6:E6898,4,FALSE)</f>
        <v>150000</v>
      </c>
      <c r="G5394" s="367">
        <f>F5394*E5394</f>
        <v>197400</v>
      </c>
    </row>
    <row r="5395" spans="1:7">
      <c r="A5395" s="92"/>
      <c r="B5395" s="372" t="s">
        <v>7</v>
      </c>
      <c r="C5395" s="91" t="s">
        <v>8</v>
      </c>
      <c r="D5395" s="91" t="s">
        <v>4</v>
      </c>
      <c r="E5395" s="91" t="s">
        <v>763</v>
      </c>
      <c r="F5395" s="14">
        <f>VLOOKUP(B5395,'HSD ME&amp;PLUMBING'!$B$6:E6899,4,FALSE)</f>
        <v>150000</v>
      </c>
      <c r="G5395" s="367">
        <f>F5395*E5395</f>
        <v>19800</v>
      </c>
    </row>
    <row r="5396" spans="1:7">
      <c r="A5396" s="92"/>
      <c r="B5396" s="372" t="s">
        <v>10</v>
      </c>
      <c r="C5396" s="91" t="s">
        <v>11</v>
      </c>
      <c r="D5396" s="91" t="s">
        <v>4</v>
      </c>
      <c r="E5396" s="91" t="s">
        <v>4574</v>
      </c>
      <c r="F5396" s="19">
        <f>VLOOKUP(B5396,'HSD ME&amp;PLUMBING'!$B$6:E6900,4,FALSE)</f>
        <v>200000</v>
      </c>
      <c r="G5396" s="367">
        <f>F5396*E5396</f>
        <v>7800</v>
      </c>
    </row>
    <row r="5397" spans="1:7">
      <c r="A5397" s="513" t="s">
        <v>13</v>
      </c>
      <c r="B5397" s="514"/>
      <c r="C5397" s="514"/>
      <c r="D5397" s="514"/>
      <c r="E5397" s="514"/>
      <c r="F5397" s="515"/>
      <c r="G5397" s="367">
        <f>SUM(G5393:G5396)</f>
        <v>303800</v>
      </c>
    </row>
    <row r="5398" spans="1:7">
      <c r="A5398" s="91" t="s">
        <v>14</v>
      </c>
      <c r="B5398" s="372" t="s">
        <v>15</v>
      </c>
      <c r="C5398" s="91"/>
      <c r="D5398" s="91"/>
      <c r="E5398" s="91"/>
      <c r="F5398" s="374"/>
      <c r="G5398" s="374"/>
    </row>
    <row r="5399" spans="1:7" ht="45">
      <c r="A5399" s="92"/>
      <c r="B5399" s="373" t="s">
        <v>4261</v>
      </c>
      <c r="C5399" s="91"/>
      <c r="D5399" s="94" t="s">
        <v>4228</v>
      </c>
      <c r="E5399" s="94" t="s">
        <v>4422</v>
      </c>
      <c r="F5399" s="371">
        <f>VLOOKUP(B5399,'HSD ME&amp;PLUMBING'!$B$6:E6903,4,FALSE)</f>
        <v>10000</v>
      </c>
      <c r="G5399" s="370">
        <f>F5399*E5399</f>
        <v>13000</v>
      </c>
    </row>
    <row r="5400" spans="1:7">
      <c r="A5400" s="503" t="s">
        <v>16</v>
      </c>
      <c r="B5400" s="504"/>
      <c r="C5400" s="504"/>
      <c r="D5400" s="504"/>
      <c r="E5400" s="504"/>
      <c r="F5400" s="505"/>
      <c r="G5400" s="367">
        <f>SUM(G5398:G5399)</f>
        <v>13000</v>
      </c>
    </row>
    <row r="5401" spans="1:7">
      <c r="A5401" s="11" t="s">
        <v>17</v>
      </c>
      <c r="B5401" s="160" t="s">
        <v>18</v>
      </c>
      <c r="C5401" s="11"/>
      <c r="D5401" s="12"/>
      <c r="E5401" s="11"/>
      <c r="F5401" s="12"/>
      <c r="G5401" s="369"/>
    </row>
    <row r="5402" spans="1:7">
      <c r="A5402" s="503" t="s">
        <v>19</v>
      </c>
      <c r="B5402" s="504"/>
      <c r="C5402" s="504"/>
      <c r="D5402" s="504"/>
      <c r="E5402" s="504"/>
      <c r="F5402" s="505"/>
      <c r="G5402" s="367">
        <f>SUM(G5401)</f>
        <v>0</v>
      </c>
    </row>
    <row r="5403" spans="1:7">
      <c r="A5403" s="11" t="s">
        <v>20</v>
      </c>
      <c r="B5403" s="522" t="s">
        <v>21</v>
      </c>
      <c r="C5403" s="523"/>
      <c r="D5403" s="523"/>
      <c r="E5403" s="523"/>
      <c r="F5403" s="524"/>
      <c r="G5403" s="367">
        <f>SUM(G5393:G5402)/2</f>
        <v>316800</v>
      </c>
    </row>
    <row r="5404" spans="1:7">
      <c r="A5404" s="11" t="s">
        <v>22</v>
      </c>
      <c r="B5404" s="522" t="s">
        <v>77</v>
      </c>
      <c r="C5404" s="523"/>
      <c r="D5404" s="523"/>
      <c r="E5404" s="524"/>
      <c r="F5404" s="368">
        <v>0.1</v>
      </c>
      <c r="G5404" s="367">
        <f>G5403*F5404</f>
        <v>31680</v>
      </c>
    </row>
    <row r="5405" spans="1:7">
      <c r="A5405" s="11" t="s">
        <v>23</v>
      </c>
      <c r="B5405" s="522" t="s">
        <v>24</v>
      </c>
      <c r="C5405" s="523"/>
      <c r="D5405" s="523"/>
      <c r="E5405" s="523"/>
      <c r="F5405" s="524"/>
      <c r="G5405" s="367">
        <f>G5403+G5404</f>
        <v>348480</v>
      </c>
    </row>
    <row r="5406" spans="1:7">
      <c r="A5406" s="105"/>
      <c r="B5406" s="106"/>
      <c r="C5406" s="105"/>
      <c r="D5406" s="105"/>
      <c r="E5406" s="105"/>
      <c r="F5406" s="378"/>
      <c r="G5406" s="378"/>
    </row>
    <row r="5407" spans="1:7">
      <c r="A5407" s="198" t="s">
        <v>4603</v>
      </c>
      <c r="B5407" s="1"/>
      <c r="C5407" s="262"/>
      <c r="D5407" s="262"/>
      <c r="E5407" s="262"/>
      <c r="F5407" s="375"/>
      <c r="G5407" s="375"/>
    </row>
    <row r="5408" spans="1:7" ht="30">
      <c r="A5408" s="9" t="s">
        <v>62</v>
      </c>
      <c r="B5408" s="9" t="s">
        <v>63</v>
      </c>
      <c r="C5408" s="9" t="s">
        <v>64</v>
      </c>
      <c r="D5408" s="9" t="s">
        <v>65</v>
      </c>
      <c r="E5408" s="9" t="s">
        <v>66</v>
      </c>
      <c r="F5408" s="9" t="s">
        <v>67</v>
      </c>
      <c r="G5408" s="9" t="s">
        <v>68</v>
      </c>
    </row>
    <row r="5409" spans="1:7">
      <c r="A5409" s="91" t="s">
        <v>0</v>
      </c>
      <c r="B5409" s="372" t="s">
        <v>1</v>
      </c>
      <c r="C5409" s="91"/>
      <c r="D5409" s="91"/>
      <c r="E5409" s="91"/>
      <c r="F5409" s="374"/>
      <c r="G5409" s="374"/>
    </row>
    <row r="5410" spans="1:7">
      <c r="A5410" s="92"/>
      <c r="B5410" s="372" t="s">
        <v>2</v>
      </c>
      <c r="C5410" s="91" t="s">
        <v>3</v>
      </c>
      <c r="D5410" s="91" t="s">
        <v>4</v>
      </c>
      <c r="E5410" s="91" t="s">
        <v>4546</v>
      </c>
      <c r="F5410" s="14">
        <f>VLOOKUP(B5410,'HSD ME&amp;PLUMBING'!$B$6:E6914,4,FALSE)</f>
        <v>100000</v>
      </c>
      <c r="G5410" s="367">
        <f>F5410*E5410</f>
        <v>94500</v>
      </c>
    </row>
    <row r="5411" spans="1:7">
      <c r="A5411" s="92"/>
      <c r="B5411" s="372" t="s">
        <v>1804</v>
      </c>
      <c r="C5411" s="91" t="s">
        <v>71</v>
      </c>
      <c r="D5411" s="91" t="s">
        <v>4</v>
      </c>
      <c r="E5411" s="91" t="s">
        <v>4545</v>
      </c>
      <c r="F5411" s="14">
        <f>VLOOKUP(B5411,'HSD ME&amp;PLUMBING'!$B$6:E6915,4,FALSE)</f>
        <v>150000</v>
      </c>
      <c r="G5411" s="367">
        <f>F5411*E5411</f>
        <v>236850</v>
      </c>
    </row>
    <row r="5412" spans="1:7">
      <c r="A5412" s="92"/>
      <c r="B5412" s="372" t="s">
        <v>7</v>
      </c>
      <c r="C5412" s="91" t="s">
        <v>8</v>
      </c>
      <c r="D5412" s="91" t="s">
        <v>4</v>
      </c>
      <c r="E5412" s="91" t="s">
        <v>4544</v>
      </c>
      <c r="F5412" s="14">
        <f>VLOOKUP(B5412,'HSD ME&amp;PLUMBING'!$B$6:E6916,4,FALSE)</f>
        <v>150000</v>
      </c>
      <c r="G5412" s="367">
        <f>F5412*E5412</f>
        <v>23700</v>
      </c>
    </row>
    <row r="5413" spans="1:7">
      <c r="A5413" s="92"/>
      <c r="B5413" s="372" t="s">
        <v>10</v>
      </c>
      <c r="C5413" s="91" t="s">
        <v>11</v>
      </c>
      <c r="D5413" s="91" t="s">
        <v>4</v>
      </c>
      <c r="E5413" s="91" t="s">
        <v>4543</v>
      </c>
      <c r="F5413" s="19">
        <f>VLOOKUP(B5413,'HSD ME&amp;PLUMBING'!$B$6:E6917,4,FALSE)</f>
        <v>200000</v>
      </c>
      <c r="G5413" s="367">
        <f>F5413*E5413</f>
        <v>9400</v>
      </c>
    </row>
    <row r="5414" spans="1:7">
      <c r="A5414" s="513" t="s">
        <v>13</v>
      </c>
      <c r="B5414" s="514"/>
      <c r="C5414" s="514"/>
      <c r="D5414" s="514"/>
      <c r="E5414" s="514"/>
      <c r="F5414" s="515"/>
      <c r="G5414" s="367">
        <f>SUM(G5410:G5413)</f>
        <v>364450</v>
      </c>
    </row>
    <row r="5415" spans="1:7">
      <c r="A5415" s="91" t="s">
        <v>14</v>
      </c>
      <c r="B5415" s="372" t="s">
        <v>15</v>
      </c>
      <c r="C5415" s="91"/>
      <c r="D5415" s="91"/>
      <c r="E5415" s="91"/>
      <c r="F5415" s="374"/>
      <c r="G5415" s="374"/>
    </row>
    <row r="5416" spans="1:7" ht="45">
      <c r="A5416" s="92"/>
      <c r="B5416" s="373" t="s">
        <v>4262</v>
      </c>
      <c r="C5416" s="91"/>
      <c r="D5416" s="94" t="s">
        <v>4228</v>
      </c>
      <c r="E5416" s="94" t="s">
        <v>4422</v>
      </c>
      <c r="F5416" s="371">
        <f>VLOOKUP(B5416,'HSD ME&amp;PLUMBING'!$B$6:E6920,4,FALSE)</f>
        <v>10000</v>
      </c>
      <c r="G5416" s="370">
        <f>F5416*E5416</f>
        <v>13000</v>
      </c>
    </row>
    <row r="5417" spans="1:7">
      <c r="A5417" s="503" t="s">
        <v>16</v>
      </c>
      <c r="B5417" s="504"/>
      <c r="C5417" s="504"/>
      <c r="D5417" s="504"/>
      <c r="E5417" s="504"/>
      <c r="F5417" s="505"/>
      <c r="G5417" s="367">
        <f>SUM(G5415:G5416)</f>
        <v>13000</v>
      </c>
    </row>
    <row r="5418" spans="1:7">
      <c r="A5418" s="11" t="s">
        <v>17</v>
      </c>
      <c r="B5418" s="160" t="s">
        <v>18</v>
      </c>
      <c r="C5418" s="11"/>
      <c r="D5418" s="12"/>
      <c r="E5418" s="11"/>
      <c r="F5418" s="12"/>
      <c r="G5418" s="369"/>
    </row>
    <row r="5419" spans="1:7">
      <c r="A5419" s="503" t="s">
        <v>19</v>
      </c>
      <c r="B5419" s="504"/>
      <c r="C5419" s="504"/>
      <c r="D5419" s="504"/>
      <c r="E5419" s="504"/>
      <c r="F5419" s="505"/>
      <c r="G5419" s="367">
        <f>SUM(G5418)</f>
        <v>0</v>
      </c>
    </row>
    <row r="5420" spans="1:7">
      <c r="A5420" s="11" t="s">
        <v>20</v>
      </c>
      <c r="B5420" s="522" t="s">
        <v>21</v>
      </c>
      <c r="C5420" s="523"/>
      <c r="D5420" s="523"/>
      <c r="E5420" s="523"/>
      <c r="F5420" s="524"/>
      <c r="G5420" s="367">
        <f>SUM(G5410:G5419)/2</f>
        <v>377450</v>
      </c>
    </row>
    <row r="5421" spans="1:7">
      <c r="A5421" s="11" t="s">
        <v>22</v>
      </c>
      <c r="B5421" s="522" t="s">
        <v>77</v>
      </c>
      <c r="C5421" s="523"/>
      <c r="D5421" s="523"/>
      <c r="E5421" s="524"/>
      <c r="F5421" s="368">
        <v>0.1</v>
      </c>
      <c r="G5421" s="367">
        <f>G5420*F5421</f>
        <v>37745</v>
      </c>
    </row>
    <row r="5422" spans="1:7">
      <c r="A5422" s="11" t="s">
        <v>23</v>
      </c>
      <c r="B5422" s="522" t="s">
        <v>24</v>
      </c>
      <c r="C5422" s="523"/>
      <c r="D5422" s="523"/>
      <c r="E5422" s="523"/>
      <c r="F5422" s="524"/>
      <c r="G5422" s="367">
        <f>G5420+G5421</f>
        <v>415195</v>
      </c>
    </row>
    <row r="5423" spans="1:7">
      <c r="A5423" s="105"/>
      <c r="B5423" s="106"/>
      <c r="C5423" s="105"/>
      <c r="D5423" s="105"/>
      <c r="E5423" s="105"/>
      <c r="F5423" s="378"/>
      <c r="G5423" s="378"/>
    </row>
    <row r="5424" spans="1:7">
      <c r="A5424" s="198" t="s">
        <v>4602</v>
      </c>
      <c r="B5424" s="1"/>
      <c r="C5424" s="262"/>
      <c r="D5424" s="262"/>
      <c r="E5424" s="262"/>
      <c r="F5424" s="375"/>
      <c r="G5424" s="375"/>
    </row>
    <row r="5425" spans="1:7" ht="30">
      <c r="A5425" s="9" t="s">
        <v>62</v>
      </c>
      <c r="B5425" s="9" t="s">
        <v>63</v>
      </c>
      <c r="C5425" s="9" t="s">
        <v>64</v>
      </c>
      <c r="D5425" s="9" t="s">
        <v>65</v>
      </c>
      <c r="E5425" s="9" t="s">
        <v>66</v>
      </c>
      <c r="F5425" s="9" t="s">
        <v>67</v>
      </c>
      <c r="G5425" s="9" t="s">
        <v>68</v>
      </c>
    </row>
    <row r="5426" spans="1:7">
      <c r="A5426" s="91" t="s">
        <v>0</v>
      </c>
      <c r="B5426" s="372" t="s">
        <v>1</v>
      </c>
      <c r="C5426" s="91"/>
      <c r="D5426" s="91"/>
      <c r="E5426" s="91"/>
      <c r="F5426" s="374"/>
      <c r="G5426" s="374"/>
    </row>
    <row r="5427" spans="1:7">
      <c r="A5427" s="92"/>
      <c r="B5427" s="372" t="s">
        <v>2</v>
      </c>
      <c r="C5427" s="91" t="s">
        <v>3</v>
      </c>
      <c r="D5427" s="91" t="s">
        <v>4</v>
      </c>
      <c r="E5427" s="91" t="s">
        <v>4541</v>
      </c>
      <c r="F5427" s="14">
        <f>VLOOKUP(B5427,'HSD ME&amp;PLUMBING'!$B$6:E6931,4,FALSE)</f>
        <v>100000</v>
      </c>
      <c r="G5427" s="367">
        <f>F5427*E5427</f>
        <v>126000</v>
      </c>
    </row>
    <row r="5428" spans="1:7">
      <c r="A5428" s="92"/>
      <c r="B5428" s="372" t="s">
        <v>1804</v>
      </c>
      <c r="C5428" s="91" t="s">
        <v>71</v>
      </c>
      <c r="D5428" s="91" t="s">
        <v>4</v>
      </c>
      <c r="E5428" s="91" t="s">
        <v>4540</v>
      </c>
      <c r="F5428" s="14">
        <f>VLOOKUP(B5428,'HSD ME&amp;PLUMBING'!$B$6:E6932,4,FALSE)</f>
        <v>150000</v>
      </c>
      <c r="G5428" s="367">
        <f>F5428*E5428</f>
        <v>315450.00000000006</v>
      </c>
    </row>
    <row r="5429" spans="1:7">
      <c r="A5429" s="92"/>
      <c r="B5429" s="372" t="s">
        <v>7</v>
      </c>
      <c r="C5429" s="91" t="s">
        <v>8</v>
      </c>
      <c r="D5429" s="91" t="s">
        <v>4</v>
      </c>
      <c r="E5429" s="91" t="s">
        <v>1942</v>
      </c>
      <c r="F5429" s="14">
        <f>VLOOKUP(B5429,'HSD ME&amp;PLUMBING'!$B$6:E6933,4,FALSE)</f>
        <v>150000</v>
      </c>
      <c r="G5429" s="367">
        <f>F5429*E5429</f>
        <v>31500</v>
      </c>
    </row>
    <row r="5430" spans="1:7">
      <c r="A5430" s="92"/>
      <c r="B5430" s="372" t="s">
        <v>10</v>
      </c>
      <c r="C5430" s="91" t="s">
        <v>11</v>
      </c>
      <c r="D5430" s="91" t="s">
        <v>4</v>
      </c>
      <c r="E5430" s="91" t="s">
        <v>4539</v>
      </c>
      <c r="F5430" s="19">
        <f>VLOOKUP(B5430,'HSD ME&amp;PLUMBING'!$B$6:E6934,4,FALSE)</f>
        <v>200000</v>
      </c>
      <c r="G5430" s="367">
        <f>F5430*E5430</f>
        <v>12600</v>
      </c>
    </row>
    <row r="5431" spans="1:7">
      <c r="A5431" s="513" t="s">
        <v>13</v>
      </c>
      <c r="B5431" s="514"/>
      <c r="C5431" s="514"/>
      <c r="D5431" s="514"/>
      <c r="E5431" s="514"/>
      <c r="F5431" s="515"/>
      <c r="G5431" s="367">
        <f>SUM(G5427:G5430)</f>
        <v>485550.00000000006</v>
      </c>
    </row>
    <row r="5432" spans="1:7">
      <c r="A5432" s="91" t="s">
        <v>14</v>
      </c>
      <c r="B5432" s="372" t="s">
        <v>15</v>
      </c>
      <c r="C5432" s="91"/>
      <c r="D5432" s="91"/>
      <c r="E5432" s="91"/>
      <c r="F5432" s="374"/>
      <c r="G5432" s="374"/>
    </row>
    <row r="5433" spans="1:7" ht="45">
      <c r="A5433" s="92"/>
      <c r="B5433" s="373" t="s">
        <v>4263</v>
      </c>
      <c r="C5433" s="91"/>
      <c r="D5433" s="94" t="s">
        <v>4228</v>
      </c>
      <c r="E5433" s="94" t="s">
        <v>4422</v>
      </c>
      <c r="F5433" s="371">
        <f>VLOOKUP(B5433,'HSD ME&amp;PLUMBING'!$B$6:E6937,4,FALSE)</f>
        <v>10000</v>
      </c>
      <c r="G5433" s="370">
        <f>F5433*E5433</f>
        <v>13000</v>
      </c>
    </row>
    <row r="5434" spans="1:7">
      <c r="A5434" s="503" t="s">
        <v>16</v>
      </c>
      <c r="B5434" s="504"/>
      <c r="C5434" s="504"/>
      <c r="D5434" s="504"/>
      <c r="E5434" s="504"/>
      <c r="F5434" s="505"/>
      <c r="G5434" s="367">
        <f>SUM(G5432:G5433)</f>
        <v>13000</v>
      </c>
    </row>
    <row r="5435" spans="1:7">
      <c r="A5435" s="11" t="s">
        <v>17</v>
      </c>
      <c r="B5435" s="160" t="s">
        <v>18</v>
      </c>
      <c r="C5435" s="11"/>
      <c r="D5435" s="12"/>
      <c r="E5435" s="11"/>
      <c r="F5435" s="12"/>
      <c r="G5435" s="369"/>
    </row>
    <row r="5436" spans="1:7">
      <c r="A5436" s="503" t="s">
        <v>19</v>
      </c>
      <c r="B5436" s="504"/>
      <c r="C5436" s="504"/>
      <c r="D5436" s="504"/>
      <c r="E5436" s="504"/>
      <c r="F5436" s="505"/>
      <c r="G5436" s="367">
        <f>SUM(G5435)</f>
        <v>0</v>
      </c>
    </row>
    <row r="5437" spans="1:7">
      <c r="A5437" s="11" t="s">
        <v>20</v>
      </c>
      <c r="B5437" s="522" t="s">
        <v>21</v>
      </c>
      <c r="C5437" s="523"/>
      <c r="D5437" s="523"/>
      <c r="E5437" s="523"/>
      <c r="F5437" s="524"/>
      <c r="G5437" s="367">
        <f>SUM(G5427:G5436)/2</f>
        <v>498550.00000000006</v>
      </c>
    </row>
    <row r="5438" spans="1:7">
      <c r="A5438" s="11" t="s">
        <v>22</v>
      </c>
      <c r="B5438" s="522" t="s">
        <v>77</v>
      </c>
      <c r="C5438" s="523"/>
      <c r="D5438" s="523"/>
      <c r="E5438" s="524"/>
      <c r="F5438" s="368">
        <v>0.1</v>
      </c>
      <c r="G5438" s="367">
        <f>G5437*F5438</f>
        <v>49855.000000000007</v>
      </c>
    </row>
    <row r="5439" spans="1:7">
      <c r="A5439" s="11" t="s">
        <v>23</v>
      </c>
      <c r="B5439" s="522" t="s">
        <v>24</v>
      </c>
      <c r="C5439" s="523"/>
      <c r="D5439" s="523"/>
      <c r="E5439" s="523"/>
      <c r="F5439" s="524"/>
      <c r="G5439" s="367">
        <f>G5437+G5438</f>
        <v>548405.00000000012</v>
      </c>
    </row>
    <row r="5440" spans="1:7">
      <c r="A5440" s="105"/>
      <c r="B5440" s="106"/>
      <c r="C5440" s="105"/>
      <c r="D5440" s="105"/>
      <c r="E5440" s="105"/>
      <c r="F5440" s="378"/>
      <c r="G5440" s="378"/>
    </row>
    <row r="5441" spans="1:7">
      <c r="A5441" s="198" t="s">
        <v>4601</v>
      </c>
      <c r="B5441" s="1"/>
      <c r="C5441" s="262"/>
      <c r="D5441" s="262"/>
      <c r="E5441" s="262"/>
      <c r="F5441" s="375"/>
      <c r="G5441" s="375"/>
    </row>
    <row r="5442" spans="1:7" ht="30">
      <c r="A5442" s="9" t="s">
        <v>62</v>
      </c>
      <c r="B5442" s="9" t="s">
        <v>63</v>
      </c>
      <c r="C5442" s="9" t="s">
        <v>64</v>
      </c>
      <c r="D5442" s="9" t="s">
        <v>65</v>
      </c>
      <c r="E5442" s="9" t="s">
        <v>66</v>
      </c>
      <c r="F5442" s="9" t="s">
        <v>67</v>
      </c>
      <c r="G5442" s="9" t="s">
        <v>68</v>
      </c>
    </row>
    <row r="5443" spans="1:7">
      <c r="A5443" s="91" t="s">
        <v>0</v>
      </c>
      <c r="B5443" s="372" t="s">
        <v>1</v>
      </c>
      <c r="C5443" s="91"/>
      <c r="D5443" s="91"/>
      <c r="E5443" s="91"/>
      <c r="F5443" s="374"/>
      <c r="G5443" s="374"/>
    </row>
    <row r="5444" spans="1:7">
      <c r="A5444" s="92"/>
      <c r="B5444" s="372" t="s">
        <v>2</v>
      </c>
      <c r="C5444" s="91" t="s">
        <v>3</v>
      </c>
      <c r="D5444" s="91" t="s">
        <v>4</v>
      </c>
      <c r="E5444" s="91" t="s">
        <v>4537</v>
      </c>
      <c r="F5444" s="14">
        <f>VLOOKUP(B5444,'HSD ME&amp;PLUMBING'!$B$6:E6948,4,FALSE)</f>
        <v>100000</v>
      </c>
      <c r="G5444" s="367">
        <f>F5444*E5444</f>
        <v>157400</v>
      </c>
    </row>
    <row r="5445" spans="1:7">
      <c r="A5445" s="92"/>
      <c r="B5445" s="372" t="s">
        <v>1804</v>
      </c>
      <c r="C5445" s="91" t="s">
        <v>71</v>
      </c>
      <c r="D5445" s="91" t="s">
        <v>4</v>
      </c>
      <c r="E5445" s="91" t="s">
        <v>4536</v>
      </c>
      <c r="F5445" s="14">
        <f>VLOOKUP(B5445,'HSD ME&amp;PLUMBING'!$B$6:E6949,4,FALSE)</f>
        <v>150000</v>
      </c>
      <c r="G5445" s="367">
        <f>F5445*E5445</f>
        <v>394200</v>
      </c>
    </row>
    <row r="5446" spans="1:7">
      <c r="A5446" s="92"/>
      <c r="B5446" s="372" t="s">
        <v>7</v>
      </c>
      <c r="C5446" s="91" t="s">
        <v>8</v>
      </c>
      <c r="D5446" s="91" t="s">
        <v>4</v>
      </c>
      <c r="E5446" s="91" t="s">
        <v>4535</v>
      </c>
      <c r="F5446" s="14">
        <f>VLOOKUP(B5446,'HSD ME&amp;PLUMBING'!$B$6:E6950,4,FALSE)</f>
        <v>150000</v>
      </c>
      <c r="G5446" s="367">
        <f>F5446*E5446</f>
        <v>39450</v>
      </c>
    </row>
    <row r="5447" spans="1:7">
      <c r="A5447" s="92"/>
      <c r="B5447" s="372" t="s">
        <v>10</v>
      </c>
      <c r="C5447" s="91" t="s">
        <v>11</v>
      </c>
      <c r="D5447" s="91" t="s">
        <v>4</v>
      </c>
      <c r="E5447" s="91" t="s">
        <v>4534</v>
      </c>
      <c r="F5447" s="19">
        <f>VLOOKUP(B5447,'HSD ME&amp;PLUMBING'!$B$6:E6951,4,FALSE)</f>
        <v>200000</v>
      </c>
      <c r="G5447" s="367">
        <f>F5447*E5447</f>
        <v>15800</v>
      </c>
    </row>
    <row r="5448" spans="1:7">
      <c r="A5448" s="513" t="s">
        <v>13</v>
      </c>
      <c r="B5448" s="514"/>
      <c r="C5448" s="514"/>
      <c r="D5448" s="514"/>
      <c r="E5448" s="514"/>
      <c r="F5448" s="515"/>
      <c r="G5448" s="367">
        <f>SUM(G5444:G5447)</f>
        <v>606850</v>
      </c>
    </row>
    <row r="5449" spans="1:7">
      <c r="A5449" s="91" t="s">
        <v>14</v>
      </c>
      <c r="B5449" s="372" t="s">
        <v>15</v>
      </c>
      <c r="C5449" s="91"/>
      <c r="D5449" s="91"/>
      <c r="E5449" s="91"/>
      <c r="F5449" s="374"/>
      <c r="G5449" s="374"/>
    </row>
    <row r="5450" spans="1:7" ht="45">
      <c r="A5450" s="92"/>
      <c r="B5450" s="373" t="s">
        <v>4264</v>
      </c>
      <c r="C5450" s="91"/>
      <c r="D5450" s="94" t="s">
        <v>4228</v>
      </c>
      <c r="E5450" s="94" t="s">
        <v>4422</v>
      </c>
      <c r="F5450" s="371">
        <f>VLOOKUP(B5450,'HSD ME&amp;PLUMBING'!$B$6:E6954,4,FALSE)</f>
        <v>10000</v>
      </c>
      <c r="G5450" s="370">
        <f>F5450*E5450</f>
        <v>13000</v>
      </c>
    </row>
    <row r="5451" spans="1:7">
      <c r="A5451" s="503" t="s">
        <v>16</v>
      </c>
      <c r="B5451" s="504"/>
      <c r="C5451" s="504"/>
      <c r="D5451" s="504"/>
      <c r="E5451" s="504"/>
      <c r="F5451" s="505"/>
      <c r="G5451" s="367">
        <f>SUM(G5449:G5450)</f>
        <v>13000</v>
      </c>
    </row>
    <row r="5452" spans="1:7">
      <c r="A5452" s="11" t="s">
        <v>17</v>
      </c>
      <c r="B5452" s="160" t="s">
        <v>18</v>
      </c>
      <c r="C5452" s="11"/>
      <c r="D5452" s="12"/>
      <c r="E5452" s="11"/>
      <c r="F5452" s="12"/>
      <c r="G5452" s="369"/>
    </row>
    <row r="5453" spans="1:7">
      <c r="A5453" s="503" t="s">
        <v>19</v>
      </c>
      <c r="B5453" s="504"/>
      <c r="C5453" s="504"/>
      <c r="D5453" s="504"/>
      <c r="E5453" s="504"/>
      <c r="F5453" s="505"/>
      <c r="G5453" s="367">
        <f>SUM(G5452)</f>
        <v>0</v>
      </c>
    </row>
    <row r="5454" spans="1:7">
      <c r="A5454" s="11" t="s">
        <v>20</v>
      </c>
      <c r="B5454" s="522" t="s">
        <v>21</v>
      </c>
      <c r="C5454" s="523"/>
      <c r="D5454" s="523"/>
      <c r="E5454" s="523"/>
      <c r="F5454" s="524"/>
      <c r="G5454" s="367">
        <f>SUM(G5444:G5453)/2</f>
        <v>619850</v>
      </c>
    </row>
    <row r="5455" spans="1:7">
      <c r="A5455" s="11" t="s">
        <v>22</v>
      </c>
      <c r="B5455" s="522" t="s">
        <v>77</v>
      </c>
      <c r="C5455" s="523"/>
      <c r="D5455" s="523"/>
      <c r="E5455" s="524"/>
      <c r="F5455" s="368">
        <v>0.1</v>
      </c>
      <c r="G5455" s="367">
        <f>G5454*F5455</f>
        <v>61985</v>
      </c>
    </row>
    <row r="5456" spans="1:7">
      <c r="A5456" s="11" t="s">
        <v>23</v>
      </c>
      <c r="B5456" s="522" t="s">
        <v>24</v>
      </c>
      <c r="C5456" s="523"/>
      <c r="D5456" s="523"/>
      <c r="E5456" s="523"/>
      <c r="F5456" s="524"/>
      <c r="G5456" s="367">
        <f>G5454+G5455</f>
        <v>681835</v>
      </c>
    </row>
    <row r="5457" spans="1:7">
      <c r="A5457" s="105"/>
      <c r="B5457" s="106"/>
      <c r="C5457" s="105"/>
      <c r="D5457" s="105"/>
      <c r="E5457" s="105"/>
      <c r="F5457" s="378"/>
      <c r="G5457" s="378"/>
    </row>
    <row r="5458" spans="1:7">
      <c r="A5458" s="198" t="s">
        <v>4600</v>
      </c>
      <c r="B5458" s="1"/>
      <c r="C5458" s="262"/>
      <c r="D5458" s="262"/>
      <c r="E5458" s="262"/>
      <c r="F5458" s="375"/>
      <c r="G5458" s="375"/>
    </row>
    <row r="5459" spans="1:7" ht="30">
      <c r="A5459" s="9" t="s">
        <v>62</v>
      </c>
      <c r="B5459" s="9" t="s">
        <v>63</v>
      </c>
      <c r="C5459" s="9" t="s">
        <v>64</v>
      </c>
      <c r="D5459" s="9" t="s">
        <v>65</v>
      </c>
      <c r="E5459" s="9" t="s">
        <v>66</v>
      </c>
      <c r="F5459" s="9" t="s">
        <v>67</v>
      </c>
      <c r="G5459" s="9" t="s">
        <v>68</v>
      </c>
    </row>
    <row r="5460" spans="1:7">
      <c r="A5460" s="91" t="s">
        <v>0</v>
      </c>
      <c r="B5460" s="372" t="s">
        <v>1</v>
      </c>
      <c r="C5460" s="91"/>
      <c r="D5460" s="91"/>
      <c r="E5460" s="91"/>
      <c r="F5460" s="374"/>
      <c r="G5460" s="374"/>
    </row>
    <row r="5461" spans="1:7">
      <c r="A5461" s="92"/>
      <c r="B5461" s="372" t="s">
        <v>2</v>
      </c>
      <c r="C5461" s="91" t="s">
        <v>3</v>
      </c>
      <c r="D5461" s="91" t="s">
        <v>4</v>
      </c>
      <c r="E5461" s="91" t="s">
        <v>4532</v>
      </c>
      <c r="F5461" s="14">
        <f>VLOOKUP(B5461,'HSD ME&amp;PLUMBING'!$B$6:E6965,4,FALSE)</f>
        <v>100000</v>
      </c>
      <c r="G5461" s="367">
        <f>F5461*E5461</f>
        <v>188600</v>
      </c>
    </row>
    <row r="5462" spans="1:7">
      <c r="A5462" s="92"/>
      <c r="B5462" s="372" t="s">
        <v>1804</v>
      </c>
      <c r="C5462" s="91" t="s">
        <v>71</v>
      </c>
      <c r="D5462" s="91" t="s">
        <v>4</v>
      </c>
      <c r="E5462" s="91" t="s">
        <v>4531</v>
      </c>
      <c r="F5462" s="14">
        <f>VLOOKUP(B5462,'HSD ME&amp;PLUMBING'!$B$6:E6966,4,FALSE)</f>
        <v>150000</v>
      </c>
      <c r="G5462" s="367">
        <f>F5462*E5462</f>
        <v>472350</v>
      </c>
    </row>
    <row r="5463" spans="1:7">
      <c r="A5463" s="92"/>
      <c r="B5463" s="372" t="s">
        <v>7</v>
      </c>
      <c r="C5463" s="91" t="s">
        <v>8</v>
      </c>
      <c r="D5463" s="91" t="s">
        <v>4</v>
      </c>
      <c r="E5463" s="91" t="s">
        <v>4530</v>
      </c>
      <c r="F5463" s="14">
        <f>VLOOKUP(B5463,'HSD ME&amp;PLUMBING'!$B$6:E6967,4,FALSE)</f>
        <v>150000</v>
      </c>
      <c r="G5463" s="367">
        <f>F5463*E5463</f>
        <v>47250</v>
      </c>
    </row>
    <row r="5464" spans="1:7">
      <c r="A5464" s="92"/>
      <c r="B5464" s="372" t="s">
        <v>10</v>
      </c>
      <c r="C5464" s="91" t="s">
        <v>11</v>
      </c>
      <c r="D5464" s="91" t="s">
        <v>4</v>
      </c>
      <c r="E5464" s="91" t="s">
        <v>713</v>
      </c>
      <c r="F5464" s="19">
        <f>VLOOKUP(B5464,'HSD ME&amp;PLUMBING'!$B$6:E6968,4,FALSE)</f>
        <v>200000</v>
      </c>
      <c r="G5464" s="367">
        <f>F5464*E5464</f>
        <v>18800</v>
      </c>
    </row>
    <row r="5465" spans="1:7">
      <c r="A5465" s="513" t="s">
        <v>13</v>
      </c>
      <c r="B5465" s="514"/>
      <c r="C5465" s="514"/>
      <c r="D5465" s="514"/>
      <c r="E5465" s="514"/>
      <c r="F5465" s="515"/>
      <c r="G5465" s="367">
        <f>SUM(G5461:G5464)</f>
        <v>727000</v>
      </c>
    </row>
    <row r="5466" spans="1:7">
      <c r="A5466" s="91" t="s">
        <v>14</v>
      </c>
      <c r="B5466" s="372" t="s">
        <v>15</v>
      </c>
      <c r="C5466" s="91"/>
      <c r="D5466" s="91"/>
      <c r="E5466" s="91"/>
      <c r="F5466" s="374"/>
      <c r="G5466" s="374"/>
    </row>
    <row r="5467" spans="1:7" ht="45">
      <c r="A5467" s="92"/>
      <c r="B5467" s="373" t="s">
        <v>4265</v>
      </c>
      <c r="C5467" s="91"/>
      <c r="D5467" s="94" t="s">
        <v>4228</v>
      </c>
      <c r="E5467" s="94" t="s">
        <v>4422</v>
      </c>
      <c r="F5467" s="371">
        <f>VLOOKUP(B5467,'HSD ME&amp;PLUMBING'!$B$6:E6971,4,FALSE)</f>
        <v>10000</v>
      </c>
      <c r="G5467" s="370">
        <f>F5467*E5467</f>
        <v>13000</v>
      </c>
    </row>
    <row r="5468" spans="1:7">
      <c r="A5468" s="503" t="s">
        <v>16</v>
      </c>
      <c r="B5468" s="504"/>
      <c r="C5468" s="504"/>
      <c r="D5468" s="504"/>
      <c r="E5468" s="504"/>
      <c r="F5468" s="505"/>
      <c r="G5468" s="367">
        <f>SUM(G5466:G5467)</f>
        <v>13000</v>
      </c>
    </row>
    <row r="5469" spans="1:7">
      <c r="A5469" s="11" t="s">
        <v>17</v>
      </c>
      <c r="B5469" s="160" t="s">
        <v>18</v>
      </c>
      <c r="C5469" s="11"/>
      <c r="D5469" s="12"/>
      <c r="E5469" s="11"/>
      <c r="F5469" s="12"/>
      <c r="G5469" s="369"/>
    </row>
    <row r="5470" spans="1:7">
      <c r="A5470" s="503" t="s">
        <v>19</v>
      </c>
      <c r="B5470" s="504"/>
      <c r="C5470" s="504"/>
      <c r="D5470" s="504"/>
      <c r="E5470" s="504"/>
      <c r="F5470" s="505"/>
      <c r="G5470" s="367">
        <f>SUM(G5469)</f>
        <v>0</v>
      </c>
    </row>
    <row r="5471" spans="1:7">
      <c r="A5471" s="11" t="s">
        <v>20</v>
      </c>
      <c r="B5471" s="522" t="s">
        <v>21</v>
      </c>
      <c r="C5471" s="523"/>
      <c r="D5471" s="523"/>
      <c r="E5471" s="523"/>
      <c r="F5471" s="524"/>
      <c r="G5471" s="367">
        <f>SUM(G5461:G5470)/2</f>
        <v>740000</v>
      </c>
    </row>
    <row r="5472" spans="1:7">
      <c r="A5472" s="11" t="s">
        <v>22</v>
      </c>
      <c r="B5472" s="522" t="s">
        <v>77</v>
      </c>
      <c r="C5472" s="523"/>
      <c r="D5472" s="523"/>
      <c r="E5472" s="524"/>
      <c r="F5472" s="368">
        <v>0.1</v>
      </c>
      <c r="G5472" s="367">
        <f>G5471*F5472</f>
        <v>74000</v>
      </c>
    </row>
    <row r="5473" spans="1:7">
      <c r="A5473" s="11" t="s">
        <v>23</v>
      </c>
      <c r="B5473" s="522" t="s">
        <v>24</v>
      </c>
      <c r="C5473" s="523"/>
      <c r="D5473" s="523"/>
      <c r="E5473" s="523"/>
      <c r="F5473" s="524"/>
      <c r="G5473" s="367">
        <f>G5471+G5472</f>
        <v>814000</v>
      </c>
    </row>
    <row r="5474" spans="1:7">
      <c r="A5474" s="105"/>
      <c r="B5474" s="106"/>
      <c r="C5474" s="105"/>
      <c r="D5474" s="105"/>
      <c r="E5474" s="105"/>
      <c r="F5474" s="378"/>
      <c r="G5474" s="378"/>
    </row>
    <row r="5475" spans="1:7">
      <c r="A5475" s="198" t="s">
        <v>4599</v>
      </c>
      <c r="B5475" s="1"/>
      <c r="C5475" s="262"/>
      <c r="D5475" s="262"/>
      <c r="E5475" s="262"/>
      <c r="F5475" s="375"/>
      <c r="G5475" s="375"/>
    </row>
    <row r="5476" spans="1:7" ht="30">
      <c r="A5476" s="9" t="s">
        <v>62</v>
      </c>
      <c r="B5476" s="9" t="s">
        <v>63</v>
      </c>
      <c r="C5476" s="9" t="s">
        <v>64</v>
      </c>
      <c r="D5476" s="9" t="s">
        <v>65</v>
      </c>
      <c r="E5476" s="9" t="s">
        <v>66</v>
      </c>
      <c r="F5476" s="9" t="s">
        <v>67</v>
      </c>
      <c r="G5476" s="9" t="s">
        <v>68</v>
      </c>
    </row>
    <row r="5477" spans="1:7">
      <c r="A5477" s="91" t="s">
        <v>0</v>
      </c>
      <c r="B5477" s="372" t="s">
        <v>1</v>
      </c>
      <c r="C5477" s="91"/>
      <c r="D5477" s="91"/>
      <c r="E5477" s="91"/>
      <c r="F5477" s="374"/>
      <c r="G5477" s="374"/>
    </row>
    <row r="5478" spans="1:7">
      <c r="A5478" s="92"/>
      <c r="B5478" s="372" t="s">
        <v>2</v>
      </c>
      <c r="C5478" s="91" t="s">
        <v>3</v>
      </c>
      <c r="D5478" s="91" t="s">
        <v>4</v>
      </c>
      <c r="E5478" s="91" t="s">
        <v>4528</v>
      </c>
      <c r="F5478" s="14">
        <f>VLOOKUP(B5478,'HSD ME&amp;PLUMBING'!$B$6:E6982,4,FALSE)</f>
        <v>100000</v>
      </c>
      <c r="G5478" s="367">
        <f>F5478*E5478</f>
        <v>220200</v>
      </c>
    </row>
    <row r="5479" spans="1:7">
      <c r="A5479" s="92"/>
      <c r="B5479" s="372" t="s">
        <v>1804</v>
      </c>
      <c r="C5479" s="91" t="s">
        <v>71</v>
      </c>
      <c r="D5479" s="91" t="s">
        <v>4</v>
      </c>
      <c r="E5479" s="91" t="s">
        <v>4527</v>
      </c>
      <c r="F5479" s="14">
        <f>VLOOKUP(B5479,'HSD ME&amp;PLUMBING'!$B$6:E6983,4,FALSE)</f>
        <v>150000</v>
      </c>
      <c r="G5479" s="367">
        <f>F5479*E5479</f>
        <v>551700</v>
      </c>
    </row>
    <row r="5480" spans="1:7">
      <c r="A5480" s="92"/>
      <c r="B5480" s="372" t="s">
        <v>7</v>
      </c>
      <c r="C5480" s="91" t="s">
        <v>8</v>
      </c>
      <c r="D5480" s="91" t="s">
        <v>4</v>
      </c>
      <c r="E5480" s="91" t="s">
        <v>4526</v>
      </c>
      <c r="F5480" s="14">
        <f>VLOOKUP(B5480,'HSD ME&amp;PLUMBING'!$B$6:E6984,4,FALSE)</f>
        <v>150000</v>
      </c>
      <c r="G5480" s="367">
        <f>F5480*E5480</f>
        <v>55200</v>
      </c>
    </row>
    <row r="5481" spans="1:7">
      <c r="A5481" s="92"/>
      <c r="B5481" s="372" t="s">
        <v>10</v>
      </c>
      <c r="C5481" s="91" t="s">
        <v>11</v>
      </c>
      <c r="D5481" s="91" t="s">
        <v>4</v>
      </c>
      <c r="E5481" s="91" t="s">
        <v>4525</v>
      </c>
      <c r="F5481" s="19">
        <f>VLOOKUP(B5481,'HSD ME&amp;PLUMBING'!$B$6:E6985,4,FALSE)</f>
        <v>200000</v>
      </c>
      <c r="G5481" s="367">
        <f>F5481*E5481</f>
        <v>22000</v>
      </c>
    </row>
    <row r="5482" spans="1:7">
      <c r="A5482" s="513" t="s">
        <v>13</v>
      </c>
      <c r="B5482" s="514"/>
      <c r="C5482" s="514"/>
      <c r="D5482" s="514"/>
      <c r="E5482" s="514"/>
      <c r="F5482" s="515"/>
      <c r="G5482" s="367">
        <f>SUM(G5478:G5481)</f>
        <v>849100</v>
      </c>
    </row>
    <row r="5483" spans="1:7">
      <c r="A5483" s="91" t="s">
        <v>14</v>
      </c>
      <c r="B5483" s="372" t="s">
        <v>15</v>
      </c>
      <c r="C5483" s="91"/>
      <c r="D5483" s="91"/>
      <c r="E5483" s="91"/>
      <c r="F5483" s="374"/>
      <c r="G5483" s="374"/>
    </row>
    <row r="5484" spans="1:7" ht="45">
      <c r="A5484" s="92"/>
      <c r="B5484" s="373" t="s">
        <v>4266</v>
      </c>
      <c r="C5484" s="91"/>
      <c r="D5484" s="94" t="s">
        <v>4228</v>
      </c>
      <c r="E5484" s="94" t="s">
        <v>4422</v>
      </c>
      <c r="F5484" s="371">
        <f>VLOOKUP(B5484,'HSD ME&amp;PLUMBING'!$B$6:E6988,4,FALSE)</f>
        <v>10000</v>
      </c>
      <c r="G5484" s="370">
        <f>F5484*E5484</f>
        <v>13000</v>
      </c>
    </row>
    <row r="5485" spans="1:7">
      <c r="A5485" s="503" t="s">
        <v>16</v>
      </c>
      <c r="B5485" s="504"/>
      <c r="C5485" s="504"/>
      <c r="D5485" s="504"/>
      <c r="E5485" s="504"/>
      <c r="F5485" s="505"/>
      <c r="G5485" s="367">
        <f>SUM(G5483:G5484)</f>
        <v>13000</v>
      </c>
    </row>
    <row r="5486" spans="1:7">
      <c r="A5486" s="11" t="s">
        <v>17</v>
      </c>
      <c r="B5486" s="160" t="s">
        <v>18</v>
      </c>
      <c r="C5486" s="11"/>
      <c r="D5486" s="12"/>
      <c r="E5486" s="11"/>
      <c r="F5486" s="12"/>
      <c r="G5486" s="369"/>
    </row>
    <row r="5487" spans="1:7">
      <c r="A5487" s="503" t="s">
        <v>19</v>
      </c>
      <c r="B5487" s="504"/>
      <c r="C5487" s="504"/>
      <c r="D5487" s="504"/>
      <c r="E5487" s="504"/>
      <c r="F5487" s="505"/>
      <c r="G5487" s="367">
        <f>SUM(G5486)</f>
        <v>0</v>
      </c>
    </row>
    <row r="5488" spans="1:7">
      <c r="A5488" s="11" t="s">
        <v>20</v>
      </c>
      <c r="B5488" s="522" t="s">
        <v>21</v>
      </c>
      <c r="C5488" s="523"/>
      <c r="D5488" s="523"/>
      <c r="E5488" s="523"/>
      <c r="F5488" s="524"/>
      <c r="G5488" s="367">
        <f>SUM(G5478:G5487)/2</f>
        <v>862100</v>
      </c>
    </row>
    <row r="5489" spans="1:7">
      <c r="A5489" s="11" t="s">
        <v>22</v>
      </c>
      <c r="B5489" s="522" t="s">
        <v>77</v>
      </c>
      <c r="C5489" s="523"/>
      <c r="D5489" s="523"/>
      <c r="E5489" s="524"/>
      <c r="F5489" s="368">
        <v>0.1</v>
      </c>
      <c r="G5489" s="367">
        <f>G5488*F5489</f>
        <v>86210</v>
      </c>
    </row>
    <row r="5490" spans="1:7">
      <c r="A5490" s="11" t="s">
        <v>23</v>
      </c>
      <c r="B5490" s="522" t="s">
        <v>24</v>
      </c>
      <c r="C5490" s="523"/>
      <c r="D5490" s="523"/>
      <c r="E5490" s="523"/>
      <c r="F5490" s="524"/>
      <c r="G5490" s="367">
        <f>G5488+G5489</f>
        <v>948310</v>
      </c>
    </row>
    <row r="5491" spans="1:7">
      <c r="A5491" s="105"/>
      <c r="B5491" s="106"/>
      <c r="C5491" s="105"/>
      <c r="D5491" s="105"/>
      <c r="E5491" s="105"/>
      <c r="F5491" s="378"/>
      <c r="G5491" s="378"/>
    </row>
    <row r="5492" spans="1:7">
      <c r="A5492" s="198" t="s">
        <v>4598</v>
      </c>
      <c r="B5492" s="1"/>
      <c r="C5492" s="262"/>
      <c r="D5492" s="262"/>
      <c r="E5492" s="262"/>
      <c r="F5492" s="375"/>
      <c r="G5492" s="375"/>
    </row>
    <row r="5493" spans="1:7">
      <c r="A5493" s="198" t="s">
        <v>4597</v>
      </c>
      <c r="B5493" s="1"/>
      <c r="C5493" s="262"/>
      <c r="D5493" s="262"/>
      <c r="E5493" s="262"/>
      <c r="F5493" s="375"/>
      <c r="G5493" s="375"/>
    </row>
    <row r="5494" spans="1:7" ht="30">
      <c r="A5494" s="9" t="s">
        <v>62</v>
      </c>
      <c r="B5494" s="9" t="s">
        <v>63</v>
      </c>
      <c r="C5494" s="9" t="s">
        <v>64</v>
      </c>
      <c r="D5494" s="9" t="s">
        <v>65</v>
      </c>
      <c r="E5494" s="9" t="s">
        <v>66</v>
      </c>
      <c r="F5494" s="9" t="s">
        <v>67</v>
      </c>
      <c r="G5494" s="9" t="s">
        <v>68</v>
      </c>
    </row>
    <row r="5495" spans="1:7">
      <c r="A5495" s="91" t="s">
        <v>0</v>
      </c>
      <c r="B5495" s="372" t="s">
        <v>1</v>
      </c>
      <c r="C5495" s="91"/>
      <c r="D5495" s="91"/>
      <c r="E5495" s="91"/>
      <c r="F5495" s="374"/>
      <c r="G5495" s="374"/>
    </row>
    <row r="5496" spans="1:7">
      <c r="A5496" s="92"/>
      <c r="B5496" s="372" t="s">
        <v>2</v>
      </c>
      <c r="C5496" s="91" t="s">
        <v>3</v>
      </c>
      <c r="D5496" s="91" t="s">
        <v>4</v>
      </c>
      <c r="E5496" s="91" t="s">
        <v>1832</v>
      </c>
      <c r="F5496" s="14">
        <f>VLOOKUP(B5496,'HSD ME&amp;PLUMBING'!$B$6:E7000,4,FALSE)</f>
        <v>100000</v>
      </c>
      <c r="G5496" s="367">
        <f>F5496*E5496</f>
        <v>20700</v>
      </c>
    </row>
    <row r="5497" spans="1:7">
      <c r="A5497" s="92"/>
      <c r="B5497" s="372" t="s">
        <v>1804</v>
      </c>
      <c r="C5497" s="91" t="s">
        <v>71</v>
      </c>
      <c r="D5497" s="91" t="s">
        <v>4</v>
      </c>
      <c r="E5497" s="91" t="s">
        <v>1833</v>
      </c>
      <c r="F5497" s="14">
        <f>VLOOKUP(B5497,'HSD ME&amp;PLUMBING'!$B$6:E7001,4,FALSE)</f>
        <v>150000</v>
      </c>
      <c r="G5497" s="367">
        <f>F5497*E5497</f>
        <v>51899.999999999993</v>
      </c>
    </row>
    <row r="5498" spans="1:7">
      <c r="A5498" s="92"/>
      <c r="B5498" s="372" t="s">
        <v>7</v>
      </c>
      <c r="C5498" s="91" t="s">
        <v>8</v>
      </c>
      <c r="D5498" s="91" t="s">
        <v>4</v>
      </c>
      <c r="E5498" s="91" t="s">
        <v>708</v>
      </c>
      <c r="F5498" s="14">
        <f>VLOOKUP(B5498,'HSD ME&amp;PLUMBING'!$B$6:E7002,4,FALSE)</f>
        <v>150000</v>
      </c>
      <c r="G5498" s="367">
        <f>F5498*E5498</f>
        <v>5250.0000000000009</v>
      </c>
    </row>
    <row r="5499" spans="1:7">
      <c r="A5499" s="92"/>
      <c r="B5499" s="372" t="s">
        <v>10</v>
      </c>
      <c r="C5499" s="91" t="s">
        <v>11</v>
      </c>
      <c r="D5499" s="91" t="s">
        <v>4</v>
      </c>
      <c r="E5499" s="91" t="s">
        <v>98</v>
      </c>
      <c r="F5499" s="19">
        <f>VLOOKUP(B5499,'HSD ME&amp;PLUMBING'!$B$6:E7003,4,FALSE)</f>
        <v>200000</v>
      </c>
      <c r="G5499" s="367">
        <f>F5499*E5499</f>
        <v>2000</v>
      </c>
    </row>
    <row r="5500" spans="1:7">
      <c r="A5500" s="513" t="s">
        <v>13</v>
      </c>
      <c r="B5500" s="514"/>
      <c r="C5500" s="514"/>
      <c r="D5500" s="514"/>
      <c r="E5500" s="514"/>
      <c r="F5500" s="515"/>
      <c r="G5500" s="367">
        <f>SUM(G5496:G5499)</f>
        <v>79850</v>
      </c>
    </row>
    <row r="5501" spans="1:7">
      <c r="A5501" s="91" t="s">
        <v>14</v>
      </c>
      <c r="B5501" s="372" t="s">
        <v>15</v>
      </c>
      <c r="C5501" s="91"/>
      <c r="D5501" s="91"/>
      <c r="E5501" s="91"/>
      <c r="F5501" s="374"/>
      <c r="G5501" s="374"/>
    </row>
    <row r="5502" spans="1:7" ht="45">
      <c r="A5502" s="92"/>
      <c r="B5502" s="373" t="s">
        <v>4267</v>
      </c>
      <c r="C5502" s="91"/>
      <c r="D5502" s="94" t="s">
        <v>4228</v>
      </c>
      <c r="E5502" s="94" t="s">
        <v>4437</v>
      </c>
      <c r="F5502" s="371">
        <f>VLOOKUP(B5502,'HSD ME&amp;PLUMBING'!$B$6:E7006,4,FALSE)</f>
        <v>10000</v>
      </c>
      <c r="G5502" s="370">
        <f>F5502*E5502</f>
        <v>11500</v>
      </c>
    </row>
    <row r="5503" spans="1:7">
      <c r="A5503" s="503" t="s">
        <v>16</v>
      </c>
      <c r="B5503" s="504"/>
      <c r="C5503" s="504"/>
      <c r="D5503" s="504"/>
      <c r="E5503" s="504"/>
      <c r="F5503" s="505"/>
      <c r="G5503" s="367">
        <f>SUM(G5501:G5502)</f>
        <v>11500</v>
      </c>
    </row>
    <row r="5504" spans="1:7">
      <c r="A5504" s="11" t="s">
        <v>17</v>
      </c>
      <c r="B5504" s="160" t="s">
        <v>18</v>
      </c>
      <c r="C5504" s="11"/>
      <c r="D5504" s="12"/>
      <c r="E5504" s="11"/>
      <c r="F5504" s="12"/>
      <c r="G5504" s="369"/>
    </row>
    <row r="5505" spans="1:7">
      <c r="A5505" s="503" t="s">
        <v>19</v>
      </c>
      <c r="B5505" s="504"/>
      <c r="C5505" s="504"/>
      <c r="D5505" s="504"/>
      <c r="E5505" s="504"/>
      <c r="F5505" s="505"/>
      <c r="G5505" s="367">
        <f>SUM(G5504)</f>
        <v>0</v>
      </c>
    </row>
    <row r="5506" spans="1:7">
      <c r="A5506" s="11" t="s">
        <v>20</v>
      </c>
      <c r="B5506" s="522" t="s">
        <v>21</v>
      </c>
      <c r="C5506" s="523"/>
      <c r="D5506" s="523"/>
      <c r="E5506" s="523"/>
      <c r="F5506" s="524"/>
      <c r="G5506" s="367">
        <f>SUM(G5496:G5505)/2</f>
        <v>91350</v>
      </c>
    </row>
    <row r="5507" spans="1:7">
      <c r="A5507" s="11" t="s">
        <v>22</v>
      </c>
      <c r="B5507" s="522" t="s">
        <v>77</v>
      </c>
      <c r="C5507" s="523"/>
      <c r="D5507" s="523"/>
      <c r="E5507" s="524"/>
      <c r="F5507" s="368">
        <v>0.1</v>
      </c>
      <c r="G5507" s="367">
        <f>G5506*F5507</f>
        <v>9135</v>
      </c>
    </row>
    <row r="5508" spans="1:7">
      <c r="A5508" s="11" t="s">
        <v>23</v>
      </c>
      <c r="B5508" s="522" t="s">
        <v>24</v>
      </c>
      <c r="C5508" s="523"/>
      <c r="D5508" s="523"/>
      <c r="E5508" s="523"/>
      <c r="F5508" s="524"/>
      <c r="G5508" s="367">
        <f>G5506+G5507</f>
        <v>100485</v>
      </c>
    </row>
    <row r="5509" spans="1:7">
      <c r="A5509" s="105"/>
      <c r="B5509" s="106"/>
      <c r="C5509" s="105"/>
      <c r="D5509" s="105"/>
      <c r="E5509" s="105"/>
      <c r="F5509" s="378"/>
      <c r="G5509" s="378"/>
    </row>
    <row r="5510" spans="1:7">
      <c r="A5510" s="198" t="s">
        <v>4596</v>
      </c>
      <c r="B5510" s="1"/>
      <c r="C5510" s="262"/>
      <c r="D5510" s="262"/>
      <c r="E5510" s="262"/>
      <c r="F5510" s="375"/>
      <c r="G5510" s="375"/>
    </row>
    <row r="5511" spans="1:7" ht="30">
      <c r="A5511" s="9" t="s">
        <v>62</v>
      </c>
      <c r="B5511" s="9" t="s">
        <v>63</v>
      </c>
      <c r="C5511" s="9" t="s">
        <v>64</v>
      </c>
      <c r="D5511" s="9" t="s">
        <v>65</v>
      </c>
      <c r="E5511" s="9" t="s">
        <v>66</v>
      </c>
      <c r="F5511" s="9" t="s">
        <v>67</v>
      </c>
      <c r="G5511" s="9" t="s">
        <v>68</v>
      </c>
    </row>
    <row r="5512" spans="1:7">
      <c r="A5512" s="91" t="s">
        <v>0</v>
      </c>
      <c r="B5512" s="372" t="s">
        <v>1</v>
      </c>
      <c r="C5512" s="91"/>
      <c r="D5512" s="91"/>
      <c r="E5512" s="91"/>
      <c r="F5512" s="374"/>
      <c r="G5512" s="374"/>
    </row>
    <row r="5513" spans="1:7">
      <c r="A5513" s="92"/>
      <c r="B5513" s="372" t="s">
        <v>2</v>
      </c>
      <c r="C5513" s="91" t="s">
        <v>3</v>
      </c>
      <c r="D5513" s="91" t="s">
        <v>4</v>
      </c>
      <c r="E5513" s="91" t="s">
        <v>4579</v>
      </c>
      <c r="F5513" s="14">
        <f>VLOOKUP(B5513,'HSD ME&amp;PLUMBING'!$B$6:E7017,4,FALSE)</f>
        <v>100000</v>
      </c>
      <c r="G5513" s="367">
        <f>F5513*E5513</f>
        <v>26000</v>
      </c>
    </row>
    <row r="5514" spans="1:7">
      <c r="A5514" s="92"/>
      <c r="B5514" s="372" t="s">
        <v>1804</v>
      </c>
      <c r="C5514" s="91" t="s">
        <v>71</v>
      </c>
      <c r="D5514" s="91" t="s">
        <v>4</v>
      </c>
      <c r="E5514" s="91" t="s">
        <v>4578</v>
      </c>
      <c r="F5514" s="14">
        <f>VLOOKUP(B5514,'HSD ME&amp;PLUMBING'!$B$6:E7018,4,FALSE)</f>
        <v>150000</v>
      </c>
      <c r="G5514" s="367">
        <f>F5514*E5514</f>
        <v>64950</v>
      </c>
    </row>
    <row r="5515" spans="1:7">
      <c r="A5515" s="92"/>
      <c r="B5515" s="372" t="s">
        <v>7</v>
      </c>
      <c r="C5515" s="91" t="s">
        <v>8</v>
      </c>
      <c r="D5515" s="91" t="s">
        <v>4</v>
      </c>
      <c r="E5515" s="91" t="s">
        <v>52</v>
      </c>
      <c r="F5515" s="14">
        <f>VLOOKUP(B5515,'HSD ME&amp;PLUMBING'!$B$6:E7019,4,FALSE)</f>
        <v>150000</v>
      </c>
      <c r="G5515" s="367">
        <f>F5515*E5515</f>
        <v>6449.9999999999991</v>
      </c>
    </row>
    <row r="5516" spans="1:7">
      <c r="A5516" s="92"/>
      <c r="B5516" s="372" t="s">
        <v>10</v>
      </c>
      <c r="C5516" s="91" t="s">
        <v>11</v>
      </c>
      <c r="D5516" s="91" t="s">
        <v>4</v>
      </c>
      <c r="E5516" s="91" t="s">
        <v>199</v>
      </c>
      <c r="F5516" s="19">
        <f>VLOOKUP(B5516,'HSD ME&amp;PLUMBING'!$B$6:E7020,4,FALSE)</f>
        <v>200000</v>
      </c>
      <c r="G5516" s="367">
        <f>F5516*E5516</f>
        <v>2600</v>
      </c>
    </row>
    <row r="5517" spans="1:7">
      <c r="A5517" s="513" t="s">
        <v>13</v>
      </c>
      <c r="B5517" s="514"/>
      <c r="C5517" s="514"/>
      <c r="D5517" s="514"/>
      <c r="E5517" s="514"/>
      <c r="F5517" s="515"/>
      <c r="G5517" s="367">
        <f>SUM(G5513:G5516)</f>
        <v>100000</v>
      </c>
    </row>
    <row r="5518" spans="1:7">
      <c r="A5518" s="91" t="s">
        <v>14</v>
      </c>
      <c r="B5518" s="372" t="s">
        <v>15</v>
      </c>
      <c r="C5518" s="91"/>
      <c r="D5518" s="91"/>
      <c r="E5518" s="91"/>
      <c r="F5518" s="374"/>
      <c r="G5518" s="374"/>
    </row>
    <row r="5519" spans="1:7" ht="45">
      <c r="A5519" s="92"/>
      <c r="B5519" s="373" t="s">
        <v>4268</v>
      </c>
      <c r="C5519" s="91"/>
      <c r="D5519" s="94" t="s">
        <v>4228</v>
      </c>
      <c r="E5519" s="94" t="s">
        <v>4437</v>
      </c>
      <c r="F5519" s="371">
        <f>VLOOKUP(B5519,'HSD ME&amp;PLUMBING'!$B$6:E7023,4,FALSE)</f>
        <v>10000</v>
      </c>
      <c r="G5519" s="370">
        <f>F5519*E5519</f>
        <v>11500</v>
      </c>
    </row>
    <row r="5520" spans="1:7">
      <c r="A5520" s="503" t="s">
        <v>16</v>
      </c>
      <c r="B5520" s="504"/>
      <c r="C5520" s="504"/>
      <c r="D5520" s="504"/>
      <c r="E5520" s="504"/>
      <c r="F5520" s="505"/>
      <c r="G5520" s="367">
        <f>SUM(G5518:G5519)</f>
        <v>11500</v>
      </c>
    </row>
    <row r="5521" spans="1:7">
      <c r="A5521" s="11" t="s">
        <v>17</v>
      </c>
      <c r="B5521" s="160" t="s">
        <v>18</v>
      </c>
      <c r="C5521" s="11"/>
      <c r="D5521" s="12"/>
      <c r="E5521" s="11"/>
      <c r="F5521" s="12"/>
      <c r="G5521" s="369"/>
    </row>
    <row r="5522" spans="1:7">
      <c r="A5522" s="503" t="s">
        <v>19</v>
      </c>
      <c r="B5522" s="504"/>
      <c r="C5522" s="504"/>
      <c r="D5522" s="504"/>
      <c r="E5522" s="504"/>
      <c r="F5522" s="505"/>
      <c r="G5522" s="367">
        <f>SUM(G5521)</f>
        <v>0</v>
      </c>
    </row>
    <row r="5523" spans="1:7">
      <c r="A5523" s="11" t="s">
        <v>20</v>
      </c>
      <c r="B5523" s="522" t="s">
        <v>21</v>
      </c>
      <c r="C5523" s="523"/>
      <c r="D5523" s="523"/>
      <c r="E5523" s="523"/>
      <c r="F5523" s="524"/>
      <c r="G5523" s="367">
        <f>SUM(G5513:G5522)/2</f>
        <v>111500</v>
      </c>
    </row>
    <row r="5524" spans="1:7">
      <c r="A5524" s="11" t="s">
        <v>22</v>
      </c>
      <c r="B5524" s="522" t="s">
        <v>77</v>
      </c>
      <c r="C5524" s="523"/>
      <c r="D5524" s="523"/>
      <c r="E5524" s="524"/>
      <c r="F5524" s="368">
        <v>0.1</v>
      </c>
      <c r="G5524" s="367">
        <f>G5523*F5524</f>
        <v>11150</v>
      </c>
    </row>
    <row r="5525" spans="1:7">
      <c r="A5525" s="11" t="s">
        <v>23</v>
      </c>
      <c r="B5525" s="522" t="s">
        <v>24</v>
      </c>
      <c r="C5525" s="523"/>
      <c r="D5525" s="523"/>
      <c r="E5525" s="523"/>
      <c r="F5525" s="524"/>
      <c r="G5525" s="367">
        <f>G5523+G5524</f>
        <v>122650</v>
      </c>
    </row>
    <row r="5526" spans="1:7">
      <c r="A5526" s="105"/>
      <c r="B5526" s="106"/>
      <c r="C5526" s="105"/>
      <c r="D5526" s="105"/>
      <c r="E5526" s="105"/>
      <c r="F5526" s="378"/>
      <c r="G5526" s="378"/>
    </row>
    <row r="5527" spans="1:7">
      <c r="A5527" s="198" t="s">
        <v>4595</v>
      </c>
      <c r="B5527" s="1"/>
      <c r="C5527" s="262"/>
      <c r="D5527" s="262"/>
      <c r="E5527" s="262"/>
      <c r="F5527" s="375"/>
      <c r="G5527" s="375"/>
    </row>
    <row r="5528" spans="1:7" ht="30">
      <c r="A5528" s="9" t="s">
        <v>62</v>
      </c>
      <c r="B5528" s="9" t="s">
        <v>63</v>
      </c>
      <c r="C5528" s="9" t="s">
        <v>64</v>
      </c>
      <c r="D5528" s="9" t="s">
        <v>65</v>
      </c>
      <c r="E5528" s="9" t="s">
        <v>66</v>
      </c>
      <c r="F5528" s="9" t="s">
        <v>67</v>
      </c>
      <c r="G5528" s="9" t="s">
        <v>68</v>
      </c>
    </row>
    <row r="5529" spans="1:7">
      <c r="A5529" s="91" t="s">
        <v>0</v>
      </c>
      <c r="B5529" s="372" t="s">
        <v>1</v>
      </c>
      <c r="C5529" s="91"/>
      <c r="D5529" s="91"/>
      <c r="E5529" s="91"/>
      <c r="F5529" s="374"/>
      <c r="G5529" s="374"/>
    </row>
    <row r="5530" spans="1:7">
      <c r="A5530" s="92"/>
      <c r="B5530" s="372" t="s">
        <v>2</v>
      </c>
      <c r="C5530" s="91" t="s">
        <v>3</v>
      </c>
      <c r="D5530" s="91" t="s">
        <v>4</v>
      </c>
      <c r="E5530" s="91" t="s">
        <v>4550</v>
      </c>
      <c r="F5530" s="14">
        <f>VLOOKUP(B5530,'HSD ME&amp;PLUMBING'!$B$6:E7033,4,FALSE)</f>
        <v>100000</v>
      </c>
      <c r="G5530" s="367">
        <f>F5530*E5530</f>
        <v>47100</v>
      </c>
    </row>
    <row r="5531" spans="1:7">
      <c r="A5531" s="92"/>
      <c r="B5531" s="372" t="s">
        <v>1804</v>
      </c>
      <c r="C5531" s="91" t="s">
        <v>71</v>
      </c>
      <c r="D5531" s="91" t="s">
        <v>4</v>
      </c>
      <c r="E5531" s="91" t="s">
        <v>4549</v>
      </c>
      <c r="F5531" s="14">
        <f>VLOOKUP(B5531,'HSD ME&amp;PLUMBING'!$B$6:E7034,4,FALSE)</f>
        <v>150000</v>
      </c>
      <c r="G5531" s="367">
        <f>F5531*E5531</f>
        <v>118050</v>
      </c>
    </row>
    <row r="5532" spans="1:7">
      <c r="A5532" s="92"/>
      <c r="B5532" s="372" t="s">
        <v>7</v>
      </c>
      <c r="C5532" s="91" t="s">
        <v>8</v>
      </c>
      <c r="D5532" s="91" t="s">
        <v>4</v>
      </c>
      <c r="E5532" s="91" t="s">
        <v>4534</v>
      </c>
      <c r="F5532" s="14">
        <f>VLOOKUP(B5532,'HSD ME&amp;PLUMBING'!$B$6:E7035,4,FALSE)</f>
        <v>150000</v>
      </c>
      <c r="G5532" s="367">
        <f>F5532*E5532</f>
        <v>11850</v>
      </c>
    </row>
    <row r="5533" spans="1:7">
      <c r="A5533" s="92"/>
      <c r="B5533" s="372" t="s">
        <v>10</v>
      </c>
      <c r="C5533" s="91" t="s">
        <v>11</v>
      </c>
      <c r="D5533" s="91" t="s">
        <v>4</v>
      </c>
      <c r="E5533" s="91" t="s">
        <v>69</v>
      </c>
      <c r="F5533" s="19">
        <f>VLOOKUP(B5533,'HSD ME&amp;PLUMBING'!$B$6:E7036,4,FALSE)</f>
        <v>200000</v>
      </c>
      <c r="G5533" s="367">
        <f>F5533*E5533</f>
        <v>4800</v>
      </c>
    </row>
    <row r="5534" spans="1:7">
      <c r="A5534" s="513" t="s">
        <v>13</v>
      </c>
      <c r="B5534" s="514"/>
      <c r="C5534" s="514"/>
      <c r="D5534" s="514"/>
      <c r="E5534" s="514"/>
      <c r="F5534" s="515"/>
      <c r="G5534" s="367">
        <f>SUM(G5530:G5533)</f>
        <v>181800</v>
      </c>
    </row>
    <row r="5535" spans="1:7">
      <c r="A5535" s="91" t="s">
        <v>14</v>
      </c>
      <c r="B5535" s="372" t="s">
        <v>15</v>
      </c>
      <c r="C5535" s="91"/>
      <c r="D5535" s="91"/>
      <c r="E5535" s="91"/>
      <c r="F5535" s="374"/>
      <c r="G5535" s="374"/>
    </row>
    <row r="5536" spans="1:7" ht="45">
      <c r="A5536" s="92"/>
      <c r="B5536" s="373" t="s">
        <v>4269</v>
      </c>
      <c r="C5536" s="91"/>
      <c r="D5536" s="94" t="s">
        <v>4228</v>
      </c>
      <c r="E5536" s="94" t="s">
        <v>4422</v>
      </c>
      <c r="F5536" s="371">
        <f>VLOOKUP(B5536,'HSD ME&amp;PLUMBING'!$B$6:E7039,4,FALSE)</f>
        <v>10000</v>
      </c>
      <c r="G5536" s="370">
        <f>F5536*E5536</f>
        <v>13000</v>
      </c>
    </row>
    <row r="5537" spans="1:7">
      <c r="A5537" s="503" t="s">
        <v>16</v>
      </c>
      <c r="B5537" s="504"/>
      <c r="C5537" s="504"/>
      <c r="D5537" s="504"/>
      <c r="E5537" s="504"/>
      <c r="F5537" s="505"/>
      <c r="G5537" s="367">
        <f>SUM(G5535:G5536)</f>
        <v>13000</v>
      </c>
    </row>
    <row r="5538" spans="1:7">
      <c r="A5538" s="11" t="s">
        <v>17</v>
      </c>
      <c r="B5538" s="160" t="s">
        <v>18</v>
      </c>
      <c r="C5538" s="11"/>
      <c r="D5538" s="12"/>
      <c r="E5538" s="11"/>
      <c r="F5538" s="12"/>
      <c r="G5538" s="369"/>
    </row>
    <row r="5539" spans="1:7">
      <c r="A5539" s="503" t="s">
        <v>19</v>
      </c>
      <c r="B5539" s="504"/>
      <c r="C5539" s="504"/>
      <c r="D5539" s="504"/>
      <c r="E5539" s="504"/>
      <c r="F5539" s="505"/>
      <c r="G5539" s="367">
        <f>SUM(G5538)</f>
        <v>0</v>
      </c>
    </row>
    <row r="5540" spans="1:7">
      <c r="A5540" s="11" t="s">
        <v>20</v>
      </c>
      <c r="B5540" s="522" t="s">
        <v>21</v>
      </c>
      <c r="C5540" s="523"/>
      <c r="D5540" s="523"/>
      <c r="E5540" s="523"/>
      <c r="F5540" s="524"/>
      <c r="G5540" s="367">
        <f>SUM(G5530:G5539)/2</f>
        <v>194800</v>
      </c>
    </row>
    <row r="5541" spans="1:7">
      <c r="A5541" s="11" t="s">
        <v>22</v>
      </c>
      <c r="B5541" s="522" t="s">
        <v>77</v>
      </c>
      <c r="C5541" s="523"/>
      <c r="D5541" s="523"/>
      <c r="E5541" s="524"/>
      <c r="F5541" s="368">
        <v>0.1</v>
      </c>
      <c r="G5541" s="367">
        <f>G5540*F5541</f>
        <v>19480</v>
      </c>
    </row>
    <row r="5542" spans="1:7">
      <c r="A5542" s="11" t="s">
        <v>23</v>
      </c>
      <c r="B5542" s="522" t="s">
        <v>24</v>
      </c>
      <c r="C5542" s="523"/>
      <c r="D5542" s="523"/>
      <c r="E5542" s="523"/>
      <c r="F5542" s="524"/>
      <c r="G5542" s="367">
        <f>G5540+G5541</f>
        <v>214280</v>
      </c>
    </row>
    <row r="5543" spans="1:7">
      <c r="A5543" s="105"/>
      <c r="B5543" s="106"/>
      <c r="C5543" s="105"/>
      <c r="D5543" s="105"/>
      <c r="E5543" s="105"/>
      <c r="F5543" s="378"/>
      <c r="G5543" s="378"/>
    </row>
    <row r="5544" spans="1:7">
      <c r="A5544" s="198" t="s">
        <v>4594</v>
      </c>
      <c r="B5544" s="1"/>
      <c r="C5544" s="262"/>
      <c r="D5544" s="262"/>
      <c r="E5544" s="262"/>
      <c r="F5544" s="375"/>
      <c r="G5544" s="375"/>
    </row>
    <row r="5545" spans="1:7" ht="30">
      <c r="A5545" s="9" t="s">
        <v>62</v>
      </c>
      <c r="B5545" s="9" t="s">
        <v>63</v>
      </c>
      <c r="C5545" s="9" t="s">
        <v>64</v>
      </c>
      <c r="D5545" s="9" t="s">
        <v>65</v>
      </c>
      <c r="E5545" s="9" t="s">
        <v>66</v>
      </c>
      <c r="F5545" s="9" t="s">
        <v>67</v>
      </c>
      <c r="G5545" s="9" t="s">
        <v>68</v>
      </c>
    </row>
    <row r="5546" spans="1:7">
      <c r="A5546" s="91" t="s">
        <v>0</v>
      </c>
      <c r="B5546" s="372" t="s">
        <v>1</v>
      </c>
      <c r="C5546" s="91"/>
      <c r="D5546" s="91"/>
      <c r="E5546" s="91"/>
      <c r="F5546" s="374"/>
      <c r="G5546" s="374"/>
    </row>
    <row r="5547" spans="1:7">
      <c r="A5547" s="92"/>
      <c r="B5547" s="372" t="s">
        <v>2</v>
      </c>
      <c r="C5547" s="91" t="s">
        <v>3</v>
      </c>
      <c r="D5547" s="91" t="s">
        <v>4</v>
      </c>
      <c r="E5547" s="91" t="s">
        <v>1926</v>
      </c>
      <c r="F5547" s="14">
        <f>VLOOKUP(B5547,'HSD ME&amp;PLUMBING'!$B$6:E7050,4,FALSE)</f>
        <v>100000</v>
      </c>
      <c r="G5547" s="367">
        <f>F5547*E5547</f>
        <v>63100</v>
      </c>
    </row>
    <row r="5548" spans="1:7">
      <c r="A5548" s="92"/>
      <c r="B5548" s="372" t="s">
        <v>1804</v>
      </c>
      <c r="C5548" s="91" t="s">
        <v>71</v>
      </c>
      <c r="D5548" s="91" t="s">
        <v>4</v>
      </c>
      <c r="E5548" s="91" t="s">
        <v>1927</v>
      </c>
      <c r="F5548" s="14">
        <f>VLOOKUP(B5548,'HSD ME&amp;PLUMBING'!$B$6:E7051,4,FALSE)</f>
        <v>150000</v>
      </c>
      <c r="G5548" s="367">
        <f>F5548*E5548</f>
        <v>158100</v>
      </c>
    </row>
    <row r="5549" spans="1:7">
      <c r="A5549" s="92"/>
      <c r="B5549" s="372" t="s">
        <v>7</v>
      </c>
      <c r="C5549" s="91" t="s">
        <v>8</v>
      </c>
      <c r="D5549" s="91" t="s">
        <v>4</v>
      </c>
      <c r="E5549" s="91" t="s">
        <v>707</v>
      </c>
      <c r="F5549" s="14">
        <f>VLOOKUP(B5549,'HSD ME&amp;PLUMBING'!$B$6:E7052,4,FALSE)</f>
        <v>150000</v>
      </c>
      <c r="G5549" s="367">
        <f>F5549*E5549</f>
        <v>15750</v>
      </c>
    </row>
    <row r="5550" spans="1:7">
      <c r="A5550" s="92"/>
      <c r="B5550" s="372" t="s">
        <v>10</v>
      </c>
      <c r="C5550" s="91" t="s">
        <v>11</v>
      </c>
      <c r="D5550" s="91" t="s">
        <v>4</v>
      </c>
      <c r="E5550" s="91" t="s">
        <v>209</v>
      </c>
      <c r="F5550" s="19">
        <f>VLOOKUP(B5550,'HSD ME&amp;PLUMBING'!$B$6:E7053,4,FALSE)</f>
        <v>200000</v>
      </c>
      <c r="G5550" s="367">
        <f>F5550*E5550</f>
        <v>6400</v>
      </c>
    </row>
    <row r="5551" spans="1:7">
      <c r="A5551" s="513" t="s">
        <v>13</v>
      </c>
      <c r="B5551" s="514"/>
      <c r="C5551" s="514"/>
      <c r="D5551" s="514"/>
      <c r="E5551" s="514"/>
      <c r="F5551" s="515"/>
      <c r="G5551" s="367">
        <f>SUM(G5547:G5550)</f>
        <v>243350</v>
      </c>
    </row>
    <row r="5552" spans="1:7">
      <c r="A5552" s="91" t="s">
        <v>14</v>
      </c>
      <c r="B5552" s="372" t="s">
        <v>15</v>
      </c>
      <c r="C5552" s="91"/>
      <c r="D5552" s="91"/>
      <c r="E5552" s="91"/>
      <c r="F5552" s="374"/>
      <c r="G5552" s="374"/>
    </row>
    <row r="5553" spans="1:7" ht="45">
      <c r="A5553" s="92"/>
      <c r="B5553" s="373" t="s">
        <v>4270</v>
      </c>
      <c r="C5553" s="91"/>
      <c r="D5553" s="94" t="s">
        <v>4228</v>
      </c>
      <c r="E5553" s="94" t="s">
        <v>4422</v>
      </c>
      <c r="F5553" s="371">
        <f>VLOOKUP(B5553,'HSD ME&amp;PLUMBING'!$B$6:E7056,4,FALSE)</f>
        <v>10000</v>
      </c>
      <c r="G5553" s="370">
        <f>F5553*E5553</f>
        <v>13000</v>
      </c>
    </row>
    <row r="5554" spans="1:7">
      <c r="A5554" s="503" t="s">
        <v>16</v>
      </c>
      <c r="B5554" s="504"/>
      <c r="C5554" s="504"/>
      <c r="D5554" s="504"/>
      <c r="E5554" s="504"/>
      <c r="F5554" s="505"/>
      <c r="G5554" s="367">
        <f>SUM(G5552:G5553)</f>
        <v>13000</v>
      </c>
    </row>
    <row r="5555" spans="1:7">
      <c r="A5555" s="11" t="s">
        <v>17</v>
      </c>
      <c r="B5555" s="160" t="s">
        <v>18</v>
      </c>
      <c r="C5555" s="11"/>
      <c r="D5555" s="12"/>
      <c r="E5555" s="11"/>
      <c r="F5555" s="12"/>
      <c r="G5555" s="369"/>
    </row>
    <row r="5556" spans="1:7">
      <c r="A5556" s="503" t="s">
        <v>19</v>
      </c>
      <c r="B5556" s="504"/>
      <c r="C5556" s="504"/>
      <c r="D5556" s="504"/>
      <c r="E5556" s="504"/>
      <c r="F5556" s="505"/>
      <c r="G5556" s="367">
        <f>SUM(G5555)</f>
        <v>0</v>
      </c>
    </row>
    <row r="5557" spans="1:7">
      <c r="A5557" s="11" t="s">
        <v>20</v>
      </c>
      <c r="B5557" s="522" t="s">
        <v>21</v>
      </c>
      <c r="C5557" s="523"/>
      <c r="D5557" s="523"/>
      <c r="E5557" s="523"/>
      <c r="F5557" s="524"/>
      <c r="G5557" s="367">
        <f>SUM(G5547:G5556)/2</f>
        <v>256350</v>
      </c>
    </row>
    <row r="5558" spans="1:7">
      <c r="A5558" s="11" t="s">
        <v>22</v>
      </c>
      <c r="B5558" s="522" t="s">
        <v>77</v>
      </c>
      <c r="C5558" s="523"/>
      <c r="D5558" s="523"/>
      <c r="E5558" s="524"/>
      <c r="F5558" s="368">
        <v>0.1</v>
      </c>
      <c r="G5558" s="367">
        <f>G5557*F5558</f>
        <v>25635</v>
      </c>
    </row>
    <row r="5559" spans="1:7">
      <c r="A5559" s="11" t="s">
        <v>23</v>
      </c>
      <c r="B5559" s="522" t="s">
        <v>24</v>
      </c>
      <c r="C5559" s="523"/>
      <c r="D5559" s="523"/>
      <c r="E5559" s="523"/>
      <c r="F5559" s="524"/>
      <c r="G5559" s="367">
        <f>G5557+G5558</f>
        <v>281985</v>
      </c>
    </row>
    <row r="5560" spans="1:7">
      <c r="A5560" s="105"/>
      <c r="B5560" s="106"/>
      <c r="C5560" s="105"/>
      <c r="D5560" s="105"/>
      <c r="E5560" s="105"/>
      <c r="F5560" s="378"/>
      <c r="G5560" s="378"/>
    </row>
    <row r="5561" spans="1:7">
      <c r="A5561" s="198" t="s">
        <v>4593</v>
      </c>
      <c r="B5561" s="1"/>
      <c r="C5561" s="262"/>
      <c r="D5561" s="262"/>
      <c r="E5561" s="262"/>
      <c r="F5561" s="375"/>
      <c r="G5561" s="375"/>
    </row>
    <row r="5562" spans="1:7" ht="30">
      <c r="A5562" s="9" t="s">
        <v>62</v>
      </c>
      <c r="B5562" s="9" t="s">
        <v>63</v>
      </c>
      <c r="C5562" s="9" t="s">
        <v>64</v>
      </c>
      <c r="D5562" s="9" t="s">
        <v>65</v>
      </c>
      <c r="E5562" s="9" t="s">
        <v>66</v>
      </c>
      <c r="F5562" s="9" t="s">
        <v>67</v>
      </c>
      <c r="G5562" s="9" t="s">
        <v>68</v>
      </c>
    </row>
    <row r="5563" spans="1:7">
      <c r="A5563" s="91" t="s">
        <v>0</v>
      </c>
      <c r="B5563" s="372" t="s">
        <v>1</v>
      </c>
      <c r="C5563" s="91"/>
      <c r="D5563" s="91"/>
      <c r="E5563" s="91"/>
      <c r="F5563" s="374"/>
      <c r="G5563" s="374"/>
    </row>
    <row r="5564" spans="1:7">
      <c r="A5564" s="92"/>
      <c r="B5564" s="372" t="s">
        <v>2</v>
      </c>
      <c r="C5564" s="91" t="s">
        <v>3</v>
      </c>
      <c r="D5564" s="91" t="s">
        <v>4</v>
      </c>
      <c r="E5564" s="91" t="s">
        <v>761</v>
      </c>
      <c r="F5564" s="14">
        <f>VLOOKUP(B5564,'HSD ME&amp;PLUMBING'!$B$6:E7067,4,FALSE)</f>
        <v>100000</v>
      </c>
      <c r="G5564" s="367">
        <f>F5564*E5564</f>
        <v>78800</v>
      </c>
    </row>
    <row r="5565" spans="1:7">
      <c r="A5565" s="92"/>
      <c r="B5565" s="372" t="s">
        <v>1804</v>
      </c>
      <c r="C5565" s="91" t="s">
        <v>71</v>
      </c>
      <c r="D5565" s="91" t="s">
        <v>4</v>
      </c>
      <c r="E5565" s="91" t="s">
        <v>762</v>
      </c>
      <c r="F5565" s="14">
        <f>VLOOKUP(B5565,'HSD ME&amp;PLUMBING'!$B$6:E7068,4,FALSE)</f>
        <v>150000</v>
      </c>
      <c r="G5565" s="367">
        <f>F5565*E5565</f>
        <v>197400</v>
      </c>
    </row>
    <row r="5566" spans="1:7">
      <c r="A5566" s="92"/>
      <c r="B5566" s="372" t="s">
        <v>7</v>
      </c>
      <c r="C5566" s="91" t="s">
        <v>8</v>
      </c>
      <c r="D5566" s="91" t="s">
        <v>4</v>
      </c>
      <c r="E5566" s="91" t="s">
        <v>763</v>
      </c>
      <c r="F5566" s="14">
        <f>VLOOKUP(B5566,'HSD ME&amp;PLUMBING'!$B$6:E7069,4,FALSE)</f>
        <v>150000</v>
      </c>
      <c r="G5566" s="367">
        <f>F5566*E5566</f>
        <v>19800</v>
      </c>
    </row>
    <row r="5567" spans="1:7">
      <c r="A5567" s="92"/>
      <c r="B5567" s="372" t="s">
        <v>10</v>
      </c>
      <c r="C5567" s="91" t="s">
        <v>11</v>
      </c>
      <c r="D5567" s="91" t="s">
        <v>4</v>
      </c>
      <c r="E5567" s="91" t="s">
        <v>4574</v>
      </c>
      <c r="F5567" s="19">
        <f>VLOOKUP(B5567,'HSD ME&amp;PLUMBING'!$B$6:E7070,4,FALSE)</f>
        <v>200000</v>
      </c>
      <c r="G5567" s="367">
        <f>F5567*E5567</f>
        <v>7800</v>
      </c>
    </row>
    <row r="5568" spans="1:7">
      <c r="A5568" s="513" t="s">
        <v>13</v>
      </c>
      <c r="B5568" s="514"/>
      <c r="C5568" s="514"/>
      <c r="D5568" s="514"/>
      <c r="E5568" s="514"/>
      <c r="F5568" s="515"/>
      <c r="G5568" s="367">
        <f>SUM(G5564:G5567)</f>
        <v>303800</v>
      </c>
    </row>
    <row r="5569" spans="1:7">
      <c r="A5569" s="91" t="s">
        <v>14</v>
      </c>
      <c r="B5569" s="372" t="s">
        <v>15</v>
      </c>
      <c r="C5569" s="91"/>
      <c r="D5569" s="91"/>
      <c r="E5569" s="91"/>
      <c r="F5569" s="374"/>
      <c r="G5569" s="374"/>
    </row>
    <row r="5570" spans="1:7" ht="45">
      <c r="A5570" s="92"/>
      <c r="B5570" s="373" t="s">
        <v>4271</v>
      </c>
      <c r="C5570" s="91"/>
      <c r="D5570" s="94" t="s">
        <v>4228</v>
      </c>
      <c r="E5570" s="94" t="s">
        <v>4422</v>
      </c>
      <c r="F5570" s="371">
        <f>VLOOKUP(B5570,'HSD ME&amp;PLUMBING'!$B$6:E7073,4,FALSE)</f>
        <v>10000</v>
      </c>
      <c r="G5570" s="370">
        <f>F5570*E5570</f>
        <v>13000</v>
      </c>
    </row>
    <row r="5571" spans="1:7">
      <c r="A5571" s="503" t="s">
        <v>16</v>
      </c>
      <c r="B5571" s="504"/>
      <c r="C5571" s="504"/>
      <c r="D5571" s="504"/>
      <c r="E5571" s="504"/>
      <c r="F5571" s="505"/>
      <c r="G5571" s="367">
        <f>SUM(G5569:G5570)</f>
        <v>13000</v>
      </c>
    </row>
    <row r="5572" spans="1:7">
      <c r="A5572" s="11" t="s">
        <v>17</v>
      </c>
      <c r="B5572" s="160" t="s">
        <v>18</v>
      </c>
      <c r="C5572" s="11"/>
      <c r="D5572" s="12"/>
      <c r="E5572" s="11"/>
      <c r="F5572" s="12"/>
      <c r="G5572" s="369"/>
    </row>
    <row r="5573" spans="1:7">
      <c r="A5573" s="503" t="s">
        <v>19</v>
      </c>
      <c r="B5573" s="504"/>
      <c r="C5573" s="504"/>
      <c r="D5573" s="504"/>
      <c r="E5573" s="504"/>
      <c r="F5573" s="505"/>
      <c r="G5573" s="367">
        <f>SUM(G5572)</f>
        <v>0</v>
      </c>
    </row>
    <row r="5574" spans="1:7">
      <c r="A5574" s="11" t="s">
        <v>20</v>
      </c>
      <c r="B5574" s="522" t="s">
        <v>21</v>
      </c>
      <c r="C5574" s="523"/>
      <c r="D5574" s="523"/>
      <c r="E5574" s="523"/>
      <c r="F5574" s="524"/>
      <c r="G5574" s="367">
        <f>SUM(G5564:G5573)/2</f>
        <v>316800</v>
      </c>
    </row>
    <row r="5575" spans="1:7">
      <c r="A5575" s="11" t="s">
        <v>22</v>
      </c>
      <c r="B5575" s="522" t="s">
        <v>77</v>
      </c>
      <c r="C5575" s="523"/>
      <c r="D5575" s="523"/>
      <c r="E5575" s="524"/>
      <c r="F5575" s="368">
        <v>0.1</v>
      </c>
      <c r="G5575" s="367">
        <f>G5574*F5575</f>
        <v>31680</v>
      </c>
    </row>
    <row r="5576" spans="1:7">
      <c r="A5576" s="11" t="s">
        <v>23</v>
      </c>
      <c r="B5576" s="522" t="s">
        <v>24</v>
      </c>
      <c r="C5576" s="523"/>
      <c r="D5576" s="523"/>
      <c r="E5576" s="523"/>
      <c r="F5576" s="524"/>
      <c r="G5576" s="367">
        <f>G5574+G5575</f>
        <v>348480</v>
      </c>
    </row>
    <row r="5577" spans="1:7">
      <c r="A5577" s="105"/>
      <c r="B5577" s="106"/>
      <c r="C5577" s="105"/>
      <c r="D5577" s="105"/>
      <c r="E5577" s="105"/>
      <c r="F5577" s="378"/>
      <c r="G5577" s="378"/>
    </row>
    <row r="5578" spans="1:7">
      <c r="A5578" s="198" t="s">
        <v>4592</v>
      </c>
      <c r="B5578" s="1"/>
      <c r="C5578" s="262"/>
      <c r="D5578" s="262"/>
      <c r="E5578" s="262"/>
      <c r="F5578" s="375"/>
      <c r="G5578" s="375"/>
    </row>
    <row r="5579" spans="1:7" ht="30">
      <c r="A5579" s="9" t="s">
        <v>62</v>
      </c>
      <c r="B5579" s="9" t="s">
        <v>63</v>
      </c>
      <c r="C5579" s="9" t="s">
        <v>64</v>
      </c>
      <c r="D5579" s="9" t="s">
        <v>65</v>
      </c>
      <c r="E5579" s="9" t="s">
        <v>66</v>
      </c>
      <c r="F5579" s="9" t="s">
        <v>67</v>
      </c>
      <c r="G5579" s="9" t="s">
        <v>68</v>
      </c>
    </row>
    <row r="5580" spans="1:7">
      <c r="A5580" s="91" t="s">
        <v>0</v>
      </c>
      <c r="B5580" s="372" t="s">
        <v>1</v>
      </c>
      <c r="C5580" s="91"/>
      <c r="D5580" s="91"/>
      <c r="E5580" s="91"/>
      <c r="F5580" s="374"/>
      <c r="G5580" s="374"/>
    </row>
    <row r="5581" spans="1:7">
      <c r="A5581" s="92"/>
      <c r="B5581" s="372" t="s">
        <v>2</v>
      </c>
      <c r="C5581" s="91" t="s">
        <v>3</v>
      </c>
      <c r="D5581" s="91" t="s">
        <v>4</v>
      </c>
      <c r="E5581" s="91" t="s">
        <v>4546</v>
      </c>
      <c r="F5581" s="14">
        <f>VLOOKUP(B5581,'HSD ME&amp;PLUMBING'!$B$6:E7084,4,FALSE)</f>
        <v>100000</v>
      </c>
      <c r="G5581" s="367">
        <f>F5581*E5581</f>
        <v>94500</v>
      </c>
    </row>
    <row r="5582" spans="1:7">
      <c r="A5582" s="92"/>
      <c r="B5582" s="372" t="s">
        <v>1804</v>
      </c>
      <c r="C5582" s="91" t="s">
        <v>71</v>
      </c>
      <c r="D5582" s="91" t="s">
        <v>4</v>
      </c>
      <c r="E5582" s="91" t="s">
        <v>4545</v>
      </c>
      <c r="F5582" s="14">
        <f>VLOOKUP(B5582,'HSD ME&amp;PLUMBING'!$B$6:E7085,4,FALSE)</f>
        <v>150000</v>
      </c>
      <c r="G5582" s="367">
        <f>F5582*E5582</f>
        <v>236850</v>
      </c>
    </row>
    <row r="5583" spans="1:7">
      <c r="A5583" s="92"/>
      <c r="B5583" s="372" t="s">
        <v>7</v>
      </c>
      <c r="C5583" s="91" t="s">
        <v>8</v>
      </c>
      <c r="D5583" s="91" t="s">
        <v>4</v>
      </c>
      <c r="E5583" s="91" t="s">
        <v>4544</v>
      </c>
      <c r="F5583" s="14">
        <f>VLOOKUP(B5583,'HSD ME&amp;PLUMBING'!$B$6:E7086,4,FALSE)</f>
        <v>150000</v>
      </c>
      <c r="G5583" s="367">
        <f>F5583*E5583</f>
        <v>23700</v>
      </c>
    </row>
    <row r="5584" spans="1:7">
      <c r="A5584" s="92"/>
      <c r="B5584" s="372" t="s">
        <v>10</v>
      </c>
      <c r="C5584" s="91" t="s">
        <v>11</v>
      </c>
      <c r="D5584" s="91" t="s">
        <v>4</v>
      </c>
      <c r="E5584" s="91" t="s">
        <v>4543</v>
      </c>
      <c r="F5584" s="19">
        <f>VLOOKUP(B5584,'HSD ME&amp;PLUMBING'!$B$6:E7087,4,FALSE)</f>
        <v>200000</v>
      </c>
      <c r="G5584" s="367">
        <f>F5584*E5584</f>
        <v>9400</v>
      </c>
    </row>
    <row r="5585" spans="1:7">
      <c r="A5585" s="513" t="s">
        <v>13</v>
      </c>
      <c r="B5585" s="514"/>
      <c r="C5585" s="514"/>
      <c r="D5585" s="514"/>
      <c r="E5585" s="514"/>
      <c r="F5585" s="515"/>
      <c r="G5585" s="367">
        <f>SUM(G5581:G5584)</f>
        <v>364450</v>
      </c>
    </row>
    <row r="5586" spans="1:7">
      <c r="A5586" s="91" t="s">
        <v>14</v>
      </c>
      <c r="B5586" s="372" t="s">
        <v>15</v>
      </c>
      <c r="C5586" s="91"/>
      <c r="D5586" s="91"/>
      <c r="E5586" s="91"/>
      <c r="F5586" s="374"/>
      <c r="G5586" s="374"/>
    </row>
    <row r="5587" spans="1:7" ht="45">
      <c r="A5587" s="92"/>
      <c r="B5587" s="373" t="s">
        <v>4272</v>
      </c>
      <c r="C5587" s="91"/>
      <c r="D5587" s="94" t="s">
        <v>4228</v>
      </c>
      <c r="E5587" s="94" t="s">
        <v>4422</v>
      </c>
      <c r="F5587" s="371">
        <f>VLOOKUP(B5587,'HSD ME&amp;PLUMBING'!$B$6:E7090,4,FALSE)</f>
        <v>10000</v>
      </c>
      <c r="G5587" s="370">
        <f>F5587*E5587</f>
        <v>13000</v>
      </c>
    </row>
    <row r="5588" spans="1:7">
      <c r="A5588" s="503" t="s">
        <v>16</v>
      </c>
      <c r="B5588" s="504"/>
      <c r="C5588" s="504"/>
      <c r="D5588" s="504"/>
      <c r="E5588" s="504"/>
      <c r="F5588" s="505"/>
      <c r="G5588" s="367">
        <f>SUM(G5586:G5587)</f>
        <v>13000</v>
      </c>
    </row>
    <row r="5589" spans="1:7">
      <c r="A5589" s="11" t="s">
        <v>17</v>
      </c>
      <c r="B5589" s="160" t="s">
        <v>18</v>
      </c>
      <c r="C5589" s="11"/>
      <c r="D5589" s="12"/>
      <c r="E5589" s="11"/>
      <c r="F5589" s="12"/>
      <c r="G5589" s="369"/>
    </row>
    <row r="5590" spans="1:7">
      <c r="A5590" s="503" t="s">
        <v>19</v>
      </c>
      <c r="B5590" s="504"/>
      <c r="C5590" s="504"/>
      <c r="D5590" s="504"/>
      <c r="E5590" s="504"/>
      <c r="F5590" s="505"/>
      <c r="G5590" s="367">
        <f>SUM(G5589)</f>
        <v>0</v>
      </c>
    </row>
    <row r="5591" spans="1:7">
      <c r="A5591" s="11" t="s">
        <v>20</v>
      </c>
      <c r="B5591" s="522" t="s">
        <v>21</v>
      </c>
      <c r="C5591" s="523"/>
      <c r="D5591" s="523"/>
      <c r="E5591" s="523"/>
      <c r="F5591" s="524"/>
      <c r="G5591" s="367">
        <f>SUM(G5581:G5590)/2</f>
        <v>377450</v>
      </c>
    </row>
    <row r="5592" spans="1:7">
      <c r="A5592" s="11" t="s">
        <v>22</v>
      </c>
      <c r="B5592" s="522" t="s">
        <v>77</v>
      </c>
      <c r="C5592" s="523"/>
      <c r="D5592" s="523"/>
      <c r="E5592" s="524"/>
      <c r="F5592" s="368">
        <v>0.1</v>
      </c>
      <c r="G5592" s="367">
        <f>G5591*F5592</f>
        <v>37745</v>
      </c>
    </row>
    <row r="5593" spans="1:7">
      <c r="A5593" s="11" t="s">
        <v>23</v>
      </c>
      <c r="B5593" s="522" t="s">
        <v>24</v>
      </c>
      <c r="C5593" s="523"/>
      <c r="D5593" s="523"/>
      <c r="E5593" s="523"/>
      <c r="F5593" s="524"/>
      <c r="G5593" s="367">
        <f>G5591+G5592</f>
        <v>415195</v>
      </c>
    </row>
    <row r="5594" spans="1:7">
      <c r="A5594" s="105"/>
      <c r="B5594" s="106"/>
      <c r="C5594" s="105"/>
      <c r="D5594" s="105"/>
      <c r="E5594" s="105"/>
      <c r="F5594" s="378"/>
      <c r="G5594" s="378"/>
    </row>
    <row r="5595" spans="1:7">
      <c r="A5595" s="198" t="s">
        <v>4591</v>
      </c>
      <c r="B5595" s="1"/>
      <c r="C5595" s="262"/>
      <c r="D5595" s="262"/>
      <c r="E5595" s="262"/>
      <c r="F5595" s="375"/>
      <c r="G5595" s="375"/>
    </row>
    <row r="5596" spans="1:7" ht="30">
      <c r="A5596" s="9" t="s">
        <v>62</v>
      </c>
      <c r="B5596" s="9" t="s">
        <v>63</v>
      </c>
      <c r="C5596" s="9" t="s">
        <v>64</v>
      </c>
      <c r="D5596" s="9" t="s">
        <v>65</v>
      </c>
      <c r="E5596" s="9" t="s">
        <v>66</v>
      </c>
      <c r="F5596" s="9" t="s">
        <v>67</v>
      </c>
      <c r="G5596" s="9" t="s">
        <v>68</v>
      </c>
    </row>
    <row r="5597" spans="1:7">
      <c r="A5597" s="91" t="s">
        <v>0</v>
      </c>
      <c r="B5597" s="372" t="s">
        <v>1</v>
      </c>
      <c r="C5597" s="91"/>
      <c r="D5597" s="91"/>
      <c r="E5597" s="91"/>
      <c r="F5597" s="374"/>
      <c r="G5597" s="374"/>
    </row>
    <row r="5598" spans="1:7">
      <c r="A5598" s="92"/>
      <c r="B5598" s="372" t="s">
        <v>2</v>
      </c>
      <c r="C5598" s="91" t="s">
        <v>3</v>
      </c>
      <c r="D5598" s="91" t="s">
        <v>4</v>
      </c>
      <c r="E5598" s="91" t="s">
        <v>4541</v>
      </c>
      <c r="F5598" s="14">
        <f>VLOOKUP(B5598,'HSD ME&amp;PLUMBING'!$B$6:E7101,4,FALSE)</f>
        <v>100000</v>
      </c>
      <c r="G5598" s="367">
        <f>F5598*E5598</f>
        <v>126000</v>
      </c>
    </row>
    <row r="5599" spans="1:7">
      <c r="A5599" s="92"/>
      <c r="B5599" s="372" t="s">
        <v>1804</v>
      </c>
      <c r="C5599" s="91" t="s">
        <v>71</v>
      </c>
      <c r="D5599" s="91" t="s">
        <v>4</v>
      </c>
      <c r="E5599" s="91" t="s">
        <v>4540</v>
      </c>
      <c r="F5599" s="14">
        <f>VLOOKUP(B5599,'HSD ME&amp;PLUMBING'!$B$6:E7102,4,FALSE)</f>
        <v>150000</v>
      </c>
      <c r="G5599" s="367">
        <f>F5599*E5599</f>
        <v>315450.00000000006</v>
      </c>
    </row>
    <row r="5600" spans="1:7">
      <c r="A5600" s="92"/>
      <c r="B5600" s="372" t="s">
        <v>7</v>
      </c>
      <c r="C5600" s="91" t="s">
        <v>8</v>
      </c>
      <c r="D5600" s="91" t="s">
        <v>4</v>
      </c>
      <c r="E5600" s="91" t="s">
        <v>1942</v>
      </c>
      <c r="F5600" s="14">
        <f>VLOOKUP(B5600,'HSD ME&amp;PLUMBING'!$B$6:E7103,4,FALSE)</f>
        <v>150000</v>
      </c>
      <c r="G5600" s="367">
        <f>F5600*E5600</f>
        <v>31500</v>
      </c>
    </row>
    <row r="5601" spans="1:7">
      <c r="A5601" s="92"/>
      <c r="B5601" s="372" t="s">
        <v>10</v>
      </c>
      <c r="C5601" s="91" t="s">
        <v>11</v>
      </c>
      <c r="D5601" s="91" t="s">
        <v>4</v>
      </c>
      <c r="E5601" s="91" t="s">
        <v>4539</v>
      </c>
      <c r="F5601" s="19">
        <f>VLOOKUP(B5601,'HSD ME&amp;PLUMBING'!$B$6:E7104,4,FALSE)</f>
        <v>200000</v>
      </c>
      <c r="G5601" s="367">
        <f>F5601*E5601</f>
        <v>12600</v>
      </c>
    </row>
    <row r="5602" spans="1:7">
      <c r="A5602" s="513" t="s">
        <v>13</v>
      </c>
      <c r="B5602" s="514"/>
      <c r="C5602" s="514"/>
      <c r="D5602" s="514"/>
      <c r="E5602" s="514"/>
      <c r="F5602" s="515"/>
      <c r="G5602" s="367">
        <f>SUM(G5598:G5601)</f>
        <v>485550.00000000006</v>
      </c>
    </row>
    <row r="5603" spans="1:7">
      <c r="A5603" s="91" t="s">
        <v>14</v>
      </c>
      <c r="B5603" s="372" t="s">
        <v>15</v>
      </c>
      <c r="C5603" s="91"/>
      <c r="D5603" s="91"/>
      <c r="E5603" s="91"/>
      <c r="F5603" s="374"/>
      <c r="G5603" s="374"/>
    </row>
    <row r="5604" spans="1:7" ht="45">
      <c r="A5604" s="92"/>
      <c r="B5604" s="373" t="s">
        <v>4273</v>
      </c>
      <c r="C5604" s="91"/>
      <c r="D5604" s="94" t="s">
        <v>4228</v>
      </c>
      <c r="E5604" s="94" t="s">
        <v>4422</v>
      </c>
      <c r="F5604" s="371">
        <f>VLOOKUP(B5604,'HSD ME&amp;PLUMBING'!$B$6:E7107,4,FALSE)</f>
        <v>10000</v>
      </c>
      <c r="G5604" s="370">
        <f>F5604*E5604</f>
        <v>13000</v>
      </c>
    </row>
    <row r="5605" spans="1:7">
      <c r="A5605" s="503" t="s">
        <v>16</v>
      </c>
      <c r="B5605" s="504"/>
      <c r="C5605" s="504"/>
      <c r="D5605" s="504"/>
      <c r="E5605" s="504"/>
      <c r="F5605" s="505"/>
      <c r="G5605" s="367">
        <f>SUM(G5603:G5604)</f>
        <v>13000</v>
      </c>
    </row>
    <row r="5606" spans="1:7">
      <c r="A5606" s="11" t="s">
        <v>17</v>
      </c>
      <c r="B5606" s="160" t="s">
        <v>18</v>
      </c>
      <c r="C5606" s="11"/>
      <c r="D5606" s="12"/>
      <c r="E5606" s="11"/>
      <c r="F5606" s="12"/>
      <c r="G5606" s="369"/>
    </row>
    <row r="5607" spans="1:7">
      <c r="A5607" s="503" t="s">
        <v>19</v>
      </c>
      <c r="B5607" s="504"/>
      <c r="C5607" s="504"/>
      <c r="D5607" s="504"/>
      <c r="E5607" s="504"/>
      <c r="F5607" s="505"/>
      <c r="G5607" s="367">
        <f>SUM(G5606)</f>
        <v>0</v>
      </c>
    </row>
    <row r="5608" spans="1:7">
      <c r="A5608" s="11" t="s">
        <v>20</v>
      </c>
      <c r="B5608" s="522" t="s">
        <v>21</v>
      </c>
      <c r="C5608" s="523"/>
      <c r="D5608" s="523"/>
      <c r="E5608" s="523"/>
      <c r="F5608" s="524"/>
      <c r="G5608" s="367">
        <f>SUM(G5598:G5607)/2</f>
        <v>498550.00000000006</v>
      </c>
    </row>
    <row r="5609" spans="1:7">
      <c r="A5609" s="11" t="s">
        <v>22</v>
      </c>
      <c r="B5609" s="522" t="s">
        <v>77</v>
      </c>
      <c r="C5609" s="523"/>
      <c r="D5609" s="523"/>
      <c r="E5609" s="524"/>
      <c r="F5609" s="368">
        <v>0.1</v>
      </c>
      <c r="G5609" s="367">
        <f>G5608*F5609</f>
        <v>49855.000000000007</v>
      </c>
    </row>
    <row r="5610" spans="1:7">
      <c r="A5610" s="11" t="s">
        <v>23</v>
      </c>
      <c r="B5610" s="522" t="s">
        <v>24</v>
      </c>
      <c r="C5610" s="523"/>
      <c r="D5610" s="523"/>
      <c r="E5610" s="523"/>
      <c r="F5610" s="524"/>
      <c r="G5610" s="367">
        <f>G5608+G5609</f>
        <v>548405.00000000012</v>
      </c>
    </row>
    <row r="5611" spans="1:7">
      <c r="A5611" s="105"/>
      <c r="B5611" s="106"/>
      <c r="C5611" s="105"/>
      <c r="D5611" s="105"/>
      <c r="E5611" s="105"/>
      <c r="F5611" s="378"/>
      <c r="G5611" s="378"/>
    </row>
    <row r="5612" spans="1:7">
      <c r="A5612" s="198" t="s">
        <v>4590</v>
      </c>
      <c r="B5612" s="1"/>
      <c r="C5612" s="262"/>
      <c r="D5612" s="262"/>
      <c r="E5612" s="262"/>
      <c r="F5612" s="375"/>
      <c r="G5612" s="375"/>
    </row>
    <row r="5613" spans="1:7" ht="30">
      <c r="A5613" s="9" t="s">
        <v>62</v>
      </c>
      <c r="B5613" s="9" t="s">
        <v>63</v>
      </c>
      <c r="C5613" s="9" t="s">
        <v>64</v>
      </c>
      <c r="D5613" s="9" t="s">
        <v>65</v>
      </c>
      <c r="E5613" s="9" t="s">
        <v>66</v>
      </c>
      <c r="F5613" s="9" t="s">
        <v>67</v>
      </c>
      <c r="G5613" s="9" t="s">
        <v>68</v>
      </c>
    </row>
    <row r="5614" spans="1:7">
      <c r="A5614" s="91" t="s">
        <v>0</v>
      </c>
      <c r="B5614" s="372" t="s">
        <v>1</v>
      </c>
      <c r="C5614" s="91"/>
      <c r="D5614" s="91"/>
      <c r="E5614" s="91"/>
      <c r="F5614" s="374"/>
      <c r="G5614" s="374"/>
    </row>
    <row r="5615" spans="1:7">
      <c r="A5615" s="92"/>
      <c r="B5615" s="372" t="s">
        <v>2</v>
      </c>
      <c r="C5615" s="91" t="s">
        <v>3</v>
      </c>
      <c r="D5615" s="91" t="s">
        <v>4</v>
      </c>
      <c r="E5615" s="91" t="s">
        <v>4537</v>
      </c>
      <c r="F5615" s="14">
        <f>VLOOKUP(B5615,'HSD ME&amp;PLUMBING'!$B$6:E7118,4,FALSE)</f>
        <v>100000</v>
      </c>
      <c r="G5615" s="367">
        <f>F5615*E5615</f>
        <v>157400</v>
      </c>
    </row>
    <row r="5616" spans="1:7">
      <c r="A5616" s="92"/>
      <c r="B5616" s="372" t="s">
        <v>1804</v>
      </c>
      <c r="C5616" s="91" t="s">
        <v>71</v>
      </c>
      <c r="D5616" s="91" t="s">
        <v>4</v>
      </c>
      <c r="E5616" s="91" t="s">
        <v>4536</v>
      </c>
      <c r="F5616" s="14">
        <f>VLOOKUP(B5616,'HSD ME&amp;PLUMBING'!$B$6:E7119,4,FALSE)</f>
        <v>150000</v>
      </c>
      <c r="G5616" s="367">
        <f>F5616*E5616</f>
        <v>394200</v>
      </c>
    </row>
    <row r="5617" spans="1:7">
      <c r="A5617" s="92"/>
      <c r="B5617" s="372" t="s">
        <v>7</v>
      </c>
      <c r="C5617" s="91" t="s">
        <v>8</v>
      </c>
      <c r="D5617" s="91" t="s">
        <v>4</v>
      </c>
      <c r="E5617" s="91" t="s">
        <v>4535</v>
      </c>
      <c r="F5617" s="14">
        <f>VLOOKUP(B5617,'HSD ME&amp;PLUMBING'!$B$6:E7120,4,FALSE)</f>
        <v>150000</v>
      </c>
      <c r="G5617" s="367">
        <f>F5617*E5617</f>
        <v>39450</v>
      </c>
    </row>
    <row r="5618" spans="1:7">
      <c r="A5618" s="92"/>
      <c r="B5618" s="372" t="s">
        <v>10</v>
      </c>
      <c r="C5618" s="91" t="s">
        <v>11</v>
      </c>
      <c r="D5618" s="91" t="s">
        <v>4</v>
      </c>
      <c r="E5618" s="91" t="s">
        <v>4534</v>
      </c>
      <c r="F5618" s="19">
        <f>VLOOKUP(B5618,'HSD ME&amp;PLUMBING'!$B$6:E7121,4,FALSE)</f>
        <v>200000</v>
      </c>
      <c r="G5618" s="367">
        <f>F5618*E5618</f>
        <v>15800</v>
      </c>
    </row>
    <row r="5619" spans="1:7">
      <c r="A5619" s="513" t="s">
        <v>13</v>
      </c>
      <c r="B5619" s="514"/>
      <c r="C5619" s="514"/>
      <c r="D5619" s="514"/>
      <c r="E5619" s="514"/>
      <c r="F5619" s="515"/>
      <c r="G5619" s="367">
        <f>SUM(G5615:G5618)</f>
        <v>606850</v>
      </c>
    </row>
    <row r="5620" spans="1:7">
      <c r="A5620" s="91" t="s">
        <v>14</v>
      </c>
      <c r="B5620" s="372" t="s">
        <v>15</v>
      </c>
      <c r="C5620" s="91"/>
      <c r="D5620" s="91"/>
      <c r="E5620" s="91"/>
      <c r="F5620" s="374"/>
      <c r="G5620" s="374"/>
    </row>
    <row r="5621" spans="1:7" ht="45">
      <c r="A5621" s="92"/>
      <c r="B5621" s="373" t="s">
        <v>4274</v>
      </c>
      <c r="C5621" s="91"/>
      <c r="D5621" s="94" t="s">
        <v>4228</v>
      </c>
      <c r="E5621" s="94" t="s">
        <v>4422</v>
      </c>
      <c r="F5621" s="371">
        <f>VLOOKUP(B5621,'HSD ME&amp;PLUMBING'!$B$6:E7124,4,FALSE)</f>
        <v>10000</v>
      </c>
      <c r="G5621" s="370">
        <f>F5621*E5621</f>
        <v>13000</v>
      </c>
    </row>
    <row r="5622" spans="1:7">
      <c r="A5622" s="503" t="s">
        <v>16</v>
      </c>
      <c r="B5622" s="504"/>
      <c r="C5622" s="504"/>
      <c r="D5622" s="504"/>
      <c r="E5622" s="504"/>
      <c r="F5622" s="505"/>
      <c r="G5622" s="367">
        <f>SUM(G5620:G5621)</f>
        <v>13000</v>
      </c>
    </row>
    <row r="5623" spans="1:7">
      <c r="A5623" s="11" t="s">
        <v>17</v>
      </c>
      <c r="B5623" s="160" t="s">
        <v>18</v>
      </c>
      <c r="C5623" s="11"/>
      <c r="D5623" s="12"/>
      <c r="E5623" s="11"/>
      <c r="F5623" s="12"/>
      <c r="G5623" s="369"/>
    </row>
    <row r="5624" spans="1:7">
      <c r="A5624" s="503" t="s">
        <v>19</v>
      </c>
      <c r="B5624" s="504"/>
      <c r="C5624" s="504"/>
      <c r="D5624" s="504"/>
      <c r="E5624" s="504"/>
      <c r="F5624" s="505"/>
      <c r="G5624" s="367">
        <f>SUM(G5623)</f>
        <v>0</v>
      </c>
    </row>
    <row r="5625" spans="1:7">
      <c r="A5625" s="11" t="s">
        <v>20</v>
      </c>
      <c r="B5625" s="522" t="s">
        <v>21</v>
      </c>
      <c r="C5625" s="523"/>
      <c r="D5625" s="523"/>
      <c r="E5625" s="523"/>
      <c r="F5625" s="524"/>
      <c r="G5625" s="367">
        <f>SUM(G5615:G5624)/2</f>
        <v>619850</v>
      </c>
    </row>
    <row r="5626" spans="1:7">
      <c r="A5626" s="11" t="s">
        <v>22</v>
      </c>
      <c r="B5626" s="522" t="s">
        <v>77</v>
      </c>
      <c r="C5626" s="523"/>
      <c r="D5626" s="523"/>
      <c r="E5626" s="524"/>
      <c r="F5626" s="368">
        <v>0.1</v>
      </c>
      <c r="G5626" s="367">
        <f>G5625*F5626</f>
        <v>61985</v>
      </c>
    </row>
    <row r="5627" spans="1:7">
      <c r="A5627" s="11" t="s">
        <v>23</v>
      </c>
      <c r="B5627" s="522" t="s">
        <v>24</v>
      </c>
      <c r="C5627" s="523"/>
      <c r="D5627" s="523"/>
      <c r="E5627" s="523"/>
      <c r="F5627" s="524"/>
      <c r="G5627" s="367">
        <f>G5625+G5626</f>
        <v>681835</v>
      </c>
    </row>
    <row r="5628" spans="1:7">
      <c r="A5628" s="105"/>
      <c r="B5628" s="106"/>
      <c r="C5628" s="105"/>
      <c r="D5628" s="105"/>
      <c r="E5628" s="105"/>
      <c r="F5628" s="378"/>
      <c r="G5628" s="378"/>
    </row>
    <row r="5629" spans="1:7">
      <c r="A5629" s="198" t="s">
        <v>4589</v>
      </c>
      <c r="B5629" s="1"/>
      <c r="C5629" s="262"/>
      <c r="D5629" s="262"/>
      <c r="E5629" s="262"/>
      <c r="F5629" s="375"/>
      <c r="G5629" s="375"/>
    </row>
    <row r="5630" spans="1:7" ht="30">
      <c r="A5630" s="9" t="s">
        <v>62</v>
      </c>
      <c r="B5630" s="9" t="s">
        <v>63</v>
      </c>
      <c r="C5630" s="9" t="s">
        <v>64</v>
      </c>
      <c r="D5630" s="9" t="s">
        <v>65</v>
      </c>
      <c r="E5630" s="9" t="s">
        <v>66</v>
      </c>
      <c r="F5630" s="9" t="s">
        <v>67</v>
      </c>
      <c r="G5630" s="9" t="s">
        <v>68</v>
      </c>
    </row>
    <row r="5631" spans="1:7">
      <c r="A5631" s="91" t="s">
        <v>0</v>
      </c>
      <c r="B5631" s="372" t="s">
        <v>1</v>
      </c>
      <c r="C5631" s="91"/>
      <c r="D5631" s="91"/>
      <c r="E5631" s="91"/>
      <c r="F5631" s="374"/>
      <c r="G5631" s="374"/>
    </row>
    <row r="5632" spans="1:7">
      <c r="A5632" s="92"/>
      <c r="B5632" s="372" t="s">
        <v>2</v>
      </c>
      <c r="C5632" s="91" t="s">
        <v>3</v>
      </c>
      <c r="D5632" s="91" t="s">
        <v>4</v>
      </c>
      <c r="E5632" s="91" t="s">
        <v>4532</v>
      </c>
      <c r="F5632" s="14">
        <f>VLOOKUP(B5632,'HSD ME&amp;PLUMBING'!$B$6:E7135,4,FALSE)</f>
        <v>100000</v>
      </c>
      <c r="G5632" s="367">
        <f>F5632*E5632</f>
        <v>188600</v>
      </c>
    </row>
    <row r="5633" spans="1:7">
      <c r="A5633" s="92"/>
      <c r="B5633" s="372" t="s">
        <v>1804</v>
      </c>
      <c r="C5633" s="91" t="s">
        <v>71</v>
      </c>
      <c r="D5633" s="91" t="s">
        <v>4</v>
      </c>
      <c r="E5633" s="91" t="s">
        <v>4531</v>
      </c>
      <c r="F5633" s="14">
        <f>VLOOKUP(B5633,'HSD ME&amp;PLUMBING'!$B$6:E7136,4,FALSE)</f>
        <v>150000</v>
      </c>
      <c r="G5633" s="367">
        <f>F5633*E5633</f>
        <v>472350</v>
      </c>
    </row>
    <row r="5634" spans="1:7">
      <c r="A5634" s="92"/>
      <c r="B5634" s="372" t="s">
        <v>7</v>
      </c>
      <c r="C5634" s="91" t="s">
        <v>8</v>
      </c>
      <c r="D5634" s="91" t="s">
        <v>4</v>
      </c>
      <c r="E5634" s="91" t="s">
        <v>4530</v>
      </c>
      <c r="F5634" s="14">
        <f>VLOOKUP(B5634,'HSD ME&amp;PLUMBING'!$B$6:E7137,4,FALSE)</f>
        <v>150000</v>
      </c>
      <c r="G5634" s="367">
        <f>F5634*E5634</f>
        <v>47250</v>
      </c>
    </row>
    <row r="5635" spans="1:7">
      <c r="A5635" s="92"/>
      <c r="B5635" s="372" t="s">
        <v>10</v>
      </c>
      <c r="C5635" s="91" t="s">
        <v>11</v>
      </c>
      <c r="D5635" s="91" t="s">
        <v>4</v>
      </c>
      <c r="E5635" s="91" t="s">
        <v>713</v>
      </c>
      <c r="F5635" s="19">
        <f>VLOOKUP(B5635,'HSD ME&amp;PLUMBING'!$B$6:E7138,4,FALSE)</f>
        <v>200000</v>
      </c>
      <c r="G5635" s="367">
        <f>F5635*E5635</f>
        <v>18800</v>
      </c>
    </row>
    <row r="5636" spans="1:7">
      <c r="A5636" s="513" t="s">
        <v>13</v>
      </c>
      <c r="B5636" s="514"/>
      <c r="C5636" s="514"/>
      <c r="D5636" s="514"/>
      <c r="E5636" s="514"/>
      <c r="F5636" s="515"/>
      <c r="G5636" s="367">
        <f>SUM(G5632:G5635)</f>
        <v>727000</v>
      </c>
    </row>
    <row r="5637" spans="1:7">
      <c r="A5637" s="91" t="s">
        <v>14</v>
      </c>
      <c r="B5637" s="372" t="s">
        <v>15</v>
      </c>
      <c r="C5637" s="91"/>
      <c r="D5637" s="91"/>
      <c r="E5637" s="91"/>
      <c r="F5637" s="374"/>
      <c r="G5637" s="374"/>
    </row>
    <row r="5638" spans="1:7" ht="45">
      <c r="A5638" s="92"/>
      <c r="B5638" s="373" t="s">
        <v>4275</v>
      </c>
      <c r="C5638" s="91"/>
      <c r="D5638" s="94" t="s">
        <v>4228</v>
      </c>
      <c r="E5638" s="94" t="s">
        <v>4422</v>
      </c>
      <c r="F5638" s="371">
        <f>VLOOKUP(B5638,'HSD ME&amp;PLUMBING'!$B$6:E7141,4,FALSE)</f>
        <v>10000</v>
      </c>
      <c r="G5638" s="370">
        <f>F5638*E5638</f>
        <v>13000</v>
      </c>
    </row>
    <row r="5639" spans="1:7">
      <c r="A5639" s="503" t="s">
        <v>16</v>
      </c>
      <c r="B5639" s="504"/>
      <c r="C5639" s="504"/>
      <c r="D5639" s="504"/>
      <c r="E5639" s="504"/>
      <c r="F5639" s="505"/>
      <c r="G5639" s="367">
        <f>SUM(G5637:G5638)</f>
        <v>13000</v>
      </c>
    </row>
    <row r="5640" spans="1:7">
      <c r="A5640" s="11" t="s">
        <v>17</v>
      </c>
      <c r="B5640" s="160" t="s">
        <v>18</v>
      </c>
      <c r="C5640" s="11"/>
      <c r="D5640" s="12"/>
      <c r="E5640" s="11"/>
      <c r="F5640" s="12"/>
      <c r="G5640" s="369"/>
    </row>
    <row r="5641" spans="1:7">
      <c r="A5641" s="503" t="s">
        <v>19</v>
      </c>
      <c r="B5641" s="504"/>
      <c r="C5641" s="504"/>
      <c r="D5641" s="504"/>
      <c r="E5641" s="504"/>
      <c r="F5641" s="505"/>
      <c r="G5641" s="367">
        <f>SUM(G5640)</f>
        <v>0</v>
      </c>
    </row>
    <row r="5642" spans="1:7">
      <c r="A5642" s="11" t="s">
        <v>20</v>
      </c>
      <c r="B5642" s="522" t="s">
        <v>21</v>
      </c>
      <c r="C5642" s="523"/>
      <c r="D5642" s="523"/>
      <c r="E5642" s="523"/>
      <c r="F5642" s="524"/>
      <c r="G5642" s="367">
        <f>SUM(G5632:G5641)/2</f>
        <v>740000</v>
      </c>
    </row>
    <row r="5643" spans="1:7">
      <c r="A5643" s="11" t="s">
        <v>22</v>
      </c>
      <c r="B5643" s="522" t="s">
        <v>77</v>
      </c>
      <c r="C5643" s="523"/>
      <c r="D5643" s="523"/>
      <c r="E5643" s="524"/>
      <c r="F5643" s="368">
        <v>0.1</v>
      </c>
      <c r="G5643" s="367">
        <f>G5642*F5643</f>
        <v>74000</v>
      </c>
    </row>
    <row r="5644" spans="1:7">
      <c r="A5644" s="11" t="s">
        <v>23</v>
      </c>
      <c r="B5644" s="522" t="s">
        <v>24</v>
      </c>
      <c r="C5644" s="523"/>
      <c r="D5644" s="523"/>
      <c r="E5644" s="523"/>
      <c r="F5644" s="524"/>
      <c r="G5644" s="367">
        <f>G5642+G5643</f>
        <v>814000</v>
      </c>
    </row>
    <row r="5645" spans="1:7">
      <c r="A5645" s="105"/>
      <c r="B5645" s="106"/>
      <c r="C5645" s="105"/>
      <c r="D5645" s="105"/>
      <c r="E5645" s="105"/>
      <c r="F5645" s="378"/>
      <c r="G5645" s="378"/>
    </row>
    <row r="5646" spans="1:7">
      <c r="A5646" s="198" t="s">
        <v>4588</v>
      </c>
      <c r="B5646" s="1"/>
      <c r="C5646" s="262"/>
      <c r="D5646" s="262"/>
      <c r="E5646" s="262"/>
      <c r="F5646" s="375"/>
      <c r="G5646" s="375"/>
    </row>
    <row r="5647" spans="1:7" ht="30">
      <c r="A5647" s="9" t="s">
        <v>62</v>
      </c>
      <c r="B5647" s="9" t="s">
        <v>63</v>
      </c>
      <c r="C5647" s="9" t="s">
        <v>64</v>
      </c>
      <c r="D5647" s="9" t="s">
        <v>65</v>
      </c>
      <c r="E5647" s="9" t="s">
        <v>66</v>
      </c>
      <c r="F5647" s="9" t="s">
        <v>67</v>
      </c>
      <c r="G5647" s="9" t="s">
        <v>68</v>
      </c>
    </row>
    <row r="5648" spans="1:7">
      <c r="A5648" s="91" t="s">
        <v>0</v>
      </c>
      <c r="B5648" s="372" t="s">
        <v>1</v>
      </c>
      <c r="C5648" s="91"/>
      <c r="D5648" s="91"/>
      <c r="E5648" s="91"/>
      <c r="F5648" s="374"/>
      <c r="G5648" s="374"/>
    </row>
    <row r="5649" spans="1:7">
      <c r="A5649" s="92"/>
      <c r="B5649" s="372" t="s">
        <v>2</v>
      </c>
      <c r="C5649" s="91" t="s">
        <v>3</v>
      </c>
      <c r="D5649" s="91" t="s">
        <v>4</v>
      </c>
      <c r="E5649" s="91" t="s">
        <v>4528</v>
      </c>
      <c r="F5649" s="14">
        <f>VLOOKUP(B5649,'HSD ME&amp;PLUMBING'!$B$6:E7152,4,FALSE)</f>
        <v>100000</v>
      </c>
      <c r="G5649" s="367">
        <f>F5649*E5649</f>
        <v>220200</v>
      </c>
    </row>
    <row r="5650" spans="1:7">
      <c r="A5650" s="92"/>
      <c r="B5650" s="372" t="s">
        <v>1804</v>
      </c>
      <c r="C5650" s="91" t="s">
        <v>71</v>
      </c>
      <c r="D5650" s="91" t="s">
        <v>4</v>
      </c>
      <c r="E5650" s="91" t="s">
        <v>4527</v>
      </c>
      <c r="F5650" s="14">
        <f>VLOOKUP(B5650,'HSD ME&amp;PLUMBING'!$B$6:E7153,4,FALSE)</f>
        <v>150000</v>
      </c>
      <c r="G5650" s="367">
        <f>F5650*E5650</f>
        <v>551700</v>
      </c>
    </row>
    <row r="5651" spans="1:7">
      <c r="A5651" s="92"/>
      <c r="B5651" s="372" t="s">
        <v>7</v>
      </c>
      <c r="C5651" s="91" t="s">
        <v>8</v>
      </c>
      <c r="D5651" s="91" t="s">
        <v>4</v>
      </c>
      <c r="E5651" s="91" t="s">
        <v>4526</v>
      </c>
      <c r="F5651" s="14">
        <f>VLOOKUP(B5651,'HSD ME&amp;PLUMBING'!$B$6:E7154,4,FALSE)</f>
        <v>150000</v>
      </c>
      <c r="G5651" s="367">
        <f>F5651*E5651</f>
        <v>55200</v>
      </c>
    </row>
    <row r="5652" spans="1:7">
      <c r="A5652" s="92"/>
      <c r="B5652" s="372" t="s">
        <v>10</v>
      </c>
      <c r="C5652" s="91" t="s">
        <v>11</v>
      </c>
      <c r="D5652" s="91" t="s">
        <v>4</v>
      </c>
      <c r="E5652" s="91" t="s">
        <v>4525</v>
      </c>
      <c r="F5652" s="19">
        <f>VLOOKUP(B5652,'HSD ME&amp;PLUMBING'!$B$6:E7155,4,FALSE)</f>
        <v>200000</v>
      </c>
      <c r="G5652" s="367">
        <f>F5652*E5652</f>
        <v>22000</v>
      </c>
    </row>
    <row r="5653" spans="1:7">
      <c r="A5653" s="513" t="s">
        <v>13</v>
      </c>
      <c r="B5653" s="514"/>
      <c r="C5653" s="514"/>
      <c r="D5653" s="514"/>
      <c r="E5653" s="514"/>
      <c r="F5653" s="515"/>
      <c r="G5653" s="367">
        <f>SUM(G5649:G5652)</f>
        <v>849100</v>
      </c>
    </row>
    <row r="5654" spans="1:7">
      <c r="A5654" s="91" t="s">
        <v>14</v>
      </c>
      <c r="B5654" s="372" t="s">
        <v>15</v>
      </c>
      <c r="C5654" s="91"/>
      <c r="D5654" s="91"/>
      <c r="E5654" s="91"/>
      <c r="F5654" s="374"/>
      <c r="G5654" s="374"/>
    </row>
    <row r="5655" spans="1:7" ht="45">
      <c r="A5655" s="92"/>
      <c r="B5655" s="373" t="s">
        <v>4276</v>
      </c>
      <c r="C5655" s="91"/>
      <c r="D5655" s="94" t="s">
        <v>4228</v>
      </c>
      <c r="E5655" s="94" t="s">
        <v>4422</v>
      </c>
      <c r="F5655" s="371">
        <f>VLOOKUP(B5655,'HSD ME&amp;PLUMBING'!$B$6:E7158,4,FALSE)</f>
        <v>10000</v>
      </c>
      <c r="G5655" s="370">
        <f>F5655*E5655</f>
        <v>13000</v>
      </c>
    </row>
    <row r="5656" spans="1:7">
      <c r="A5656" s="503" t="s">
        <v>16</v>
      </c>
      <c r="B5656" s="504"/>
      <c r="C5656" s="504"/>
      <c r="D5656" s="504"/>
      <c r="E5656" s="504"/>
      <c r="F5656" s="505"/>
      <c r="G5656" s="367">
        <f>SUM(G5654:G5655)</f>
        <v>13000</v>
      </c>
    </row>
    <row r="5657" spans="1:7">
      <c r="A5657" s="11" t="s">
        <v>17</v>
      </c>
      <c r="B5657" s="160" t="s">
        <v>18</v>
      </c>
      <c r="C5657" s="11"/>
      <c r="D5657" s="12"/>
      <c r="E5657" s="11"/>
      <c r="F5657" s="12"/>
      <c r="G5657" s="369"/>
    </row>
    <row r="5658" spans="1:7">
      <c r="A5658" s="503" t="s">
        <v>19</v>
      </c>
      <c r="B5658" s="504"/>
      <c r="C5658" s="504"/>
      <c r="D5658" s="504"/>
      <c r="E5658" s="504"/>
      <c r="F5658" s="505"/>
      <c r="G5658" s="367">
        <f>SUM(G5657)</f>
        <v>0</v>
      </c>
    </row>
    <row r="5659" spans="1:7">
      <c r="A5659" s="11" t="s">
        <v>20</v>
      </c>
      <c r="B5659" s="522" t="s">
        <v>21</v>
      </c>
      <c r="C5659" s="523"/>
      <c r="D5659" s="523"/>
      <c r="E5659" s="523"/>
      <c r="F5659" s="524"/>
      <c r="G5659" s="367">
        <f>SUM(G5649:G5658)/2</f>
        <v>862100</v>
      </c>
    </row>
    <row r="5660" spans="1:7">
      <c r="A5660" s="11" t="s">
        <v>22</v>
      </c>
      <c r="B5660" s="522" t="s">
        <v>77</v>
      </c>
      <c r="C5660" s="523"/>
      <c r="D5660" s="523"/>
      <c r="E5660" s="524"/>
      <c r="F5660" s="368">
        <v>0.1</v>
      </c>
      <c r="G5660" s="367">
        <f>G5659*F5660</f>
        <v>86210</v>
      </c>
    </row>
    <row r="5661" spans="1:7">
      <c r="A5661" s="11" t="s">
        <v>23</v>
      </c>
      <c r="B5661" s="522" t="s">
        <v>24</v>
      </c>
      <c r="C5661" s="523"/>
      <c r="D5661" s="523"/>
      <c r="E5661" s="523"/>
      <c r="F5661" s="524"/>
      <c r="G5661" s="367">
        <f>G5659+G5660</f>
        <v>948310</v>
      </c>
    </row>
    <row r="5662" spans="1:7">
      <c r="A5662" s="105"/>
      <c r="B5662" s="106"/>
      <c r="C5662" s="105"/>
      <c r="D5662" s="105"/>
      <c r="E5662" s="105"/>
      <c r="F5662" s="378"/>
      <c r="G5662" s="378"/>
    </row>
    <row r="5663" spans="1:7">
      <c r="A5663" s="198" t="s">
        <v>4587</v>
      </c>
      <c r="B5663" s="1"/>
      <c r="C5663" s="262"/>
      <c r="D5663" s="262"/>
      <c r="E5663" s="262"/>
      <c r="F5663" s="375"/>
      <c r="G5663" s="375"/>
    </row>
    <row r="5664" spans="1:7">
      <c r="A5664" s="198" t="s">
        <v>4586</v>
      </c>
      <c r="B5664" s="1"/>
      <c r="C5664" s="262"/>
      <c r="D5664" s="262"/>
      <c r="E5664" s="262"/>
      <c r="F5664" s="375"/>
      <c r="G5664" s="375"/>
    </row>
    <row r="5665" spans="1:7" ht="30">
      <c r="A5665" s="9" t="s">
        <v>62</v>
      </c>
      <c r="B5665" s="9" t="s">
        <v>63</v>
      </c>
      <c r="C5665" s="9" t="s">
        <v>64</v>
      </c>
      <c r="D5665" s="9" t="s">
        <v>65</v>
      </c>
      <c r="E5665" s="9" t="s">
        <v>66</v>
      </c>
      <c r="F5665" s="9" t="s">
        <v>67</v>
      </c>
      <c r="G5665" s="9" t="s">
        <v>68</v>
      </c>
    </row>
    <row r="5666" spans="1:7">
      <c r="A5666" s="91" t="s">
        <v>0</v>
      </c>
      <c r="B5666" s="372" t="s">
        <v>1</v>
      </c>
      <c r="C5666" s="91"/>
      <c r="D5666" s="91"/>
      <c r="E5666" s="91"/>
      <c r="F5666" s="374"/>
      <c r="G5666" s="374"/>
    </row>
    <row r="5667" spans="1:7">
      <c r="A5667" s="92"/>
      <c r="B5667" s="372" t="s">
        <v>2</v>
      </c>
      <c r="C5667" s="91" t="s">
        <v>3</v>
      </c>
      <c r="D5667" s="91" t="s">
        <v>4</v>
      </c>
      <c r="E5667" s="91" t="s">
        <v>288</v>
      </c>
      <c r="F5667" s="14">
        <f>VLOOKUP(B5667,'HSD ME&amp;PLUMBING'!$B$6:E7170,4,FALSE)</f>
        <v>100000</v>
      </c>
      <c r="G5667" s="367">
        <f>F5667*E5667</f>
        <v>5200</v>
      </c>
    </row>
    <row r="5668" spans="1:7">
      <c r="A5668" s="92"/>
      <c r="B5668" s="372" t="s">
        <v>1804</v>
      </c>
      <c r="C5668" s="91" t="s">
        <v>71</v>
      </c>
      <c r="D5668" s="91" t="s">
        <v>4</v>
      </c>
      <c r="E5668" s="91" t="s">
        <v>1466</v>
      </c>
      <c r="F5668" s="14">
        <f>VLOOKUP(B5668,'HSD ME&amp;PLUMBING'!$B$6:E7171,4,FALSE)</f>
        <v>150000</v>
      </c>
      <c r="G5668" s="367">
        <f>F5668*E5668</f>
        <v>13050</v>
      </c>
    </row>
    <row r="5669" spans="1:7">
      <c r="A5669" s="92"/>
      <c r="B5669" s="372" t="s">
        <v>7</v>
      </c>
      <c r="C5669" s="91" t="s">
        <v>8</v>
      </c>
      <c r="D5669" s="91" t="s">
        <v>4</v>
      </c>
      <c r="E5669" s="91" t="s">
        <v>36</v>
      </c>
      <c r="F5669" s="14">
        <f>VLOOKUP(B5669,'HSD ME&amp;PLUMBING'!$B$6:E7172,4,FALSE)</f>
        <v>150000</v>
      </c>
      <c r="G5669" s="367">
        <f>F5669*E5669</f>
        <v>1350</v>
      </c>
    </row>
    <row r="5670" spans="1:7">
      <c r="A5670" s="92"/>
      <c r="B5670" s="372" t="s">
        <v>10</v>
      </c>
      <c r="C5670" s="91" t="s">
        <v>11</v>
      </c>
      <c r="D5670" s="91" t="s">
        <v>4</v>
      </c>
      <c r="E5670" s="91" t="s">
        <v>99</v>
      </c>
      <c r="F5670" s="19">
        <f>VLOOKUP(B5670,'HSD ME&amp;PLUMBING'!$B$6:E7173,4,FALSE)</f>
        <v>200000</v>
      </c>
      <c r="G5670" s="367">
        <f>F5670*E5670</f>
        <v>600</v>
      </c>
    </row>
    <row r="5671" spans="1:7">
      <c r="A5671" s="513" t="s">
        <v>13</v>
      </c>
      <c r="B5671" s="514"/>
      <c r="C5671" s="514"/>
      <c r="D5671" s="514"/>
      <c r="E5671" s="514"/>
      <c r="F5671" s="515"/>
      <c r="G5671" s="367">
        <f>SUM(G5667:G5670)</f>
        <v>20200</v>
      </c>
    </row>
    <row r="5672" spans="1:7">
      <c r="A5672" s="91" t="s">
        <v>14</v>
      </c>
      <c r="B5672" s="372" t="s">
        <v>15</v>
      </c>
      <c r="C5672" s="91"/>
      <c r="D5672" s="91"/>
      <c r="E5672" s="91"/>
      <c r="F5672" s="374"/>
      <c r="G5672" s="374"/>
    </row>
    <row r="5673" spans="1:7" ht="45">
      <c r="A5673" s="92"/>
      <c r="B5673" s="373" t="s">
        <v>4277</v>
      </c>
      <c r="C5673" s="91"/>
      <c r="D5673" s="94" t="s">
        <v>4228</v>
      </c>
      <c r="E5673" s="94" t="s">
        <v>4437</v>
      </c>
      <c r="F5673" s="371">
        <f>VLOOKUP(B5673,'HSD ME&amp;PLUMBING'!$B$6:E7176,4,FALSE)</f>
        <v>10000</v>
      </c>
      <c r="G5673" s="370">
        <f>F5673*E5673</f>
        <v>11500</v>
      </c>
    </row>
    <row r="5674" spans="1:7">
      <c r="A5674" s="503" t="s">
        <v>16</v>
      </c>
      <c r="B5674" s="504"/>
      <c r="C5674" s="504"/>
      <c r="D5674" s="504"/>
      <c r="E5674" s="504"/>
      <c r="F5674" s="505"/>
      <c r="G5674" s="367">
        <f>SUM(G5672:G5673)</f>
        <v>11500</v>
      </c>
    </row>
    <row r="5675" spans="1:7">
      <c r="A5675" s="11" t="s">
        <v>17</v>
      </c>
      <c r="B5675" s="160" t="s">
        <v>18</v>
      </c>
      <c r="C5675" s="11"/>
      <c r="D5675" s="12"/>
      <c r="E5675" s="11"/>
      <c r="F5675" s="12"/>
      <c r="G5675" s="369"/>
    </row>
    <row r="5676" spans="1:7">
      <c r="A5676" s="503" t="s">
        <v>19</v>
      </c>
      <c r="B5676" s="504"/>
      <c r="C5676" s="504"/>
      <c r="D5676" s="504"/>
      <c r="E5676" s="504"/>
      <c r="F5676" s="505"/>
      <c r="G5676" s="367">
        <f>SUM(G5675)</f>
        <v>0</v>
      </c>
    </row>
    <row r="5677" spans="1:7">
      <c r="A5677" s="11" t="s">
        <v>20</v>
      </c>
      <c r="B5677" s="522" t="s">
        <v>21</v>
      </c>
      <c r="C5677" s="523"/>
      <c r="D5677" s="523"/>
      <c r="E5677" s="523"/>
      <c r="F5677" s="524"/>
      <c r="G5677" s="367">
        <f>SUM(G5667:G5676)/2</f>
        <v>31700</v>
      </c>
    </row>
    <row r="5678" spans="1:7">
      <c r="A5678" s="11" t="s">
        <v>22</v>
      </c>
      <c r="B5678" s="522" t="s">
        <v>77</v>
      </c>
      <c r="C5678" s="523"/>
      <c r="D5678" s="523"/>
      <c r="E5678" s="524"/>
      <c r="F5678" s="368">
        <v>0.1</v>
      </c>
      <c r="G5678" s="367">
        <f>G5677*F5678</f>
        <v>3170</v>
      </c>
    </row>
    <row r="5679" spans="1:7">
      <c r="A5679" s="11" t="s">
        <v>23</v>
      </c>
      <c r="B5679" s="522" t="s">
        <v>24</v>
      </c>
      <c r="C5679" s="523"/>
      <c r="D5679" s="523"/>
      <c r="E5679" s="523"/>
      <c r="F5679" s="524"/>
      <c r="G5679" s="367">
        <f>G5677+G5678</f>
        <v>34870</v>
      </c>
    </row>
    <row r="5680" spans="1:7">
      <c r="A5680" s="105"/>
      <c r="B5680" s="106"/>
      <c r="C5680" s="105"/>
      <c r="D5680" s="105"/>
      <c r="E5680" s="105"/>
      <c r="F5680" s="378"/>
      <c r="G5680" s="378"/>
    </row>
    <row r="5681" spans="1:7">
      <c r="A5681" s="198" t="s">
        <v>4585</v>
      </c>
      <c r="B5681" s="1"/>
      <c r="C5681" s="262"/>
      <c r="D5681" s="262"/>
      <c r="E5681" s="262"/>
      <c r="F5681" s="375"/>
      <c r="G5681" s="375"/>
    </row>
    <row r="5682" spans="1:7" ht="30">
      <c r="A5682" s="9" t="s">
        <v>62</v>
      </c>
      <c r="B5682" s="9" t="s">
        <v>63</v>
      </c>
      <c r="C5682" s="9" t="s">
        <v>64</v>
      </c>
      <c r="D5682" s="9" t="s">
        <v>65</v>
      </c>
      <c r="E5682" s="9" t="s">
        <v>66</v>
      </c>
      <c r="F5682" s="9" t="s">
        <v>67</v>
      </c>
      <c r="G5682" s="9" t="s">
        <v>68</v>
      </c>
    </row>
    <row r="5683" spans="1:7">
      <c r="A5683" s="91" t="s">
        <v>0</v>
      </c>
      <c r="B5683" s="372" t="s">
        <v>1</v>
      </c>
      <c r="C5683" s="91"/>
      <c r="D5683" s="91"/>
      <c r="E5683" s="91"/>
      <c r="F5683" s="374"/>
      <c r="G5683" s="374"/>
    </row>
    <row r="5684" spans="1:7">
      <c r="A5684" s="92"/>
      <c r="B5684" s="372" t="s">
        <v>2</v>
      </c>
      <c r="C5684" s="91" t="s">
        <v>3</v>
      </c>
      <c r="D5684" s="91" t="s">
        <v>4</v>
      </c>
      <c r="E5684" s="91" t="s">
        <v>4534</v>
      </c>
      <c r="F5684" s="14">
        <f>VLOOKUP(B5684,'HSD ME&amp;PLUMBING'!$B$6:E7187,4,FALSE)</f>
        <v>100000</v>
      </c>
      <c r="G5684" s="367">
        <f>F5684*E5684</f>
        <v>7900</v>
      </c>
    </row>
    <row r="5685" spans="1:7">
      <c r="A5685" s="92"/>
      <c r="B5685" s="372" t="s">
        <v>1804</v>
      </c>
      <c r="C5685" s="91" t="s">
        <v>71</v>
      </c>
      <c r="D5685" s="91" t="s">
        <v>4</v>
      </c>
      <c r="E5685" s="91" t="s">
        <v>817</v>
      </c>
      <c r="F5685" s="14">
        <f>VLOOKUP(B5685,'HSD ME&amp;PLUMBING'!$B$6:E7188,4,FALSE)</f>
        <v>150000</v>
      </c>
      <c r="G5685" s="367">
        <f>F5685*E5685</f>
        <v>19650</v>
      </c>
    </row>
    <row r="5686" spans="1:7">
      <c r="A5686" s="92"/>
      <c r="B5686" s="372" t="s">
        <v>7</v>
      </c>
      <c r="C5686" s="91" t="s">
        <v>8</v>
      </c>
      <c r="D5686" s="91" t="s">
        <v>4</v>
      </c>
      <c r="E5686" s="91" t="s">
        <v>199</v>
      </c>
      <c r="F5686" s="14">
        <f>VLOOKUP(B5686,'HSD ME&amp;PLUMBING'!$B$6:E7189,4,FALSE)</f>
        <v>150000</v>
      </c>
      <c r="G5686" s="367">
        <f>F5686*E5686</f>
        <v>1950</v>
      </c>
    </row>
    <row r="5687" spans="1:7">
      <c r="A5687" s="92"/>
      <c r="B5687" s="372" t="s">
        <v>10</v>
      </c>
      <c r="C5687" s="91" t="s">
        <v>11</v>
      </c>
      <c r="D5687" s="91" t="s">
        <v>4</v>
      </c>
      <c r="E5687" s="91" t="s">
        <v>12</v>
      </c>
      <c r="F5687" s="19">
        <f>VLOOKUP(B5687,'HSD ME&amp;PLUMBING'!$B$6:E7190,4,FALSE)</f>
        <v>200000</v>
      </c>
      <c r="G5687" s="367">
        <f>F5687*E5687</f>
        <v>800</v>
      </c>
    </row>
    <row r="5688" spans="1:7">
      <c r="A5688" s="513" t="s">
        <v>13</v>
      </c>
      <c r="B5688" s="514"/>
      <c r="C5688" s="514"/>
      <c r="D5688" s="514"/>
      <c r="E5688" s="514"/>
      <c r="F5688" s="515"/>
      <c r="G5688" s="367">
        <f>SUM(G5684:G5687)</f>
        <v>30300</v>
      </c>
    </row>
    <row r="5689" spans="1:7">
      <c r="A5689" s="91" t="s">
        <v>14</v>
      </c>
      <c r="B5689" s="372" t="s">
        <v>15</v>
      </c>
      <c r="C5689" s="91"/>
      <c r="D5689" s="91"/>
      <c r="E5689" s="91"/>
      <c r="F5689" s="374"/>
      <c r="G5689" s="374"/>
    </row>
    <row r="5690" spans="1:7" ht="45">
      <c r="A5690" s="92"/>
      <c r="B5690" s="373" t="s">
        <v>4278</v>
      </c>
      <c r="C5690" s="91"/>
      <c r="D5690" s="94" t="s">
        <v>4228</v>
      </c>
      <c r="E5690" s="94" t="s">
        <v>4437</v>
      </c>
      <c r="F5690" s="371">
        <f>VLOOKUP(B5690,'HSD ME&amp;PLUMBING'!$B$6:E7193,4,FALSE)</f>
        <v>10000</v>
      </c>
      <c r="G5690" s="370">
        <f>F5690*E5690</f>
        <v>11500</v>
      </c>
    </row>
    <row r="5691" spans="1:7">
      <c r="A5691" s="503" t="s">
        <v>16</v>
      </c>
      <c r="B5691" s="504"/>
      <c r="C5691" s="504"/>
      <c r="D5691" s="504"/>
      <c r="E5691" s="504"/>
      <c r="F5691" s="505"/>
      <c r="G5691" s="367">
        <f>SUM(G5689:G5690)</f>
        <v>11500</v>
      </c>
    </row>
    <row r="5692" spans="1:7">
      <c r="A5692" s="11" t="s">
        <v>17</v>
      </c>
      <c r="B5692" s="160" t="s">
        <v>18</v>
      </c>
      <c r="C5692" s="11"/>
      <c r="D5692" s="12"/>
      <c r="E5692" s="11"/>
      <c r="F5692" s="12"/>
      <c r="G5692" s="369"/>
    </row>
    <row r="5693" spans="1:7">
      <c r="A5693" s="503" t="s">
        <v>19</v>
      </c>
      <c r="B5693" s="504"/>
      <c r="C5693" s="504"/>
      <c r="D5693" s="504"/>
      <c r="E5693" s="504"/>
      <c r="F5693" s="505"/>
      <c r="G5693" s="367">
        <f>SUM(G5692)</f>
        <v>0</v>
      </c>
    </row>
    <row r="5694" spans="1:7">
      <c r="A5694" s="11" t="s">
        <v>20</v>
      </c>
      <c r="B5694" s="522" t="s">
        <v>21</v>
      </c>
      <c r="C5694" s="523"/>
      <c r="D5694" s="523"/>
      <c r="E5694" s="523"/>
      <c r="F5694" s="524"/>
      <c r="G5694" s="367">
        <f>SUM(G5684:G5693)/2</f>
        <v>41800</v>
      </c>
    </row>
    <row r="5695" spans="1:7">
      <c r="A5695" s="11" t="s">
        <v>22</v>
      </c>
      <c r="B5695" s="522" t="s">
        <v>77</v>
      </c>
      <c r="C5695" s="523"/>
      <c r="D5695" s="523"/>
      <c r="E5695" s="524"/>
      <c r="F5695" s="368">
        <v>0.1</v>
      </c>
      <c r="G5695" s="367">
        <f>G5694*F5695</f>
        <v>4180</v>
      </c>
    </row>
    <row r="5696" spans="1:7">
      <c r="A5696" s="11" t="s">
        <v>23</v>
      </c>
      <c r="B5696" s="522" t="s">
        <v>24</v>
      </c>
      <c r="C5696" s="523"/>
      <c r="D5696" s="523"/>
      <c r="E5696" s="523"/>
      <c r="F5696" s="524"/>
      <c r="G5696" s="367">
        <f>G5694+G5695</f>
        <v>45980</v>
      </c>
    </row>
    <row r="5697" spans="1:7">
      <c r="A5697" s="105"/>
      <c r="B5697" s="106"/>
      <c r="C5697" s="105"/>
      <c r="D5697" s="105"/>
      <c r="E5697" s="105"/>
      <c r="F5697" s="378"/>
      <c r="G5697" s="378"/>
    </row>
    <row r="5698" spans="1:7">
      <c r="A5698" s="198" t="s">
        <v>4584</v>
      </c>
      <c r="B5698" s="1"/>
      <c r="C5698" s="262"/>
      <c r="D5698" s="262"/>
      <c r="E5698" s="262"/>
      <c r="F5698" s="375"/>
      <c r="G5698" s="375"/>
    </row>
    <row r="5699" spans="1:7" ht="30">
      <c r="A5699" s="9" t="s">
        <v>62</v>
      </c>
      <c r="B5699" s="9" t="s">
        <v>63</v>
      </c>
      <c r="C5699" s="9" t="s">
        <v>64</v>
      </c>
      <c r="D5699" s="9" t="s">
        <v>65</v>
      </c>
      <c r="E5699" s="9" t="s">
        <v>66</v>
      </c>
      <c r="F5699" s="9" t="s">
        <v>67</v>
      </c>
      <c r="G5699" s="9" t="s">
        <v>68</v>
      </c>
    </row>
    <row r="5700" spans="1:7">
      <c r="A5700" s="91" t="s">
        <v>0</v>
      </c>
      <c r="B5700" s="372" t="s">
        <v>1</v>
      </c>
      <c r="C5700" s="91"/>
      <c r="D5700" s="91"/>
      <c r="E5700" s="91"/>
      <c r="F5700" s="374"/>
      <c r="G5700" s="374"/>
    </row>
    <row r="5701" spans="1:7">
      <c r="A5701" s="92"/>
      <c r="B5701" s="372" t="s">
        <v>2</v>
      </c>
      <c r="C5701" s="91" t="s">
        <v>3</v>
      </c>
      <c r="D5701" s="91" t="s">
        <v>4</v>
      </c>
      <c r="E5701" s="91" t="s">
        <v>707</v>
      </c>
      <c r="F5701" s="14">
        <f>VLOOKUP(B5701,'HSD ME&amp;PLUMBING'!$B$6:E7204,4,FALSE)</f>
        <v>100000</v>
      </c>
      <c r="G5701" s="367">
        <f>F5701*E5701</f>
        <v>10500</v>
      </c>
    </row>
    <row r="5702" spans="1:7">
      <c r="A5702" s="92"/>
      <c r="B5702" s="372" t="s">
        <v>1804</v>
      </c>
      <c r="C5702" s="91" t="s">
        <v>71</v>
      </c>
      <c r="D5702" s="91" t="s">
        <v>4</v>
      </c>
      <c r="E5702" s="91" t="s">
        <v>767</v>
      </c>
      <c r="F5702" s="14">
        <f>VLOOKUP(B5702,'HSD ME&amp;PLUMBING'!$B$6:E7205,4,FALSE)</f>
        <v>150000</v>
      </c>
      <c r="G5702" s="367">
        <f>F5702*E5702</f>
        <v>26250</v>
      </c>
    </row>
    <row r="5703" spans="1:7">
      <c r="A5703" s="92"/>
      <c r="B5703" s="372" t="s">
        <v>7</v>
      </c>
      <c r="C5703" s="91" t="s">
        <v>8</v>
      </c>
      <c r="D5703" s="91" t="s">
        <v>4</v>
      </c>
      <c r="E5703" s="91" t="s">
        <v>768</v>
      </c>
      <c r="F5703" s="14">
        <f>VLOOKUP(B5703,'HSD ME&amp;PLUMBING'!$B$6:E7206,4,FALSE)</f>
        <v>150000</v>
      </c>
      <c r="G5703" s="367">
        <f>F5703*E5703</f>
        <v>2550</v>
      </c>
    </row>
    <row r="5704" spans="1:7">
      <c r="A5704" s="92"/>
      <c r="B5704" s="372" t="s">
        <v>10</v>
      </c>
      <c r="C5704" s="91" t="s">
        <v>11</v>
      </c>
      <c r="D5704" s="91" t="s">
        <v>4</v>
      </c>
      <c r="E5704" s="91" t="s">
        <v>87</v>
      </c>
      <c r="F5704" s="19">
        <f>VLOOKUP(B5704,'HSD ME&amp;PLUMBING'!$B$6:E7207,4,FALSE)</f>
        <v>200000</v>
      </c>
      <c r="G5704" s="367">
        <f>F5704*E5704</f>
        <v>1000</v>
      </c>
    </row>
    <row r="5705" spans="1:7">
      <c r="A5705" s="513" t="s">
        <v>13</v>
      </c>
      <c r="B5705" s="514"/>
      <c r="C5705" s="514"/>
      <c r="D5705" s="514"/>
      <c r="E5705" s="514"/>
      <c r="F5705" s="515"/>
      <c r="G5705" s="367">
        <f>SUM(G5701:G5704)</f>
        <v>40300</v>
      </c>
    </row>
    <row r="5706" spans="1:7">
      <c r="A5706" s="91" t="s">
        <v>14</v>
      </c>
      <c r="B5706" s="372" t="s">
        <v>15</v>
      </c>
      <c r="C5706" s="91"/>
      <c r="D5706" s="91"/>
      <c r="E5706" s="91"/>
      <c r="F5706" s="374"/>
      <c r="G5706" s="374"/>
    </row>
    <row r="5707" spans="1:7" ht="45">
      <c r="A5707" s="92"/>
      <c r="B5707" s="373" t="s">
        <v>4279</v>
      </c>
      <c r="C5707" s="91"/>
      <c r="D5707" s="94" t="s">
        <v>4228</v>
      </c>
      <c r="E5707" s="94" t="s">
        <v>4437</v>
      </c>
      <c r="F5707" s="371">
        <f>VLOOKUP(B5707,'HSD ME&amp;PLUMBING'!$B$6:E7210,4,FALSE)</f>
        <v>10000</v>
      </c>
      <c r="G5707" s="370">
        <f>F5707*E5707</f>
        <v>11500</v>
      </c>
    </row>
    <row r="5708" spans="1:7">
      <c r="A5708" s="503" t="s">
        <v>16</v>
      </c>
      <c r="B5708" s="504"/>
      <c r="C5708" s="504"/>
      <c r="D5708" s="504"/>
      <c r="E5708" s="504"/>
      <c r="F5708" s="505"/>
      <c r="G5708" s="367">
        <f>SUM(G5706:G5707)</f>
        <v>11500</v>
      </c>
    </row>
    <row r="5709" spans="1:7">
      <c r="A5709" s="11" t="s">
        <v>17</v>
      </c>
      <c r="B5709" s="160" t="s">
        <v>18</v>
      </c>
      <c r="C5709" s="11"/>
      <c r="D5709" s="12"/>
      <c r="E5709" s="11"/>
      <c r="F5709" s="12"/>
      <c r="G5709" s="369"/>
    </row>
    <row r="5710" spans="1:7">
      <c r="A5710" s="503" t="s">
        <v>19</v>
      </c>
      <c r="B5710" s="504"/>
      <c r="C5710" s="504"/>
      <c r="D5710" s="504"/>
      <c r="E5710" s="504"/>
      <c r="F5710" s="505"/>
      <c r="G5710" s="367">
        <f>SUM(G5709)</f>
        <v>0</v>
      </c>
    </row>
    <row r="5711" spans="1:7">
      <c r="A5711" s="11" t="s">
        <v>20</v>
      </c>
      <c r="B5711" s="522" t="s">
        <v>21</v>
      </c>
      <c r="C5711" s="523"/>
      <c r="D5711" s="523"/>
      <c r="E5711" s="523"/>
      <c r="F5711" s="524"/>
      <c r="G5711" s="367">
        <f>SUM(G5701:G5710)/2</f>
        <v>51800</v>
      </c>
    </row>
    <row r="5712" spans="1:7">
      <c r="A5712" s="11" t="s">
        <v>22</v>
      </c>
      <c r="B5712" s="522" t="s">
        <v>77</v>
      </c>
      <c r="C5712" s="523"/>
      <c r="D5712" s="523"/>
      <c r="E5712" s="524"/>
      <c r="F5712" s="368">
        <v>0.1</v>
      </c>
      <c r="G5712" s="367">
        <f>G5711*F5712</f>
        <v>5180</v>
      </c>
    </row>
    <row r="5713" spans="1:7">
      <c r="A5713" s="11" t="s">
        <v>23</v>
      </c>
      <c r="B5713" s="522" t="s">
        <v>24</v>
      </c>
      <c r="C5713" s="523"/>
      <c r="D5713" s="523"/>
      <c r="E5713" s="523"/>
      <c r="F5713" s="524"/>
      <c r="G5713" s="367">
        <f>G5711+G5712</f>
        <v>56980</v>
      </c>
    </row>
    <row r="5714" spans="1:7">
      <c r="A5714" s="105"/>
      <c r="B5714" s="106"/>
      <c r="C5714" s="105"/>
      <c r="D5714" s="105"/>
      <c r="E5714" s="105"/>
      <c r="F5714" s="378"/>
      <c r="G5714" s="378"/>
    </row>
    <row r="5715" spans="1:7">
      <c r="A5715" s="198" t="s">
        <v>4583</v>
      </c>
      <c r="B5715" s="1"/>
      <c r="C5715" s="262"/>
      <c r="D5715" s="262"/>
      <c r="E5715" s="262"/>
      <c r="F5715" s="375"/>
      <c r="G5715" s="375"/>
    </row>
    <row r="5716" spans="1:7" ht="30">
      <c r="A5716" s="9" t="s">
        <v>62</v>
      </c>
      <c r="B5716" s="9" t="s">
        <v>63</v>
      </c>
      <c r="C5716" s="9" t="s">
        <v>64</v>
      </c>
      <c r="D5716" s="9" t="s">
        <v>65</v>
      </c>
      <c r="E5716" s="9" t="s">
        <v>66</v>
      </c>
      <c r="F5716" s="9" t="s">
        <v>67</v>
      </c>
      <c r="G5716" s="9" t="s">
        <v>68</v>
      </c>
    </row>
    <row r="5717" spans="1:7">
      <c r="A5717" s="91" t="s">
        <v>0</v>
      </c>
      <c r="B5717" s="372" t="s">
        <v>1</v>
      </c>
      <c r="C5717" s="91"/>
      <c r="D5717" s="91"/>
      <c r="E5717" s="91"/>
      <c r="F5717" s="374"/>
      <c r="G5717" s="374"/>
    </row>
    <row r="5718" spans="1:7">
      <c r="A5718" s="92"/>
      <c r="B5718" s="372" t="s">
        <v>2</v>
      </c>
      <c r="C5718" s="91" t="s">
        <v>3</v>
      </c>
      <c r="D5718" s="91" t="s">
        <v>4</v>
      </c>
      <c r="E5718" s="91" t="s">
        <v>25</v>
      </c>
      <c r="F5718" s="14">
        <f>VLOOKUP(B5718,'HSD ME&amp;PLUMBING'!$B$6:E7221,4,FALSE)</f>
        <v>100000</v>
      </c>
      <c r="G5718" s="367">
        <f>F5718*E5718</f>
        <v>12900</v>
      </c>
    </row>
    <row r="5719" spans="1:7">
      <c r="A5719" s="92"/>
      <c r="B5719" s="372" t="s">
        <v>1804</v>
      </c>
      <c r="C5719" s="91" t="s">
        <v>71</v>
      </c>
      <c r="D5719" s="91" t="s">
        <v>4</v>
      </c>
      <c r="E5719" s="91" t="s">
        <v>26</v>
      </c>
      <c r="F5719" s="14">
        <f>VLOOKUP(B5719,'HSD ME&amp;PLUMBING'!$B$6:E7222,4,FALSE)</f>
        <v>150000</v>
      </c>
      <c r="G5719" s="367">
        <f>F5719*E5719</f>
        <v>32250</v>
      </c>
    </row>
    <row r="5720" spans="1:7">
      <c r="A5720" s="92"/>
      <c r="B5720" s="372" t="s">
        <v>7</v>
      </c>
      <c r="C5720" s="91" t="s">
        <v>8</v>
      </c>
      <c r="D5720" s="91" t="s">
        <v>4</v>
      </c>
      <c r="E5720" s="91" t="s">
        <v>27</v>
      </c>
      <c r="F5720" s="14">
        <f>VLOOKUP(B5720,'HSD ME&amp;PLUMBING'!$B$6:E7223,4,FALSE)</f>
        <v>150000</v>
      </c>
      <c r="G5720" s="367">
        <f>F5720*E5720</f>
        <v>3150</v>
      </c>
    </row>
    <row r="5721" spans="1:7">
      <c r="A5721" s="92"/>
      <c r="B5721" s="372" t="s">
        <v>10</v>
      </c>
      <c r="C5721" s="91" t="s">
        <v>11</v>
      </c>
      <c r="D5721" s="91" t="s">
        <v>4</v>
      </c>
      <c r="E5721" s="91" t="s">
        <v>32</v>
      </c>
      <c r="F5721" s="19">
        <f>VLOOKUP(B5721,'HSD ME&amp;PLUMBING'!$B$6:E7224,4,FALSE)</f>
        <v>200000</v>
      </c>
      <c r="G5721" s="367">
        <f>F5721*E5721</f>
        <v>1200</v>
      </c>
    </row>
    <row r="5722" spans="1:7">
      <c r="A5722" s="513" t="s">
        <v>13</v>
      </c>
      <c r="B5722" s="514"/>
      <c r="C5722" s="514"/>
      <c r="D5722" s="514"/>
      <c r="E5722" s="514"/>
      <c r="F5722" s="515"/>
      <c r="G5722" s="367">
        <f>SUM(G5718:G5721)</f>
        <v>49500</v>
      </c>
    </row>
    <row r="5723" spans="1:7">
      <c r="A5723" s="91" t="s">
        <v>14</v>
      </c>
      <c r="B5723" s="372" t="s">
        <v>15</v>
      </c>
      <c r="C5723" s="91"/>
      <c r="D5723" s="91"/>
      <c r="E5723" s="91"/>
      <c r="F5723" s="374"/>
      <c r="G5723" s="374"/>
    </row>
    <row r="5724" spans="1:7" ht="45">
      <c r="A5724" s="92"/>
      <c r="B5724" s="373" t="s">
        <v>4280</v>
      </c>
      <c r="C5724" s="91"/>
      <c r="D5724" s="94" t="s">
        <v>4228</v>
      </c>
      <c r="E5724" s="94" t="s">
        <v>4437</v>
      </c>
      <c r="F5724" s="371">
        <f>VLOOKUP(B5724,'HSD ME&amp;PLUMBING'!$B$6:E7227,4,FALSE)</f>
        <v>10000</v>
      </c>
      <c r="G5724" s="370">
        <f>F5724*E5724</f>
        <v>11500</v>
      </c>
    </row>
    <row r="5725" spans="1:7">
      <c r="A5725" s="503" t="s">
        <v>16</v>
      </c>
      <c r="B5725" s="504"/>
      <c r="C5725" s="504"/>
      <c r="D5725" s="504"/>
      <c r="E5725" s="504"/>
      <c r="F5725" s="505"/>
      <c r="G5725" s="367">
        <f>SUM(G5723:G5724)</f>
        <v>11500</v>
      </c>
    </row>
    <row r="5726" spans="1:7">
      <c r="A5726" s="11" t="s">
        <v>17</v>
      </c>
      <c r="B5726" s="160" t="s">
        <v>18</v>
      </c>
      <c r="C5726" s="11"/>
      <c r="D5726" s="12"/>
      <c r="E5726" s="11"/>
      <c r="F5726" s="12"/>
      <c r="G5726" s="369"/>
    </row>
    <row r="5727" spans="1:7">
      <c r="A5727" s="503" t="s">
        <v>19</v>
      </c>
      <c r="B5727" s="504"/>
      <c r="C5727" s="504"/>
      <c r="D5727" s="504"/>
      <c r="E5727" s="504"/>
      <c r="F5727" s="505"/>
      <c r="G5727" s="367">
        <f>SUM(G5726)</f>
        <v>0</v>
      </c>
    </row>
    <row r="5728" spans="1:7">
      <c r="A5728" s="11" t="s">
        <v>20</v>
      </c>
      <c r="B5728" s="522" t="s">
        <v>21</v>
      </c>
      <c r="C5728" s="523"/>
      <c r="D5728" s="523"/>
      <c r="E5728" s="523"/>
      <c r="F5728" s="524"/>
      <c r="G5728" s="367">
        <f>SUM(G5718:G5727)/2</f>
        <v>61000</v>
      </c>
    </row>
    <row r="5729" spans="1:7">
      <c r="A5729" s="11" t="s">
        <v>22</v>
      </c>
      <c r="B5729" s="522" t="s">
        <v>77</v>
      </c>
      <c r="C5729" s="523"/>
      <c r="D5729" s="523"/>
      <c r="E5729" s="524"/>
      <c r="F5729" s="368">
        <v>0.1</v>
      </c>
      <c r="G5729" s="367">
        <f>G5728*F5729</f>
        <v>6100</v>
      </c>
    </row>
    <row r="5730" spans="1:7">
      <c r="A5730" s="11" t="s">
        <v>23</v>
      </c>
      <c r="B5730" s="522" t="s">
        <v>24</v>
      </c>
      <c r="C5730" s="523"/>
      <c r="D5730" s="523"/>
      <c r="E5730" s="523"/>
      <c r="F5730" s="524"/>
      <c r="G5730" s="367">
        <f>G5728+G5729</f>
        <v>67100</v>
      </c>
    </row>
    <row r="5731" spans="1:7">
      <c r="A5731" s="105"/>
      <c r="B5731" s="106"/>
      <c r="C5731" s="105"/>
      <c r="D5731" s="105"/>
      <c r="E5731" s="105"/>
      <c r="F5731" s="378"/>
      <c r="G5731" s="378"/>
    </row>
    <row r="5732" spans="1:7">
      <c r="A5732" s="198" t="s">
        <v>4582</v>
      </c>
      <c r="B5732" s="1"/>
      <c r="C5732" s="262"/>
      <c r="D5732" s="262"/>
      <c r="E5732" s="262"/>
      <c r="F5732" s="375"/>
      <c r="G5732" s="375"/>
    </row>
    <row r="5733" spans="1:7" ht="30">
      <c r="A5733" s="9" t="s">
        <v>62</v>
      </c>
      <c r="B5733" s="9" t="s">
        <v>63</v>
      </c>
      <c r="C5733" s="9" t="s">
        <v>64</v>
      </c>
      <c r="D5733" s="9" t="s">
        <v>65</v>
      </c>
      <c r="E5733" s="9" t="s">
        <v>66</v>
      </c>
      <c r="F5733" s="9" t="s">
        <v>67</v>
      </c>
      <c r="G5733" s="9" t="s">
        <v>68</v>
      </c>
    </row>
    <row r="5734" spans="1:7">
      <c r="A5734" s="91" t="s">
        <v>0</v>
      </c>
      <c r="B5734" s="372" t="s">
        <v>1</v>
      </c>
      <c r="C5734" s="91"/>
      <c r="D5734" s="91"/>
      <c r="E5734" s="91"/>
      <c r="F5734" s="374"/>
      <c r="G5734" s="374"/>
    </row>
    <row r="5735" spans="1:7">
      <c r="A5735" s="92"/>
      <c r="B5735" s="372" t="s">
        <v>2</v>
      </c>
      <c r="C5735" s="91" t="s">
        <v>3</v>
      </c>
      <c r="D5735" s="91" t="s">
        <v>4</v>
      </c>
      <c r="E5735" s="91" t="s">
        <v>1932</v>
      </c>
      <c r="F5735" s="14">
        <f>VLOOKUP(B5735,'HSD ME&amp;PLUMBING'!$B$6:E7238,4,FALSE)</f>
        <v>100000</v>
      </c>
      <c r="G5735" s="367">
        <f>F5735*E5735</f>
        <v>15700</v>
      </c>
    </row>
    <row r="5736" spans="1:7">
      <c r="A5736" s="92"/>
      <c r="B5736" s="372" t="s">
        <v>1804</v>
      </c>
      <c r="C5736" s="91" t="s">
        <v>71</v>
      </c>
      <c r="D5736" s="91" t="s">
        <v>4</v>
      </c>
      <c r="E5736" s="91" t="s">
        <v>4553</v>
      </c>
      <c r="F5736" s="14">
        <f>VLOOKUP(B5736,'HSD ME&amp;PLUMBING'!$B$6:E7239,4,FALSE)</f>
        <v>150000</v>
      </c>
      <c r="G5736" s="367">
        <f>F5736*E5736</f>
        <v>39300</v>
      </c>
    </row>
    <row r="5737" spans="1:7">
      <c r="A5737" s="92"/>
      <c r="B5737" s="372" t="s">
        <v>7</v>
      </c>
      <c r="C5737" s="91" t="s">
        <v>8</v>
      </c>
      <c r="D5737" s="91" t="s">
        <v>4</v>
      </c>
      <c r="E5737" s="91" t="s">
        <v>721</v>
      </c>
      <c r="F5737" s="14">
        <f>VLOOKUP(B5737,'HSD ME&amp;PLUMBING'!$B$6:E7240,4,FALSE)</f>
        <v>150000</v>
      </c>
      <c r="G5737" s="367">
        <f>F5737*E5737</f>
        <v>3900</v>
      </c>
    </row>
    <row r="5738" spans="1:7">
      <c r="A5738" s="92"/>
      <c r="B5738" s="372" t="s">
        <v>10</v>
      </c>
      <c r="C5738" s="91" t="s">
        <v>11</v>
      </c>
      <c r="D5738" s="91" t="s">
        <v>4</v>
      </c>
      <c r="E5738" s="91" t="s">
        <v>130</v>
      </c>
      <c r="F5738" s="19">
        <f>VLOOKUP(B5738,'HSD ME&amp;PLUMBING'!$B$6:E7241,4,FALSE)</f>
        <v>200000</v>
      </c>
      <c r="G5738" s="367">
        <f>F5738*E5738</f>
        <v>1600</v>
      </c>
    </row>
    <row r="5739" spans="1:7">
      <c r="A5739" s="513" t="s">
        <v>13</v>
      </c>
      <c r="B5739" s="514"/>
      <c r="C5739" s="514"/>
      <c r="D5739" s="514"/>
      <c r="E5739" s="514"/>
      <c r="F5739" s="515"/>
      <c r="G5739" s="367">
        <f>SUM(G5735:G5738)</f>
        <v>60500</v>
      </c>
    </row>
    <row r="5740" spans="1:7">
      <c r="A5740" s="91" t="s">
        <v>14</v>
      </c>
      <c r="B5740" s="372" t="s">
        <v>15</v>
      </c>
      <c r="C5740" s="91"/>
      <c r="D5740" s="91"/>
      <c r="E5740" s="91"/>
      <c r="F5740" s="374"/>
      <c r="G5740" s="374"/>
    </row>
    <row r="5741" spans="1:7" ht="45">
      <c r="A5741" s="92"/>
      <c r="B5741" s="373" t="s">
        <v>4281</v>
      </c>
      <c r="C5741" s="91"/>
      <c r="D5741" s="94" t="s">
        <v>4228</v>
      </c>
      <c r="E5741" s="94" t="s">
        <v>4437</v>
      </c>
      <c r="F5741" s="371">
        <f>VLOOKUP(B5741,'HSD ME&amp;PLUMBING'!$B$6:E7244,4,FALSE)</f>
        <v>10000</v>
      </c>
      <c r="G5741" s="370">
        <f>F5741*E5741</f>
        <v>11500</v>
      </c>
    </row>
    <row r="5742" spans="1:7">
      <c r="A5742" s="503" t="s">
        <v>16</v>
      </c>
      <c r="B5742" s="504"/>
      <c r="C5742" s="504"/>
      <c r="D5742" s="504"/>
      <c r="E5742" s="504"/>
      <c r="F5742" s="505"/>
      <c r="G5742" s="367">
        <f>SUM(G5740:G5741)</f>
        <v>11500</v>
      </c>
    </row>
    <row r="5743" spans="1:7">
      <c r="A5743" s="11" t="s">
        <v>17</v>
      </c>
      <c r="B5743" s="160" t="s">
        <v>18</v>
      </c>
      <c r="C5743" s="11"/>
      <c r="D5743" s="12"/>
      <c r="E5743" s="11"/>
      <c r="F5743" s="12"/>
      <c r="G5743" s="369"/>
    </row>
    <row r="5744" spans="1:7">
      <c r="A5744" s="503" t="s">
        <v>19</v>
      </c>
      <c r="B5744" s="504"/>
      <c r="C5744" s="504"/>
      <c r="D5744" s="504"/>
      <c r="E5744" s="504"/>
      <c r="F5744" s="505"/>
      <c r="G5744" s="367">
        <f>SUM(G5743)</f>
        <v>0</v>
      </c>
    </row>
    <row r="5745" spans="1:7">
      <c r="A5745" s="11" t="s">
        <v>20</v>
      </c>
      <c r="B5745" s="522" t="s">
        <v>21</v>
      </c>
      <c r="C5745" s="523"/>
      <c r="D5745" s="523"/>
      <c r="E5745" s="523"/>
      <c r="F5745" s="524"/>
      <c r="G5745" s="367">
        <f>SUM(G5735:G5744)/2</f>
        <v>72000</v>
      </c>
    </row>
    <row r="5746" spans="1:7">
      <c r="A5746" s="11" t="s">
        <v>22</v>
      </c>
      <c r="B5746" s="522" t="s">
        <v>77</v>
      </c>
      <c r="C5746" s="523"/>
      <c r="D5746" s="523"/>
      <c r="E5746" s="524"/>
      <c r="F5746" s="368">
        <v>0.1</v>
      </c>
      <c r="G5746" s="367">
        <f>G5745*F5746</f>
        <v>7200</v>
      </c>
    </row>
    <row r="5747" spans="1:7">
      <c r="A5747" s="11" t="s">
        <v>23</v>
      </c>
      <c r="B5747" s="522" t="s">
        <v>24</v>
      </c>
      <c r="C5747" s="523"/>
      <c r="D5747" s="523"/>
      <c r="E5747" s="523"/>
      <c r="F5747" s="524"/>
      <c r="G5747" s="367">
        <f>G5745+G5746</f>
        <v>79200</v>
      </c>
    </row>
    <row r="5748" spans="1:7">
      <c r="A5748" s="105"/>
      <c r="B5748" s="106"/>
      <c r="C5748" s="105"/>
      <c r="D5748" s="105"/>
      <c r="E5748" s="105"/>
      <c r="F5748" s="378"/>
      <c r="G5748" s="378"/>
    </row>
    <row r="5749" spans="1:7">
      <c r="A5749" s="198" t="s">
        <v>4581</v>
      </c>
      <c r="B5749" s="1"/>
      <c r="C5749" s="262"/>
      <c r="D5749" s="262"/>
      <c r="E5749" s="262"/>
      <c r="F5749" s="375"/>
      <c r="G5749" s="375"/>
    </row>
    <row r="5750" spans="1:7" ht="30">
      <c r="A5750" s="9" t="s">
        <v>62</v>
      </c>
      <c r="B5750" s="9" t="s">
        <v>63</v>
      </c>
      <c r="C5750" s="9" t="s">
        <v>64</v>
      </c>
      <c r="D5750" s="9" t="s">
        <v>65</v>
      </c>
      <c r="E5750" s="9" t="s">
        <v>66</v>
      </c>
      <c r="F5750" s="9" t="s">
        <v>67</v>
      </c>
      <c r="G5750" s="9" t="s">
        <v>68</v>
      </c>
    </row>
    <row r="5751" spans="1:7">
      <c r="A5751" s="91" t="s">
        <v>0</v>
      </c>
      <c r="B5751" s="372" t="s">
        <v>1</v>
      </c>
      <c r="C5751" s="91"/>
      <c r="D5751" s="91"/>
      <c r="E5751" s="91"/>
      <c r="F5751" s="374"/>
      <c r="G5751" s="374"/>
    </row>
    <row r="5752" spans="1:7">
      <c r="A5752" s="92"/>
      <c r="B5752" s="372" t="s">
        <v>2</v>
      </c>
      <c r="C5752" s="91" t="s">
        <v>3</v>
      </c>
      <c r="D5752" s="91" t="s">
        <v>4</v>
      </c>
      <c r="E5752" s="91" t="s">
        <v>1832</v>
      </c>
      <c r="F5752" s="14">
        <f>VLOOKUP(B5752,'HSD ME&amp;PLUMBING'!$B$6:E7255,4,FALSE)</f>
        <v>100000</v>
      </c>
      <c r="G5752" s="367">
        <f>F5752*E5752</f>
        <v>20700</v>
      </c>
    </row>
    <row r="5753" spans="1:7">
      <c r="A5753" s="92"/>
      <c r="B5753" s="372" t="s">
        <v>1804</v>
      </c>
      <c r="C5753" s="91" t="s">
        <v>71</v>
      </c>
      <c r="D5753" s="91" t="s">
        <v>4</v>
      </c>
      <c r="E5753" s="91" t="s">
        <v>1833</v>
      </c>
      <c r="F5753" s="14">
        <f>VLOOKUP(B5753,'HSD ME&amp;PLUMBING'!$B$6:E7256,4,FALSE)</f>
        <v>150000</v>
      </c>
      <c r="G5753" s="367">
        <f>F5753*E5753</f>
        <v>51899.999999999993</v>
      </c>
    </row>
    <row r="5754" spans="1:7">
      <c r="A5754" s="92"/>
      <c r="B5754" s="372" t="s">
        <v>7</v>
      </c>
      <c r="C5754" s="91" t="s">
        <v>8</v>
      </c>
      <c r="D5754" s="91" t="s">
        <v>4</v>
      </c>
      <c r="E5754" s="91" t="s">
        <v>708</v>
      </c>
      <c r="F5754" s="14">
        <f>VLOOKUP(B5754,'HSD ME&amp;PLUMBING'!$B$6:E7257,4,FALSE)</f>
        <v>150000</v>
      </c>
      <c r="G5754" s="367">
        <f>F5754*E5754</f>
        <v>5250.0000000000009</v>
      </c>
    </row>
    <row r="5755" spans="1:7">
      <c r="A5755" s="92"/>
      <c r="B5755" s="372" t="s">
        <v>10</v>
      </c>
      <c r="C5755" s="91" t="s">
        <v>11</v>
      </c>
      <c r="D5755" s="91" t="s">
        <v>4</v>
      </c>
      <c r="E5755" s="91" t="s">
        <v>98</v>
      </c>
      <c r="F5755" s="19">
        <f>VLOOKUP(B5755,'HSD ME&amp;PLUMBING'!$B$6:E7258,4,FALSE)</f>
        <v>200000</v>
      </c>
      <c r="G5755" s="367">
        <f>F5755*E5755</f>
        <v>2000</v>
      </c>
    </row>
    <row r="5756" spans="1:7">
      <c r="A5756" s="513" t="s">
        <v>13</v>
      </c>
      <c r="B5756" s="514"/>
      <c r="C5756" s="514"/>
      <c r="D5756" s="514"/>
      <c r="E5756" s="514"/>
      <c r="F5756" s="515"/>
      <c r="G5756" s="367">
        <f>SUM(G5752:G5755)</f>
        <v>79850</v>
      </c>
    </row>
    <row r="5757" spans="1:7">
      <c r="A5757" s="91" t="s">
        <v>14</v>
      </c>
      <c r="B5757" s="372" t="s">
        <v>15</v>
      </c>
      <c r="C5757" s="91"/>
      <c r="D5757" s="91"/>
      <c r="E5757" s="91"/>
      <c r="F5757" s="374"/>
      <c r="G5757" s="374"/>
    </row>
    <row r="5758" spans="1:7" ht="45">
      <c r="A5758" s="92"/>
      <c r="B5758" s="373" t="s">
        <v>4282</v>
      </c>
      <c r="C5758" s="91"/>
      <c r="D5758" s="94" t="s">
        <v>4228</v>
      </c>
      <c r="E5758" s="94" t="s">
        <v>4437</v>
      </c>
      <c r="F5758" s="371">
        <f>VLOOKUP(B5758,'HSD ME&amp;PLUMBING'!$B$6:E7261,4,FALSE)</f>
        <v>10000</v>
      </c>
      <c r="G5758" s="370">
        <f>F5758*E5758</f>
        <v>11500</v>
      </c>
    </row>
    <row r="5759" spans="1:7">
      <c r="A5759" s="503" t="s">
        <v>16</v>
      </c>
      <c r="B5759" s="504"/>
      <c r="C5759" s="504"/>
      <c r="D5759" s="504"/>
      <c r="E5759" s="504"/>
      <c r="F5759" s="505"/>
      <c r="G5759" s="367">
        <f>SUM(G5757:G5758)</f>
        <v>11500</v>
      </c>
    </row>
    <row r="5760" spans="1:7">
      <c r="A5760" s="11" t="s">
        <v>17</v>
      </c>
      <c r="B5760" s="160" t="s">
        <v>18</v>
      </c>
      <c r="C5760" s="11"/>
      <c r="D5760" s="12"/>
      <c r="E5760" s="11"/>
      <c r="F5760" s="12"/>
      <c r="G5760" s="369"/>
    </row>
    <row r="5761" spans="1:7">
      <c r="A5761" s="503" t="s">
        <v>19</v>
      </c>
      <c r="B5761" s="504"/>
      <c r="C5761" s="504"/>
      <c r="D5761" s="504"/>
      <c r="E5761" s="504"/>
      <c r="F5761" s="505"/>
      <c r="G5761" s="367">
        <f>SUM(G5760)</f>
        <v>0</v>
      </c>
    </row>
    <row r="5762" spans="1:7">
      <c r="A5762" s="11" t="s">
        <v>20</v>
      </c>
      <c r="B5762" s="522" t="s">
        <v>21</v>
      </c>
      <c r="C5762" s="523"/>
      <c r="D5762" s="523"/>
      <c r="E5762" s="523"/>
      <c r="F5762" s="524"/>
      <c r="G5762" s="367">
        <f>SUM(G5752:G5761)/2</f>
        <v>91350</v>
      </c>
    </row>
    <row r="5763" spans="1:7">
      <c r="A5763" s="11" t="s">
        <v>22</v>
      </c>
      <c r="B5763" s="522" t="s">
        <v>77</v>
      </c>
      <c r="C5763" s="523"/>
      <c r="D5763" s="523"/>
      <c r="E5763" s="524"/>
      <c r="F5763" s="368">
        <v>0.1</v>
      </c>
      <c r="G5763" s="367">
        <f>G5762*F5763</f>
        <v>9135</v>
      </c>
    </row>
    <row r="5764" spans="1:7">
      <c r="A5764" s="11" t="s">
        <v>23</v>
      </c>
      <c r="B5764" s="522" t="s">
        <v>24</v>
      </c>
      <c r="C5764" s="523"/>
      <c r="D5764" s="523"/>
      <c r="E5764" s="523"/>
      <c r="F5764" s="524"/>
      <c r="G5764" s="367">
        <f>G5762+G5763</f>
        <v>100485</v>
      </c>
    </row>
    <row r="5765" spans="1:7">
      <c r="A5765" s="105"/>
      <c r="B5765" s="106"/>
      <c r="C5765" s="105"/>
      <c r="D5765" s="105"/>
      <c r="E5765" s="105"/>
      <c r="F5765" s="378"/>
      <c r="G5765" s="378"/>
    </row>
    <row r="5766" spans="1:7">
      <c r="A5766" s="198" t="s">
        <v>4580</v>
      </c>
      <c r="B5766" s="1"/>
      <c r="C5766" s="262"/>
      <c r="D5766" s="262"/>
      <c r="E5766" s="262"/>
      <c r="F5766" s="375"/>
      <c r="G5766" s="375"/>
    </row>
    <row r="5767" spans="1:7" ht="30">
      <c r="A5767" s="9" t="s">
        <v>62</v>
      </c>
      <c r="B5767" s="9" t="s">
        <v>63</v>
      </c>
      <c r="C5767" s="9" t="s">
        <v>64</v>
      </c>
      <c r="D5767" s="9" t="s">
        <v>65</v>
      </c>
      <c r="E5767" s="9" t="s">
        <v>66</v>
      </c>
      <c r="F5767" s="9" t="s">
        <v>67</v>
      </c>
      <c r="G5767" s="9" t="s">
        <v>68</v>
      </c>
    </row>
    <row r="5768" spans="1:7">
      <c r="A5768" s="91" t="s">
        <v>0</v>
      </c>
      <c r="B5768" s="372" t="s">
        <v>1</v>
      </c>
      <c r="C5768" s="91"/>
      <c r="D5768" s="91"/>
      <c r="E5768" s="91"/>
      <c r="F5768" s="374"/>
      <c r="G5768" s="374"/>
    </row>
    <row r="5769" spans="1:7">
      <c r="A5769" s="92"/>
      <c r="B5769" s="372" t="s">
        <v>2</v>
      </c>
      <c r="C5769" s="91" t="s">
        <v>3</v>
      </c>
      <c r="D5769" s="91" t="s">
        <v>4</v>
      </c>
      <c r="E5769" s="91" t="s">
        <v>4579</v>
      </c>
      <c r="F5769" s="14">
        <f>VLOOKUP(B5769,'HSD ME&amp;PLUMBING'!$B$6:E7272,4,FALSE)</f>
        <v>100000</v>
      </c>
      <c r="G5769" s="367">
        <f>F5769*E5769</f>
        <v>26000</v>
      </c>
    </row>
    <row r="5770" spans="1:7">
      <c r="A5770" s="92"/>
      <c r="B5770" s="372" t="s">
        <v>1804</v>
      </c>
      <c r="C5770" s="91" t="s">
        <v>71</v>
      </c>
      <c r="D5770" s="91" t="s">
        <v>4</v>
      </c>
      <c r="E5770" s="91" t="s">
        <v>4578</v>
      </c>
      <c r="F5770" s="14">
        <f>VLOOKUP(B5770,'HSD ME&amp;PLUMBING'!$B$6:E7273,4,FALSE)</f>
        <v>150000</v>
      </c>
      <c r="G5770" s="367">
        <f>F5770*E5770</f>
        <v>64950</v>
      </c>
    </row>
    <row r="5771" spans="1:7">
      <c r="A5771" s="92"/>
      <c r="B5771" s="372" t="s">
        <v>7</v>
      </c>
      <c r="C5771" s="91" t="s">
        <v>8</v>
      </c>
      <c r="D5771" s="91" t="s">
        <v>4</v>
      </c>
      <c r="E5771" s="91" t="s">
        <v>52</v>
      </c>
      <c r="F5771" s="14">
        <f>VLOOKUP(B5771,'HSD ME&amp;PLUMBING'!$B$6:E7274,4,FALSE)</f>
        <v>150000</v>
      </c>
      <c r="G5771" s="367">
        <f>F5771*E5771</f>
        <v>6449.9999999999991</v>
      </c>
    </row>
    <row r="5772" spans="1:7">
      <c r="A5772" s="92"/>
      <c r="B5772" s="372" t="s">
        <v>10</v>
      </c>
      <c r="C5772" s="91" t="s">
        <v>11</v>
      </c>
      <c r="D5772" s="91" t="s">
        <v>4</v>
      </c>
      <c r="E5772" s="91" t="s">
        <v>199</v>
      </c>
      <c r="F5772" s="19">
        <f>VLOOKUP(B5772,'HSD ME&amp;PLUMBING'!$B$6:E7275,4,FALSE)</f>
        <v>200000</v>
      </c>
      <c r="G5772" s="367">
        <f>F5772*E5772</f>
        <v>2600</v>
      </c>
    </row>
    <row r="5773" spans="1:7">
      <c r="A5773" s="513" t="s">
        <v>13</v>
      </c>
      <c r="B5773" s="514"/>
      <c r="C5773" s="514"/>
      <c r="D5773" s="514"/>
      <c r="E5773" s="514"/>
      <c r="F5773" s="515"/>
      <c r="G5773" s="367">
        <f>SUM(G5769:G5772)</f>
        <v>100000</v>
      </c>
    </row>
    <row r="5774" spans="1:7">
      <c r="A5774" s="91" t="s">
        <v>14</v>
      </c>
      <c r="B5774" s="372" t="s">
        <v>15</v>
      </c>
      <c r="C5774" s="91"/>
      <c r="D5774" s="91"/>
      <c r="E5774" s="91"/>
      <c r="F5774" s="374"/>
      <c r="G5774" s="374"/>
    </row>
    <row r="5775" spans="1:7" ht="45">
      <c r="A5775" s="92"/>
      <c r="B5775" s="373" t="s">
        <v>4283</v>
      </c>
      <c r="C5775" s="91"/>
      <c r="D5775" s="94" t="s">
        <v>4228</v>
      </c>
      <c r="E5775" s="94" t="s">
        <v>4437</v>
      </c>
      <c r="F5775" s="371">
        <f>VLOOKUP(B5775,'HSD ME&amp;PLUMBING'!$B$6:E7278,4,FALSE)</f>
        <v>10000</v>
      </c>
      <c r="G5775" s="370">
        <f>F5775*E5775</f>
        <v>11500</v>
      </c>
    </row>
    <row r="5776" spans="1:7">
      <c r="A5776" s="503" t="s">
        <v>16</v>
      </c>
      <c r="B5776" s="504"/>
      <c r="C5776" s="504"/>
      <c r="D5776" s="504"/>
      <c r="E5776" s="504"/>
      <c r="F5776" s="505"/>
      <c r="G5776" s="367">
        <f>SUM(G5774:G5775)</f>
        <v>11500</v>
      </c>
    </row>
    <row r="5777" spans="1:7">
      <c r="A5777" s="11" t="s">
        <v>17</v>
      </c>
      <c r="B5777" s="160" t="s">
        <v>18</v>
      </c>
      <c r="C5777" s="11"/>
      <c r="D5777" s="12"/>
      <c r="E5777" s="11"/>
      <c r="F5777" s="12"/>
      <c r="G5777" s="369"/>
    </row>
    <row r="5778" spans="1:7">
      <c r="A5778" s="503" t="s">
        <v>19</v>
      </c>
      <c r="B5778" s="504"/>
      <c r="C5778" s="504"/>
      <c r="D5778" s="504"/>
      <c r="E5778" s="504"/>
      <c r="F5778" s="505"/>
      <c r="G5778" s="367">
        <f>SUM(G5777)</f>
        <v>0</v>
      </c>
    </row>
    <row r="5779" spans="1:7">
      <c r="A5779" s="11" t="s">
        <v>20</v>
      </c>
      <c r="B5779" s="522" t="s">
        <v>21</v>
      </c>
      <c r="C5779" s="523"/>
      <c r="D5779" s="523"/>
      <c r="E5779" s="523"/>
      <c r="F5779" s="524"/>
      <c r="G5779" s="367">
        <f>SUM(G5769:G5778)/2</f>
        <v>111500</v>
      </c>
    </row>
    <row r="5780" spans="1:7">
      <c r="A5780" s="11" t="s">
        <v>22</v>
      </c>
      <c r="B5780" s="522" t="s">
        <v>77</v>
      </c>
      <c r="C5780" s="523"/>
      <c r="D5780" s="523"/>
      <c r="E5780" s="524"/>
      <c r="F5780" s="368">
        <v>0.1</v>
      </c>
      <c r="G5780" s="367">
        <f>G5779*F5780</f>
        <v>11150</v>
      </c>
    </row>
    <row r="5781" spans="1:7">
      <c r="A5781" s="11" t="s">
        <v>23</v>
      </c>
      <c r="B5781" s="522" t="s">
        <v>24</v>
      </c>
      <c r="C5781" s="523"/>
      <c r="D5781" s="523"/>
      <c r="E5781" s="523"/>
      <c r="F5781" s="524"/>
      <c r="G5781" s="367">
        <f>G5779+G5780</f>
        <v>122650</v>
      </c>
    </row>
    <row r="5782" spans="1:7">
      <c r="A5782" s="105"/>
      <c r="B5782" s="106"/>
      <c r="C5782" s="105"/>
      <c r="D5782" s="105"/>
      <c r="E5782" s="105"/>
      <c r="F5782" s="378"/>
      <c r="G5782" s="378"/>
    </row>
    <row r="5783" spans="1:7">
      <c r="A5783" s="198" t="s">
        <v>4577</v>
      </c>
      <c r="B5783" s="1"/>
      <c r="C5783" s="262"/>
      <c r="D5783" s="262"/>
      <c r="E5783" s="262"/>
      <c r="F5783" s="375"/>
      <c r="G5783" s="375"/>
    </row>
    <row r="5784" spans="1:7" ht="30">
      <c r="A5784" s="9" t="s">
        <v>62</v>
      </c>
      <c r="B5784" s="9" t="s">
        <v>63</v>
      </c>
      <c r="C5784" s="9" t="s">
        <v>64</v>
      </c>
      <c r="D5784" s="9" t="s">
        <v>65</v>
      </c>
      <c r="E5784" s="9" t="s">
        <v>66</v>
      </c>
      <c r="F5784" s="9" t="s">
        <v>67</v>
      </c>
      <c r="G5784" s="9" t="s">
        <v>68</v>
      </c>
    </row>
    <row r="5785" spans="1:7">
      <c r="A5785" s="91" t="s">
        <v>0</v>
      </c>
      <c r="B5785" s="372" t="s">
        <v>1</v>
      </c>
      <c r="C5785" s="91"/>
      <c r="D5785" s="91"/>
      <c r="E5785" s="91"/>
      <c r="F5785" s="374"/>
      <c r="G5785" s="374"/>
    </row>
    <row r="5786" spans="1:7">
      <c r="A5786" s="92"/>
      <c r="B5786" s="372" t="s">
        <v>2</v>
      </c>
      <c r="C5786" s="91" t="s">
        <v>3</v>
      </c>
      <c r="D5786" s="91" t="s">
        <v>4</v>
      </c>
      <c r="E5786" s="91" t="s">
        <v>4550</v>
      </c>
      <c r="F5786" s="14">
        <f>VLOOKUP(B5786,'HSD ME&amp;PLUMBING'!$B$6:E7289,4,FALSE)</f>
        <v>100000</v>
      </c>
      <c r="G5786" s="367">
        <f>F5786*E5786</f>
        <v>47100</v>
      </c>
    </row>
    <row r="5787" spans="1:7">
      <c r="A5787" s="92"/>
      <c r="B5787" s="372" t="s">
        <v>1804</v>
      </c>
      <c r="C5787" s="91" t="s">
        <v>71</v>
      </c>
      <c r="D5787" s="91" t="s">
        <v>4</v>
      </c>
      <c r="E5787" s="91" t="s">
        <v>4549</v>
      </c>
      <c r="F5787" s="14">
        <f>VLOOKUP(B5787,'HSD ME&amp;PLUMBING'!$B$6:E7290,4,FALSE)</f>
        <v>150000</v>
      </c>
      <c r="G5787" s="367">
        <f>F5787*E5787</f>
        <v>118050</v>
      </c>
    </row>
    <row r="5788" spans="1:7">
      <c r="A5788" s="92"/>
      <c r="B5788" s="372" t="s">
        <v>7</v>
      </c>
      <c r="C5788" s="91" t="s">
        <v>8</v>
      </c>
      <c r="D5788" s="91" t="s">
        <v>4</v>
      </c>
      <c r="E5788" s="91" t="s">
        <v>4534</v>
      </c>
      <c r="F5788" s="14">
        <f>VLOOKUP(B5788,'HSD ME&amp;PLUMBING'!$B$6:E7291,4,FALSE)</f>
        <v>150000</v>
      </c>
      <c r="G5788" s="367">
        <f>F5788*E5788</f>
        <v>11850</v>
      </c>
    </row>
    <row r="5789" spans="1:7">
      <c r="A5789" s="92"/>
      <c r="B5789" s="372" t="s">
        <v>10</v>
      </c>
      <c r="C5789" s="91" t="s">
        <v>11</v>
      </c>
      <c r="D5789" s="91" t="s">
        <v>4</v>
      </c>
      <c r="E5789" s="91" t="s">
        <v>69</v>
      </c>
      <c r="F5789" s="19">
        <f>VLOOKUP(B5789,'HSD ME&amp;PLUMBING'!$B$6:E7292,4,FALSE)</f>
        <v>200000</v>
      </c>
      <c r="G5789" s="367">
        <f>F5789*E5789</f>
        <v>4800</v>
      </c>
    </row>
    <row r="5790" spans="1:7">
      <c r="A5790" s="513" t="s">
        <v>13</v>
      </c>
      <c r="B5790" s="514"/>
      <c r="C5790" s="514"/>
      <c r="D5790" s="514"/>
      <c r="E5790" s="514"/>
      <c r="F5790" s="515"/>
      <c r="G5790" s="367">
        <f>SUM(G5786:G5789)</f>
        <v>181800</v>
      </c>
    </row>
    <row r="5791" spans="1:7">
      <c r="A5791" s="91" t="s">
        <v>14</v>
      </c>
      <c r="B5791" s="372" t="s">
        <v>15</v>
      </c>
      <c r="C5791" s="91"/>
      <c r="D5791" s="91"/>
      <c r="E5791" s="91"/>
      <c r="F5791" s="374"/>
      <c r="G5791" s="374"/>
    </row>
    <row r="5792" spans="1:7" ht="45">
      <c r="A5792" s="92"/>
      <c r="B5792" s="373" t="s">
        <v>4284</v>
      </c>
      <c r="C5792" s="91"/>
      <c r="D5792" s="94" t="s">
        <v>4228</v>
      </c>
      <c r="E5792" s="94" t="s">
        <v>4422</v>
      </c>
      <c r="F5792" s="371">
        <f>VLOOKUP(B5792,'HSD ME&amp;PLUMBING'!$B$6:E7295,4,FALSE)</f>
        <v>10000</v>
      </c>
      <c r="G5792" s="370">
        <f>F5792*E5792</f>
        <v>13000</v>
      </c>
    </row>
    <row r="5793" spans="1:7">
      <c r="A5793" s="503" t="s">
        <v>16</v>
      </c>
      <c r="B5793" s="504"/>
      <c r="C5793" s="504"/>
      <c r="D5793" s="504"/>
      <c r="E5793" s="504"/>
      <c r="F5793" s="505"/>
      <c r="G5793" s="367">
        <f>SUM(G5791:G5792)</f>
        <v>13000</v>
      </c>
    </row>
    <row r="5794" spans="1:7">
      <c r="A5794" s="11" t="s">
        <v>17</v>
      </c>
      <c r="B5794" s="160" t="s">
        <v>18</v>
      </c>
      <c r="C5794" s="11"/>
      <c r="D5794" s="12"/>
      <c r="E5794" s="11"/>
      <c r="F5794" s="12"/>
      <c r="G5794" s="369"/>
    </row>
    <row r="5795" spans="1:7">
      <c r="A5795" s="503" t="s">
        <v>19</v>
      </c>
      <c r="B5795" s="504"/>
      <c r="C5795" s="504"/>
      <c r="D5795" s="504"/>
      <c r="E5795" s="504"/>
      <c r="F5795" s="505"/>
      <c r="G5795" s="367">
        <f>SUM(G5794)</f>
        <v>0</v>
      </c>
    </row>
    <row r="5796" spans="1:7">
      <c r="A5796" s="11" t="s">
        <v>20</v>
      </c>
      <c r="B5796" s="522" t="s">
        <v>21</v>
      </c>
      <c r="C5796" s="523"/>
      <c r="D5796" s="523"/>
      <c r="E5796" s="523"/>
      <c r="F5796" s="524"/>
      <c r="G5796" s="367">
        <f>SUM(G5786:G5795)/2</f>
        <v>194800</v>
      </c>
    </row>
    <row r="5797" spans="1:7">
      <c r="A5797" s="11" t="s">
        <v>22</v>
      </c>
      <c r="B5797" s="522" t="s">
        <v>77</v>
      </c>
      <c r="C5797" s="523"/>
      <c r="D5797" s="523"/>
      <c r="E5797" s="524"/>
      <c r="F5797" s="368">
        <v>0.1</v>
      </c>
      <c r="G5797" s="367">
        <f>G5796*F5797</f>
        <v>19480</v>
      </c>
    </row>
    <row r="5798" spans="1:7">
      <c r="A5798" s="11" t="s">
        <v>23</v>
      </c>
      <c r="B5798" s="522" t="s">
        <v>24</v>
      </c>
      <c r="C5798" s="523"/>
      <c r="D5798" s="523"/>
      <c r="E5798" s="523"/>
      <c r="F5798" s="524"/>
      <c r="G5798" s="367">
        <f>G5796+G5797</f>
        <v>214280</v>
      </c>
    </row>
    <row r="5799" spans="1:7">
      <c r="A5799" s="105"/>
      <c r="B5799" s="106"/>
      <c r="C5799" s="105"/>
      <c r="D5799" s="105"/>
      <c r="E5799" s="105"/>
      <c r="F5799" s="378"/>
      <c r="G5799" s="378"/>
    </row>
    <row r="5800" spans="1:7">
      <c r="A5800" s="198" t="s">
        <v>4576</v>
      </c>
      <c r="B5800" s="1"/>
      <c r="C5800" s="262"/>
      <c r="D5800" s="262"/>
      <c r="E5800" s="262"/>
      <c r="F5800" s="375"/>
      <c r="G5800" s="375"/>
    </row>
    <row r="5801" spans="1:7" ht="30">
      <c r="A5801" s="9" t="s">
        <v>62</v>
      </c>
      <c r="B5801" s="9" t="s">
        <v>63</v>
      </c>
      <c r="C5801" s="9" t="s">
        <v>64</v>
      </c>
      <c r="D5801" s="9" t="s">
        <v>65</v>
      </c>
      <c r="E5801" s="9" t="s">
        <v>66</v>
      </c>
      <c r="F5801" s="9" t="s">
        <v>67</v>
      </c>
      <c r="G5801" s="9" t="s">
        <v>68</v>
      </c>
    </row>
    <row r="5802" spans="1:7">
      <c r="A5802" s="91" t="s">
        <v>0</v>
      </c>
      <c r="B5802" s="372" t="s">
        <v>1</v>
      </c>
      <c r="C5802" s="91"/>
      <c r="D5802" s="91"/>
      <c r="E5802" s="91"/>
      <c r="F5802" s="374"/>
      <c r="G5802" s="374"/>
    </row>
    <row r="5803" spans="1:7">
      <c r="A5803" s="92"/>
      <c r="B5803" s="372" t="s">
        <v>2</v>
      </c>
      <c r="C5803" s="91" t="s">
        <v>3</v>
      </c>
      <c r="D5803" s="91" t="s">
        <v>4</v>
      </c>
      <c r="E5803" s="91" t="s">
        <v>1926</v>
      </c>
      <c r="F5803" s="14">
        <f>VLOOKUP(B5803,'HSD ME&amp;PLUMBING'!$B$6:E7306,4,FALSE)</f>
        <v>100000</v>
      </c>
      <c r="G5803" s="367">
        <f>F5803*E5803</f>
        <v>63100</v>
      </c>
    </row>
    <row r="5804" spans="1:7">
      <c r="A5804" s="92"/>
      <c r="B5804" s="372" t="s">
        <v>1804</v>
      </c>
      <c r="C5804" s="91" t="s">
        <v>71</v>
      </c>
      <c r="D5804" s="91" t="s">
        <v>4</v>
      </c>
      <c r="E5804" s="91" t="s">
        <v>1927</v>
      </c>
      <c r="F5804" s="14">
        <f>VLOOKUP(B5804,'HSD ME&amp;PLUMBING'!$B$6:E7307,4,FALSE)</f>
        <v>150000</v>
      </c>
      <c r="G5804" s="367">
        <f>F5804*E5804</f>
        <v>158100</v>
      </c>
    </row>
    <row r="5805" spans="1:7">
      <c r="A5805" s="92"/>
      <c r="B5805" s="372" t="s">
        <v>7</v>
      </c>
      <c r="C5805" s="91" t="s">
        <v>8</v>
      </c>
      <c r="D5805" s="91" t="s">
        <v>4</v>
      </c>
      <c r="E5805" s="91" t="s">
        <v>707</v>
      </c>
      <c r="F5805" s="14">
        <f>VLOOKUP(B5805,'HSD ME&amp;PLUMBING'!$B$6:E7308,4,FALSE)</f>
        <v>150000</v>
      </c>
      <c r="G5805" s="367">
        <f>F5805*E5805</f>
        <v>15750</v>
      </c>
    </row>
    <row r="5806" spans="1:7">
      <c r="A5806" s="92"/>
      <c r="B5806" s="372" t="s">
        <v>10</v>
      </c>
      <c r="C5806" s="91" t="s">
        <v>11</v>
      </c>
      <c r="D5806" s="91" t="s">
        <v>4</v>
      </c>
      <c r="E5806" s="91" t="s">
        <v>209</v>
      </c>
      <c r="F5806" s="19">
        <f>VLOOKUP(B5806,'HSD ME&amp;PLUMBING'!$B$6:E7309,4,FALSE)</f>
        <v>200000</v>
      </c>
      <c r="G5806" s="367">
        <f>F5806*E5806</f>
        <v>6400</v>
      </c>
    </row>
    <row r="5807" spans="1:7">
      <c r="A5807" s="513" t="s">
        <v>13</v>
      </c>
      <c r="B5807" s="514"/>
      <c r="C5807" s="514"/>
      <c r="D5807" s="514"/>
      <c r="E5807" s="514"/>
      <c r="F5807" s="515"/>
      <c r="G5807" s="367">
        <f>SUM(G5803:G5806)</f>
        <v>243350</v>
      </c>
    </row>
    <row r="5808" spans="1:7">
      <c r="A5808" s="91" t="s">
        <v>14</v>
      </c>
      <c r="B5808" s="372" t="s">
        <v>15</v>
      </c>
      <c r="C5808" s="91"/>
      <c r="D5808" s="91"/>
      <c r="E5808" s="91"/>
      <c r="F5808" s="374"/>
      <c r="G5808" s="374"/>
    </row>
    <row r="5809" spans="1:7" ht="45">
      <c r="A5809" s="92"/>
      <c r="B5809" s="373" t="s">
        <v>4285</v>
      </c>
      <c r="C5809" s="91"/>
      <c r="D5809" s="94" t="s">
        <v>4228</v>
      </c>
      <c r="E5809" s="94" t="s">
        <v>4422</v>
      </c>
      <c r="F5809" s="371">
        <f>VLOOKUP(B5809,'HSD ME&amp;PLUMBING'!$B$6:E7312,4,FALSE)</f>
        <v>10000</v>
      </c>
      <c r="G5809" s="370">
        <f>F5809*E5809</f>
        <v>13000</v>
      </c>
    </row>
    <row r="5810" spans="1:7">
      <c r="A5810" s="503" t="s">
        <v>16</v>
      </c>
      <c r="B5810" s="504"/>
      <c r="C5810" s="504"/>
      <c r="D5810" s="504"/>
      <c r="E5810" s="504"/>
      <c r="F5810" s="505"/>
      <c r="G5810" s="367">
        <f>SUM(G5808:G5809)</f>
        <v>13000</v>
      </c>
    </row>
    <row r="5811" spans="1:7">
      <c r="A5811" s="11" t="s">
        <v>17</v>
      </c>
      <c r="B5811" s="160" t="s">
        <v>18</v>
      </c>
      <c r="C5811" s="11"/>
      <c r="D5811" s="12"/>
      <c r="E5811" s="11"/>
      <c r="F5811" s="12"/>
      <c r="G5811" s="369"/>
    </row>
    <row r="5812" spans="1:7">
      <c r="A5812" s="503" t="s">
        <v>19</v>
      </c>
      <c r="B5812" s="504"/>
      <c r="C5812" s="504"/>
      <c r="D5812" s="504"/>
      <c r="E5812" s="504"/>
      <c r="F5812" s="505"/>
      <c r="G5812" s="367">
        <f>SUM(G5811)</f>
        <v>0</v>
      </c>
    </row>
    <row r="5813" spans="1:7">
      <c r="A5813" s="11" t="s">
        <v>20</v>
      </c>
      <c r="B5813" s="522" t="s">
        <v>21</v>
      </c>
      <c r="C5813" s="523"/>
      <c r="D5813" s="523"/>
      <c r="E5813" s="523"/>
      <c r="F5813" s="524"/>
      <c r="G5813" s="367">
        <f>SUM(G5803:G5812)/2</f>
        <v>256350</v>
      </c>
    </row>
    <row r="5814" spans="1:7">
      <c r="A5814" s="11" t="s">
        <v>22</v>
      </c>
      <c r="B5814" s="522" t="s">
        <v>77</v>
      </c>
      <c r="C5814" s="523"/>
      <c r="D5814" s="523"/>
      <c r="E5814" s="524"/>
      <c r="F5814" s="368">
        <v>0.1</v>
      </c>
      <c r="G5814" s="367">
        <f>G5813*F5814</f>
        <v>25635</v>
      </c>
    </row>
    <row r="5815" spans="1:7">
      <c r="A5815" s="11" t="s">
        <v>23</v>
      </c>
      <c r="B5815" s="522" t="s">
        <v>24</v>
      </c>
      <c r="C5815" s="523"/>
      <c r="D5815" s="523"/>
      <c r="E5815" s="523"/>
      <c r="F5815" s="524"/>
      <c r="G5815" s="367">
        <f>G5813+G5814</f>
        <v>281985</v>
      </c>
    </row>
    <row r="5816" spans="1:7">
      <c r="A5816" s="105"/>
      <c r="B5816" s="106"/>
      <c r="C5816" s="105"/>
      <c r="D5816" s="105"/>
      <c r="E5816" s="105"/>
      <c r="F5816" s="378"/>
      <c r="G5816" s="378"/>
    </row>
    <row r="5817" spans="1:7">
      <c r="A5817" s="198" t="s">
        <v>4575</v>
      </c>
      <c r="B5817" s="1"/>
      <c r="C5817" s="262"/>
      <c r="D5817" s="262"/>
      <c r="E5817" s="262"/>
      <c r="F5817" s="375"/>
      <c r="G5817" s="375"/>
    </row>
    <row r="5818" spans="1:7" ht="30">
      <c r="A5818" s="9" t="s">
        <v>62</v>
      </c>
      <c r="B5818" s="9" t="s">
        <v>63</v>
      </c>
      <c r="C5818" s="9" t="s">
        <v>64</v>
      </c>
      <c r="D5818" s="9" t="s">
        <v>65</v>
      </c>
      <c r="E5818" s="9" t="s">
        <v>66</v>
      </c>
      <c r="F5818" s="9" t="s">
        <v>67</v>
      </c>
      <c r="G5818" s="9" t="s">
        <v>68</v>
      </c>
    </row>
    <row r="5819" spans="1:7">
      <c r="A5819" s="91" t="s">
        <v>0</v>
      </c>
      <c r="B5819" s="372" t="s">
        <v>1</v>
      </c>
      <c r="C5819" s="91"/>
      <c r="D5819" s="91"/>
      <c r="E5819" s="91"/>
      <c r="F5819" s="374"/>
      <c r="G5819" s="374"/>
    </row>
    <row r="5820" spans="1:7">
      <c r="A5820" s="92"/>
      <c r="B5820" s="372" t="s">
        <v>2</v>
      </c>
      <c r="C5820" s="91" t="s">
        <v>3</v>
      </c>
      <c r="D5820" s="91" t="s">
        <v>4</v>
      </c>
      <c r="E5820" s="91" t="s">
        <v>761</v>
      </c>
      <c r="F5820" s="14">
        <f>VLOOKUP(B5820,'HSD ME&amp;PLUMBING'!$B$6:E7323,4,FALSE)</f>
        <v>100000</v>
      </c>
      <c r="G5820" s="367">
        <f>F5820*E5820</f>
        <v>78800</v>
      </c>
    </row>
    <row r="5821" spans="1:7">
      <c r="A5821" s="92"/>
      <c r="B5821" s="372" t="s">
        <v>1804</v>
      </c>
      <c r="C5821" s="91" t="s">
        <v>71</v>
      </c>
      <c r="D5821" s="91" t="s">
        <v>4</v>
      </c>
      <c r="E5821" s="91" t="s">
        <v>762</v>
      </c>
      <c r="F5821" s="14">
        <f>VLOOKUP(B5821,'HSD ME&amp;PLUMBING'!$B$6:E7324,4,FALSE)</f>
        <v>150000</v>
      </c>
      <c r="G5821" s="367">
        <f>F5821*E5821</f>
        <v>197400</v>
      </c>
    </row>
    <row r="5822" spans="1:7">
      <c r="A5822" s="92"/>
      <c r="B5822" s="372" t="s">
        <v>7</v>
      </c>
      <c r="C5822" s="91" t="s">
        <v>8</v>
      </c>
      <c r="D5822" s="91" t="s">
        <v>4</v>
      </c>
      <c r="E5822" s="91" t="s">
        <v>763</v>
      </c>
      <c r="F5822" s="14">
        <f>VLOOKUP(B5822,'HSD ME&amp;PLUMBING'!$B$6:E7325,4,FALSE)</f>
        <v>150000</v>
      </c>
      <c r="G5822" s="367">
        <f>F5822*E5822</f>
        <v>19800</v>
      </c>
    </row>
    <row r="5823" spans="1:7">
      <c r="A5823" s="92"/>
      <c r="B5823" s="372" t="s">
        <v>10</v>
      </c>
      <c r="C5823" s="91" t="s">
        <v>11</v>
      </c>
      <c r="D5823" s="91" t="s">
        <v>4</v>
      </c>
      <c r="E5823" s="91" t="s">
        <v>4574</v>
      </c>
      <c r="F5823" s="19">
        <f>VLOOKUP(B5823,'HSD ME&amp;PLUMBING'!$B$6:E7326,4,FALSE)</f>
        <v>200000</v>
      </c>
      <c r="G5823" s="367">
        <f>F5823*E5823</f>
        <v>7800</v>
      </c>
    </row>
    <row r="5824" spans="1:7">
      <c r="A5824" s="513" t="s">
        <v>13</v>
      </c>
      <c r="B5824" s="514"/>
      <c r="C5824" s="514"/>
      <c r="D5824" s="514"/>
      <c r="E5824" s="514"/>
      <c r="F5824" s="515"/>
      <c r="G5824" s="367">
        <f>SUM(G5820:G5823)</f>
        <v>303800</v>
      </c>
    </row>
    <row r="5825" spans="1:7">
      <c r="A5825" s="91" t="s">
        <v>14</v>
      </c>
      <c r="B5825" s="372" t="s">
        <v>15</v>
      </c>
      <c r="C5825" s="91"/>
      <c r="D5825" s="91"/>
      <c r="E5825" s="91"/>
      <c r="F5825" s="374"/>
      <c r="G5825" s="374"/>
    </row>
    <row r="5826" spans="1:7" ht="45">
      <c r="A5826" s="92"/>
      <c r="B5826" s="373" t="s">
        <v>4286</v>
      </c>
      <c r="C5826" s="91"/>
      <c r="D5826" s="94" t="s">
        <v>4228</v>
      </c>
      <c r="E5826" s="94" t="s">
        <v>4422</v>
      </c>
      <c r="F5826" s="371">
        <f>VLOOKUP(B5826,'HSD ME&amp;PLUMBING'!$B$6:E7329,4,FALSE)</f>
        <v>10000</v>
      </c>
      <c r="G5826" s="370">
        <f>F5826*E5826</f>
        <v>13000</v>
      </c>
    </row>
    <row r="5827" spans="1:7">
      <c r="A5827" s="503" t="s">
        <v>16</v>
      </c>
      <c r="B5827" s="504"/>
      <c r="C5827" s="504"/>
      <c r="D5827" s="504"/>
      <c r="E5827" s="504"/>
      <c r="F5827" s="505"/>
      <c r="G5827" s="367">
        <f>SUM(G5825:G5826)</f>
        <v>13000</v>
      </c>
    </row>
    <row r="5828" spans="1:7">
      <c r="A5828" s="11" t="s">
        <v>17</v>
      </c>
      <c r="B5828" s="160" t="s">
        <v>18</v>
      </c>
      <c r="C5828" s="11"/>
      <c r="D5828" s="12"/>
      <c r="E5828" s="11"/>
      <c r="F5828" s="12"/>
      <c r="G5828" s="369"/>
    </row>
    <row r="5829" spans="1:7">
      <c r="A5829" s="503" t="s">
        <v>19</v>
      </c>
      <c r="B5829" s="504"/>
      <c r="C5829" s="504"/>
      <c r="D5829" s="504"/>
      <c r="E5829" s="504"/>
      <c r="F5829" s="505"/>
      <c r="G5829" s="367">
        <f>SUM(G5828)</f>
        <v>0</v>
      </c>
    </row>
    <row r="5830" spans="1:7">
      <c r="A5830" s="11" t="s">
        <v>20</v>
      </c>
      <c r="B5830" s="522" t="s">
        <v>21</v>
      </c>
      <c r="C5830" s="523"/>
      <c r="D5830" s="523"/>
      <c r="E5830" s="523"/>
      <c r="F5830" s="524"/>
      <c r="G5830" s="367">
        <f>SUM(G5820:G5829)/2</f>
        <v>316800</v>
      </c>
    </row>
    <row r="5831" spans="1:7">
      <c r="A5831" s="11" t="s">
        <v>22</v>
      </c>
      <c r="B5831" s="522" t="s">
        <v>77</v>
      </c>
      <c r="C5831" s="523"/>
      <c r="D5831" s="523"/>
      <c r="E5831" s="524"/>
      <c r="F5831" s="368">
        <v>0.1</v>
      </c>
      <c r="G5831" s="367">
        <f>G5830*F5831</f>
        <v>31680</v>
      </c>
    </row>
    <row r="5832" spans="1:7">
      <c r="A5832" s="11" t="s">
        <v>23</v>
      </c>
      <c r="B5832" s="522" t="s">
        <v>24</v>
      </c>
      <c r="C5832" s="523"/>
      <c r="D5832" s="523"/>
      <c r="E5832" s="523"/>
      <c r="F5832" s="524"/>
      <c r="G5832" s="367">
        <f>G5830+G5831</f>
        <v>348480</v>
      </c>
    </row>
    <row r="5833" spans="1:7">
      <c r="A5833" s="105"/>
      <c r="B5833" s="106"/>
      <c r="C5833" s="105"/>
      <c r="D5833" s="105"/>
      <c r="E5833" s="105"/>
      <c r="F5833" s="378"/>
      <c r="G5833" s="378"/>
    </row>
    <row r="5834" spans="1:7">
      <c r="A5834" s="198" t="s">
        <v>4573</v>
      </c>
      <c r="B5834" s="1"/>
      <c r="C5834" s="262"/>
      <c r="D5834" s="262"/>
      <c r="E5834" s="262"/>
      <c r="F5834" s="375"/>
      <c r="G5834" s="375"/>
    </row>
    <row r="5835" spans="1:7" ht="30">
      <c r="A5835" s="9" t="s">
        <v>62</v>
      </c>
      <c r="B5835" s="9" t="s">
        <v>63</v>
      </c>
      <c r="C5835" s="9" t="s">
        <v>64</v>
      </c>
      <c r="D5835" s="9" t="s">
        <v>65</v>
      </c>
      <c r="E5835" s="9" t="s">
        <v>66</v>
      </c>
      <c r="F5835" s="9" t="s">
        <v>67</v>
      </c>
      <c r="G5835" s="9" t="s">
        <v>68</v>
      </c>
    </row>
    <row r="5836" spans="1:7">
      <c r="A5836" s="91" t="s">
        <v>0</v>
      </c>
      <c r="B5836" s="372" t="s">
        <v>1</v>
      </c>
      <c r="C5836" s="91"/>
      <c r="D5836" s="91"/>
      <c r="E5836" s="91"/>
      <c r="F5836" s="374"/>
      <c r="G5836" s="374"/>
    </row>
    <row r="5837" spans="1:7">
      <c r="A5837" s="92"/>
      <c r="B5837" s="372" t="s">
        <v>2</v>
      </c>
      <c r="C5837" s="91" t="s">
        <v>3</v>
      </c>
      <c r="D5837" s="91" t="s">
        <v>4</v>
      </c>
      <c r="E5837" s="91" t="s">
        <v>4546</v>
      </c>
      <c r="F5837" s="14">
        <f>VLOOKUP(B5837,'HSD ME&amp;PLUMBING'!$B$6:E7340,4,FALSE)</f>
        <v>100000</v>
      </c>
      <c r="G5837" s="367">
        <f>F5837*E5837</f>
        <v>94500</v>
      </c>
    </row>
    <row r="5838" spans="1:7">
      <c r="A5838" s="92"/>
      <c r="B5838" s="372" t="s">
        <v>1804</v>
      </c>
      <c r="C5838" s="91" t="s">
        <v>71</v>
      </c>
      <c r="D5838" s="91" t="s">
        <v>4</v>
      </c>
      <c r="E5838" s="91" t="s">
        <v>4545</v>
      </c>
      <c r="F5838" s="14">
        <f>VLOOKUP(B5838,'HSD ME&amp;PLUMBING'!$B$6:E7341,4,FALSE)</f>
        <v>150000</v>
      </c>
      <c r="G5838" s="367">
        <f>F5838*E5838</f>
        <v>236850</v>
      </c>
    </row>
    <row r="5839" spans="1:7">
      <c r="A5839" s="92"/>
      <c r="B5839" s="372" t="s">
        <v>7</v>
      </c>
      <c r="C5839" s="91" t="s">
        <v>8</v>
      </c>
      <c r="D5839" s="91" t="s">
        <v>4</v>
      </c>
      <c r="E5839" s="91" t="s">
        <v>4544</v>
      </c>
      <c r="F5839" s="14">
        <f>VLOOKUP(B5839,'HSD ME&amp;PLUMBING'!$B$6:E7342,4,FALSE)</f>
        <v>150000</v>
      </c>
      <c r="G5839" s="367">
        <f>F5839*E5839</f>
        <v>23700</v>
      </c>
    </row>
    <row r="5840" spans="1:7">
      <c r="A5840" s="92"/>
      <c r="B5840" s="372" t="s">
        <v>10</v>
      </c>
      <c r="C5840" s="91" t="s">
        <v>11</v>
      </c>
      <c r="D5840" s="91" t="s">
        <v>4</v>
      </c>
      <c r="E5840" s="91" t="s">
        <v>4543</v>
      </c>
      <c r="F5840" s="19">
        <f>VLOOKUP(B5840,'HSD ME&amp;PLUMBING'!$B$6:E7343,4,FALSE)</f>
        <v>200000</v>
      </c>
      <c r="G5840" s="367">
        <f>F5840*E5840</f>
        <v>9400</v>
      </c>
    </row>
    <row r="5841" spans="1:7">
      <c r="A5841" s="513" t="s">
        <v>13</v>
      </c>
      <c r="B5841" s="514"/>
      <c r="C5841" s="514"/>
      <c r="D5841" s="514"/>
      <c r="E5841" s="514"/>
      <c r="F5841" s="515"/>
      <c r="G5841" s="367">
        <f>SUM(G5837:G5840)</f>
        <v>364450</v>
      </c>
    </row>
    <row r="5842" spans="1:7">
      <c r="A5842" s="91" t="s">
        <v>14</v>
      </c>
      <c r="B5842" s="372" t="s">
        <v>15</v>
      </c>
      <c r="C5842" s="91"/>
      <c r="D5842" s="91"/>
      <c r="E5842" s="91"/>
      <c r="F5842" s="374"/>
      <c r="G5842" s="374"/>
    </row>
    <row r="5843" spans="1:7" ht="45">
      <c r="A5843" s="92"/>
      <c r="B5843" s="373" t="s">
        <v>4287</v>
      </c>
      <c r="C5843" s="91"/>
      <c r="D5843" s="94" t="s">
        <v>4228</v>
      </c>
      <c r="E5843" s="94" t="s">
        <v>4422</v>
      </c>
      <c r="F5843" s="371">
        <f>VLOOKUP(B5843,'HSD ME&amp;PLUMBING'!$B$6:E7346,4,FALSE)</f>
        <v>10000</v>
      </c>
      <c r="G5843" s="370">
        <f>F5843*E5843</f>
        <v>13000</v>
      </c>
    </row>
    <row r="5844" spans="1:7">
      <c r="A5844" s="503" t="s">
        <v>16</v>
      </c>
      <c r="B5844" s="504"/>
      <c r="C5844" s="504"/>
      <c r="D5844" s="504"/>
      <c r="E5844" s="504"/>
      <c r="F5844" s="505"/>
      <c r="G5844" s="367">
        <f>SUM(G5842:G5843)</f>
        <v>13000</v>
      </c>
    </row>
    <row r="5845" spans="1:7">
      <c r="A5845" s="11" t="s">
        <v>17</v>
      </c>
      <c r="B5845" s="160" t="s">
        <v>18</v>
      </c>
      <c r="C5845" s="11"/>
      <c r="D5845" s="12"/>
      <c r="E5845" s="11"/>
      <c r="F5845" s="12"/>
      <c r="G5845" s="369"/>
    </row>
    <row r="5846" spans="1:7">
      <c r="A5846" s="503" t="s">
        <v>19</v>
      </c>
      <c r="B5846" s="504"/>
      <c r="C5846" s="504"/>
      <c r="D5846" s="504"/>
      <c r="E5846" s="504"/>
      <c r="F5846" s="505"/>
      <c r="G5846" s="367">
        <f>SUM(G5845)</f>
        <v>0</v>
      </c>
    </row>
    <row r="5847" spans="1:7">
      <c r="A5847" s="11" t="s">
        <v>20</v>
      </c>
      <c r="B5847" s="522" t="s">
        <v>21</v>
      </c>
      <c r="C5847" s="523"/>
      <c r="D5847" s="523"/>
      <c r="E5847" s="523"/>
      <c r="F5847" s="524"/>
      <c r="G5847" s="367">
        <f>SUM(G5837:G5846)/2</f>
        <v>377450</v>
      </c>
    </row>
    <row r="5848" spans="1:7">
      <c r="A5848" s="11" t="s">
        <v>22</v>
      </c>
      <c r="B5848" s="522" t="s">
        <v>77</v>
      </c>
      <c r="C5848" s="523"/>
      <c r="D5848" s="523"/>
      <c r="E5848" s="524"/>
      <c r="F5848" s="368">
        <v>0.1</v>
      </c>
      <c r="G5848" s="367">
        <f>G5847*F5848</f>
        <v>37745</v>
      </c>
    </row>
    <row r="5849" spans="1:7">
      <c r="A5849" s="11" t="s">
        <v>23</v>
      </c>
      <c r="B5849" s="522" t="s">
        <v>24</v>
      </c>
      <c r="C5849" s="523"/>
      <c r="D5849" s="523"/>
      <c r="E5849" s="523"/>
      <c r="F5849" s="524"/>
      <c r="G5849" s="367">
        <f>G5847+G5848</f>
        <v>415195</v>
      </c>
    </row>
    <row r="5850" spans="1:7">
      <c r="A5850" s="105"/>
      <c r="B5850" s="106"/>
      <c r="C5850" s="105"/>
      <c r="D5850" s="105"/>
      <c r="E5850" s="105"/>
      <c r="F5850" s="378"/>
      <c r="G5850" s="378"/>
    </row>
    <row r="5851" spans="1:7">
      <c r="A5851" s="198" t="s">
        <v>4572</v>
      </c>
      <c r="B5851" s="1"/>
      <c r="C5851" s="262"/>
      <c r="D5851" s="262"/>
      <c r="E5851" s="262"/>
      <c r="F5851" s="375"/>
      <c r="G5851" s="375"/>
    </row>
    <row r="5852" spans="1:7" ht="30">
      <c r="A5852" s="9" t="s">
        <v>62</v>
      </c>
      <c r="B5852" s="9" t="s">
        <v>63</v>
      </c>
      <c r="C5852" s="9" t="s">
        <v>64</v>
      </c>
      <c r="D5852" s="9" t="s">
        <v>65</v>
      </c>
      <c r="E5852" s="9" t="s">
        <v>66</v>
      </c>
      <c r="F5852" s="9" t="s">
        <v>67</v>
      </c>
      <c r="G5852" s="9" t="s">
        <v>68</v>
      </c>
    </row>
    <row r="5853" spans="1:7">
      <c r="A5853" s="91" t="s">
        <v>0</v>
      </c>
      <c r="B5853" s="372" t="s">
        <v>1</v>
      </c>
      <c r="C5853" s="91"/>
      <c r="D5853" s="91"/>
      <c r="E5853" s="91"/>
      <c r="F5853" s="374"/>
      <c r="G5853" s="374"/>
    </row>
    <row r="5854" spans="1:7">
      <c r="A5854" s="92"/>
      <c r="B5854" s="372" t="s">
        <v>2</v>
      </c>
      <c r="C5854" s="91" t="s">
        <v>3</v>
      </c>
      <c r="D5854" s="91" t="s">
        <v>4</v>
      </c>
      <c r="E5854" s="91" t="s">
        <v>4541</v>
      </c>
      <c r="F5854" s="14">
        <f>VLOOKUP(B5854,'HSD ME&amp;PLUMBING'!$B$6:E7357,4,FALSE)</f>
        <v>100000</v>
      </c>
      <c r="G5854" s="367">
        <f>F5854*E5854</f>
        <v>126000</v>
      </c>
    </row>
    <row r="5855" spans="1:7">
      <c r="A5855" s="92"/>
      <c r="B5855" s="372" t="s">
        <v>1804</v>
      </c>
      <c r="C5855" s="91" t="s">
        <v>71</v>
      </c>
      <c r="D5855" s="91" t="s">
        <v>4</v>
      </c>
      <c r="E5855" s="91" t="s">
        <v>4540</v>
      </c>
      <c r="F5855" s="14">
        <f>VLOOKUP(B5855,'HSD ME&amp;PLUMBING'!$B$6:E7358,4,FALSE)</f>
        <v>150000</v>
      </c>
      <c r="G5855" s="367">
        <f>F5855*E5855</f>
        <v>315450.00000000006</v>
      </c>
    </row>
    <row r="5856" spans="1:7">
      <c r="A5856" s="92"/>
      <c r="B5856" s="372" t="s">
        <v>7</v>
      </c>
      <c r="C5856" s="91" t="s">
        <v>8</v>
      </c>
      <c r="D5856" s="91" t="s">
        <v>4</v>
      </c>
      <c r="E5856" s="91" t="s">
        <v>1942</v>
      </c>
      <c r="F5856" s="14">
        <f>VLOOKUP(B5856,'HSD ME&amp;PLUMBING'!$B$6:E7359,4,FALSE)</f>
        <v>150000</v>
      </c>
      <c r="G5856" s="367">
        <f>F5856*E5856</f>
        <v>31500</v>
      </c>
    </row>
    <row r="5857" spans="1:7">
      <c r="A5857" s="92"/>
      <c r="B5857" s="372" t="s">
        <v>10</v>
      </c>
      <c r="C5857" s="91" t="s">
        <v>11</v>
      </c>
      <c r="D5857" s="91" t="s">
        <v>4</v>
      </c>
      <c r="E5857" s="91" t="s">
        <v>4539</v>
      </c>
      <c r="F5857" s="19">
        <f>VLOOKUP(B5857,'HSD ME&amp;PLUMBING'!$B$6:E7360,4,FALSE)</f>
        <v>200000</v>
      </c>
      <c r="G5857" s="367">
        <f>F5857*E5857</f>
        <v>12600</v>
      </c>
    </row>
    <row r="5858" spans="1:7">
      <c r="A5858" s="513" t="s">
        <v>13</v>
      </c>
      <c r="B5858" s="514"/>
      <c r="C5858" s="514"/>
      <c r="D5858" s="514"/>
      <c r="E5858" s="514"/>
      <c r="F5858" s="515"/>
      <c r="G5858" s="367">
        <f>SUM(G5854:G5857)</f>
        <v>485550.00000000006</v>
      </c>
    </row>
    <row r="5859" spans="1:7">
      <c r="A5859" s="91" t="s">
        <v>14</v>
      </c>
      <c r="B5859" s="372" t="s">
        <v>15</v>
      </c>
      <c r="C5859" s="91"/>
      <c r="D5859" s="91"/>
      <c r="E5859" s="91"/>
      <c r="F5859" s="374"/>
      <c r="G5859" s="374"/>
    </row>
    <row r="5860" spans="1:7" ht="45">
      <c r="A5860" s="92"/>
      <c r="B5860" s="373" t="s">
        <v>4288</v>
      </c>
      <c r="C5860" s="91"/>
      <c r="D5860" s="94" t="s">
        <v>4228</v>
      </c>
      <c r="E5860" s="94" t="s">
        <v>4422</v>
      </c>
      <c r="F5860" s="371">
        <f>VLOOKUP(B5860,'HSD ME&amp;PLUMBING'!$B$6:E7363,4,FALSE)</f>
        <v>10000</v>
      </c>
      <c r="G5860" s="370">
        <f>F5860*E5860</f>
        <v>13000</v>
      </c>
    </row>
    <row r="5861" spans="1:7">
      <c r="A5861" s="503" t="s">
        <v>16</v>
      </c>
      <c r="B5861" s="504"/>
      <c r="C5861" s="504"/>
      <c r="D5861" s="504"/>
      <c r="E5861" s="504"/>
      <c r="F5861" s="505"/>
      <c r="G5861" s="367">
        <f>SUM(G5859:G5860)</f>
        <v>13000</v>
      </c>
    </row>
    <row r="5862" spans="1:7">
      <c r="A5862" s="11" t="s">
        <v>17</v>
      </c>
      <c r="B5862" s="160" t="s">
        <v>18</v>
      </c>
      <c r="C5862" s="11"/>
      <c r="D5862" s="12"/>
      <c r="E5862" s="11"/>
      <c r="F5862" s="12"/>
      <c r="G5862" s="369"/>
    </row>
    <row r="5863" spans="1:7">
      <c r="A5863" s="503" t="s">
        <v>19</v>
      </c>
      <c r="B5863" s="504"/>
      <c r="C5863" s="504"/>
      <c r="D5863" s="504"/>
      <c r="E5863" s="504"/>
      <c r="F5863" s="505"/>
      <c r="G5863" s="367">
        <f>SUM(G5862)</f>
        <v>0</v>
      </c>
    </row>
    <row r="5864" spans="1:7">
      <c r="A5864" s="11" t="s">
        <v>20</v>
      </c>
      <c r="B5864" s="522" t="s">
        <v>21</v>
      </c>
      <c r="C5864" s="523"/>
      <c r="D5864" s="523"/>
      <c r="E5864" s="523"/>
      <c r="F5864" s="524"/>
      <c r="G5864" s="367">
        <f>SUM(G5854:G5863)/2</f>
        <v>498550.00000000006</v>
      </c>
    </row>
    <row r="5865" spans="1:7">
      <c r="A5865" s="11" t="s">
        <v>22</v>
      </c>
      <c r="B5865" s="522" t="s">
        <v>77</v>
      </c>
      <c r="C5865" s="523"/>
      <c r="D5865" s="523"/>
      <c r="E5865" s="524"/>
      <c r="F5865" s="368">
        <v>0.1</v>
      </c>
      <c r="G5865" s="367">
        <f>G5864*F5865</f>
        <v>49855.000000000007</v>
      </c>
    </row>
    <row r="5866" spans="1:7">
      <c r="A5866" s="11" t="s">
        <v>23</v>
      </c>
      <c r="B5866" s="522" t="s">
        <v>24</v>
      </c>
      <c r="C5866" s="523"/>
      <c r="D5866" s="523"/>
      <c r="E5866" s="523"/>
      <c r="F5866" s="524"/>
      <c r="G5866" s="367">
        <f>G5864+G5865</f>
        <v>548405.00000000012</v>
      </c>
    </row>
    <row r="5867" spans="1:7">
      <c r="A5867" s="105"/>
      <c r="B5867" s="106"/>
      <c r="C5867" s="105"/>
      <c r="D5867" s="105"/>
      <c r="E5867" s="105"/>
      <c r="F5867" s="378"/>
      <c r="G5867" s="378"/>
    </row>
    <row r="5868" spans="1:7" ht="15.75">
      <c r="A5868" s="377" t="s">
        <v>4571</v>
      </c>
      <c r="B5868" s="6"/>
      <c r="C5868" s="173"/>
      <c r="D5868" s="173"/>
      <c r="E5868" s="173"/>
      <c r="F5868" s="376"/>
      <c r="G5868" s="376"/>
    </row>
    <row r="5869" spans="1:7" s="33" customFormat="1">
      <c r="A5869" s="411" t="s">
        <v>4570</v>
      </c>
      <c r="C5869" s="402"/>
      <c r="D5869" s="402"/>
      <c r="E5869" s="402"/>
      <c r="F5869" s="401"/>
      <c r="G5869" s="401"/>
    </row>
    <row r="5870" spans="1:7" s="33" customFormat="1" ht="30">
      <c r="A5870" s="34" t="s">
        <v>62</v>
      </c>
      <c r="B5870" s="34" t="s">
        <v>63</v>
      </c>
      <c r="C5870" s="34" t="s">
        <v>64</v>
      </c>
      <c r="D5870" s="34" t="s">
        <v>65</v>
      </c>
      <c r="E5870" s="34" t="s">
        <v>66</v>
      </c>
      <c r="F5870" s="34" t="s">
        <v>67</v>
      </c>
      <c r="G5870" s="34" t="s">
        <v>68</v>
      </c>
    </row>
    <row r="5871" spans="1:7" s="33" customFormat="1">
      <c r="A5871" s="396" t="s">
        <v>0</v>
      </c>
      <c r="B5871" s="397" t="s">
        <v>1</v>
      </c>
      <c r="C5871" s="396"/>
      <c r="D5871" s="396"/>
      <c r="E5871" s="396"/>
      <c r="F5871" s="399"/>
      <c r="G5871" s="399"/>
    </row>
    <row r="5872" spans="1:7" s="33" customFormat="1">
      <c r="A5872" s="400"/>
      <c r="B5872" s="397" t="s">
        <v>2</v>
      </c>
      <c r="C5872" s="396" t="s">
        <v>3</v>
      </c>
      <c r="D5872" s="396" t="s">
        <v>4</v>
      </c>
      <c r="E5872" s="396" t="s">
        <v>288</v>
      </c>
      <c r="F5872" s="38">
        <f>VLOOKUP(B5872,'HSD ME&amp;PLUMBING'!$B$6:E7375,4,FALSE)</f>
        <v>100000</v>
      </c>
      <c r="G5872" s="393">
        <f>F5872*E5872</f>
        <v>5200</v>
      </c>
    </row>
    <row r="5873" spans="1:7" s="33" customFormat="1">
      <c r="A5873" s="400"/>
      <c r="B5873" s="397" t="s">
        <v>1804</v>
      </c>
      <c r="C5873" s="396" t="s">
        <v>71</v>
      </c>
      <c r="D5873" s="396" t="s">
        <v>4</v>
      </c>
      <c r="E5873" s="396" t="s">
        <v>1466</v>
      </c>
      <c r="F5873" s="38">
        <f>VLOOKUP(B5873,'HSD ME&amp;PLUMBING'!$B$6:E7376,4,FALSE)</f>
        <v>150000</v>
      </c>
      <c r="G5873" s="393">
        <f>F5873*E5873</f>
        <v>13050</v>
      </c>
    </row>
    <row r="5874" spans="1:7" s="33" customFormat="1">
      <c r="A5874" s="400"/>
      <c r="B5874" s="397" t="s">
        <v>7</v>
      </c>
      <c r="C5874" s="396" t="s">
        <v>8</v>
      </c>
      <c r="D5874" s="396" t="s">
        <v>4</v>
      </c>
      <c r="E5874" s="396" t="s">
        <v>36</v>
      </c>
      <c r="F5874" s="38">
        <f>VLOOKUP(B5874,'HSD ME&amp;PLUMBING'!$B$6:E7377,4,FALSE)</f>
        <v>150000</v>
      </c>
      <c r="G5874" s="393">
        <f>F5874*E5874</f>
        <v>1350</v>
      </c>
    </row>
    <row r="5875" spans="1:7" s="33" customFormat="1">
      <c r="A5875" s="400"/>
      <c r="B5875" s="397" t="s">
        <v>10</v>
      </c>
      <c r="C5875" s="396" t="s">
        <v>11</v>
      </c>
      <c r="D5875" s="396" t="s">
        <v>4</v>
      </c>
      <c r="E5875" s="396" t="s">
        <v>99</v>
      </c>
      <c r="F5875" s="43">
        <f>VLOOKUP(B5875,'HSD ME&amp;PLUMBING'!$B$6:E7378,4,FALSE)</f>
        <v>200000</v>
      </c>
      <c r="G5875" s="393">
        <f>F5875*E5875</f>
        <v>600</v>
      </c>
    </row>
    <row r="5876" spans="1:7" s="33" customFormat="1">
      <c r="A5876" s="519" t="s">
        <v>13</v>
      </c>
      <c r="B5876" s="520"/>
      <c r="C5876" s="520"/>
      <c r="D5876" s="520"/>
      <c r="E5876" s="520"/>
      <c r="F5876" s="521"/>
      <c r="G5876" s="393">
        <f>SUM(G5872:G5875)</f>
        <v>20200</v>
      </c>
    </row>
    <row r="5877" spans="1:7" s="33" customFormat="1">
      <c r="A5877" s="396" t="s">
        <v>14</v>
      </c>
      <c r="B5877" s="397" t="s">
        <v>15</v>
      </c>
      <c r="C5877" s="396"/>
      <c r="D5877" s="396"/>
      <c r="E5877" s="396"/>
      <c r="F5877" s="399"/>
      <c r="G5877" s="399"/>
    </row>
    <row r="5878" spans="1:7" s="33" customFormat="1" ht="45">
      <c r="A5878" s="400"/>
      <c r="B5878" s="398" t="s">
        <v>4289</v>
      </c>
      <c r="C5878" s="396"/>
      <c r="D5878" s="410" t="s">
        <v>674</v>
      </c>
      <c r="E5878" s="410" t="s">
        <v>4437</v>
      </c>
      <c r="F5878" s="409">
        <f>VLOOKUP(B5878,'HSD ME&amp;PLUMBING'!$B$6:E7381,4,FALSE)</f>
        <v>10000</v>
      </c>
      <c r="G5878" s="408">
        <f>F5878*E5878</f>
        <v>11500</v>
      </c>
    </row>
    <row r="5879" spans="1:7" s="33" customFormat="1" ht="30">
      <c r="A5879" s="400"/>
      <c r="B5879" s="398" t="s">
        <v>4290</v>
      </c>
      <c r="C5879" s="396"/>
      <c r="D5879" s="410" t="s">
        <v>674</v>
      </c>
      <c r="E5879" s="410" t="s">
        <v>1225</v>
      </c>
      <c r="F5879" s="409">
        <f>VLOOKUP(B5879,'HSD ME&amp;PLUMBING'!$B$6:E7382,4,FALSE)</f>
        <v>10000</v>
      </c>
      <c r="G5879" s="408">
        <f>F5879*E5879</f>
        <v>10000</v>
      </c>
    </row>
    <row r="5880" spans="1:7" s="33" customFormat="1">
      <c r="A5880" s="528" t="s">
        <v>16</v>
      </c>
      <c r="B5880" s="529"/>
      <c r="C5880" s="529"/>
      <c r="D5880" s="529"/>
      <c r="E5880" s="529"/>
      <c r="F5880" s="530"/>
      <c r="G5880" s="393">
        <f>SUM(G5878:G5879)</f>
        <v>21500</v>
      </c>
    </row>
    <row r="5881" spans="1:7" s="33" customFormat="1">
      <c r="A5881" s="35" t="s">
        <v>17</v>
      </c>
      <c r="B5881" s="182" t="s">
        <v>18</v>
      </c>
      <c r="C5881" s="35"/>
      <c r="D5881" s="36"/>
      <c r="E5881" s="35"/>
      <c r="F5881" s="36"/>
      <c r="G5881" s="395"/>
    </row>
    <row r="5882" spans="1:7" s="33" customFormat="1">
      <c r="A5882" s="528" t="s">
        <v>19</v>
      </c>
      <c r="B5882" s="529"/>
      <c r="C5882" s="529"/>
      <c r="D5882" s="529"/>
      <c r="E5882" s="529"/>
      <c r="F5882" s="530"/>
      <c r="G5882" s="393">
        <f>SUM(G5881)</f>
        <v>0</v>
      </c>
    </row>
    <row r="5883" spans="1:7" s="33" customFormat="1">
      <c r="A5883" s="35" t="s">
        <v>20</v>
      </c>
      <c r="B5883" s="525" t="s">
        <v>21</v>
      </c>
      <c r="C5883" s="526"/>
      <c r="D5883" s="526"/>
      <c r="E5883" s="526"/>
      <c r="F5883" s="527"/>
      <c r="G5883" s="393">
        <f>SUM(G5873:G5882)/2</f>
        <v>39100</v>
      </c>
    </row>
    <row r="5884" spans="1:7" s="33" customFormat="1">
      <c r="A5884" s="35" t="s">
        <v>22</v>
      </c>
      <c r="B5884" s="525" t="s">
        <v>77</v>
      </c>
      <c r="C5884" s="526"/>
      <c r="D5884" s="526"/>
      <c r="E5884" s="527"/>
      <c r="F5884" s="394">
        <v>0.1</v>
      </c>
      <c r="G5884" s="393">
        <f>G5883*F5884</f>
        <v>3910</v>
      </c>
    </row>
    <row r="5885" spans="1:7" s="33" customFormat="1">
      <c r="A5885" s="35" t="s">
        <v>23</v>
      </c>
      <c r="B5885" s="525" t="s">
        <v>24</v>
      </c>
      <c r="C5885" s="526"/>
      <c r="D5885" s="526"/>
      <c r="E5885" s="526"/>
      <c r="F5885" s="527"/>
      <c r="G5885" s="393">
        <f>G5883+G5884</f>
        <v>43010</v>
      </c>
    </row>
    <row r="5886" spans="1:7" s="33" customFormat="1">
      <c r="A5886" s="413"/>
      <c r="B5886" s="414"/>
      <c r="C5886" s="413"/>
      <c r="D5886" s="413"/>
      <c r="E5886" s="413"/>
      <c r="F5886" s="412"/>
      <c r="G5886" s="412"/>
    </row>
    <row r="5887" spans="1:7" s="33" customFormat="1">
      <c r="A5887" s="411" t="s">
        <v>4569</v>
      </c>
      <c r="C5887" s="402"/>
      <c r="D5887" s="402"/>
      <c r="E5887" s="402"/>
      <c r="F5887" s="401"/>
      <c r="G5887" s="401"/>
    </row>
    <row r="5888" spans="1:7" s="33" customFormat="1" ht="30">
      <c r="A5888" s="34" t="s">
        <v>62</v>
      </c>
      <c r="B5888" s="34" t="s">
        <v>63</v>
      </c>
      <c r="C5888" s="34" t="s">
        <v>64</v>
      </c>
      <c r="D5888" s="34" t="s">
        <v>65</v>
      </c>
      <c r="E5888" s="34" t="s">
        <v>66</v>
      </c>
      <c r="F5888" s="34" t="s">
        <v>67</v>
      </c>
      <c r="G5888" s="34" t="s">
        <v>68</v>
      </c>
    </row>
    <row r="5889" spans="1:7" s="33" customFormat="1">
      <c r="A5889" s="396" t="s">
        <v>0</v>
      </c>
      <c r="B5889" s="397" t="s">
        <v>1</v>
      </c>
      <c r="C5889" s="396"/>
      <c r="D5889" s="396"/>
      <c r="E5889" s="396"/>
      <c r="F5889" s="399"/>
      <c r="G5889" s="399"/>
    </row>
    <row r="5890" spans="1:7" s="33" customFormat="1">
      <c r="A5890" s="400"/>
      <c r="B5890" s="397" t="s">
        <v>2</v>
      </c>
      <c r="C5890" s="396" t="s">
        <v>3</v>
      </c>
      <c r="D5890" s="396" t="s">
        <v>4</v>
      </c>
      <c r="E5890" s="396" t="s">
        <v>707</v>
      </c>
      <c r="F5890" s="38">
        <f>VLOOKUP(B5890,'HSD ME&amp;PLUMBING'!$B$6:E7393,4,FALSE)</f>
        <v>100000</v>
      </c>
      <c r="G5890" s="393">
        <f>F5890*E5890</f>
        <v>10500</v>
      </c>
    </row>
    <row r="5891" spans="1:7" s="33" customFormat="1">
      <c r="A5891" s="400"/>
      <c r="B5891" s="397" t="s">
        <v>1804</v>
      </c>
      <c r="C5891" s="396" t="s">
        <v>71</v>
      </c>
      <c r="D5891" s="396" t="s">
        <v>4</v>
      </c>
      <c r="E5891" s="396" t="s">
        <v>767</v>
      </c>
      <c r="F5891" s="38">
        <f>VLOOKUP(B5891,'HSD ME&amp;PLUMBING'!$B$6:E7394,4,FALSE)</f>
        <v>150000</v>
      </c>
      <c r="G5891" s="393">
        <f>F5891*E5891</f>
        <v>26250</v>
      </c>
    </row>
    <row r="5892" spans="1:7" s="33" customFormat="1">
      <c r="A5892" s="400"/>
      <c r="B5892" s="397" t="s">
        <v>7</v>
      </c>
      <c r="C5892" s="396" t="s">
        <v>8</v>
      </c>
      <c r="D5892" s="396" t="s">
        <v>4</v>
      </c>
      <c r="E5892" s="396" t="s">
        <v>768</v>
      </c>
      <c r="F5892" s="38">
        <f>VLOOKUP(B5892,'HSD ME&amp;PLUMBING'!$B$6:E7395,4,FALSE)</f>
        <v>150000</v>
      </c>
      <c r="G5892" s="393">
        <f>F5892*E5892</f>
        <v>2550</v>
      </c>
    </row>
    <row r="5893" spans="1:7" s="33" customFormat="1">
      <c r="A5893" s="400"/>
      <c r="B5893" s="397" t="s">
        <v>10</v>
      </c>
      <c r="C5893" s="396" t="s">
        <v>11</v>
      </c>
      <c r="D5893" s="396" t="s">
        <v>4</v>
      </c>
      <c r="E5893" s="396" t="s">
        <v>87</v>
      </c>
      <c r="F5893" s="43">
        <f>VLOOKUP(B5893,'HSD ME&amp;PLUMBING'!$B$6:E7396,4,FALSE)</f>
        <v>200000</v>
      </c>
      <c r="G5893" s="393">
        <f>F5893*E5893</f>
        <v>1000</v>
      </c>
    </row>
    <row r="5894" spans="1:7" s="33" customFormat="1">
      <c r="A5894" s="519" t="s">
        <v>13</v>
      </c>
      <c r="B5894" s="520"/>
      <c r="C5894" s="520"/>
      <c r="D5894" s="520"/>
      <c r="E5894" s="520"/>
      <c r="F5894" s="521"/>
      <c r="G5894" s="393">
        <f>SUM(G5890:G5893)</f>
        <v>40300</v>
      </c>
    </row>
    <row r="5895" spans="1:7" s="33" customFormat="1">
      <c r="A5895" s="396" t="s">
        <v>14</v>
      </c>
      <c r="B5895" s="397" t="s">
        <v>15</v>
      </c>
      <c r="C5895" s="396"/>
      <c r="D5895" s="396"/>
      <c r="E5895" s="396"/>
      <c r="F5895" s="399"/>
      <c r="G5895" s="399"/>
    </row>
    <row r="5896" spans="1:7" s="33" customFormat="1" ht="45">
      <c r="A5896" s="400"/>
      <c r="B5896" s="398" t="s">
        <v>4291</v>
      </c>
      <c r="C5896" s="396"/>
      <c r="D5896" s="410" t="s">
        <v>674</v>
      </c>
      <c r="E5896" s="410" t="s">
        <v>4437</v>
      </c>
      <c r="F5896" s="409">
        <f>VLOOKUP(B5896,'HSD ME&amp;PLUMBING'!$B$6:E7399,4,FALSE)</f>
        <v>10000</v>
      </c>
      <c r="G5896" s="408">
        <f>F5896*E5896</f>
        <v>11500</v>
      </c>
    </row>
    <row r="5897" spans="1:7" s="33" customFormat="1" ht="30">
      <c r="A5897" s="400"/>
      <c r="B5897" s="398" t="s">
        <v>4292</v>
      </c>
      <c r="C5897" s="396"/>
      <c r="D5897" s="410" t="s">
        <v>674</v>
      </c>
      <c r="E5897" s="410" t="s">
        <v>1225</v>
      </c>
      <c r="F5897" s="409">
        <f>VLOOKUP(B5897,'HSD ME&amp;PLUMBING'!$B$6:E7400,4,FALSE)</f>
        <v>10000</v>
      </c>
      <c r="G5897" s="408">
        <f>F5897*E5897</f>
        <v>10000</v>
      </c>
    </row>
    <row r="5898" spans="1:7" s="33" customFormat="1">
      <c r="A5898" s="528" t="s">
        <v>16</v>
      </c>
      <c r="B5898" s="529"/>
      <c r="C5898" s="529"/>
      <c r="D5898" s="529"/>
      <c r="E5898" s="529"/>
      <c r="F5898" s="530"/>
      <c r="G5898" s="393">
        <f>SUM(G5896:G5897)</f>
        <v>21500</v>
      </c>
    </row>
    <row r="5899" spans="1:7" s="33" customFormat="1">
      <c r="A5899" s="35" t="s">
        <v>17</v>
      </c>
      <c r="B5899" s="182" t="s">
        <v>18</v>
      </c>
      <c r="C5899" s="35"/>
      <c r="D5899" s="36"/>
      <c r="E5899" s="35"/>
      <c r="F5899" s="36"/>
      <c r="G5899" s="395"/>
    </row>
    <row r="5900" spans="1:7" s="33" customFormat="1">
      <c r="A5900" s="528" t="s">
        <v>19</v>
      </c>
      <c r="B5900" s="529"/>
      <c r="C5900" s="529"/>
      <c r="D5900" s="529"/>
      <c r="E5900" s="529"/>
      <c r="F5900" s="530"/>
      <c r="G5900" s="393">
        <f>SUM(G5899)</f>
        <v>0</v>
      </c>
    </row>
    <row r="5901" spans="1:7" s="33" customFormat="1">
      <c r="A5901" s="35" t="s">
        <v>20</v>
      </c>
      <c r="B5901" s="525" t="s">
        <v>21</v>
      </c>
      <c r="C5901" s="526"/>
      <c r="D5901" s="526"/>
      <c r="E5901" s="526"/>
      <c r="F5901" s="527"/>
      <c r="G5901" s="393">
        <f>SUM(G5891:G5900)/2</f>
        <v>56550</v>
      </c>
    </row>
    <row r="5902" spans="1:7" s="33" customFormat="1">
      <c r="A5902" s="35" t="s">
        <v>22</v>
      </c>
      <c r="B5902" s="525" t="s">
        <v>77</v>
      </c>
      <c r="C5902" s="526"/>
      <c r="D5902" s="526"/>
      <c r="E5902" s="527"/>
      <c r="F5902" s="394">
        <v>0.1</v>
      </c>
      <c r="G5902" s="393">
        <f>G5901*F5902</f>
        <v>5655</v>
      </c>
    </row>
    <row r="5903" spans="1:7" s="33" customFormat="1">
      <c r="A5903" s="35" t="s">
        <v>23</v>
      </c>
      <c r="B5903" s="525" t="s">
        <v>24</v>
      </c>
      <c r="C5903" s="526"/>
      <c r="D5903" s="526"/>
      <c r="E5903" s="526"/>
      <c r="F5903" s="527"/>
      <c r="G5903" s="393">
        <f>G5901+G5902</f>
        <v>62205</v>
      </c>
    </row>
    <row r="5904" spans="1:7" s="33" customFormat="1">
      <c r="A5904" s="413"/>
      <c r="B5904" s="414"/>
      <c r="C5904" s="413"/>
      <c r="D5904" s="413"/>
      <c r="E5904" s="413"/>
      <c r="F5904" s="412"/>
      <c r="G5904" s="412"/>
    </row>
    <row r="5905" spans="1:7" s="33" customFormat="1">
      <c r="A5905" s="411" t="s">
        <v>4568</v>
      </c>
      <c r="C5905" s="402"/>
      <c r="D5905" s="402"/>
      <c r="E5905" s="402"/>
      <c r="F5905" s="401"/>
      <c r="G5905" s="401"/>
    </row>
    <row r="5906" spans="1:7" s="33" customFormat="1" ht="30">
      <c r="A5906" s="34" t="s">
        <v>62</v>
      </c>
      <c r="B5906" s="34" t="s">
        <v>63</v>
      </c>
      <c r="C5906" s="34" t="s">
        <v>64</v>
      </c>
      <c r="D5906" s="34" t="s">
        <v>65</v>
      </c>
      <c r="E5906" s="34" t="s">
        <v>66</v>
      </c>
      <c r="F5906" s="34" t="s">
        <v>67</v>
      </c>
      <c r="G5906" s="34" t="s">
        <v>68</v>
      </c>
    </row>
    <row r="5907" spans="1:7" s="33" customFormat="1">
      <c r="A5907" s="396" t="s">
        <v>0</v>
      </c>
      <c r="B5907" s="397" t="s">
        <v>1</v>
      </c>
      <c r="C5907" s="396"/>
      <c r="D5907" s="396"/>
      <c r="E5907" s="396"/>
      <c r="F5907" s="399"/>
      <c r="G5907" s="399"/>
    </row>
    <row r="5908" spans="1:7" s="33" customFormat="1">
      <c r="A5908" s="400"/>
      <c r="B5908" s="397" t="s">
        <v>2</v>
      </c>
      <c r="C5908" s="396" t="s">
        <v>3</v>
      </c>
      <c r="D5908" s="396" t="s">
        <v>4</v>
      </c>
      <c r="E5908" s="396" t="s">
        <v>1832</v>
      </c>
      <c r="F5908" s="38">
        <f>VLOOKUP(B5908,'HSD ME&amp;PLUMBING'!$B$6:E7411,4,FALSE)</f>
        <v>100000</v>
      </c>
      <c r="G5908" s="393">
        <f>F5908*E5908</f>
        <v>20700</v>
      </c>
    </row>
    <row r="5909" spans="1:7" s="33" customFormat="1">
      <c r="A5909" s="400"/>
      <c r="B5909" s="397" t="s">
        <v>1804</v>
      </c>
      <c r="C5909" s="396" t="s">
        <v>71</v>
      </c>
      <c r="D5909" s="396" t="s">
        <v>4</v>
      </c>
      <c r="E5909" s="396" t="s">
        <v>1833</v>
      </c>
      <c r="F5909" s="38">
        <f>VLOOKUP(B5909,'HSD ME&amp;PLUMBING'!$B$6:E7412,4,FALSE)</f>
        <v>150000</v>
      </c>
      <c r="G5909" s="393">
        <f>F5909*E5909</f>
        <v>51899.999999999993</v>
      </c>
    </row>
    <row r="5910" spans="1:7" s="33" customFormat="1">
      <c r="A5910" s="400"/>
      <c r="B5910" s="397" t="s">
        <v>7</v>
      </c>
      <c r="C5910" s="396" t="s">
        <v>8</v>
      </c>
      <c r="D5910" s="396" t="s">
        <v>4</v>
      </c>
      <c r="E5910" s="396" t="s">
        <v>708</v>
      </c>
      <c r="F5910" s="38">
        <f>VLOOKUP(B5910,'HSD ME&amp;PLUMBING'!$B$6:E7413,4,FALSE)</f>
        <v>150000</v>
      </c>
      <c r="G5910" s="393">
        <f>F5910*E5910</f>
        <v>5250.0000000000009</v>
      </c>
    </row>
    <row r="5911" spans="1:7" s="33" customFormat="1">
      <c r="A5911" s="400"/>
      <c r="B5911" s="397" t="s">
        <v>10</v>
      </c>
      <c r="C5911" s="396" t="s">
        <v>11</v>
      </c>
      <c r="D5911" s="396" t="s">
        <v>4</v>
      </c>
      <c r="E5911" s="396" t="s">
        <v>98</v>
      </c>
      <c r="F5911" s="43">
        <f>VLOOKUP(B5911,'HSD ME&amp;PLUMBING'!$B$6:E7414,4,FALSE)</f>
        <v>200000</v>
      </c>
      <c r="G5911" s="393">
        <f>F5911*E5911</f>
        <v>2000</v>
      </c>
    </row>
    <row r="5912" spans="1:7" s="33" customFormat="1">
      <c r="A5912" s="519" t="s">
        <v>13</v>
      </c>
      <c r="B5912" s="520"/>
      <c r="C5912" s="520"/>
      <c r="D5912" s="520"/>
      <c r="E5912" s="520"/>
      <c r="F5912" s="521"/>
      <c r="G5912" s="393">
        <f>SUM(G5908:G5911)</f>
        <v>79850</v>
      </c>
    </row>
    <row r="5913" spans="1:7" s="33" customFormat="1">
      <c r="A5913" s="396" t="s">
        <v>14</v>
      </c>
      <c r="B5913" s="397" t="s">
        <v>15</v>
      </c>
      <c r="C5913" s="396"/>
      <c r="D5913" s="396"/>
      <c r="E5913" s="396"/>
      <c r="F5913" s="399"/>
      <c r="G5913" s="399"/>
    </row>
    <row r="5914" spans="1:7" s="33" customFormat="1" ht="45">
      <c r="A5914" s="400"/>
      <c r="B5914" s="398" t="s">
        <v>4293</v>
      </c>
      <c r="C5914" s="396"/>
      <c r="D5914" s="410" t="s">
        <v>674</v>
      </c>
      <c r="E5914" s="410" t="s">
        <v>4437</v>
      </c>
      <c r="F5914" s="409">
        <f>VLOOKUP(B5914,'HSD ME&amp;PLUMBING'!$B$6:E7417,4,FALSE)</f>
        <v>10000</v>
      </c>
      <c r="G5914" s="408">
        <f>F5914*E5914</f>
        <v>11500</v>
      </c>
    </row>
    <row r="5915" spans="1:7" s="33" customFormat="1" ht="30">
      <c r="A5915" s="400"/>
      <c r="B5915" s="398" t="s">
        <v>4294</v>
      </c>
      <c r="C5915" s="396"/>
      <c r="D5915" s="410" t="s">
        <v>674</v>
      </c>
      <c r="E5915" s="410" t="s">
        <v>1225</v>
      </c>
      <c r="F5915" s="409">
        <f>VLOOKUP(B5915,'HSD ME&amp;PLUMBING'!$B$6:E7418,4,FALSE)</f>
        <v>10000</v>
      </c>
      <c r="G5915" s="408">
        <f>F5915*E5915</f>
        <v>10000</v>
      </c>
    </row>
    <row r="5916" spans="1:7" s="33" customFormat="1">
      <c r="A5916" s="528" t="s">
        <v>16</v>
      </c>
      <c r="B5916" s="529"/>
      <c r="C5916" s="529"/>
      <c r="D5916" s="529"/>
      <c r="E5916" s="529"/>
      <c r="F5916" s="530"/>
      <c r="G5916" s="393">
        <f>SUM(G5914:G5915)</f>
        <v>21500</v>
      </c>
    </row>
    <row r="5917" spans="1:7" s="33" customFormat="1">
      <c r="A5917" s="35" t="s">
        <v>17</v>
      </c>
      <c r="B5917" s="182" t="s">
        <v>18</v>
      </c>
      <c r="C5917" s="35"/>
      <c r="D5917" s="36"/>
      <c r="E5917" s="35"/>
      <c r="F5917" s="36"/>
      <c r="G5917" s="395"/>
    </row>
    <row r="5918" spans="1:7" s="33" customFormat="1">
      <c r="A5918" s="528" t="s">
        <v>19</v>
      </c>
      <c r="B5918" s="529"/>
      <c r="C5918" s="529"/>
      <c r="D5918" s="529"/>
      <c r="E5918" s="529"/>
      <c r="F5918" s="530"/>
      <c r="G5918" s="393">
        <f>SUM(G5917)</f>
        <v>0</v>
      </c>
    </row>
    <row r="5919" spans="1:7" s="33" customFormat="1">
      <c r="A5919" s="35" t="s">
        <v>20</v>
      </c>
      <c r="B5919" s="525" t="s">
        <v>21</v>
      </c>
      <c r="C5919" s="526"/>
      <c r="D5919" s="526"/>
      <c r="E5919" s="526"/>
      <c r="F5919" s="527"/>
      <c r="G5919" s="393">
        <f>SUM(G5909:G5918)/2</f>
        <v>91000</v>
      </c>
    </row>
    <row r="5920" spans="1:7" s="33" customFormat="1">
      <c r="A5920" s="35" t="s">
        <v>22</v>
      </c>
      <c r="B5920" s="525" t="s">
        <v>77</v>
      </c>
      <c r="C5920" s="526"/>
      <c r="D5920" s="526"/>
      <c r="E5920" s="527"/>
      <c r="F5920" s="394">
        <v>0.1</v>
      </c>
      <c r="G5920" s="393">
        <f>G5919*F5920</f>
        <v>9100</v>
      </c>
    </row>
    <row r="5921" spans="1:7" s="33" customFormat="1">
      <c r="A5921" s="35" t="s">
        <v>23</v>
      </c>
      <c r="B5921" s="525" t="s">
        <v>24</v>
      </c>
      <c r="C5921" s="526"/>
      <c r="D5921" s="526"/>
      <c r="E5921" s="526"/>
      <c r="F5921" s="527"/>
      <c r="G5921" s="393">
        <f>G5919+G5920</f>
        <v>100100</v>
      </c>
    </row>
    <row r="5922" spans="1:7" s="33" customFormat="1">
      <c r="A5922" s="413"/>
      <c r="B5922" s="414"/>
      <c r="C5922" s="413"/>
      <c r="D5922" s="413"/>
      <c r="E5922" s="413"/>
      <c r="F5922" s="412"/>
      <c r="G5922" s="412"/>
    </row>
    <row r="5923" spans="1:7" s="33" customFormat="1">
      <c r="A5923" s="411" t="s">
        <v>4567</v>
      </c>
      <c r="C5923" s="402"/>
      <c r="D5923" s="402"/>
      <c r="E5923" s="402"/>
      <c r="F5923" s="401"/>
      <c r="G5923" s="401"/>
    </row>
    <row r="5924" spans="1:7" s="33" customFormat="1" ht="30">
      <c r="A5924" s="34" t="s">
        <v>62</v>
      </c>
      <c r="B5924" s="34" t="s">
        <v>63</v>
      </c>
      <c r="C5924" s="34" t="s">
        <v>64</v>
      </c>
      <c r="D5924" s="34" t="s">
        <v>65</v>
      </c>
      <c r="E5924" s="34" t="s">
        <v>66</v>
      </c>
      <c r="F5924" s="34" t="s">
        <v>67</v>
      </c>
      <c r="G5924" s="34" t="s">
        <v>68</v>
      </c>
    </row>
    <row r="5925" spans="1:7" s="33" customFormat="1">
      <c r="A5925" s="396" t="s">
        <v>0</v>
      </c>
      <c r="B5925" s="397" t="s">
        <v>1</v>
      </c>
      <c r="C5925" s="396"/>
      <c r="D5925" s="396"/>
      <c r="E5925" s="396"/>
      <c r="F5925" s="399"/>
      <c r="G5925" s="399"/>
    </row>
    <row r="5926" spans="1:7" s="33" customFormat="1">
      <c r="A5926" s="400"/>
      <c r="B5926" s="397" t="s">
        <v>2</v>
      </c>
      <c r="C5926" s="396" t="s">
        <v>3</v>
      </c>
      <c r="D5926" s="396" t="s">
        <v>4</v>
      </c>
      <c r="E5926" s="396" t="s">
        <v>4550</v>
      </c>
      <c r="F5926" s="38">
        <f>VLOOKUP(B5926,'HSD ME&amp;PLUMBING'!$B$6:E7429,4,FALSE)</f>
        <v>100000</v>
      </c>
      <c r="G5926" s="393">
        <f>F5926*E5926</f>
        <v>47100</v>
      </c>
    </row>
    <row r="5927" spans="1:7" s="33" customFormat="1">
      <c r="A5927" s="400"/>
      <c r="B5927" s="397" t="s">
        <v>1804</v>
      </c>
      <c r="C5927" s="396" t="s">
        <v>71</v>
      </c>
      <c r="D5927" s="396" t="s">
        <v>4</v>
      </c>
      <c r="E5927" s="396" t="s">
        <v>4549</v>
      </c>
      <c r="F5927" s="38">
        <f>VLOOKUP(B5927,'HSD ME&amp;PLUMBING'!$B$6:E7430,4,FALSE)</f>
        <v>150000</v>
      </c>
      <c r="G5927" s="393">
        <f>F5927*E5927</f>
        <v>118050</v>
      </c>
    </row>
    <row r="5928" spans="1:7" s="33" customFormat="1">
      <c r="A5928" s="400"/>
      <c r="B5928" s="397" t="s">
        <v>7</v>
      </c>
      <c r="C5928" s="396" t="s">
        <v>8</v>
      </c>
      <c r="D5928" s="396" t="s">
        <v>4</v>
      </c>
      <c r="E5928" s="396" t="s">
        <v>4534</v>
      </c>
      <c r="F5928" s="38">
        <f>VLOOKUP(B5928,'HSD ME&amp;PLUMBING'!$B$6:E7431,4,FALSE)</f>
        <v>150000</v>
      </c>
      <c r="G5928" s="393">
        <f>F5928*E5928</f>
        <v>11850</v>
      </c>
    </row>
    <row r="5929" spans="1:7" s="33" customFormat="1">
      <c r="A5929" s="400"/>
      <c r="B5929" s="397" t="s">
        <v>10</v>
      </c>
      <c r="C5929" s="396" t="s">
        <v>11</v>
      </c>
      <c r="D5929" s="396" t="s">
        <v>4</v>
      </c>
      <c r="E5929" s="396" t="s">
        <v>69</v>
      </c>
      <c r="F5929" s="43">
        <f>VLOOKUP(B5929,'HSD ME&amp;PLUMBING'!$B$6:E7432,4,FALSE)</f>
        <v>200000</v>
      </c>
      <c r="G5929" s="393">
        <f>F5929*E5929</f>
        <v>4800</v>
      </c>
    </row>
    <row r="5930" spans="1:7" s="33" customFormat="1">
      <c r="A5930" s="519" t="s">
        <v>13</v>
      </c>
      <c r="B5930" s="520"/>
      <c r="C5930" s="520"/>
      <c r="D5930" s="520"/>
      <c r="E5930" s="520"/>
      <c r="F5930" s="521"/>
      <c r="G5930" s="393">
        <f>SUM(G5926:G5929)</f>
        <v>181800</v>
      </c>
    </row>
    <row r="5931" spans="1:7" s="33" customFormat="1">
      <c r="A5931" s="396" t="s">
        <v>14</v>
      </c>
      <c r="B5931" s="397" t="s">
        <v>15</v>
      </c>
      <c r="C5931" s="396"/>
      <c r="D5931" s="396"/>
      <c r="E5931" s="396"/>
      <c r="F5931" s="399"/>
      <c r="G5931" s="399"/>
    </row>
    <row r="5932" spans="1:7" s="33" customFormat="1" ht="45">
      <c r="A5932" s="400"/>
      <c r="B5932" s="398" t="s">
        <v>4295</v>
      </c>
      <c r="C5932" s="396"/>
      <c r="D5932" s="410" t="s">
        <v>674</v>
      </c>
      <c r="E5932" s="410" t="s">
        <v>4422</v>
      </c>
      <c r="F5932" s="409">
        <f>VLOOKUP(B5932,'HSD ME&amp;PLUMBING'!$B$6:E7435,4,FALSE)</f>
        <v>10000</v>
      </c>
      <c r="G5932" s="408">
        <f>F5932*E5932</f>
        <v>13000</v>
      </c>
    </row>
    <row r="5933" spans="1:7" s="33" customFormat="1" ht="30">
      <c r="A5933" s="400"/>
      <c r="B5933" s="398" t="s">
        <v>4296</v>
      </c>
      <c r="C5933" s="396"/>
      <c r="D5933" s="410" t="s">
        <v>674</v>
      </c>
      <c r="E5933" s="410" t="s">
        <v>1225</v>
      </c>
      <c r="F5933" s="409">
        <f>VLOOKUP(B5933,'HSD ME&amp;PLUMBING'!$B$6:E7436,4,FALSE)</f>
        <v>10000</v>
      </c>
      <c r="G5933" s="408">
        <f>F5933*E5933</f>
        <v>10000</v>
      </c>
    </row>
    <row r="5934" spans="1:7" s="33" customFormat="1">
      <c r="A5934" s="528" t="s">
        <v>16</v>
      </c>
      <c r="B5934" s="529"/>
      <c r="C5934" s="529"/>
      <c r="D5934" s="529"/>
      <c r="E5934" s="529"/>
      <c r="F5934" s="530"/>
      <c r="G5934" s="393">
        <f>SUM(G5932:G5933)</f>
        <v>23000</v>
      </c>
    </row>
    <row r="5935" spans="1:7" s="33" customFormat="1">
      <c r="A5935" s="35" t="s">
        <v>17</v>
      </c>
      <c r="B5935" s="182" t="s">
        <v>18</v>
      </c>
      <c r="C5935" s="35"/>
      <c r="D5935" s="36"/>
      <c r="E5935" s="35"/>
      <c r="F5935" s="36"/>
      <c r="G5935" s="395"/>
    </row>
    <row r="5936" spans="1:7" s="33" customFormat="1">
      <c r="A5936" s="528" t="s">
        <v>19</v>
      </c>
      <c r="B5936" s="529"/>
      <c r="C5936" s="529"/>
      <c r="D5936" s="529"/>
      <c r="E5936" s="529"/>
      <c r="F5936" s="530"/>
      <c r="G5936" s="393">
        <f>SUM(G5935)</f>
        <v>0</v>
      </c>
    </row>
    <row r="5937" spans="1:7" s="33" customFormat="1">
      <c r="A5937" s="35" t="s">
        <v>20</v>
      </c>
      <c r="B5937" s="525" t="s">
        <v>21</v>
      </c>
      <c r="C5937" s="526"/>
      <c r="D5937" s="526"/>
      <c r="E5937" s="526"/>
      <c r="F5937" s="527"/>
      <c r="G5937" s="393">
        <f>SUM(G5927:G5936)/2</f>
        <v>181250</v>
      </c>
    </row>
    <row r="5938" spans="1:7" s="33" customFormat="1">
      <c r="A5938" s="35" t="s">
        <v>22</v>
      </c>
      <c r="B5938" s="525" t="s">
        <v>77</v>
      </c>
      <c r="C5938" s="526"/>
      <c r="D5938" s="526"/>
      <c r="E5938" s="527"/>
      <c r="F5938" s="394">
        <v>0.1</v>
      </c>
      <c r="G5938" s="393">
        <f>G5937*F5938</f>
        <v>18125</v>
      </c>
    </row>
    <row r="5939" spans="1:7" s="33" customFormat="1">
      <c r="A5939" s="35" t="s">
        <v>23</v>
      </c>
      <c r="B5939" s="525" t="s">
        <v>24</v>
      </c>
      <c r="C5939" s="526"/>
      <c r="D5939" s="526"/>
      <c r="E5939" s="526"/>
      <c r="F5939" s="527"/>
      <c r="G5939" s="393">
        <f>G5937+G5938</f>
        <v>199375</v>
      </c>
    </row>
    <row r="5940" spans="1:7" s="33" customFormat="1">
      <c r="A5940" s="413"/>
      <c r="B5940" s="414"/>
      <c r="C5940" s="413"/>
      <c r="D5940" s="413"/>
      <c r="E5940" s="413"/>
      <c r="F5940" s="412"/>
      <c r="G5940" s="412"/>
    </row>
    <row r="5941" spans="1:7" s="33" customFormat="1">
      <c r="A5941" s="411" t="s">
        <v>4566</v>
      </c>
      <c r="C5941" s="402"/>
      <c r="D5941" s="402"/>
      <c r="E5941" s="402"/>
      <c r="F5941" s="401"/>
      <c r="G5941" s="401"/>
    </row>
    <row r="5942" spans="1:7" s="33" customFormat="1" ht="30">
      <c r="A5942" s="34" t="s">
        <v>62</v>
      </c>
      <c r="B5942" s="34" t="s">
        <v>63</v>
      </c>
      <c r="C5942" s="34" t="s">
        <v>64</v>
      </c>
      <c r="D5942" s="34" t="s">
        <v>65</v>
      </c>
      <c r="E5942" s="34" t="s">
        <v>66</v>
      </c>
      <c r="F5942" s="34" t="s">
        <v>67</v>
      </c>
      <c r="G5942" s="34" t="s">
        <v>68</v>
      </c>
    </row>
    <row r="5943" spans="1:7" s="33" customFormat="1">
      <c r="A5943" s="396" t="s">
        <v>0</v>
      </c>
      <c r="B5943" s="397" t="s">
        <v>1</v>
      </c>
      <c r="C5943" s="396"/>
      <c r="D5943" s="396"/>
      <c r="E5943" s="396"/>
      <c r="F5943" s="399"/>
      <c r="G5943" s="399"/>
    </row>
    <row r="5944" spans="1:7" s="33" customFormat="1">
      <c r="A5944" s="400"/>
      <c r="B5944" s="397" t="s">
        <v>2</v>
      </c>
      <c r="C5944" s="396" t="s">
        <v>3</v>
      </c>
      <c r="D5944" s="396" t="s">
        <v>4</v>
      </c>
      <c r="E5944" s="396" t="s">
        <v>1926</v>
      </c>
      <c r="F5944" s="38">
        <f>VLOOKUP(B5944,'HSD ME&amp;PLUMBING'!$B$6:E7447,4,FALSE)</f>
        <v>100000</v>
      </c>
      <c r="G5944" s="393">
        <f>F5944*E5944</f>
        <v>63100</v>
      </c>
    </row>
    <row r="5945" spans="1:7" s="33" customFormat="1">
      <c r="A5945" s="400"/>
      <c r="B5945" s="397" t="s">
        <v>1804</v>
      </c>
      <c r="C5945" s="396" t="s">
        <v>71</v>
      </c>
      <c r="D5945" s="396" t="s">
        <v>4</v>
      </c>
      <c r="E5945" s="396" t="s">
        <v>1927</v>
      </c>
      <c r="F5945" s="38">
        <f>VLOOKUP(B5945,'HSD ME&amp;PLUMBING'!$B$6:E7448,4,FALSE)</f>
        <v>150000</v>
      </c>
      <c r="G5945" s="393">
        <f>F5945*E5945</f>
        <v>158100</v>
      </c>
    </row>
    <row r="5946" spans="1:7" s="33" customFormat="1">
      <c r="A5946" s="400"/>
      <c r="B5946" s="397" t="s">
        <v>7</v>
      </c>
      <c r="C5946" s="396" t="s">
        <v>8</v>
      </c>
      <c r="D5946" s="396" t="s">
        <v>4</v>
      </c>
      <c r="E5946" s="396" t="s">
        <v>707</v>
      </c>
      <c r="F5946" s="38">
        <f>VLOOKUP(B5946,'HSD ME&amp;PLUMBING'!$B$6:E7449,4,FALSE)</f>
        <v>150000</v>
      </c>
      <c r="G5946" s="393">
        <f>F5946*E5946</f>
        <v>15750</v>
      </c>
    </row>
    <row r="5947" spans="1:7" s="33" customFormat="1">
      <c r="A5947" s="400"/>
      <c r="B5947" s="397" t="s">
        <v>10</v>
      </c>
      <c r="C5947" s="396" t="s">
        <v>11</v>
      </c>
      <c r="D5947" s="396" t="s">
        <v>4</v>
      </c>
      <c r="E5947" s="396" t="s">
        <v>209</v>
      </c>
      <c r="F5947" s="43">
        <f>VLOOKUP(B5947,'HSD ME&amp;PLUMBING'!$B$6:E7450,4,FALSE)</f>
        <v>200000</v>
      </c>
      <c r="G5947" s="393">
        <f>F5947*E5947</f>
        <v>6400</v>
      </c>
    </row>
    <row r="5948" spans="1:7" s="33" customFormat="1">
      <c r="A5948" s="519" t="s">
        <v>13</v>
      </c>
      <c r="B5948" s="520"/>
      <c r="C5948" s="520"/>
      <c r="D5948" s="520"/>
      <c r="E5948" s="520"/>
      <c r="F5948" s="521"/>
      <c r="G5948" s="393">
        <f>SUM(G5944:G5947)</f>
        <v>243350</v>
      </c>
    </row>
    <row r="5949" spans="1:7" s="33" customFormat="1">
      <c r="A5949" s="396" t="s">
        <v>14</v>
      </c>
      <c r="B5949" s="397" t="s">
        <v>15</v>
      </c>
      <c r="C5949" s="396"/>
      <c r="D5949" s="396"/>
      <c r="E5949" s="396"/>
      <c r="F5949" s="399"/>
      <c r="G5949" s="399"/>
    </row>
    <row r="5950" spans="1:7" s="33" customFormat="1" ht="45">
      <c r="A5950" s="400"/>
      <c r="B5950" s="398" t="s">
        <v>4297</v>
      </c>
      <c r="C5950" s="396"/>
      <c r="D5950" s="410" t="s">
        <v>674</v>
      </c>
      <c r="E5950" s="410" t="s">
        <v>4422</v>
      </c>
      <c r="F5950" s="409">
        <f>VLOOKUP(B5950,'HSD ME&amp;PLUMBING'!$B$6:E7453,4,FALSE)</f>
        <v>10000</v>
      </c>
      <c r="G5950" s="408">
        <f>F5950*E5950</f>
        <v>13000</v>
      </c>
    </row>
    <row r="5951" spans="1:7" s="33" customFormat="1" ht="30">
      <c r="A5951" s="400"/>
      <c r="B5951" s="398" t="s">
        <v>4298</v>
      </c>
      <c r="C5951" s="396"/>
      <c r="D5951" s="410" t="s">
        <v>674</v>
      </c>
      <c r="E5951" s="410" t="s">
        <v>1225</v>
      </c>
      <c r="F5951" s="409">
        <f>VLOOKUP(B5951,'HSD ME&amp;PLUMBING'!$B$6:E7454,4,FALSE)</f>
        <v>10000</v>
      </c>
      <c r="G5951" s="408">
        <f>F5951*E5951</f>
        <v>10000</v>
      </c>
    </row>
    <row r="5952" spans="1:7" s="33" customFormat="1">
      <c r="A5952" s="528" t="s">
        <v>16</v>
      </c>
      <c r="B5952" s="529"/>
      <c r="C5952" s="529"/>
      <c r="D5952" s="529"/>
      <c r="E5952" s="529"/>
      <c r="F5952" s="530"/>
      <c r="G5952" s="393">
        <f>SUM(G5950:G5951)</f>
        <v>23000</v>
      </c>
    </row>
    <row r="5953" spans="1:7" s="33" customFormat="1">
      <c r="A5953" s="35" t="s">
        <v>17</v>
      </c>
      <c r="B5953" s="182" t="s">
        <v>18</v>
      </c>
      <c r="C5953" s="35"/>
      <c r="D5953" s="36"/>
      <c r="E5953" s="35"/>
      <c r="F5953" s="36"/>
      <c r="G5953" s="395"/>
    </row>
    <row r="5954" spans="1:7" s="33" customFormat="1">
      <c r="A5954" s="528" t="s">
        <v>19</v>
      </c>
      <c r="B5954" s="529"/>
      <c r="C5954" s="529"/>
      <c r="D5954" s="529"/>
      <c r="E5954" s="529"/>
      <c r="F5954" s="530"/>
      <c r="G5954" s="393">
        <f>SUM(G5953)</f>
        <v>0</v>
      </c>
    </row>
    <row r="5955" spans="1:7" s="33" customFormat="1">
      <c r="A5955" s="35" t="s">
        <v>20</v>
      </c>
      <c r="B5955" s="525" t="s">
        <v>21</v>
      </c>
      <c r="C5955" s="526"/>
      <c r="D5955" s="526"/>
      <c r="E5955" s="526"/>
      <c r="F5955" s="527"/>
      <c r="G5955" s="393">
        <f>SUM(G5945:G5954)/2</f>
        <v>234800</v>
      </c>
    </row>
    <row r="5956" spans="1:7" s="33" customFormat="1">
      <c r="A5956" s="35" t="s">
        <v>22</v>
      </c>
      <c r="B5956" s="525" t="s">
        <v>77</v>
      </c>
      <c r="C5956" s="526"/>
      <c r="D5956" s="526"/>
      <c r="E5956" s="527"/>
      <c r="F5956" s="394">
        <v>0.1</v>
      </c>
      <c r="G5956" s="393">
        <f>G5955*F5956</f>
        <v>23480</v>
      </c>
    </row>
    <row r="5957" spans="1:7" s="33" customFormat="1">
      <c r="A5957" s="35" t="s">
        <v>23</v>
      </c>
      <c r="B5957" s="525" t="s">
        <v>24</v>
      </c>
      <c r="C5957" s="526"/>
      <c r="D5957" s="526"/>
      <c r="E5957" s="526"/>
      <c r="F5957" s="527"/>
      <c r="G5957" s="393">
        <f>G5955+G5956</f>
        <v>258280</v>
      </c>
    </row>
    <row r="5958" spans="1:7">
      <c r="A5958" s="105"/>
      <c r="B5958" s="106"/>
      <c r="C5958" s="105"/>
      <c r="D5958" s="105"/>
      <c r="E5958" s="105"/>
      <c r="F5958" s="378"/>
      <c r="G5958" s="378"/>
    </row>
    <row r="5959" spans="1:7">
      <c r="A5959" s="198" t="s">
        <v>4565</v>
      </c>
      <c r="B5959" s="1"/>
      <c r="C5959" s="262"/>
      <c r="D5959" s="262"/>
      <c r="E5959" s="262"/>
      <c r="F5959" s="375"/>
      <c r="G5959" s="375"/>
    </row>
    <row r="5960" spans="1:7" ht="30">
      <c r="A5960" s="9" t="s">
        <v>62</v>
      </c>
      <c r="B5960" s="9" t="s">
        <v>63</v>
      </c>
      <c r="C5960" s="9" t="s">
        <v>64</v>
      </c>
      <c r="D5960" s="9" t="s">
        <v>65</v>
      </c>
      <c r="E5960" s="9" t="s">
        <v>66</v>
      </c>
      <c r="F5960" s="9" t="s">
        <v>67</v>
      </c>
      <c r="G5960" s="9" t="s">
        <v>68</v>
      </c>
    </row>
    <row r="5961" spans="1:7">
      <c r="A5961" s="91" t="s">
        <v>0</v>
      </c>
      <c r="B5961" s="372" t="s">
        <v>1</v>
      </c>
      <c r="C5961" s="91"/>
      <c r="D5961" s="91"/>
      <c r="E5961" s="91"/>
      <c r="F5961" s="374"/>
      <c r="G5961" s="374"/>
    </row>
    <row r="5962" spans="1:7">
      <c r="A5962" s="92"/>
      <c r="B5962" s="372" t="s">
        <v>2</v>
      </c>
      <c r="C5962" s="91" t="s">
        <v>3</v>
      </c>
      <c r="D5962" s="91" t="s">
        <v>4</v>
      </c>
      <c r="E5962" s="91" t="s">
        <v>288</v>
      </c>
      <c r="F5962" s="14">
        <f>VLOOKUP(B5962,'HSD ME&amp;PLUMBING'!$B$6:E7465,4,FALSE)</f>
        <v>100000</v>
      </c>
      <c r="G5962" s="367">
        <f>F5962*E5962</f>
        <v>5200</v>
      </c>
    </row>
    <row r="5963" spans="1:7">
      <c r="A5963" s="92"/>
      <c r="B5963" s="372" t="s">
        <v>1804</v>
      </c>
      <c r="C5963" s="91" t="s">
        <v>71</v>
      </c>
      <c r="D5963" s="91" t="s">
        <v>4</v>
      </c>
      <c r="E5963" s="91" t="s">
        <v>1466</v>
      </c>
      <c r="F5963" s="14">
        <f>VLOOKUP(B5963,'HSD ME&amp;PLUMBING'!$B$6:E7466,4,FALSE)</f>
        <v>150000</v>
      </c>
      <c r="G5963" s="367">
        <f>F5963*E5963</f>
        <v>13050</v>
      </c>
    </row>
    <row r="5964" spans="1:7">
      <c r="A5964" s="92"/>
      <c r="B5964" s="372" t="s">
        <v>7</v>
      </c>
      <c r="C5964" s="91" t="s">
        <v>8</v>
      </c>
      <c r="D5964" s="91" t="s">
        <v>4</v>
      </c>
      <c r="E5964" s="91" t="s">
        <v>36</v>
      </c>
      <c r="F5964" s="14">
        <f>VLOOKUP(B5964,'HSD ME&amp;PLUMBING'!$B$6:E7467,4,FALSE)</f>
        <v>150000</v>
      </c>
      <c r="G5964" s="367">
        <f>F5964*E5964</f>
        <v>1350</v>
      </c>
    </row>
    <row r="5965" spans="1:7">
      <c r="A5965" s="92"/>
      <c r="B5965" s="372" t="s">
        <v>10</v>
      </c>
      <c r="C5965" s="91" t="s">
        <v>11</v>
      </c>
      <c r="D5965" s="91" t="s">
        <v>4</v>
      </c>
      <c r="E5965" s="91" t="s">
        <v>99</v>
      </c>
      <c r="F5965" s="19">
        <f>VLOOKUP(B5965,'HSD ME&amp;PLUMBING'!$B$6:E7468,4,FALSE)</f>
        <v>200000</v>
      </c>
      <c r="G5965" s="367">
        <f>F5965*E5965</f>
        <v>600</v>
      </c>
    </row>
    <row r="5966" spans="1:7">
      <c r="A5966" s="513" t="s">
        <v>13</v>
      </c>
      <c r="B5966" s="514"/>
      <c r="C5966" s="514"/>
      <c r="D5966" s="514"/>
      <c r="E5966" s="514"/>
      <c r="F5966" s="515"/>
      <c r="G5966" s="367">
        <f>SUM(G5962:G5965)</f>
        <v>20200</v>
      </c>
    </row>
    <row r="5967" spans="1:7">
      <c r="A5967" s="91" t="s">
        <v>14</v>
      </c>
      <c r="B5967" s="372" t="s">
        <v>15</v>
      </c>
      <c r="C5967" s="91"/>
      <c r="D5967" s="91"/>
      <c r="E5967" s="91"/>
      <c r="F5967" s="374"/>
      <c r="G5967" s="374"/>
    </row>
    <row r="5968" spans="1:7" ht="45">
      <c r="A5968" s="92"/>
      <c r="B5968" s="373" t="s">
        <v>4299</v>
      </c>
      <c r="C5968" s="91"/>
      <c r="D5968" s="94" t="s">
        <v>674</v>
      </c>
      <c r="E5968" s="94" t="s">
        <v>4437</v>
      </c>
      <c r="F5968" s="371">
        <f>VLOOKUP(B5968,'HSD ME&amp;PLUMBING'!$B$6:E7471,4,FALSE)</f>
        <v>10000</v>
      </c>
      <c r="G5968" s="370">
        <f>F5968*E5968</f>
        <v>11500</v>
      </c>
    </row>
    <row r="5969" spans="1:7" ht="30">
      <c r="A5969" s="92"/>
      <c r="B5969" s="373" t="s">
        <v>4290</v>
      </c>
      <c r="C5969" s="91"/>
      <c r="D5969" s="94" t="s">
        <v>674</v>
      </c>
      <c r="E5969" s="94" t="s">
        <v>1225</v>
      </c>
      <c r="F5969" s="371">
        <f>VLOOKUP(B5969,'HSD ME&amp;PLUMBING'!$B$6:E7472,4,FALSE)</f>
        <v>10000</v>
      </c>
      <c r="G5969" s="370">
        <f>F5969*E5969</f>
        <v>10000</v>
      </c>
    </row>
    <row r="5970" spans="1:7">
      <c r="A5970" s="503" t="s">
        <v>16</v>
      </c>
      <c r="B5970" s="504"/>
      <c r="C5970" s="504"/>
      <c r="D5970" s="504"/>
      <c r="E5970" s="504"/>
      <c r="F5970" s="505"/>
      <c r="G5970" s="367">
        <f>SUM(G5968:G5969)</f>
        <v>21500</v>
      </c>
    </row>
    <row r="5971" spans="1:7">
      <c r="A5971" s="11" t="s">
        <v>17</v>
      </c>
      <c r="B5971" s="160" t="s">
        <v>18</v>
      </c>
      <c r="C5971" s="11"/>
      <c r="D5971" s="12"/>
      <c r="E5971" s="11"/>
      <c r="F5971" s="12"/>
      <c r="G5971" s="369"/>
    </row>
    <row r="5972" spans="1:7">
      <c r="A5972" s="503" t="s">
        <v>19</v>
      </c>
      <c r="B5972" s="504"/>
      <c r="C5972" s="504"/>
      <c r="D5972" s="504"/>
      <c r="E5972" s="504"/>
      <c r="F5972" s="505"/>
      <c r="G5972" s="367">
        <f>SUM(G5971)</f>
        <v>0</v>
      </c>
    </row>
    <row r="5973" spans="1:7">
      <c r="A5973" s="11" t="s">
        <v>20</v>
      </c>
      <c r="B5973" s="522" t="s">
        <v>21</v>
      </c>
      <c r="C5973" s="523"/>
      <c r="D5973" s="523"/>
      <c r="E5973" s="523"/>
      <c r="F5973" s="524"/>
      <c r="G5973" s="367">
        <f>SUM(G5963:G5972)/2</f>
        <v>39100</v>
      </c>
    </row>
    <row r="5974" spans="1:7">
      <c r="A5974" s="11" t="s">
        <v>22</v>
      </c>
      <c r="B5974" s="522" t="s">
        <v>77</v>
      </c>
      <c r="C5974" s="523"/>
      <c r="D5974" s="523"/>
      <c r="E5974" s="524"/>
      <c r="F5974" s="368">
        <v>0.1</v>
      </c>
      <c r="G5974" s="367">
        <f>G5973*F5974</f>
        <v>3910</v>
      </c>
    </row>
    <row r="5975" spans="1:7">
      <c r="A5975" s="11" t="s">
        <v>23</v>
      </c>
      <c r="B5975" s="522" t="s">
        <v>24</v>
      </c>
      <c r="C5975" s="523"/>
      <c r="D5975" s="523"/>
      <c r="E5975" s="523"/>
      <c r="F5975" s="524"/>
      <c r="G5975" s="367">
        <f>G5973+G5974</f>
        <v>43010</v>
      </c>
    </row>
    <row r="5976" spans="1:7">
      <c r="A5976" s="105"/>
      <c r="B5976" s="106"/>
      <c r="C5976" s="105"/>
      <c r="D5976" s="105"/>
      <c r="E5976" s="105"/>
      <c r="F5976" s="378"/>
      <c r="G5976" s="378"/>
    </row>
    <row r="5977" spans="1:7">
      <c r="A5977" s="198" t="s">
        <v>4564</v>
      </c>
      <c r="B5977" s="1"/>
      <c r="C5977" s="262"/>
      <c r="D5977" s="262"/>
      <c r="E5977" s="262"/>
      <c r="F5977" s="375"/>
      <c r="G5977" s="375"/>
    </row>
    <row r="5978" spans="1:7" ht="30">
      <c r="A5978" s="9" t="s">
        <v>62</v>
      </c>
      <c r="B5978" s="9" t="s">
        <v>63</v>
      </c>
      <c r="C5978" s="9" t="s">
        <v>64</v>
      </c>
      <c r="D5978" s="9" t="s">
        <v>65</v>
      </c>
      <c r="E5978" s="9" t="s">
        <v>66</v>
      </c>
      <c r="F5978" s="9" t="s">
        <v>67</v>
      </c>
      <c r="G5978" s="9" t="s">
        <v>68</v>
      </c>
    </row>
    <row r="5979" spans="1:7">
      <c r="A5979" s="91" t="s">
        <v>0</v>
      </c>
      <c r="B5979" s="372" t="s">
        <v>1</v>
      </c>
      <c r="C5979" s="91"/>
      <c r="D5979" s="91"/>
      <c r="E5979" s="91"/>
      <c r="F5979" s="374"/>
      <c r="G5979" s="374"/>
    </row>
    <row r="5980" spans="1:7">
      <c r="A5980" s="92"/>
      <c r="B5980" s="372" t="s">
        <v>2</v>
      </c>
      <c r="C5980" s="91" t="s">
        <v>3</v>
      </c>
      <c r="D5980" s="91" t="s">
        <v>4</v>
      </c>
      <c r="E5980" s="91" t="s">
        <v>707</v>
      </c>
      <c r="F5980" s="14">
        <f>VLOOKUP(B5980,'HSD ME&amp;PLUMBING'!$B$6:E7483,4,FALSE)</f>
        <v>100000</v>
      </c>
      <c r="G5980" s="367">
        <f>F5980*E5980</f>
        <v>10500</v>
      </c>
    </row>
    <row r="5981" spans="1:7">
      <c r="A5981" s="92"/>
      <c r="B5981" s="372" t="s">
        <v>1804</v>
      </c>
      <c r="C5981" s="91" t="s">
        <v>71</v>
      </c>
      <c r="D5981" s="91" t="s">
        <v>4</v>
      </c>
      <c r="E5981" s="91" t="s">
        <v>767</v>
      </c>
      <c r="F5981" s="14">
        <f>VLOOKUP(B5981,'HSD ME&amp;PLUMBING'!$B$6:E7484,4,FALSE)</f>
        <v>150000</v>
      </c>
      <c r="G5981" s="367">
        <f>F5981*E5981</f>
        <v>26250</v>
      </c>
    </row>
    <row r="5982" spans="1:7">
      <c r="A5982" s="92"/>
      <c r="B5982" s="372" t="s">
        <v>7</v>
      </c>
      <c r="C5982" s="91" t="s">
        <v>8</v>
      </c>
      <c r="D5982" s="91" t="s">
        <v>4</v>
      </c>
      <c r="E5982" s="91" t="s">
        <v>768</v>
      </c>
      <c r="F5982" s="14">
        <f>VLOOKUP(B5982,'HSD ME&amp;PLUMBING'!$B$6:E7485,4,FALSE)</f>
        <v>150000</v>
      </c>
      <c r="G5982" s="367">
        <f>F5982*E5982</f>
        <v>2550</v>
      </c>
    </row>
    <row r="5983" spans="1:7">
      <c r="A5983" s="92"/>
      <c r="B5983" s="372" t="s">
        <v>10</v>
      </c>
      <c r="C5983" s="91" t="s">
        <v>11</v>
      </c>
      <c r="D5983" s="91" t="s">
        <v>4</v>
      </c>
      <c r="E5983" s="91" t="s">
        <v>87</v>
      </c>
      <c r="F5983" s="19">
        <f>VLOOKUP(B5983,'HSD ME&amp;PLUMBING'!$B$6:E7486,4,FALSE)</f>
        <v>200000</v>
      </c>
      <c r="G5983" s="367">
        <f>F5983*E5983</f>
        <v>1000</v>
      </c>
    </row>
    <row r="5984" spans="1:7">
      <c r="A5984" s="513" t="s">
        <v>13</v>
      </c>
      <c r="B5984" s="514"/>
      <c r="C5984" s="514"/>
      <c r="D5984" s="514"/>
      <c r="E5984" s="514"/>
      <c r="F5984" s="515"/>
      <c r="G5984" s="367">
        <f>SUM(G5980:G5983)</f>
        <v>40300</v>
      </c>
    </row>
    <row r="5985" spans="1:7">
      <c r="A5985" s="91" t="s">
        <v>14</v>
      </c>
      <c r="B5985" s="372" t="s">
        <v>15</v>
      </c>
      <c r="C5985" s="91"/>
      <c r="D5985" s="91"/>
      <c r="E5985" s="91"/>
      <c r="F5985" s="374"/>
      <c r="G5985" s="374"/>
    </row>
    <row r="5986" spans="1:7" ht="45">
      <c r="A5986" s="92"/>
      <c r="B5986" s="373" t="s">
        <v>4300</v>
      </c>
      <c r="C5986" s="91"/>
      <c r="D5986" s="94" t="s">
        <v>674</v>
      </c>
      <c r="E5986" s="94" t="s">
        <v>4437</v>
      </c>
      <c r="F5986" s="371">
        <f>VLOOKUP(B5986,'HSD ME&amp;PLUMBING'!$B$6:E7489,4,FALSE)</f>
        <v>10000</v>
      </c>
      <c r="G5986" s="370">
        <f>F5986*E5986</f>
        <v>11500</v>
      </c>
    </row>
    <row r="5987" spans="1:7" ht="30">
      <c r="A5987" s="92"/>
      <c r="B5987" s="373" t="s">
        <v>4292</v>
      </c>
      <c r="C5987" s="91"/>
      <c r="D5987" s="94" t="s">
        <v>674</v>
      </c>
      <c r="E5987" s="94" t="s">
        <v>1225</v>
      </c>
      <c r="F5987" s="371">
        <f>VLOOKUP(B5987,'HSD ME&amp;PLUMBING'!$B$6:E7490,4,FALSE)</f>
        <v>10000</v>
      </c>
      <c r="G5987" s="370">
        <f>F5987*E5987</f>
        <v>10000</v>
      </c>
    </row>
    <row r="5988" spans="1:7">
      <c r="A5988" s="503" t="s">
        <v>16</v>
      </c>
      <c r="B5988" s="504"/>
      <c r="C5988" s="504"/>
      <c r="D5988" s="504"/>
      <c r="E5988" s="504"/>
      <c r="F5988" s="505"/>
      <c r="G5988" s="367">
        <f>SUM(G5986:G5987)</f>
        <v>21500</v>
      </c>
    </row>
    <row r="5989" spans="1:7">
      <c r="A5989" s="11" t="s">
        <v>17</v>
      </c>
      <c r="B5989" s="160" t="s">
        <v>18</v>
      </c>
      <c r="C5989" s="11"/>
      <c r="D5989" s="12"/>
      <c r="E5989" s="11"/>
      <c r="F5989" s="12"/>
      <c r="G5989" s="369"/>
    </row>
    <row r="5990" spans="1:7">
      <c r="A5990" s="503" t="s">
        <v>19</v>
      </c>
      <c r="B5990" s="504"/>
      <c r="C5990" s="504"/>
      <c r="D5990" s="504"/>
      <c r="E5990" s="504"/>
      <c r="F5990" s="505"/>
      <c r="G5990" s="367">
        <f>SUM(G5989)</f>
        <v>0</v>
      </c>
    </row>
    <row r="5991" spans="1:7">
      <c r="A5991" s="11" t="s">
        <v>20</v>
      </c>
      <c r="B5991" s="522" t="s">
        <v>21</v>
      </c>
      <c r="C5991" s="523"/>
      <c r="D5991" s="523"/>
      <c r="E5991" s="523"/>
      <c r="F5991" s="524"/>
      <c r="G5991" s="367">
        <f>SUM(G5981:G5990)/2</f>
        <v>56550</v>
      </c>
    </row>
    <row r="5992" spans="1:7">
      <c r="A5992" s="11" t="s">
        <v>22</v>
      </c>
      <c r="B5992" s="522" t="s">
        <v>77</v>
      </c>
      <c r="C5992" s="523"/>
      <c r="D5992" s="523"/>
      <c r="E5992" s="524"/>
      <c r="F5992" s="368">
        <v>0.1</v>
      </c>
      <c r="G5992" s="367">
        <f>G5991*F5992</f>
        <v>5655</v>
      </c>
    </row>
    <row r="5993" spans="1:7">
      <c r="A5993" s="11" t="s">
        <v>23</v>
      </c>
      <c r="B5993" s="522" t="s">
        <v>24</v>
      </c>
      <c r="C5993" s="523"/>
      <c r="D5993" s="523"/>
      <c r="E5993" s="523"/>
      <c r="F5993" s="524"/>
      <c r="G5993" s="367">
        <f>G5991+G5992</f>
        <v>62205</v>
      </c>
    </row>
    <row r="5994" spans="1:7">
      <c r="A5994" s="105"/>
      <c r="B5994" s="106"/>
      <c r="C5994" s="105"/>
      <c r="D5994" s="105"/>
      <c r="E5994" s="105"/>
      <c r="F5994" s="378"/>
      <c r="G5994" s="378"/>
    </row>
    <row r="5995" spans="1:7">
      <c r="A5995" s="198" t="s">
        <v>4563</v>
      </c>
      <c r="B5995" s="1"/>
      <c r="C5995" s="262"/>
      <c r="D5995" s="262"/>
      <c r="E5995" s="262"/>
      <c r="F5995" s="375"/>
      <c r="G5995" s="375"/>
    </row>
    <row r="5996" spans="1:7" ht="30">
      <c r="A5996" s="9" t="s">
        <v>62</v>
      </c>
      <c r="B5996" s="9" t="s">
        <v>63</v>
      </c>
      <c r="C5996" s="9" t="s">
        <v>64</v>
      </c>
      <c r="D5996" s="9" t="s">
        <v>65</v>
      </c>
      <c r="E5996" s="9" t="s">
        <v>66</v>
      </c>
      <c r="F5996" s="9" t="s">
        <v>67</v>
      </c>
      <c r="G5996" s="9" t="s">
        <v>68</v>
      </c>
    </row>
    <row r="5997" spans="1:7">
      <c r="A5997" s="91" t="s">
        <v>0</v>
      </c>
      <c r="B5997" s="372" t="s">
        <v>1</v>
      </c>
      <c r="C5997" s="91"/>
      <c r="D5997" s="91"/>
      <c r="E5997" s="91"/>
      <c r="F5997" s="374"/>
      <c r="G5997" s="374"/>
    </row>
    <row r="5998" spans="1:7">
      <c r="A5998" s="92"/>
      <c r="B5998" s="372" t="s">
        <v>2</v>
      </c>
      <c r="C5998" s="91" t="s">
        <v>3</v>
      </c>
      <c r="D5998" s="91" t="s">
        <v>4</v>
      </c>
      <c r="E5998" s="91" t="s">
        <v>1832</v>
      </c>
      <c r="F5998" s="14">
        <f>VLOOKUP(B5998,'HSD ME&amp;PLUMBING'!$B$6:E7501,4,FALSE)</f>
        <v>100000</v>
      </c>
      <c r="G5998" s="367">
        <f>F5998*E5998</f>
        <v>20700</v>
      </c>
    </row>
    <row r="5999" spans="1:7">
      <c r="A5999" s="92"/>
      <c r="B5999" s="372" t="s">
        <v>1804</v>
      </c>
      <c r="C5999" s="91" t="s">
        <v>71</v>
      </c>
      <c r="D5999" s="91" t="s">
        <v>4</v>
      </c>
      <c r="E5999" s="91" t="s">
        <v>1833</v>
      </c>
      <c r="F5999" s="14">
        <f>VLOOKUP(B5999,'HSD ME&amp;PLUMBING'!$B$6:E7502,4,FALSE)</f>
        <v>150000</v>
      </c>
      <c r="G5999" s="367">
        <f>F5999*E5999</f>
        <v>51899.999999999993</v>
      </c>
    </row>
    <row r="6000" spans="1:7">
      <c r="A6000" s="92"/>
      <c r="B6000" s="372" t="s">
        <v>7</v>
      </c>
      <c r="C6000" s="91" t="s">
        <v>8</v>
      </c>
      <c r="D6000" s="91" t="s">
        <v>4</v>
      </c>
      <c r="E6000" s="91" t="s">
        <v>708</v>
      </c>
      <c r="F6000" s="14">
        <f>VLOOKUP(B6000,'HSD ME&amp;PLUMBING'!$B$6:E7503,4,FALSE)</f>
        <v>150000</v>
      </c>
      <c r="G6000" s="367">
        <f>F6000*E6000</f>
        <v>5250.0000000000009</v>
      </c>
    </row>
    <row r="6001" spans="1:7">
      <c r="A6001" s="92"/>
      <c r="B6001" s="372" t="s">
        <v>10</v>
      </c>
      <c r="C6001" s="91" t="s">
        <v>11</v>
      </c>
      <c r="D6001" s="91" t="s">
        <v>4</v>
      </c>
      <c r="E6001" s="91" t="s">
        <v>98</v>
      </c>
      <c r="F6001" s="19">
        <f>VLOOKUP(B6001,'HSD ME&amp;PLUMBING'!$B$6:E7504,4,FALSE)</f>
        <v>200000</v>
      </c>
      <c r="G6001" s="367">
        <f>F6001*E6001</f>
        <v>2000</v>
      </c>
    </row>
    <row r="6002" spans="1:7">
      <c r="A6002" s="513" t="s">
        <v>13</v>
      </c>
      <c r="B6002" s="514"/>
      <c r="C6002" s="514"/>
      <c r="D6002" s="514"/>
      <c r="E6002" s="514"/>
      <c r="F6002" s="515"/>
      <c r="G6002" s="367">
        <f>SUM(G5998:G6001)</f>
        <v>79850</v>
      </c>
    </row>
    <row r="6003" spans="1:7">
      <c r="A6003" s="91" t="s">
        <v>14</v>
      </c>
      <c r="B6003" s="372" t="s">
        <v>15</v>
      </c>
      <c r="C6003" s="91"/>
      <c r="D6003" s="91"/>
      <c r="E6003" s="91"/>
      <c r="F6003" s="374"/>
      <c r="G6003" s="374"/>
    </row>
    <row r="6004" spans="1:7" ht="45">
      <c r="A6004" s="92"/>
      <c r="B6004" s="373" t="s">
        <v>4301</v>
      </c>
      <c r="C6004" s="91"/>
      <c r="D6004" s="94" t="s">
        <v>674</v>
      </c>
      <c r="E6004" s="94" t="s">
        <v>4437</v>
      </c>
      <c r="F6004" s="371">
        <f>VLOOKUP(B6004,'HSD ME&amp;PLUMBING'!$B$6:E7507,4,FALSE)</f>
        <v>10000</v>
      </c>
      <c r="G6004" s="370">
        <f>F6004*E6004</f>
        <v>11500</v>
      </c>
    </row>
    <row r="6005" spans="1:7" ht="30">
      <c r="A6005" s="92"/>
      <c r="B6005" s="373" t="s">
        <v>4294</v>
      </c>
      <c r="C6005" s="91"/>
      <c r="D6005" s="94" t="s">
        <v>674</v>
      </c>
      <c r="E6005" s="94" t="s">
        <v>1225</v>
      </c>
      <c r="F6005" s="371">
        <f>VLOOKUP(B6005,'HSD ME&amp;PLUMBING'!$B$6:E7508,4,FALSE)</f>
        <v>10000</v>
      </c>
      <c r="G6005" s="370">
        <f>F6005*E6005</f>
        <v>10000</v>
      </c>
    </row>
    <row r="6006" spans="1:7">
      <c r="A6006" s="503" t="s">
        <v>16</v>
      </c>
      <c r="B6006" s="504"/>
      <c r="C6006" s="504"/>
      <c r="D6006" s="504"/>
      <c r="E6006" s="504"/>
      <c r="F6006" s="505"/>
      <c r="G6006" s="367">
        <f>SUM(G6004:G6005)</f>
        <v>21500</v>
      </c>
    </row>
    <row r="6007" spans="1:7">
      <c r="A6007" s="11" t="s">
        <v>17</v>
      </c>
      <c r="B6007" s="160" t="s">
        <v>18</v>
      </c>
      <c r="C6007" s="11"/>
      <c r="D6007" s="12"/>
      <c r="E6007" s="11"/>
      <c r="F6007" s="12"/>
      <c r="G6007" s="369"/>
    </row>
    <row r="6008" spans="1:7">
      <c r="A6008" s="503" t="s">
        <v>19</v>
      </c>
      <c r="B6008" s="504"/>
      <c r="C6008" s="504"/>
      <c r="D6008" s="504"/>
      <c r="E6008" s="504"/>
      <c r="F6008" s="505"/>
      <c r="G6008" s="367">
        <f>SUM(G6007)</f>
        <v>0</v>
      </c>
    </row>
    <row r="6009" spans="1:7">
      <c r="A6009" s="11" t="s">
        <v>20</v>
      </c>
      <c r="B6009" s="522" t="s">
        <v>21</v>
      </c>
      <c r="C6009" s="523"/>
      <c r="D6009" s="523"/>
      <c r="E6009" s="523"/>
      <c r="F6009" s="524"/>
      <c r="G6009" s="367">
        <f>SUM(G5999:G6008)/2</f>
        <v>91000</v>
      </c>
    </row>
    <row r="6010" spans="1:7">
      <c r="A6010" s="11" t="s">
        <v>22</v>
      </c>
      <c r="B6010" s="522" t="s">
        <v>77</v>
      </c>
      <c r="C6010" s="523"/>
      <c r="D6010" s="523"/>
      <c r="E6010" s="524"/>
      <c r="F6010" s="368">
        <v>0.1</v>
      </c>
      <c r="G6010" s="367">
        <f>G6009*F6010</f>
        <v>9100</v>
      </c>
    </row>
    <row r="6011" spans="1:7">
      <c r="A6011" s="11" t="s">
        <v>23</v>
      </c>
      <c r="B6011" s="522" t="s">
        <v>24</v>
      </c>
      <c r="C6011" s="523"/>
      <c r="D6011" s="523"/>
      <c r="E6011" s="523"/>
      <c r="F6011" s="524"/>
      <c r="G6011" s="367">
        <f>G6009+G6010</f>
        <v>100100</v>
      </c>
    </row>
    <row r="6012" spans="1:7">
      <c r="A6012" s="105"/>
      <c r="B6012" s="106"/>
      <c r="C6012" s="105"/>
      <c r="D6012" s="105"/>
      <c r="E6012" s="105"/>
      <c r="F6012" s="378"/>
      <c r="G6012" s="378"/>
    </row>
    <row r="6013" spans="1:7">
      <c r="A6013" s="198" t="s">
        <v>4562</v>
      </c>
      <c r="B6013" s="1"/>
      <c r="C6013" s="262"/>
      <c r="D6013" s="262"/>
      <c r="E6013" s="262"/>
      <c r="F6013" s="375"/>
      <c r="G6013" s="375"/>
    </row>
    <row r="6014" spans="1:7" ht="30">
      <c r="A6014" s="9" t="s">
        <v>62</v>
      </c>
      <c r="B6014" s="9" t="s">
        <v>63</v>
      </c>
      <c r="C6014" s="9" t="s">
        <v>64</v>
      </c>
      <c r="D6014" s="9" t="s">
        <v>65</v>
      </c>
      <c r="E6014" s="9" t="s">
        <v>66</v>
      </c>
      <c r="F6014" s="9" t="s">
        <v>67</v>
      </c>
      <c r="G6014" s="9" t="s">
        <v>68</v>
      </c>
    </row>
    <row r="6015" spans="1:7">
      <c r="A6015" s="91" t="s">
        <v>0</v>
      </c>
      <c r="B6015" s="372" t="s">
        <v>1</v>
      </c>
      <c r="C6015" s="91"/>
      <c r="D6015" s="91"/>
      <c r="E6015" s="91"/>
      <c r="F6015" s="374"/>
      <c r="G6015" s="374"/>
    </row>
    <row r="6016" spans="1:7">
      <c r="A6016" s="92"/>
      <c r="B6016" s="372" t="s">
        <v>2</v>
      </c>
      <c r="C6016" s="91" t="s">
        <v>3</v>
      </c>
      <c r="D6016" s="91" t="s">
        <v>4</v>
      </c>
      <c r="E6016" s="91" t="s">
        <v>4550</v>
      </c>
      <c r="F6016" s="14">
        <f>VLOOKUP(B6016,'HSD ME&amp;PLUMBING'!$B$6:E7519,4,FALSE)</f>
        <v>100000</v>
      </c>
      <c r="G6016" s="367">
        <f>F6016*E6016</f>
        <v>47100</v>
      </c>
    </row>
    <row r="6017" spans="1:7">
      <c r="A6017" s="92"/>
      <c r="B6017" s="372" t="s">
        <v>1804</v>
      </c>
      <c r="C6017" s="91" t="s">
        <v>71</v>
      </c>
      <c r="D6017" s="91" t="s">
        <v>4</v>
      </c>
      <c r="E6017" s="91" t="s">
        <v>4549</v>
      </c>
      <c r="F6017" s="14">
        <f>VLOOKUP(B6017,'HSD ME&amp;PLUMBING'!$B$6:E7520,4,FALSE)</f>
        <v>150000</v>
      </c>
      <c r="G6017" s="367">
        <f>F6017*E6017</f>
        <v>118050</v>
      </c>
    </row>
    <row r="6018" spans="1:7">
      <c r="A6018" s="92"/>
      <c r="B6018" s="372" t="s">
        <v>7</v>
      </c>
      <c r="C6018" s="91" t="s">
        <v>8</v>
      </c>
      <c r="D6018" s="91" t="s">
        <v>4</v>
      </c>
      <c r="E6018" s="91" t="s">
        <v>4534</v>
      </c>
      <c r="F6018" s="14">
        <f>VLOOKUP(B6018,'HSD ME&amp;PLUMBING'!$B$6:E7521,4,FALSE)</f>
        <v>150000</v>
      </c>
      <c r="G6018" s="367">
        <f>F6018*E6018</f>
        <v>11850</v>
      </c>
    </row>
    <row r="6019" spans="1:7">
      <c r="A6019" s="92"/>
      <c r="B6019" s="372" t="s">
        <v>10</v>
      </c>
      <c r="C6019" s="91" t="s">
        <v>11</v>
      </c>
      <c r="D6019" s="91" t="s">
        <v>4</v>
      </c>
      <c r="E6019" s="91" t="s">
        <v>69</v>
      </c>
      <c r="F6019" s="19">
        <f>VLOOKUP(B6019,'HSD ME&amp;PLUMBING'!$B$6:E7522,4,FALSE)</f>
        <v>200000</v>
      </c>
      <c r="G6019" s="367">
        <f>F6019*E6019</f>
        <v>4800</v>
      </c>
    </row>
    <row r="6020" spans="1:7">
      <c r="A6020" s="513" t="s">
        <v>13</v>
      </c>
      <c r="B6020" s="514"/>
      <c r="C6020" s="514"/>
      <c r="D6020" s="514"/>
      <c r="E6020" s="514"/>
      <c r="F6020" s="515"/>
      <c r="G6020" s="367">
        <f>SUM(G6016:G6019)</f>
        <v>181800</v>
      </c>
    </row>
    <row r="6021" spans="1:7">
      <c r="A6021" s="91" t="s">
        <v>14</v>
      </c>
      <c r="B6021" s="372" t="s">
        <v>15</v>
      </c>
      <c r="C6021" s="91"/>
      <c r="D6021" s="91"/>
      <c r="E6021" s="91"/>
      <c r="F6021" s="374"/>
      <c r="G6021" s="374"/>
    </row>
    <row r="6022" spans="1:7" ht="45">
      <c r="A6022" s="92"/>
      <c r="B6022" s="373" t="s">
        <v>4302</v>
      </c>
      <c r="C6022" s="91"/>
      <c r="D6022" s="94" t="s">
        <v>674</v>
      </c>
      <c r="E6022" s="94" t="s">
        <v>4422</v>
      </c>
      <c r="F6022" s="371">
        <f>VLOOKUP(B6022,'HSD ME&amp;PLUMBING'!$B$6:E7525,4,FALSE)</f>
        <v>10000</v>
      </c>
      <c r="G6022" s="370">
        <f>F6022*E6022</f>
        <v>13000</v>
      </c>
    </row>
    <row r="6023" spans="1:7" ht="30">
      <c r="A6023" s="92"/>
      <c r="B6023" s="373" t="s">
        <v>4298</v>
      </c>
      <c r="C6023" s="91"/>
      <c r="D6023" s="94" t="s">
        <v>674</v>
      </c>
      <c r="E6023" s="94" t="s">
        <v>1225</v>
      </c>
      <c r="F6023" s="371">
        <f>VLOOKUP(B6023,'HSD ME&amp;PLUMBING'!$B$6:E7526,4,FALSE)</f>
        <v>10000</v>
      </c>
      <c r="G6023" s="370">
        <f>F6023*E6023</f>
        <v>10000</v>
      </c>
    </row>
    <row r="6024" spans="1:7">
      <c r="A6024" s="503" t="s">
        <v>16</v>
      </c>
      <c r="B6024" s="504"/>
      <c r="C6024" s="504"/>
      <c r="D6024" s="504"/>
      <c r="E6024" s="504"/>
      <c r="F6024" s="505"/>
      <c r="G6024" s="367">
        <f>SUM(G6022:G6023)</f>
        <v>23000</v>
      </c>
    </row>
    <row r="6025" spans="1:7">
      <c r="A6025" s="11" t="s">
        <v>17</v>
      </c>
      <c r="B6025" s="160" t="s">
        <v>18</v>
      </c>
      <c r="C6025" s="11"/>
      <c r="D6025" s="12"/>
      <c r="E6025" s="11"/>
      <c r="F6025" s="12"/>
      <c r="G6025" s="369"/>
    </row>
    <row r="6026" spans="1:7">
      <c r="A6026" s="503" t="s">
        <v>19</v>
      </c>
      <c r="B6026" s="504"/>
      <c r="C6026" s="504"/>
      <c r="D6026" s="504"/>
      <c r="E6026" s="504"/>
      <c r="F6026" s="505"/>
      <c r="G6026" s="367">
        <f>SUM(G6025)</f>
        <v>0</v>
      </c>
    </row>
    <row r="6027" spans="1:7">
      <c r="A6027" s="11" t="s">
        <v>20</v>
      </c>
      <c r="B6027" s="522" t="s">
        <v>21</v>
      </c>
      <c r="C6027" s="523"/>
      <c r="D6027" s="523"/>
      <c r="E6027" s="523"/>
      <c r="F6027" s="524"/>
      <c r="G6027" s="367">
        <f>SUM(G6017:G6026)/2</f>
        <v>181250</v>
      </c>
    </row>
    <row r="6028" spans="1:7">
      <c r="A6028" s="11" t="s">
        <v>22</v>
      </c>
      <c r="B6028" s="522" t="s">
        <v>77</v>
      </c>
      <c r="C6028" s="523"/>
      <c r="D6028" s="523"/>
      <c r="E6028" s="524"/>
      <c r="F6028" s="368">
        <v>0.1</v>
      </c>
      <c r="G6028" s="367">
        <f>G6027*F6028</f>
        <v>18125</v>
      </c>
    </row>
    <row r="6029" spans="1:7">
      <c r="A6029" s="11" t="s">
        <v>23</v>
      </c>
      <c r="B6029" s="522" t="s">
        <v>24</v>
      </c>
      <c r="C6029" s="523"/>
      <c r="D6029" s="523"/>
      <c r="E6029" s="523"/>
      <c r="F6029" s="524"/>
      <c r="G6029" s="367">
        <f>G6027+G6028</f>
        <v>199375</v>
      </c>
    </row>
    <row r="6030" spans="1:7">
      <c r="A6030" s="105"/>
      <c r="B6030" s="106"/>
      <c r="C6030" s="105"/>
      <c r="D6030" s="105"/>
      <c r="E6030" s="105"/>
      <c r="F6030" s="378"/>
      <c r="G6030" s="378"/>
    </row>
    <row r="6031" spans="1:7">
      <c r="A6031" s="198" t="s">
        <v>4561</v>
      </c>
      <c r="B6031" s="1"/>
      <c r="C6031" s="262"/>
      <c r="D6031" s="262"/>
      <c r="E6031" s="262"/>
      <c r="F6031" s="375"/>
      <c r="G6031" s="375"/>
    </row>
    <row r="6032" spans="1:7" ht="30">
      <c r="A6032" s="9" t="s">
        <v>62</v>
      </c>
      <c r="B6032" s="9" t="s">
        <v>63</v>
      </c>
      <c r="C6032" s="9" t="s">
        <v>64</v>
      </c>
      <c r="D6032" s="9" t="s">
        <v>65</v>
      </c>
      <c r="E6032" s="9" t="s">
        <v>66</v>
      </c>
      <c r="F6032" s="9" t="s">
        <v>67</v>
      </c>
      <c r="G6032" s="9" t="s">
        <v>68</v>
      </c>
    </row>
    <row r="6033" spans="1:7">
      <c r="A6033" s="91" t="s">
        <v>0</v>
      </c>
      <c r="B6033" s="372" t="s">
        <v>1</v>
      </c>
      <c r="C6033" s="91"/>
      <c r="D6033" s="91"/>
      <c r="E6033" s="91"/>
      <c r="F6033" s="374"/>
      <c r="G6033" s="374"/>
    </row>
    <row r="6034" spans="1:7">
      <c r="A6034" s="92"/>
      <c r="B6034" s="372" t="s">
        <v>2</v>
      </c>
      <c r="C6034" s="91" t="s">
        <v>3</v>
      </c>
      <c r="D6034" s="91" t="s">
        <v>4</v>
      </c>
      <c r="E6034" s="91" t="s">
        <v>1926</v>
      </c>
      <c r="F6034" s="14">
        <f>VLOOKUP(B6034,'HSD ME&amp;PLUMBING'!$B$6:E7537,4,FALSE)</f>
        <v>100000</v>
      </c>
      <c r="G6034" s="367">
        <f>F6034*E6034</f>
        <v>63100</v>
      </c>
    </row>
    <row r="6035" spans="1:7">
      <c r="A6035" s="92"/>
      <c r="B6035" s="372" t="s">
        <v>1804</v>
      </c>
      <c r="C6035" s="91" t="s">
        <v>71</v>
      </c>
      <c r="D6035" s="91" t="s">
        <v>4</v>
      </c>
      <c r="E6035" s="91" t="s">
        <v>1927</v>
      </c>
      <c r="F6035" s="14">
        <f>VLOOKUP(B6035,'HSD ME&amp;PLUMBING'!$B$6:E7538,4,FALSE)</f>
        <v>150000</v>
      </c>
      <c r="G6035" s="367">
        <f>F6035*E6035</f>
        <v>158100</v>
      </c>
    </row>
    <row r="6036" spans="1:7">
      <c r="A6036" s="92"/>
      <c r="B6036" s="372" t="s">
        <v>7</v>
      </c>
      <c r="C6036" s="91" t="s">
        <v>8</v>
      </c>
      <c r="D6036" s="91" t="s">
        <v>4</v>
      </c>
      <c r="E6036" s="91" t="s">
        <v>707</v>
      </c>
      <c r="F6036" s="14">
        <f>VLOOKUP(B6036,'HSD ME&amp;PLUMBING'!$B$6:E7539,4,FALSE)</f>
        <v>150000</v>
      </c>
      <c r="G6036" s="367">
        <f>F6036*E6036</f>
        <v>15750</v>
      </c>
    </row>
    <row r="6037" spans="1:7">
      <c r="A6037" s="92"/>
      <c r="B6037" s="372" t="s">
        <v>10</v>
      </c>
      <c r="C6037" s="91" t="s">
        <v>11</v>
      </c>
      <c r="D6037" s="91" t="s">
        <v>4</v>
      </c>
      <c r="E6037" s="91" t="s">
        <v>209</v>
      </c>
      <c r="F6037" s="19">
        <f>VLOOKUP(B6037,'HSD ME&amp;PLUMBING'!$B$6:E7540,4,FALSE)</f>
        <v>200000</v>
      </c>
      <c r="G6037" s="367">
        <f>F6037*E6037</f>
        <v>6400</v>
      </c>
    </row>
    <row r="6038" spans="1:7">
      <c r="A6038" s="513" t="s">
        <v>13</v>
      </c>
      <c r="B6038" s="514"/>
      <c r="C6038" s="514"/>
      <c r="D6038" s="514"/>
      <c r="E6038" s="514"/>
      <c r="F6038" s="515"/>
      <c r="G6038" s="367">
        <f>SUM(G6034:G6037)</f>
        <v>243350</v>
      </c>
    </row>
    <row r="6039" spans="1:7">
      <c r="A6039" s="91" t="s">
        <v>14</v>
      </c>
      <c r="B6039" s="372" t="s">
        <v>15</v>
      </c>
      <c r="C6039" s="91"/>
      <c r="D6039" s="91"/>
      <c r="E6039" s="91"/>
      <c r="F6039" s="374"/>
      <c r="G6039" s="374"/>
    </row>
    <row r="6040" spans="1:7" ht="45">
      <c r="A6040" s="92"/>
      <c r="B6040" s="373" t="s">
        <v>4303</v>
      </c>
      <c r="C6040" s="91"/>
      <c r="D6040" s="94" t="s">
        <v>674</v>
      </c>
      <c r="E6040" s="94" t="s">
        <v>4422</v>
      </c>
      <c r="F6040" s="371">
        <f>VLOOKUP(B6040,'HSD ME&amp;PLUMBING'!$B$6:E7543,4,FALSE)</f>
        <v>10000</v>
      </c>
      <c r="G6040" s="370">
        <f>F6040*E6040</f>
        <v>13000</v>
      </c>
    </row>
    <row r="6041" spans="1:7" ht="30">
      <c r="A6041" s="92"/>
      <c r="B6041" s="373" t="s">
        <v>4296</v>
      </c>
      <c r="C6041" s="91"/>
      <c r="D6041" s="94" t="s">
        <v>674</v>
      </c>
      <c r="E6041" s="94" t="s">
        <v>1225</v>
      </c>
      <c r="F6041" s="371">
        <f>VLOOKUP(B6041,'HSD ME&amp;PLUMBING'!$B$6:E7544,4,FALSE)</f>
        <v>10000</v>
      </c>
      <c r="G6041" s="370">
        <f>F6041*E6041</f>
        <v>10000</v>
      </c>
    </row>
    <row r="6042" spans="1:7">
      <c r="A6042" s="503" t="s">
        <v>16</v>
      </c>
      <c r="B6042" s="504"/>
      <c r="C6042" s="504"/>
      <c r="D6042" s="504"/>
      <c r="E6042" s="504"/>
      <c r="F6042" s="505"/>
      <c r="G6042" s="367">
        <f>SUM(G6040:G6041)</f>
        <v>23000</v>
      </c>
    </row>
    <row r="6043" spans="1:7">
      <c r="A6043" s="11" t="s">
        <v>17</v>
      </c>
      <c r="B6043" s="160" t="s">
        <v>18</v>
      </c>
      <c r="C6043" s="11"/>
      <c r="D6043" s="12"/>
      <c r="E6043" s="11"/>
      <c r="F6043" s="12"/>
      <c r="G6043" s="369"/>
    </row>
    <row r="6044" spans="1:7">
      <c r="A6044" s="503" t="s">
        <v>19</v>
      </c>
      <c r="B6044" s="504"/>
      <c r="C6044" s="504"/>
      <c r="D6044" s="504"/>
      <c r="E6044" s="504"/>
      <c r="F6044" s="505"/>
      <c r="G6044" s="367">
        <f>SUM(G6043)</f>
        <v>0</v>
      </c>
    </row>
    <row r="6045" spans="1:7">
      <c r="A6045" s="11" t="s">
        <v>20</v>
      </c>
      <c r="B6045" s="522" t="s">
        <v>21</v>
      </c>
      <c r="C6045" s="523"/>
      <c r="D6045" s="523"/>
      <c r="E6045" s="523"/>
      <c r="F6045" s="524"/>
      <c r="G6045" s="367">
        <f>SUM(G6035:G6044)/2</f>
        <v>234800</v>
      </c>
    </row>
    <row r="6046" spans="1:7">
      <c r="A6046" s="11" t="s">
        <v>22</v>
      </c>
      <c r="B6046" s="522" t="s">
        <v>77</v>
      </c>
      <c r="C6046" s="523"/>
      <c r="D6046" s="523"/>
      <c r="E6046" s="524"/>
      <c r="F6046" s="368">
        <v>0.1</v>
      </c>
      <c r="G6046" s="367">
        <f>G6045*F6046</f>
        <v>23480</v>
      </c>
    </row>
    <row r="6047" spans="1:7">
      <c r="A6047" s="11" t="s">
        <v>23</v>
      </c>
      <c r="B6047" s="522" t="s">
        <v>24</v>
      </c>
      <c r="C6047" s="523"/>
      <c r="D6047" s="523"/>
      <c r="E6047" s="523"/>
      <c r="F6047" s="524"/>
      <c r="G6047" s="367">
        <f>G6045+G6046</f>
        <v>258280</v>
      </c>
    </row>
    <row r="6048" spans="1:7">
      <c r="A6048" s="105"/>
      <c r="B6048" s="106"/>
      <c r="C6048" s="105"/>
      <c r="D6048" s="105"/>
      <c r="E6048" s="105"/>
      <c r="F6048" s="378"/>
      <c r="G6048" s="378"/>
    </row>
    <row r="6049" spans="1:7">
      <c r="A6049" s="198" t="s">
        <v>4560</v>
      </c>
      <c r="B6049" s="1"/>
      <c r="C6049" s="262"/>
      <c r="D6049" s="262"/>
      <c r="E6049" s="262"/>
      <c r="F6049" s="375"/>
      <c r="G6049" s="375"/>
    </row>
    <row r="6050" spans="1:7" ht="30">
      <c r="A6050" s="9" t="s">
        <v>62</v>
      </c>
      <c r="B6050" s="9" t="s">
        <v>63</v>
      </c>
      <c r="C6050" s="9" t="s">
        <v>64</v>
      </c>
      <c r="D6050" s="9" t="s">
        <v>65</v>
      </c>
      <c r="E6050" s="9" t="s">
        <v>66</v>
      </c>
      <c r="F6050" s="9" t="s">
        <v>67</v>
      </c>
      <c r="G6050" s="9" t="s">
        <v>68</v>
      </c>
    </row>
    <row r="6051" spans="1:7">
      <c r="A6051" s="91" t="s">
        <v>0</v>
      </c>
      <c r="B6051" s="372" t="s">
        <v>1</v>
      </c>
      <c r="C6051" s="91"/>
      <c r="D6051" s="91"/>
      <c r="E6051" s="91"/>
      <c r="F6051" s="374"/>
      <c r="G6051" s="374"/>
    </row>
    <row r="6052" spans="1:7">
      <c r="A6052" s="92"/>
      <c r="B6052" s="372" t="s">
        <v>2</v>
      </c>
      <c r="C6052" s="91" t="s">
        <v>3</v>
      </c>
      <c r="D6052" s="91" t="s">
        <v>4</v>
      </c>
      <c r="E6052" s="91" t="s">
        <v>288</v>
      </c>
      <c r="F6052" s="14">
        <f>VLOOKUP(B6052,'HSD ME&amp;PLUMBING'!$B$6:E7555,4,FALSE)</f>
        <v>100000</v>
      </c>
      <c r="G6052" s="367">
        <f>F6052*E6052</f>
        <v>5200</v>
      </c>
    </row>
    <row r="6053" spans="1:7">
      <c r="A6053" s="92"/>
      <c r="B6053" s="372" t="s">
        <v>1804</v>
      </c>
      <c r="C6053" s="91" t="s">
        <v>71</v>
      </c>
      <c r="D6053" s="91" t="s">
        <v>4</v>
      </c>
      <c r="E6053" s="91" t="s">
        <v>1466</v>
      </c>
      <c r="F6053" s="14">
        <f>VLOOKUP(B6053,'HSD ME&amp;PLUMBING'!$B$6:E7556,4,FALSE)</f>
        <v>150000</v>
      </c>
      <c r="G6053" s="367">
        <f>F6053*E6053</f>
        <v>13050</v>
      </c>
    </row>
    <row r="6054" spans="1:7">
      <c r="A6054" s="92"/>
      <c r="B6054" s="372" t="s">
        <v>7</v>
      </c>
      <c r="C6054" s="91" t="s">
        <v>8</v>
      </c>
      <c r="D6054" s="91" t="s">
        <v>4</v>
      </c>
      <c r="E6054" s="91" t="s">
        <v>36</v>
      </c>
      <c r="F6054" s="14">
        <f>VLOOKUP(B6054,'HSD ME&amp;PLUMBING'!$B$6:E7557,4,FALSE)</f>
        <v>150000</v>
      </c>
      <c r="G6054" s="367">
        <f>F6054*E6054</f>
        <v>1350</v>
      </c>
    </row>
    <row r="6055" spans="1:7">
      <c r="A6055" s="92"/>
      <c r="B6055" s="372" t="s">
        <v>10</v>
      </c>
      <c r="C6055" s="91" t="s">
        <v>11</v>
      </c>
      <c r="D6055" s="91" t="s">
        <v>4</v>
      </c>
      <c r="E6055" s="91" t="s">
        <v>99</v>
      </c>
      <c r="F6055" s="19">
        <f>VLOOKUP(B6055,'HSD ME&amp;PLUMBING'!$B$6:E7558,4,FALSE)</f>
        <v>200000</v>
      </c>
      <c r="G6055" s="367">
        <f>F6055*E6055</f>
        <v>600</v>
      </c>
    </row>
    <row r="6056" spans="1:7">
      <c r="A6056" s="513" t="s">
        <v>13</v>
      </c>
      <c r="B6056" s="514"/>
      <c r="C6056" s="514"/>
      <c r="D6056" s="514"/>
      <c r="E6056" s="514"/>
      <c r="F6056" s="515"/>
      <c r="G6056" s="367">
        <f>SUM(G6052:G6055)</f>
        <v>20200</v>
      </c>
    </row>
    <row r="6057" spans="1:7">
      <c r="A6057" s="91" t="s">
        <v>14</v>
      </c>
      <c r="B6057" s="372" t="s">
        <v>15</v>
      </c>
      <c r="C6057" s="91"/>
      <c r="D6057" s="91"/>
      <c r="E6057" s="91"/>
      <c r="F6057" s="374"/>
      <c r="G6057" s="374"/>
    </row>
    <row r="6058" spans="1:7" ht="45">
      <c r="A6058" s="92"/>
      <c r="B6058" s="373" t="s">
        <v>4304</v>
      </c>
      <c r="C6058" s="91"/>
      <c r="D6058" s="94" t="s">
        <v>674</v>
      </c>
      <c r="E6058" s="94" t="s">
        <v>4437</v>
      </c>
      <c r="F6058" s="371">
        <f>VLOOKUP(B6058,'HSD ME&amp;PLUMBING'!$B$6:E7561,4,FALSE)</f>
        <v>10000</v>
      </c>
      <c r="G6058" s="370">
        <f>F6058*E6058</f>
        <v>11500</v>
      </c>
    </row>
    <row r="6059" spans="1:7" ht="30">
      <c r="A6059" s="92"/>
      <c r="B6059" s="373" t="s">
        <v>4290</v>
      </c>
      <c r="C6059" s="91"/>
      <c r="D6059" s="94" t="s">
        <v>674</v>
      </c>
      <c r="E6059" s="94" t="s">
        <v>1225</v>
      </c>
      <c r="F6059" s="371">
        <f>VLOOKUP(B6059,'HSD ME&amp;PLUMBING'!$B$6:E7562,4,FALSE)</f>
        <v>10000</v>
      </c>
      <c r="G6059" s="370">
        <f>F6059*E6059</f>
        <v>10000</v>
      </c>
    </row>
    <row r="6060" spans="1:7">
      <c r="A6060" s="503" t="s">
        <v>16</v>
      </c>
      <c r="B6060" s="504"/>
      <c r="C6060" s="504"/>
      <c r="D6060" s="504"/>
      <c r="E6060" s="504"/>
      <c r="F6060" s="505"/>
      <c r="G6060" s="367">
        <f>SUM(G6058:G6059)</f>
        <v>21500</v>
      </c>
    </row>
    <row r="6061" spans="1:7">
      <c r="A6061" s="11" t="s">
        <v>17</v>
      </c>
      <c r="B6061" s="160" t="s">
        <v>18</v>
      </c>
      <c r="C6061" s="11"/>
      <c r="D6061" s="12"/>
      <c r="E6061" s="11"/>
      <c r="F6061" s="12"/>
      <c r="G6061" s="369"/>
    </row>
    <row r="6062" spans="1:7">
      <c r="A6062" s="503" t="s">
        <v>19</v>
      </c>
      <c r="B6062" s="504"/>
      <c r="C6062" s="504"/>
      <c r="D6062" s="504"/>
      <c r="E6062" s="504"/>
      <c r="F6062" s="505"/>
      <c r="G6062" s="367">
        <f>SUM(G6061)</f>
        <v>0</v>
      </c>
    </row>
    <row r="6063" spans="1:7">
      <c r="A6063" s="11" t="s">
        <v>20</v>
      </c>
      <c r="B6063" s="522" t="s">
        <v>21</v>
      </c>
      <c r="C6063" s="523"/>
      <c r="D6063" s="523"/>
      <c r="E6063" s="523"/>
      <c r="F6063" s="524"/>
      <c r="G6063" s="367">
        <f>SUM(G6053:G6062)/2</f>
        <v>39100</v>
      </c>
    </row>
    <row r="6064" spans="1:7">
      <c r="A6064" s="11" t="s">
        <v>22</v>
      </c>
      <c r="B6064" s="522" t="s">
        <v>77</v>
      </c>
      <c r="C6064" s="523"/>
      <c r="D6064" s="523"/>
      <c r="E6064" s="524"/>
      <c r="F6064" s="368">
        <v>0.1</v>
      </c>
      <c r="G6064" s="367">
        <f>G6063*F6064</f>
        <v>3910</v>
      </c>
    </row>
    <row r="6065" spans="1:7">
      <c r="A6065" s="11" t="s">
        <v>23</v>
      </c>
      <c r="B6065" s="522" t="s">
        <v>24</v>
      </c>
      <c r="C6065" s="523"/>
      <c r="D6065" s="523"/>
      <c r="E6065" s="523"/>
      <c r="F6065" s="524"/>
      <c r="G6065" s="367">
        <f>G6063+G6064</f>
        <v>43010</v>
      </c>
    </row>
    <row r="6066" spans="1:7">
      <c r="A6066" s="105"/>
      <c r="B6066" s="106"/>
      <c r="C6066" s="105"/>
      <c r="D6066" s="105"/>
      <c r="E6066" s="105"/>
      <c r="F6066" s="378"/>
      <c r="G6066" s="378"/>
    </row>
    <row r="6067" spans="1:7">
      <c r="A6067" s="198" t="s">
        <v>4559</v>
      </c>
      <c r="B6067" s="1"/>
      <c r="C6067" s="262"/>
      <c r="D6067" s="262"/>
      <c r="E6067" s="262"/>
      <c r="F6067" s="375"/>
      <c r="G6067" s="375"/>
    </row>
    <row r="6068" spans="1:7" ht="30">
      <c r="A6068" s="9" t="s">
        <v>62</v>
      </c>
      <c r="B6068" s="9" t="s">
        <v>63</v>
      </c>
      <c r="C6068" s="9" t="s">
        <v>64</v>
      </c>
      <c r="D6068" s="9" t="s">
        <v>65</v>
      </c>
      <c r="E6068" s="9" t="s">
        <v>66</v>
      </c>
      <c r="F6068" s="9" t="s">
        <v>67</v>
      </c>
      <c r="G6068" s="9" t="s">
        <v>68</v>
      </c>
    </row>
    <row r="6069" spans="1:7">
      <c r="A6069" s="91" t="s">
        <v>0</v>
      </c>
      <c r="B6069" s="372" t="s">
        <v>1</v>
      </c>
      <c r="C6069" s="91"/>
      <c r="D6069" s="91"/>
      <c r="E6069" s="91"/>
      <c r="F6069" s="374"/>
      <c r="G6069" s="374"/>
    </row>
    <row r="6070" spans="1:7">
      <c r="A6070" s="92"/>
      <c r="B6070" s="372" t="s">
        <v>2</v>
      </c>
      <c r="C6070" s="91" t="s">
        <v>3</v>
      </c>
      <c r="D6070" s="91" t="s">
        <v>4</v>
      </c>
      <c r="E6070" s="91" t="s">
        <v>707</v>
      </c>
      <c r="F6070" s="14">
        <f>VLOOKUP(B6070,'HSD ME&amp;PLUMBING'!$B$6:E7573,4,FALSE)</f>
        <v>100000</v>
      </c>
      <c r="G6070" s="367">
        <f>F6070*E6070</f>
        <v>10500</v>
      </c>
    </row>
    <row r="6071" spans="1:7">
      <c r="A6071" s="92"/>
      <c r="B6071" s="372" t="s">
        <v>1804</v>
      </c>
      <c r="C6071" s="91" t="s">
        <v>71</v>
      </c>
      <c r="D6071" s="91" t="s">
        <v>4</v>
      </c>
      <c r="E6071" s="91" t="s">
        <v>767</v>
      </c>
      <c r="F6071" s="14">
        <f>VLOOKUP(B6071,'HSD ME&amp;PLUMBING'!$B$6:E7574,4,FALSE)</f>
        <v>150000</v>
      </c>
      <c r="G6071" s="367">
        <f>F6071*E6071</f>
        <v>26250</v>
      </c>
    </row>
    <row r="6072" spans="1:7">
      <c r="A6072" s="92"/>
      <c r="B6072" s="372" t="s">
        <v>7</v>
      </c>
      <c r="C6072" s="91" t="s">
        <v>8</v>
      </c>
      <c r="D6072" s="91" t="s">
        <v>4</v>
      </c>
      <c r="E6072" s="91" t="s">
        <v>768</v>
      </c>
      <c r="F6072" s="14">
        <f>VLOOKUP(B6072,'HSD ME&amp;PLUMBING'!$B$6:E7575,4,FALSE)</f>
        <v>150000</v>
      </c>
      <c r="G6072" s="367">
        <f>F6072*E6072</f>
        <v>2550</v>
      </c>
    </row>
    <row r="6073" spans="1:7">
      <c r="A6073" s="92"/>
      <c r="B6073" s="372" t="s">
        <v>10</v>
      </c>
      <c r="C6073" s="91" t="s">
        <v>11</v>
      </c>
      <c r="D6073" s="91" t="s">
        <v>4</v>
      </c>
      <c r="E6073" s="91" t="s">
        <v>87</v>
      </c>
      <c r="F6073" s="19">
        <f>VLOOKUP(B6073,'HSD ME&amp;PLUMBING'!$B$6:E7576,4,FALSE)</f>
        <v>200000</v>
      </c>
      <c r="G6073" s="367">
        <f>F6073*E6073</f>
        <v>1000</v>
      </c>
    </row>
    <row r="6074" spans="1:7">
      <c r="A6074" s="513" t="s">
        <v>13</v>
      </c>
      <c r="B6074" s="514"/>
      <c r="C6074" s="514"/>
      <c r="D6074" s="514"/>
      <c r="E6074" s="514"/>
      <c r="F6074" s="515"/>
      <c r="G6074" s="367">
        <f>SUM(G6070:G6073)</f>
        <v>40300</v>
      </c>
    </row>
    <row r="6075" spans="1:7">
      <c r="A6075" s="91" t="s">
        <v>14</v>
      </c>
      <c r="B6075" s="372" t="s">
        <v>15</v>
      </c>
      <c r="C6075" s="91"/>
      <c r="D6075" s="91"/>
      <c r="E6075" s="91"/>
      <c r="F6075" s="374"/>
      <c r="G6075" s="374"/>
    </row>
    <row r="6076" spans="1:7" ht="45">
      <c r="A6076" s="92"/>
      <c r="B6076" s="373" t="s">
        <v>4305</v>
      </c>
      <c r="C6076" s="91"/>
      <c r="D6076" s="94" t="s">
        <v>674</v>
      </c>
      <c r="E6076" s="94" t="s">
        <v>4437</v>
      </c>
      <c r="F6076" s="371">
        <f>VLOOKUP(B6076,'HSD ME&amp;PLUMBING'!$B$6:E7579,4,FALSE)</f>
        <v>10000</v>
      </c>
      <c r="G6076" s="370">
        <f>F6076*E6076</f>
        <v>11500</v>
      </c>
    </row>
    <row r="6077" spans="1:7" ht="30">
      <c r="A6077" s="92"/>
      <c r="B6077" s="373" t="s">
        <v>4292</v>
      </c>
      <c r="C6077" s="91"/>
      <c r="D6077" s="94" t="s">
        <v>674</v>
      </c>
      <c r="E6077" s="94" t="s">
        <v>1225</v>
      </c>
      <c r="F6077" s="371">
        <f>VLOOKUP(B6077,'HSD ME&amp;PLUMBING'!$B$6:E7580,4,FALSE)</f>
        <v>10000</v>
      </c>
      <c r="G6077" s="370">
        <f>F6077*E6077</f>
        <v>10000</v>
      </c>
    </row>
    <row r="6078" spans="1:7">
      <c r="A6078" s="503" t="s">
        <v>16</v>
      </c>
      <c r="B6078" s="504"/>
      <c r="C6078" s="504"/>
      <c r="D6078" s="504"/>
      <c r="E6078" s="504"/>
      <c r="F6078" s="505"/>
      <c r="G6078" s="367">
        <f>SUM(G6076:G6077)</f>
        <v>21500</v>
      </c>
    </row>
    <row r="6079" spans="1:7">
      <c r="A6079" s="11" t="s">
        <v>17</v>
      </c>
      <c r="B6079" s="160" t="s">
        <v>18</v>
      </c>
      <c r="C6079" s="11"/>
      <c r="D6079" s="12"/>
      <c r="E6079" s="11"/>
      <c r="F6079" s="12"/>
      <c r="G6079" s="369"/>
    </row>
    <row r="6080" spans="1:7">
      <c r="A6080" s="503" t="s">
        <v>19</v>
      </c>
      <c r="B6080" s="504"/>
      <c r="C6080" s="504"/>
      <c r="D6080" s="504"/>
      <c r="E6080" s="504"/>
      <c r="F6080" s="505"/>
      <c r="G6080" s="367">
        <f>SUM(G6079)</f>
        <v>0</v>
      </c>
    </row>
    <row r="6081" spans="1:7">
      <c r="A6081" s="11" t="s">
        <v>20</v>
      </c>
      <c r="B6081" s="522" t="s">
        <v>21</v>
      </c>
      <c r="C6081" s="523"/>
      <c r="D6081" s="523"/>
      <c r="E6081" s="523"/>
      <c r="F6081" s="524"/>
      <c r="G6081" s="367">
        <f>SUM(G6071:G6080)/2</f>
        <v>56550</v>
      </c>
    </row>
    <row r="6082" spans="1:7">
      <c r="A6082" s="11" t="s">
        <v>22</v>
      </c>
      <c r="B6082" s="522" t="s">
        <v>77</v>
      </c>
      <c r="C6082" s="523"/>
      <c r="D6082" s="523"/>
      <c r="E6082" s="524"/>
      <c r="F6082" s="368">
        <v>0.1</v>
      </c>
      <c r="G6082" s="367">
        <f>G6081*F6082</f>
        <v>5655</v>
      </c>
    </row>
    <row r="6083" spans="1:7">
      <c r="A6083" s="11" t="s">
        <v>23</v>
      </c>
      <c r="B6083" s="522" t="s">
        <v>24</v>
      </c>
      <c r="C6083" s="523"/>
      <c r="D6083" s="523"/>
      <c r="E6083" s="523"/>
      <c r="F6083" s="524"/>
      <c r="G6083" s="367">
        <f>G6081+G6082</f>
        <v>62205</v>
      </c>
    </row>
    <row r="6084" spans="1:7">
      <c r="A6084" s="105"/>
      <c r="B6084" s="106"/>
      <c r="C6084" s="105"/>
      <c r="D6084" s="105"/>
      <c r="E6084" s="105"/>
      <c r="F6084" s="378"/>
      <c r="G6084" s="378"/>
    </row>
    <row r="6085" spans="1:7" ht="15.75">
      <c r="A6085" s="377" t="s">
        <v>4558</v>
      </c>
      <c r="B6085" s="6"/>
      <c r="C6085" s="173"/>
      <c r="D6085" s="173"/>
      <c r="E6085" s="173"/>
      <c r="F6085" s="376"/>
      <c r="G6085" s="376"/>
    </row>
    <row r="6086" spans="1:7">
      <c r="A6086" s="198" t="s">
        <v>4557</v>
      </c>
      <c r="B6086" s="1"/>
      <c r="C6086" s="262"/>
      <c r="D6086" s="262"/>
      <c r="E6086" s="262"/>
      <c r="F6086" s="375"/>
      <c r="G6086" s="375"/>
    </row>
    <row r="6087" spans="1:7" ht="30">
      <c r="A6087" s="9" t="s">
        <v>62</v>
      </c>
      <c r="B6087" s="9" t="s">
        <v>63</v>
      </c>
      <c r="C6087" s="9" t="s">
        <v>64</v>
      </c>
      <c r="D6087" s="9" t="s">
        <v>65</v>
      </c>
      <c r="E6087" s="9" t="s">
        <v>66</v>
      </c>
      <c r="F6087" s="9" t="s">
        <v>67</v>
      </c>
      <c r="G6087" s="9" t="s">
        <v>68</v>
      </c>
    </row>
    <row r="6088" spans="1:7">
      <c r="A6088" s="91" t="s">
        <v>0</v>
      </c>
      <c r="B6088" s="372" t="s">
        <v>1</v>
      </c>
      <c r="C6088" s="91"/>
      <c r="D6088" s="91"/>
      <c r="E6088" s="91"/>
      <c r="F6088" s="374"/>
      <c r="G6088" s="374"/>
    </row>
    <row r="6089" spans="1:7">
      <c r="A6089" s="92"/>
      <c r="B6089" s="372" t="s">
        <v>2</v>
      </c>
      <c r="C6089" s="91" t="s">
        <v>3</v>
      </c>
      <c r="D6089" s="91" t="s">
        <v>4</v>
      </c>
      <c r="E6089" s="91" t="s">
        <v>288</v>
      </c>
      <c r="F6089" s="14">
        <f>VLOOKUP(B6089,'HSD ME&amp;PLUMBING'!$B$6:E7592,4,FALSE)</f>
        <v>100000</v>
      </c>
      <c r="G6089" s="367">
        <f>F6089*E6089</f>
        <v>5200</v>
      </c>
    </row>
    <row r="6090" spans="1:7">
      <c r="A6090" s="92"/>
      <c r="B6090" s="372" t="s">
        <v>1804</v>
      </c>
      <c r="C6090" s="91" t="s">
        <v>71</v>
      </c>
      <c r="D6090" s="91" t="s">
        <v>4</v>
      </c>
      <c r="E6090" s="91" t="s">
        <v>1466</v>
      </c>
      <c r="F6090" s="14">
        <f>VLOOKUP(B6090,'HSD ME&amp;PLUMBING'!$B$6:E7593,4,FALSE)</f>
        <v>150000</v>
      </c>
      <c r="G6090" s="367">
        <f>F6090*E6090</f>
        <v>13050</v>
      </c>
    </row>
    <row r="6091" spans="1:7">
      <c r="A6091" s="92"/>
      <c r="B6091" s="372" t="s">
        <v>7</v>
      </c>
      <c r="C6091" s="91" t="s">
        <v>8</v>
      </c>
      <c r="D6091" s="91" t="s">
        <v>4</v>
      </c>
      <c r="E6091" s="91" t="s">
        <v>36</v>
      </c>
      <c r="F6091" s="14">
        <f>VLOOKUP(B6091,'HSD ME&amp;PLUMBING'!$B$6:E7594,4,FALSE)</f>
        <v>150000</v>
      </c>
      <c r="G6091" s="367">
        <f>F6091*E6091</f>
        <v>1350</v>
      </c>
    </row>
    <row r="6092" spans="1:7">
      <c r="A6092" s="92"/>
      <c r="B6092" s="372" t="s">
        <v>10</v>
      </c>
      <c r="C6092" s="91" t="s">
        <v>11</v>
      </c>
      <c r="D6092" s="91" t="s">
        <v>4</v>
      </c>
      <c r="E6092" s="91" t="s">
        <v>99</v>
      </c>
      <c r="F6092" s="19">
        <f>VLOOKUP(B6092,'HSD ME&amp;PLUMBING'!$B$6:E7595,4,FALSE)</f>
        <v>200000</v>
      </c>
      <c r="G6092" s="367">
        <f>F6092*E6092</f>
        <v>600</v>
      </c>
    </row>
    <row r="6093" spans="1:7">
      <c r="A6093" s="513" t="s">
        <v>13</v>
      </c>
      <c r="B6093" s="514"/>
      <c r="C6093" s="514"/>
      <c r="D6093" s="514"/>
      <c r="E6093" s="514"/>
      <c r="F6093" s="515"/>
      <c r="G6093" s="367">
        <f>SUM(G6089:G6092)</f>
        <v>20200</v>
      </c>
    </row>
    <row r="6094" spans="1:7">
      <c r="A6094" s="91" t="s">
        <v>14</v>
      </c>
      <c r="B6094" s="372" t="s">
        <v>15</v>
      </c>
      <c r="C6094" s="91"/>
      <c r="D6094" s="91"/>
      <c r="E6094" s="91"/>
      <c r="F6094" s="374"/>
      <c r="G6094" s="374"/>
    </row>
    <row r="6095" spans="1:7" ht="45">
      <c r="A6095" s="92"/>
      <c r="B6095" s="373" t="s">
        <v>4306</v>
      </c>
      <c r="C6095" s="91"/>
      <c r="D6095" s="94" t="s">
        <v>4228</v>
      </c>
      <c r="E6095" s="94" t="s">
        <v>4437</v>
      </c>
      <c r="F6095" s="371">
        <f>VLOOKUP(B6095,'HSD ME&amp;PLUMBING'!$B$6:E7598,4,FALSE)</f>
        <v>10000</v>
      </c>
      <c r="G6095" s="370">
        <f>F6095*E6095</f>
        <v>11500</v>
      </c>
    </row>
    <row r="6096" spans="1:7">
      <c r="A6096" s="503" t="s">
        <v>16</v>
      </c>
      <c r="B6096" s="504"/>
      <c r="C6096" s="504"/>
      <c r="D6096" s="504"/>
      <c r="E6096" s="504"/>
      <c r="F6096" s="505"/>
      <c r="G6096" s="367">
        <f>SUM(G6094:G6095)</f>
        <v>11500</v>
      </c>
    </row>
    <row r="6097" spans="1:7">
      <c r="A6097" s="11" t="s">
        <v>17</v>
      </c>
      <c r="B6097" s="160" t="s">
        <v>18</v>
      </c>
      <c r="C6097" s="11"/>
      <c r="D6097" s="12"/>
      <c r="E6097" s="11"/>
      <c r="F6097" s="12"/>
      <c r="G6097" s="369"/>
    </row>
    <row r="6098" spans="1:7">
      <c r="A6098" s="503" t="s">
        <v>19</v>
      </c>
      <c r="B6098" s="504"/>
      <c r="C6098" s="504"/>
      <c r="D6098" s="504"/>
      <c r="E6098" s="504"/>
      <c r="F6098" s="505"/>
      <c r="G6098" s="367">
        <f>SUM(G6097)</f>
        <v>0</v>
      </c>
    </row>
    <row r="6099" spans="1:7">
      <c r="A6099" s="11" t="s">
        <v>20</v>
      </c>
      <c r="B6099" s="522" t="s">
        <v>21</v>
      </c>
      <c r="C6099" s="523"/>
      <c r="D6099" s="523"/>
      <c r="E6099" s="523"/>
      <c r="F6099" s="524"/>
      <c r="G6099" s="367">
        <f>SUM(G6089:G6098)/2</f>
        <v>31700</v>
      </c>
    </row>
    <row r="6100" spans="1:7">
      <c r="A6100" s="11" t="s">
        <v>22</v>
      </c>
      <c r="B6100" s="522" t="s">
        <v>77</v>
      </c>
      <c r="C6100" s="523"/>
      <c r="D6100" s="523"/>
      <c r="E6100" s="524"/>
      <c r="F6100" s="368">
        <v>0.1</v>
      </c>
      <c r="G6100" s="367">
        <f>G6099*F6100</f>
        <v>3170</v>
      </c>
    </row>
    <row r="6101" spans="1:7">
      <c r="A6101" s="11" t="s">
        <v>23</v>
      </c>
      <c r="B6101" s="522" t="s">
        <v>24</v>
      </c>
      <c r="C6101" s="523"/>
      <c r="D6101" s="523"/>
      <c r="E6101" s="523"/>
      <c r="F6101" s="524"/>
      <c r="G6101" s="367">
        <f>G6099+G6100</f>
        <v>34870</v>
      </c>
    </row>
    <row r="6102" spans="1:7">
      <c r="A6102" s="105"/>
      <c r="B6102" s="106"/>
      <c r="C6102" s="105"/>
      <c r="D6102" s="105"/>
      <c r="E6102" s="105"/>
      <c r="F6102" s="378"/>
      <c r="G6102" s="378"/>
    </row>
    <row r="6103" spans="1:7">
      <c r="A6103" s="198" t="s">
        <v>4556</v>
      </c>
      <c r="B6103" s="1"/>
      <c r="C6103" s="262"/>
      <c r="D6103" s="262"/>
      <c r="E6103" s="262"/>
      <c r="F6103" s="375"/>
      <c r="G6103" s="375"/>
    </row>
    <row r="6104" spans="1:7" ht="30">
      <c r="A6104" s="9" t="s">
        <v>62</v>
      </c>
      <c r="B6104" s="9" t="s">
        <v>63</v>
      </c>
      <c r="C6104" s="9" t="s">
        <v>64</v>
      </c>
      <c r="D6104" s="9" t="s">
        <v>65</v>
      </c>
      <c r="E6104" s="9" t="s">
        <v>66</v>
      </c>
      <c r="F6104" s="9" t="s">
        <v>67</v>
      </c>
      <c r="G6104" s="9" t="s">
        <v>68</v>
      </c>
    </row>
    <row r="6105" spans="1:7">
      <c r="A6105" s="91" t="s">
        <v>0</v>
      </c>
      <c r="B6105" s="372" t="s">
        <v>1</v>
      </c>
      <c r="C6105" s="91"/>
      <c r="D6105" s="91"/>
      <c r="E6105" s="91"/>
      <c r="F6105" s="374"/>
      <c r="G6105" s="374"/>
    </row>
    <row r="6106" spans="1:7">
      <c r="A6106" s="92"/>
      <c r="B6106" s="372" t="s">
        <v>2</v>
      </c>
      <c r="C6106" s="91" t="s">
        <v>3</v>
      </c>
      <c r="D6106" s="91" t="s">
        <v>4</v>
      </c>
      <c r="E6106" s="91" t="s">
        <v>4534</v>
      </c>
      <c r="F6106" s="14">
        <f>VLOOKUP(B6106,'HSD ME&amp;PLUMBING'!$B$6:E7609,4,FALSE)</f>
        <v>100000</v>
      </c>
      <c r="G6106" s="367">
        <f>F6106*E6106</f>
        <v>7900</v>
      </c>
    </row>
    <row r="6107" spans="1:7">
      <c r="A6107" s="92"/>
      <c r="B6107" s="372" t="s">
        <v>1804</v>
      </c>
      <c r="C6107" s="91" t="s">
        <v>71</v>
      </c>
      <c r="D6107" s="91" t="s">
        <v>4</v>
      </c>
      <c r="E6107" s="91" t="s">
        <v>817</v>
      </c>
      <c r="F6107" s="14">
        <f>VLOOKUP(B6107,'HSD ME&amp;PLUMBING'!$B$6:E7610,4,FALSE)</f>
        <v>150000</v>
      </c>
      <c r="G6107" s="367">
        <f>F6107*E6107</f>
        <v>19650</v>
      </c>
    </row>
    <row r="6108" spans="1:7">
      <c r="A6108" s="92"/>
      <c r="B6108" s="372" t="s">
        <v>7</v>
      </c>
      <c r="C6108" s="91" t="s">
        <v>8</v>
      </c>
      <c r="D6108" s="91" t="s">
        <v>4</v>
      </c>
      <c r="E6108" s="91" t="s">
        <v>199</v>
      </c>
      <c r="F6108" s="14">
        <f>VLOOKUP(B6108,'HSD ME&amp;PLUMBING'!$B$6:E7611,4,FALSE)</f>
        <v>150000</v>
      </c>
      <c r="G6108" s="367">
        <f>F6108*E6108</f>
        <v>1950</v>
      </c>
    </row>
    <row r="6109" spans="1:7">
      <c r="A6109" s="92"/>
      <c r="B6109" s="372" t="s">
        <v>10</v>
      </c>
      <c r="C6109" s="91" t="s">
        <v>11</v>
      </c>
      <c r="D6109" s="91" t="s">
        <v>4</v>
      </c>
      <c r="E6109" s="91" t="s">
        <v>12</v>
      </c>
      <c r="F6109" s="19">
        <f>VLOOKUP(B6109,'HSD ME&amp;PLUMBING'!$B$6:E7612,4,FALSE)</f>
        <v>200000</v>
      </c>
      <c r="G6109" s="367">
        <f>F6109*E6109</f>
        <v>800</v>
      </c>
    </row>
    <row r="6110" spans="1:7">
      <c r="A6110" s="513" t="s">
        <v>13</v>
      </c>
      <c r="B6110" s="514"/>
      <c r="C6110" s="514"/>
      <c r="D6110" s="514"/>
      <c r="E6110" s="514"/>
      <c r="F6110" s="515"/>
      <c r="G6110" s="367">
        <f>SUM(G6106:G6109)</f>
        <v>30300</v>
      </c>
    </row>
    <row r="6111" spans="1:7">
      <c r="A6111" s="91" t="s">
        <v>14</v>
      </c>
      <c r="B6111" s="372" t="s">
        <v>15</v>
      </c>
      <c r="C6111" s="91"/>
      <c r="D6111" s="91"/>
      <c r="E6111" s="91"/>
      <c r="F6111" s="374"/>
      <c r="G6111" s="374"/>
    </row>
    <row r="6112" spans="1:7" ht="45">
      <c r="A6112" s="92"/>
      <c r="B6112" s="373" t="s">
        <v>4307</v>
      </c>
      <c r="C6112" s="91"/>
      <c r="D6112" s="94" t="s">
        <v>4228</v>
      </c>
      <c r="E6112" s="94" t="s">
        <v>4437</v>
      </c>
      <c r="F6112" s="371">
        <f>VLOOKUP(B6112,'HSD ME&amp;PLUMBING'!$B$6:E7615,4,FALSE)</f>
        <v>10000</v>
      </c>
      <c r="G6112" s="370">
        <f>F6112*E6112</f>
        <v>11500</v>
      </c>
    </row>
    <row r="6113" spans="1:7">
      <c r="A6113" s="503" t="s">
        <v>16</v>
      </c>
      <c r="B6113" s="504"/>
      <c r="C6113" s="504"/>
      <c r="D6113" s="504"/>
      <c r="E6113" s="504"/>
      <c r="F6113" s="505"/>
      <c r="G6113" s="367">
        <f>SUM(G6111:G6112)</f>
        <v>11500</v>
      </c>
    </row>
    <row r="6114" spans="1:7">
      <c r="A6114" s="11" t="s">
        <v>17</v>
      </c>
      <c r="B6114" s="160" t="s">
        <v>18</v>
      </c>
      <c r="C6114" s="11"/>
      <c r="D6114" s="12"/>
      <c r="E6114" s="11"/>
      <c r="F6114" s="12"/>
      <c r="G6114" s="369"/>
    </row>
    <row r="6115" spans="1:7">
      <c r="A6115" s="503" t="s">
        <v>19</v>
      </c>
      <c r="B6115" s="504"/>
      <c r="C6115" s="504"/>
      <c r="D6115" s="504"/>
      <c r="E6115" s="504"/>
      <c r="F6115" s="505"/>
      <c r="G6115" s="367">
        <f>SUM(G6114)</f>
        <v>0</v>
      </c>
    </row>
    <row r="6116" spans="1:7">
      <c r="A6116" s="11" t="s">
        <v>20</v>
      </c>
      <c r="B6116" s="522" t="s">
        <v>21</v>
      </c>
      <c r="C6116" s="523"/>
      <c r="D6116" s="523"/>
      <c r="E6116" s="523"/>
      <c r="F6116" s="524"/>
      <c r="G6116" s="367">
        <f>SUM(G6106:G6115)/2</f>
        <v>41800</v>
      </c>
    </row>
    <row r="6117" spans="1:7">
      <c r="A6117" s="11" t="s">
        <v>22</v>
      </c>
      <c r="B6117" s="522" t="s">
        <v>77</v>
      </c>
      <c r="C6117" s="523"/>
      <c r="D6117" s="523"/>
      <c r="E6117" s="524"/>
      <c r="F6117" s="368">
        <v>0.1</v>
      </c>
      <c r="G6117" s="367">
        <f>G6116*F6117</f>
        <v>4180</v>
      </c>
    </row>
    <row r="6118" spans="1:7">
      <c r="A6118" s="11" t="s">
        <v>23</v>
      </c>
      <c r="B6118" s="522" t="s">
        <v>24</v>
      </c>
      <c r="C6118" s="523"/>
      <c r="D6118" s="523"/>
      <c r="E6118" s="523"/>
      <c r="F6118" s="524"/>
      <c r="G6118" s="367">
        <f>G6116+G6117</f>
        <v>45980</v>
      </c>
    </row>
    <row r="6119" spans="1:7">
      <c r="A6119" s="105"/>
      <c r="B6119" s="106"/>
      <c r="C6119" s="105"/>
      <c r="D6119" s="105"/>
      <c r="E6119" s="105"/>
      <c r="F6119" s="378"/>
      <c r="G6119" s="378"/>
    </row>
    <row r="6120" spans="1:7">
      <c r="A6120" s="198" t="s">
        <v>4555</v>
      </c>
      <c r="B6120" s="1"/>
      <c r="C6120" s="262"/>
      <c r="D6120" s="262"/>
      <c r="E6120" s="262"/>
      <c r="F6120" s="375"/>
      <c r="G6120" s="375"/>
    </row>
    <row r="6121" spans="1:7" ht="30">
      <c r="A6121" s="9" t="s">
        <v>62</v>
      </c>
      <c r="B6121" s="9" t="s">
        <v>63</v>
      </c>
      <c r="C6121" s="9" t="s">
        <v>64</v>
      </c>
      <c r="D6121" s="9" t="s">
        <v>65</v>
      </c>
      <c r="E6121" s="9" t="s">
        <v>66</v>
      </c>
      <c r="F6121" s="9" t="s">
        <v>67</v>
      </c>
      <c r="G6121" s="9" t="s">
        <v>68</v>
      </c>
    </row>
    <row r="6122" spans="1:7">
      <c r="A6122" s="91" t="s">
        <v>0</v>
      </c>
      <c r="B6122" s="372" t="s">
        <v>1</v>
      </c>
      <c r="C6122" s="91"/>
      <c r="D6122" s="91"/>
      <c r="E6122" s="91"/>
      <c r="F6122" s="374"/>
      <c r="G6122" s="374"/>
    </row>
    <row r="6123" spans="1:7">
      <c r="A6123" s="92"/>
      <c r="B6123" s="372" t="s">
        <v>2</v>
      </c>
      <c r="C6123" s="91" t="s">
        <v>3</v>
      </c>
      <c r="D6123" s="91" t="s">
        <v>4</v>
      </c>
      <c r="E6123" s="91" t="s">
        <v>707</v>
      </c>
      <c r="F6123" s="14">
        <f>VLOOKUP(B6123,'HSD ME&amp;PLUMBING'!$B$6:E7626,4,FALSE)</f>
        <v>100000</v>
      </c>
      <c r="G6123" s="367">
        <f>F6123*E6123</f>
        <v>10500</v>
      </c>
    </row>
    <row r="6124" spans="1:7">
      <c r="A6124" s="92"/>
      <c r="B6124" s="372" t="s">
        <v>1804</v>
      </c>
      <c r="C6124" s="91" t="s">
        <v>71</v>
      </c>
      <c r="D6124" s="91" t="s">
        <v>4</v>
      </c>
      <c r="E6124" s="91" t="s">
        <v>767</v>
      </c>
      <c r="F6124" s="14">
        <f>VLOOKUP(B6124,'HSD ME&amp;PLUMBING'!$B$6:E7627,4,FALSE)</f>
        <v>150000</v>
      </c>
      <c r="G6124" s="367">
        <f>F6124*E6124</f>
        <v>26250</v>
      </c>
    </row>
    <row r="6125" spans="1:7">
      <c r="A6125" s="92"/>
      <c r="B6125" s="372" t="s">
        <v>7</v>
      </c>
      <c r="C6125" s="91" t="s">
        <v>8</v>
      </c>
      <c r="D6125" s="91" t="s">
        <v>4</v>
      </c>
      <c r="E6125" s="91" t="s">
        <v>768</v>
      </c>
      <c r="F6125" s="14">
        <f>VLOOKUP(B6125,'HSD ME&amp;PLUMBING'!$B$6:E7628,4,FALSE)</f>
        <v>150000</v>
      </c>
      <c r="G6125" s="367">
        <f>F6125*E6125</f>
        <v>2550</v>
      </c>
    </row>
    <row r="6126" spans="1:7">
      <c r="A6126" s="92"/>
      <c r="B6126" s="372" t="s">
        <v>10</v>
      </c>
      <c r="C6126" s="91" t="s">
        <v>11</v>
      </c>
      <c r="D6126" s="91" t="s">
        <v>4</v>
      </c>
      <c r="E6126" s="91" t="s">
        <v>87</v>
      </c>
      <c r="F6126" s="19">
        <f>VLOOKUP(B6126,'HSD ME&amp;PLUMBING'!$B$6:E7629,4,FALSE)</f>
        <v>200000</v>
      </c>
      <c r="G6126" s="367">
        <f>F6126*E6126</f>
        <v>1000</v>
      </c>
    </row>
    <row r="6127" spans="1:7">
      <c r="A6127" s="513" t="s">
        <v>13</v>
      </c>
      <c r="B6127" s="514"/>
      <c r="C6127" s="514"/>
      <c r="D6127" s="514"/>
      <c r="E6127" s="514"/>
      <c r="F6127" s="515"/>
      <c r="G6127" s="367">
        <f>SUM(G6123:G6126)</f>
        <v>40300</v>
      </c>
    </row>
    <row r="6128" spans="1:7">
      <c r="A6128" s="91" t="s">
        <v>14</v>
      </c>
      <c r="B6128" s="372" t="s">
        <v>15</v>
      </c>
      <c r="C6128" s="91"/>
      <c r="D6128" s="91"/>
      <c r="E6128" s="91"/>
      <c r="F6128" s="374"/>
      <c r="G6128" s="374"/>
    </row>
    <row r="6129" spans="1:7" ht="45">
      <c r="A6129" s="92"/>
      <c r="B6129" s="373" t="s">
        <v>4308</v>
      </c>
      <c r="C6129" s="91"/>
      <c r="D6129" s="94" t="s">
        <v>4228</v>
      </c>
      <c r="E6129" s="94" t="s">
        <v>4437</v>
      </c>
      <c r="F6129" s="371">
        <f>VLOOKUP(B6129,'HSD ME&amp;PLUMBING'!$B$6:E7632,4,FALSE)</f>
        <v>10000</v>
      </c>
      <c r="G6129" s="370">
        <f>F6129*E6129</f>
        <v>11500</v>
      </c>
    </row>
    <row r="6130" spans="1:7">
      <c r="A6130" s="503" t="s">
        <v>16</v>
      </c>
      <c r="B6130" s="504"/>
      <c r="C6130" s="504"/>
      <c r="D6130" s="504"/>
      <c r="E6130" s="504"/>
      <c r="F6130" s="505"/>
      <c r="G6130" s="367">
        <f>SUM(G6128:G6129)</f>
        <v>11500</v>
      </c>
    </row>
    <row r="6131" spans="1:7">
      <c r="A6131" s="11" t="s">
        <v>17</v>
      </c>
      <c r="B6131" s="160" t="s">
        <v>18</v>
      </c>
      <c r="C6131" s="11"/>
      <c r="D6131" s="12"/>
      <c r="E6131" s="11"/>
      <c r="F6131" s="12"/>
      <c r="G6131" s="369"/>
    </row>
    <row r="6132" spans="1:7">
      <c r="A6132" s="503" t="s">
        <v>19</v>
      </c>
      <c r="B6132" s="504"/>
      <c r="C6132" s="504"/>
      <c r="D6132" s="504"/>
      <c r="E6132" s="504"/>
      <c r="F6132" s="505"/>
      <c r="G6132" s="367">
        <f>SUM(G6131)</f>
        <v>0</v>
      </c>
    </row>
    <row r="6133" spans="1:7">
      <c r="A6133" s="11" t="s">
        <v>20</v>
      </c>
      <c r="B6133" s="522" t="s">
        <v>21</v>
      </c>
      <c r="C6133" s="523"/>
      <c r="D6133" s="523"/>
      <c r="E6133" s="523"/>
      <c r="F6133" s="524"/>
      <c r="G6133" s="367">
        <f>SUM(G6123:G6132)/2</f>
        <v>51800</v>
      </c>
    </row>
    <row r="6134" spans="1:7">
      <c r="A6134" s="11" t="s">
        <v>22</v>
      </c>
      <c r="B6134" s="522" t="s">
        <v>77</v>
      </c>
      <c r="C6134" s="523"/>
      <c r="D6134" s="523"/>
      <c r="E6134" s="524"/>
      <c r="F6134" s="368">
        <v>0.1</v>
      </c>
      <c r="G6134" s="367">
        <f>G6133*F6134</f>
        <v>5180</v>
      </c>
    </row>
    <row r="6135" spans="1:7">
      <c r="A6135" s="11" t="s">
        <v>23</v>
      </c>
      <c r="B6135" s="522" t="s">
        <v>24</v>
      </c>
      <c r="C6135" s="523"/>
      <c r="D6135" s="523"/>
      <c r="E6135" s="523"/>
      <c r="F6135" s="524"/>
      <c r="G6135" s="367">
        <f>G6133+G6134</f>
        <v>56980</v>
      </c>
    </row>
    <row r="6136" spans="1:7">
      <c r="A6136" s="105"/>
      <c r="B6136" s="106"/>
      <c r="C6136" s="105"/>
      <c r="D6136" s="105"/>
      <c r="E6136" s="105"/>
      <c r="F6136" s="378"/>
      <c r="G6136" s="378"/>
    </row>
    <row r="6137" spans="1:7">
      <c r="A6137" s="198" t="s">
        <v>4554</v>
      </c>
      <c r="B6137" s="1"/>
      <c r="C6137" s="262"/>
      <c r="D6137" s="262"/>
      <c r="E6137" s="262"/>
      <c r="F6137" s="375"/>
      <c r="G6137" s="375"/>
    </row>
    <row r="6138" spans="1:7" ht="30">
      <c r="A6138" s="9" t="s">
        <v>62</v>
      </c>
      <c r="B6138" s="9" t="s">
        <v>63</v>
      </c>
      <c r="C6138" s="9" t="s">
        <v>64</v>
      </c>
      <c r="D6138" s="9" t="s">
        <v>65</v>
      </c>
      <c r="E6138" s="9" t="s">
        <v>66</v>
      </c>
      <c r="F6138" s="9" t="s">
        <v>67</v>
      </c>
      <c r="G6138" s="9" t="s">
        <v>68</v>
      </c>
    </row>
    <row r="6139" spans="1:7">
      <c r="A6139" s="91" t="s">
        <v>0</v>
      </c>
      <c r="B6139" s="372" t="s">
        <v>1</v>
      </c>
      <c r="C6139" s="91"/>
      <c r="D6139" s="91"/>
      <c r="E6139" s="91"/>
      <c r="F6139" s="374"/>
      <c r="G6139" s="374"/>
    </row>
    <row r="6140" spans="1:7">
      <c r="A6140" s="92"/>
      <c r="B6140" s="372" t="s">
        <v>2</v>
      </c>
      <c r="C6140" s="91" t="s">
        <v>3</v>
      </c>
      <c r="D6140" s="91" t="s">
        <v>4</v>
      </c>
      <c r="E6140" s="91" t="s">
        <v>1932</v>
      </c>
      <c r="F6140" s="14">
        <f>VLOOKUP(B6140,'HSD ME&amp;PLUMBING'!$B$6:E7643,4,FALSE)</f>
        <v>100000</v>
      </c>
      <c r="G6140" s="367">
        <f>F6140*E6140</f>
        <v>15700</v>
      </c>
    </row>
    <row r="6141" spans="1:7">
      <c r="A6141" s="92"/>
      <c r="B6141" s="372" t="s">
        <v>1804</v>
      </c>
      <c r="C6141" s="91" t="s">
        <v>71</v>
      </c>
      <c r="D6141" s="91" t="s">
        <v>4</v>
      </c>
      <c r="E6141" s="91" t="s">
        <v>4553</v>
      </c>
      <c r="F6141" s="14">
        <f>VLOOKUP(B6141,'HSD ME&amp;PLUMBING'!$B$6:E7644,4,FALSE)</f>
        <v>150000</v>
      </c>
      <c r="G6141" s="367">
        <f>F6141*E6141</f>
        <v>39300</v>
      </c>
    </row>
    <row r="6142" spans="1:7">
      <c r="A6142" s="92"/>
      <c r="B6142" s="372" t="s">
        <v>7</v>
      </c>
      <c r="C6142" s="91" t="s">
        <v>8</v>
      </c>
      <c r="D6142" s="91" t="s">
        <v>4</v>
      </c>
      <c r="E6142" s="91" t="s">
        <v>721</v>
      </c>
      <c r="F6142" s="14">
        <f>VLOOKUP(B6142,'HSD ME&amp;PLUMBING'!$B$6:E7645,4,FALSE)</f>
        <v>150000</v>
      </c>
      <c r="G6142" s="367">
        <f>F6142*E6142</f>
        <v>3900</v>
      </c>
    </row>
    <row r="6143" spans="1:7">
      <c r="A6143" s="92"/>
      <c r="B6143" s="372" t="s">
        <v>10</v>
      </c>
      <c r="C6143" s="91" t="s">
        <v>11</v>
      </c>
      <c r="D6143" s="91" t="s">
        <v>4</v>
      </c>
      <c r="E6143" s="91" t="s">
        <v>130</v>
      </c>
      <c r="F6143" s="19">
        <f>VLOOKUP(B6143,'HSD ME&amp;PLUMBING'!$B$6:E7646,4,FALSE)</f>
        <v>200000</v>
      </c>
      <c r="G6143" s="367">
        <f>F6143*E6143</f>
        <v>1600</v>
      </c>
    </row>
    <row r="6144" spans="1:7">
      <c r="A6144" s="513" t="s">
        <v>13</v>
      </c>
      <c r="B6144" s="514"/>
      <c r="C6144" s="514"/>
      <c r="D6144" s="514"/>
      <c r="E6144" s="514"/>
      <c r="F6144" s="515"/>
      <c r="G6144" s="367">
        <f>SUM(G6140:G6143)</f>
        <v>60500</v>
      </c>
    </row>
    <row r="6145" spans="1:7">
      <c r="A6145" s="91" t="s">
        <v>14</v>
      </c>
      <c r="B6145" s="372" t="s">
        <v>15</v>
      </c>
      <c r="C6145" s="91"/>
      <c r="D6145" s="91"/>
      <c r="E6145" s="91"/>
      <c r="F6145" s="374"/>
      <c r="G6145" s="374"/>
    </row>
    <row r="6146" spans="1:7" ht="45">
      <c r="A6146" s="92"/>
      <c r="B6146" s="373" t="s">
        <v>4309</v>
      </c>
      <c r="C6146" s="91"/>
      <c r="D6146" s="94" t="s">
        <v>4228</v>
      </c>
      <c r="E6146" s="94" t="s">
        <v>4437</v>
      </c>
      <c r="F6146" s="371">
        <f>VLOOKUP(B6146,'HSD ME&amp;PLUMBING'!$B$6:E7649,4,FALSE)</f>
        <v>10000</v>
      </c>
      <c r="G6146" s="370">
        <f>F6146*E6146</f>
        <v>11500</v>
      </c>
    </row>
    <row r="6147" spans="1:7">
      <c r="A6147" s="503" t="s">
        <v>16</v>
      </c>
      <c r="B6147" s="504"/>
      <c r="C6147" s="504"/>
      <c r="D6147" s="504"/>
      <c r="E6147" s="504"/>
      <c r="F6147" s="505"/>
      <c r="G6147" s="367">
        <f>SUM(G6145:G6146)</f>
        <v>11500</v>
      </c>
    </row>
    <row r="6148" spans="1:7">
      <c r="A6148" s="11" t="s">
        <v>17</v>
      </c>
      <c r="B6148" s="160" t="s">
        <v>18</v>
      </c>
      <c r="C6148" s="11"/>
      <c r="D6148" s="12"/>
      <c r="E6148" s="11"/>
      <c r="F6148" s="12"/>
      <c r="G6148" s="369"/>
    </row>
    <row r="6149" spans="1:7">
      <c r="A6149" s="503" t="s">
        <v>19</v>
      </c>
      <c r="B6149" s="504"/>
      <c r="C6149" s="504"/>
      <c r="D6149" s="504"/>
      <c r="E6149" s="504"/>
      <c r="F6149" s="505"/>
      <c r="G6149" s="367">
        <f>SUM(G6148)</f>
        <v>0</v>
      </c>
    </row>
    <row r="6150" spans="1:7">
      <c r="A6150" s="11" t="s">
        <v>20</v>
      </c>
      <c r="B6150" s="522" t="s">
        <v>21</v>
      </c>
      <c r="C6150" s="523"/>
      <c r="D6150" s="523"/>
      <c r="E6150" s="523"/>
      <c r="F6150" s="524"/>
      <c r="G6150" s="367">
        <f>SUM(G6140:G6149)/2</f>
        <v>72000</v>
      </c>
    </row>
    <row r="6151" spans="1:7">
      <c r="A6151" s="11" t="s">
        <v>22</v>
      </c>
      <c r="B6151" s="522" t="s">
        <v>77</v>
      </c>
      <c r="C6151" s="523"/>
      <c r="D6151" s="523"/>
      <c r="E6151" s="524"/>
      <c r="F6151" s="368">
        <v>0.1</v>
      </c>
      <c r="G6151" s="367">
        <f>G6150*F6151</f>
        <v>7200</v>
      </c>
    </row>
    <row r="6152" spans="1:7">
      <c r="A6152" s="11" t="s">
        <v>23</v>
      </c>
      <c r="B6152" s="522" t="s">
        <v>24</v>
      </c>
      <c r="C6152" s="523"/>
      <c r="D6152" s="523"/>
      <c r="E6152" s="523"/>
      <c r="F6152" s="524"/>
      <c r="G6152" s="367">
        <f>G6150+G6151</f>
        <v>79200</v>
      </c>
    </row>
    <row r="6153" spans="1:7">
      <c r="A6153" s="105"/>
      <c r="B6153" s="106"/>
      <c r="C6153" s="105"/>
      <c r="D6153" s="105"/>
      <c r="E6153" s="105"/>
      <c r="F6153" s="378"/>
      <c r="G6153" s="378"/>
    </row>
    <row r="6154" spans="1:7">
      <c r="A6154" s="198" t="s">
        <v>4552</v>
      </c>
      <c r="B6154" s="1"/>
      <c r="C6154" s="262"/>
      <c r="D6154" s="262"/>
      <c r="E6154" s="262"/>
      <c r="F6154" s="375"/>
      <c r="G6154" s="375"/>
    </row>
    <row r="6155" spans="1:7" ht="30">
      <c r="A6155" s="9" t="s">
        <v>62</v>
      </c>
      <c r="B6155" s="9" t="s">
        <v>63</v>
      </c>
      <c r="C6155" s="9" t="s">
        <v>64</v>
      </c>
      <c r="D6155" s="9" t="s">
        <v>65</v>
      </c>
      <c r="E6155" s="9" t="s">
        <v>66</v>
      </c>
      <c r="F6155" s="9" t="s">
        <v>67</v>
      </c>
      <c r="G6155" s="9" t="s">
        <v>68</v>
      </c>
    </row>
    <row r="6156" spans="1:7">
      <c r="A6156" s="91" t="s">
        <v>0</v>
      </c>
      <c r="B6156" s="372" t="s">
        <v>1</v>
      </c>
      <c r="C6156" s="91"/>
      <c r="D6156" s="91"/>
      <c r="E6156" s="91"/>
      <c r="F6156" s="374"/>
      <c r="G6156" s="374"/>
    </row>
    <row r="6157" spans="1:7">
      <c r="A6157" s="92"/>
      <c r="B6157" s="372" t="s">
        <v>2</v>
      </c>
      <c r="C6157" s="91" t="s">
        <v>3</v>
      </c>
      <c r="D6157" s="91" t="s">
        <v>4</v>
      </c>
      <c r="E6157" s="91" t="s">
        <v>1832</v>
      </c>
      <c r="F6157" s="14">
        <f>VLOOKUP(B6157,'HSD ME&amp;PLUMBING'!$B$6:E7660,4,FALSE)</f>
        <v>100000</v>
      </c>
      <c r="G6157" s="367">
        <f>F6157*E6157</f>
        <v>20700</v>
      </c>
    </row>
    <row r="6158" spans="1:7">
      <c r="A6158" s="92"/>
      <c r="B6158" s="372" t="s">
        <v>1804</v>
      </c>
      <c r="C6158" s="91" t="s">
        <v>71</v>
      </c>
      <c r="D6158" s="91" t="s">
        <v>4</v>
      </c>
      <c r="E6158" s="91" t="s">
        <v>1833</v>
      </c>
      <c r="F6158" s="14">
        <f>VLOOKUP(B6158,'HSD ME&amp;PLUMBING'!$B$6:E7661,4,FALSE)</f>
        <v>150000</v>
      </c>
      <c r="G6158" s="367">
        <f>F6158*E6158</f>
        <v>51899.999999999993</v>
      </c>
    </row>
    <row r="6159" spans="1:7">
      <c r="A6159" s="92"/>
      <c r="B6159" s="372" t="s">
        <v>7</v>
      </c>
      <c r="C6159" s="91" t="s">
        <v>8</v>
      </c>
      <c r="D6159" s="91" t="s">
        <v>4</v>
      </c>
      <c r="E6159" s="91" t="s">
        <v>708</v>
      </c>
      <c r="F6159" s="14">
        <f>VLOOKUP(B6159,'HSD ME&amp;PLUMBING'!$B$6:E7662,4,FALSE)</f>
        <v>150000</v>
      </c>
      <c r="G6159" s="367">
        <f>F6159*E6159</f>
        <v>5250.0000000000009</v>
      </c>
    </row>
    <row r="6160" spans="1:7">
      <c r="A6160" s="92"/>
      <c r="B6160" s="372" t="s">
        <v>10</v>
      </c>
      <c r="C6160" s="91" t="s">
        <v>11</v>
      </c>
      <c r="D6160" s="91" t="s">
        <v>4</v>
      </c>
      <c r="E6160" s="91" t="s">
        <v>98</v>
      </c>
      <c r="F6160" s="19">
        <f>VLOOKUP(B6160,'HSD ME&amp;PLUMBING'!$B$6:E7663,4,FALSE)</f>
        <v>200000</v>
      </c>
      <c r="G6160" s="367">
        <f>F6160*E6160</f>
        <v>2000</v>
      </c>
    </row>
    <row r="6161" spans="1:7">
      <c r="A6161" s="513" t="s">
        <v>13</v>
      </c>
      <c r="B6161" s="514"/>
      <c r="C6161" s="514"/>
      <c r="D6161" s="514"/>
      <c r="E6161" s="514"/>
      <c r="F6161" s="515"/>
      <c r="G6161" s="367">
        <f>SUM(G6157:G6160)</f>
        <v>79850</v>
      </c>
    </row>
    <row r="6162" spans="1:7">
      <c r="A6162" s="91" t="s">
        <v>14</v>
      </c>
      <c r="B6162" s="372" t="s">
        <v>15</v>
      </c>
      <c r="C6162" s="91"/>
      <c r="D6162" s="91"/>
      <c r="E6162" s="91"/>
      <c r="F6162" s="374"/>
      <c r="G6162" s="374"/>
    </row>
    <row r="6163" spans="1:7" ht="45">
      <c r="A6163" s="92"/>
      <c r="B6163" s="373" t="s">
        <v>4310</v>
      </c>
      <c r="C6163" s="91"/>
      <c r="D6163" s="94" t="s">
        <v>4228</v>
      </c>
      <c r="E6163" s="94" t="s">
        <v>4437</v>
      </c>
      <c r="F6163" s="371">
        <f>VLOOKUP(B6163,'HSD ME&amp;PLUMBING'!$B$6:E7666,4,FALSE)</f>
        <v>10000</v>
      </c>
      <c r="G6163" s="370">
        <f>F6163*E6163</f>
        <v>11500</v>
      </c>
    </row>
    <row r="6164" spans="1:7">
      <c r="A6164" s="503" t="s">
        <v>16</v>
      </c>
      <c r="B6164" s="504"/>
      <c r="C6164" s="504"/>
      <c r="D6164" s="504"/>
      <c r="E6164" s="504"/>
      <c r="F6164" s="505"/>
      <c r="G6164" s="367">
        <f>SUM(G6162:G6163)</f>
        <v>11500</v>
      </c>
    </row>
    <row r="6165" spans="1:7">
      <c r="A6165" s="11" t="s">
        <v>17</v>
      </c>
      <c r="B6165" s="160" t="s">
        <v>18</v>
      </c>
      <c r="C6165" s="11"/>
      <c r="D6165" s="12"/>
      <c r="E6165" s="11"/>
      <c r="F6165" s="12"/>
      <c r="G6165" s="369"/>
    </row>
    <row r="6166" spans="1:7">
      <c r="A6166" s="503" t="s">
        <v>19</v>
      </c>
      <c r="B6166" s="504"/>
      <c r="C6166" s="504"/>
      <c r="D6166" s="504"/>
      <c r="E6166" s="504"/>
      <c r="F6166" s="505"/>
      <c r="G6166" s="367">
        <f>SUM(G6165)</f>
        <v>0</v>
      </c>
    </row>
    <row r="6167" spans="1:7">
      <c r="A6167" s="11" t="s">
        <v>20</v>
      </c>
      <c r="B6167" s="522" t="s">
        <v>21</v>
      </c>
      <c r="C6167" s="523"/>
      <c r="D6167" s="523"/>
      <c r="E6167" s="523"/>
      <c r="F6167" s="524"/>
      <c r="G6167" s="367">
        <f>SUM(G6157:G6166)/2</f>
        <v>91350</v>
      </c>
    </row>
    <row r="6168" spans="1:7">
      <c r="A6168" s="11" t="s">
        <v>22</v>
      </c>
      <c r="B6168" s="522" t="s">
        <v>77</v>
      </c>
      <c r="C6168" s="523"/>
      <c r="D6168" s="523"/>
      <c r="E6168" s="524"/>
      <c r="F6168" s="368">
        <v>0.1</v>
      </c>
      <c r="G6168" s="367">
        <f>G6167*F6168</f>
        <v>9135</v>
      </c>
    </row>
    <row r="6169" spans="1:7">
      <c r="A6169" s="11" t="s">
        <v>23</v>
      </c>
      <c r="B6169" s="522" t="s">
        <v>24</v>
      </c>
      <c r="C6169" s="523"/>
      <c r="D6169" s="523"/>
      <c r="E6169" s="523"/>
      <c r="F6169" s="524"/>
      <c r="G6169" s="367">
        <f>G6167+G6168</f>
        <v>100485</v>
      </c>
    </row>
    <row r="6170" spans="1:7">
      <c r="A6170" s="105"/>
      <c r="B6170" s="106"/>
      <c r="C6170" s="105"/>
      <c r="D6170" s="105"/>
      <c r="E6170" s="105"/>
      <c r="F6170" s="378"/>
      <c r="G6170" s="378"/>
    </row>
    <row r="6171" spans="1:7">
      <c r="A6171" s="198" t="s">
        <v>4551</v>
      </c>
      <c r="B6171" s="1"/>
      <c r="C6171" s="262"/>
      <c r="D6171" s="262"/>
      <c r="E6171" s="262"/>
      <c r="F6171" s="375"/>
      <c r="G6171" s="375"/>
    </row>
    <row r="6172" spans="1:7" ht="30">
      <c r="A6172" s="9" t="s">
        <v>62</v>
      </c>
      <c r="B6172" s="9" t="s">
        <v>63</v>
      </c>
      <c r="C6172" s="9" t="s">
        <v>64</v>
      </c>
      <c r="D6172" s="9" t="s">
        <v>65</v>
      </c>
      <c r="E6172" s="9" t="s">
        <v>66</v>
      </c>
      <c r="F6172" s="9" t="s">
        <v>67</v>
      </c>
      <c r="G6172" s="9" t="s">
        <v>68</v>
      </c>
    </row>
    <row r="6173" spans="1:7">
      <c r="A6173" s="91" t="s">
        <v>0</v>
      </c>
      <c r="B6173" s="372" t="s">
        <v>1</v>
      </c>
      <c r="C6173" s="91"/>
      <c r="D6173" s="91"/>
      <c r="E6173" s="91"/>
      <c r="F6173" s="374"/>
      <c r="G6173" s="374"/>
    </row>
    <row r="6174" spans="1:7">
      <c r="A6174" s="92"/>
      <c r="B6174" s="372" t="s">
        <v>2</v>
      </c>
      <c r="C6174" s="91" t="s">
        <v>3</v>
      </c>
      <c r="D6174" s="91" t="s">
        <v>4</v>
      </c>
      <c r="E6174" s="91" t="s">
        <v>4550</v>
      </c>
      <c r="F6174" s="14">
        <f>VLOOKUP(B6174,'HSD ME&amp;PLUMBING'!$B$6:E7677,4,FALSE)</f>
        <v>100000</v>
      </c>
      <c r="G6174" s="367">
        <f>F6174*E6174</f>
        <v>47100</v>
      </c>
    </row>
    <row r="6175" spans="1:7">
      <c r="A6175" s="92"/>
      <c r="B6175" s="372" t="s">
        <v>1804</v>
      </c>
      <c r="C6175" s="91" t="s">
        <v>71</v>
      </c>
      <c r="D6175" s="91" t="s">
        <v>4</v>
      </c>
      <c r="E6175" s="91" t="s">
        <v>4549</v>
      </c>
      <c r="F6175" s="14">
        <f>VLOOKUP(B6175,'HSD ME&amp;PLUMBING'!$B$6:E7678,4,FALSE)</f>
        <v>150000</v>
      </c>
      <c r="G6175" s="367">
        <f>F6175*E6175</f>
        <v>118050</v>
      </c>
    </row>
    <row r="6176" spans="1:7">
      <c r="A6176" s="92"/>
      <c r="B6176" s="372" t="s">
        <v>7</v>
      </c>
      <c r="C6176" s="91" t="s">
        <v>8</v>
      </c>
      <c r="D6176" s="91" t="s">
        <v>4</v>
      </c>
      <c r="E6176" s="91" t="s">
        <v>4534</v>
      </c>
      <c r="F6176" s="14">
        <f>VLOOKUP(B6176,'HSD ME&amp;PLUMBING'!$B$6:E7679,4,FALSE)</f>
        <v>150000</v>
      </c>
      <c r="G6176" s="367">
        <f>F6176*E6176</f>
        <v>11850</v>
      </c>
    </row>
    <row r="6177" spans="1:7">
      <c r="A6177" s="92"/>
      <c r="B6177" s="372" t="s">
        <v>10</v>
      </c>
      <c r="C6177" s="91" t="s">
        <v>11</v>
      </c>
      <c r="D6177" s="91" t="s">
        <v>4</v>
      </c>
      <c r="E6177" s="91" t="s">
        <v>69</v>
      </c>
      <c r="F6177" s="19">
        <f>VLOOKUP(B6177,'HSD ME&amp;PLUMBING'!$B$6:E7680,4,FALSE)</f>
        <v>200000</v>
      </c>
      <c r="G6177" s="367">
        <f>F6177*E6177</f>
        <v>4800</v>
      </c>
    </row>
    <row r="6178" spans="1:7">
      <c r="A6178" s="513" t="s">
        <v>13</v>
      </c>
      <c r="B6178" s="514"/>
      <c r="C6178" s="514"/>
      <c r="D6178" s="514"/>
      <c r="E6178" s="514"/>
      <c r="F6178" s="515"/>
      <c r="G6178" s="367">
        <f>SUM(G6174:G6177)</f>
        <v>181800</v>
      </c>
    </row>
    <row r="6179" spans="1:7">
      <c r="A6179" s="91" t="s">
        <v>14</v>
      </c>
      <c r="B6179" s="372" t="s">
        <v>15</v>
      </c>
      <c r="C6179" s="91"/>
      <c r="D6179" s="91"/>
      <c r="E6179" s="91"/>
      <c r="F6179" s="374"/>
      <c r="G6179" s="374"/>
    </row>
    <row r="6180" spans="1:7" ht="45">
      <c r="A6180" s="92"/>
      <c r="B6180" s="373" t="s">
        <v>4311</v>
      </c>
      <c r="C6180" s="91"/>
      <c r="D6180" s="94" t="s">
        <v>4228</v>
      </c>
      <c r="E6180" s="94" t="s">
        <v>4422</v>
      </c>
      <c r="F6180" s="371">
        <f>VLOOKUP(B6180,'HSD ME&amp;PLUMBING'!$B$6:E7683,4,FALSE)</f>
        <v>10000</v>
      </c>
      <c r="G6180" s="370">
        <f>F6180*E6180</f>
        <v>13000</v>
      </c>
    </row>
    <row r="6181" spans="1:7">
      <c r="A6181" s="503" t="s">
        <v>16</v>
      </c>
      <c r="B6181" s="504"/>
      <c r="C6181" s="504"/>
      <c r="D6181" s="504"/>
      <c r="E6181" s="504"/>
      <c r="F6181" s="505"/>
      <c r="G6181" s="367">
        <f>SUM(G6179:G6180)</f>
        <v>13000</v>
      </c>
    </row>
    <row r="6182" spans="1:7">
      <c r="A6182" s="11" t="s">
        <v>17</v>
      </c>
      <c r="B6182" s="160" t="s">
        <v>18</v>
      </c>
      <c r="C6182" s="11"/>
      <c r="D6182" s="12"/>
      <c r="E6182" s="11"/>
      <c r="F6182" s="12"/>
      <c r="G6182" s="369"/>
    </row>
    <row r="6183" spans="1:7">
      <c r="A6183" s="503" t="s">
        <v>19</v>
      </c>
      <c r="B6183" s="504"/>
      <c r="C6183" s="504"/>
      <c r="D6183" s="504"/>
      <c r="E6183" s="504"/>
      <c r="F6183" s="505"/>
      <c r="G6183" s="367">
        <f>SUM(G6182)</f>
        <v>0</v>
      </c>
    </row>
    <row r="6184" spans="1:7">
      <c r="A6184" s="11" t="s">
        <v>20</v>
      </c>
      <c r="B6184" s="522" t="s">
        <v>21</v>
      </c>
      <c r="C6184" s="523"/>
      <c r="D6184" s="523"/>
      <c r="E6184" s="523"/>
      <c r="F6184" s="524"/>
      <c r="G6184" s="367">
        <f>SUM(G6174:G6183)/2</f>
        <v>194800</v>
      </c>
    </row>
    <row r="6185" spans="1:7">
      <c r="A6185" s="11" t="s">
        <v>22</v>
      </c>
      <c r="B6185" s="522" t="s">
        <v>77</v>
      </c>
      <c r="C6185" s="523"/>
      <c r="D6185" s="523"/>
      <c r="E6185" s="524"/>
      <c r="F6185" s="368">
        <v>0.1</v>
      </c>
      <c r="G6185" s="367">
        <f>G6184*F6185</f>
        <v>19480</v>
      </c>
    </row>
    <row r="6186" spans="1:7">
      <c r="A6186" s="11" t="s">
        <v>23</v>
      </c>
      <c r="B6186" s="522" t="s">
        <v>24</v>
      </c>
      <c r="C6186" s="523"/>
      <c r="D6186" s="523"/>
      <c r="E6186" s="523"/>
      <c r="F6186" s="524"/>
      <c r="G6186" s="367">
        <f>G6184+G6185</f>
        <v>214280</v>
      </c>
    </row>
    <row r="6187" spans="1:7">
      <c r="A6187" s="105"/>
      <c r="B6187" s="106"/>
      <c r="C6187" s="105"/>
      <c r="D6187" s="105"/>
      <c r="E6187" s="105"/>
      <c r="F6187" s="378"/>
      <c r="G6187" s="378"/>
    </row>
    <row r="6188" spans="1:7">
      <c r="A6188" s="198" t="s">
        <v>4548</v>
      </c>
      <c r="B6188" s="1"/>
      <c r="C6188" s="262"/>
      <c r="D6188" s="262"/>
      <c r="E6188" s="262"/>
      <c r="F6188" s="375"/>
      <c r="G6188" s="375"/>
    </row>
    <row r="6189" spans="1:7" ht="30">
      <c r="A6189" s="9" t="s">
        <v>62</v>
      </c>
      <c r="B6189" s="9" t="s">
        <v>63</v>
      </c>
      <c r="C6189" s="9" t="s">
        <v>64</v>
      </c>
      <c r="D6189" s="9" t="s">
        <v>65</v>
      </c>
      <c r="E6189" s="9" t="s">
        <v>66</v>
      </c>
      <c r="F6189" s="9" t="s">
        <v>67</v>
      </c>
      <c r="G6189" s="9" t="s">
        <v>68</v>
      </c>
    </row>
    <row r="6190" spans="1:7">
      <c r="A6190" s="91" t="s">
        <v>0</v>
      </c>
      <c r="B6190" s="372" t="s">
        <v>1</v>
      </c>
      <c r="C6190" s="91"/>
      <c r="D6190" s="91"/>
      <c r="E6190" s="91"/>
      <c r="F6190" s="374"/>
      <c r="G6190" s="374"/>
    </row>
    <row r="6191" spans="1:7">
      <c r="A6191" s="92"/>
      <c r="B6191" s="372" t="s">
        <v>2</v>
      </c>
      <c r="C6191" s="91" t="s">
        <v>3</v>
      </c>
      <c r="D6191" s="91" t="s">
        <v>4</v>
      </c>
      <c r="E6191" s="91" t="s">
        <v>1926</v>
      </c>
      <c r="F6191" s="14">
        <f>VLOOKUP(B6191,'HSD ME&amp;PLUMBING'!$B$6:E7694,4,FALSE)</f>
        <v>100000</v>
      </c>
      <c r="G6191" s="367">
        <f>F6191*E6191</f>
        <v>63100</v>
      </c>
    </row>
    <row r="6192" spans="1:7">
      <c r="A6192" s="92"/>
      <c r="B6192" s="372" t="s">
        <v>1804</v>
      </c>
      <c r="C6192" s="91" t="s">
        <v>71</v>
      </c>
      <c r="D6192" s="91" t="s">
        <v>4</v>
      </c>
      <c r="E6192" s="91" t="s">
        <v>1927</v>
      </c>
      <c r="F6192" s="14">
        <f>VLOOKUP(B6192,'HSD ME&amp;PLUMBING'!$B$6:E7695,4,FALSE)</f>
        <v>150000</v>
      </c>
      <c r="G6192" s="367">
        <f>F6192*E6192</f>
        <v>158100</v>
      </c>
    </row>
    <row r="6193" spans="1:7">
      <c r="A6193" s="92"/>
      <c r="B6193" s="372" t="s">
        <v>7</v>
      </c>
      <c r="C6193" s="91" t="s">
        <v>8</v>
      </c>
      <c r="D6193" s="91" t="s">
        <v>4</v>
      </c>
      <c r="E6193" s="91" t="s">
        <v>707</v>
      </c>
      <c r="F6193" s="14">
        <f>VLOOKUP(B6193,'HSD ME&amp;PLUMBING'!$B$6:E7696,4,FALSE)</f>
        <v>150000</v>
      </c>
      <c r="G6193" s="367">
        <f>F6193*E6193</f>
        <v>15750</v>
      </c>
    </row>
    <row r="6194" spans="1:7">
      <c r="A6194" s="92"/>
      <c r="B6194" s="372" t="s">
        <v>10</v>
      </c>
      <c r="C6194" s="91" t="s">
        <v>11</v>
      </c>
      <c r="D6194" s="91" t="s">
        <v>4</v>
      </c>
      <c r="E6194" s="91" t="s">
        <v>209</v>
      </c>
      <c r="F6194" s="19">
        <f>VLOOKUP(B6194,'HSD ME&amp;PLUMBING'!$B$6:E7697,4,FALSE)</f>
        <v>200000</v>
      </c>
      <c r="G6194" s="367">
        <f>F6194*E6194</f>
        <v>6400</v>
      </c>
    </row>
    <row r="6195" spans="1:7">
      <c r="A6195" s="513" t="s">
        <v>13</v>
      </c>
      <c r="B6195" s="514"/>
      <c r="C6195" s="514"/>
      <c r="D6195" s="514"/>
      <c r="E6195" s="514"/>
      <c r="F6195" s="515"/>
      <c r="G6195" s="367">
        <f>SUM(G6191:G6194)</f>
        <v>243350</v>
      </c>
    </row>
    <row r="6196" spans="1:7">
      <c r="A6196" s="91" t="s">
        <v>14</v>
      </c>
      <c r="B6196" s="372" t="s">
        <v>15</v>
      </c>
      <c r="C6196" s="91"/>
      <c r="D6196" s="91"/>
      <c r="E6196" s="91"/>
      <c r="F6196" s="374"/>
      <c r="G6196" s="374"/>
    </row>
    <row r="6197" spans="1:7" ht="45">
      <c r="A6197" s="92"/>
      <c r="B6197" s="373" t="s">
        <v>4312</v>
      </c>
      <c r="C6197" s="91"/>
      <c r="D6197" s="94" t="s">
        <v>4228</v>
      </c>
      <c r="E6197" s="94" t="s">
        <v>4422</v>
      </c>
      <c r="F6197" s="371">
        <f>VLOOKUP(B6197,'HSD ME&amp;PLUMBING'!$B$6:E7700,4,FALSE)</f>
        <v>10000</v>
      </c>
      <c r="G6197" s="370">
        <f>F6197*E6197</f>
        <v>13000</v>
      </c>
    </row>
    <row r="6198" spans="1:7">
      <c r="A6198" s="503" t="s">
        <v>16</v>
      </c>
      <c r="B6198" s="504"/>
      <c r="C6198" s="504"/>
      <c r="D6198" s="504"/>
      <c r="E6198" s="504"/>
      <c r="F6198" s="505"/>
      <c r="G6198" s="367">
        <f>SUM(G6196:G6197)</f>
        <v>13000</v>
      </c>
    </row>
    <row r="6199" spans="1:7">
      <c r="A6199" s="11" t="s">
        <v>17</v>
      </c>
      <c r="B6199" s="160" t="s">
        <v>18</v>
      </c>
      <c r="C6199" s="11"/>
      <c r="D6199" s="12"/>
      <c r="E6199" s="11"/>
      <c r="F6199" s="12"/>
      <c r="G6199" s="369"/>
    </row>
    <row r="6200" spans="1:7">
      <c r="A6200" s="503" t="s">
        <v>19</v>
      </c>
      <c r="B6200" s="504"/>
      <c r="C6200" s="504"/>
      <c r="D6200" s="504"/>
      <c r="E6200" s="504"/>
      <c r="F6200" s="505"/>
      <c r="G6200" s="367">
        <f>SUM(G6199)</f>
        <v>0</v>
      </c>
    </row>
    <row r="6201" spans="1:7">
      <c r="A6201" s="11" t="s">
        <v>20</v>
      </c>
      <c r="B6201" s="522" t="s">
        <v>21</v>
      </c>
      <c r="C6201" s="523"/>
      <c r="D6201" s="523"/>
      <c r="E6201" s="523"/>
      <c r="F6201" s="524"/>
      <c r="G6201" s="367">
        <f>SUM(G6191:G6200)/2</f>
        <v>256350</v>
      </c>
    </row>
    <row r="6202" spans="1:7">
      <c r="A6202" s="11" t="s">
        <v>22</v>
      </c>
      <c r="B6202" s="522" t="s">
        <v>77</v>
      </c>
      <c r="C6202" s="523"/>
      <c r="D6202" s="523"/>
      <c r="E6202" s="524"/>
      <c r="F6202" s="368">
        <v>0.1</v>
      </c>
      <c r="G6202" s="367">
        <f>G6201*F6202</f>
        <v>25635</v>
      </c>
    </row>
    <row r="6203" spans="1:7">
      <c r="A6203" s="11" t="s">
        <v>23</v>
      </c>
      <c r="B6203" s="522" t="s">
        <v>24</v>
      </c>
      <c r="C6203" s="523"/>
      <c r="D6203" s="523"/>
      <c r="E6203" s="523"/>
      <c r="F6203" s="524"/>
      <c r="G6203" s="367">
        <f>G6201+G6202</f>
        <v>281985</v>
      </c>
    </row>
    <row r="6204" spans="1:7">
      <c r="A6204" s="105"/>
      <c r="B6204" s="106"/>
      <c r="C6204" s="105"/>
      <c r="D6204" s="105"/>
      <c r="E6204" s="105"/>
      <c r="F6204" s="378"/>
      <c r="G6204" s="378"/>
    </row>
    <row r="6205" spans="1:7">
      <c r="A6205" s="198" t="s">
        <v>4547</v>
      </c>
      <c r="B6205" s="1"/>
      <c r="C6205" s="262"/>
      <c r="D6205" s="262"/>
      <c r="E6205" s="262"/>
      <c r="F6205" s="375"/>
      <c r="G6205" s="375"/>
    </row>
    <row r="6206" spans="1:7" ht="30">
      <c r="A6206" s="9" t="s">
        <v>62</v>
      </c>
      <c r="B6206" s="9" t="s">
        <v>63</v>
      </c>
      <c r="C6206" s="9" t="s">
        <v>64</v>
      </c>
      <c r="D6206" s="9" t="s">
        <v>65</v>
      </c>
      <c r="E6206" s="9" t="s">
        <v>66</v>
      </c>
      <c r="F6206" s="9" t="s">
        <v>67</v>
      </c>
      <c r="G6206" s="9" t="s">
        <v>68</v>
      </c>
    </row>
    <row r="6207" spans="1:7">
      <c r="A6207" s="91" t="s">
        <v>0</v>
      </c>
      <c r="B6207" s="372" t="s">
        <v>1</v>
      </c>
      <c r="C6207" s="91"/>
      <c r="D6207" s="91"/>
      <c r="E6207" s="91"/>
      <c r="F6207" s="374"/>
      <c r="G6207" s="374"/>
    </row>
    <row r="6208" spans="1:7">
      <c r="A6208" s="92"/>
      <c r="B6208" s="372" t="s">
        <v>2</v>
      </c>
      <c r="C6208" s="91" t="s">
        <v>3</v>
      </c>
      <c r="D6208" s="91" t="s">
        <v>4</v>
      </c>
      <c r="E6208" s="91" t="s">
        <v>4546</v>
      </c>
      <c r="F6208" s="14">
        <f>VLOOKUP(B6208,'HSD ME&amp;PLUMBING'!$B$6:E7711,4,FALSE)</f>
        <v>100000</v>
      </c>
      <c r="G6208" s="367">
        <f>F6208*E6208</f>
        <v>94500</v>
      </c>
    </row>
    <row r="6209" spans="1:7">
      <c r="A6209" s="92"/>
      <c r="B6209" s="372" t="s">
        <v>1804</v>
      </c>
      <c r="C6209" s="91" t="s">
        <v>71</v>
      </c>
      <c r="D6209" s="91" t="s">
        <v>4</v>
      </c>
      <c r="E6209" s="91" t="s">
        <v>4545</v>
      </c>
      <c r="F6209" s="14">
        <f>VLOOKUP(B6209,'HSD ME&amp;PLUMBING'!$B$6:E7712,4,FALSE)</f>
        <v>150000</v>
      </c>
      <c r="G6209" s="367">
        <f>F6209*E6209</f>
        <v>236850</v>
      </c>
    </row>
    <row r="6210" spans="1:7">
      <c r="A6210" s="92"/>
      <c r="B6210" s="372" t="s">
        <v>7</v>
      </c>
      <c r="C6210" s="91" t="s">
        <v>8</v>
      </c>
      <c r="D6210" s="91" t="s">
        <v>4</v>
      </c>
      <c r="E6210" s="91" t="s">
        <v>4544</v>
      </c>
      <c r="F6210" s="14">
        <f>VLOOKUP(B6210,'HSD ME&amp;PLUMBING'!$B$6:E7713,4,FALSE)</f>
        <v>150000</v>
      </c>
      <c r="G6210" s="367">
        <f>F6210*E6210</f>
        <v>23700</v>
      </c>
    </row>
    <row r="6211" spans="1:7">
      <c r="A6211" s="92"/>
      <c r="B6211" s="372" t="s">
        <v>10</v>
      </c>
      <c r="C6211" s="91" t="s">
        <v>11</v>
      </c>
      <c r="D6211" s="91" t="s">
        <v>4</v>
      </c>
      <c r="E6211" s="91" t="s">
        <v>4543</v>
      </c>
      <c r="F6211" s="19">
        <f>VLOOKUP(B6211,'HSD ME&amp;PLUMBING'!$B$6:E7714,4,FALSE)</f>
        <v>200000</v>
      </c>
      <c r="G6211" s="367">
        <f>F6211*E6211</f>
        <v>9400</v>
      </c>
    </row>
    <row r="6212" spans="1:7">
      <c r="A6212" s="513" t="s">
        <v>13</v>
      </c>
      <c r="B6212" s="514"/>
      <c r="C6212" s="514"/>
      <c r="D6212" s="514"/>
      <c r="E6212" s="514"/>
      <c r="F6212" s="515"/>
      <c r="G6212" s="367">
        <f>SUM(G6208:G6211)</f>
        <v>364450</v>
      </c>
    </row>
    <row r="6213" spans="1:7">
      <c r="A6213" s="91" t="s">
        <v>14</v>
      </c>
      <c r="B6213" s="372" t="s">
        <v>15</v>
      </c>
      <c r="C6213" s="91"/>
      <c r="D6213" s="91"/>
      <c r="E6213" s="91"/>
      <c r="F6213" s="374"/>
      <c r="G6213" s="374"/>
    </row>
    <row r="6214" spans="1:7" ht="45">
      <c r="A6214" s="92"/>
      <c r="B6214" s="373" t="s">
        <v>4313</v>
      </c>
      <c r="C6214" s="91"/>
      <c r="D6214" s="94" t="s">
        <v>4228</v>
      </c>
      <c r="E6214" s="94" t="s">
        <v>4422</v>
      </c>
      <c r="F6214" s="371">
        <f>VLOOKUP(B6214,'HSD ME&amp;PLUMBING'!$B$6:E7717,4,FALSE)</f>
        <v>10000</v>
      </c>
      <c r="G6214" s="370">
        <f>F6214*E6214</f>
        <v>13000</v>
      </c>
    </row>
    <row r="6215" spans="1:7">
      <c r="A6215" s="503" t="s">
        <v>16</v>
      </c>
      <c r="B6215" s="504"/>
      <c r="C6215" s="504"/>
      <c r="D6215" s="504"/>
      <c r="E6215" s="504"/>
      <c r="F6215" s="505"/>
      <c r="G6215" s="367">
        <f>SUM(G6213:G6214)</f>
        <v>13000</v>
      </c>
    </row>
    <row r="6216" spans="1:7">
      <c r="A6216" s="11" t="s">
        <v>17</v>
      </c>
      <c r="B6216" s="160" t="s">
        <v>18</v>
      </c>
      <c r="C6216" s="11"/>
      <c r="D6216" s="12"/>
      <c r="E6216" s="11"/>
      <c r="F6216" s="12"/>
      <c r="G6216" s="369"/>
    </row>
    <row r="6217" spans="1:7">
      <c r="A6217" s="503" t="s">
        <v>19</v>
      </c>
      <c r="B6217" s="504"/>
      <c r="C6217" s="504"/>
      <c r="D6217" s="504"/>
      <c r="E6217" s="504"/>
      <c r="F6217" s="505"/>
      <c r="G6217" s="367">
        <f>SUM(G6216)</f>
        <v>0</v>
      </c>
    </row>
    <row r="6218" spans="1:7">
      <c r="A6218" s="11" t="s">
        <v>20</v>
      </c>
      <c r="B6218" s="522" t="s">
        <v>21</v>
      </c>
      <c r="C6218" s="523"/>
      <c r="D6218" s="523"/>
      <c r="E6218" s="523"/>
      <c r="F6218" s="524"/>
      <c r="G6218" s="367">
        <f>SUM(G6208:G6217)/2</f>
        <v>377450</v>
      </c>
    </row>
    <row r="6219" spans="1:7">
      <c r="A6219" s="11" t="s">
        <v>22</v>
      </c>
      <c r="B6219" s="522" t="s">
        <v>77</v>
      </c>
      <c r="C6219" s="523"/>
      <c r="D6219" s="523"/>
      <c r="E6219" s="524"/>
      <c r="F6219" s="368">
        <v>0.1</v>
      </c>
      <c r="G6219" s="367">
        <f>G6218*F6219</f>
        <v>37745</v>
      </c>
    </row>
    <row r="6220" spans="1:7">
      <c r="A6220" s="11" t="s">
        <v>23</v>
      </c>
      <c r="B6220" s="522" t="s">
        <v>24</v>
      </c>
      <c r="C6220" s="523"/>
      <c r="D6220" s="523"/>
      <c r="E6220" s="523"/>
      <c r="F6220" s="524"/>
      <c r="G6220" s="367">
        <f>G6218+G6219</f>
        <v>415195</v>
      </c>
    </row>
    <row r="6221" spans="1:7">
      <c r="A6221" s="105"/>
      <c r="B6221" s="106"/>
      <c r="C6221" s="105"/>
      <c r="D6221" s="105"/>
      <c r="E6221" s="105"/>
      <c r="F6221" s="378"/>
      <c r="G6221" s="378"/>
    </row>
    <row r="6222" spans="1:7">
      <c r="A6222" s="198" t="s">
        <v>4542</v>
      </c>
      <c r="B6222" s="1"/>
      <c r="C6222" s="262"/>
      <c r="D6222" s="262"/>
      <c r="E6222" s="262"/>
      <c r="F6222" s="375"/>
      <c r="G6222" s="375"/>
    </row>
    <row r="6223" spans="1:7" ht="30">
      <c r="A6223" s="9" t="s">
        <v>62</v>
      </c>
      <c r="B6223" s="9" t="s">
        <v>63</v>
      </c>
      <c r="C6223" s="9" t="s">
        <v>64</v>
      </c>
      <c r="D6223" s="9" t="s">
        <v>65</v>
      </c>
      <c r="E6223" s="9" t="s">
        <v>66</v>
      </c>
      <c r="F6223" s="9" t="s">
        <v>67</v>
      </c>
      <c r="G6223" s="9" t="s">
        <v>68</v>
      </c>
    </row>
    <row r="6224" spans="1:7">
      <c r="A6224" s="91" t="s">
        <v>0</v>
      </c>
      <c r="B6224" s="372" t="s">
        <v>1</v>
      </c>
      <c r="C6224" s="91"/>
      <c r="D6224" s="91"/>
      <c r="E6224" s="91"/>
      <c r="F6224" s="374"/>
      <c r="G6224" s="374"/>
    </row>
    <row r="6225" spans="1:7">
      <c r="A6225" s="92"/>
      <c r="B6225" s="372" t="s">
        <v>2</v>
      </c>
      <c r="C6225" s="91" t="s">
        <v>3</v>
      </c>
      <c r="D6225" s="91" t="s">
        <v>4</v>
      </c>
      <c r="E6225" s="91" t="s">
        <v>4541</v>
      </c>
      <c r="F6225" s="14">
        <f>VLOOKUP(B6225,'HSD ME&amp;PLUMBING'!$B$6:E7728,4,FALSE)</f>
        <v>100000</v>
      </c>
      <c r="G6225" s="367">
        <f>F6225*E6225</f>
        <v>126000</v>
      </c>
    </row>
    <row r="6226" spans="1:7">
      <c r="A6226" s="92"/>
      <c r="B6226" s="372" t="s">
        <v>1804</v>
      </c>
      <c r="C6226" s="91" t="s">
        <v>71</v>
      </c>
      <c r="D6226" s="91" t="s">
        <v>4</v>
      </c>
      <c r="E6226" s="91" t="s">
        <v>4540</v>
      </c>
      <c r="F6226" s="14">
        <f>VLOOKUP(B6226,'HSD ME&amp;PLUMBING'!$B$6:E7729,4,FALSE)</f>
        <v>150000</v>
      </c>
      <c r="G6226" s="367">
        <f>F6226*E6226</f>
        <v>315450.00000000006</v>
      </c>
    </row>
    <row r="6227" spans="1:7">
      <c r="A6227" s="92"/>
      <c r="B6227" s="372" t="s">
        <v>7</v>
      </c>
      <c r="C6227" s="91" t="s">
        <v>8</v>
      </c>
      <c r="D6227" s="91" t="s">
        <v>4</v>
      </c>
      <c r="E6227" s="91" t="s">
        <v>1942</v>
      </c>
      <c r="F6227" s="14">
        <f>VLOOKUP(B6227,'HSD ME&amp;PLUMBING'!$B$6:E7730,4,FALSE)</f>
        <v>150000</v>
      </c>
      <c r="G6227" s="367">
        <f>F6227*E6227</f>
        <v>31500</v>
      </c>
    </row>
    <row r="6228" spans="1:7">
      <c r="A6228" s="92"/>
      <c r="B6228" s="372" t="s">
        <v>10</v>
      </c>
      <c r="C6228" s="91" t="s">
        <v>11</v>
      </c>
      <c r="D6228" s="91" t="s">
        <v>4</v>
      </c>
      <c r="E6228" s="91" t="s">
        <v>4539</v>
      </c>
      <c r="F6228" s="19">
        <f>VLOOKUP(B6228,'HSD ME&amp;PLUMBING'!$B$6:E7731,4,FALSE)</f>
        <v>200000</v>
      </c>
      <c r="G6228" s="367">
        <f>F6228*E6228</f>
        <v>12600</v>
      </c>
    </row>
    <row r="6229" spans="1:7">
      <c r="A6229" s="513" t="s">
        <v>13</v>
      </c>
      <c r="B6229" s="514"/>
      <c r="C6229" s="514"/>
      <c r="D6229" s="514"/>
      <c r="E6229" s="514"/>
      <c r="F6229" s="515"/>
      <c r="G6229" s="367">
        <f>SUM(G6225:G6228)</f>
        <v>485550.00000000006</v>
      </c>
    </row>
    <row r="6230" spans="1:7">
      <c r="A6230" s="91" t="s">
        <v>14</v>
      </c>
      <c r="B6230" s="372" t="s">
        <v>15</v>
      </c>
      <c r="C6230" s="91"/>
      <c r="D6230" s="91"/>
      <c r="E6230" s="91"/>
      <c r="F6230" s="374"/>
      <c r="G6230" s="374"/>
    </row>
    <row r="6231" spans="1:7" ht="45">
      <c r="A6231" s="92"/>
      <c r="B6231" s="373" t="s">
        <v>4314</v>
      </c>
      <c r="C6231" s="91"/>
      <c r="D6231" s="94" t="s">
        <v>4228</v>
      </c>
      <c r="E6231" s="94" t="s">
        <v>4422</v>
      </c>
      <c r="F6231" s="371">
        <f>VLOOKUP(B6231,'HSD ME&amp;PLUMBING'!$B$6:E7734,4,FALSE)</f>
        <v>10000</v>
      </c>
      <c r="G6231" s="370">
        <f>F6231*E6231</f>
        <v>13000</v>
      </c>
    </row>
    <row r="6232" spans="1:7">
      <c r="A6232" s="503" t="s">
        <v>16</v>
      </c>
      <c r="B6232" s="504"/>
      <c r="C6232" s="504"/>
      <c r="D6232" s="504"/>
      <c r="E6232" s="504"/>
      <c r="F6232" s="505"/>
      <c r="G6232" s="367">
        <f>SUM(G6230:G6231)</f>
        <v>13000</v>
      </c>
    </row>
    <row r="6233" spans="1:7">
      <c r="A6233" s="11" t="s">
        <v>17</v>
      </c>
      <c r="B6233" s="160" t="s">
        <v>18</v>
      </c>
      <c r="C6233" s="11"/>
      <c r="D6233" s="12"/>
      <c r="E6233" s="11"/>
      <c r="F6233" s="12"/>
      <c r="G6233" s="369"/>
    </row>
    <row r="6234" spans="1:7">
      <c r="A6234" s="503" t="s">
        <v>19</v>
      </c>
      <c r="B6234" s="504"/>
      <c r="C6234" s="504"/>
      <c r="D6234" s="504"/>
      <c r="E6234" s="504"/>
      <c r="F6234" s="505"/>
      <c r="G6234" s="367">
        <f>SUM(G6233)</f>
        <v>0</v>
      </c>
    </row>
    <row r="6235" spans="1:7">
      <c r="A6235" s="11" t="s">
        <v>20</v>
      </c>
      <c r="B6235" s="522" t="s">
        <v>21</v>
      </c>
      <c r="C6235" s="523"/>
      <c r="D6235" s="523"/>
      <c r="E6235" s="523"/>
      <c r="F6235" s="524"/>
      <c r="G6235" s="367">
        <f>SUM(G6225:G6234)/2</f>
        <v>498550.00000000006</v>
      </c>
    </row>
    <row r="6236" spans="1:7">
      <c r="A6236" s="11" t="s">
        <v>22</v>
      </c>
      <c r="B6236" s="522" t="s">
        <v>77</v>
      </c>
      <c r="C6236" s="523"/>
      <c r="D6236" s="523"/>
      <c r="E6236" s="524"/>
      <c r="F6236" s="368">
        <v>0.1</v>
      </c>
      <c r="G6236" s="367">
        <f>G6235*F6236</f>
        <v>49855.000000000007</v>
      </c>
    </row>
    <row r="6237" spans="1:7">
      <c r="A6237" s="11" t="s">
        <v>23</v>
      </c>
      <c r="B6237" s="522" t="s">
        <v>24</v>
      </c>
      <c r="C6237" s="523"/>
      <c r="D6237" s="523"/>
      <c r="E6237" s="523"/>
      <c r="F6237" s="524"/>
      <c r="G6237" s="367">
        <f>G6235+G6236</f>
        <v>548405.00000000012</v>
      </c>
    </row>
    <row r="6238" spans="1:7">
      <c r="A6238" s="105"/>
      <c r="B6238" s="106"/>
      <c r="C6238" s="105"/>
      <c r="D6238" s="105"/>
      <c r="E6238" s="105"/>
      <c r="F6238" s="378"/>
      <c r="G6238" s="378"/>
    </row>
    <row r="6239" spans="1:7">
      <c r="A6239" s="198" t="s">
        <v>4538</v>
      </c>
      <c r="B6239" s="1"/>
      <c r="C6239" s="262"/>
      <c r="D6239" s="262"/>
      <c r="E6239" s="262"/>
      <c r="F6239" s="375"/>
      <c r="G6239" s="375"/>
    </row>
    <row r="6240" spans="1:7" ht="30">
      <c r="A6240" s="9" t="s">
        <v>62</v>
      </c>
      <c r="B6240" s="9" t="s">
        <v>63</v>
      </c>
      <c r="C6240" s="9" t="s">
        <v>64</v>
      </c>
      <c r="D6240" s="9" t="s">
        <v>65</v>
      </c>
      <c r="E6240" s="9" t="s">
        <v>66</v>
      </c>
      <c r="F6240" s="9" t="s">
        <v>67</v>
      </c>
      <c r="G6240" s="9" t="s">
        <v>68</v>
      </c>
    </row>
    <row r="6241" spans="1:7">
      <c r="A6241" s="91" t="s">
        <v>0</v>
      </c>
      <c r="B6241" s="372" t="s">
        <v>1</v>
      </c>
      <c r="C6241" s="91"/>
      <c r="D6241" s="91"/>
      <c r="E6241" s="91"/>
      <c r="F6241" s="374"/>
      <c r="G6241" s="374"/>
    </row>
    <row r="6242" spans="1:7">
      <c r="A6242" s="92"/>
      <c r="B6242" s="372" t="s">
        <v>2</v>
      </c>
      <c r="C6242" s="91" t="s">
        <v>3</v>
      </c>
      <c r="D6242" s="91" t="s">
        <v>4</v>
      </c>
      <c r="E6242" s="91" t="s">
        <v>4537</v>
      </c>
      <c r="F6242" s="14">
        <f>VLOOKUP(B6242,'HSD ME&amp;PLUMBING'!$B$6:E7745,4,FALSE)</f>
        <v>100000</v>
      </c>
      <c r="G6242" s="367">
        <f>F6242*E6242</f>
        <v>157400</v>
      </c>
    </row>
    <row r="6243" spans="1:7">
      <c r="A6243" s="92"/>
      <c r="B6243" s="372" t="s">
        <v>1804</v>
      </c>
      <c r="C6243" s="91" t="s">
        <v>71</v>
      </c>
      <c r="D6243" s="91" t="s">
        <v>4</v>
      </c>
      <c r="E6243" s="91" t="s">
        <v>4536</v>
      </c>
      <c r="F6243" s="14">
        <f>VLOOKUP(B6243,'HSD ME&amp;PLUMBING'!$B$6:E7746,4,FALSE)</f>
        <v>150000</v>
      </c>
      <c r="G6243" s="367">
        <f>F6243*E6243</f>
        <v>394200</v>
      </c>
    </row>
    <row r="6244" spans="1:7">
      <c r="A6244" s="92"/>
      <c r="B6244" s="372" t="s">
        <v>7</v>
      </c>
      <c r="C6244" s="91" t="s">
        <v>8</v>
      </c>
      <c r="D6244" s="91" t="s">
        <v>4</v>
      </c>
      <c r="E6244" s="91" t="s">
        <v>4535</v>
      </c>
      <c r="F6244" s="14">
        <f>VLOOKUP(B6244,'HSD ME&amp;PLUMBING'!$B$6:E7747,4,FALSE)</f>
        <v>150000</v>
      </c>
      <c r="G6244" s="367">
        <f>F6244*E6244</f>
        <v>39450</v>
      </c>
    </row>
    <row r="6245" spans="1:7">
      <c r="A6245" s="92"/>
      <c r="B6245" s="372" t="s">
        <v>10</v>
      </c>
      <c r="C6245" s="91" t="s">
        <v>11</v>
      </c>
      <c r="D6245" s="91" t="s">
        <v>4</v>
      </c>
      <c r="E6245" s="91" t="s">
        <v>4534</v>
      </c>
      <c r="F6245" s="19">
        <f>VLOOKUP(B6245,'HSD ME&amp;PLUMBING'!$B$6:E7748,4,FALSE)</f>
        <v>200000</v>
      </c>
      <c r="G6245" s="367">
        <f>F6245*E6245</f>
        <v>15800</v>
      </c>
    </row>
    <row r="6246" spans="1:7">
      <c r="A6246" s="513" t="s">
        <v>13</v>
      </c>
      <c r="B6246" s="514"/>
      <c r="C6246" s="514"/>
      <c r="D6246" s="514"/>
      <c r="E6246" s="514"/>
      <c r="F6246" s="515"/>
      <c r="G6246" s="367">
        <f>SUM(G6242:G6245)</f>
        <v>606850</v>
      </c>
    </row>
    <row r="6247" spans="1:7">
      <c r="A6247" s="91" t="s">
        <v>14</v>
      </c>
      <c r="B6247" s="372" t="s">
        <v>15</v>
      </c>
      <c r="C6247" s="91"/>
      <c r="D6247" s="91"/>
      <c r="E6247" s="91"/>
      <c r="F6247" s="374"/>
      <c r="G6247" s="374"/>
    </row>
    <row r="6248" spans="1:7" ht="45">
      <c r="A6248" s="92"/>
      <c r="B6248" s="373" t="s">
        <v>4315</v>
      </c>
      <c r="C6248" s="91"/>
      <c r="D6248" s="94" t="s">
        <v>4228</v>
      </c>
      <c r="E6248" s="94" t="s">
        <v>4422</v>
      </c>
      <c r="F6248" s="371">
        <f>VLOOKUP(B6248,'HSD ME&amp;PLUMBING'!$B$6:E7751,4,FALSE)</f>
        <v>10000</v>
      </c>
      <c r="G6248" s="370">
        <f>F6248*E6248</f>
        <v>13000</v>
      </c>
    </row>
    <row r="6249" spans="1:7">
      <c r="A6249" s="503" t="s">
        <v>16</v>
      </c>
      <c r="B6249" s="504"/>
      <c r="C6249" s="504"/>
      <c r="D6249" s="504"/>
      <c r="E6249" s="504"/>
      <c r="F6249" s="505"/>
      <c r="G6249" s="367">
        <f>SUM(G6247:G6248)</f>
        <v>13000</v>
      </c>
    </row>
    <row r="6250" spans="1:7">
      <c r="A6250" s="11" t="s">
        <v>17</v>
      </c>
      <c r="B6250" s="160" t="s">
        <v>18</v>
      </c>
      <c r="C6250" s="11"/>
      <c r="D6250" s="12"/>
      <c r="E6250" s="11"/>
      <c r="F6250" s="12"/>
      <c r="G6250" s="369"/>
    </row>
    <row r="6251" spans="1:7">
      <c r="A6251" s="503" t="s">
        <v>19</v>
      </c>
      <c r="B6251" s="504"/>
      <c r="C6251" s="504"/>
      <c r="D6251" s="504"/>
      <c r="E6251" s="504"/>
      <c r="F6251" s="505"/>
      <c r="G6251" s="367">
        <f>SUM(G6250)</f>
        <v>0</v>
      </c>
    </row>
    <row r="6252" spans="1:7">
      <c r="A6252" s="11" t="s">
        <v>20</v>
      </c>
      <c r="B6252" s="522" t="s">
        <v>21</v>
      </c>
      <c r="C6252" s="523"/>
      <c r="D6252" s="523"/>
      <c r="E6252" s="523"/>
      <c r="F6252" s="524"/>
      <c r="G6252" s="367">
        <f>SUM(G6242:G6251)/2</f>
        <v>619850</v>
      </c>
    </row>
    <row r="6253" spans="1:7">
      <c r="A6253" s="11" t="s">
        <v>22</v>
      </c>
      <c r="B6253" s="522" t="s">
        <v>77</v>
      </c>
      <c r="C6253" s="523"/>
      <c r="D6253" s="523"/>
      <c r="E6253" s="524"/>
      <c r="F6253" s="368">
        <v>0.1</v>
      </c>
      <c r="G6253" s="367">
        <f>G6252*F6253</f>
        <v>61985</v>
      </c>
    </row>
    <row r="6254" spans="1:7">
      <c r="A6254" s="11" t="s">
        <v>23</v>
      </c>
      <c r="B6254" s="522" t="s">
        <v>24</v>
      </c>
      <c r="C6254" s="523"/>
      <c r="D6254" s="523"/>
      <c r="E6254" s="523"/>
      <c r="F6254" s="524"/>
      <c r="G6254" s="367">
        <f>G6252+G6253</f>
        <v>681835</v>
      </c>
    </row>
    <row r="6255" spans="1:7">
      <c r="A6255" s="105"/>
      <c r="B6255" s="106"/>
      <c r="C6255" s="105"/>
      <c r="D6255" s="105"/>
      <c r="E6255" s="105"/>
      <c r="F6255" s="378"/>
      <c r="G6255" s="378"/>
    </row>
    <row r="6256" spans="1:7">
      <c r="A6256" s="198" t="s">
        <v>4533</v>
      </c>
      <c r="B6256" s="1"/>
      <c r="C6256" s="262"/>
      <c r="D6256" s="262"/>
      <c r="E6256" s="262"/>
      <c r="F6256" s="375"/>
      <c r="G6256" s="375"/>
    </row>
    <row r="6257" spans="1:7" ht="30">
      <c r="A6257" s="9" t="s">
        <v>62</v>
      </c>
      <c r="B6257" s="9" t="s">
        <v>63</v>
      </c>
      <c r="C6257" s="9" t="s">
        <v>64</v>
      </c>
      <c r="D6257" s="9" t="s">
        <v>65</v>
      </c>
      <c r="E6257" s="9" t="s">
        <v>66</v>
      </c>
      <c r="F6257" s="9" t="s">
        <v>67</v>
      </c>
      <c r="G6257" s="9" t="s">
        <v>68</v>
      </c>
    </row>
    <row r="6258" spans="1:7">
      <c r="A6258" s="91" t="s">
        <v>0</v>
      </c>
      <c r="B6258" s="372" t="s">
        <v>1</v>
      </c>
      <c r="C6258" s="91"/>
      <c r="D6258" s="91"/>
      <c r="E6258" s="91"/>
      <c r="F6258" s="374"/>
      <c r="G6258" s="374"/>
    </row>
    <row r="6259" spans="1:7">
      <c r="A6259" s="92"/>
      <c r="B6259" s="372" t="s">
        <v>2</v>
      </c>
      <c r="C6259" s="91" t="s">
        <v>3</v>
      </c>
      <c r="D6259" s="91" t="s">
        <v>4</v>
      </c>
      <c r="E6259" s="91" t="s">
        <v>4532</v>
      </c>
      <c r="F6259" s="14">
        <f>VLOOKUP(B6259,'HSD ME&amp;PLUMBING'!$B$6:E7762,4,FALSE)</f>
        <v>100000</v>
      </c>
      <c r="G6259" s="367">
        <f>F6259*E6259</f>
        <v>188600</v>
      </c>
    </row>
    <row r="6260" spans="1:7">
      <c r="A6260" s="92"/>
      <c r="B6260" s="372" t="s">
        <v>1804</v>
      </c>
      <c r="C6260" s="91" t="s">
        <v>71</v>
      </c>
      <c r="D6260" s="91" t="s">
        <v>4</v>
      </c>
      <c r="E6260" s="91" t="s">
        <v>4531</v>
      </c>
      <c r="F6260" s="14">
        <f>VLOOKUP(B6260,'HSD ME&amp;PLUMBING'!$B$6:E7763,4,FALSE)</f>
        <v>150000</v>
      </c>
      <c r="G6260" s="367">
        <f>F6260*E6260</f>
        <v>472350</v>
      </c>
    </row>
    <row r="6261" spans="1:7">
      <c r="A6261" s="92"/>
      <c r="B6261" s="372" t="s">
        <v>7</v>
      </c>
      <c r="C6261" s="91" t="s">
        <v>8</v>
      </c>
      <c r="D6261" s="91" t="s">
        <v>4</v>
      </c>
      <c r="E6261" s="91" t="s">
        <v>4530</v>
      </c>
      <c r="F6261" s="14">
        <f>VLOOKUP(B6261,'HSD ME&amp;PLUMBING'!$B$6:E7764,4,FALSE)</f>
        <v>150000</v>
      </c>
      <c r="G6261" s="367">
        <f>F6261*E6261</f>
        <v>47250</v>
      </c>
    </row>
    <row r="6262" spans="1:7">
      <c r="A6262" s="92"/>
      <c r="B6262" s="372" t="s">
        <v>10</v>
      </c>
      <c r="C6262" s="91" t="s">
        <v>11</v>
      </c>
      <c r="D6262" s="91" t="s">
        <v>4</v>
      </c>
      <c r="E6262" s="91" t="s">
        <v>713</v>
      </c>
      <c r="F6262" s="19">
        <f>VLOOKUP(B6262,'HSD ME&amp;PLUMBING'!$B$6:E7765,4,FALSE)</f>
        <v>200000</v>
      </c>
      <c r="G6262" s="367">
        <f>F6262*E6262</f>
        <v>18800</v>
      </c>
    </row>
    <row r="6263" spans="1:7">
      <c r="A6263" s="513" t="s">
        <v>13</v>
      </c>
      <c r="B6263" s="514"/>
      <c r="C6263" s="514"/>
      <c r="D6263" s="514"/>
      <c r="E6263" s="514"/>
      <c r="F6263" s="515"/>
      <c r="G6263" s="367">
        <f>SUM(G6259:G6262)</f>
        <v>727000</v>
      </c>
    </row>
    <row r="6264" spans="1:7">
      <c r="A6264" s="91" t="s">
        <v>14</v>
      </c>
      <c r="B6264" s="372" t="s">
        <v>15</v>
      </c>
      <c r="C6264" s="91"/>
      <c r="D6264" s="91"/>
      <c r="E6264" s="91"/>
      <c r="F6264" s="374"/>
      <c r="G6264" s="374"/>
    </row>
    <row r="6265" spans="1:7" ht="45">
      <c r="A6265" s="92"/>
      <c r="B6265" s="373" t="s">
        <v>4316</v>
      </c>
      <c r="C6265" s="91"/>
      <c r="D6265" s="94" t="s">
        <v>4228</v>
      </c>
      <c r="E6265" s="94" t="s">
        <v>4422</v>
      </c>
      <c r="F6265" s="371">
        <f>VLOOKUP(B6265,'HSD ME&amp;PLUMBING'!$B$6:E7768,4,FALSE)</f>
        <v>10000</v>
      </c>
      <c r="G6265" s="370">
        <f>F6265*E6265</f>
        <v>13000</v>
      </c>
    </row>
    <row r="6266" spans="1:7">
      <c r="A6266" s="503" t="s">
        <v>16</v>
      </c>
      <c r="B6266" s="504"/>
      <c r="C6266" s="504"/>
      <c r="D6266" s="504"/>
      <c r="E6266" s="504"/>
      <c r="F6266" s="505"/>
      <c r="G6266" s="367">
        <f>SUM(G6264:G6265)</f>
        <v>13000</v>
      </c>
    </row>
    <row r="6267" spans="1:7">
      <c r="A6267" s="11" t="s">
        <v>17</v>
      </c>
      <c r="B6267" s="160" t="s">
        <v>18</v>
      </c>
      <c r="C6267" s="11"/>
      <c r="D6267" s="12"/>
      <c r="E6267" s="11"/>
      <c r="F6267" s="12"/>
      <c r="G6267" s="369"/>
    </row>
    <row r="6268" spans="1:7">
      <c r="A6268" s="503" t="s">
        <v>19</v>
      </c>
      <c r="B6268" s="504"/>
      <c r="C6268" s="504"/>
      <c r="D6268" s="504"/>
      <c r="E6268" s="504"/>
      <c r="F6268" s="505"/>
      <c r="G6268" s="367">
        <f>SUM(G6267)</f>
        <v>0</v>
      </c>
    </row>
    <row r="6269" spans="1:7">
      <c r="A6269" s="11" t="s">
        <v>20</v>
      </c>
      <c r="B6269" s="522" t="s">
        <v>21</v>
      </c>
      <c r="C6269" s="523"/>
      <c r="D6269" s="523"/>
      <c r="E6269" s="523"/>
      <c r="F6269" s="524"/>
      <c r="G6269" s="367">
        <f>SUM(G6259:G6268)/2</f>
        <v>740000</v>
      </c>
    </row>
    <row r="6270" spans="1:7">
      <c r="A6270" s="11" t="s">
        <v>22</v>
      </c>
      <c r="B6270" s="522" t="s">
        <v>77</v>
      </c>
      <c r="C6270" s="523"/>
      <c r="D6270" s="523"/>
      <c r="E6270" s="524"/>
      <c r="F6270" s="368">
        <v>0.1</v>
      </c>
      <c r="G6270" s="367">
        <f>G6269*F6270</f>
        <v>74000</v>
      </c>
    </row>
    <row r="6271" spans="1:7">
      <c r="A6271" s="11" t="s">
        <v>23</v>
      </c>
      <c r="B6271" s="522" t="s">
        <v>24</v>
      </c>
      <c r="C6271" s="523"/>
      <c r="D6271" s="523"/>
      <c r="E6271" s="523"/>
      <c r="F6271" s="524"/>
      <c r="G6271" s="367">
        <f>G6269+G6270</f>
        <v>814000</v>
      </c>
    </row>
    <row r="6272" spans="1:7">
      <c r="A6272" s="105"/>
      <c r="B6272" s="106"/>
      <c r="C6272" s="105"/>
      <c r="D6272" s="105"/>
      <c r="E6272" s="105"/>
      <c r="F6272" s="378"/>
      <c r="G6272" s="378"/>
    </row>
    <row r="6273" spans="1:7">
      <c r="A6273" s="198" t="s">
        <v>4529</v>
      </c>
      <c r="B6273" s="1"/>
      <c r="C6273" s="262"/>
      <c r="D6273" s="262"/>
      <c r="E6273" s="262"/>
      <c r="F6273" s="375"/>
      <c r="G6273" s="375"/>
    </row>
    <row r="6274" spans="1:7" ht="30">
      <c r="A6274" s="9" t="s">
        <v>62</v>
      </c>
      <c r="B6274" s="9" t="s">
        <v>63</v>
      </c>
      <c r="C6274" s="9" t="s">
        <v>64</v>
      </c>
      <c r="D6274" s="9" t="s">
        <v>65</v>
      </c>
      <c r="E6274" s="9" t="s">
        <v>66</v>
      </c>
      <c r="F6274" s="9" t="s">
        <v>67</v>
      </c>
      <c r="G6274" s="9" t="s">
        <v>68</v>
      </c>
    </row>
    <row r="6275" spans="1:7">
      <c r="A6275" s="91" t="s">
        <v>0</v>
      </c>
      <c r="B6275" s="372" t="s">
        <v>1</v>
      </c>
      <c r="C6275" s="91"/>
      <c r="D6275" s="91"/>
      <c r="E6275" s="91"/>
      <c r="F6275" s="374"/>
      <c r="G6275" s="374"/>
    </row>
    <row r="6276" spans="1:7">
      <c r="A6276" s="92"/>
      <c r="B6276" s="372" t="s">
        <v>2</v>
      </c>
      <c r="C6276" s="91" t="s">
        <v>3</v>
      </c>
      <c r="D6276" s="91" t="s">
        <v>4</v>
      </c>
      <c r="E6276" s="91" t="s">
        <v>4528</v>
      </c>
      <c r="F6276" s="14">
        <f>VLOOKUP(B6276,'HSD ME&amp;PLUMBING'!$B$6:E7779,4,FALSE)</f>
        <v>100000</v>
      </c>
      <c r="G6276" s="367">
        <f>F6276*E6276</f>
        <v>220200</v>
      </c>
    </row>
    <row r="6277" spans="1:7">
      <c r="A6277" s="92"/>
      <c r="B6277" s="372" t="s">
        <v>1804</v>
      </c>
      <c r="C6277" s="91" t="s">
        <v>71</v>
      </c>
      <c r="D6277" s="91" t="s">
        <v>4</v>
      </c>
      <c r="E6277" s="91" t="s">
        <v>4527</v>
      </c>
      <c r="F6277" s="14">
        <f>VLOOKUP(B6277,'HSD ME&amp;PLUMBING'!$B$6:E7780,4,FALSE)</f>
        <v>150000</v>
      </c>
      <c r="G6277" s="367">
        <f>F6277*E6277</f>
        <v>551700</v>
      </c>
    </row>
    <row r="6278" spans="1:7">
      <c r="A6278" s="92"/>
      <c r="B6278" s="372" t="s">
        <v>7</v>
      </c>
      <c r="C6278" s="91" t="s">
        <v>8</v>
      </c>
      <c r="D6278" s="91" t="s">
        <v>4</v>
      </c>
      <c r="E6278" s="91" t="s">
        <v>4526</v>
      </c>
      <c r="F6278" s="14">
        <f>VLOOKUP(B6278,'HSD ME&amp;PLUMBING'!$B$6:E7781,4,FALSE)</f>
        <v>150000</v>
      </c>
      <c r="G6278" s="367">
        <f>F6278*E6278</f>
        <v>55200</v>
      </c>
    </row>
    <row r="6279" spans="1:7">
      <c r="A6279" s="92"/>
      <c r="B6279" s="372" t="s">
        <v>10</v>
      </c>
      <c r="C6279" s="91" t="s">
        <v>11</v>
      </c>
      <c r="D6279" s="91" t="s">
        <v>4</v>
      </c>
      <c r="E6279" s="91" t="s">
        <v>4525</v>
      </c>
      <c r="F6279" s="19">
        <f>VLOOKUP(B6279,'HSD ME&amp;PLUMBING'!$B$6:E7782,4,FALSE)</f>
        <v>200000</v>
      </c>
      <c r="G6279" s="367">
        <f>F6279*E6279</f>
        <v>22000</v>
      </c>
    </row>
    <row r="6280" spans="1:7">
      <c r="A6280" s="513" t="s">
        <v>13</v>
      </c>
      <c r="B6280" s="514"/>
      <c r="C6280" s="514"/>
      <c r="D6280" s="514"/>
      <c r="E6280" s="514"/>
      <c r="F6280" s="515"/>
      <c r="G6280" s="367">
        <f>SUM(G6276:G6279)</f>
        <v>849100</v>
      </c>
    </row>
    <row r="6281" spans="1:7">
      <c r="A6281" s="91" t="s">
        <v>14</v>
      </c>
      <c r="B6281" s="372" t="s">
        <v>15</v>
      </c>
      <c r="C6281" s="91"/>
      <c r="D6281" s="91"/>
      <c r="E6281" s="91"/>
      <c r="F6281" s="374"/>
      <c r="G6281" s="374"/>
    </row>
    <row r="6282" spans="1:7" ht="45">
      <c r="A6282" s="92"/>
      <c r="B6282" s="373" t="s">
        <v>4317</v>
      </c>
      <c r="C6282" s="91"/>
      <c r="D6282" s="94" t="s">
        <v>4228</v>
      </c>
      <c r="E6282" s="94" t="s">
        <v>4422</v>
      </c>
      <c r="F6282" s="371">
        <f>VLOOKUP(B6282,'HSD ME&amp;PLUMBING'!$B$6:E7785,4,FALSE)</f>
        <v>10000</v>
      </c>
      <c r="G6282" s="370">
        <f>F6282*E6282</f>
        <v>13000</v>
      </c>
    </row>
    <row r="6283" spans="1:7">
      <c r="A6283" s="503" t="s">
        <v>16</v>
      </c>
      <c r="B6283" s="504"/>
      <c r="C6283" s="504"/>
      <c r="D6283" s="504"/>
      <c r="E6283" s="504"/>
      <c r="F6283" s="505"/>
      <c r="G6283" s="367">
        <f>SUM(G6281:G6282)</f>
        <v>13000</v>
      </c>
    </row>
    <row r="6284" spans="1:7">
      <c r="A6284" s="11" t="s">
        <v>17</v>
      </c>
      <c r="B6284" s="160" t="s">
        <v>18</v>
      </c>
      <c r="C6284" s="11"/>
      <c r="D6284" s="12"/>
      <c r="E6284" s="11"/>
      <c r="F6284" s="12"/>
      <c r="G6284" s="369"/>
    </row>
    <row r="6285" spans="1:7">
      <c r="A6285" s="503" t="s">
        <v>19</v>
      </c>
      <c r="B6285" s="504"/>
      <c r="C6285" s="504"/>
      <c r="D6285" s="504"/>
      <c r="E6285" s="504"/>
      <c r="F6285" s="505"/>
      <c r="G6285" s="367">
        <f>SUM(G6284)</f>
        <v>0</v>
      </c>
    </row>
    <row r="6286" spans="1:7">
      <c r="A6286" s="11" t="s">
        <v>20</v>
      </c>
      <c r="B6286" s="522" t="s">
        <v>21</v>
      </c>
      <c r="C6286" s="523"/>
      <c r="D6286" s="523"/>
      <c r="E6286" s="523"/>
      <c r="F6286" s="524"/>
      <c r="G6286" s="367">
        <f>SUM(G6276:G6285)/2</f>
        <v>862100</v>
      </c>
    </row>
    <row r="6287" spans="1:7">
      <c r="A6287" s="11" t="s">
        <v>22</v>
      </c>
      <c r="B6287" s="522" t="s">
        <v>77</v>
      </c>
      <c r="C6287" s="523"/>
      <c r="D6287" s="523"/>
      <c r="E6287" s="524"/>
      <c r="F6287" s="368">
        <v>0.1</v>
      </c>
      <c r="G6287" s="367">
        <f>G6286*F6287</f>
        <v>86210</v>
      </c>
    </row>
    <row r="6288" spans="1:7">
      <c r="A6288" s="11" t="s">
        <v>23</v>
      </c>
      <c r="B6288" s="522" t="s">
        <v>24</v>
      </c>
      <c r="C6288" s="523"/>
      <c r="D6288" s="523"/>
      <c r="E6288" s="523"/>
      <c r="F6288" s="524"/>
      <c r="G6288" s="367">
        <f>G6286+G6287</f>
        <v>948310</v>
      </c>
    </row>
    <row r="6289" spans="1:7">
      <c r="A6289" s="105"/>
      <c r="B6289" s="106"/>
      <c r="C6289" s="105"/>
      <c r="D6289" s="105"/>
      <c r="E6289" s="105"/>
      <c r="F6289" s="378"/>
      <c r="G6289" s="378"/>
    </row>
    <row r="6290" spans="1:7">
      <c r="A6290" s="198" t="s">
        <v>4524</v>
      </c>
      <c r="B6290" s="1"/>
      <c r="C6290" s="262"/>
      <c r="D6290" s="262"/>
      <c r="E6290" s="262"/>
      <c r="F6290" s="375"/>
      <c r="G6290" s="375"/>
    </row>
    <row r="6291" spans="1:7" ht="30">
      <c r="A6291" s="9" t="s">
        <v>62</v>
      </c>
      <c r="B6291" s="9" t="s">
        <v>63</v>
      </c>
      <c r="C6291" s="9" t="s">
        <v>64</v>
      </c>
      <c r="D6291" s="9" t="s">
        <v>65</v>
      </c>
      <c r="E6291" s="9" t="s">
        <v>66</v>
      </c>
      <c r="F6291" s="9" t="s">
        <v>67</v>
      </c>
      <c r="G6291" s="9" t="s">
        <v>68</v>
      </c>
    </row>
    <row r="6292" spans="1:7">
      <c r="A6292" s="91" t="s">
        <v>0</v>
      </c>
      <c r="B6292" s="372" t="s">
        <v>1</v>
      </c>
      <c r="C6292" s="91"/>
      <c r="D6292" s="91"/>
      <c r="E6292" s="91"/>
      <c r="F6292" s="374"/>
      <c r="G6292" s="374"/>
    </row>
    <row r="6293" spans="1:7">
      <c r="A6293" s="92"/>
      <c r="B6293" s="372" t="s">
        <v>2</v>
      </c>
      <c r="C6293" s="91" t="s">
        <v>3</v>
      </c>
      <c r="D6293" s="91" t="s">
        <v>4</v>
      </c>
      <c r="E6293" s="91" t="s">
        <v>1926</v>
      </c>
      <c r="F6293" s="14">
        <f>VLOOKUP(B6293,'HSD ME&amp;PLUMBING'!$B$6:E7796,4,FALSE)</f>
        <v>100000</v>
      </c>
      <c r="G6293" s="367">
        <f>F6293*E6293</f>
        <v>63100</v>
      </c>
    </row>
    <row r="6294" spans="1:7">
      <c r="A6294" s="92"/>
      <c r="B6294" s="372" t="s">
        <v>1804</v>
      </c>
      <c r="C6294" s="91" t="s">
        <v>71</v>
      </c>
      <c r="D6294" s="91" t="s">
        <v>4</v>
      </c>
      <c r="E6294" s="91" t="s">
        <v>1927</v>
      </c>
      <c r="F6294" s="14">
        <f>VLOOKUP(B6294,'HSD ME&amp;PLUMBING'!$B$6:E7797,4,FALSE)</f>
        <v>150000</v>
      </c>
      <c r="G6294" s="367">
        <f>F6294*E6294</f>
        <v>158100</v>
      </c>
    </row>
    <row r="6295" spans="1:7">
      <c r="A6295" s="92"/>
      <c r="B6295" s="372" t="s">
        <v>7</v>
      </c>
      <c r="C6295" s="91" t="s">
        <v>8</v>
      </c>
      <c r="D6295" s="91" t="s">
        <v>4</v>
      </c>
      <c r="E6295" s="91" t="s">
        <v>707</v>
      </c>
      <c r="F6295" s="14">
        <f>VLOOKUP(B6295,'HSD ME&amp;PLUMBING'!$B$6:E7798,4,FALSE)</f>
        <v>150000</v>
      </c>
      <c r="G6295" s="367">
        <f>F6295*E6295</f>
        <v>15750</v>
      </c>
    </row>
    <row r="6296" spans="1:7">
      <c r="A6296" s="92"/>
      <c r="B6296" s="372" t="s">
        <v>10</v>
      </c>
      <c r="C6296" s="91" t="s">
        <v>11</v>
      </c>
      <c r="D6296" s="91" t="s">
        <v>4</v>
      </c>
      <c r="E6296" s="91" t="s">
        <v>209</v>
      </c>
      <c r="F6296" s="19">
        <f>VLOOKUP(B6296,'HSD ME&amp;PLUMBING'!$B$6:E7799,4,FALSE)</f>
        <v>200000</v>
      </c>
      <c r="G6296" s="367">
        <f>F6296*E6296</f>
        <v>6400</v>
      </c>
    </row>
    <row r="6297" spans="1:7">
      <c r="A6297" s="513" t="s">
        <v>13</v>
      </c>
      <c r="B6297" s="514"/>
      <c r="C6297" s="514"/>
      <c r="D6297" s="514"/>
      <c r="E6297" s="514"/>
      <c r="F6297" s="515"/>
      <c r="G6297" s="367">
        <f>SUM(G6293:G6296)</f>
        <v>243350</v>
      </c>
    </row>
    <row r="6298" spans="1:7">
      <c r="A6298" s="91" t="s">
        <v>14</v>
      </c>
      <c r="B6298" s="372" t="s">
        <v>15</v>
      </c>
      <c r="C6298" s="91"/>
      <c r="D6298" s="91"/>
      <c r="E6298" s="91"/>
      <c r="F6298" s="374"/>
      <c r="G6298" s="374"/>
    </row>
    <row r="6299" spans="1:7" ht="45">
      <c r="A6299" s="92"/>
      <c r="B6299" s="373" t="s">
        <v>4318</v>
      </c>
      <c r="C6299" s="91"/>
      <c r="D6299" s="94" t="s">
        <v>4228</v>
      </c>
      <c r="E6299" s="94" t="s">
        <v>4422</v>
      </c>
      <c r="F6299" s="371">
        <f>VLOOKUP(B6299,'HSD ME&amp;PLUMBING'!$B$6:E7802,4,FALSE)</f>
        <v>10000</v>
      </c>
      <c r="G6299" s="370">
        <f>F6299*E6299</f>
        <v>13000</v>
      </c>
    </row>
    <row r="6300" spans="1:7">
      <c r="A6300" s="503" t="s">
        <v>16</v>
      </c>
      <c r="B6300" s="504"/>
      <c r="C6300" s="504"/>
      <c r="D6300" s="504"/>
      <c r="E6300" s="504"/>
      <c r="F6300" s="505"/>
      <c r="G6300" s="367">
        <f>SUM(G6298:G6299)</f>
        <v>13000</v>
      </c>
    </row>
    <row r="6301" spans="1:7">
      <c r="A6301" s="11" t="s">
        <v>17</v>
      </c>
      <c r="B6301" s="160" t="s">
        <v>18</v>
      </c>
      <c r="C6301" s="11"/>
      <c r="D6301" s="12"/>
      <c r="E6301" s="11"/>
      <c r="F6301" s="12"/>
      <c r="G6301" s="369"/>
    </row>
    <row r="6302" spans="1:7">
      <c r="A6302" s="503" t="s">
        <v>19</v>
      </c>
      <c r="B6302" s="504"/>
      <c r="C6302" s="504"/>
      <c r="D6302" s="504"/>
      <c r="E6302" s="504"/>
      <c r="F6302" s="505"/>
      <c r="G6302" s="367">
        <f>SUM(G6301)</f>
        <v>0</v>
      </c>
    </row>
    <row r="6303" spans="1:7">
      <c r="A6303" s="11" t="s">
        <v>20</v>
      </c>
      <c r="B6303" s="522" t="s">
        <v>21</v>
      </c>
      <c r="C6303" s="523"/>
      <c r="D6303" s="523"/>
      <c r="E6303" s="523"/>
      <c r="F6303" s="524"/>
      <c r="G6303" s="367">
        <f>SUM(G6293:G6302)/2</f>
        <v>256350</v>
      </c>
    </row>
    <row r="6304" spans="1:7">
      <c r="A6304" s="11" t="s">
        <v>22</v>
      </c>
      <c r="B6304" s="522" t="s">
        <v>77</v>
      </c>
      <c r="C6304" s="523"/>
      <c r="D6304" s="523"/>
      <c r="E6304" s="524"/>
      <c r="F6304" s="368">
        <v>0.1</v>
      </c>
      <c r="G6304" s="367">
        <f>G6303*F6304</f>
        <v>25635</v>
      </c>
    </row>
    <row r="6305" spans="1:7">
      <c r="A6305" s="11" t="s">
        <v>23</v>
      </c>
      <c r="B6305" s="522" t="s">
        <v>24</v>
      </c>
      <c r="C6305" s="523"/>
      <c r="D6305" s="523"/>
      <c r="E6305" s="523"/>
      <c r="F6305" s="524"/>
      <c r="G6305" s="367">
        <f>G6303+G6304</f>
        <v>281985</v>
      </c>
    </row>
    <row r="6306" spans="1:7">
      <c r="A6306" s="105"/>
      <c r="B6306" s="106"/>
      <c r="C6306" s="105"/>
      <c r="D6306" s="105"/>
      <c r="E6306" s="105"/>
      <c r="F6306" s="378"/>
      <c r="G6306" s="378"/>
    </row>
    <row r="6307" spans="1:7" s="54" customFormat="1">
      <c r="A6307" s="407" t="s">
        <v>4523</v>
      </c>
      <c r="C6307" s="391"/>
      <c r="D6307" s="391"/>
      <c r="E6307" s="391"/>
      <c r="F6307" s="390"/>
      <c r="G6307" s="390"/>
    </row>
    <row r="6308" spans="1:7" s="54" customFormat="1" ht="30">
      <c r="A6308" s="55" t="s">
        <v>62</v>
      </c>
      <c r="B6308" s="55" t="s">
        <v>63</v>
      </c>
      <c r="C6308" s="55" t="s">
        <v>64</v>
      </c>
      <c r="D6308" s="55" t="s">
        <v>65</v>
      </c>
      <c r="E6308" s="55" t="s">
        <v>66</v>
      </c>
      <c r="F6308" s="55" t="s">
        <v>67</v>
      </c>
      <c r="G6308" s="55" t="s">
        <v>68</v>
      </c>
    </row>
    <row r="6309" spans="1:7" s="54" customFormat="1">
      <c r="A6309" s="135" t="s">
        <v>0</v>
      </c>
      <c r="B6309" s="387" t="s">
        <v>1</v>
      </c>
      <c r="C6309" s="135"/>
      <c r="D6309" s="135"/>
      <c r="E6309" s="135"/>
      <c r="F6309" s="389"/>
      <c r="G6309" s="389"/>
    </row>
    <row r="6310" spans="1:7" s="54" customFormat="1">
      <c r="A6310" s="134"/>
      <c r="B6310" s="387" t="s">
        <v>2</v>
      </c>
      <c r="C6310" s="135" t="s">
        <v>3</v>
      </c>
      <c r="D6310" s="135" t="s">
        <v>4</v>
      </c>
      <c r="E6310" s="135">
        <v>0.105</v>
      </c>
      <c r="F6310" s="59">
        <f>VLOOKUP(B6310,'HSD ME&amp;PLUMBING'!$B$6:E7813,4,FALSE)</f>
        <v>100000</v>
      </c>
      <c r="G6310" s="384">
        <f>F6310*E6310</f>
        <v>10500</v>
      </c>
    </row>
    <row r="6311" spans="1:7" s="54" customFormat="1">
      <c r="A6311" s="134"/>
      <c r="B6311" s="387" t="s">
        <v>1804</v>
      </c>
      <c r="C6311" s="135" t="s">
        <v>71</v>
      </c>
      <c r="D6311" s="135" t="s">
        <v>4</v>
      </c>
      <c r="E6311" s="135">
        <v>0.17499999999999999</v>
      </c>
      <c r="F6311" s="59">
        <f>VLOOKUP(B6311,'HSD ME&amp;PLUMBING'!$B$6:E7814,4,FALSE)</f>
        <v>150000</v>
      </c>
      <c r="G6311" s="384">
        <f>F6311*E6311</f>
        <v>26250</v>
      </c>
    </row>
    <row r="6312" spans="1:7" s="54" customFormat="1">
      <c r="A6312" s="134"/>
      <c r="B6312" s="387" t="s">
        <v>7</v>
      </c>
      <c r="C6312" s="135" t="s">
        <v>8</v>
      </c>
      <c r="D6312" s="135" t="s">
        <v>4</v>
      </c>
      <c r="E6312" s="135">
        <v>1.7000000000000001E-2</v>
      </c>
      <c r="F6312" s="59">
        <f>VLOOKUP(B6312,'HSD ME&amp;PLUMBING'!$B$6:E7815,4,FALSE)</f>
        <v>150000</v>
      </c>
      <c r="G6312" s="384">
        <f>F6312*E6312</f>
        <v>2550</v>
      </c>
    </row>
    <row r="6313" spans="1:7" s="54" customFormat="1">
      <c r="A6313" s="134"/>
      <c r="B6313" s="387" t="s">
        <v>10</v>
      </c>
      <c r="C6313" s="135" t="s">
        <v>11</v>
      </c>
      <c r="D6313" s="135" t="s">
        <v>4</v>
      </c>
      <c r="E6313" s="135">
        <v>5.0000000000000001E-3</v>
      </c>
      <c r="F6313" s="64">
        <f>VLOOKUP(B6313,'HSD ME&amp;PLUMBING'!$B$6:E7816,4,FALSE)</f>
        <v>200000</v>
      </c>
      <c r="G6313" s="384">
        <f>F6313*E6313</f>
        <v>1000</v>
      </c>
    </row>
    <row r="6314" spans="1:7" s="54" customFormat="1">
      <c r="A6314" s="516" t="s">
        <v>13</v>
      </c>
      <c r="B6314" s="517"/>
      <c r="C6314" s="517"/>
      <c r="D6314" s="517"/>
      <c r="E6314" s="517"/>
      <c r="F6314" s="518"/>
      <c r="G6314" s="384">
        <f>SUM(G6310:G6313)</f>
        <v>40300</v>
      </c>
    </row>
    <row r="6315" spans="1:7" s="54" customFormat="1">
      <c r="A6315" s="135" t="s">
        <v>14</v>
      </c>
      <c r="B6315" s="387" t="s">
        <v>15</v>
      </c>
      <c r="C6315" s="135"/>
      <c r="D6315" s="135"/>
      <c r="E6315" s="135"/>
      <c r="F6315" s="389"/>
      <c r="G6315" s="389"/>
    </row>
    <row r="6316" spans="1:7" s="54" customFormat="1" ht="30">
      <c r="A6316" s="134"/>
      <c r="B6316" s="388" t="s">
        <v>4319</v>
      </c>
      <c r="C6316" s="135"/>
      <c r="D6316" s="138" t="s">
        <v>4228</v>
      </c>
      <c r="E6316" s="138" t="s">
        <v>4422</v>
      </c>
      <c r="F6316" s="406">
        <f>VLOOKUP(B6316,'HSD ME&amp;PLUMBING'!$B$6:E7819,4,FALSE)</f>
        <v>10000</v>
      </c>
      <c r="G6316" s="405">
        <f>F6316*E6316</f>
        <v>13000</v>
      </c>
    </row>
    <row r="6317" spans="1:7" s="54" customFormat="1">
      <c r="A6317" s="531" t="s">
        <v>16</v>
      </c>
      <c r="B6317" s="532"/>
      <c r="C6317" s="532"/>
      <c r="D6317" s="532"/>
      <c r="E6317" s="532"/>
      <c r="F6317" s="533"/>
      <c r="G6317" s="384">
        <f>SUM(G6315:G6316)</f>
        <v>13000</v>
      </c>
    </row>
    <row r="6318" spans="1:7" s="54" customFormat="1">
      <c r="A6318" s="56" t="s">
        <v>17</v>
      </c>
      <c r="B6318" s="171" t="s">
        <v>18</v>
      </c>
      <c r="C6318" s="56"/>
      <c r="D6318" s="57"/>
      <c r="E6318" s="56"/>
      <c r="F6318" s="57"/>
      <c r="G6318" s="386"/>
    </row>
    <row r="6319" spans="1:7" s="54" customFormat="1">
      <c r="A6319" s="531" t="s">
        <v>19</v>
      </c>
      <c r="B6319" s="532"/>
      <c r="C6319" s="532"/>
      <c r="D6319" s="532"/>
      <c r="E6319" s="532"/>
      <c r="F6319" s="533"/>
      <c r="G6319" s="384">
        <f>SUM(G6318)</f>
        <v>0</v>
      </c>
    </row>
    <row r="6320" spans="1:7" s="54" customFormat="1">
      <c r="A6320" s="56" t="s">
        <v>20</v>
      </c>
      <c r="B6320" s="534" t="s">
        <v>21</v>
      </c>
      <c r="C6320" s="535"/>
      <c r="D6320" s="535"/>
      <c r="E6320" s="535"/>
      <c r="F6320" s="536"/>
      <c r="G6320" s="384">
        <f>SUM(G6310:G6319)/2</f>
        <v>53300</v>
      </c>
    </row>
    <row r="6321" spans="1:7" s="54" customFormat="1">
      <c r="A6321" s="56" t="s">
        <v>22</v>
      </c>
      <c r="B6321" s="534" t="s">
        <v>77</v>
      </c>
      <c r="C6321" s="535"/>
      <c r="D6321" s="535"/>
      <c r="E6321" s="536"/>
      <c r="F6321" s="385">
        <v>0.1</v>
      </c>
      <c r="G6321" s="384">
        <f>G6320*F6321</f>
        <v>5330</v>
      </c>
    </row>
    <row r="6322" spans="1:7" s="54" customFormat="1">
      <c r="A6322" s="56" t="s">
        <v>23</v>
      </c>
      <c r="B6322" s="534" t="s">
        <v>24</v>
      </c>
      <c r="C6322" s="535"/>
      <c r="D6322" s="535"/>
      <c r="E6322" s="535"/>
      <c r="F6322" s="536"/>
      <c r="G6322" s="384">
        <f>G6320+G6321</f>
        <v>58630</v>
      </c>
    </row>
    <row r="6323" spans="1:7" s="54" customFormat="1">
      <c r="A6323" s="72"/>
      <c r="B6323" s="73"/>
      <c r="C6323" s="73"/>
      <c r="D6323" s="73"/>
      <c r="E6323" s="73"/>
      <c r="F6323" s="73"/>
      <c r="G6323" s="383"/>
    </row>
    <row r="6324" spans="1:7" s="54" customFormat="1">
      <c r="A6324" s="407" t="s">
        <v>4522</v>
      </c>
      <c r="C6324" s="391"/>
      <c r="D6324" s="391"/>
      <c r="E6324" s="391"/>
      <c r="F6324" s="390"/>
      <c r="G6324" s="390"/>
    </row>
    <row r="6325" spans="1:7" s="54" customFormat="1" ht="30">
      <c r="A6325" s="55" t="s">
        <v>62</v>
      </c>
      <c r="B6325" s="55" t="s">
        <v>63</v>
      </c>
      <c r="C6325" s="55" t="s">
        <v>64</v>
      </c>
      <c r="D6325" s="55" t="s">
        <v>65</v>
      </c>
      <c r="E6325" s="55" t="s">
        <v>66</v>
      </c>
      <c r="F6325" s="55" t="s">
        <v>67</v>
      </c>
      <c r="G6325" s="55" t="s">
        <v>68</v>
      </c>
    </row>
    <row r="6326" spans="1:7" s="54" customFormat="1">
      <c r="A6326" s="135" t="s">
        <v>0</v>
      </c>
      <c r="B6326" s="387" t="s">
        <v>1</v>
      </c>
      <c r="C6326" s="135"/>
      <c r="D6326" s="135"/>
      <c r="E6326" s="135"/>
      <c r="F6326" s="389"/>
      <c r="G6326" s="389"/>
    </row>
    <row r="6327" spans="1:7" s="54" customFormat="1">
      <c r="A6327" s="134"/>
      <c r="B6327" s="387" t="s">
        <v>2</v>
      </c>
      <c r="C6327" s="135" t="s">
        <v>3</v>
      </c>
      <c r="D6327" s="135" t="s">
        <v>4</v>
      </c>
      <c r="E6327" s="135">
        <v>0.20699999999999999</v>
      </c>
      <c r="F6327" s="59">
        <f>VLOOKUP(B6327,'HSD ME&amp;PLUMBING'!$B$6:E7829,4,FALSE)</f>
        <v>100000</v>
      </c>
      <c r="G6327" s="384">
        <f>F6327*E6327</f>
        <v>20700</v>
      </c>
    </row>
    <row r="6328" spans="1:7" s="54" customFormat="1">
      <c r="A6328" s="134"/>
      <c r="B6328" s="387" t="s">
        <v>1804</v>
      </c>
      <c r="C6328" s="135" t="s">
        <v>71</v>
      </c>
      <c r="D6328" s="135" t="s">
        <v>4</v>
      </c>
      <c r="E6328" s="135">
        <v>0.34599999999999997</v>
      </c>
      <c r="F6328" s="59">
        <f>VLOOKUP(B6328,'HSD ME&amp;PLUMBING'!$B$6:E7830,4,FALSE)</f>
        <v>150000</v>
      </c>
      <c r="G6328" s="384">
        <f>F6328*E6328</f>
        <v>51899.999999999993</v>
      </c>
    </row>
    <row r="6329" spans="1:7" s="54" customFormat="1">
      <c r="A6329" s="134"/>
      <c r="B6329" s="387" t="s">
        <v>7</v>
      </c>
      <c r="C6329" s="135" t="s">
        <v>8</v>
      </c>
      <c r="D6329" s="135" t="s">
        <v>4</v>
      </c>
      <c r="E6329" s="135">
        <v>3.5000000000000003E-2</v>
      </c>
      <c r="F6329" s="59">
        <f>VLOOKUP(B6329,'HSD ME&amp;PLUMBING'!$B$6:E7831,4,FALSE)</f>
        <v>150000</v>
      </c>
      <c r="G6329" s="384">
        <f>F6329*E6329</f>
        <v>5250.0000000000009</v>
      </c>
    </row>
    <row r="6330" spans="1:7" s="54" customFormat="1">
      <c r="A6330" s="134"/>
      <c r="B6330" s="387" t="s">
        <v>10</v>
      </c>
      <c r="C6330" s="135" t="s">
        <v>11</v>
      </c>
      <c r="D6330" s="135" t="s">
        <v>4</v>
      </c>
      <c r="E6330" s="135">
        <v>1.2E-2</v>
      </c>
      <c r="F6330" s="64">
        <f>VLOOKUP(B6330,'HSD ME&amp;PLUMBING'!$B$6:E7832,4,FALSE)</f>
        <v>200000</v>
      </c>
      <c r="G6330" s="384">
        <f>F6330*E6330</f>
        <v>2400</v>
      </c>
    </row>
    <row r="6331" spans="1:7" s="54" customFormat="1">
      <c r="A6331" s="516" t="s">
        <v>13</v>
      </c>
      <c r="B6331" s="517"/>
      <c r="C6331" s="517"/>
      <c r="D6331" s="517"/>
      <c r="E6331" s="517"/>
      <c r="F6331" s="518"/>
      <c r="G6331" s="384">
        <f>SUM(G6327:G6330)</f>
        <v>80250</v>
      </c>
    </row>
    <row r="6332" spans="1:7" s="54" customFormat="1">
      <c r="A6332" s="135" t="s">
        <v>14</v>
      </c>
      <c r="B6332" s="387" t="s">
        <v>15</v>
      </c>
      <c r="C6332" s="135"/>
      <c r="D6332" s="135"/>
      <c r="E6332" s="135"/>
      <c r="F6332" s="389"/>
      <c r="G6332" s="389"/>
    </row>
    <row r="6333" spans="1:7" s="54" customFormat="1" ht="30">
      <c r="A6333" s="134"/>
      <c r="B6333" s="388" t="s">
        <v>4320</v>
      </c>
      <c r="C6333" s="135"/>
      <c r="D6333" s="138" t="s">
        <v>4228</v>
      </c>
      <c r="E6333" s="138">
        <v>1.1000000000000001</v>
      </c>
      <c r="F6333" s="406">
        <f>VLOOKUP(B6333,'HSD ME&amp;PLUMBING'!$B$6:E7835,4,FALSE)</f>
        <v>10000</v>
      </c>
      <c r="G6333" s="405">
        <f>F6333*E6333</f>
        <v>11000</v>
      </c>
    </row>
    <row r="6334" spans="1:7" s="54" customFormat="1">
      <c r="A6334" s="531" t="s">
        <v>16</v>
      </c>
      <c r="B6334" s="532"/>
      <c r="C6334" s="532"/>
      <c r="D6334" s="532"/>
      <c r="E6334" s="532"/>
      <c r="F6334" s="533"/>
      <c r="G6334" s="384">
        <f>SUM(G6332:G6333)</f>
        <v>11000</v>
      </c>
    </row>
    <row r="6335" spans="1:7" s="54" customFormat="1">
      <c r="A6335" s="56" t="s">
        <v>17</v>
      </c>
      <c r="B6335" s="171" t="s">
        <v>18</v>
      </c>
      <c r="C6335" s="56"/>
      <c r="D6335" s="57"/>
      <c r="E6335" s="56"/>
      <c r="F6335" s="57"/>
      <c r="G6335" s="386"/>
    </row>
    <row r="6336" spans="1:7" s="54" customFormat="1">
      <c r="A6336" s="531" t="s">
        <v>19</v>
      </c>
      <c r="B6336" s="532"/>
      <c r="C6336" s="532"/>
      <c r="D6336" s="532"/>
      <c r="E6336" s="532"/>
      <c r="F6336" s="533"/>
      <c r="G6336" s="384">
        <f>SUM(G6335)</f>
        <v>0</v>
      </c>
    </row>
    <row r="6337" spans="1:7" s="54" customFormat="1">
      <c r="A6337" s="56" t="s">
        <v>20</v>
      </c>
      <c r="B6337" s="534" t="s">
        <v>21</v>
      </c>
      <c r="C6337" s="535"/>
      <c r="D6337" s="535"/>
      <c r="E6337" s="535"/>
      <c r="F6337" s="536"/>
      <c r="G6337" s="384">
        <f>SUM(G6327:G6336)/2</f>
        <v>91250</v>
      </c>
    </row>
    <row r="6338" spans="1:7" s="54" customFormat="1">
      <c r="A6338" s="56" t="s">
        <v>22</v>
      </c>
      <c r="B6338" s="534" t="s">
        <v>77</v>
      </c>
      <c r="C6338" s="535"/>
      <c r="D6338" s="535"/>
      <c r="E6338" s="536"/>
      <c r="F6338" s="385">
        <v>0.1</v>
      </c>
      <c r="G6338" s="384">
        <f>G6337*F6338</f>
        <v>9125</v>
      </c>
    </row>
    <row r="6339" spans="1:7" s="54" customFormat="1">
      <c r="A6339" s="56" t="s">
        <v>23</v>
      </c>
      <c r="B6339" s="534" t="s">
        <v>24</v>
      </c>
      <c r="C6339" s="535"/>
      <c r="D6339" s="535"/>
      <c r="E6339" s="535"/>
      <c r="F6339" s="536"/>
      <c r="G6339" s="384">
        <f>G6337+G6338</f>
        <v>100375</v>
      </c>
    </row>
    <row r="6340" spans="1:7">
      <c r="A6340" s="25"/>
      <c r="B6340" s="26"/>
      <c r="C6340" s="26"/>
      <c r="D6340" s="26"/>
      <c r="E6340" s="26"/>
      <c r="F6340" s="26"/>
      <c r="G6340" s="404"/>
    </row>
    <row r="6341" spans="1:7" ht="15.75">
      <c r="A6341" s="377" t="s">
        <v>4521</v>
      </c>
      <c r="B6341" s="6"/>
      <c r="C6341" s="173"/>
      <c r="D6341" s="173"/>
      <c r="E6341" s="173"/>
      <c r="F6341" s="376"/>
      <c r="G6341" s="376"/>
    </row>
    <row r="6342" spans="1:7">
      <c r="A6342" s="198" t="s">
        <v>4520</v>
      </c>
      <c r="B6342" s="1"/>
      <c r="C6342" s="262"/>
      <c r="D6342" s="262"/>
      <c r="E6342" s="262"/>
      <c r="F6342" s="375"/>
      <c r="G6342" s="375"/>
    </row>
    <row r="6343" spans="1:7" ht="30">
      <c r="A6343" s="9" t="s">
        <v>62</v>
      </c>
      <c r="B6343" s="9" t="s">
        <v>63</v>
      </c>
      <c r="C6343" s="9" t="s">
        <v>64</v>
      </c>
      <c r="D6343" s="9" t="s">
        <v>65</v>
      </c>
      <c r="E6343" s="9" t="s">
        <v>66</v>
      </c>
      <c r="F6343" s="9" t="s">
        <v>67</v>
      </c>
      <c r="G6343" s="9" t="s">
        <v>68</v>
      </c>
    </row>
    <row r="6344" spans="1:7">
      <c r="A6344" s="91" t="s">
        <v>0</v>
      </c>
      <c r="B6344" s="372" t="s">
        <v>1</v>
      </c>
      <c r="C6344" s="91"/>
      <c r="D6344" s="91"/>
      <c r="E6344" s="91"/>
      <c r="F6344" s="374"/>
      <c r="G6344" s="374"/>
    </row>
    <row r="6345" spans="1:7">
      <c r="A6345" s="92"/>
      <c r="B6345" s="372" t="s">
        <v>2</v>
      </c>
      <c r="C6345" s="91" t="s">
        <v>3</v>
      </c>
      <c r="D6345" s="91" t="s">
        <v>4</v>
      </c>
      <c r="E6345" s="91" t="s">
        <v>713</v>
      </c>
      <c r="F6345" s="14">
        <f>VLOOKUP(B6345,'HSD ME&amp;PLUMBING'!$B$6:E7814,4,FALSE)</f>
        <v>100000</v>
      </c>
      <c r="G6345" s="367">
        <f>F6345*E6345</f>
        <v>9400</v>
      </c>
    </row>
    <row r="6346" spans="1:7">
      <c r="A6346" s="92"/>
      <c r="B6346" s="372" t="s">
        <v>1804</v>
      </c>
      <c r="C6346" s="91" t="s">
        <v>71</v>
      </c>
      <c r="D6346" s="91" t="s">
        <v>4</v>
      </c>
      <c r="E6346" s="91" t="s">
        <v>1932</v>
      </c>
      <c r="F6346" s="14">
        <f>VLOOKUP(B6346,'HSD ME&amp;PLUMBING'!$B$6:E7815,4,FALSE)</f>
        <v>150000</v>
      </c>
      <c r="G6346" s="367">
        <f>F6346*E6346</f>
        <v>23550</v>
      </c>
    </row>
    <row r="6347" spans="1:7">
      <c r="A6347" s="92"/>
      <c r="B6347" s="372" t="s">
        <v>7</v>
      </c>
      <c r="C6347" s="91" t="s">
        <v>8</v>
      </c>
      <c r="D6347" s="91" t="s">
        <v>4</v>
      </c>
      <c r="E6347" s="91" t="s">
        <v>121</v>
      </c>
      <c r="F6347" s="14">
        <f>VLOOKUP(B6347,'HSD ME&amp;PLUMBING'!$B$6:E7816,4,FALSE)</f>
        <v>150000</v>
      </c>
      <c r="G6347" s="367">
        <f>F6347*E6347</f>
        <v>2400</v>
      </c>
    </row>
    <row r="6348" spans="1:7">
      <c r="A6348" s="92"/>
      <c r="B6348" s="372" t="s">
        <v>10</v>
      </c>
      <c r="C6348" s="91" t="s">
        <v>11</v>
      </c>
      <c r="D6348" s="91" t="s">
        <v>4</v>
      </c>
      <c r="E6348" s="91" t="s">
        <v>87</v>
      </c>
      <c r="F6348" s="19">
        <f>VLOOKUP(B6348,'HSD ME&amp;PLUMBING'!$B$6:E7817,4,FALSE)</f>
        <v>200000</v>
      </c>
      <c r="G6348" s="367">
        <f>F6348*E6348</f>
        <v>1000</v>
      </c>
    </row>
    <row r="6349" spans="1:7">
      <c r="A6349" s="513" t="s">
        <v>13</v>
      </c>
      <c r="B6349" s="514"/>
      <c r="C6349" s="514"/>
      <c r="D6349" s="514"/>
      <c r="E6349" s="514"/>
      <c r="F6349" s="515"/>
      <c r="G6349" s="367">
        <f>SUM(G6345:G6348)</f>
        <v>36350</v>
      </c>
    </row>
    <row r="6350" spans="1:7">
      <c r="A6350" s="91" t="s">
        <v>14</v>
      </c>
      <c r="B6350" s="372" t="s">
        <v>15</v>
      </c>
      <c r="C6350" s="91"/>
      <c r="D6350" s="91"/>
      <c r="E6350" s="91"/>
      <c r="F6350" s="374"/>
      <c r="G6350" s="374"/>
    </row>
    <row r="6351" spans="1:7" ht="45">
      <c r="A6351" s="92"/>
      <c r="B6351" s="373" t="s">
        <v>4321</v>
      </c>
      <c r="C6351" s="91"/>
      <c r="D6351" s="94" t="s">
        <v>4228</v>
      </c>
      <c r="E6351" s="94" t="s">
        <v>4400</v>
      </c>
      <c r="F6351" s="371">
        <f>VLOOKUP(B6351,'HSD ME&amp;PLUMBING'!$B$6:E7820,4,FALSE)</f>
        <v>10000</v>
      </c>
      <c r="G6351" s="370">
        <f>F6351*E6351</f>
        <v>11000</v>
      </c>
    </row>
    <row r="6352" spans="1:7">
      <c r="A6352" s="503" t="s">
        <v>16</v>
      </c>
      <c r="B6352" s="504"/>
      <c r="C6352" s="504"/>
      <c r="D6352" s="504"/>
      <c r="E6352" s="504"/>
      <c r="F6352" s="505"/>
      <c r="G6352" s="367">
        <f>SUM(G6350:G6351)</f>
        <v>11000</v>
      </c>
    </row>
    <row r="6353" spans="1:7">
      <c r="A6353" s="11" t="s">
        <v>17</v>
      </c>
      <c r="B6353" s="160" t="s">
        <v>18</v>
      </c>
      <c r="C6353" s="11"/>
      <c r="D6353" s="12"/>
      <c r="E6353" s="11"/>
      <c r="F6353" s="12"/>
      <c r="G6353" s="369"/>
    </row>
    <row r="6354" spans="1:7">
      <c r="A6354" s="503" t="s">
        <v>19</v>
      </c>
      <c r="B6354" s="504"/>
      <c r="C6354" s="504"/>
      <c r="D6354" s="504"/>
      <c r="E6354" s="504"/>
      <c r="F6354" s="505"/>
      <c r="G6354" s="367">
        <f>SUM(G6353)</f>
        <v>0</v>
      </c>
    </row>
    <row r="6355" spans="1:7">
      <c r="A6355" s="11" t="s">
        <v>20</v>
      </c>
      <c r="B6355" s="522" t="s">
        <v>21</v>
      </c>
      <c r="C6355" s="523"/>
      <c r="D6355" s="523"/>
      <c r="E6355" s="523"/>
      <c r="F6355" s="524"/>
      <c r="G6355" s="367">
        <f>SUM(G6345:G6354)/2</f>
        <v>47350</v>
      </c>
    </row>
    <row r="6356" spans="1:7">
      <c r="A6356" s="11" t="s">
        <v>22</v>
      </c>
      <c r="B6356" s="522" t="s">
        <v>77</v>
      </c>
      <c r="C6356" s="523"/>
      <c r="D6356" s="523"/>
      <c r="E6356" s="524"/>
      <c r="F6356" s="368">
        <v>0.1</v>
      </c>
      <c r="G6356" s="367">
        <f>G6355*F6356</f>
        <v>4735</v>
      </c>
    </row>
    <row r="6357" spans="1:7">
      <c r="A6357" s="11" t="s">
        <v>23</v>
      </c>
      <c r="B6357" s="522" t="s">
        <v>24</v>
      </c>
      <c r="C6357" s="523"/>
      <c r="D6357" s="523"/>
      <c r="E6357" s="523"/>
      <c r="F6357" s="524"/>
      <c r="G6357" s="367">
        <f>G6355+G6356</f>
        <v>52085</v>
      </c>
    </row>
    <row r="6358" spans="1:7">
      <c r="A6358" s="105"/>
      <c r="B6358" s="106"/>
      <c r="C6358" s="105"/>
      <c r="D6358" s="105"/>
      <c r="E6358" s="105"/>
      <c r="F6358" s="378"/>
      <c r="G6358" s="378"/>
    </row>
    <row r="6359" spans="1:7">
      <c r="A6359" s="198" t="s">
        <v>4519</v>
      </c>
      <c r="B6359" s="1"/>
      <c r="C6359" s="262"/>
      <c r="D6359" s="262"/>
      <c r="E6359" s="262"/>
      <c r="F6359" s="375"/>
      <c r="G6359" s="375"/>
    </row>
    <row r="6360" spans="1:7" ht="30">
      <c r="A6360" s="9" t="s">
        <v>62</v>
      </c>
      <c r="B6360" s="9" t="s">
        <v>63</v>
      </c>
      <c r="C6360" s="9" t="s">
        <v>64</v>
      </c>
      <c r="D6360" s="9" t="s">
        <v>65</v>
      </c>
      <c r="E6360" s="9" t="s">
        <v>66</v>
      </c>
      <c r="F6360" s="9" t="s">
        <v>67</v>
      </c>
      <c r="G6360" s="9" t="s">
        <v>68</v>
      </c>
    </row>
    <row r="6361" spans="1:7">
      <c r="A6361" s="91" t="s">
        <v>0</v>
      </c>
      <c r="B6361" s="372" t="s">
        <v>1</v>
      </c>
      <c r="C6361" s="91"/>
      <c r="D6361" s="91"/>
      <c r="E6361" s="91"/>
      <c r="F6361" s="374"/>
      <c r="G6361" s="374"/>
    </row>
    <row r="6362" spans="1:7">
      <c r="A6362" s="92"/>
      <c r="B6362" s="372" t="s">
        <v>2</v>
      </c>
      <c r="C6362" s="91" t="s">
        <v>3</v>
      </c>
      <c r="D6362" s="91" t="s">
        <v>4</v>
      </c>
      <c r="E6362" s="91" t="s">
        <v>1132</v>
      </c>
      <c r="F6362" s="14">
        <f>VLOOKUP(B6362,'HSD ME&amp;PLUMBING'!$B$6:E7831,4,FALSE)</f>
        <v>100000</v>
      </c>
      <c r="G6362" s="367">
        <f>F6362*E6362</f>
        <v>11500</v>
      </c>
    </row>
    <row r="6363" spans="1:7">
      <c r="A6363" s="92"/>
      <c r="B6363" s="372" t="s">
        <v>1804</v>
      </c>
      <c r="C6363" s="91" t="s">
        <v>71</v>
      </c>
      <c r="D6363" s="91" t="s">
        <v>4</v>
      </c>
      <c r="E6363" s="91" t="s">
        <v>4518</v>
      </c>
      <c r="F6363" s="14">
        <f>VLOOKUP(B6363,'HSD ME&amp;PLUMBING'!$B$6:E7832,4,FALSE)</f>
        <v>150000</v>
      </c>
      <c r="G6363" s="367">
        <f>F6363*E6363</f>
        <v>28950</v>
      </c>
    </row>
    <row r="6364" spans="1:7">
      <c r="A6364" s="92"/>
      <c r="B6364" s="372" t="s">
        <v>7</v>
      </c>
      <c r="C6364" s="91" t="s">
        <v>8</v>
      </c>
      <c r="D6364" s="91" t="s">
        <v>4</v>
      </c>
      <c r="E6364" s="91" t="s">
        <v>31</v>
      </c>
      <c r="F6364" s="14">
        <f>VLOOKUP(B6364,'HSD ME&amp;PLUMBING'!$B$6:E7833,4,FALSE)</f>
        <v>150000</v>
      </c>
      <c r="G6364" s="367">
        <f>F6364*E6364</f>
        <v>2850</v>
      </c>
    </row>
    <row r="6365" spans="1:7">
      <c r="A6365" s="92"/>
      <c r="B6365" s="372" t="s">
        <v>10</v>
      </c>
      <c r="C6365" s="91" t="s">
        <v>11</v>
      </c>
      <c r="D6365" s="91" t="s">
        <v>4</v>
      </c>
      <c r="E6365" s="91" t="s">
        <v>32</v>
      </c>
      <c r="F6365" s="19">
        <f>VLOOKUP(B6365,'HSD ME&amp;PLUMBING'!$B$6:E7834,4,FALSE)</f>
        <v>200000</v>
      </c>
      <c r="G6365" s="367">
        <f>F6365*E6365</f>
        <v>1200</v>
      </c>
    </row>
    <row r="6366" spans="1:7">
      <c r="A6366" s="513" t="s">
        <v>13</v>
      </c>
      <c r="B6366" s="514"/>
      <c r="C6366" s="514"/>
      <c r="D6366" s="514"/>
      <c r="E6366" s="514"/>
      <c r="F6366" s="515"/>
      <c r="G6366" s="367">
        <f>SUM(G6362:G6365)</f>
        <v>44500</v>
      </c>
    </row>
    <row r="6367" spans="1:7">
      <c r="A6367" s="91" t="s">
        <v>14</v>
      </c>
      <c r="B6367" s="372" t="s">
        <v>15</v>
      </c>
      <c r="C6367" s="91"/>
      <c r="D6367" s="91"/>
      <c r="E6367" s="91"/>
      <c r="F6367" s="374"/>
      <c r="G6367" s="374"/>
    </row>
    <row r="6368" spans="1:7" ht="45">
      <c r="A6368" s="92"/>
      <c r="B6368" s="373" t="s">
        <v>4322</v>
      </c>
      <c r="C6368" s="91"/>
      <c r="D6368" s="94" t="s">
        <v>4228</v>
      </c>
      <c r="E6368" s="94" t="s">
        <v>4400</v>
      </c>
      <c r="F6368" s="371">
        <f>VLOOKUP(B6368,'HSD ME&amp;PLUMBING'!$B$6:E7837,4,FALSE)</f>
        <v>10000</v>
      </c>
      <c r="G6368" s="370">
        <f>F6368*E6368</f>
        <v>11000</v>
      </c>
    </row>
    <row r="6369" spans="1:7">
      <c r="A6369" s="503" t="s">
        <v>16</v>
      </c>
      <c r="B6369" s="504"/>
      <c r="C6369" s="504"/>
      <c r="D6369" s="504"/>
      <c r="E6369" s="504"/>
      <c r="F6369" s="505"/>
      <c r="G6369" s="367">
        <f>SUM(G6367:G6368)</f>
        <v>11000</v>
      </c>
    </row>
    <row r="6370" spans="1:7">
      <c r="A6370" s="11" t="s">
        <v>17</v>
      </c>
      <c r="B6370" s="160" t="s">
        <v>18</v>
      </c>
      <c r="C6370" s="11"/>
      <c r="D6370" s="12"/>
      <c r="E6370" s="11"/>
      <c r="F6370" s="12"/>
      <c r="G6370" s="369"/>
    </row>
    <row r="6371" spans="1:7">
      <c r="A6371" s="503" t="s">
        <v>19</v>
      </c>
      <c r="B6371" s="504"/>
      <c r="C6371" s="504"/>
      <c r="D6371" s="504"/>
      <c r="E6371" s="504"/>
      <c r="F6371" s="505"/>
      <c r="G6371" s="367">
        <f>SUM(G6370)</f>
        <v>0</v>
      </c>
    </row>
    <row r="6372" spans="1:7">
      <c r="A6372" s="11" t="s">
        <v>20</v>
      </c>
      <c r="B6372" s="522" t="s">
        <v>21</v>
      </c>
      <c r="C6372" s="523"/>
      <c r="D6372" s="523"/>
      <c r="E6372" s="523"/>
      <c r="F6372" s="524"/>
      <c r="G6372" s="367">
        <f>SUM(G6362:G6371)/2</f>
        <v>55500</v>
      </c>
    </row>
    <row r="6373" spans="1:7">
      <c r="A6373" s="11" t="s">
        <v>22</v>
      </c>
      <c r="B6373" s="522" t="s">
        <v>77</v>
      </c>
      <c r="C6373" s="523"/>
      <c r="D6373" s="523"/>
      <c r="E6373" s="524"/>
      <c r="F6373" s="368">
        <v>0.1</v>
      </c>
      <c r="G6373" s="367">
        <f>G6372*F6373</f>
        <v>5550</v>
      </c>
    </row>
    <row r="6374" spans="1:7">
      <c r="A6374" s="11" t="s">
        <v>23</v>
      </c>
      <c r="B6374" s="522" t="s">
        <v>24</v>
      </c>
      <c r="C6374" s="523"/>
      <c r="D6374" s="523"/>
      <c r="E6374" s="523"/>
      <c r="F6374" s="524"/>
      <c r="G6374" s="367">
        <f>G6372+G6373</f>
        <v>61050</v>
      </c>
    </row>
    <row r="6375" spans="1:7">
      <c r="A6375" s="105"/>
      <c r="B6375" s="106"/>
      <c r="C6375" s="105"/>
      <c r="D6375" s="105"/>
      <c r="E6375" s="105"/>
      <c r="F6375" s="378"/>
      <c r="G6375" s="378"/>
    </row>
    <row r="6376" spans="1:7">
      <c r="A6376" s="198" t="s">
        <v>4517</v>
      </c>
      <c r="B6376" s="1"/>
      <c r="C6376" s="262"/>
      <c r="D6376" s="262"/>
      <c r="E6376" s="262"/>
      <c r="F6376" s="375"/>
      <c r="G6376" s="375"/>
    </row>
    <row r="6377" spans="1:7" ht="30">
      <c r="A6377" s="9" t="s">
        <v>62</v>
      </c>
      <c r="B6377" s="9" t="s">
        <v>63</v>
      </c>
      <c r="C6377" s="9" t="s">
        <v>64</v>
      </c>
      <c r="D6377" s="9" t="s">
        <v>65</v>
      </c>
      <c r="E6377" s="9" t="s">
        <v>66</v>
      </c>
      <c r="F6377" s="9" t="s">
        <v>67</v>
      </c>
      <c r="G6377" s="9" t="s">
        <v>68</v>
      </c>
    </row>
    <row r="6378" spans="1:7">
      <c r="A6378" s="91" t="s">
        <v>0</v>
      </c>
      <c r="B6378" s="372" t="s">
        <v>1</v>
      </c>
      <c r="C6378" s="91"/>
      <c r="D6378" s="91"/>
      <c r="E6378" s="91"/>
      <c r="F6378" s="374"/>
      <c r="G6378" s="374"/>
    </row>
    <row r="6379" spans="1:7">
      <c r="A6379" s="92"/>
      <c r="B6379" s="372" t="s">
        <v>2</v>
      </c>
      <c r="C6379" s="91" t="s">
        <v>3</v>
      </c>
      <c r="D6379" s="91" t="s">
        <v>4</v>
      </c>
      <c r="E6379" s="91" t="s">
        <v>1652</v>
      </c>
      <c r="F6379" s="14">
        <f>VLOOKUP(B6379,'HSD ME&amp;PLUMBING'!$B$6:E7848,4,FALSE)</f>
        <v>100000</v>
      </c>
      <c r="G6379" s="367">
        <f>F6379*E6379</f>
        <v>18300</v>
      </c>
    </row>
    <row r="6380" spans="1:7">
      <c r="A6380" s="92"/>
      <c r="B6380" s="372" t="s">
        <v>1804</v>
      </c>
      <c r="C6380" s="91" t="s">
        <v>71</v>
      </c>
      <c r="D6380" s="91" t="s">
        <v>4</v>
      </c>
      <c r="E6380" s="91" t="s">
        <v>1923</v>
      </c>
      <c r="F6380" s="14">
        <f>VLOOKUP(B6380,'HSD ME&amp;PLUMBING'!$B$6:E7849,4,FALSE)</f>
        <v>150000</v>
      </c>
      <c r="G6380" s="367">
        <f>F6380*E6380</f>
        <v>45900</v>
      </c>
    </row>
    <row r="6381" spans="1:7">
      <c r="A6381" s="92"/>
      <c r="B6381" s="372" t="s">
        <v>7</v>
      </c>
      <c r="C6381" s="91" t="s">
        <v>8</v>
      </c>
      <c r="D6381" s="91" t="s">
        <v>4</v>
      </c>
      <c r="E6381" s="91" t="s">
        <v>287</v>
      </c>
      <c r="F6381" s="14">
        <f>VLOOKUP(B6381,'HSD ME&amp;PLUMBING'!$B$6:E7850,4,FALSE)</f>
        <v>150000</v>
      </c>
      <c r="G6381" s="367">
        <f>F6381*E6381</f>
        <v>4650</v>
      </c>
    </row>
    <row r="6382" spans="1:7">
      <c r="A6382" s="92"/>
      <c r="B6382" s="372" t="s">
        <v>10</v>
      </c>
      <c r="C6382" s="91" t="s">
        <v>11</v>
      </c>
      <c r="D6382" s="91" t="s">
        <v>4</v>
      </c>
      <c r="E6382" s="91" t="s">
        <v>36</v>
      </c>
      <c r="F6382" s="19">
        <f>VLOOKUP(B6382,'HSD ME&amp;PLUMBING'!$B$6:E7851,4,FALSE)</f>
        <v>200000</v>
      </c>
      <c r="G6382" s="367">
        <f>F6382*E6382</f>
        <v>1799.9999999999998</v>
      </c>
    </row>
    <row r="6383" spans="1:7">
      <c r="A6383" s="513" t="s">
        <v>13</v>
      </c>
      <c r="B6383" s="514"/>
      <c r="C6383" s="514"/>
      <c r="D6383" s="514"/>
      <c r="E6383" s="514"/>
      <c r="F6383" s="515"/>
      <c r="G6383" s="367">
        <f>SUM(G6379:G6382)</f>
        <v>70650</v>
      </c>
    </row>
    <row r="6384" spans="1:7">
      <c r="A6384" s="91" t="s">
        <v>14</v>
      </c>
      <c r="B6384" s="372" t="s">
        <v>15</v>
      </c>
      <c r="C6384" s="91"/>
      <c r="D6384" s="91"/>
      <c r="E6384" s="91"/>
      <c r="F6384" s="374"/>
      <c r="G6384" s="374"/>
    </row>
    <row r="6385" spans="1:7" ht="45">
      <c r="A6385" s="92"/>
      <c r="B6385" s="373" t="s">
        <v>4323</v>
      </c>
      <c r="C6385" s="91"/>
      <c r="D6385" s="94" t="s">
        <v>4228</v>
      </c>
      <c r="E6385" s="94" t="s">
        <v>4400</v>
      </c>
      <c r="F6385" s="371">
        <f>VLOOKUP(B6385,'HSD ME&amp;PLUMBING'!$B$6:E7854,4,FALSE)</f>
        <v>10000</v>
      </c>
      <c r="G6385" s="370">
        <f>F6385*E6385</f>
        <v>11000</v>
      </c>
    </row>
    <row r="6386" spans="1:7">
      <c r="A6386" s="503" t="s">
        <v>16</v>
      </c>
      <c r="B6386" s="504"/>
      <c r="C6386" s="504"/>
      <c r="D6386" s="504"/>
      <c r="E6386" s="504"/>
      <c r="F6386" s="505"/>
      <c r="G6386" s="367">
        <f>SUM(G6384:G6385)</f>
        <v>11000</v>
      </c>
    </row>
    <row r="6387" spans="1:7">
      <c r="A6387" s="11" t="s">
        <v>17</v>
      </c>
      <c r="B6387" s="160" t="s">
        <v>18</v>
      </c>
      <c r="C6387" s="11"/>
      <c r="D6387" s="12"/>
      <c r="E6387" s="11"/>
      <c r="F6387" s="12"/>
      <c r="G6387" s="369"/>
    </row>
    <row r="6388" spans="1:7">
      <c r="A6388" s="503" t="s">
        <v>19</v>
      </c>
      <c r="B6388" s="504"/>
      <c r="C6388" s="504"/>
      <c r="D6388" s="504"/>
      <c r="E6388" s="504"/>
      <c r="F6388" s="505"/>
      <c r="G6388" s="367">
        <f>SUM(G6387)</f>
        <v>0</v>
      </c>
    </row>
    <row r="6389" spans="1:7">
      <c r="A6389" s="11" t="s">
        <v>20</v>
      </c>
      <c r="B6389" s="522" t="s">
        <v>21</v>
      </c>
      <c r="C6389" s="523"/>
      <c r="D6389" s="523"/>
      <c r="E6389" s="523"/>
      <c r="F6389" s="524"/>
      <c r="G6389" s="367">
        <f>SUM(G6379:G6388)/2</f>
        <v>81650</v>
      </c>
    </row>
    <row r="6390" spans="1:7">
      <c r="A6390" s="11" t="s">
        <v>22</v>
      </c>
      <c r="B6390" s="522" t="s">
        <v>77</v>
      </c>
      <c r="C6390" s="523"/>
      <c r="D6390" s="523"/>
      <c r="E6390" s="524"/>
      <c r="F6390" s="368">
        <v>0.1</v>
      </c>
      <c r="G6390" s="367">
        <f>G6389*F6390</f>
        <v>8165</v>
      </c>
    </row>
    <row r="6391" spans="1:7">
      <c r="A6391" s="11" t="s">
        <v>23</v>
      </c>
      <c r="B6391" s="522" t="s">
        <v>24</v>
      </c>
      <c r="C6391" s="523"/>
      <c r="D6391" s="523"/>
      <c r="E6391" s="523"/>
      <c r="F6391" s="524"/>
      <c r="G6391" s="367">
        <f>G6389+G6390</f>
        <v>89815</v>
      </c>
    </row>
    <row r="6392" spans="1:7">
      <c r="A6392" s="105"/>
      <c r="B6392" s="106"/>
      <c r="C6392" s="105"/>
      <c r="D6392" s="105"/>
      <c r="E6392" s="105"/>
      <c r="F6392" s="378"/>
      <c r="G6392" s="378"/>
    </row>
    <row r="6393" spans="1:7">
      <c r="A6393" s="198" t="s">
        <v>4516</v>
      </c>
      <c r="B6393" s="1"/>
      <c r="C6393" s="262"/>
      <c r="D6393" s="262"/>
      <c r="E6393" s="262"/>
      <c r="F6393" s="375"/>
      <c r="G6393" s="375"/>
    </row>
    <row r="6394" spans="1:7" ht="30">
      <c r="A6394" s="9" t="s">
        <v>62</v>
      </c>
      <c r="B6394" s="9" t="s">
        <v>63</v>
      </c>
      <c r="C6394" s="9" t="s">
        <v>64</v>
      </c>
      <c r="D6394" s="9" t="s">
        <v>65</v>
      </c>
      <c r="E6394" s="9" t="s">
        <v>66</v>
      </c>
      <c r="F6394" s="9" t="s">
        <v>67</v>
      </c>
      <c r="G6394" s="9" t="s">
        <v>68</v>
      </c>
    </row>
    <row r="6395" spans="1:7">
      <c r="A6395" s="91" t="s">
        <v>0</v>
      </c>
      <c r="B6395" s="372" t="s">
        <v>1</v>
      </c>
      <c r="C6395" s="91"/>
      <c r="D6395" s="91"/>
      <c r="E6395" s="91"/>
      <c r="F6395" s="374"/>
      <c r="G6395" s="374"/>
    </row>
    <row r="6396" spans="1:7">
      <c r="A6396" s="92"/>
      <c r="B6396" s="372" t="s">
        <v>2</v>
      </c>
      <c r="C6396" s="91" t="s">
        <v>3</v>
      </c>
      <c r="D6396" s="91" t="s">
        <v>4</v>
      </c>
      <c r="E6396" s="91" t="s">
        <v>4425</v>
      </c>
      <c r="F6396" s="14">
        <f>VLOOKUP(B6396,'HSD ME&amp;PLUMBING'!$B$6:E7865,4,FALSE)</f>
        <v>100000</v>
      </c>
      <c r="G6396" s="367">
        <f>F6396*E6396</f>
        <v>24400</v>
      </c>
    </row>
    <row r="6397" spans="1:7">
      <c r="A6397" s="92"/>
      <c r="B6397" s="372" t="s">
        <v>1804</v>
      </c>
      <c r="C6397" s="91" t="s">
        <v>71</v>
      </c>
      <c r="D6397" s="91" t="s">
        <v>4</v>
      </c>
      <c r="E6397" s="91" t="s">
        <v>4424</v>
      </c>
      <c r="F6397" s="14">
        <f>VLOOKUP(B6397,'HSD ME&amp;PLUMBING'!$B$6:E7866,4,FALSE)</f>
        <v>150000</v>
      </c>
      <c r="G6397" s="367">
        <f>F6397*E6397</f>
        <v>61199.999999999993</v>
      </c>
    </row>
    <row r="6398" spans="1:7">
      <c r="A6398" s="92"/>
      <c r="B6398" s="372" t="s">
        <v>7</v>
      </c>
      <c r="C6398" s="91" t="s">
        <v>8</v>
      </c>
      <c r="D6398" s="91" t="s">
        <v>4</v>
      </c>
      <c r="E6398" s="91" t="s">
        <v>4423</v>
      </c>
      <c r="F6398" s="14">
        <f>VLOOKUP(B6398,'HSD ME&amp;PLUMBING'!$B$6:E7867,4,FALSE)</f>
        <v>150000</v>
      </c>
      <c r="G6398" s="367">
        <f>F6398*E6398</f>
        <v>6150</v>
      </c>
    </row>
    <row r="6399" spans="1:7">
      <c r="A6399" s="92"/>
      <c r="B6399" s="372" t="s">
        <v>10</v>
      </c>
      <c r="C6399" s="91" t="s">
        <v>11</v>
      </c>
      <c r="D6399" s="91" t="s">
        <v>4</v>
      </c>
      <c r="E6399" s="91" t="s">
        <v>110</v>
      </c>
      <c r="F6399" s="19">
        <f>VLOOKUP(B6399,'HSD ME&amp;PLUMBING'!$B$6:E7868,4,FALSE)</f>
        <v>200000</v>
      </c>
      <c r="G6399" s="367">
        <f>F6399*E6399</f>
        <v>2400</v>
      </c>
    </row>
    <row r="6400" spans="1:7">
      <c r="A6400" s="513" t="s">
        <v>13</v>
      </c>
      <c r="B6400" s="514"/>
      <c r="C6400" s="514"/>
      <c r="D6400" s="514"/>
      <c r="E6400" s="514"/>
      <c r="F6400" s="515"/>
      <c r="G6400" s="367">
        <f>SUM(G6396:G6399)</f>
        <v>94150</v>
      </c>
    </row>
    <row r="6401" spans="1:7">
      <c r="A6401" s="91" t="s">
        <v>14</v>
      </c>
      <c r="B6401" s="372" t="s">
        <v>15</v>
      </c>
      <c r="C6401" s="91"/>
      <c r="D6401" s="91"/>
      <c r="E6401" s="91"/>
      <c r="F6401" s="374"/>
      <c r="G6401" s="374"/>
    </row>
    <row r="6402" spans="1:7" ht="45">
      <c r="A6402" s="92"/>
      <c r="B6402" s="373" t="s">
        <v>4324</v>
      </c>
      <c r="C6402" s="91"/>
      <c r="D6402" s="94" t="s">
        <v>4228</v>
      </c>
      <c r="E6402" s="94" t="s">
        <v>4400</v>
      </c>
      <c r="F6402" s="371">
        <f>VLOOKUP(B6402,'HSD ME&amp;PLUMBING'!$B$6:E7871,4,FALSE)</f>
        <v>10000</v>
      </c>
      <c r="G6402" s="370">
        <f>F6402*E6402</f>
        <v>11000</v>
      </c>
    </row>
    <row r="6403" spans="1:7">
      <c r="A6403" s="503" t="s">
        <v>16</v>
      </c>
      <c r="B6403" s="504"/>
      <c r="C6403" s="504"/>
      <c r="D6403" s="504"/>
      <c r="E6403" s="504"/>
      <c r="F6403" s="505"/>
      <c r="G6403" s="367">
        <f>SUM(G6401:G6402)</f>
        <v>11000</v>
      </c>
    </row>
    <row r="6404" spans="1:7">
      <c r="A6404" s="11" t="s">
        <v>17</v>
      </c>
      <c r="B6404" s="160" t="s">
        <v>18</v>
      </c>
      <c r="C6404" s="11"/>
      <c r="D6404" s="12"/>
      <c r="E6404" s="11"/>
      <c r="F6404" s="12"/>
      <c r="G6404" s="369"/>
    </row>
    <row r="6405" spans="1:7">
      <c r="A6405" s="503" t="s">
        <v>19</v>
      </c>
      <c r="B6405" s="504"/>
      <c r="C6405" s="504"/>
      <c r="D6405" s="504"/>
      <c r="E6405" s="504"/>
      <c r="F6405" s="505"/>
      <c r="G6405" s="367">
        <f>SUM(G6404)</f>
        <v>0</v>
      </c>
    </row>
    <row r="6406" spans="1:7">
      <c r="A6406" s="11" t="s">
        <v>20</v>
      </c>
      <c r="B6406" s="522" t="s">
        <v>21</v>
      </c>
      <c r="C6406" s="523"/>
      <c r="D6406" s="523"/>
      <c r="E6406" s="523"/>
      <c r="F6406" s="524"/>
      <c r="G6406" s="367">
        <f>SUM(G6396:G6405)/2</f>
        <v>105150</v>
      </c>
    </row>
    <row r="6407" spans="1:7">
      <c r="A6407" s="11" t="s">
        <v>22</v>
      </c>
      <c r="B6407" s="522" t="s">
        <v>77</v>
      </c>
      <c r="C6407" s="523"/>
      <c r="D6407" s="523"/>
      <c r="E6407" s="524"/>
      <c r="F6407" s="368">
        <v>0.1</v>
      </c>
      <c r="G6407" s="367">
        <f>G6406*F6407</f>
        <v>10515</v>
      </c>
    </row>
    <row r="6408" spans="1:7">
      <c r="A6408" s="11" t="s">
        <v>23</v>
      </c>
      <c r="B6408" s="522" t="s">
        <v>24</v>
      </c>
      <c r="C6408" s="523"/>
      <c r="D6408" s="523"/>
      <c r="E6408" s="523"/>
      <c r="F6408" s="524"/>
      <c r="G6408" s="367">
        <f>G6406+G6407</f>
        <v>115665</v>
      </c>
    </row>
    <row r="6409" spans="1:7">
      <c r="A6409" s="105"/>
      <c r="B6409" s="106"/>
      <c r="C6409" s="105"/>
      <c r="D6409" s="105"/>
      <c r="E6409" s="105"/>
      <c r="F6409" s="378"/>
      <c r="G6409" s="378"/>
    </row>
    <row r="6410" spans="1:7">
      <c r="A6410" s="198" t="s">
        <v>4515</v>
      </c>
      <c r="B6410" s="1"/>
      <c r="C6410" s="262"/>
      <c r="D6410" s="262"/>
      <c r="E6410" s="262"/>
      <c r="F6410" s="375"/>
      <c r="G6410" s="375"/>
    </row>
    <row r="6411" spans="1:7" ht="30">
      <c r="A6411" s="9" t="s">
        <v>62</v>
      </c>
      <c r="B6411" s="9" t="s">
        <v>63</v>
      </c>
      <c r="C6411" s="9" t="s">
        <v>64</v>
      </c>
      <c r="D6411" s="9" t="s">
        <v>65</v>
      </c>
      <c r="E6411" s="9" t="s">
        <v>66</v>
      </c>
      <c r="F6411" s="9" t="s">
        <v>67</v>
      </c>
      <c r="G6411" s="9" t="s">
        <v>68</v>
      </c>
    </row>
    <row r="6412" spans="1:7">
      <c r="A6412" s="91" t="s">
        <v>0</v>
      </c>
      <c r="B6412" s="372" t="s">
        <v>1</v>
      </c>
      <c r="C6412" s="91"/>
      <c r="D6412" s="91"/>
      <c r="E6412" s="91"/>
      <c r="F6412" s="374"/>
      <c r="G6412" s="374"/>
    </row>
    <row r="6413" spans="1:7">
      <c r="A6413" s="92"/>
      <c r="B6413" s="372" t="s">
        <v>2</v>
      </c>
      <c r="C6413" s="91" t="s">
        <v>3</v>
      </c>
      <c r="D6413" s="91" t="s">
        <v>4</v>
      </c>
      <c r="E6413" s="91" t="s">
        <v>4514</v>
      </c>
      <c r="F6413" s="14">
        <f>VLOOKUP(B6413,'HSD ME&amp;PLUMBING'!$B$6:E7882,4,FALSE)</f>
        <v>100000</v>
      </c>
      <c r="G6413" s="367">
        <f>F6413*E6413</f>
        <v>30500</v>
      </c>
    </row>
    <row r="6414" spans="1:7">
      <c r="A6414" s="92"/>
      <c r="B6414" s="372" t="s">
        <v>1804</v>
      </c>
      <c r="C6414" s="91" t="s">
        <v>71</v>
      </c>
      <c r="D6414" s="91" t="s">
        <v>4</v>
      </c>
      <c r="E6414" s="91" t="s">
        <v>4513</v>
      </c>
      <c r="F6414" s="14">
        <f>VLOOKUP(B6414,'HSD ME&amp;PLUMBING'!$B$6:E7883,4,FALSE)</f>
        <v>150000</v>
      </c>
      <c r="G6414" s="367">
        <f>F6414*E6414</f>
        <v>76350</v>
      </c>
    </row>
    <row r="6415" spans="1:7">
      <c r="A6415" s="92"/>
      <c r="B6415" s="372" t="s">
        <v>7</v>
      </c>
      <c r="C6415" s="91" t="s">
        <v>8</v>
      </c>
      <c r="D6415" s="91" t="s">
        <v>4</v>
      </c>
      <c r="E6415" s="91" t="s">
        <v>1904</v>
      </c>
      <c r="F6415" s="14">
        <f>VLOOKUP(B6415,'HSD ME&amp;PLUMBING'!$B$6:E7884,4,FALSE)</f>
        <v>150000</v>
      </c>
      <c r="G6415" s="367">
        <f>F6415*E6415</f>
        <v>7649.9999999999991</v>
      </c>
    </row>
    <row r="6416" spans="1:7">
      <c r="A6416" s="92"/>
      <c r="B6416" s="372" t="s">
        <v>10</v>
      </c>
      <c r="C6416" s="91" t="s">
        <v>11</v>
      </c>
      <c r="D6416" s="91" t="s">
        <v>4</v>
      </c>
      <c r="E6416" s="91" t="s">
        <v>4512</v>
      </c>
      <c r="F6416" s="19">
        <f>VLOOKUP(B6416,'HSD ME&amp;PLUMBING'!$B$6:E7885,4,FALSE)</f>
        <v>200000</v>
      </c>
      <c r="G6416" s="367">
        <f>F6416*E6416</f>
        <v>3000</v>
      </c>
    </row>
    <row r="6417" spans="1:7">
      <c r="A6417" s="513" t="s">
        <v>13</v>
      </c>
      <c r="B6417" s="514"/>
      <c r="C6417" s="514"/>
      <c r="D6417" s="514"/>
      <c r="E6417" s="514"/>
      <c r="F6417" s="515"/>
      <c r="G6417" s="367">
        <f>SUM(G6413:G6416)</f>
        <v>117500</v>
      </c>
    </row>
    <row r="6418" spans="1:7">
      <c r="A6418" s="91" t="s">
        <v>14</v>
      </c>
      <c r="B6418" s="372" t="s">
        <v>15</v>
      </c>
      <c r="C6418" s="91"/>
      <c r="D6418" s="91"/>
      <c r="E6418" s="91"/>
      <c r="F6418" s="374"/>
      <c r="G6418" s="374"/>
    </row>
    <row r="6419" spans="1:7" ht="45">
      <c r="A6419" s="92"/>
      <c r="B6419" s="373" t="s">
        <v>4325</v>
      </c>
      <c r="C6419" s="91"/>
      <c r="D6419" s="94" t="s">
        <v>4228</v>
      </c>
      <c r="E6419" s="94" t="s">
        <v>4400</v>
      </c>
      <c r="F6419" s="371">
        <f>VLOOKUP(B6419,'HSD ME&amp;PLUMBING'!$B$6:E7888,4,FALSE)</f>
        <v>10000</v>
      </c>
      <c r="G6419" s="370">
        <f>F6419*E6419</f>
        <v>11000</v>
      </c>
    </row>
    <row r="6420" spans="1:7">
      <c r="A6420" s="503" t="s">
        <v>16</v>
      </c>
      <c r="B6420" s="504"/>
      <c r="C6420" s="504"/>
      <c r="D6420" s="504"/>
      <c r="E6420" s="504"/>
      <c r="F6420" s="505"/>
      <c r="G6420" s="367">
        <f>SUM(G6418:G6419)</f>
        <v>11000</v>
      </c>
    </row>
    <row r="6421" spans="1:7">
      <c r="A6421" s="11" t="s">
        <v>17</v>
      </c>
      <c r="B6421" s="160" t="s">
        <v>18</v>
      </c>
      <c r="C6421" s="11"/>
      <c r="D6421" s="12"/>
      <c r="E6421" s="11"/>
      <c r="F6421" s="12"/>
      <c r="G6421" s="369"/>
    </row>
    <row r="6422" spans="1:7">
      <c r="A6422" s="503" t="s">
        <v>19</v>
      </c>
      <c r="B6422" s="504"/>
      <c r="C6422" s="504"/>
      <c r="D6422" s="504"/>
      <c r="E6422" s="504"/>
      <c r="F6422" s="505"/>
      <c r="G6422" s="367">
        <f>SUM(G6421)</f>
        <v>0</v>
      </c>
    </row>
    <row r="6423" spans="1:7">
      <c r="A6423" s="11" t="s">
        <v>20</v>
      </c>
      <c r="B6423" s="522" t="s">
        <v>21</v>
      </c>
      <c r="C6423" s="523"/>
      <c r="D6423" s="523"/>
      <c r="E6423" s="523"/>
      <c r="F6423" s="524"/>
      <c r="G6423" s="367">
        <f>SUM(G6413:G6422)/2</f>
        <v>128500</v>
      </c>
    </row>
    <row r="6424" spans="1:7">
      <c r="A6424" s="11" t="s">
        <v>22</v>
      </c>
      <c r="B6424" s="522" t="s">
        <v>77</v>
      </c>
      <c r="C6424" s="523"/>
      <c r="D6424" s="523"/>
      <c r="E6424" s="524"/>
      <c r="F6424" s="368">
        <v>0.1</v>
      </c>
      <c r="G6424" s="367">
        <f>G6423*F6424</f>
        <v>12850</v>
      </c>
    </row>
    <row r="6425" spans="1:7">
      <c r="A6425" s="11" t="s">
        <v>23</v>
      </c>
      <c r="B6425" s="522" t="s">
        <v>24</v>
      </c>
      <c r="C6425" s="523"/>
      <c r="D6425" s="523"/>
      <c r="E6425" s="523"/>
      <c r="F6425" s="524"/>
      <c r="G6425" s="367">
        <f>G6423+G6424</f>
        <v>141350</v>
      </c>
    </row>
    <row r="6426" spans="1:7">
      <c r="A6426" s="105"/>
      <c r="B6426" s="106"/>
      <c r="C6426" s="105"/>
      <c r="D6426" s="105"/>
      <c r="E6426" s="105"/>
      <c r="F6426" s="378"/>
      <c r="G6426" s="378"/>
    </row>
    <row r="6427" spans="1:7">
      <c r="A6427" s="198" t="s">
        <v>4511</v>
      </c>
      <c r="B6427" s="1"/>
      <c r="C6427" s="262"/>
      <c r="D6427" s="262"/>
      <c r="E6427" s="262"/>
      <c r="F6427" s="375"/>
      <c r="G6427" s="375"/>
    </row>
    <row r="6428" spans="1:7" ht="30">
      <c r="A6428" s="9" t="s">
        <v>62</v>
      </c>
      <c r="B6428" s="9" t="s">
        <v>63</v>
      </c>
      <c r="C6428" s="9" t="s">
        <v>64</v>
      </c>
      <c r="D6428" s="9" t="s">
        <v>65</v>
      </c>
      <c r="E6428" s="9" t="s">
        <v>66</v>
      </c>
      <c r="F6428" s="9" t="s">
        <v>67</v>
      </c>
      <c r="G6428" s="9" t="s">
        <v>68</v>
      </c>
    </row>
    <row r="6429" spans="1:7">
      <c r="A6429" s="91" t="s">
        <v>0</v>
      </c>
      <c r="B6429" s="372" t="s">
        <v>1</v>
      </c>
      <c r="C6429" s="91"/>
      <c r="D6429" s="91"/>
      <c r="E6429" s="91"/>
      <c r="F6429" s="374"/>
      <c r="G6429" s="374"/>
    </row>
    <row r="6430" spans="1:7">
      <c r="A6430" s="92"/>
      <c r="B6430" s="372" t="s">
        <v>2</v>
      </c>
      <c r="C6430" s="91" t="s">
        <v>3</v>
      </c>
      <c r="D6430" s="91" t="s">
        <v>4</v>
      </c>
      <c r="E6430" s="91" t="s">
        <v>4510</v>
      </c>
      <c r="F6430" s="14">
        <f>VLOOKUP(B6430,'HSD ME&amp;PLUMBING'!$B$6:E7899,4,FALSE)</f>
        <v>100000</v>
      </c>
      <c r="G6430" s="367">
        <f>F6430*E6430</f>
        <v>36700</v>
      </c>
    </row>
    <row r="6431" spans="1:7">
      <c r="A6431" s="92"/>
      <c r="B6431" s="372" t="s">
        <v>1804</v>
      </c>
      <c r="C6431" s="91" t="s">
        <v>71</v>
      </c>
      <c r="D6431" s="91" t="s">
        <v>4</v>
      </c>
      <c r="E6431" s="91" t="s">
        <v>4509</v>
      </c>
      <c r="F6431" s="14">
        <f>VLOOKUP(B6431,'HSD ME&amp;PLUMBING'!$B$6:E7900,4,FALSE)</f>
        <v>150000</v>
      </c>
      <c r="G6431" s="367">
        <f>F6431*E6431</f>
        <v>91800</v>
      </c>
    </row>
    <row r="6432" spans="1:7">
      <c r="A6432" s="92"/>
      <c r="B6432" s="372" t="s">
        <v>7</v>
      </c>
      <c r="C6432" s="91" t="s">
        <v>8</v>
      </c>
      <c r="D6432" s="91" t="s">
        <v>4</v>
      </c>
      <c r="E6432" s="91" t="s">
        <v>4438</v>
      </c>
      <c r="F6432" s="14">
        <f>VLOOKUP(B6432,'HSD ME&amp;PLUMBING'!$B$6:E7901,4,FALSE)</f>
        <v>150000</v>
      </c>
      <c r="G6432" s="367">
        <f>F6432*E6432</f>
        <v>9150</v>
      </c>
    </row>
    <row r="6433" spans="1:7">
      <c r="A6433" s="92"/>
      <c r="B6433" s="372" t="s">
        <v>10</v>
      </c>
      <c r="C6433" s="91" t="s">
        <v>11</v>
      </c>
      <c r="D6433" s="91" t="s">
        <v>4</v>
      </c>
      <c r="E6433" s="91" t="s">
        <v>184</v>
      </c>
      <c r="F6433" s="19">
        <f>VLOOKUP(B6433,'HSD ME&amp;PLUMBING'!$B$6:E7902,4,FALSE)</f>
        <v>200000</v>
      </c>
      <c r="G6433" s="367">
        <f>F6433*E6433</f>
        <v>3599.9999999999995</v>
      </c>
    </row>
    <row r="6434" spans="1:7">
      <c r="A6434" s="513" t="s">
        <v>13</v>
      </c>
      <c r="B6434" s="514"/>
      <c r="C6434" s="514"/>
      <c r="D6434" s="514"/>
      <c r="E6434" s="514"/>
      <c r="F6434" s="515"/>
      <c r="G6434" s="367">
        <f>SUM(G6430:G6433)</f>
        <v>141250</v>
      </c>
    </row>
    <row r="6435" spans="1:7">
      <c r="A6435" s="91" t="s">
        <v>14</v>
      </c>
      <c r="B6435" s="372" t="s">
        <v>15</v>
      </c>
      <c r="C6435" s="91"/>
      <c r="D6435" s="91"/>
      <c r="E6435" s="91"/>
      <c r="F6435" s="374"/>
      <c r="G6435" s="374"/>
    </row>
    <row r="6436" spans="1:7" ht="45">
      <c r="A6436" s="92"/>
      <c r="B6436" s="373" t="s">
        <v>4326</v>
      </c>
      <c r="C6436" s="91"/>
      <c r="D6436" s="94" t="s">
        <v>4228</v>
      </c>
      <c r="E6436" s="94" t="s">
        <v>4400</v>
      </c>
      <c r="F6436" s="371">
        <f>VLOOKUP(B6436,'HSD ME&amp;PLUMBING'!$B$6:E7905,4,FALSE)</f>
        <v>10000</v>
      </c>
      <c r="G6436" s="370">
        <f>F6436*E6436</f>
        <v>11000</v>
      </c>
    </row>
    <row r="6437" spans="1:7">
      <c r="A6437" s="503" t="s">
        <v>16</v>
      </c>
      <c r="B6437" s="504"/>
      <c r="C6437" s="504"/>
      <c r="D6437" s="504"/>
      <c r="E6437" s="504"/>
      <c r="F6437" s="505"/>
      <c r="G6437" s="367">
        <f>SUM(G6435:G6436)</f>
        <v>11000</v>
      </c>
    </row>
    <row r="6438" spans="1:7">
      <c r="A6438" s="11" t="s">
        <v>17</v>
      </c>
      <c r="B6438" s="160" t="s">
        <v>18</v>
      </c>
      <c r="C6438" s="11"/>
      <c r="D6438" s="12"/>
      <c r="E6438" s="11"/>
      <c r="F6438" s="12"/>
      <c r="G6438" s="369"/>
    </row>
    <row r="6439" spans="1:7">
      <c r="A6439" s="503" t="s">
        <v>19</v>
      </c>
      <c r="B6439" s="504"/>
      <c r="C6439" s="504"/>
      <c r="D6439" s="504"/>
      <c r="E6439" s="504"/>
      <c r="F6439" s="505"/>
      <c r="G6439" s="367">
        <f>SUM(G6438)</f>
        <v>0</v>
      </c>
    </row>
    <row r="6440" spans="1:7">
      <c r="A6440" s="11" t="s">
        <v>20</v>
      </c>
      <c r="B6440" s="522" t="s">
        <v>21</v>
      </c>
      <c r="C6440" s="523"/>
      <c r="D6440" s="523"/>
      <c r="E6440" s="523"/>
      <c r="F6440" s="524"/>
      <c r="G6440" s="367">
        <f>SUM(G6430:G6439)/2</f>
        <v>152250</v>
      </c>
    </row>
    <row r="6441" spans="1:7">
      <c r="A6441" s="11" t="s">
        <v>22</v>
      </c>
      <c r="B6441" s="522" t="s">
        <v>77</v>
      </c>
      <c r="C6441" s="523"/>
      <c r="D6441" s="523"/>
      <c r="E6441" s="524"/>
      <c r="F6441" s="368">
        <v>0.1</v>
      </c>
      <c r="G6441" s="367">
        <f>G6440*F6441</f>
        <v>15225</v>
      </c>
    </row>
    <row r="6442" spans="1:7">
      <c r="A6442" s="11" t="s">
        <v>23</v>
      </c>
      <c r="B6442" s="522" t="s">
        <v>24</v>
      </c>
      <c r="C6442" s="523"/>
      <c r="D6442" s="523"/>
      <c r="E6442" s="523"/>
      <c r="F6442" s="524"/>
      <c r="G6442" s="367">
        <f>G6440+G6441</f>
        <v>167475</v>
      </c>
    </row>
    <row r="6443" spans="1:7">
      <c r="A6443" s="105"/>
      <c r="B6443" s="106"/>
      <c r="C6443" s="105"/>
      <c r="D6443" s="105"/>
      <c r="E6443" s="105"/>
      <c r="F6443" s="378"/>
      <c r="G6443" s="378"/>
    </row>
    <row r="6444" spans="1:7">
      <c r="A6444" s="198" t="s">
        <v>4508</v>
      </c>
      <c r="B6444" s="1"/>
      <c r="C6444" s="262"/>
      <c r="D6444" s="262"/>
      <c r="E6444" s="262"/>
      <c r="F6444" s="375"/>
      <c r="G6444" s="375"/>
    </row>
    <row r="6445" spans="1:7" ht="30">
      <c r="A6445" s="9" t="s">
        <v>62</v>
      </c>
      <c r="B6445" s="9" t="s">
        <v>63</v>
      </c>
      <c r="C6445" s="9" t="s">
        <v>64</v>
      </c>
      <c r="D6445" s="9" t="s">
        <v>65</v>
      </c>
      <c r="E6445" s="9" t="s">
        <v>66</v>
      </c>
      <c r="F6445" s="9" t="s">
        <v>67</v>
      </c>
      <c r="G6445" s="9" t="s">
        <v>68</v>
      </c>
    </row>
    <row r="6446" spans="1:7">
      <c r="A6446" s="91" t="s">
        <v>0</v>
      </c>
      <c r="B6446" s="372" t="s">
        <v>1</v>
      </c>
      <c r="C6446" s="91"/>
      <c r="D6446" s="91"/>
      <c r="E6446" s="91"/>
      <c r="F6446" s="374"/>
      <c r="G6446" s="374"/>
    </row>
    <row r="6447" spans="1:7">
      <c r="A6447" s="92"/>
      <c r="B6447" s="372" t="s">
        <v>2</v>
      </c>
      <c r="C6447" s="91" t="s">
        <v>3</v>
      </c>
      <c r="D6447" s="91" t="s">
        <v>4</v>
      </c>
      <c r="E6447" s="91" t="s">
        <v>4507</v>
      </c>
      <c r="F6447" s="14">
        <f>VLOOKUP(B6447,'HSD ME&amp;PLUMBING'!$B$6:E7916,4,FALSE)</f>
        <v>100000</v>
      </c>
      <c r="G6447" s="367">
        <f>F6447*E6447</f>
        <v>48800</v>
      </c>
    </row>
    <row r="6448" spans="1:7">
      <c r="A6448" s="92"/>
      <c r="B6448" s="372" t="s">
        <v>1804</v>
      </c>
      <c r="C6448" s="91" t="s">
        <v>71</v>
      </c>
      <c r="D6448" s="91" t="s">
        <v>4</v>
      </c>
      <c r="E6448" s="91" t="s">
        <v>4506</v>
      </c>
      <c r="F6448" s="14">
        <f>VLOOKUP(B6448,'HSD ME&amp;PLUMBING'!$B$6:E7917,4,FALSE)</f>
        <v>150000</v>
      </c>
      <c r="G6448" s="367">
        <f>F6448*E6448</f>
        <v>122249.99999999999</v>
      </c>
    </row>
    <row r="6449" spans="1:7">
      <c r="A6449" s="92"/>
      <c r="B6449" s="372" t="s">
        <v>7</v>
      </c>
      <c r="C6449" s="91" t="s">
        <v>8</v>
      </c>
      <c r="D6449" s="91" t="s">
        <v>4</v>
      </c>
      <c r="E6449" s="91" t="s">
        <v>4505</v>
      </c>
      <c r="F6449" s="14">
        <f>VLOOKUP(B6449,'HSD ME&amp;PLUMBING'!$B$6:E7918,4,FALSE)</f>
        <v>150000</v>
      </c>
      <c r="G6449" s="367">
        <f>F6449*E6449</f>
        <v>12300</v>
      </c>
    </row>
    <row r="6450" spans="1:7">
      <c r="A6450" s="92"/>
      <c r="B6450" s="372" t="s">
        <v>10</v>
      </c>
      <c r="C6450" s="91" t="s">
        <v>11</v>
      </c>
      <c r="D6450" s="91" t="s">
        <v>4</v>
      </c>
      <c r="E6450" s="91" t="s">
        <v>69</v>
      </c>
      <c r="F6450" s="19">
        <f>VLOOKUP(B6450,'HSD ME&amp;PLUMBING'!$B$6:E7919,4,FALSE)</f>
        <v>200000</v>
      </c>
      <c r="G6450" s="367">
        <f>F6450*E6450</f>
        <v>4800</v>
      </c>
    </row>
    <row r="6451" spans="1:7">
      <c r="A6451" s="513" t="s">
        <v>13</v>
      </c>
      <c r="B6451" s="514"/>
      <c r="C6451" s="514"/>
      <c r="D6451" s="514"/>
      <c r="E6451" s="514"/>
      <c r="F6451" s="515"/>
      <c r="G6451" s="367">
        <f>SUM(G6447:G6450)</f>
        <v>188150</v>
      </c>
    </row>
    <row r="6452" spans="1:7">
      <c r="A6452" s="91" t="s">
        <v>14</v>
      </c>
      <c r="B6452" s="372" t="s">
        <v>15</v>
      </c>
      <c r="C6452" s="91"/>
      <c r="D6452" s="91"/>
      <c r="E6452" s="91"/>
      <c r="F6452" s="374"/>
      <c r="G6452" s="374"/>
    </row>
    <row r="6453" spans="1:7" ht="45">
      <c r="A6453" s="92"/>
      <c r="B6453" s="373" t="s">
        <v>4327</v>
      </c>
      <c r="C6453" s="91"/>
      <c r="D6453" s="94" t="s">
        <v>4228</v>
      </c>
      <c r="E6453" s="94" t="s">
        <v>4400</v>
      </c>
      <c r="F6453" s="371">
        <f>VLOOKUP(B6453,'HSD ME&amp;PLUMBING'!$B$6:E7922,4,FALSE)</f>
        <v>10000</v>
      </c>
      <c r="G6453" s="370">
        <f>F6453*E6453</f>
        <v>11000</v>
      </c>
    </row>
    <row r="6454" spans="1:7">
      <c r="A6454" s="503" t="s">
        <v>16</v>
      </c>
      <c r="B6454" s="504"/>
      <c r="C6454" s="504"/>
      <c r="D6454" s="504"/>
      <c r="E6454" s="504"/>
      <c r="F6454" s="505"/>
      <c r="G6454" s="367">
        <f>SUM(G6452:G6453)</f>
        <v>11000</v>
      </c>
    </row>
    <row r="6455" spans="1:7">
      <c r="A6455" s="11" t="s">
        <v>17</v>
      </c>
      <c r="B6455" s="160" t="s">
        <v>18</v>
      </c>
      <c r="C6455" s="11"/>
      <c r="D6455" s="12"/>
      <c r="E6455" s="11"/>
      <c r="F6455" s="12"/>
      <c r="G6455" s="369"/>
    </row>
    <row r="6456" spans="1:7">
      <c r="A6456" s="503" t="s">
        <v>19</v>
      </c>
      <c r="B6456" s="504"/>
      <c r="C6456" s="504"/>
      <c r="D6456" s="504"/>
      <c r="E6456" s="504"/>
      <c r="F6456" s="505"/>
      <c r="G6456" s="367">
        <f>SUM(G6455)</f>
        <v>0</v>
      </c>
    </row>
    <row r="6457" spans="1:7">
      <c r="A6457" s="11" t="s">
        <v>20</v>
      </c>
      <c r="B6457" s="522" t="s">
        <v>21</v>
      </c>
      <c r="C6457" s="523"/>
      <c r="D6457" s="523"/>
      <c r="E6457" s="523"/>
      <c r="F6457" s="524"/>
      <c r="G6457" s="367">
        <f>SUM(G6447:G6456)/2</f>
        <v>199150</v>
      </c>
    </row>
    <row r="6458" spans="1:7">
      <c r="A6458" s="11" t="s">
        <v>22</v>
      </c>
      <c r="B6458" s="522" t="s">
        <v>77</v>
      </c>
      <c r="C6458" s="523"/>
      <c r="D6458" s="523"/>
      <c r="E6458" s="524"/>
      <c r="F6458" s="368">
        <v>0.1</v>
      </c>
      <c r="G6458" s="367">
        <f>G6457*F6458</f>
        <v>19915</v>
      </c>
    </row>
    <row r="6459" spans="1:7">
      <c r="A6459" s="11" t="s">
        <v>23</v>
      </c>
      <c r="B6459" s="522" t="s">
        <v>24</v>
      </c>
      <c r="C6459" s="523"/>
      <c r="D6459" s="523"/>
      <c r="E6459" s="523"/>
      <c r="F6459" s="524"/>
      <c r="G6459" s="367">
        <f>G6457+G6458</f>
        <v>219065</v>
      </c>
    </row>
    <row r="6460" spans="1:7">
      <c r="A6460" s="105"/>
      <c r="B6460" s="106"/>
      <c r="C6460" s="105"/>
      <c r="D6460" s="105"/>
      <c r="E6460" s="105"/>
      <c r="F6460" s="378"/>
      <c r="G6460" s="378"/>
    </row>
    <row r="6461" spans="1:7">
      <c r="A6461" s="198" t="s">
        <v>4504</v>
      </c>
      <c r="B6461" s="1"/>
      <c r="C6461" s="262"/>
      <c r="D6461" s="262"/>
      <c r="E6461" s="262"/>
      <c r="F6461" s="375"/>
      <c r="G6461" s="375"/>
    </row>
    <row r="6462" spans="1:7">
      <c r="A6462" s="198" t="s">
        <v>4503</v>
      </c>
      <c r="B6462" s="1"/>
      <c r="C6462" s="262"/>
      <c r="D6462" s="262"/>
      <c r="E6462" s="262"/>
      <c r="F6462" s="375"/>
      <c r="G6462" s="375"/>
    </row>
    <row r="6463" spans="1:7" ht="30">
      <c r="A6463" s="9" t="s">
        <v>62</v>
      </c>
      <c r="B6463" s="9" t="s">
        <v>63</v>
      </c>
      <c r="C6463" s="9" t="s">
        <v>64</v>
      </c>
      <c r="D6463" s="9" t="s">
        <v>65</v>
      </c>
      <c r="E6463" s="9" t="s">
        <v>66</v>
      </c>
      <c r="F6463" s="9" t="s">
        <v>67</v>
      </c>
      <c r="G6463" s="9" t="s">
        <v>68</v>
      </c>
    </row>
    <row r="6464" spans="1:7">
      <c r="A6464" s="91" t="s">
        <v>0</v>
      </c>
      <c r="B6464" s="372" t="s">
        <v>1</v>
      </c>
      <c r="C6464" s="91"/>
      <c r="D6464" s="91"/>
      <c r="E6464" s="91"/>
      <c r="F6464" s="374"/>
      <c r="G6464" s="374"/>
    </row>
    <row r="6465" spans="1:7">
      <c r="A6465" s="92"/>
      <c r="B6465" s="372" t="s">
        <v>2</v>
      </c>
      <c r="C6465" s="91" t="s">
        <v>3</v>
      </c>
      <c r="D6465" s="91" t="s">
        <v>4</v>
      </c>
      <c r="E6465" s="91" t="s">
        <v>4485</v>
      </c>
      <c r="F6465" s="14">
        <f>VLOOKUP(B6465,'HSD ME&amp;PLUMBING'!$B$6:E7934,4,FALSE)</f>
        <v>100000</v>
      </c>
      <c r="G6465" s="367">
        <f>F6465*E6465</f>
        <v>13800.000000000002</v>
      </c>
    </row>
    <row r="6466" spans="1:7">
      <c r="A6466" s="92"/>
      <c r="B6466" s="372" t="s">
        <v>1804</v>
      </c>
      <c r="C6466" s="91" t="s">
        <v>71</v>
      </c>
      <c r="D6466" s="91" t="s">
        <v>4</v>
      </c>
      <c r="E6466" s="91" t="s">
        <v>1129</v>
      </c>
      <c r="F6466" s="14">
        <f>VLOOKUP(B6466,'HSD ME&amp;PLUMBING'!$B$6:E7935,4,FALSE)</f>
        <v>150000</v>
      </c>
      <c r="G6466" s="367">
        <f>F6466*E6466</f>
        <v>34650</v>
      </c>
    </row>
    <row r="6467" spans="1:7">
      <c r="A6467" s="92"/>
      <c r="B6467" s="372" t="s">
        <v>7</v>
      </c>
      <c r="C6467" s="91" t="s">
        <v>8</v>
      </c>
      <c r="D6467" s="91" t="s">
        <v>4</v>
      </c>
      <c r="E6467" s="91" t="s">
        <v>1217</v>
      </c>
      <c r="F6467" s="14">
        <f>VLOOKUP(B6467,'HSD ME&amp;PLUMBING'!$B$6:E7936,4,FALSE)</f>
        <v>150000</v>
      </c>
      <c r="G6467" s="367">
        <f>F6467*E6467</f>
        <v>3450</v>
      </c>
    </row>
    <row r="6468" spans="1:7">
      <c r="A6468" s="92"/>
      <c r="B6468" s="372" t="s">
        <v>10</v>
      </c>
      <c r="C6468" s="91" t="s">
        <v>11</v>
      </c>
      <c r="D6468" s="91" t="s">
        <v>4</v>
      </c>
      <c r="E6468" s="91" t="s">
        <v>28</v>
      </c>
      <c r="F6468" s="19">
        <f>VLOOKUP(B6468,'HSD ME&amp;PLUMBING'!$B$6:E7937,4,FALSE)</f>
        <v>200000</v>
      </c>
      <c r="G6468" s="367">
        <f>F6468*E6468</f>
        <v>1400</v>
      </c>
    </row>
    <row r="6469" spans="1:7">
      <c r="A6469" s="513" t="s">
        <v>13</v>
      </c>
      <c r="B6469" s="514"/>
      <c r="C6469" s="514"/>
      <c r="D6469" s="514"/>
      <c r="E6469" s="514"/>
      <c r="F6469" s="515"/>
      <c r="G6469" s="367">
        <f>SUM(G6465:G6468)</f>
        <v>53300</v>
      </c>
    </row>
    <row r="6470" spans="1:7">
      <c r="A6470" s="91" t="s">
        <v>14</v>
      </c>
      <c r="B6470" s="372" t="s">
        <v>15</v>
      </c>
      <c r="C6470" s="91"/>
      <c r="D6470" s="91"/>
      <c r="E6470" s="91"/>
      <c r="F6470" s="374"/>
      <c r="G6470" s="374"/>
    </row>
    <row r="6471" spans="1:7" ht="45">
      <c r="A6471" s="92"/>
      <c r="B6471" s="373" t="s">
        <v>4328</v>
      </c>
      <c r="C6471" s="91"/>
      <c r="D6471" s="94" t="s">
        <v>4228</v>
      </c>
      <c r="E6471" s="94" t="s">
        <v>795</v>
      </c>
      <c r="F6471" s="371">
        <f>VLOOKUP(B6471,'HSD ME&amp;PLUMBING'!$B$6:E7940,4,FALSE)</f>
        <v>10000</v>
      </c>
      <c r="G6471" s="370">
        <f>F6471*E6471</f>
        <v>12500</v>
      </c>
    </row>
    <row r="6472" spans="1:7">
      <c r="A6472" s="503" t="s">
        <v>16</v>
      </c>
      <c r="B6472" s="504"/>
      <c r="C6472" s="504"/>
      <c r="D6472" s="504"/>
      <c r="E6472" s="504"/>
      <c r="F6472" s="505"/>
      <c r="G6472" s="367">
        <f>SUM(G6470:G6471)</f>
        <v>12500</v>
      </c>
    </row>
    <row r="6473" spans="1:7">
      <c r="A6473" s="11" t="s">
        <v>17</v>
      </c>
      <c r="B6473" s="160" t="s">
        <v>18</v>
      </c>
      <c r="C6473" s="11"/>
      <c r="D6473" s="12"/>
      <c r="E6473" s="11"/>
      <c r="F6473" s="12"/>
      <c r="G6473" s="369"/>
    </row>
    <row r="6474" spans="1:7">
      <c r="A6474" s="503" t="s">
        <v>19</v>
      </c>
      <c r="B6474" s="504"/>
      <c r="C6474" s="504"/>
      <c r="D6474" s="504"/>
      <c r="E6474" s="504"/>
      <c r="F6474" s="505"/>
      <c r="G6474" s="367">
        <f>SUM(G6473)</f>
        <v>0</v>
      </c>
    </row>
    <row r="6475" spans="1:7">
      <c r="A6475" s="11" t="s">
        <v>20</v>
      </c>
      <c r="B6475" s="522" t="s">
        <v>21</v>
      </c>
      <c r="C6475" s="523"/>
      <c r="D6475" s="523"/>
      <c r="E6475" s="523"/>
      <c r="F6475" s="524"/>
      <c r="G6475" s="367">
        <f>SUM(G6465:G6474)/2</f>
        <v>65800</v>
      </c>
    </row>
    <row r="6476" spans="1:7">
      <c r="A6476" s="11" t="s">
        <v>22</v>
      </c>
      <c r="B6476" s="522" t="s">
        <v>77</v>
      </c>
      <c r="C6476" s="523"/>
      <c r="D6476" s="523"/>
      <c r="E6476" s="524"/>
      <c r="F6476" s="368">
        <v>0.1</v>
      </c>
      <c r="G6476" s="367">
        <f>G6475*F6476</f>
        <v>6580</v>
      </c>
    </row>
    <row r="6477" spans="1:7">
      <c r="A6477" s="11" t="s">
        <v>23</v>
      </c>
      <c r="B6477" s="522" t="s">
        <v>24</v>
      </c>
      <c r="C6477" s="523"/>
      <c r="D6477" s="523"/>
      <c r="E6477" s="523"/>
      <c r="F6477" s="524"/>
      <c r="G6477" s="367">
        <f>G6475+G6476</f>
        <v>72380</v>
      </c>
    </row>
    <row r="6478" spans="1:7">
      <c r="A6478" s="105"/>
      <c r="B6478" s="106"/>
      <c r="C6478" s="105"/>
      <c r="D6478" s="105"/>
      <c r="E6478" s="105"/>
      <c r="F6478" s="378"/>
      <c r="G6478" s="378"/>
    </row>
    <row r="6479" spans="1:7">
      <c r="A6479" s="198" t="s">
        <v>4502</v>
      </c>
      <c r="B6479" s="1"/>
      <c r="C6479" s="262"/>
      <c r="D6479" s="262"/>
      <c r="E6479" s="262"/>
      <c r="F6479" s="375"/>
      <c r="G6479" s="375"/>
    </row>
    <row r="6480" spans="1:7" ht="30">
      <c r="A6480" s="9" t="s">
        <v>62</v>
      </c>
      <c r="B6480" s="9" t="s">
        <v>63</v>
      </c>
      <c r="C6480" s="9" t="s">
        <v>64</v>
      </c>
      <c r="D6480" s="9" t="s">
        <v>65</v>
      </c>
      <c r="E6480" s="9" t="s">
        <v>66</v>
      </c>
      <c r="F6480" s="9" t="s">
        <v>67</v>
      </c>
      <c r="G6480" s="9" t="s">
        <v>68</v>
      </c>
    </row>
    <row r="6481" spans="1:7">
      <c r="A6481" s="91" t="s">
        <v>0</v>
      </c>
      <c r="B6481" s="372" t="s">
        <v>1</v>
      </c>
      <c r="C6481" s="91"/>
      <c r="D6481" s="91"/>
      <c r="E6481" s="91"/>
      <c r="F6481" s="374"/>
      <c r="G6481" s="374"/>
    </row>
    <row r="6482" spans="1:7">
      <c r="A6482" s="92"/>
      <c r="B6482" s="372" t="s">
        <v>2</v>
      </c>
      <c r="C6482" s="91" t="s">
        <v>3</v>
      </c>
      <c r="D6482" s="91" t="s">
        <v>4</v>
      </c>
      <c r="E6482" s="91" t="s">
        <v>4483</v>
      </c>
      <c r="F6482" s="14">
        <f>VLOOKUP(B6482,'HSD ME&amp;PLUMBING'!$B$6:E7951,4,FALSE)</f>
        <v>100000</v>
      </c>
      <c r="G6482" s="367">
        <f>F6482*E6482</f>
        <v>17300</v>
      </c>
    </row>
    <row r="6483" spans="1:7">
      <c r="A6483" s="92"/>
      <c r="B6483" s="372" t="s">
        <v>1804</v>
      </c>
      <c r="C6483" s="91" t="s">
        <v>71</v>
      </c>
      <c r="D6483" s="91" t="s">
        <v>4</v>
      </c>
      <c r="E6483" s="91" t="s">
        <v>4482</v>
      </c>
      <c r="F6483" s="14">
        <f>VLOOKUP(B6483,'HSD ME&amp;PLUMBING'!$B$6:E7952,4,FALSE)</f>
        <v>150000</v>
      </c>
      <c r="G6483" s="367">
        <f>F6483*E6483</f>
        <v>43350</v>
      </c>
    </row>
    <row r="6484" spans="1:7">
      <c r="A6484" s="92"/>
      <c r="B6484" s="372" t="s">
        <v>7</v>
      </c>
      <c r="C6484" s="91" t="s">
        <v>8</v>
      </c>
      <c r="D6484" s="91" t="s">
        <v>4</v>
      </c>
      <c r="E6484" s="91" t="s">
        <v>85</v>
      </c>
      <c r="F6484" s="14">
        <f>VLOOKUP(B6484,'HSD ME&amp;PLUMBING'!$B$6:E7953,4,FALSE)</f>
        <v>150000</v>
      </c>
      <c r="G6484" s="367">
        <f>F6484*E6484</f>
        <v>4350</v>
      </c>
    </row>
    <row r="6485" spans="1:7">
      <c r="A6485" s="92"/>
      <c r="B6485" s="372" t="s">
        <v>10</v>
      </c>
      <c r="C6485" s="91" t="s">
        <v>11</v>
      </c>
      <c r="D6485" s="91" t="s">
        <v>4</v>
      </c>
      <c r="E6485" s="91" t="s">
        <v>36</v>
      </c>
      <c r="F6485" s="19">
        <f>VLOOKUP(B6485,'HSD ME&amp;PLUMBING'!$B$6:E7954,4,FALSE)</f>
        <v>200000</v>
      </c>
      <c r="G6485" s="367">
        <f>F6485*E6485</f>
        <v>1799.9999999999998</v>
      </c>
    </row>
    <row r="6486" spans="1:7">
      <c r="A6486" s="513" t="s">
        <v>13</v>
      </c>
      <c r="B6486" s="514"/>
      <c r="C6486" s="514"/>
      <c r="D6486" s="514"/>
      <c r="E6486" s="514"/>
      <c r="F6486" s="515"/>
      <c r="G6486" s="367">
        <f>SUM(G6482:G6485)</f>
        <v>66800</v>
      </c>
    </row>
    <row r="6487" spans="1:7">
      <c r="A6487" s="91" t="s">
        <v>14</v>
      </c>
      <c r="B6487" s="372" t="s">
        <v>15</v>
      </c>
      <c r="C6487" s="91"/>
      <c r="D6487" s="91"/>
      <c r="E6487" s="91"/>
      <c r="F6487" s="374"/>
      <c r="G6487" s="374"/>
    </row>
    <row r="6488" spans="1:7" ht="45">
      <c r="A6488" s="92"/>
      <c r="B6488" s="373" t="s">
        <v>4329</v>
      </c>
      <c r="C6488" s="91"/>
      <c r="D6488" s="94" t="s">
        <v>4228</v>
      </c>
      <c r="E6488" s="94" t="s">
        <v>795</v>
      </c>
      <c r="F6488" s="371">
        <f>VLOOKUP(B6488,'HSD ME&amp;PLUMBING'!$B$6:E7957,4,FALSE)</f>
        <v>10000</v>
      </c>
      <c r="G6488" s="370">
        <f>F6488*E6488</f>
        <v>12500</v>
      </c>
    </row>
    <row r="6489" spans="1:7">
      <c r="A6489" s="503" t="s">
        <v>16</v>
      </c>
      <c r="B6489" s="504"/>
      <c r="C6489" s="504"/>
      <c r="D6489" s="504"/>
      <c r="E6489" s="504"/>
      <c r="F6489" s="505"/>
      <c r="G6489" s="367">
        <f>SUM(G6487:G6488)</f>
        <v>12500</v>
      </c>
    </row>
    <row r="6490" spans="1:7">
      <c r="A6490" s="11" t="s">
        <v>17</v>
      </c>
      <c r="B6490" s="160" t="s">
        <v>18</v>
      </c>
      <c r="C6490" s="11"/>
      <c r="D6490" s="12"/>
      <c r="E6490" s="11"/>
      <c r="F6490" s="12"/>
      <c r="G6490" s="369"/>
    </row>
    <row r="6491" spans="1:7">
      <c r="A6491" s="503" t="s">
        <v>19</v>
      </c>
      <c r="B6491" s="504"/>
      <c r="C6491" s="504"/>
      <c r="D6491" s="504"/>
      <c r="E6491" s="504"/>
      <c r="F6491" s="505"/>
      <c r="G6491" s="367">
        <f>SUM(G6490)</f>
        <v>0</v>
      </c>
    </row>
    <row r="6492" spans="1:7">
      <c r="A6492" s="11" t="s">
        <v>20</v>
      </c>
      <c r="B6492" s="522" t="s">
        <v>21</v>
      </c>
      <c r="C6492" s="523"/>
      <c r="D6492" s="523"/>
      <c r="E6492" s="523"/>
      <c r="F6492" s="524"/>
      <c r="G6492" s="367">
        <f>SUM(G6482:G6491)/2</f>
        <v>79300</v>
      </c>
    </row>
    <row r="6493" spans="1:7">
      <c r="A6493" s="11" t="s">
        <v>22</v>
      </c>
      <c r="B6493" s="522" t="s">
        <v>77</v>
      </c>
      <c r="C6493" s="523"/>
      <c r="D6493" s="523"/>
      <c r="E6493" s="524"/>
      <c r="F6493" s="368">
        <v>0.1</v>
      </c>
      <c r="G6493" s="367">
        <f>G6492*F6493</f>
        <v>7930</v>
      </c>
    </row>
    <row r="6494" spans="1:7">
      <c r="A6494" s="11" t="s">
        <v>23</v>
      </c>
      <c r="B6494" s="522" t="s">
        <v>24</v>
      </c>
      <c r="C6494" s="523"/>
      <c r="D6494" s="523"/>
      <c r="E6494" s="523"/>
      <c r="F6494" s="524"/>
      <c r="G6494" s="367">
        <f>G6492+G6493</f>
        <v>87230</v>
      </c>
    </row>
    <row r="6495" spans="1:7">
      <c r="A6495" s="105"/>
      <c r="B6495" s="106"/>
      <c r="C6495" s="105"/>
      <c r="D6495" s="105"/>
      <c r="E6495" s="105"/>
      <c r="F6495" s="378"/>
      <c r="G6495" s="378"/>
    </row>
    <row r="6496" spans="1:7">
      <c r="A6496" s="198" t="s">
        <v>4501</v>
      </c>
      <c r="B6496" s="1"/>
      <c r="C6496" s="262"/>
      <c r="D6496" s="262"/>
      <c r="E6496" s="262"/>
      <c r="F6496" s="375"/>
      <c r="G6496" s="375"/>
    </row>
    <row r="6497" spans="1:7" ht="30">
      <c r="A6497" s="9" t="s">
        <v>62</v>
      </c>
      <c r="B6497" s="9" t="s">
        <v>63</v>
      </c>
      <c r="C6497" s="9" t="s">
        <v>64</v>
      </c>
      <c r="D6497" s="9" t="s">
        <v>65</v>
      </c>
      <c r="E6497" s="9" t="s">
        <v>66</v>
      </c>
      <c r="F6497" s="9" t="s">
        <v>67</v>
      </c>
      <c r="G6497" s="9" t="s">
        <v>68</v>
      </c>
    </row>
    <row r="6498" spans="1:7">
      <c r="A6498" s="91" t="s">
        <v>0</v>
      </c>
      <c r="B6498" s="372" t="s">
        <v>1</v>
      </c>
      <c r="C6498" s="91"/>
      <c r="D6498" s="91"/>
      <c r="E6498" s="91"/>
      <c r="F6498" s="374"/>
      <c r="G6498" s="374"/>
    </row>
    <row r="6499" spans="1:7">
      <c r="A6499" s="92"/>
      <c r="B6499" s="372" t="s">
        <v>2</v>
      </c>
      <c r="C6499" s="91" t="s">
        <v>3</v>
      </c>
      <c r="D6499" s="91" t="s">
        <v>4</v>
      </c>
      <c r="E6499" s="91" t="s">
        <v>4480</v>
      </c>
      <c r="F6499" s="14">
        <f>VLOOKUP(B6499,'HSD ME&amp;PLUMBING'!$B$6:E7968,4,FALSE)</f>
        <v>100000</v>
      </c>
      <c r="G6499" s="367">
        <f>F6499*E6499</f>
        <v>20800</v>
      </c>
    </row>
    <row r="6500" spans="1:7">
      <c r="A6500" s="92"/>
      <c r="B6500" s="372" t="s">
        <v>1804</v>
      </c>
      <c r="C6500" s="91" t="s">
        <v>71</v>
      </c>
      <c r="D6500" s="91" t="s">
        <v>4</v>
      </c>
      <c r="E6500" s="91" t="s">
        <v>4479</v>
      </c>
      <c r="F6500" s="14">
        <f>VLOOKUP(B6500,'HSD ME&amp;PLUMBING'!$B$6:E7969,4,FALSE)</f>
        <v>150000</v>
      </c>
      <c r="G6500" s="367">
        <f>F6500*E6500</f>
        <v>52200</v>
      </c>
    </row>
    <row r="6501" spans="1:7">
      <c r="A6501" s="92"/>
      <c r="B6501" s="372" t="s">
        <v>7</v>
      </c>
      <c r="C6501" s="91" t="s">
        <v>8</v>
      </c>
      <c r="D6501" s="91" t="s">
        <v>4</v>
      </c>
      <c r="E6501" s="91" t="s">
        <v>708</v>
      </c>
      <c r="F6501" s="14">
        <f>VLOOKUP(B6501,'HSD ME&amp;PLUMBING'!$B$6:E7970,4,FALSE)</f>
        <v>150000</v>
      </c>
      <c r="G6501" s="367">
        <f>F6501*E6501</f>
        <v>5250.0000000000009</v>
      </c>
    </row>
    <row r="6502" spans="1:7">
      <c r="A6502" s="92"/>
      <c r="B6502" s="372" t="s">
        <v>10</v>
      </c>
      <c r="C6502" s="91" t="s">
        <v>11</v>
      </c>
      <c r="D6502" s="91" t="s">
        <v>4</v>
      </c>
      <c r="E6502" s="91" t="s">
        <v>98</v>
      </c>
      <c r="F6502" s="19">
        <f>VLOOKUP(B6502,'HSD ME&amp;PLUMBING'!$B$6:E7971,4,FALSE)</f>
        <v>200000</v>
      </c>
      <c r="G6502" s="367">
        <f>F6502*E6502</f>
        <v>2000</v>
      </c>
    </row>
    <row r="6503" spans="1:7">
      <c r="A6503" s="513" t="s">
        <v>13</v>
      </c>
      <c r="B6503" s="514"/>
      <c r="C6503" s="514"/>
      <c r="D6503" s="514"/>
      <c r="E6503" s="514"/>
      <c r="F6503" s="515"/>
      <c r="G6503" s="367">
        <f>SUM(G6499:G6502)</f>
        <v>80250</v>
      </c>
    </row>
    <row r="6504" spans="1:7">
      <c r="A6504" s="91" t="s">
        <v>14</v>
      </c>
      <c r="B6504" s="372" t="s">
        <v>15</v>
      </c>
      <c r="C6504" s="91"/>
      <c r="D6504" s="91"/>
      <c r="E6504" s="91"/>
      <c r="F6504" s="374"/>
      <c r="G6504" s="374"/>
    </row>
    <row r="6505" spans="1:7" ht="45">
      <c r="A6505" s="92"/>
      <c r="B6505" s="373" t="s">
        <v>4330</v>
      </c>
      <c r="C6505" s="91"/>
      <c r="D6505" s="94" t="s">
        <v>4228</v>
      </c>
      <c r="E6505" s="94" t="s">
        <v>795</v>
      </c>
      <c r="F6505" s="371">
        <f>VLOOKUP(B6505,'HSD ME&amp;PLUMBING'!$B$6:E7974,4,FALSE)</f>
        <v>10000</v>
      </c>
      <c r="G6505" s="370">
        <f>F6505*E6505</f>
        <v>12500</v>
      </c>
    </row>
    <row r="6506" spans="1:7">
      <c r="A6506" s="503" t="s">
        <v>16</v>
      </c>
      <c r="B6506" s="504"/>
      <c r="C6506" s="504"/>
      <c r="D6506" s="504"/>
      <c r="E6506" s="504"/>
      <c r="F6506" s="505"/>
      <c r="G6506" s="367">
        <f>SUM(G6504:G6505)</f>
        <v>12500</v>
      </c>
    </row>
    <row r="6507" spans="1:7">
      <c r="A6507" s="11" t="s">
        <v>17</v>
      </c>
      <c r="B6507" s="160" t="s">
        <v>18</v>
      </c>
      <c r="C6507" s="11"/>
      <c r="D6507" s="12"/>
      <c r="E6507" s="11"/>
      <c r="F6507" s="12"/>
      <c r="G6507" s="369"/>
    </row>
    <row r="6508" spans="1:7">
      <c r="A6508" s="503" t="s">
        <v>19</v>
      </c>
      <c r="B6508" s="504"/>
      <c r="C6508" s="504"/>
      <c r="D6508" s="504"/>
      <c r="E6508" s="504"/>
      <c r="F6508" s="505"/>
      <c r="G6508" s="367">
        <f>SUM(G6507)</f>
        <v>0</v>
      </c>
    </row>
    <row r="6509" spans="1:7">
      <c r="A6509" s="11" t="s">
        <v>20</v>
      </c>
      <c r="B6509" s="522" t="s">
        <v>21</v>
      </c>
      <c r="C6509" s="523"/>
      <c r="D6509" s="523"/>
      <c r="E6509" s="523"/>
      <c r="F6509" s="524"/>
      <c r="G6509" s="367">
        <f>SUM(G6499:G6508)/2</f>
        <v>92750</v>
      </c>
    </row>
    <row r="6510" spans="1:7">
      <c r="A6510" s="11" t="s">
        <v>22</v>
      </c>
      <c r="B6510" s="522" t="s">
        <v>77</v>
      </c>
      <c r="C6510" s="523"/>
      <c r="D6510" s="523"/>
      <c r="E6510" s="524"/>
      <c r="F6510" s="368">
        <v>0.1</v>
      </c>
      <c r="G6510" s="367">
        <f>G6509*F6510</f>
        <v>9275</v>
      </c>
    </row>
    <row r="6511" spans="1:7">
      <c r="A6511" s="11" t="s">
        <v>23</v>
      </c>
      <c r="B6511" s="522" t="s">
        <v>24</v>
      </c>
      <c r="C6511" s="523"/>
      <c r="D6511" s="523"/>
      <c r="E6511" s="523"/>
      <c r="F6511" s="524"/>
      <c r="G6511" s="367">
        <f>G6509+G6510</f>
        <v>102025</v>
      </c>
    </row>
    <row r="6512" spans="1:7">
      <c r="A6512" s="105"/>
      <c r="B6512" s="106"/>
      <c r="C6512" s="105"/>
      <c r="D6512" s="105"/>
      <c r="E6512" s="105"/>
      <c r="F6512" s="378"/>
      <c r="G6512" s="378"/>
    </row>
    <row r="6513" spans="1:7">
      <c r="A6513" s="198" t="s">
        <v>4500</v>
      </c>
      <c r="B6513" s="1"/>
      <c r="C6513" s="262"/>
      <c r="D6513" s="262"/>
      <c r="E6513" s="262"/>
      <c r="F6513" s="375"/>
      <c r="G6513" s="375"/>
    </row>
    <row r="6514" spans="1:7" ht="30">
      <c r="A6514" s="9" t="s">
        <v>62</v>
      </c>
      <c r="B6514" s="9" t="s">
        <v>63</v>
      </c>
      <c r="C6514" s="9" t="s">
        <v>64</v>
      </c>
      <c r="D6514" s="9" t="s">
        <v>65</v>
      </c>
      <c r="E6514" s="9" t="s">
        <v>66</v>
      </c>
      <c r="F6514" s="9" t="s">
        <v>67</v>
      </c>
      <c r="G6514" s="9" t="s">
        <v>68</v>
      </c>
    </row>
    <row r="6515" spans="1:7">
      <c r="A6515" s="91" t="s">
        <v>0</v>
      </c>
      <c r="B6515" s="372" t="s">
        <v>1</v>
      </c>
      <c r="C6515" s="91"/>
      <c r="D6515" s="91"/>
      <c r="E6515" s="91"/>
      <c r="F6515" s="374"/>
      <c r="G6515" s="374"/>
    </row>
    <row r="6516" spans="1:7">
      <c r="A6516" s="92"/>
      <c r="B6516" s="372" t="s">
        <v>2</v>
      </c>
      <c r="C6516" s="91" t="s">
        <v>3</v>
      </c>
      <c r="D6516" s="91" t="s">
        <v>4</v>
      </c>
      <c r="E6516" s="91" t="s">
        <v>745</v>
      </c>
      <c r="F6516" s="14">
        <f>VLOOKUP(B6516,'HSD ME&amp;PLUMBING'!$B$6:E7985,4,FALSE)</f>
        <v>100000</v>
      </c>
      <c r="G6516" s="367">
        <f>F6516*E6516</f>
        <v>26900</v>
      </c>
    </row>
    <row r="6517" spans="1:7">
      <c r="A6517" s="92"/>
      <c r="B6517" s="372" t="s">
        <v>1804</v>
      </c>
      <c r="C6517" s="91" t="s">
        <v>71</v>
      </c>
      <c r="D6517" s="91" t="s">
        <v>4</v>
      </c>
      <c r="E6517" s="91" t="s">
        <v>4477</v>
      </c>
      <c r="F6517" s="14">
        <f>VLOOKUP(B6517,'HSD ME&amp;PLUMBING'!$B$6:E7986,4,FALSE)</f>
        <v>150000</v>
      </c>
      <c r="G6517" s="367">
        <f>F6517*E6517</f>
        <v>67350</v>
      </c>
    </row>
    <row r="6518" spans="1:7">
      <c r="A6518" s="92"/>
      <c r="B6518" s="372" t="s">
        <v>7</v>
      </c>
      <c r="C6518" s="91" t="s">
        <v>8</v>
      </c>
      <c r="D6518" s="91" t="s">
        <v>4</v>
      </c>
      <c r="E6518" s="91" t="s">
        <v>4476</v>
      </c>
      <c r="F6518" s="14">
        <f>VLOOKUP(B6518,'HSD ME&amp;PLUMBING'!$B$6:E7987,4,FALSE)</f>
        <v>150000</v>
      </c>
      <c r="G6518" s="367">
        <f>F6518*E6518</f>
        <v>6750</v>
      </c>
    </row>
    <row r="6519" spans="1:7">
      <c r="A6519" s="92"/>
      <c r="B6519" s="372" t="s">
        <v>10</v>
      </c>
      <c r="C6519" s="91" t="s">
        <v>11</v>
      </c>
      <c r="D6519" s="91" t="s">
        <v>4</v>
      </c>
      <c r="E6519" s="91" t="s">
        <v>199</v>
      </c>
      <c r="F6519" s="19">
        <f>VLOOKUP(B6519,'HSD ME&amp;PLUMBING'!$B$6:E7988,4,FALSE)</f>
        <v>200000</v>
      </c>
      <c r="G6519" s="367">
        <f>F6519*E6519</f>
        <v>2600</v>
      </c>
    </row>
    <row r="6520" spans="1:7">
      <c r="A6520" s="513" t="s">
        <v>13</v>
      </c>
      <c r="B6520" s="514"/>
      <c r="C6520" s="514"/>
      <c r="D6520" s="514"/>
      <c r="E6520" s="514"/>
      <c r="F6520" s="515"/>
      <c r="G6520" s="367">
        <f>SUM(G6516:G6519)</f>
        <v>103600</v>
      </c>
    </row>
    <row r="6521" spans="1:7">
      <c r="A6521" s="91" t="s">
        <v>14</v>
      </c>
      <c r="B6521" s="372" t="s">
        <v>15</v>
      </c>
      <c r="C6521" s="91"/>
      <c r="D6521" s="91"/>
      <c r="E6521" s="91"/>
      <c r="F6521" s="374"/>
      <c r="G6521" s="374"/>
    </row>
    <row r="6522" spans="1:7" ht="45">
      <c r="A6522" s="92"/>
      <c r="B6522" s="373" t="s">
        <v>4331</v>
      </c>
      <c r="C6522" s="91"/>
      <c r="D6522" s="94" t="s">
        <v>4228</v>
      </c>
      <c r="E6522" s="94" t="s">
        <v>795</v>
      </c>
      <c r="F6522" s="371">
        <f>VLOOKUP(B6522,'HSD ME&amp;PLUMBING'!$B$6:E7991,4,FALSE)</f>
        <v>10000</v>
      </c>
      <c r="G6522" s="370">
        <f>F6522*E6522</f>
        <v>12500</v>
      </c>
    </row>
    <row r="6523" spans="1:7">
      <c r="A6523" s="503" t="s">
        <v>16</v>
      </c>
      <c r="B6523" s="504"/>
      <c r="C6523" s="504"/>
      <c r="D6523" s="504"/>
      <c r="E6523" s="504"/>
      <c r="F6523" s="505"/>
      <c r="G6523" s="367">
        <f>SUM(G6521:G6522)</f>
        <v>12500</v>
      </c>
    </row>
    <row r="6524" spans="1:7">
      <c r="A6524" s="11" t="s">
        <v>17</v>
      </c>
      <c r="B6524" s="160" t="s">
        <v>18</v>
      </c>
      <c r="C6524" s="11"/>
      <c r="D6524" s="12"/>
      <c r="E6524" s="11"/>
      <c r="F6524" s="12"/>
      <c r="G6524" s="369"/>
    </row>
    <row r="6525" spans="1:7">
      <c r="A6525" s="503" t="s">
        <v>19</v>
      </c>
      <c r="B6525" s="504"/>
      <c r="C6525" s="504"/>
      <c r="D6525" s="504"/>
      <c r="E6525" s="504"/>
      <c r="F6525" s="505"/>
      <c r="G6525" s="367">
        <f>SUM(G6524)</f>
        <v>0</v>
      </c>
    </row>
    <row r="6526" spans="1:7">
      <c r="A6526" s="11" t="s">
        <v>20</v>
      </c>
      <c r="B6526" s="522" t="s">
        <v>21</v>
      </c>
      <c r="C6526" s="523"/>
      <c r="D6526" s="523"/>
      <c r="E6526" s="523"/>
      <c r="F6526" s="524"/>
      <c r="G6526" s="367">
        <f>SUM(G6516:G6525)/2</f>
        <v>116100</v>
      </c>
    </row>
    <row r="6527" spans="1:7">
      <c r="A6527" s="11" t="s">
        <v>22</v>
      </c>
      <c r="B6527" s="522" t="s">
        <v>77</v>
      </c>
      <c r="C6527" s="523"/>
      <c r="D6527" s="523"/>
      <c r="E6527" s="524"/>
      <c r="F6527" s="368">
        <v>0.1</v>
      </c>
      <c r="G6527" s="367">
        <f>G6526*F6527</f>
        <v>11610</v>
      </c>
    </row>
    <row r="6528" spans="1:7">
      <c r="A6528" s="11" t="s">
        <v>23</v>
      </c>
      <c r="B6528" s="522" t="s">
        <v>24</v>
      </c>
      <c r="C6528" s="523"/>
      <c r="D6528" s="523"/>
      <c r="E6528" s="523"/>
      <c r="F6528" s="524"/>
      <c r="G6528" s="367">
        <f>G6526+G6527</f>
        <v>127710</v>
      </c>
    </row>
    <row r="6529" spans="1:7">
      <c r="A6529" s="105"/>
      <c r="B6529" s="106"/>
      <c r="C6529" s="105"/>
      <c r="D6529" s="105"/>
      <c r="E6529" s="105"/>
      <c r="F6529" s="378"/>
      <c r="G6529" s="378"/>
    </row>
    <row r="6530" spans="1:7">
      <c r="A6530" s="198" t="s">
        <v>4499</v>
      </c>
      <c r="B6530" s="1"/>
      <c r="C6530" s="262"/>
      <c r="D6530" s="262"/>
      <c r="E6530" s="262"/>
      <c r="F6530" s="375"/>
      <c r="G6530" s="375"/>
    </row>
    <row r="6531" spans="1:7" ht="30">
      <c r="A6531" s="9" t="s">
        <v>62</v>
      </c>
      <c r="B6531" s="9" t="s">
        <v>63</v>
      </c>
      <c r="C6531" s="9" t="s">
        <v>64</v>
      </c>
      <c r="D6531" s="9" t="s">
        <v>65</v>
      </c>
      <c r="E6531" s="9" t="s">
        <v>66</v>
      </c>
      <c r="F6531" s="9" t="s">
        <v>67</v>
      </c>
      <c r="G6531" s="9" t="s">
        <v>68</v>
      </c>
    </row>
    <row r="6532" spans="1:7">
      <c r="A6532" s="91" t="s">
        <v>0</v>
      </c>
      <c r="B6532" s="372" t="s">
        <v>1</v>
      </c>
      <c r="C6532" s="91"/>
      <c r="D6532" s="91"/>
      <c r="E6532" s="91"/>
      <c r="F6532" s="374"/>
      <c r="G6532" s="374"/>
    </row>
    <row r="6533" spans="1:7">
      <c r="A6533" s="92"/>
      <c r="B6533" s="372" t="s">
        <v>2</v>
      </c>
      <c r="C6533" s="91" t="s">
        <v>3</v>
      </c>
      <c r="D6533" s="91" t="s">
        <v>4</v>
      </c>
      <c r="E6533" s="91" t="s">
        <v>4498</v>
      </c>
      <c r="F6533" s="14">
        <f>VLOOKUP(B6533,'HSD ME&amp;PLUMBING'!$B$6:E8002,4,FALSE)</f>
        <v>100000</v>
      </c>
      <c r="G6533" s="367">
        <f>F6533*E6533</f>
        <v>34400</v>
      </c>
    </row>
    <row r="6534" spans="1:7">
      <c r="A6534" s="92"/>
      <c r="B6534" s="372" t="s">
        <v>1804</v>
      </c>
      <c r="C6534" s="91" t="s">
        <v>71</v>
      </c>
      <c r="D6534" s="91" t="s">
        <v>4</v>
      </c>
      <c r="E6534" s="91" t="s">
        <v>4497</v>
      </c>
      <c r="F6534" s="14">
        <f>VLOOKUP(B6534,'HSD ME&amp;PLUMBING'!$B$6:E8003,4,FALSE)</f>
        <v>150000</v>
      </c>
      <c r="G6534" s="367">
        <f>F6534*E6534</f>
        <v>86250</v>
      </c>
    </row>
    <row r="6535" spans="1:7">
      <c r="A6535" s="92"/>
      <c r="B6535" s="372" t="s">
        <v>7</v>
      </c>
      <c r="C6535" s="91" t="s">
        <v>8</v>
      </c>
      <c r="D6535" s="91" t="s">
        <v>4</v>
      </c>
      <c r="E6535" s="91" t="s">
        <v>4496</v>
      </c>
      <c r="F6535" s="14">
        <f>VLOOKUP(B6535,'HSD ME&amp;PLUMBING'!$B$6:E8004,4,FALSE)</f>
        <v>150000</v>
      </c>
      <c r="G6535" s="367">
        <f>F6535*E6535</f>
        <v>8550</v>
      </c>
    </row>
    <row r="6536" spans="1:7">
      <c r="A6536" s="92"/>
      <c r="B6536" s="372" t="s">
        <v>10</v>
      </c>
      <c r="C6536" s="91" t="s">
        <v>11</v>
      </c>
      <c r="D6536" s="91" t="s">
        <v>4</v>
      </c>
      <c r="E6536" s="91" t="s">
        <v>768</v>
      </c>
      <c r="F6536" s="19">
        <f>VLOOKUP(B6536,'HSD ME&amp;PLUMBING'!$B$6:E8005,4,FALSE)</f>
        <v>200000</v>
      </c>
      <c r="G6536" s="367">
        <f>F6536*E6536</f>
        <v>3400.0000000000005</v>
      </c>
    </row>
    <row r="6537" spans="1:7">
      <c r="A6537" s="513" t="s">
        <v>13</v>
      </c>
      <c r="B6537" s="514"/>
      <c r="C6537" s="514"/>
      <c r="D6537" s="514"/>
      <c r="E6537" s="514"/>
      <c r="F6537" s="515"/>
      <c r="G6537" s="367">
        <f>SUM(G6533:G6536)</f>
        <v>132600</v>
      </c>
    </row>
    <row r="6538" spans="1:7">
      <c r="A6538" s="91" t="s">
        <v>14</v>
      </c>
      <c r="B6538" s="372" t="s">
        <v>15</v>
      </c>
      <c r="C6538" s="91"/>
      <c r="D6538" s="91"/>
      <c r="E6538" s="91"/>
      <c r="F6538" s="374"/>
      <c r="G6538" s="374"/>
    </row>
    <row r="6539" spans="1:7" ht="45">
      <c r="A6539" s="92"/>
      <c r="B6539" s="373" t="s">
        <v>4332</v>
      </c>
      <c r="C6539" s="91"/>
      <c r="D6539" s="94" t="s">
        <v>4228</v>
      </c>
      <c r="E6539" s="94" t="s">
        <v>795</v>
      </c>
      <c r="F6539" s="371">
        <f>VLOOKUP(B6539,'HSD ME&amp;PLUMBING'!$B$6:E8008,4,FALSE)</f>
        <v>10000</v>
      </c>
      <c r="G6539" s="370">
        <f>F6539*E6539</f>
        <v>12500</v>
      </c>
    </row>
    <row r="6540" spans="1:7">
      <c r="A6540" s="503" t="s">
        <v>16</v>
      </c>
      <c r="B6540" s="504"/>
      <c r="C6540" s="504"/>
      <c r="D6540" s="504"/>
      <c r="E6540" s="504"/>
      <c r="F6540" s="505"/>
      <c r="G6540" s="367">
        <f>SUM(G6538:G6539)</f>
        <v>12500</v>
      </c>
    </row>
    <row r="6541" spans="1:7">
      <c r="A6541" s="11" t="s">
        <v>17</v>
      </c>
      <c r="B6541" s="160" t="s">
        <v>18</v>
      </c>
      <c r="C6541" s="11"/>
      <c r="D6541" s="12"/>
      <c r="E6541" s="11"/>
      <c r="F6541" s="12"/>
      <c r="G6541" s="369"/>
    </row>
    <row r="6542" spans="1:7">
      <c r="A6542" s="503" t="s">
        <v>19</v>
      </c>
      <c r="B6542" s="504"/>
      <c r="C6542" s="504"/>
      <c r="D6542" s="504"/>
      <c r="E6542" s="504"/>
      <c r="F6542" s="505"/>
      <c r="G6542" s="367">
        <f>SUM(G6541)</f>
        <v>0</v>
      </c>
    </row>
    <row r="6543" spans="1:7">
      <c r="A6543" s="11" t="s">
        <v>20</v>
      </c>
      <c r="B6543" s="522" t="s">
        <v>21</v>
      </c>
      <c r="C6543" s="523"/>
      <c r="D6543" s="523"/>
      <c r="E6543" s="523"/>
      <c r="F6543" s="524"/>
      <c r="G6543" s="367">
        <f>SUM(G6533:G6542)/2</f>
        <v>145100</v>
      </c>
    </row>
    <row r="6544" spans="1:7">
      <c r="A6544" s="11" t="s">
        <v>22</v>
      </c>
      <c r="B6544" s="522" t="s">
        <v>77</v>
      </c>
      <c r="C6544" s="523"/>
      <c r="D6544" s="523"/>
      <c r="E6544" s="524"/>
      <c r="F6544" s="368">
        <v>0.1</v>
      </c>
      <c r="G6544" s="367">
        <f>G6543*F6544</f>
        <v>14510</v>
      </c>
    </row>
    <row r="6545" spans="1:7">
      <c r="A6545" s="11" t="s">
        <v>23</v>
      </c>
      <c r="B6545" s="522" t="s">
        <v>24</v>
      </c>
      <c r="C6545" s="523"/>
      <c r="D6545" s="523"/>
      <c r="E6545" s="523"/>
      <c r="F6545" s="524"/>
      <c r="G6545" s="367">
        <f>G6543+G6544</f>
        <v>159610</v>
      </c>
    </row>
    <row r="6546" spans="1:7">
      <c r="A6546" s="105"/>
      <c r="B6546" s="106"/>
      <c r="C6546" s="105"/>
      <c r="D6546" s="105"/>
      <c r="E6546" s="105"/>
      <c r="F6546" s="378"/>
      <c r="G6546" s="378"/>
    </row>
    <row r="6547" spans="1:7">
      <c r="A6547" s="198" t="s">
        <v>4495</v>
      </c>
      <c r="B6547" s="1"/>
      <c r="C6547" s="262"/>
      <c r="D6547" s="262"/>
      <c r="E6547" s="262"/>
      <c r="F6547" s="375"/>
      <c r="G6547" s="375"/>
    </row>
    <row r="6548" spans="1:7" ht="30">
      <c r="A6548" s="9" t="s">
        <v>62</v>
      </c>
      <c r="B6548" s="9" t="s">
        <v>63</v>
      </c>
      <c r="C6548" s="9" t="s">
        <v>64</v>
      </c>
      <c r="D6548" s="9" t="s">
        <v>65</v>
      </c>
      <c r="E6548" s="9" t="s">
        <v>66</v>
      </c>
      <c r="F6548" s="9" t="s">
        <v>67</v>
      </c>
      <c r="G6548" s="9" t="s">
        <v>68</v>
      </c>
    </row>
    <row r="6549" spans="1:7">
      <c r="A6549" s="91" t="s">
        <v>0</v>
      </c>
      <c r="B6549" s="372" t="s">
        <v>1</v>
      </c>
      <c r="C6549" s="91"/>
      <c r="D6549" s="91"/>
      <c r="E6549" s="91"/>
      <c r="F6549" s="374"/>
      <c r="G6549" s="374"/>
    </row>
    <row r="6550" spans="1:7">
      <c r="A6550" s="92"/>
      <c r="B6550" s="372" t="s">
        <v>2</v>
      </c>
      <c r="C6550" s="91" t="s">
        <v>3</v>
      </c>
      <c r="D6550" s="91" t="s">
        <v>4</v>
      </c>
      <c r="E6550" s="91" t="s">
        <v>4474</v>
      </c>
      <c r="F6550" s="14">
        <f>VLOOKUP(B6550,'HSD ME&amp;PLUMBING'!$B$6:E8019,4,FALSE)</f>
        <v>100000</v>
      </c>
      <c r="G6550" s="367">
        <f>F6550*E6550</f>
        <v>41300</v>
      </c>
    </row>
    <row r="6551" spans="1:7">
      <c r="A6551" s="92"/>
      <c r="B6551" s="372" t="s">
        <v>1804</v>
      </c>
      <c r="C6551" s="91" t="s">
        <v>71</v>
      </c>
      <c r="D6551" s="91" t="s">
        <v>4</v>
      </c>
      <c r="E6551" s="91" t="s">
        <v>4473</v>
      </c>
      <c r="F6551" s="14">
        <f>VLOOKUP(B6551,'HSD ME&amp;PLUMBING'!$B$6:E8020,4,FALSE)</f>
        <v>150000</v>
      </c>
      <c r="G6551" s="367">
        <f>F6551*E6551</f>
        <v>103499.99999999999</v>
      </c>
    </row>
    <row r="6552" spans="1:7">
      <c r="A6552" s="92"/>
      <c r="B6552" s="372" t="s">
        <v>7</v>
      </c>
      <c r="C6552" s="91" t="s">
        <v>8</v>
      </c>
      <c r="D6552" s="91" t="s">
        <v>4</v>
      </c>
      <c r="E6552" s="91" t="s">
        <v>758</v>
      </c>
      <c r="F6552" s="14">
        <f>VLOOKUP(B6552,'HSD ME&amp;PLUMBING'!$B$6:E8021,4,FALSE)</f>
        <v>150000</v>
      </c>
      <c r="G6552" s="367">
        <f>F6552*E6552</f>
        <v>10350</v>
      </c>
    </row>
    <row r="6553" spans="1:7">
      <c r="A6553" s="92"/>
      <c r="B6553" s="372" t="s">
        <v>10</v>
      </c>
      <c r="C6553" s="91" t="s">
        <v>11</v>
      </c>
      <c r="D6553" s="91" t="s">
        <v>4</v>
      </c>
      <c r="E6553" s="91" t="s">
        <v>27</v>
      </c>
      <c r="F6553" s="19">
        <f>VLOOKUP(B6553,'HSD ME&amp;PLUMBING'!$B$6:E8022,4,FALSE)</f>
        <v>200000</v>
      </c>
      <c r="G6553" s="367">
        <f>F6553*E6553</f>
        <v>4200</v>
      </c>
    </row>
    <row r="6554" spans="1:7">
      <c r="A6554" s="513" t="s">
        <v>13</v>
      </c>
      <c r="B6554" s="514"/>
      <c r="C6554" s="514"/>
      <c r="D6554" s="514"/>
      <c r="E6554" s="514"/>
      <c r="F6554" s="515"/>
      <c r="G6554" s="367">
        <f>SUM(G6550:G6553)</f>
        <v>159350</v>
      </c>
    </row>
    <row r="6555" spans="1:7">
      <c r="A6555" s="91" t="s">
        <v>14</v>
      </c>
      <c r="B6555" s="372" t="s">
        <v>15</v>
      </c>
      <c r="C6555" s="91"/>
      <c r="D6555" s="91"/>
      <c r="E6555" s="91"/>
      <c r="F6555" s="374"/>
      <c r="G6555" s="374"/>
    </row>
    <row r="6556" spans="1:7" ht="45">
      <c r="A6556" s="92"/>
      <c r="B6556" s="373" t="s">
        <v>4333</v>
      </c>
      <c r="C6556" s="91"/>
      <c r="D6556" s="94" t="s">
        <v>4228</v>
      </c>
      <c r="E6556" s="94" t="s">
        <v>795</v>
      </c>
      <c r="F6556" s="371">
        <f>VLOOKUP(B6556,'HSD ME&amp;PLUMBING'!$B$6:E8025,4,FALSE)</f>
        <v>10000</v>
      </c>
      <c r="G6556" s="370">
        <f>F6556*E6556</f>
        <v>12500</v>
      </c>
    </row>
    <row r="6557" spans="1:7">
      <c r="A6557" s="503" t="s">
        <v>16</v>
      </c>
      <c r="B6557" s="504"/>
      <c r="C6557" s="504"/>
      <c r="D6557" s="504"/>
      <c r="E6557" s="504"/>
      <c r="F6557" s="505"/>
      <c r="G6557" s="367">
        <f>SUM(G6555:G6556)</f>
        <v>12500</v>
      </c>
    </row>
    <row r="6558" spans="1:7">
      <c r="A6558" s="11" t="s">
        <v>17</v>
      </c>
      <c r="B6558" s="160" t="s">
        <v>18</v>
      </c>
      <c r="C6558" s="11"/>
      <c r="D6558" s="12"/>
      <c r="E6558" s="11"/>
      <c r="F6558" s="12"/>
      <c r="G6558" s="369"/>
    </row>
    <row r="6559" spans="1:7">
      <c r="A6559" s="503" t="s">
        <v>19</v>
      </c>
      <c r="B6559" s="504"/>
      <c r="C6559" s="504"/>
      <c r="D6559" s="504"/>
      <c r="E6559" s="504"/>
      <c r="F6559" s="505"/>
      <c r="G6559" s="367">
        <f>SUM(G6558)</f>
        <v>0</v>
      </c>
    </row>
    <row r="6560" spans="1:7">
      <c r="A6560" s="11" t="s">
        <v>20</v>
      </c>
      <c r="B6560" s="522" t="s">
        <v>21</v>
      </c>
      <c r="C6560" s="523"/>
      <c r="D6560" s="523"/>
      <c r="E6560" s="523"/>
      <c r="F6560" s="524"/>
      <c r="G6560" s="367">
        <f>SUM(G6550:G6559)/2</f>
        <v>171850</v>
      </c>
    </row>
    <row r="6561" spans="1:7">
      <c r="A6561" s="11" t="s">
        <v>22</v>
      </c>
      <c r="B6561" s="522" t="s">
        <v>77</v>
      </c>
      <c r="C6561" s="523"/>
      <c r="D6561" s="523"/>
      <c r="E6561" s="524"/>
      <c r="F6561" s="368">
        <v>0.1</v>
      </c>
      <c r="G6561" s="367">
        <f>G6560*F6561</f>
        <v>17185</v>
      </c>
    </row>
    <row r="6562" spans="1:7">
      <c r="A6562" s="11" t="s">
        <v>23</v>
      </c>
      <c r="B6562" s="522" t="s">
        <v>24</v>
      </c>
      <c r="C6562" s="523"/>
      <c r="D6562" s="523"/>
      <c r="E6562" s="523"/>
      <c r="F6562" s="524"/>
      <c r="G6562" s="367">
        <f>G6560+G6561</f>
        <v>189035</v>
      </c>
    </row>
    <row r="6563" spans="1:7">
      <c r="A6563" s="105"/>
      <c r="B6563" s="106"/>
      <c r="C6563" s="105"/>
      <c r="D6563" s="105"/>
      <c r="E6563" s="105"/>
      <c r="F6563" s="378"/>
      <c r="G6563" s="378"/>
    </row>
    <row r="6564" spans="1:7">
      <c r="A6564" s="198" t="s">
        <v>4494</v>
      </c>
      <c r="B6564" s="1"/>
      <c r="C6564" s="262"/>
      <c r="D6564" s="262"/>
      <c r="E6564" s="262"/>
      <c r="F6564" s="375"/>
      <c r="G6564" s="375"/>
    </row>
    <row r="6565" spans="1:7" ht="30">
      <c r="A6565" s="9" t="s">
        <v>62</v>
      </c>
      <c r="B6565" s="9" t="s">
        <v>63</v>
      </c>
      <c r="C6565" s="9" t="s">
        <v>64</v>
      </c>
      <c r="D6565" s="9" t="s">
        <v>65</v>
      </c>
      <c r="E6565" s="9" t="s">
        <v>66</v>
      </c>
      <c r="F6565" s="9" t="s">
        <v>67</v>
      </c>
      <c r="G6565" s="9" t="s">
        <v>68</v>
      </c>
    </row>
    <row r="6566" spans="1:7">
      <c r="A6566" s="91" t="s">
        <v>0</v>
      </c>
      <c r="B6566" s="372" t="s">
        <v>1</v>
      </c>
      <c r="C6566" s="91"/>
      <c r="D6566" s="91"/>
      <c r="E6566" s="91"/>
      <c r="F6566" s="374"/>
      <c r="G6566" s="374"/>
    </row>
    <row r="6567" spans="1:7">
      <c r="A6567" s="92"/>
      <c r="B6567" s="372" t="s">
        <v>2</v>
      </c>
      <c r="C6567" s="91" t="s">
        <v>3</v>
      </c>
      <c r="D6567" s="91" t="s">
        <v>4</v>
      </c>
      <c r="E6567" s="91" t="s">
        <v>4471</v>
      </c>
      <c r="F6567" s="14">
        <f>VLOOKUP(B6567,'HSD ME&amp;PLUMBING'!$B$6:E8036,4,FALSE)</f>
        <v>100000</v>
      </c>
      <c r="G6567" s="367">
        <f>F6567*E6567</f>
        <v>55000.000000000007</v>
      </c>
    </row>
    <row r="6568" spans="1:7">
      <c r="A6568" s="92"/>
      <c r="B6568" s="372" t="s">
        <v>1804</v>
      </c>
      <c r="C6568" s="91" t="s">
        <v>71</v>
      </c>
      <c r="D6568" s="91" t="s">
        <v>4</v>
      </c>
      <c r="E6568" s="91" t="s">
        <v>4470</v>
      </c>
      <c r="F6568" s="14">
        <f>VLOOKUP(B6568,'HSD ME&amp;PLUMBING'!$B$6:E8037,4,FALSE)</f>
        <v>150000</v>
      </c>
      <c r="G6568" s="367">
        <f>F6568*E6568</f>
        <v>137850</v>
      </c>
    </row>
    <row r="6569" spans="1:7">
      <c r="A6569" s="92"/>
      <c r="B6569" s="372" t="s">
        <v>7</v>
      </c>
      <c r="C6569" s="91" t="s">
        <v>8</v>
      </c>
      <c r="D6569" s="91" t="s">
        <v>4</v>
      </c>
      <c r="E6569" s="91" t="s">
        <v>4469</v>
      </c>
      <c r="F6569" s="14">
        <f>VLOOKUP(B6569,'HSD ME&amp;PLUMBING'!$B$6:E8038,4,FALSE)</f>
        <v>150000</v>
      </c>
      <c r="G6569" s="367">
        <f>F6569*E6569</f>
        <v>13800</v>
      </c>
    </row>
    <row r="6570" spans="1:7">
      <c r="A6570" s="92"/>
      <c r="B6570" s="372" t="s">
        <v>10</v>
      </c>
      <c r="C6570" s="91" t="s">
        <v>11</v>
      </c>
      <c r="D6570" s="91" t="s">
        <v>4</v>
      </c>
      <c r="E6570" s="91" t="s">
        <v>35</v>
      </c>
      <c r="F6570" s="19">
        <f>VLOOKUP(B6570,'HSD ME&amp;PLUMBING'!$B$6:E8039,4,FALSE)</f>
        <v>200000</v>
      </c>
      <c r="G6570" s="367">
        <f>F6570*E6570</f>
        <v>5600</v>
      </c>
    </row>
    <row r="6571" spans="1:7">
      <c r="A6571" s="513" t="s">
        <v>13</v>
      </c>
      <c r="B6571" s="514"/>
      <c r="C6571" s="514"/>
      <c r="D6571" s="514"/>
      <c r="E6571" s="514"/>
      <c r="F6571" s="515"/>
      <c r="G6571" s="367">
        <f>SUM(G6567:G6570)</f>
        <v>212250</v>
      </c>
    </row>
    <row r="6572" spans="1:7">
      <c r="A6572" s="91" t="s">
        <v>14</v>
      </c>
      <c r="B6572" s="372" t="s">
        <v>15</v>
      </c>
      <c r="C6572" s="91"/>
      <c r="D6572" s="91"/>
      <c r="E6572" s="91"/>
      <c r="F6572" s="374"/>
      <c r="G6572" s="374"/>
    </row>
    <row r="6573" spans="1:7" ht="45">
      <c r="A6573" s="92"/>
      <c r="B6573" s="373" t="s">
        <v>4334</v>
      </c>
      <c r="C6573" s="91"/>
      <c r="D6573" s="94" t="s">
        <v>4228</v>
      </c>
      <c r="E6573" s="94" t="s">
        <v>795</v>
      </c>
      <c r="F6573" s="371">
        <f>VLOOKUP(B6573,'HSD ME&amp;PLUMBING'!$B$6:E8042,4,FALSE)</f>
        <v>10000</v>
      </c>
      <c r="G6573" s="370">
        <f>F6573*E6573</f>
        <v>12500</v>
      </c>
    </row>
    <row r="6574" spans="1:7">
      <c r="A6574" s="503" t="s">
        <v>16</v>
      </c>
      <c r="B6574" s="504"/>
      <c r="C6574" s="504"/>
      <c r="D6574" s="504"/>
      <c r="E6574" s="504"/>
      <c r="F6574" s="505"/>
      <c r="G6574" s="367">
        <f>SUM(G6572:G6573)</f>
        <v>12500</v>
      </c>
    </row>
    <row r="6575" spans="1:7">
      <c r="A6575" s="11" t="s">
        <v>17</v>
      </c>
      <c r="B6575" s="160" t="s">
        <v>18</v>
      </c>
      <c r="C6575" s="11"/>
      <c r="D6575" s="12"/>
      <c r="E6575" s="11"/>
      <c r="F6575" s="12"/>
      <c r="G6575" s="369"/>
    </row>
    <row r="6576" spans="1:7">
      <c r="A6576" s="503" t="s">
        <v>19</v>
      </c>
      <c r="B6576" s="504"/>
      <c r="C6576" s="504"/>
      <c r="D6576" s="504"/>
      <c r="E6576" s="504"/>
      <c r="F6576" s="505"/>
      <c r="G6576" s="367">
        <f>SUM(G6575)</f>
        <v>0</v>
      </c>
    </row>
    <row r="6577" spans="1:7">
      <c r="A6577" s="11" t="s">
        <v>20</v>
      </c>
      <c r="B6577" s="522" t="s">
        <v>21</v>
      </c>
      <c r="C6577" s="523"/>
      <c r="D6577" s="523"/>
      <c r="E6577" s="523"/>
      <c r="F6577" s="524"/>
      <c r="G6577" s="367">
        <f>SUM(G6567:G6576)/2</f>
        <v>224750</v>
      </c>
    </row>
    <row r="6578" spans="1:7">
      <c r="A6578" s="11" t="s">
        <v>22</v>
      </c>
      <c r="B6578" s="522" t="s">
        <v>77</v>
      </c>
      <c r="C6578" s="523"/>
      <c r="D6578" s="523"/>
      <c r="E6578" s="524"/>
      <c r="F6578" s="368">
        <v>0.1</v>
      </c>
      <c r="G6578" s="367">
        <f>G6577*F6578</f>
        <v>22475</v>
      </c>
    </row>
    <row r="6579" spans="1:7">
      <c r="A6579" s="11" t="s">
        <v>23</v>
      </c>
      <c r="B6579" s="522" t="s">
        <v>24</v>
      </c>
      <c r="C6579" s="523"/>
      <c r="D6579" s="523"/>
      <c r="E6579" s="523"/>
      <c r="F6579" s="524"/>
      <c r="G6579" s="367">
        <f>G6577+G6578</f>
        <v>247225</v>
      </c>
    </row>
    <row r="6580" spans="1:7">
      <c r="A6580" s="105"/>
      <c r="B6580" s="106"/>
      <c r="C6580" s="105"/>
      <c r="D6580" s="105"/>
      <c r="E6580" s="105"/>
      <c r="F6580" s="378"/>
      <c r="G6580" s="378"/>
    </row>
    <row r="6581" spans="1:7">
      <c r="A6581" s="198" t="s">
        <v>4493</v>
      </c>
      <c r="B6581" s="1"/>
      <c r="C6581" s="262"/>
      <c r="D6581" s="262"/>
      <c r="E6581" s="262"/>
      <c r="F6581" s="375"/>
      <c r="G6581" s="375"/>
    </row>
    <row r="6582" spans="1:7" ht="30">
      <c r="A6582" s="9" t="s">
        <v>62</v>
      </c>
      <c r="B6582" s="9" t="s">
        <v>63</v>
      </c>
      <c r="C6582" s="9" t="s">
        <v>64</v>
      </c>
      <c r="D6582" s="9" t="s">
        <v>65</v>
      </c>
      <c r="E6582" s="9" t="s">
        <v>66</v>
      </c>
      <c r="F6582" s="9" t="s">
        <v>67</v>
      </c>
      <c r="G6582" s="9" t="s">
        <v>68</v>
      </c>
    </row>
    <row r="6583" spans="1:7">
      <c r="A6583" s="91" t="s">
        <v>0</v>
      </c>
      <c r="B6583" s="372" t="s">
        <v>1</v>
      </c>
      <c r="C6583" s="91"/>
      <c r="D6583" s="91"/>
      <c r="E6583" s="91"/>
      <c r="F6583" s="374"/>
      <c r="G6583" s="374"/>
    </row>
    <row r="6584" spans="1:7">
      <c r="A6584" s="92"/>
      <c r="B6584" s="372" t="s">
        <v>2</v>
      </c>
      <c r="C6584" s="91" t="s">
        <v>3</v>
      </c>
      <c r="D6584" s="91" t="s">
        <v>4</v>
      </c>
      <c r="E6584" s="91" t="s">
        <v>4492</v>
      </c>
      <c r="F6584" s="14">
        <f>VLOOKUP(B6584,'HSD ME&amp;PLUMBING'!$B$6:E8053,4,FALSE)</f>
        <v>100000</v>
      </c>
      <c r="G6584" s="367">
        <f>F6584*E6584</f>
        <v>68800</v>
      </c>
    </row>
    <row r="6585" spans="1:7">
      <c r="A6585" s="92"/>
      <c r="B6585" s="372" t="s">
        <v>1804</v>
      </c>
      <c r="C6585" s="91" t="s">
        <v>71</v>
      </c>
      <c r="D6585" s="91" t="s">
        <v>4</v>
      </c>
      <c r="E6585" s="91" t="s">
        <v>4491</v>
      </c>
      <c r="F6585" s="14">
        <f>VLOOKUP(B6585,'HSD ME&amp;PLUMBING'!$B$6:E8054,4,FALSE)</f>
        <v>150000</v>
      </c>
      <c r="G6585" s="367">
        <f>F6585*E6585</f>
        <v>172350</v>
      </c>
    </row>
    <row r="6586" spans="1:7">
      <c r="A6586" s="92"/>
      <c r="B6586" s="372" t="s">
        <v>7</v>
      </c>
      <c r="C6586" s="91" t="s">
        <v>8</v>
      </c>
      <c r="D6586" s="91" t="s">
        <v>4</v>
      </c>
      <c r="E6586" s="91" t="s">
        <v>1132</v>
      </c>
      <c r="F6586" s="14">
        <f>VLOOKUP(B6586,'HSD ME&amp;PLUMBING'!$B$6:E8055,4,FALSE)</f>
        <v>150000</v>
      </c>
      <c r="G6586" s="367">
        <f>F6586*E6586</f>
        <v>17250</v>
      </c>
    </row>
    <row r="6587" spans="1:7">
      <c r="A6587" s="92"/>
      <c r="B6587" s="372" t="s">
        <v>10</v>
      </c>
      <c r="C6587" s="91" t="s">
        <v>11</v>
      </c>
      <c r="D6587" s="91" t="s">
        <v>4</v>
      </c>
      <c r="E6587" s="91" t="s">
        <v>856</v>
      </c>
      <c r="F6587" s="19">
        <f>VLOOKUP(B6587,'HSD ME&amp;PLUMBING'!$B$6:E8056,4,FALSE)</f>
        <v>200000</v>
      </c>
      <c r="G6587" s="367">
        <f>F6587*E6587</f>
        <v>6800.0000000000009</v>
      </c>
    </row>
    <row r="6588" spans="1:7">
      <c r="A6588" s="513" t="s">
        <v>13</v>
      </c>
      <c r="B6588" s="514"/>
      <c r="C6588" s="514"/>
      <c r="D6588" s="514"/>
      <c r="E6588" s="514"/>
      <c r="F6588" s="515"/>
      <c r="G6588" s="367">
        <f>SUM(G6584:G6587)</f>
        <v>265200</v>
      </c>
    </row>
    <row r="6589" spans="1:7">
      <c r="A6589" s="91" t="s">
        <v>14</v>
      </c>
      <c r="B6589" s="372" t="s">
        <v>15</v>
      </c>
      <c r="C6589" s="91"/>
      <c r="D6589" s="91"/>
      <c r="E6589" s="91"/>
      <c r="F6589" s="374"/>
      <c r="G6589" s="374"/>
    </row>
    <row r="6590" spans="1:7" ht="45">
      <c r="A6590" s="92"/>
      <c r="B6590" s="373" t="s">
        <v>4335</v>
      </c>
      <c r="C6590" s="91"/>
      <c r="D6590" s="94" t="s">
        <v>4228</v>
      </c>
      <c r="E6590" s="94" t="s">
        <v>795</v>
      </c>
      <c r="F6590" s="371">
        <f>VLOOKUP(B6590,'HSD ME&amp;PLUMBING'!$B$6:E8059,4,FALSE)</f>
        <v>10000</v>
      </c>
      <c r="G6590" s="370">
        <f>F6590*E6590</f>
        <v>12500</v>
      </c>
    </row>
    <row r="6591" spans="1:7">
      <c r="A6591" s="503" t="s">
        <v>16</v>
      </c>
      <c r="B6591" s="504"/>
      <c r="C6591" s="504"/>
      <c r="D6591" s="504"/>
      <c r="E6591" s="504"/>
      <c r="F6591" s="505"/>
      <c r="G6591" s="367">
        <f>SUM(G6589:G6590)</f>
        <v>12500</v>
      </c>
    </row>
    <row r="6592" spans="1:7">
      <c r="A6592" s="11" t="s">
        <v>17</v>
      </c>
      <c r="B6592" s="160" t="s">
        <v>18</v>
      </c>
      <c r="C6592" s="11"/>
      <c r="D6592" s="12"/>
      <c r="E6592" s="11"/>
      <c r="F6592" s="12"/>
      <c r="G6592" s="369"/>
    </row>
    <row r="6593" spans="1:7">
      <c r="A6593" s="503" t="s">
        <v>19</v>
      </c>
      <c r="B6593" s="504"/>
      <c r="C6593" s="504"/>
      <c r="D6593" s="504"/>
      <c r="E6593" s="504"/>
      <c r="F6593" s="505"/>
      <c r="G6593" s="367">
        <f>SUM(G6592)</f>
        <v>0</v>
      </c>
    </row>
    <row r="6594" spans="1:7">
      <c r="A6594" s="11" t="s">
        <v>20</v>
      </c>
      <c r="B6594" s="522" t="s">
        <v>21</v>
      </c>
      <c r="C6594" s="523"/>
      <c r="D6594" s="523"/>
      <c r="E6594" s="523"/>
      <c r="F6594" s="524"/>
      <c r="G6594" s="367">
        <f>SUM(G6584:G6593)/2</f>
        <v>277700</v>
      </c>
    </row>
    <row r="6595" spans="1:7">
      <c r="A6595" s="11" t="s">
        <v>22</v>
      </c>
      <c r="B6595" s="522" t="s">
        <v>77</v>
      </c>
      <c r="C6595" s="523"/>
      <c r="D6595" s="523"/>
      <c r="E6595" s="524"/>
      <c r="F6595" s="368">
        <v>0.1</v>
      </c>
      <c r="G6595" s="367">
        <f>G6594*F6595</f>
        <v>27770</v>
      </c>
    </row>
    <row r="6596" spans="1:7">
      <c r="A6596" s="11" t="s">
        <v>23</v>
      </c>
      <c r="B6596" s="522" t="s">
        <v>24</v>
      </c>
      <c r="C6596" s="523"/>
      <c r="D6596" s="523"/>
      <c r="E6596" s="523"/>
      <c r="F6596" s="524"/>
      <c r="G6596" s="367">
        <f>G6594+G6595</f>
        <v>305470</v>
      </c>
    </row>
    <row r="6597" spans="1:7">
      <c r="A6597" s="105"/>
      <c r="B6597" s="106"/>
      <c r="C6597" s="105"/>
      <c r="D6597" s="105"/>
      <c r="E6597" s="105"/>
      <c r="F6597" s="378"/>
      <c r="G6597" s="378"/>
    </row>
    <row r="6598" spans="1:7">
      <c r="A6598" s="198" t="s">
        <v>4490</v>
      </c>
      <c r="B6598" s="1"/>
      <c r="C6598" s="262"/>
      <c r="D6598" s="262"/>
      <c r="E6598" s="262"/>
      <c r="F6598" s="375"/>
      <c r="G6598" s="375"/>
    </row>
    <row r="6599" spans="1:7" ht="30">
      <c r="A6599" s="9" t="s">
        <v>62</v>
      </c>
      <c r="B6599" s="9" t="s">
        <v>63</v>
      </c>
      <c r="C6599" s="9" t="s">
        <v>64</v>
      </c>
      <c r="D6599" s="9" t="s">
        <v>65</v>
      </c>
      <c r="E6599" s="9" t="s">
        <v>66</v>
      </c>
      <c r="F6599" s="9" t="s">
        <v>67</v>
      </c>
      <c r="G6599" s="9" t="s">
        <v>68</v>
      </c>
    </row>
    <row r="6600" spans="1:7">
      <c r="A6600" s="91" t="s">
        <v>0</v>
      </c>
      <c r="B6600" s="372" t="s">
        <v>1</v>
      </c>
      <c r="C6600" s="91"/>
      <c r="D6600" s="91"/>
      <c r="E6600" s="91"/>
      <c r="F6600" s="374"/>
      <c r="G6600" s="374"/>
    </row>
    <row r="6601" spans="1:7">
      <c r="A6601" s="92"/>
      <c r="B6601" s="372" t="s">
        <v>2</v>
      </c>
      <c r="C6601" s="91" t="s">
        <v>3</v>
      </c>
      <c r="D6601" s="91" t="s">
        <v>4</v>
      </c>
      <c r="E6601" s="91" t="s">
        <v>4489</v>
      </c>
      <c r="F6601" s="14">
        <f>VLOOKUP(B6601,'HSD ME&amp;PLUMBING'!$B$6:E8070,4,FALSE)</f>
        <v>100000</v>
      </c>
      <c r="G6601" s="367">
        <f>F6601*E6601</f>
        <v>82400</v>
      </c>
    </row>
    <row r="6602" spans="1:7">
      <c r="A6602" s="92"/>
      <c r="B6602" s="372" t="s">
        <v>1804</v>
      </c>
      <c r="C6602" s="91" t="s">
        <v>71</v>
      </c>
      <c r="D6602" s="91" t="s">
        <v>4</v>
      </c>
      <c r="E6602" s="91" t="s">
        <v>4488</v>
      </c>
      <c r="F6602" s="14">
        <f>VLOOKUP(B6602,'HSD ME&amp;PLUMBING'!$B$6:E8071,4,FALSE)</f>
        <v>150000</v>
      </c>
      <c r="G6602" s="367">
        <f>F6602*E6602</f>
        <v>206399.99999999997</v>
      </c>
    </row>
    <row r="6603" spans="1:7">
      <c r="A6603" s="92"/>
      <c r="B6603" s="372" t="s">
        <v>7</v>
      </c>
      <c r="C6603" s="91" t="s">
        <v>8</v>
      </c>
      <c r="D6603" s="91" t="s">
        <v>4</v>
      </c>
      <c r="E6603" s="91" t="s">
        <v>4485</v>
      </c>
      <c r="F6603" s="14">
        <f>VLOOKUP(B6603,'HSD ME&amp;PLUMBING'!$B$6:E8072,4,FALSE)</f>
        <v>150000</v>
      </c>
      <c r="G6603" s="367">
        <f>F6603*E6603</f>
        <v>20700</v>
      </c>
    </row>
    <row r="6604" spans="1:7">
      <c r="A6604" s="92"/>
      <c r="B6604" s="372" t="s">
        <v>10</v>
      </c>
      <c r="C6604" s="91" t="s">
        <v>11</v>
      </c>
      <c r="D6604" s="91" t="s">
        <v>4</v>
      </c>
      <c r="E6604" s="91" t="s">
        <v>4423</v>
      </c>
      <c r="F6604" s="19">
        <f>VLOOKUP(B6604,'HSD ME&amp;PLUMBING'!$B$6:E8073,4,FALSE)</f>
        <v>200000</v>
      </c>
      <c r="G6604" s="367">
        <f>F6604*E6604</f>
        <v>8200</v>
      </c>
    </row>
    <row r="6605" spans="1:7">
      <c r="A6605" s="513" t="s">
        <v>13</v>
      </c>
      <c r="B6605" s="514"/>
      <c r="C6605" s="514"/>
      <c r="D6605" s="514"/>
      <c r="E6605" s="514"/>
      <c r="F6605" s="515"/>
      <c r="G6605" s="367">
        <f>SUM(G6601:G6604)</f>
        <v>317700</v>
      </c>
    </row>
    <row r="6606" spans="1:7">
      <c r="A6606" s="91" t="s">
        <v>14</v>
      </c>
      <c r="B6606" s="372" t="s">
        <v>15</v>
      </c>
      <c r="C6606" s="91"/>
      <c r="D6606" s="91"/>
      <c r="E6606" s="91"/>
      <c r="F6606" s="374"/>
      <c r="G6606" s="374"/>
    </row>
    <row r="6607" spans="1:7" ht="45">
      <c r="A6607" s="92"/>
      <c r="B6607" s="373" t="s">
        <v>4336</v>
      </c>
      <c r="C6607" s="91"/>
      <c r="D6607" s="94" t="s">
        <v>4228</v>
      </c>
      <c r="E6607" s="94" t="s">
        <v>795</v>
      </c>
      <c r="F6607" s="371">
        <f>VLOOKUP(B6607,'HSD ME&amp;PLUMBING'!$B$6:E8076,4,FALSE)</f>
        <v>10000</v>
      </c>
      <c r="G6607" s="370">
        <f>F6607*E6607</f>
        <v>12500</v>
      </c>
    </row>
    <row r="6608" spans="1:7">
      <c r="A6608" s="503" t="s">
        <v>16</v>
      </c>
      <c r="B6608" s="504"/>
      <c r="C6608" s="504"/>
      <c r="D6608" s="504"/>
      <c r="E6608" s="504"/>
      <c r="F6608" s="505"/>
      <c r="G6608" s="367">
        <f>SUM(G6606:G6607)</f>
        <v>12500</v>
      </c>
    </row>
    <row r="6609" spans="1:7">
      <c r="A6609" s="11" t="s">
        <v>17</v>
      </c>
      <c r="B6609" s="160" t="s">
        <v>18</v>
      </c>
      <c r="C6609" s="11"/>
      <c r="D6609" s="12"/>
      <c r="E6609" s="11"/>
      <c r="F6609" s="12"/>
      <c r="G6609" s="369"/>
    </row>
    <row r="6610" spans="1:7">
      <c r="A6610" s="503" t="s">
        <v>19</v>
      </c>
      <c r="B6610" s="504"/>
      <c r="C6610" s="504"/>
      <c r="D6610" s="504"/>
      <c r="E6610" s="504"/>
      <c r="F6610" s="505"/>
      <c r="G6610" s="367">
        <f>SUM(G6609)</f>
        <v>0</v>
      </c>
    </row>
    <row r="6611" spans="1:7">
      <c r="A6611" s="11" t="s">
        <v>20</v>
      </c>
      <c r="B6611" s="522" t="s">
        <v>21</v>
      </c>
      <c r="C6611" s="523"/>
      <c r="D6611" s="523"/>
      <c r="E6611" s="523"/>
      <c r="F6611" s="524"/>
      <c r="G6611" s="367">
        <f>SUM(G6601:G6610)/2</f>
        <v>330200</v>
      </c>
    </row>
    <row r="6612" spans="1:7">
      <c r="A6612" s="11" t="s">
        <v>22</v>
      </c>
      <c r="B6612" s="522" t="s">
        <v>77</v>
      </c>
      <c r="C6612" s="523"/>
      <c r="D6612" s="523"/>
      <c r="E6612" s="524"/>
      <c r="F6612" s="368">
        <v>0.1</v>
      </c>
      <c r="G6612" s="367">
        <f>G6611*F6612</f>
        <v>33020</v>
      </c>
    </row>
    <row r="6613" spans="1:7">
      <c r="A6613" s="11" t="s">
        <v>23</v>
      </c>
      <c r="B6613" s="522" t="s">
        <v>24</v>
      </c>
      <c r="C6613" s="523"/>
      <c r="D6613" s="523"/>
      <c r="E6613" s="523"/>
      <c r="F6613" s="524"/>
      <c r="G6613" s="367">
        <f>G6611+G6612</f>
        <v>363220</v>
      </c>
    </row>
    <row r="6614" spans="1:7">
      <c r="A6614" s="105"/>
      <c r="B6614" s="106"/>
      <c r="C6614" s="105"/>
      <c r="D6614" s="105"/>
      <c r="E6614" s="105"/>
      <c r="F6614" s="378"/>
      <c r="G6614" s="378"/>
    </row>
    <row r="6615" spans="1:7" ht="15.75">
      <c r="A6615" s="377" t="s">
        <v>4487</v>
      </c>
      <c r="B6615" s="6"/>
      <c r="C6615" s="173"/>
      <c r="D6615" s="173"/>
      <c r="E6615" s="173"/>
      <c r="F6615" s="376"/>
      <c r="G6615" s="376"/>
    </row>
    <row r="6616" spans="1:7">
      <c r="A6616" s="198" t="s">
        <v>4486</v>
      </c>
      <c r="B6616" s="1"/>
      <c r="C6616" s="262"/>
      <c r="D6616" s="262"/>
      <c r="E6616" s="262"/>
      <c r="F6616" s="375"/>
      <c r="G6616" s="375"/>
    </row>
    <row r="6617" spans="1:7" ht="30">
      <c r="A6617" s="9" t="s">
        <v>62</v>
      </c>
      <c r="B6617" s="9" t="s">
        <v>63</v>
      </c>
      <c r="C6617" s="9" t="s">
        <v>64</v>
      </c>
      <c r="D6617" s="9" t="s">
        <v>65</v>
      </c>
      <c r="E6617" s="9" t="s">
        <v>66</v>
      </c>
      <c r="F6617" s="9" t="s">
        <v>67</v>
      </c>
      <c r="G6617" s="9" t="s">
        <v>68</v>
      </c>
    </row>
    <row r="6618" spans="1:7">
      <c r="A6618" s="91" t="s">
        <v>0</v>
      </c>
      <c r="B6618" s="372" t="s">
        <v>1</v>
      </c>
      <c r="C6618" s="91"/>
      <c r="D6618" s="91"/>
      <c r="E6618" s="91"/>
      <c r="F6618" s="374"/>
      <c r="G6618" s="374"/>
    </row>
    <row r="6619" spans="1:7">
      <c r="A6619" s="92"/>
      <c r="B6619" s="372" t="s">
        <v>2</v>
      </c>
      <c r="C6619" s="91" t="s">
        <v>3</v>
      </c>
      <c r="D6619" s="91" t="s">
        <v>4</v>
      </c>
      <c r="E6619" s="91" t="s">
        <v>4485</v>
      </c>
      <c r="F6619" s="14">
        <f>VLOOKUP(B6619,'HSD ME&amp;PLUMBING'!$B$6:E8088,4,FALSE)</f>
        <v>100000</v>
      </c>
      <c r="G6619" s="367">
        <f>F6619*E6619</f>
        <v>13800.000000000002</v>
      </c>
    </row>
    <row r="6620" spans="1:7">
      <c r="A6620" s="92"/>
      <c r="B6620" s="372" t="s">
        <v>1804</v>
      </c>
      <c r="C6620" s="91" t="s">
        <v>71</v>
      </c>
      <c r="D6620" s="91" t="s">
        <v>4</v>
      </c>
      <c r="E6620" s="91" t="s">
        <v>1129</v>
      </c>
      <c r="F6620" s="14">
        <f>VLOOKUP(B6620,'HSD ME&amp;PLUMBING'!$B$6:E8089,4,FALSE)</f>
        <v>150000</v>
      </c>
      <c r="G6620" s="367">
        <f>F6620*E6620</f>
        <v>34650</v>
      </c>
    </row>
    <row r="6621" spans="1:7">
      <c r="A6621" s="92"/>
      <c r="B6621" s="372" t="s">
        <v>7</v>
      </c>
      <c r="C6621" s="91" t="s">
        <v>8</v>
      </c>
      <c r="D6621" s="91" t="s">
        <v>4</v>
      </c>
      <c r="E6621" s="91" t="s">
        <v>1217</v>
      </c>
      <c r="F6621" s="14">
        <f>VLOOKUP(B6621,'HSD ME&amp;PLUMBING'!$B$6:E8090,4,FALSE)</f>
        <v>150000</v>
      </c>
      <c r="G6621" s="367">
        <f>F6621*E6621</f>
        <v>3450</v>
      </c>
    </row>
    <row r="6622" spans="1:7">
      <c r="A6622" s="92"/>
      <c r="B6622" s="372" t="s">
        <v>10</v>
      </c>
      <c r="C6622" s="91" t="s">
        <v>11</v>
      </c>
      <c r="D6622" s="91" t="s">
        <v>4</v>
      </c>
      <c r="E6622" s="91" t="s">
        <v>28</v>
      </c>
      <c r="F6622" s="19">
        <f>VLOOKUP(B6622,'HSD ME&amp;PLUMBING'!$B$6:E8091,4,FALSE)</f>
        <v>200000</v>
      </c>
      <c r="G6622" s="367">
        <f>F6622*E6622</f>
        <v>1400</v>
      </c>
    </row>
    <row r="6623" spans="1:7">
      <c r="A6623" s="513" t="s">
        <v>13</v>
      </c>
      <c r="B6623" s="514"/>
      <c r="C6623" s="514"/>
      <c r="D6623" s="514"/>
      <c r="E6623" s="514"/>
      <c r="F6623" s="515"/>
      <c r="G6623" s="367">
        <f>SUM(G6619:G6622)</f>
        <v>53300</v>
      </c>
    </row>
    <row r="6624" spans="1:7">
      <c r="A6624" s="91" t="s">
        <v>14</v>
      </c>
      <c r="B6624" s="372" t="s">
        <v>15</v>
      </c>
      <c r="C6624" s="91"/>
      <c r="D6624" s="91"/>
      <c r="E6624" s="91"/>
      <c r="F6624" s="374"/>
      <c r="G6624" s="374"/>
    </row>
    <row r="6625" spans="1:7" ht="45">
      <c r="A6625" s="92"/>
      <c r="B6625" s="373" t="s">
        <v>4337</v>
      </c>
      <c r="C6625" s="91"/>
      <c r="D6625" s="94" t="s">
        <v>4228</v>
      </c>
      <c r="E6625" s="94" t="s">
        <v>4437</v>
      </c>
      <c r="F6625" s="371">
        <f>VLOOKUP(B6625,'HSD ME&amp;PLUMBING'!$B$6:E8094,4,FALSE)</f>
        <v>10000</v>
      </c>
      <c r="G6625" s="370">
        <f>F6625*E6625</f>
        <v>11500</v>
      </c>
    </row>
    <row r="6626" spans="1:7">
      <c r="A6626" s="503" t="s">
        <v>16</v>
      </c>
      <c r="B6626" s="504"/>
      <c r="C6626" s="504"/>
      <c r="D6626" s="504"/>
      <c r="E6626" s="504"/>
      <c r="F6626" s="505"/>
      <c r="G6626" s="367">
        <f>SUM(G6624:G6625)</f>
        <v>11500</v>
      </c>
    </row>
    <row r="6627" spans="1:7">
      <c r="A6627" s="11" t="s">
        <v>17</v>
      </c>
      <c r="B6627" s="160" t="s">
        <v>18</v>
      </c>
      <c r="C6627" s="11"/>
      <c r="D6627" s="12"/>
      <c r="E6627" s="11"/>
      <c r="F6627" s="12"/>
      <c r="G6627" s="369"/>
    </row>
    <row r="6628" spans="1:7">
      <c r="A6628" s="503" t="s">
        <v>19</v>
      </c>
      <c r="B6628" s="504"/>
      <c r="C6628" s="504"/>
      <c r="D6628" s="504"/>
      <c r="E6628" s="504"/>
      <c r="F6628" s="505"/>
      <c r="G6628" s="367">
        <f>SUM(G6627)</f>
        <v>0</v>
      </c>
    </row>
    <row r="6629" spans="1:7">
      <c r="A6629" s="11" t="s">
        <v>20</v>
      </c>
      <c r="B6629" s="522" t="s">
        <v>21</v>
      </c>
      <c r="C6629" s="523"/>
      <c r="D6629" s="523"/>
      <c r="E6629" s="523"/>
      <c r="F6629" s="524"/>
      <c r="G6629" s="367">
        <f>SUM(G6619:G6628)/2</f>
        <v>64800</v>
      </c>
    </row>
    <row r="6630" spans="1:7">
      <c r="A6630" s="11" t="s">
        <v>22</v>
      </c>
      <c r="B6630" s="522" t="s">
        <v>77</v>
      </c>
      <c r="C6630" s="523"/>
      <c r="D6630" s="523"/>
      <c r="E6630" s="524"/>
      <c r="F6630" s="368">
        <v>0.1</v>
      </c>
      <c r="G6630" s="367">
        <f>G6629*F6630</f>
        <v>6480</v>
      </c>
    </row>
    <row r="6631" spans="1:7">
      <c r="A6631" s="11" t="s">
        <v>23</v>
      </c>
      <c r="B6631" s="522" t="s">
        <v>24</v>
      </c>
      <c r="C6631" s="523"/>
      <c r="D6631" s="523"/>
      <c r="E6631" s="523"/>
      <c r="F6631" s="524"/>
      <c r="G6631" s="367">
        <f>G6629+G6630</f>
        <v>71280</v>
      </c>
    </row>
    <row r="6632" spans="1:7">
      <c r="A6632" s="105"/>
      <c r="B6632" s="106"/>
      <c r="C6632" s="105"/>
      <c r="D6632" s="105"/>
      <c r="E6632" s="105"/>
      <c r="F6632" s="378"/>
      <c r="G6632" s="378"/>
    </row>
    <row r="6633" spans="1:7">
      <c r="A6633" s="198" t="s">
        <v>4484</v>
      </c>
      <c r="B6633" s="1"/>
      <c r="C6633" s="262"/>
      <c r="D6633" s="262"/>
      <c r="E6633" s="262"/>
      <c r="F6633" s="375"/>
      <c r="G6633" s="375"/>
    </row>
    <row r="6634" spans="1:7" ht="30">
      <c r="A6634" s="9" t="s">
        <v>62</v>
      </c>
      <c r="B6634" s="9" t="s">
        <v>63</v>
      </c>
      <c r="C6634" s="9" t="s">
        <v>64</v>
      </c>
      <c r="D6634" s="9" t="s">
        <v>65</v>
      </c>
      <c r="E6634" s="9" t="s">
        <v>66</v>
      </c>
      <c r="F6634" s="9" t="s">
        <v>67</v>
      </c>
      <c r="G6634" s="9" t="s">
        <v>68</v>
      </c>
    </row>
    <row r="6635" spans="1:7">
      <c r="A6635" s="91" t="s">
        <v>0</v>
      </c>
      <c r="B6635" s="372" t="s">
        <v>1</v>
      </c>
      <c r="C6635" s="91"/>
      <c r="D6635" s="91"/>
      <c r="E6635" s="91"/>
      <c r="F6635" s="374"/>
      <c r="G6635" s="374"/>
    </row>
    <row r="6636" spans="1:7">
      <c r="A6636" s="92"/>
      <c r="B6636" s="372" t="s">
        <v>2</v>
      </c>
      <c r="C6636" s="91" t="s">
        <v>3</v>
      </c>
      <c r="D6636" s="91" t="s">
        <v>4</v>
      </c>
      <c r="E6636" s="91" t="s">
        <v>4483</v>
      </c>
      <c r="F6636" s="14">
        <f>VLOOKUP(B6636,'HSD ME&amp;PLUMBING'!$B$6:E8105,4,FALSE)</f>
        <v>100000</v>
      </c>
      <c r="G6636" s="367">
        <f>F6636*E6636</f>
        <v>17300</v>
      </c>
    </row>
    <row r="6637" spans="1:7">
      <c r="A6637" s="92"/>
      <c r="B6637" s="372" t="s">
        <v>1804</v>
      </c>
      <c r="C6637" s="91" t="s">
        <v>71</v>
      </c>
      <c r="D6637" s="91" t="s">
        <v>4</v>
      </c>
      <c r="E6637" s="91" t="s">
        <v>4482</v>
      </c>
      <c r="F6637" s="14">
        <f>VLOOKUP(B6637,'HSD ME&amp;PLUMBING'!$B$6:E8106,4,FALSE)</f>
        <v>150000</v>
      </c>
      <c r="G6637" s="367">
        <f>F6637*E6637</f>
        <v>43350</v>
      </c>
    </row>
    <row r="6638" spans="1:7">
      <c r="A6638" s="92"/>
      <c r="B6638" s="372" t="s">
        <v>7</v>
      </c>
      <c r="C6638" s="91" t="s">
        <v>8</v>
      </c>
      <c r="D6638" s="91" t="s">
        <v>4</v>
      </c>
      <c r="E6638" s="91" t="s">
        <v>85</v>
      </c>
      <c r="F6638" s="14">
        <f>VLOOKUP(B6638,'HSD ME&amp;PLUMBING'!$B$6:E8107,4,FALSE)</f>
        <v>150000</v>
      </c>
      <c r="G6638" s="367">
        <f>F6638*E6638</f>
        <v>4350</v>
      </c>
    </row>
    <row r="6639" spans="1:7">
      <c r="A6639" s="92"/>
      <c r="B6639" s="372" t="s">
        <v>10</v>
      </c>
      <c r="C6639" s="91" t="s">
        <v>11</v>
      </c>
      <c r="D6639" s="91" t="s">
        <v>4</v>
      </c>
      <c r="E6639" s="91" t="s">
        <v>36</v>
      </c>
      <c r="F6639" s="19">
        <f>VLOOKUP(B6639,'HSD ME&amp;PLUMBING'!$B$6:E8108,4,FALSE)</f>
        <v>200000</v>
      </c>
      <c r="G6639" s="367">
        <f>F6639*E6639</f>
        <v>1799.9999999999998</v>
      </c>
    </row>
    <row r="6640" spans="1:7">
      <c r="A6640" s="513" t="s">
        <v>13</v>
      </c>
      <c r="B6640" s="514"/>
      <c r="C6640" s="514"/>
      <c r="D6640" s="514"/>
      <c r="E6640" s="514"/>
      <c r="F6640" s="515"/>
      <c r="G6640" s="367">
        <f>SUM(G6636:G6639)</f>
        <v>66800</v>
      </c>
    </row>
    <row r="6641" spans="1:7">
      <c r="A6641" s="91" t="s">
        <v>14</v>
      </c>
      <c r="B6641" s="372" t="s">
        <v>15</v>
      </c>
      <c r="C6641" s="91"/>
      <c r="D6641" s="91"/>
      <c r="E6641" s="91"/>
      <c r="F6641" s="374"/>
      <c r="G6641" s="374"/>
    </row>
    <row r="6642" spans="1:7" ht="45">
      <c r="A6642" s="92"/>
      <c r="B6642" s="373" t="s">
        <v>4338</v>
      </c>
      <c r="C6642" s="91"/>
      <c r="D6642" s="94" t="s">
        <v>4228</v>
      </c>
      <c r="E6642" s="94" t="s">
        <v>795</v>
      </c>
      <c r="F6642" s="371">
        <f>VLOOKUP(B6642,'HSD ME&amp;PLUMBING'!$B$6:E8111,4,FALSE)</f>
        <v>10000</v>
      </c>
      <c r="G6642" s="370">
        <f>F6642*E6642</f>
        <v>12500</v>
      </c>
    </row>
    <row r="6643" spans="1:7">
      <c r="A6643" s="503" t="s">
        <v>16</v>
      </c>
      <c r="B6643" s="504"/>
      <c r="C6643" s="504"/>
      <c r="D6643" s="504"/>
      <c r="E6643" s="504"/>
      <c r="F6643" s="505"/>
      <c r="G6643" s="367">
        <f>SUM(G6641:G6642)</f>
        <v>12500</v>
      </c>
    </row>
    <row r="6644" spans="1:7">
      <c r="A6644" s="11" t="s">
        <v>17</v>
      </c>
      <c r="B6644" s="160" t="s">
        <v>18</v>
      </c>
      <c r="C6644" s="11"/>
      <c r="D6644" s="12"/>
      <c r="E6644" s="11"/>
      <c r="F6644" s="12"/>
      <c r="G6644" s="369"/>
    </row>
    <row r="6645" spans="1:7">
      <c r="A6645" s="503" t="s">
        <v>19</v>
      </c>
      <c r="B6645" s="504"/>
      <c r="C6645" s="504"/>
      <c r="D6645" s="504"/>
      <c r="E6645" s="504"/>
      <c r="F6645" s="505"/>
      <c r="G6645" s="367">
        <f>SUM(G6644)</f>
        <v>0</v>
      </c>
    </row>
    <row r="6646" spans="1:7">
      <c r="A6646" s="11" t="s">
        <v>20</v>
      </c>
      <c r="B6646" s="522" t="s">
        <v>21</v>
      </c>
      <c r="C6646" s="523"/>
      <c r="D6646" s="523"/>
      <c r="E6646" s="523"/>
      <c r="F6646" s="524"/>
      <c r="G6646" s="367">
        <f>SUM(G6636:G6645)/2</f>
        <v>79300</v>
      </c>
    </row>
    <row r="6647" spans="1:7">
      <c r="A6647" s="11" t="s">
        <v>22</v>
      </c>
      <c r="B6647" s="522" t="s">
        <v>77</v>
      </c>
      <c r="C6647" s="523"/>
      <c r="D6647" s="523"/>
      <c r="E6647" s="524"/>
      <c r="F6647" s="368">
        <v>0.1</v>
      </c>
      <c r="G6647" s="367">
        <f>G6646*F6647</f>
        <v>7930</v>
      </c>
    </row>
    <row r="6648" spans="1:7">
      <c r="A6648" s="11" t="s">
        <v>23</v>
      </c>
      <c r="B6648" s="522" t="s">
        <v>24</v>
      </c>
      <c r="C6648" s="523"/>
      <c r="D6648" s="523"/>
      <c r="E6648" s="523"/>
      <c r="F6648" s="524"/>
      <c r="G6648" s="367">
        <f>G6646+G6647</f>
        <v>87230</v>
      </c>
    </row>
    <row r="6649" spans="1:7">
      <c r="A6649" s="105"/>
      <c r="B6649" s="106"/>
      <c r="C6649" s="105"/>
      <c r="D6649" s="105"/>
      <c r="E6649" s="105"/>
      <c r="F6649" s="378"/>
      <c r="G6649" s="378"/>
    </row>
    <row r="6650" spans="1:7">
      <c r="A6650" s="198" t="s">
        <v>4481</v>
      </c>
      <c r="B6650" s="1"/>
      <c r="C6650" s="262"/>
      <c r="D6650" s="262"/>
      <c r="E6650" s="262"/>
      <c r="F6650" s="375"/>
      <c r="G6650" s="375"/>
    </row>
    <row r="6651" spans="1:7" ht="30">
      <c r="A6651" s="9" t="s">
        <v>62</v>
      </c>
      <c r="B6651" s="9" t="s">
        <v>63</v>
      </c>
      <c r="C6651" s="9" t="s">
        <v>64</v>
      </c>
      <c r="D6651" s="9" t="s">
        <v>65</v>
      </c>
      <c r="E6651" s="9" t="s">
        <v>66</v>
      </c>
      <c r="F6651" s="9" t="s">
        <v>67</v>
      </c>
      <c r="G6651" s="9" t="s">
        <v>68</v>
      </c>
    </row>
    <row r="6652" spans="1:7">
      <c r="A6652" s="91" t="s">
        <v>0</v>
      </c>
      <c r="B6652" s="372" t="s">
        <v>1</v>
      </c>
      <c r="C6652" s="91"/>
      <c r="D6652" s="91"/>
      <c r="E6652" s="91"/>
      <c r="F6652" s="374"/>
      <c r="G6652" s="374"/>
    </row>
    <row r="6653" spans="1:7">
      <c r="A6653" s="92"/>
      <c r="B6653" s="372" t="s">
        <v>2</v>
      </c>
      <c r="C6653" s="91" t="s">
        <v>3</v>
      </c>
      <c r="D6653" s="91" t="s">
        <v>4</v>
      </c>
      <c r="E6653" s="91" t="s">
        <v>4480</v>
      </c>
      <c r="F6653" s="14">
        <f>VLOOKUP(B6653,'HSD ME&amp;PLUMBING'!$B$6:E8122,4,FALSE)</f>
        <v>100000</v>
      </c>
      <c r="G6653" s="367">
        <f>F6653*E6653</f>
        <v>20800</v>
      </c>
    </row>
    <row r="6654" spans="1:7">
      <c r="A6654" s="92"/>
      <c r="B6654" s="372" t="s">
        <v>1804</v>
      </c>
      <c r="C6654" s="91" t="s">
        <v>71</v>
      </c>
      <c r="D6654" s="91" t="s">
        <v>4</v>
      </c>
      <c r="E6654" s="91" t="s">
        <v>4479</v>
      </c>
      <c r="F6654" s="14">
        <f>VLOOKUP(B6654,'HSD ME&amp;PLUMBING'!$B$6:E8123,4,FALSE)</f>
        <v>150000</v>
      </c>
      <c r="G6654" s="367">
        <f>F6654*E6654</f>
        <v>52200</v>
      </c>
    </row>
    <row r="6655" spans="1:7">
      <c r="A6655" s="92"/>
      <c r="B6655" s="372" t="s">
        <v>7</v>
      </c>
      <c r="C6655" s="91" t="s">
        <v>8</v>
      </c>
      <c r="D6655" s="91" t="s">
        <v>4</v>
      </c>
      <c r="E6655" s="91" t="s">
        <v>708</v>
      </c>
      <c r="F6655" s="14">
        <f>VLOOKUP(B6655,'HSD ME&amp;PLUMBING'!$B$6:E8124,4,FALSE)</f>
        <v>150000</v>
      </c>
      <c r="G6655" s="367">
        <f>F6655*E6655</f>
        <v>5250.0000000000009</v>
      </c>
    </row>
    <row r="6656" spans="1:7">
      <c r="A6656" s="92"/>
      <c r="B6656" s="372" t="s">
        <v>10</v>
      </c>
      <c r="C6656" s="91" t="s">
        <v>11</v>
      </c>
      <c r="D6656" s="91" t="s">
        <v>4</v>
      </c>
      <c r="E6656" s="91" t="s">
        <v>98</v>
      </c>
      <c r="F6656" s="19">
        <f>VLOOKUP(B6656,'HSD ME&amp;PLUMBING'!$B$6:E8125,4,FALSE)</f>
        <v>200000</v>
      </c>
      <c r="G6656" s="367">
        <f>F6656*E6656</f>
        <v>2000</v>
      </c>
    </row>
    <row r="6657" spans="1:7">
      <c r="A6657" s="513" t="s">
        <v>13</v>
      </c>
      <c r="B6657" s="514"/>
      <c r="C6657" s="514"/>
      <c r="D6657" s="514"/>
      <c r="E6657" s="514"/>
      <c r="F6657" s="515"/>
      <c r="G6657" s="367">
        <f>SUM(G6653:G6656)</f>
        <v>80250</v>
      </c>
    </row>
    <row r="6658" spans="1:7">
      <c r="A6658" s="91" t="s">
        <v>14</v>
      </c>
      <c r="B6658" s="372" t="s">
        <v>15</v>
      </c>
      <c r="C6658" s="91"/>
      <c r="D6658" s="91"/>
      <c r="E6658" s="91"/>
      <c r="F6658" s="374"/>
      <c r="G6658" s="374"/>
    </row>
    <row r="6659" spans="1:7" ht="45">
      <c r="A6659" s="92"/>
      <c r="B6659" s="373" t="s">
        <v>4339</v>
      </c>
      <c r="C6659" s="91"/>
      <c r="D6659" s="94" t="s">
        <v>4228</v>
      </c>
      <c r="E6659" s="94" t="s">
        <v>795</v>
      </c>
      <c r="F6659" s="371">
        <f>VLOOKUP(B6659,'HSD ME&amp;PLUMBING'!$B$6:E8128,4,FALSE)</f>
        <v>10000</v>
      </c>
      <c r="G6659" s="370">
        <f>F6659*E6659</f>
        <v>12500</v>
      </c>
    </row>
    <row r="6660" spans="1:7">
      <c r="A6660" s="503" t="s">
        <v>16</v>
      </c>
      <c r="B6660" s="504"/>
      <c r="C6660" s="504"/>
      <c r="D6660" s="504"/>
      <c r="E6660" s="504"/>
      <c r="F6660" s="505"/>
      <c r="G6660" s="367">
        <f>SUM(G6658:G6659)</f>
        <v>12500</v>
      </c>
    </row>
    <row r="6661" spans="1:7">
      <c r="A6661" s="11" t="s">
        <v>17</v>
      </c>
      <c r="B6661" s="160" t="s">
        <v>18</v>
      </c>
      <c r="C6661" s="11"/>
      <c r="D6661" s="12"/>
      <c r="E6661" s="11"/>
      <c r="F6661" s="12"/>
      <c r="G6661" s="369"/>
    </row>
    <row r="6662" spans="1:7">
      <c r="A6662" s="503" t="s">
        <v>19</v>
      </c>
      <c r="B6662" s="504"/>
      <c r="C6662" s="504"/>
      <c r="D6662" s="504"/>
      <c r="E6662" s="504"/>
      <c r="F6662" s="505"/>
      <c r="G6662" s="367">
        <f>SUM(G6661)</f>
        <v>0</v>
      </c>
    </row>
    <row r="6663" spans="1:7">
      <c r="A6663" s="11" t="s">
        <v>20</v>
      </c>
      <c r="B6663" s="522" t="s">
        <v>21</v>
      </c>
      <c r="C6663" s="523"/>
      <c r="D6663" s="523"/>
      <c r="E6663" s="523"/>
      <c r="F6663" s="524"/>
      <c r="G6663" s="367">
        <f>SUM(G6653:G6662)/2</f>
        <v>92750</v>
      </c>
    </row>
    <row r="6664" spans="1:7">
      <c r="A6664" s="11" t="s">
        <v>22</v>
      </c>
      <c r="B6664" s="522" t="s">
        <v>77</v>
      </c>
      <c r="C6664" s="523"/>
      <c r="D6664" s="523"/>
      <c r="E6664" s="524"/>
      <c r="F6664" s="368">
        <v>0.1</v>
      </c>
      <c r="G6664" s="367">
        <f>G6663*F6664</f>
        <v>9275</v>
      </c>
    </row>
    <row r="6665" spans="1:7">
      <c r="A6665" s="11" t="s">
        <v>23</v>
      </c>
      <c r="B6665" s="522" t="s">
        <v>24</v>
      </c>
      <c r="C6665" s="523"/>
      <c r="D6665" s="523"/>
      <c r="E6665" s="523"/>
      <c r="F6665" s="524"/>
      <c r="G6665" s="367">
        <f>G6663+G6664</f>
        <v>102025</v>
      </c>
    </row>
    <row r="6666" spans="1:7">
      <c r="A6666" s="105"/>
      <c r="B6666" s="106"/>
      <c r="C6666" s="105"/>
      <c r="D6666" s="105"/>
      <c r="E6666" s="105"/>
      <c r="F6666" s="378"/>
      <c r="G6666" s="378"/>
    </row>
    <row r="6667" spans="1:7">
      <c r="A6667" s="198" t="s">
        <v>4478</v>
      </c>
      <c r="B6667" s="1"/>
      <c r="C6667" s="262"/>
      <c r="D6667" s="262"/>
      <c r="E6667" s="262"/>
      <c r="F6667" s="375"/>
      <c r="G6667" s="375"/>
    </row>
    <row r="6668" spans="1:7" ht="30">
      <c r="A6668" s="9" t="s">
        <v>62</v>
      </c>
      <c r="B6668" s="9" t="s">
        <v>63</v>
      </c>
      <c r="C6668" s="9" t="s">
        <v>64</v>
      </c>
      <c r="D6668" s="9" t="s">
        <v>65</v>
      </c>
      <c r="E6668" s="9" t="s">
        <v>66</v>
      </c>
      <c r="F6668" s="9" t="s">
        <v>67</v>
      </c>
      <c r="G6668" s="9" t="s">
        <v>68</v>
      </c>
    </row>
    <row r="6669" spans="1:7">
      <c r="A6669" s="91" t="s">
        <v>0</v>
      </c>
      <c r="B6669" s="372" t="s">
        <v>1</v>
      </c>
      <c r="C6669" s="91"/>
      <c r="D6669" s="91"/>
      <c r="E6669" s="91"/>
      <c r="F6669" s="374"/>
      <c r="G6669" s="374"/>
    </row>
    <row r="6670" spans="1:7">
      <c r="A6670" s="92"/>
      <c r="B6670" s="372" t="s">
        <v>2</v>
      </c>
      <c r="C6670" s="91" t="s">
        <v>3</v>
      </c>
      <c r="D6670" s="91" t="s">
        <v>4</v>
      </c>
      <c r="E6670" s="91" t="s">
        <v>745</v>
      </c>
      <c r="F6670" s="14">
        <f>VLOOKUP(B6670,'HSD ME&amp;PLUMBING'!$B$6:E8139,4,FALSE)</f>
        <v>100000</v>
      </c>
      <c r="G6670" s="367">
        <f>F6670*E6670</f>
        <v>26900</v>
      </c>
    </row>
    <row r="6671" spans="1:7">
      <c r="A6671" s="92"/>
      <c r="B6671" s="372" t="s">
        <v>1804</v>
      </c>
      <c r="C6671" s="91" t="s">
        <v>71</v>
      </c>
      <c r="D6671" s="91" t="s">
        <v>4</v>
      </c>
      <c r="E6671" s="91" t="s">
        <v>4477</v>
      </c>
      <c r="F6671" s="14">
        <f>VLOOKUP(B6671,'HSD ME&amp;PLUMBING'!$B$6:E8140,4,FALSE)</f>
        <v>150000</v>
      </c>
      <c r="G6671" s="367">
        <f>F6671*E6671</f>
        <v>67350</v>
      </c>
    </row>
    <row r="6672" spans="1:7">
      <c r="A6672" s="92"/>
      <c r="B6672" s="372" t="s">
        <v>7</v>
      </c>
      <c r="C6672" s="91" t="s">
        <v>8</v>
      </c>
      <c r="D6672" s="91" t="s">
        <v>4</v>
      </c>
      <c r="E6672" s="91" t="s">
        <v>4476</v>
      </c>
      <c r="F6672" s="14">
        <f>VLOOKUP(B6672,'HSD ME&amp;PLUMBING'!$B$6:E8141,4,FALSE)</f>
        <v>150000</v>
      </c>
      <c r="G6672" s="367">
        <f>F6672*E6672</f>
        <v>6750</v>
      </c>
    </row>
    <row r="6673" spans="1:7">
      <c r="A6673" s="92"/>
      <c r="B6673" s="372" t="s">
        <v>10</v>
      </c>
      <c r="C6673" s="91" t="s">
        <v>11</v>
      </c>
      <c r="D6673" s="91" t="s">
        <v>4</v>
      </c>
      <c r="E6673" s="91" t="s">
        <v>199</v>
      </c>
      <c r="F6673" s="19">
        <f>VLOOKUP(B6673,'HSD ME&amp;PLUMBING'!$B$6:E8142,4,FALSE)</f>
        <v>200000</v>
      </c>
      <c r="G6673" s="367">
        <f>F6673*E6673</f>
        <v>2600</v>
      </c>
    </row>
    <row r="6674" spans="1:7">
      <c r="A6674" s="513" t="s">
        <v>13</v>
      </c>
      <c r="B6674" s="514"/>
      <c r="C6674" s="514"/>
      <c r="D6674" s="514"/>
      <c r="E6674" s="514"/>
      <c r="F6674" s="515"/>
      <c r="G6674" s="367">
        <f>SUM(G6670:G6673)</f>
        <v>103600</v>
      </c>
    </row>
    <row r="6675" spans="1:7">
      <c r="A6675" s="91" t="s">
        <v>14</v>
      </c>
      <c r="B6675" s="372" t="s">
        <v>15</v>
      </c>
      <c r="C6675" s="91"/>
      <c r="D6675" s="91"/>
      <c r="E6675" s="91"/>
      <c r="F6675" s="374"/>
      <c r="G6675" s="374"/>
    </row>
    <row r="6676" spans="1:7" ht="45">
      <c r="A6676" s="92"/>
      <c r="B6676" s="373" t="s">
        <v>4340</v>
      </c>
      <c r="C6676" s="91"/>
      <c r="D6676" s="94" t="s">
        <v>4228</v>
      </c>
      <c r="E6676" s="94" t="s">
        <v>795</v>
      </c>
      <c r="F6676" s="371">
        <f>VLOOKUP(B6676,'HSD ME&amp;PLUMBING'!$B$6:E8145,4,FALSE)</f>
        <v>10000</v>
      </c>
      <c r="G6676" s="370">
        <f>F6676*E6676</f>
        <v>12500</v>
      </c>
    </row>
    <row r="6677" spans="1:7">
      <c r="A6677" s="503" t="s">
        <v>16</v>
      </c>
      <c r="B6677" s="504"/>
      <c r="C6677" s="504"/>
      <c r="D6677" s="504"/>
      <c r="E6677" s="504"/>
      <c r="F6677" s="505"/>
      <c r="G6677" s="367">
        <f>SUM(G6675:G6676)</f>
        <v>12500</v>
      </c>
    </row>
    <row r="6678" spans="1:7">
      <c r="A6678" s="11" t="s">
        <v>17</v>
      </c>
      <c r="B6678" s="160" t="s">
        <v>18</v>
      </c>
      <c r="C6678" s="11"/>
      <c r="D6678" s="12"/>
      <c r="E6678" s="11"/>
      <c r="F6678" s="12"/>
      <c r="G6678" s="369"/>
    </row>
    <row r="6679" spans="1:7">
      <c r="A6679" s="503" t="s">
        <v>19</v>
      </c>
      <c r="B6679" s="504"/>
      <c r="C6679" s="504"/>
      <c r="D6679" s="504"/>
      <c r="E6679" s="504"/>
      <c r="F6679" s="505"/>
      <c r="G6679" s="367">
        <f>SUM(G6678)</f>
        <v>0</v>
      </c>
    </row>
    <row r="6680" spans="1:7">
      <c r="A6680" s="11" t="s">
        <v>20</v>
      </c>
      <c r="B6680" s="522" t="s">
        <v>21</v>
      </c>
      <c r="C6680" s="523"/>
      <c r="D6680" s="523"/>
      <c r="E6680" s="523"/>
      <c r="F6680" s="524"/>
      <c r="G6680" s="367">
        <f>SUM(G6670:G6679)/2</f>
        <v>116100</v>
      </c>
    </row>
    <row r="6681" spans="1:7">
      <c r="A6681" s="11" t="s">
        <v>22</v>
      </c>
      <c r="B6681" s="522" t="s">
        <v>77</v>
      </c>
      <c r="C6681" s="523"/>
      <c r="D6681" s="523"/>
      <c r="E6681" s="524"/>
      <c r="F6681" s="368">
        <v>0.1</v>
      </c>
      <c r="G6681" s="367">
        <f>G6680*F6681</f>
        <v>11610</v>
      </c>
    </row>
    <row r="6682" spans="1:7">
      <c r="A6682" s="11" t="s">
        <v>23</v>
      </c>
      <c r="B6682" s="522" t="s">
        <v>24</v>
      </c>
      <c r="C6682" s="523"/>
      <c r="D6682" s="523"/>
      <c r="E6682" s="523"/>
      <c r="F6682" s="524"/>
      <c r="G6682" s="367">
        <f>G6680+G6681</f>
        <v>127710</v>
      </c>
    </row>
    <row r="6683" spans="1:7">
      <c r="A6683" s="105"/>
      <c r="B6683" s="106"/>
      <c r="C6683" s="105"/>
      <c r="D6683" s="105"/>
      <c r="E6683" s="105"/>
      <c r="F6683" s="378"/>
      <c r="G6683" s="378"/>
    </row>
    <row r="6684" spans="1:7">
      <c r="A6684" s="198" t="s">
        <v>4475</v>
      </c>
      <c r="B6684" s="1"/>
      <c r="C6684" s="262"/>
      <c r="D6684" s="262"/>
      <c r="E6684" s="262"/>
      <c r="F6684" s="375"/>
      <c r="G6684" s="375"/>
    </row>
    <row r="6685" spans="1:7" ht="30">
      <c r="A6685" s="9" t="s">
        <v>62</v>
      </c>
      <c r="B6685" s="9" t="s">
        <v>63</v>
      </c>
      <c r="C6685" s="9" t="s">
        <v>64</v>
      </c>
      <c r="D6685" s="9" t="s">
        <v>65</v>
      </c>
      <c r="E6685" s="9" t="s">
        <v>66</v>
      </c>
      <c r="F6685" s="9" t="s">
        <v>67</v>
      </c>
      <c r="G6685" s="9" t="s">
        <v>68</v>
      </c>
    </row>
    <row r="6686" spans="1:7">
      <c r="A6686" s="91" t="s">
        <v>0</v>
      </c>
      <c r="B6686" s="372" t="s">
        <v>1</v>
      </c>
      <c r="C6686" s="91"/>
      <c r="D6686" s="91"/>
      <c r="E6686" s="91"/>
      <c r="F6686" s="374"/>
      <c r="G6686" s="374"/>
    </row>
    <row r="6687" spans="1:7">
      <c r="A6687" s="92"/>
      <c r="B6687" s="372" t="s">
        <v>2</v>
      </c>
      <c r="C6687" s="91" t="s">
        <v>3</v>
      </c>
      <c r="D6687" s="91" t="s">
        <v>4</v>
      </c>
      <c r="E6687" s="91" t="s">
        <v>4474</v>
      </c>
      <c r="F6687" s="14">
        <f>VLOOKUP(B6687,'HSD ME&amp;PLUMBING'!$B$6:E8156,4,FALSE)</f>
        <v>100000</v>
      </c>
      <c r="G6687" s="367">
        <f>F6687*E6687</f>
        <v>41300</v>
      </c>
    </row>
    <row r="6688" spans="1:7">
      <c r="A6688" s="92"/>
      <c r="B6688" s="372" t="s">
        <v>1804</v>
      </c>
      <c r="C6688" s="91" t="s">
        <v>71</v>
      </c>
      <c r="D6688" s="91" t="s">
        <v>4</v>
      </c>
      <c r="E6688" s="91" t="s">
        <v>4473</v>
      </c>
      <c r="F6688" s="14">
        <f>VLOOKUP(B6688,'HSD ME&amp;PLUMBING'!$B$6:E8157,4,FALSE)</f>
        <v>150000</v>
      </c>
      <c r="G6688" s="367">
        <f>F6688*E6688</f>
        <v>103499.99999999999</v>
      </c>
    </row>
    <row r="6689" spans="1:7">
      <c r="A6689" s="92"/>
      <c r="B6689" s="372" t="s">
        <v>7</v>
      </c>
      <c r="C6689" s="91" t="s">
        <v>8</v>
      </c>
      <c r="D6689" s="91" t="s">
        <v>4</v>
      </c>
      <c r="E6689" s="91" t="s">
        <v>758</v>
      </c>
      <c r="F6689" s="14">
        <f>VLOOKUP(B6689,'HSD ME&amp;PLUMBING'!$B$6:E8158,4,FALSE)</f>
        <v>150000</v>
      </c>
      <c r="G6689" s="367">
        <f>F6689*E6689</f>
        <v>10350</v>
      </c>
    </row>
    <row r="6690" spans="1:7">
      <c r="A6690" s="92"/>
      <c r="B6690" s="372" t="s">
        <v>10</v>
      </c>
      <c r="C6690" s="91" t="s">
        <v>11</v>
      </c>
      <c r="D6690" s="91" t="s">
        <v>4</v>
      </c>
      <c r="E6690" s="91" t="s">
        <v>27</v>
      </c>
      <c r="F6690" s="19">
        <f>VLOOKUP(B6690,'HSD ME&amp;PLUMBING'!$B$6:E8159,4,FALSE)</f>
        <v>200000</v>
      </c>
      <c r="G6690" s="367">
        <f>F6690*E6690</f>
        <v>4200</v>
      </c>
    </row>
    <row r="6691" spans="1:7">
      <c r="A6691" s="513" t="s">
        <v>13</v>
      </c>
      <c r="B6691" s="514"/>
      <c r="C6691" s="514"/>
      <c r="D6691" s="514"/>
      <c r="E6691" s="514"/>
      <c r="F6691" s="515"/>
      <c r="G6691" s="367">
        <f>SUM(G6687:G6690)</f>
        <v>159350</v>
      </c>
    </row>
    <row r="6692" spans="1:7">
      <c r="A6692" s="91" t="s">
        <v>14</v>
      </c>
      <c r="B6692" s="372" t="s">
        <v>15</v>
      </c>
      <c r="C6692" s="91"/>
      <c r="D6692" s="91"/>
      <c r="E6692" s="91"/>
      <c r="F6692" s="374"/>
      <c r="G6692" s="374"/>
    </row>
    <row r="6693" spans="1:7" ht="45">
      <c r="A6693" s="92"/>
      <c r="B6693" s="373" t="s">
        <v>4341</v>
      </c>
      <c r="C6693" s="91"/>
      <c r="D6693" s="94" t="s">
        <v>4228</v>
      </c>
      <c r="E6693" s="94" t="s">
        <v>795</v>
      </c>
      <c r="F6693" s="371">
        <f>VLOOKUP(B6693,'HSD ME&amp;PLUMBING'!$B$6:E8162,4,FALSE)</f>
        <v>10000</v>
      </c>
      <c r="G6693" s="370">
        <f>F6693*E6693</f>
        <v>12500</v>
      </c>
    </row>
    <row r="6694" spans="1:7">
      <c r="A6694" s="503" t="s">
        <v>16</v>
      </c>
      <c r="B6694" s="504"/>
      <c r="C6694" s="504"/>
      <c r="D6694" s="504"/>
      <c r="E6694" s="504"/>
      <c r="F6694" s="505"/>
      <c r="G6694" s="367">
        <f>SUM(G6692:G6693)</f>
        <v>12500</v>
      </c>
    </row>
    <row r="6695" spans="1:7">
      <c r="A6695" s="11" t="s">
        <v>17</v>
      </c>
      <c r="B6695" s="160" t="s">
        <v>18</v>
      </c>
      <c r="C6695" s="11"/>
      <c r="D6695" s="12"/>
      <c r="E6695" s="11"/>
      <c r="F6695" s="12"/>
      <c r="G6695" s="369"/>
    </row>
    <row r="6696" spans="1:7">
      <c r="A6696" s="503" t="s">
        <v>19</v>
      </c>
      <c r="B6696" s="504"/>
      <c r="C6696" s="504"/>
      <c r="D6696" s="504"/>
      <c r="E6696" s="504"/>
      <c r="F6696" s="505"/>
      <c r="G6696" s="367">
        <f>SUM(G6695)</f>
        <v>0</v>
      </c>
    </row>
    <row r="6697" spans="1:7">
      <c r="A6697" s="11" t="s">
        <v>20</v>
      </c>
      <c r="B6697" s="522" t="s">
        <v>21</v>
      </c>
      <c r="C6697" s="523"/>
      <c r="D6697" s="523"/>
      <c r="E6697" s="523"/>
      <c r="F6697" s="524"/>
      <c r="G6697" s="367">
        <f>SUM(G6687:G6696)/2</f>
        <v>171850</v>
      </c>
    </row>
    <row r="6698" spans="1:7">
      <c r="A6698" s="11" t="s">
        <v>22</v>
      </c>
      <c r="B6698" s="522" t="s">
        <v>77</v>
      </c>
      <c r="C6698" s="523"/>
      <c r="D6698" s="523"/>
      <c r="E6698" s="524"/>
      <c r="F6698" s="368">
        <v>0.1</v>
      </c>
      <c r="G6698" s="367">
        <f>G6697*F6698</f>
        <v>17185</v>
      </c>
    </row>
    <row r="6699" spans="1:7">
      <c r="A6699" s="11" t="s">
        <v>23</v>
      </c>
      <c r="B6699" s="522" t="s">
        <v>24</v>
      </c>
      <c r="C6699" s="523"/>
      <c r="D6699" s="523"/>
      <c r="E6699" s="523"/>
      <c r="F6699" s="524"/>
      <c r="G6699" s="367">
        <f>G6697+G6698</f>
        <v>189035</v>
      </c>
    </row>
    <row r="6700" spans="1:7">
      <c r="A6700" s="105"/>
      <c r="B6700" s="106"/>
      <c r="C6700" s="105"/>
      <c r="D6700" s="105"/>
      <c r="E6700" s="105"/>
      <c r="F6700" s="378"/>
      <c r="G6700" s="378"/>
    </row>
    <row r="6701" spans="1:7">
      <c r="A6701" s="198" t="s">
        <v>4472</v>
      </c>
      <c r="B6701" s="1"/>
      <c r="C6701" s="262"/>
      <c r="D6701" s="262"/>
      <c r="E6701" s="262"/>
      <c r="F6701" s="375"/>
      <c r="G6701" s="375"/>
    </row>
    <row r="6702" spans="1:7" ht="30">
      <c r="A6702" s="9" t="s">
        <v>62</v>
      </c>
      <c r="B6702" s="9" t="s">
        <v>63</v>
      </c>
      <c r="C6702" s="9" t="s">
        <v>64</v>
      </c>
      <c r="D6702" s="9" t="s">
        <v>65</v>
      </c>
      <c r="E6702" s="9" t="s">
        <v>66</v>
      </c>
      <c r="F6702" s="9" t="s">
        <v>67</v>
      </c>
      <c r="G6702" s="9" t="s">
        <v>68</v>
      </c>
    </row>
    <row r="6703" spans="1:7">
      <c r="A6703" s="91" t="s">
        <v>0</v>
      </c>
      <c r="B6703" s="372" t="s">
        <v>1</v>
      </c>
      <c r="C6703" s="91"/>
      <c r="D6703" s="91"/>
      <c r="E6703" s="91"/>
      <c r="F6703" s="374"/>
      <c r="G6703" s="374"/>
    </row>
    <row r="6704" spans="1:7">
      <c r="A6704" s="92"/>
      <c r="B6704" s="372" t="s">
        <v>2</v>
      </c>
      <c r="C6704" s="91" t="s">
        <v>3</v>
      </c>
      <c r="D6704" s="91" t="s">
        <v>4</v>
      </c>
      <c r="E6704" s="91" t="s">
        <v>4471</v>
      </c>
      <c r="F6704" s="14">
        <f>VLOOKUP(B6704,'HSD ME&amp;PLUMBING'!$B$6:E8173,4,FALSE)</f>
        <v>100000</v>
      </c>
      <c r="G6704" s="367">
        <f>F6704*E6704</f>
        <v>55000.000000000007</v>
      </c>
    </row>
    <row r="6705" spans="1:7">
      <c r="A6705" s="92"/>
      <c r="B6705" s="372" t="s">
        <v>1804</v>
      </c>
      <c r="C6705" s="91" t="s">
        <v>71</v>
      </c>
      <c r="D6705" s="91" t="s">
        <v>4</v>
      </c>
      <c r="E6705" s="91" t="s">
        <v>4470</v>
      </c>
      <c r="F6705" s="14">
        <f>VLOOKUP(B6705,'HSD ME&amp;PLUMBING'!$B$6:E8174,4,FALSE)</f>
        <v>150000</v>
      </c>
      <c r="G6705" s="367">
        <f>F6705*E6705</f>
        <v>137850</v>
      </c>
    </row>
    <row r="6706" spans="1:7">
      <c r="A6706" s="92"/>
      <c r="B6706" s="372" t="s">
        <v>7</v>
      </c>
      <c r="C6706" s="91" t="s">
        <v>8</v>
      </c>
      <c r="D6706" s="91" t="s">
        <v>4</v>
      </c>
      <c r="E6706" s="91" t="s">
        <v>4469</v>
      </c>
      <c r="F6706" s="14">
        <f>VLOOKUP(B6706,'HSD ME&amp;PLUMBING'!$B$6:E8175,4,FALSE)</f>
        <v>150000</v>
      </c>
      <c r="G6706" s="367">
        <f>F6706*E6706</f>
        <v>13800</v>
      </c>
    </row>
    <row r="6707" spans="1:7">
      <c r="A6707" s="92"/>
      <c r="B6707" s="372" t="s">
        <v>10</v>
      </c>
      <c r="C6707" s="91" t="s">
        <v>11</v>
      </c>
      <c r="D6707" s="91" t="s">
        <v>4</v>
      </c>
      <c r="E6707" s="91" t="s">
        <v>35</v>
      </c>
      <c r="F6707" s="19">
        <f>VLOOKUP(B6707,'HSD ME&amp;PLUMBING'!$B$6:E8176,4,FALSE)</f>
        <v>200000</v>
      </c>
      <c r="G6707" s="367">
        <f>F6707*E6707</f>
        <v>5600</v>
      </c>
    </row>
    <row r="6708" spans="1:7">
      <c r="A6708" s="513" t="s">
        <v>13</v>
      </c>
      <c r="B6708" s="514"/>
      <c r="C6708" s="514"/>
      <c r="D6708" s="514"/>
      <c r="E6708" s="514"/>
      <c r="F6708" s="515"/>
      <c r="G6708" s="367">
        <f>SUM(G6704:G6707)</f>
        <v>212250</v>
      </c>
    </row>
    <row r="6709" spans="1:7">
      <c r="A6709" s="91" t="s">
        <v>14</v>
      </c>
      <c r="B6709" s="372" t="s">
        <v>15</v>
      </c>
      <c r="C6709" s="91"/>
      <c r="D6709" s="91"/>
      <c r="E6709" s="91"/>
      <c r="F6709" s="374"/>
      <c r="G6709" s="374"/>
    </row>
    <row r="6710" spans="1:7" ht="45">
      <c r="A6710" s="92"/>
      <c r="B6710" s="373" t="s">
        <v>4342</v>
      </c>
      <c r="C6710" s="91"/>
      <c r="D6710" s="94" t="s">
        <v>4228</v>
      </c>
      <c r="E6710" s="94" t="s">
        <v>795</v>
      </c>
      <c r="F6710" s="371">
        <f>VLOOKUP(B6710,'HSD ME&amp;PLUMBING'!$B$6:E8179,4,FALSE)</f>
        <v>10000</v>
      </c>
      <c r="G6710" s="370">
        <f>F6710*E6710</f>
        <v>12500</v>
      </c>
    </row>
    <row r="6711" spans="1:7">
      <c r="A6711" s="503" t="s">
        <v>16</v>
      </c>
      <c r="B6711" s="504"/>
      <c r="C6711" s="504"/>
      <c r="D6711" s="504"/>
      <c r="E6711" s="504"/>
      <c r="F6711" s="505"/>
      <c r="G6711" s="367">
        <f>SUM(G6709:G6710)</f>
        <v>12500</v>
      </c>
    </row>
    <row r="6712" spans="1:7">
      <c r="A6712" s="11" t="s">
        <v>17</v>
      </c>
      <c r="B6712" s="160" t="s">
        <v>18</v>
      </c>
      <c r="C6712" s="11"/>
      <c r="D6712" s="12"/>
      <c r="E6712" s="11"/>
      <c r="F6712" s="12"/>
      <c r="G6712" s="369"/>
    </row>
    <row r="6713" spans="1:7">
      <c r="A6713" s="503" t="s">
        <v>19</v>
      </c>
      <c r="B6713" s="504"/>
      <c r="C6713" s="504"/>
      <c r="D6713" s="504"/>
      <c r="E6713" s="504"/>
      <c r="F6713" s="505"/>
      <c r="G6713" s="367">
        <f>SUM(G6712)</f>
        <v>0</v>
      </c>
    </row>
    <row r="6714" spans="1:7">
      <c r="A6714" s="11" t="s">
        <v>20</v>
      </c>
      <c r="B6714" s="522" t="s">
        <v>21</v>
      </c>
      <c r="C6714" s="523"/>
      <c r="D6714" s="523"/>
      <c r="E6714" s="523"/>
      <c r="F6714" s="524"/>
      <c r="G6714" s="367">
        <f>SUM(G6704:G6713)/2</f>
        <v>224750</v>
      </c>
    </row>
    <row r="6715" spans="1:7">
      <c r="A6715" s="11" t="s">
        <v>22</v>
      </c>
      <c r="B6715" s="522" t="s">
        <v>77</v>
      </c>
      <c r="C6715" s="523"/>
      <c r="D6715" s="523"/>
      <c r="E6715" s="524"/>
      <c r="F6715" s="368">
        <v>0.1</v>
      </c>
      <c r="G6715" s="367">
        <f>G6714*F6715</f>
        <v>22475</v>
      </c>
    </row>
    <row r="6716" spans="1:7">
      <c r="A6716" s="11" t="s">
        <v>23</v>
      </c>
      <c r="B6716" s="522" t="s">
        <v>24</v>
      </c>
      <c r="C6716" s="523"/>
      <c r="D6716" s="523"/>
      <c r="E6716" s="523"/>
      <c r="F6716" s="524"/>
      <c r="G6716" s="367">
        <f>G6714+G6715</f>
        <v>247225</v>
      </c>
    </row>
    <row r="6717" spans="1:7">
      <c r="A6717" s="105"/>
      <c r="B6717" s="106"/>
      <c r="C6717" s="105"/>
      <c r="D6717" s="105"/>
      <c r="E6717" s="105"/>
      <c r="F6717" s="378"/>
      <c r="G6717" s="378"/>
    </row>
    <row r="6718" spans="1:7">
      <c r="A6718" s="198" t="s">
        <v>4468</v>
      </c>
      <c r="B6718" s="1"/>
      <c r="C6718" s="262"/>
      <c r="D6718" s="262"/>
      <c r="E6718" s="262"/>
      <c r="F6718" s="375"/>
      <c r="G6718" s="375"/>
    </row>
    <row r="6719" spans="1:7">
      <c r="A6719" s="198" t="s">
        <v>4467</v>
      </c>
      <c r="B6719" s="1"/>
      <c r="C6719" s="262"/>
      <c r="D6719" s="262"/>
      <c r="E6719" s="262"/>
      <c r="F6719" s="375"/>
      <c r="G6719" s="375"/>
    </row>
    <row r="6720" spans="1:7" ht="30">
      <c r="A6720" s="9" t="s">
        <v>62</v>
      </c>
      <c r="B6720" s="9" t="s">
        <v>63</v>
      </c>
      <c r="C6720" s="9" t="s">
        <v>64</v>
      </c>
      <c r="D6720" s="9" t="s">
        <v>65</v>
      </c>
      <c r="E6720" s="9" t="s">
        <v>66</v>
      </c>
      <c r="F6720" s="9" t="s">
        <v>67</v>
      </c>
      <c r="G6720" s="9" t="s">
        <v>68</v>
      </c>
    </row>
    <row r="6721" spans="1:7">
      <c r="A6721" s="91" t="s">
        <v>0</v>
      </c>
      <c r="B6721" s="372" t="s">
        <v>1</v>
      </c>
      <c r="C6721" s="91"/>
      <c r="D6721" s="91"/>
      <c r="E6721" s="91"/>
      <c r="F6721" s="374"/>
      <c r="G6721" s="374"/>
    </row>
    <row r="6722" spans="1:7">
      <c r="A6722" s="92"/>
      <c r="B6722" s="372" t="s">
        <v>2</v>
      </c>
      <c r="C6722" s="91" t="s">
        <v>3</v>
      </c>
      <c r="D6722" s="91" t="s">
        <v>4</v>
      </c>
      <c r="E6722" s="91" t="s">
        <v>713</v>
      </c>
      <c r="F6722" s="14">
        <f>VLOOKUP(B6722,'HSD ME&amp;PLUMBING'!$B$6:E8191,4,FALSE)</f>
        <v>100000</v>
      </c>
      <c r="G6722" s="367">
        <f>F6722*E6722</f>
        <v>9400</v>
      </c>
    </row>
    <row r="6723" spans="1:7">
      <c r="A6723" s="92"/>
      <c r="B6723" s="372" t="s">
        <v>1804</v>
      </c>
      <c r="C6723" s="91" t="s">
        <v>71</v>
      </c>
      <c r="D6723" s="91" t="s">
        <v>4</v>
      </c>
      <c r="E6723" s="91" t="s">
        <v>1932</v>
      </c>
      <c r="F6723" s="14">
        <f>VLOOKUP(B6723,'HSD ME&amp;PLUMBING'!$B$6:E8192,4,FALSE)</f>
        <v>150000</v>
      </c>
      <c r="G6723" s="367">
        <f>F6723*E6723</f>
        <v>23550</v>
      </c>
    </row>
    <row r="6724" spans="1:7">
      <c r="A6724" s="92"/>
      <c r="B6724" s="372" t="s">
        <v>7</v>
      </c>
      <c r="C6724" s="91" t="s">
        <v>8</v>
      </c>
      <c r="D6724" s="91" t="s">
        <v>4</v>
      </c>
      <c r="E6724" s="91" t="s">
        <v>121</v>
      </c>
      <c r="F6724" s="14">
        <f>VLOOKUP(B6724,'HSD ME&amp;PLUMBING'!$B$6:E8193,4,FALSE)</f>
        <v>150000</v>
      </c>
      <c r="G6724" s="367">
        <f>F6724*E6724</f>
        <v>2400</v>
      </c>
    </row>
    <row r="6725" spans="1:7">
      <c r="A6725" s="92"/>
      <c r="B6725" s="372" t="s">
        <v>10</v>
      </c>
      <c r="C6725" s="91" t="s">
        <v>11</v>
      </c>
      <c r="D6725" s="91" t="s">
        <v>4</v>
      </c>
      <c r="E6725" s="91" t="s">
        <v>87</v>
      </c>
      <c r="F6725" s="19">
        <f>VLOOKUP(B6725,'HSD ME&amp;PLUMBING'!$B$6:E8194,4,FALSE)</f>
        <v>200000</v>
      </c>
      <c r="G6725" s="367">
        <f>F6725*E6725</f>
        <v>1000</v>
      </c>
    </row>
    <row r="6726" spans="1:7">
      <c r="A6726" s="513" t="s">
        <v>13</v>
      </c>
      <c r="B6726" s="514"/>
      <c r="C6726" s="514"/>
      <c r="D6726" s="514"/>
      <c r="E6726" s="514"/>
      <c r="F6726" s="515"/>
      <c r="G6726" s="367">
        <f>SUM(G6722:G6725)</f>
        <v>36350</v>
      </c>
    </row>
    <row r="6727" spans="1:7">
      <c r="A6727" s="91" t="s">
        <v>14</v>
      </c>
      <c r="B6727" s="372" t="s">
        <v>15</v>
      </c>
      <c r="C6727" s="91"/>
      <c r="D6727" s="91"/>
      <c r="E6727" s="91"/>
      <c r="F6727" s="374"/>
      <c r="G6727" s="374"/>
    </row>
    <row r="6728" spans="1:7" ht="45">
      <c r="A6728" s="92"/>
      <c r="B6728" s="373" t="s">
        <v>4343</v>
      </c>
      <c r="C6728" s="91"/>
      <c r="D6728" s="94" t="s">
        <v>4228</v>
      </c>
      <c r="E6728" s="94" t="s">
        <v>4400</v>
      </c>
      <c r="F6728" s="371">
        <f>VLOOKUP(B6728,'HSD ME&amp;PLUMBING'!$B$6:E8197,4,FALSE)</f>
        <v>10000</v>
      </c>
      <c r="G6728" s="370">
        <f>F6728*E6728</f>
        <v>11000</v>
      </c>
    </row>
    <row r="6729" spans="1:7">
      <c r="A6729" s="503" t="s">
        <v>16</v>
      </c>
      <c r="B6729" s="504"/>
      <c r="C6729" s="504"/>
      <c r="D6729" s="504"/>
      <c r="E6729" s="504"/>
      <c r="F6729" s="505"/>
      <c r="G6729" s="367">
        <f>SUM(G6727:G6728)</f>
        <v>11000</v>
      </c>
    </row>
    <row r="6730" spans="1:7">
      <c r="A6730" s="11" t="s">
        <v>17</v>
      </c>
      <c r="B6730" s="160" t="s">
        <v>18</v>
      </c>
      <c r="C6730" s="11"/>
      <c r="D6730" s="12"/>
      <c r="E6730" s="11"/>
      <c r="F6730" s="12"/>
      <c r="G6730" s="369"/>
    </row>
    <row r="6731" spans="1:7">
      <c r="A6731" s="503" t="s">
        <v>19</v>
      </c>
      <c r="B6731" s="504"/>
      <c r="C6731" s="504"/>
      <c r="D6731" s="504"/>
      <c r="E6731" s="504"/>
      <c r="F6731" s="505"/>
      <c r="G6731" s="367">
        <f>SUM(G6730)</f>
        <v>0</v>
      </c>
    </row>
    <row r="6732" spans="1:7">
      <c r="A6732" s="11" t="s">
        <v>20</v>
      </c>
      <c r="B6732" s="522" t="s">
        <v>21</v>
      </c>
      <c r="C6732" s="523"/>
      <c r="D6732" s="523"/>
      <c r="E6732" s="523"/>
      <c r="F6732" s="524"/>
      <c r="G6732" s="367">
        <f>SUM(G6722:G6731)/2</f>
        <v>47350</v>
      </c>
    </row>
    <row r="6733" spans="1:7">
      <c r="A6733" s="11" t="s">
        <v>22</v>
      </c>
      <c r="B6733" s="522" t="s">
        <v>77</v>
      </c>
      <c r="C6733" s="523"/>
      <c r="D6733" s="523"/>
      <c r="E6733" s="524"/>
      <c r="F6733" s="368">
        <v>0.1</v>
      </c>
      <c r="G6733" s="367">
        <f>G6732*F6733</f>
        <v>4735</v>
      </c>
    </row>
    <row r="6734" spans="1:7">
      <c r="A6734" s="11" t="s">
        <v>23</v>
      </c>
      <c r="B6734" s="522" t="s">
        <v>24</v>
      </c>
      <c r="C6734" s="523"/>
      <c r="D6734" s="523"/>
      <c r="E6734" s="523"/>
      <c r="F6734" s="524"/>
      <c r="G6734" s="367">
        <f>G6732+G6733</f>
        <v>52085</v>
      </c>
    </row>
    <row r="6735" spans="1:7">
      <c r="A6735" s="105"/>
      <c r="B6735" s="106"/>
      <c r="C6735" s="105"/>
      <c r="D6735" s="105"/>
      <c r="E6735" s="105"/>
      <c r="F6735" s="378"/>
      <c r="G6735" s="378"/>
    </row>
    <row r="6736" spans="1:7">
      <c r="A6736" s="198" t="s">
        <v>4466</v>
      </c>
      <c r="B6736" s="1"/>
      <c r="C6736" s="262"/>
      <c r="D6736" s="262"/>
      <c r="E6736" s="262"/>
      <c r="F6736" s="375"/>
      <c r="G6736" s="375"/>
    </row>
    <row r="6737" spans="1:7" ht="30">
      <c r="A6737" s="9" t="s">
        <v>62</v>
      </c>
      <c r="B6737" s="9" t="s">
        <v>63</v>
      </c>
      <c r="C6737" s="9" t="s">
        <v>64</v>
      </c>
      <c r="D6737" s="9" t="s">
        <v>65</v>
      </c>
      <c r="E6737" s="9" t="s">
        <v>66</v>
      </c>
      <c r="F6737" s="9" t="s">
        <v>67</v>
      </c>
      <c r="G6737" s="9" t="s">
        <v>68</v>
      </c>
    </row>
    <row r="6738" spans="1:7">
      <c r="A6738" s="91" t="s">
        <v>0</v>
      </c>
      <c r="B6738" s="372" t="s">
        <v>1</v>
      </c>
      <c r="C6738" s="91"/>
      <c r="D6738" s="91"/>
      <c r="E6738" s="91"/>
      <c r="F6738" s="374"/>
      <c r="G6738" s="374"/>
    </row>
    <row r="6739" spans="1:7">
      <c r="A6739" s="92"/>
      <c r="B6739" s="372" t="s">
        <v>2</v>
      </c>
      <c r="C6739" s="91" t="s">
        <v>3</v>
      </c>
      <c r="D6739" s="91" t="s">
        <v>4</v>
      </c>
      <c r="E6739" s="91" t="s">
        <v>1652</v>
      </c>
      <c r="F6739" s="14">
        <f>VLOOKUP(B6739,'HSD ME&amp;PLUMBING'!$B$6:E8208,4,FALSE)</f>
        <v>100000</v>
      </c>
      <c r="G6739" s="367">
        <f>F6739*E6739</f>
        <v>18300</v>
      </c>
    </row>
    <row r="6740" spans="1:7">
      <c r="A6740" s="92"/>
      <c r="B6740" s="372" t="s">
        <v>1804</v>
      </c>
      <c r="C6740" s="91" t="s">
        <v>71</v>
      </c>
      <c r="D6740" s="91" t="s">
        <v>4</v>
      </c>
      <c r="E6740" s="91" t="s">
        <v>1923</v>
      </c>
      <c r="F6740" s="14">
        <f>VLOOKUP(B6740,'HSD ME&amp;PLUMBING'!$B$6:E8209,4,FALSE)</f>
        <v>150000</v>
      </c>
      <c r="G6740" s="367">
        <f>F6740*E6740</f>
        <v>45900</v>
      </c>
    </row>
    <row r="6741" spans="1:7">
      <c r="A6741" s="92"/>
      <c r="B6741" s="372" t="s">
        <v>7</v>
      </c>
      <c r="C6741" s="91" t="s">
        <v>8</v>
      </c>
      <c r="D6741" s="91" t="s">
        <v>4</v>
      </c>
      <c r="E6741" s="91" t="s">
        <v>287</v>
      </c>
      <c r="F6741" s="14">
        <f>VLOOKUP(B6741,'HSD ME&amp;PLUMBING'!$B$6:E8210,4,FALSE)</f>
        <v>150000</v>
      </c>
      <c r="G6741" s="367">
        <f>F6741*E6741</f>
        <v>4650</v>
      </c>
    </row>
    <row r="6742" spans="1:7">
      <c r="A6742" s="92"/>
      <c r="B6742" s="372" t="s">
        <v>10</v>
      </c>
      <c r="C6742" s="91" t="s">
        <v>11</v>
      </c>
      <c r="D6742" s="91" t="s">
        <v>4</v>
      </c>
      <c r="E6742" s="91" t="s">
        <v>36</v>
      </c>
      <c r="F6742" s="19">
        <f>VLOOKUP(B6742,'HSD ME&amp;PLUMBING'!$B$6:E8211,4,FALSE)</f>
        <v>200000</v>
      </c>
      <c r="G6742" s="367">
        <f>F6742*E6742</f>
        <v>1799.9999999999998</v>
      </c>
    </row>
    <row r="6743" spans="1:7">
      <c r="A6743" s="513" t="s">
        <v>13</v>
      </c>
      <c r="B6743" s="514"/>
      <c r="C6743" s="514"/>
      <c r="D6743" s="514"/>
      <c r="E6743" s="514"/>
      <c r="F6743" s="515"/>
      <c r="G6743" s="367">
        <f>SUM(G6739:G6742)</f>
        <v>70650</v>
      </c>
    </row>
    <row r="6744" spans="1:7">
      <c r="A6744" s="91" t="s">
        <v>14</v>
      </c>
      <c r="B6744" s="372" t="s">
        <v>15</v>
      </c>
      <c r="C6744" s="91"/>
      <c r="D6744" s="91"/>
      <c r="E6744" s="91"/>
      <c r="F6744" s="374"/>
      <c r="G6744" s="374"/>
    </row>
    <row r="6745" spans="1:7" ht="45">
      <c r="A6745" s="92"/>
      <c r="B6745" s="373" t="s">
        <v>4344</v>
      </c>
      <c r="C6745" s="91"/>
      <c r="D6745" s="94" t="s">
        <v>4228</v>
      </c>
      <c r="E6745" s="94" t="s">
        <v>4400</v>
      </c>
      <c r="F6745" s="371">
        <f>VLOOKUP(B6745,'HSD ME&amp;PLUMBING'!$B$6:E8214,4,FALSE)</f>
        <v>10000</v>
      </c>
      <c r="G6745" s="370">
        <f>F6745*E6745</f>
        <v>11000</v>
      </c>
    </row>
    <row r="6746" spans="1:7">
      <c r="A6746" s="503" t="s">
        <v>16</v>
      </c>
      <c r="B6746" s="504"/>
      <c r="C6746" s="504"/>
      <c r="D6746" s="504"/>
      <c r="E6746" s="504"/>
      <c r="F6746" s="505"/>
      <c r="G6746" s="367">
        <f>SUM(G6744:G6745)</f>
        <v>11000</v>
      </c>
    </row>
    <row r="6747" spans="1:7">
      <c r="A6747" s="11" t="s">
        <v>17</v>
      </c>
      <c r="B6747" s="160" t="s">
        <v>18</v>
      </c>
      <c r="C6747" s="11"/>
      <c r="D6747" s="12"/>
      <c r="E6747" s="11"/>
      <c r="F6747" s="12"/>
      <c r="G6747" s="369"/>
    </row>
    <row r="6748" spans="1:7">
      <c r="A6748" s="503" t="s">
        <v>19</v>
      </c>
      <c r="B6748" s="504"/>
      <c r="C6748" s="504"/>
      <c r="D6748" s="504"/>
      <c r="E6748" s="504"/>
      <c r="F6748" s="505"/>
      <c r="G6748" s="367">
        <f>SUM(G6747)</f>
        <v>0</v>
      </c>
    </row>
    <row r="6749" spans="1:7">
      <c r="A6749" s="11" t="s">
        <v>20</v>
      </c>
      <c r="B6749" s="522" t="s">
        <v>21</v>
      </c>
      <c r="C6749" s="523"/>
      <c r="D6749" s="523"/>
      <c r="E6749" s="523"/>
      <c r="F6749" s="524"/>
      <c r="G6749" s="367">
        <f>SUM(G6739:G6748)/2</f>
        <v>81650</v>
      </c>
    </row>
    <row r="6750" spans="1:7">
      <c r="A6750" s="11" t="s">
        <v>22</v>
      </c>
      <c r="B6750" s="522" t="s">
        <v>77</v>
      </c>
      <c r="C6750" s="523"/>
      <c r="D6750" s="523"/>
      <c r="E6750" s="524"/>
      <c r="F6750" s="368">
        <v>0.1</v>
      </c>
      <c r="G6750" s="367">
        <f>G6749*F6750</f>
        <v>8165</v>
      </c>
    </row>
    <row r="6751" spans="1:7">
      <c r="A6751" s="11" t="s">
        <v>23</v>
      </c>
      <c r="B6751" s="522" t="s">
        <v>24</v>
      </c>
      <c r="C6751" s="523"/>
      <c r="D6751" s="523"/>
      <c r="E6751" s="523"/>
      <c r="F6751" s="524"/>
      <c r="G6751" s="367">
        <f>G6749+G6750</f>
        <v>89815</v>
      </c>
    </row>
    <row r="6752" spans="1:7">
      <c r="A6752" s="105"/>
      <c r="B6752" s="106"/>
      <c r="C6752" s="105"/>
      <c r="D6752" s="105"/>
      <c r="E6752" s="105"/>
      <c r="F6752" s="378"/>
      <c r="G6752" s="378"/>
    </row>
    <row r="6753" spans="1:7">
      <c r="A6753" s="198" t="s">
        <v>4465</v>
      </c>
      <c r="B6753" s="1"/>
      <c r="C6753" s="262"/>
      <c r="D6753" s="262"/>
      <c r="E6753" s="262"/>
      <c r="F6753" s="375"/>
      <c r="G6753" s="375"/>
    </row>
    <row r="6754" spans="1:7" ht="30">
      <c r="A6754" s="9" t="s">
        <v>62</v>
      </c>
      <c r="B6754" s="9" t="s">
        <v>63</v>
      </c>
      <c r="C6754" s="9" t="s">
        <v>64</v>
      </c>
      <c r="D6754" s="9" t="s">
        <v>65</v>
      </c>
      <c r="E6754" s="9" t="s">
        <v>66</v>
      </c>
      <c r="F6754" s="9" t="s">
        <v>67</v>
      </c>
      <c r="G6754" s="9" t="s">
        <v>68</v>
      </c>
    </row>
    <row r="6755" spans="1:7">
      <c r="A6755" s="91" t="s">
        <v>0</v>
      </c>
      <c r="B6755" s="372" t="s">
        <v>1</v>
      </c>
      <c r="C6755" s="91"/>
      <c r="D6755" s="91"/>
      <c r="E6755" s="91"/>
      <c r="F6755" s="374"/>
      <c r="G6755" s="374"/>
    </row>
    <row r="6756" spans="1:7">
      <c r="A6756" s="92"/>
      <c r="B6756" s="372" t="s">
        <v>2</v>
      </c>
      <c r="C6756" s="91" t="s">
        <v>3</v>
      </c>
      <c r="D6756" s="91" t="s">
        <v>4</v>
      </c>
      <c r="E6756" s="91" t="s">
        <v>4425</v>
      </c>
      <c r="F6756" s="14">
        <f>VLOOKUP(B6756,'HSD ME&amp;PLUMBING'!$B$6:E8225,4,FALSE)</f>
        <v>100000</v>
      </c>
      <c r="G6756" s="367">
        <f>F6756*E6756</f>
        <v>24400</v>
      </c>
    </row>
    <row r="6757" spans="1:7">
      <c r="A6757" s="92"/>
      <c r="B6757" s="372" t="s">
        <v>1804</v>
      </c>
      <c r="C6757" s="91" t="s">
        <v>71</v>
      </c>
      <c r="D6757" s="91" t="s">
        <v>4</v>
      </c>
      <c r="E6757" s="91" t="s">
        <v>4424</v>
      </c>
      <c r="F6757" s="14">
        <f>VLOOKUP(B6757,'HSD ME&amp;PLUMBING'!$B$6:E8226,4,FALSE)</f>
        <v>150000</v>
      </c>
      <c r="G6757" s="367">
        <f>F6757*E6757</f>
        <v>61199.999999999993</v>
      </c>
    </row>
    <row r="6758" spans="1:7">
      <c r="A6758" s="92"/>
      <c r="B6758" s="372" t="s">
        <v>7</v>
      </c>
      <c r="C6758" s="91" t="s">
        <v>8</v>
      </c>
      <c r="D6758" s="91" t="s">
        <v>4</v>
      </c>
      <c r="E6758" s="91" t="s">
        <v>4423</v>
      </c>
      <c r="F6758" s="14">
        <f>VLOOKUP(B6758,'HSD ME&amp;PLUMBING'!$B$6:E8227,4,FALSE)</f>
        <v>150000</v>
      </c>
      <c r="G6758" s="367">
        <f>F6758*E6758</f>
        <v>6150</v>
      </c>
    </row>
    <row r="6759" spans="1:7">
      <c r="A6759" s="92"/>
      <c r="B6759" s="372" t="s">
        <v>10</v>
      </c>
      <c r="C6759" s="91" t="s">
        <v>11</v>
      </c>
      <c r="D6759" s="91" t="s">
        <v>4</v>
      </c>
      <c r="E6759" s="91" t="s">
        <v>110</v>
      </c>
      <c r="F6759" s="19">
        <f>VLOOKUP(B6759,'HSD ME&amp;PLUMBING'!$B$6:E8228,4,FALSE)</f>
        <v>200000</v>
      </c>
      <c r="G6759" s="367">
        <f>F6759*E6759</f>
        <v>2400</v>
      </c>
    </row>
    <row r="6760" spans="1:7">
      <c r="A6760" s="513" t="s">
        <v>13</v>
      </c>
      <c r="B6760" s="514"/>
      <c r="C6760" s="514"/>
      <c r="D6760" s="514"/>
      <c r="E6760" s="514"/>
      <c r="F6760" s="515"/>
      <c r="G6760" s="367">
        <f>SUM(G6756:G6759)</f>
        <v>94150</v>
      </c>
    </row>
    <row r="6761" spans="1:7">
      <c r="A6761" s="91" t="s">
        <v>14</v>
      </c>
      <c r="B6761" s="372" t="s">
        <v>15</v>
      </c>
      <c r="C6761" s="91"/>
      <c r="D6761" s="91"/>
      <c r="E6761" s="91"/>
      <c r="F6761" s="374"/>
      <c r="G6761" s="374"/>
    </row>
    <row r="6762" spans="1:7" ht="45">
      <c r="A6762" s="92"/>
      <c r="B6762" s="373" t="s">
        <v>4345</v>
      </c>
      <c r="C6762" s="91"/>
      <c r="D6762" s="94" t="s">
        <v>4228</v>
      </c>
      <c r="E6762" s="94" t="s">
        <v>4400</v>
      </c>
      <c r="F6762" s="371">
        <f>VLOOKUP(B6762,'HSD ME&amp;PLUMBING'!$B$6:E8231,4,FALSE)</f>
        <v>10000</v>
      </c>
      <c r="G6762" s="370">
        <f>F6762*E6762</f>
        <v>11000</v>
      </c>
    </row>
    <row r="6763" spans="1:7">
      <c r="A6763" s="503" t="s">
        <v>16</v>
      </c>
      <c r="B6763" s="504"/>
      <c r="C6763" s="504"/>
      <c r="D6763" s="504"/>
      <c r="E6763" s="504"/>
      <c r="F6763" s="505"/>
      <c r="G6763" s="367">
        <f>SUM(G6761:G6762)</f>
        <v>11000</v>
      </c>
    </row>
    <row r="6764" spans="1:7">
      <c r="A6764" s="11" t="s">
        <v>17</v>
      </c>
      <c r="B6764" s="160" t="s">
        <v>18</v>
      </c>
      <c r="C6764" s="11"/>
      <c r="D6764" s="12"/>
      <c r="E6764" s="11"/>
      <c r="F6764" s="12"/>
      <c r="G6764" s="369"/>
    </row>
    <row r="6765" spans="1:7">
      <c r="A6765" s="503" t="s">
        <v>19</v>
      </c>
      <c r="B6765" s="504"/>
      <c r="C6765" s="504"/>
      <c r="D6765" s="504"/>
      <c r="E6765" s="504"/>
      <c r="F6765" s="505"/>
      <c r="G6765" s="367">
        <f>SUM(G6764)</f>
        <v>0</v>
      </c>
    </row>
    <row r="6766" spans="1:7">
      <c r="A6766" s="11" t="s">
        <v>20</v>
      </c>
      <c r="B6766" s="522" t="s">
        <v>21</v>
      </c>
      <c r="C6766" s="523"/>
      <c r="D6766" s="523"/>
      <c r="E6766" s="523"/>
      <c r="F6766" s="524"/>
      <c r="G6766" s="367">
        <f>SUM(G6756:G6765)/2</f>
        <v>105150</v>
      </c>
    </row>
    <row r="6767" spans="1:7">
      <c r="A6767" s="11" t="s">
        <v>22</v>
      </c>
      <c r="B6767" s="522" t="s">
        <v>77</v>
      </c>
      <c r="C6767" s="523"/>
      <c r="D6767" s="523"/>
      <c r="E6767" s="524"/>
      <c r="F6767" s="368">
        <v>0.1</v>
      </c>
      <c r="G6767" s="367">
        <f>G6766*F6767</f>
        <v>10515</v>
      </c>
    </row>
    <row r="6768" spans="1:7">
      <c r="A6768" s="11" t="s">
        <v>23</v>
      </c>
      <c r="B6768" s="522" t="s">
        <v>24</v>
      </c>
      <c r="C6768" s="523"/>
      <c r="D6768" s="523"/>
      <c r="E6768" s="523"/>
      <c r="F6768" s="524"/>
      <c r="G6768" s="367">
        <f>G6766+G6767</f>
        <v>115665</v>
      </c>
    </row>
    <row r="6769" spans="1:7">
      <c r="A6769" s="105"/>
      <c r="B6769" s="106"/>
      <c r="C6769" s="105"/>
      <c r="D6769" s="105"/>
      <c r="E6769" s="105"/>
      <c r="F6769" s="378"/>
      <c r="G6769" s="378"/>
    </row>
    <row r="6770" spans="1:7">
      <c r="A6770" s="198" t="s">
        <v>4464</v>
      </c>
      <c r="B6770" s="1"/>
      <c r="C6770" s="262"/>
      <c r="D6770" s="262"/>
      <c r="E6770" s="262"/>
      <c r="F6770" s="375"/>
      <c r="G6770" s="375"/>
    </row>
    <row r="6771" spans="1:7">
      <c r="A6771" s="198" t="s">
        <v>4463</v>
      </c>
      <c r="B6771" s="1"/>
      <c r="C6771" s="262"/>
      <c r="D6771" s="262"/>
      <c r="E6771" s="262"/>
      <c r="F6771" s="375"/>
      <c r="G6771" s="375"/>
    </row>
    <row r="6772" spans="1:7" ht="30">
      <c r="A6772" s="9" t="s">
        <v>62</v>
      </c>
      <c r="B6772" s="9" t="s">
        <v>63</v>
      </c>
      <c r="C6772" s="9" t="s">
        <v>64</v>
      </c>
      <c r="D6772" s="9" t="s">
        <v>65</v>
      </c>
      <c r="E6772" s="9" t="s">
        <v>66</v>
      </c>
      <c r="F6772" s="9" t="s">
        <v>67</v>
      </c>
      <c r="G6772" s="9" t="s">
        <v>68</v>
      </c>
    </row>
    <row r="6773" spans="1:7">
      <c r="A6773" s="91" t="s">
        <v>0</v>
      </c>
      <c r="B6773" s="372" t="s">
        <v>1</v>
      </c>
      <c r="C6773" s="91"/>
      <c r="D6773" s="91"/>
      <c r="E6773" s="91"/>
      <c r="F6773" s="374"/>
      <c r="G6773" s="374"/>
    </row>
    <row r="6774" spans="1:7">
      <c r="A6774" s="92"/>
      <c r="B6774" s="372" t="s">
        <v>2</v>
      </c>
      <c r="C6774" s="91" t="s">
        <v>3</v>
      </c>
      <c r="D6774" s="91" t="s">
        <v>4</v>
      </c>
      <c r="E6774" s="91" t="s">
        <v>1463</v>
      </c>
      <c r="F6774" s="14">
        <f>VLOOKUP(B6774,'HSD ME&amp;PLUMBING'!$B$6:E8243,4,FALSE)</f>
        <v>100000</v>
      </c>
      <c r="G6774" s="367">
        <f>F6774*E6774</f>
        <v>52100</v>
      </c>
    </row>
    <row r="6775" spans="1:7">
      <c r="A6775" s="92"/>
      <c r="B6775" s="372" t="s">
        <v>1804</v>
      </c>
      <c r="C6775" s="91" t="s">
        <v>71</v>
      </c>
      <c r="D6775" s="91" t="s">
        <v>4</v>
      </c>
      <c r="E6775" s="91" t="s">
        <v>4462</v>
      </c>
      <c r="F6775" s="14">
        <f>VLOOKUP(B6775,'HSD ME&amp;PLUMBING'!$B$6:E8244,4,FALSE)</f>
        <v>150000</v>
      </c>
      <c r="G6775" s="367">
        <f>F6775*E6775</f>
        <v>130650</v>
      </c>
    </row>
    <row r="6776" spans="1:7">
      <c r="A6776" s="92"/>
      <c r="B6776" s="372" t="s">
        <v>7</v>
      </c>
      <c r="C6776" s="91" t="s">
        <v>8</v>
      </c>
      <c r="D6776" s="91" t="s">
        <v>4</v>
      </c>
      <c r="E6776" s="91" t="s">
        <v>1466</v>
      </c>
      <c r="F6776" s="14">
        <f>VLOOKUP(B6776,'HSD ME&amp;PLUMBING'!$B$6:E8245,4,FALSE)</f>
        <v>150000</v>
      </c>
      <c r="G6776" s="367">
        <f>F6776*E6776</f>
        <v>13050</v>
      </c>
    </row>
    <row r="6777" spans="1:7">
      <c r="A6777" s="92"/>
      <c r="B6777" s="372" t="s">
        <v>10</v>
      </c>
      <c r="C6777" s="91" t="s">
        <v>11</v>
      </c>
      <c r="D6777" s="91" t="s">
        <v>4</v>
      </c>
      <c r="E6777" s="91" t="s">
        <v>721</v>
      </c>
      <c r="F6777" s="19">
        <f>VLOOKUP(B6777,'HSD ME&amp;PLUMBING'!$B$6:E8246,4,FALSE)</f>
        <v>200000</v>
      </c>
      <c r="G6777" s="367">
        <f>F6777*E6777</f>
        <v>5200</v>
      </c>
    </row>
    <row r="6778" spans="1:7">
      <c r="A6778" s="513" t="s">
        <v>13</v>
      </c>
      <c r="B6778" s="514"/>
      <c r="C6778" s="514"/>
      <c r="D6778" s="514"/>
      <c r="E6778" s="514"/>
      <c r="F6778" s="515"/>
      <c r="G6778" s="367">
        <f>SUM(G6774:G6777)</f>
        <v>201000</v>
      </c>
    </row>
    <row r="6779" spans="1:7">
      <c r="A6779" s="91" t="s">
        <v>14</v>
      </c>
      <c r="B6779" s="372" t="s">
        <v>15</v>
      </c>
      <c r="C6779" s="91"/>
      <c r="D6779" s="91"/>
      <c r="E6779" s="91"/>
      <c r="F6779" s="374"/>
      <c r="G6779" s="374"/>
    </row>
    <row r="6780" spans="1:7" ht="45">
      <c r="A6780" s="92"/>
      <c r="B6780" s="373" t="s">
        <v>4346</v>
      </c>
      <c r="C6780" s="91"/>
      <c r="D6780" s="94" t="s">
        <v>4228</v>
      </c>
      <c r="E6780" s="94" t="s">
        <v>4437</v>
      </c>
      <c r="F6780" s="371">
        <f>VLOOKUP(B6780,'HSD ME&amp;PLUMBING'!$B$6:E8249,4,FALSE)</f>
        <v>10000</v>
      </c>
      <c r="G6780" s="370">
        <f>F6780*E6780</f>
        <v>11500</v>
      </c>
    </row>
    <row r="6781" spans="1:7">
      <c r="A6781" s="503" t="s">
        <v>16</v>
      </c>
      <c r="B6781" s="504"/>
      <c r="C6781" s="504"/>
      <c r="D6781" s="504"/>
      <c r="E6781" s="504"/>
      <c r="F6781" s="505"/>
      <c r="G6781" s="367">
        <f>SUM(G6779:G6780)</f>
        <v>11500</v>
      </c>
    </row>
    <row r="6782" spans="1:7">
      <c r="A6782" s="11" t="s">
        <v>17</v>
      </c>
      <c r="B6782" s="160" t="s">
        <v>18</v>
      </c>
      <c r="C6782" s="11"/>
      <c r="D6782" s="12"/>
      <c r="E6782" s="11"/>
      <c r="F6782" s="12"/>
      <c r="G6782" s="369"/>
    </row>
    <row r="6783" spans="1:7">
      <c r="A6783" s="503" t="s">
        <v>19</v>
      </c>
      <c r="B6783" s="504"/>
      <c r="C6783" s="504"/>
      <c r="D6783" s="504"/>
      <c r="E6783" s="504"/>
      <c r="F6783" s="505"/>
      <c r="G6783" s="367">
        <f>SUM(G6782)</f>
        <v>0</v>
      </c>
    </row>
    <row r="6784" spans="1:7">
      <c r="A6784" s="11" t="s">
        <v>20</v>
      </c>
      <c r="B6784" s="522" t="s">
        <v>21</v>
      </c>
      <c r="C6784" s="523"/>
      <c r="D6784" s="523"/>
      <c r="E6784" s="523"/>
      <c r="F6784" s="524"/>
      <c r="G6784" s="367">
        <f>SUM(G6774:G6783)/2</f>
        <v>212500</v>
      </c>
    </row>
    <row r="6785" spans="1:7">
      <c r="A6785" s="11" t="s">
        <v>22</v>
      </c>
      <c r="B6785" s="522" t="s">
        <v>77</v>
      </c>
      <c r="C6785" s="523"/>
      <c r="D6785" s="523"/>
      <c r="E6785" s="524"/>
      <c r="F6785" s="368">
        <v>0.1</v>
      </c>
      <c r="G6785" s="367">
        <f>G6784*F6785</f>
        <v>21250</v>
      </c>
    </row>
    <row r="6786" spans="1:7">
      <c r="A6786" s="11" t="s">
        <v>23</v>
      </c>
      <c r="B6786" s="522" t="s">
        <v>24</v>
      </c>
      <c r="C6786" s="523"/>
      <c r="D6786" s="523"/>
      <c r="E6786" s="523"/>
      <c r="F6786" s="524"/>
      <c r="G6786" s="367">
        <f>G6784+G6785</f>
        <v>233750</v>
      </c>
    </row>
    <row r="6787" spans="1:7">
      <c r="A6787" s="105"/>
      <c r="B6787" s="106"/>
      <c r="C6787" s="105"/>
      <c r="D6787" s="105"/>
      <c r="E6787" s="105"/>
      <c r="F6787" s="378"/>
      <c r="G6787" s="378"/>
    </row>
    <row r="6788" spans="1:7">
      <c r="A6788" s="198" t="s">
        <v>4461</v>
      </c>
      <c r="B6788" s="1"/>
      <c r="C6788" s="262"/>
      <c r="D6788" s="262"/>
      <c r="E6788" s="262"/>
      <c r="F6788" s="375"/>
      <c r="G6788" s="375"/>
    </row>
    <row r="6789" spans="1:7" ht="30">
      <c r="A6789" s="9" t="s">
        <v>62</v>
      </c>
      <c r="B6789" s="9" t="s">
        <v>63</v>
      </c>
      <c r="C6789" s="9" t="s">
        <v>64</v>
      </c>
      <c r="D6789" s="9" t="s">
        <v>65</v>
      </c>
      <c r="E6789" s="9" t="s">
        <v>66</v>
      </c>
      <c r="F6789" s="9" t="s">
        <v>67</v>
      </c>
      <c r="G6789" s="9" t="s">
        <v>68</v>
      </c>
    </row>
    <row r="6790" spans="1:7">
      <c r="A6790" s="91" t="s">
        <v>0</v>
      </c>
      <c r="B6790" s="372" t="s">
        <v>1</v>
      </c>
      <c r="C6790" s="91"/>
      <c r="D6790" s="91"/>
      <c r="E6790" s="91"/>
      <c r="F6790" s="374"/>
      <c r="G6790" s="374"/>
    </row>
    <row r="6791" spans="1:7">
      <c r="A6791" s="92"/>
      <c r="B6791" s="372" t="s">
        <v>2</v>
      </c>
      <c r="C6791" s="91" t="s">
        <v>3</v>
      </c>
      <c r="D6791" s="91" t="s">
        <v>4</v>
      </c>
      <c r="E6791" s="91" t="s">
        <v>894</v>
      </c>
      <c r="F6791" s="14">
        <f>VLOOKUP(B6791,'HSD ME&amp;PLUMBING'!$B$6:E8260,4,FALSE)</f>
        <v>100000</v>
      </c>
      <c r="G6791" s="367">
        <f>F6791*E6791</f>
        <v>63600</v>
      </c>
    </row>
    <row r="6792" spans="1:7">
      <c r="A6792" s="92"/>
      <c r="B6792" s="372" t="s">
        <v>1804</v>
      </c>
      <c r="C6792" s="91" t="s">
        <v>71</v>
      </c>
      <c r="D6792" s="91" t="s">
        <v>4</v>
      </c>
      <c r="E6792" s="91" t="s">
        <v>895</v>
      </c>
      <c r="F6792" s="14">
        <f>VLOOKUP(B6792,'HSD ME&amp;PLUMBING'!$B$6:E8261,4,FALSE)</f>
        <v>150000</v>
      </c>
      <c r="G6792" s="367">
        <f>F6792*E6792</f>
        <v>159300</v>
      </c>
    </row>
    <row r="6793" spans="1:7">
      <c r="A6793" s="92"/>
      <c r="B6793" s="372" t="s">
        <v>7</v>
      </c>
      <c r="C6793" s="91" t="s">
        <v>8</v>
      </c>
      <c r="D6793" s="91" t="s">
        <v>4</v>
      </c>
      <c r="E6793" s="91" t="s">
        <v>896</v>
      </c>
      <c r="F6793" s="14">
        <f>VLOOKUP(B6793,'HSD ME&amp;PLUMBING'!$B$6:E8262,4,FALSE)</f>
        <v>150000</v>
      </c>
      <c r="G6793" s="367">
        <f>F6793*E6793</f>
        <v>15900</v>
      </c>
    </row>
    <row r="6794" spans="1:7">
      <c r="A6794" s="92"/>
      <c r="B6794" s="372" t="s">
        <v>10</v>
      </c>
      <c r="C6794" s="91" t="s">
        <v>11</v>
      </c>
      <c r="D6794" s="91" t="s">
        <v>4</v>
      </c>
      <c r="E6794" s="91" t="s">
        <v>209</v>
      </c>
      <c r="F6794" s="19">
        <f>VLOOKUP(B6794,'HSD ME&amp;PLUMBING'!$B$6:E8263,4,FALSE)</f>
        <v>200000</v>
      </c>
      <c r="G6794" s="367">
        <f>F6794*E6794</f>
        <v>6400</v>
      </c>
    </row>
    <row r="6795" spans="1:7">
      <c r="A6795" s="513" t="s">
        <v>13</v>
      </c>
      <c r="B6795" s="514"/>
      <c r="C6795" s="514"/>
      <c r="D6795" s="514"/>
      <c r="E6795" s="514"/>
      <c r="F6795" s="515"/>
      <c r="G6795" s="367">
        <f>SUM(G6791:G6794)</f>
        <v>245200</v>
      </c>
    </row>
    <row r="6796" spans="1:7">
      <c r="A6796" s="91" t="s">
        <v>14</v>
      </c>
      <c r="B6796" s="372" t="s">
        <v>15</v>
      </c>
      <c r="C6796" s="91"/>
      <c r="D6796" s="91"/>
      <c r="E6796" s="91"/>
      <c r="F6796" s="374"/>
      <c r="G6796" s="374"/>
    </row>
    <row r="6797" spans="1:7" ht="45">
      <c r="A6797" s="92"/>
      <c r="B6797" s="373" t="s">
        <v>4347</v>
      </c>
      <c r="C6797" s="91"/>
      <c r="D6797" s="94" t="s">
        <v>4228</v>
      </c>
      <c r="E6797" s="94" t="s">
        <v>4437</v>
      </c>
      <c r="F6797" s="371">
        <f>VLOOKUP(B6797,'HSD ME&amp;PLUMBING'!$B$6:E8266,4,FALSE)</f>
        <v>10000</v>
      </c>
      <c r="G6797" s="370">
        <f>F6797*E6797</f>
        <v>11500</v>
      </c>
    </row>
    <row r="6798" spans="1:7">
      <c r="A6798" s="503" t="s">
        <v>16</v>
      </c>
      <c r="B6798" s="504"/>
      <c r="C6798" s="504"/>
      <c r="D6798" s="504"/>
      <c r="E6798" s="504"/>
      <c r="F6798" s="505"/>
      <c r="G6798" s="367">
        <f>SUM(G6796:G6797)</f>
        <v>11500</v>
      </c>
    </row>
    <row r="6799" spans="1:7">
      <c r="A6799" s="11" t="s">
        <v>17</v>
      </c>
      <c r="B6799" s="160" t="s">
        <v>18</v>
      </c>
      <c r="C6799" s="11"/>
      <c r="D6799" s="12"/>
      <c r="E6799" s="11"/>
      <c r="F6799" s="12"/>
      <c r="G6799" s="369"/>
    </row>
    <row r="6800" spans="1:7">
      <c r="A6800" s="503" t="s">
        <v>19</v>
      </c>
      <c r="B6800" s="504"/>
      <c r="C6800" s="504"/>
      <c r="D6800" s="504"/>
      <c r="E6800" s="504"/>
      <c r="F6800" s="505"/>
      <c r="G6800" s="367">
        <f>SUM(G6799)</f>
        <v>0</v>
      </c>
    </row>
    <row r="6801" spans="1:7">
      <c r="A6801" s="11" t="s">
        <v>20</v>
      </c>
      <c r="B6801" s="522" t="s">
        <v>21</v>
      </c>
      <c r="C6801" s="523"/>
      <c r="D6801" s="523"/>
      <c r="E6801" s="523"/>
      <c r="F6801" s="524"/>
      <c r="G6801" s="367">
        <f>SUM(G6791:G6800)/2</f>
        <v>256700</v>
      </c>
    </row>
    <row r="6802" spans="1:7">
      <c r="A6802" s="11" t="s">
        <v>22</v>
      </c>
      <c r="B6802" s="522" t="s">
        <v>77</v>
      </c>
      <c r="C6802" s="523"/>
      <c r="D6802" s="523"/>
      <c r="E6802" s="524"/>
      <c r="F6802" s="368">
        <v>0.1</v>
      </c>
      <c r="G6802" s="367">
        <f>G6801*F6802</f>
        <v>25670</v>
      </c>
    </row>
    <row r="6803" spans="1:7">
      <c r="A6803" s="11" t="s">
        <v>23</v>
      </c>
      <c r="B6803" s="522" t="s">
        <v>24</v>
      </c>
      <c r="C6803" s="523"/>
      <c r="D6803" s="523"/>
      <c r="E6803" s="523"/>
      <c r="F6803" s="524"/>
      <c r="G6803" s="367">
        <f>G6801+G6802</f>
        <v>282370</v>
      </c>
    </row>
    <row r="6804" spans="1:7">
      <c r="A6804" s="105"/>
      <c r="B6804" s="106"/>
      <c r="C6804" s="105"/>
      <c r="D6804" s="105"/>
      <c r="E6804" s="105"/>
      <c r="F6804" s="378"/>
      <c r="G6804" s="378"/>
    </row>
    <row r="6805" spans="1:7">
      <c r="A6805" s="198" t="s">
        <v>4460</v>
      </c>
      <c r="B6805" s="1"/>
      <c r="C6805" s="262"/>
      <c r="D6805" s="262"/>
      <c r="E6805" s="262"/>
      <c r="F6805" s="375"/>
      <c r="G6805" s="375"/>
    </row>
    <row r="6806" spans="1:7" ht="30">
      <c r="A6806" s="9" t="s">
        <v>62</v>
      </c>
      <c r="B6806" s="9" t="s">
        <v>63</v>
      </c>
      <c r="C6806" s="9" t="s">
        <v>64</v>
      </c>
      <c r="D6806" s="9" t="s">
        <v>65</v>
      </c>
      <c r="E6806" s="9" t="s">
        <v>66</v>
      </c>
      <c r="F6806" s="9" t="s">
        <v>67</v>
      </c>
      <c r="G6806" s="9" t="s">
        <v>68</v>
      </c>
    </row>
    <row r="6807" spans="1:7">
      <c r="A6807" s="91" t="s">
        <v>0</v>
      </c>
      <c r="B6807" s="372" t="s">
        <v>1</v>
      </c>
      <c r="C6807" s="91"/>
      <c r="D6807" s="91"/>
      <c r="E6807" s="91"/>
      <c r="F6807" s="374"/>
      <c r="G6807" s="374"/>
    </row>
    <row r="6808" spans="1:7">
      <c r="A6808" s="92"/>
      <c r="B6808" s="372" t="s">
        <v>2</v>
      </c>
      <c r="C6808" s="91" t="s">
        <v>3</v>
      </c>
      <c r="D6808" s="91" t="s">
        <v>4</v>
      </c>
      <c r="E6808" s="91" t="s">
        <v>4459</v>
      </c>
      <c r="F6808" s="14">
        <f>VLOOKUP(B6808,'HSD ME&amp;PLUMBING'!$B$6:E8277,4,FALSE)</f>
        <v>100000</v>
      </c>
      <c r="G6808" s="367">
        <f>F6808*E6808</f>
        <v>76400</v>
      </c>
    </row>
    <row r="6809" spans="1:7">
      <c r="A6809" s="92"/>
      <c r="B6809" s="372" t="s">
        <v>1804</v>
      </c>
      <c r="C6809" s="91" t="s">
        <v>71</v>
      </c>
      <c r="D6809" s="91" t="s">
        <v>4</v>
      </c>
      <c r="E6809" s="91" t="s">
        <v>4458</v>
      </c>
      <c r="F6809" s="14">
        <f>VLOOKUP(B6809,'HSD ME&amp;PLUMBING'!$B$6:E8278,4,FALSE)</f>
        <v>150000</v>
      </c>
      <c r="G6809" s="367">
        <f>F6809*E6809</f>
        <v>191400</v>
      </c>
    </row>
    <row r="6810" spans="1:7">
      <c r="A6810" s="92"/>
      <c r="B6810" s="372" t="s">
        <v>7</v>
      </c>
      <c r="C6810" s="91" t="s">
        <v>8</v>
      </c>
      <c r="D6810" s="91" t="s">
        <v>4</v>
      </c>
      <c r="E6810" s="91" t="s">
        <v>4457</v>
      </c>
      <c r="F6810" s="14">
        <f>VLOOKUP(B6810,'HSD ME&amp;PLUMBING'!$B$6:E8279,4,FALSE)</f>
        <v>150000</v>
      </c>
      <c r="G6810" s="367">
        <f>F6810*E6810</f>
        <v>19200</v>
      </c>
    </row>
    <row r="6811" spans="1:7">
      <c r="A6811" s="92"/>
      <c r="B6811" s="372" t="s">
        <v>10</v>
      </c>
      <c r="C6811" s="91" t="s">
        <v>11</v>
      </c>
      <c r="D6811" s="91" t="s">
        <v>4</v>
      </c>
      <c r="E6811" s="91" t="s">
        <v>851</v>
      </c>
      <c r="F6811" s="19">
        <f>VLOOKUP(B6811,'HSD ME&amp;PLUMBING'!$B$6:E8280,4,FALSE)</f>
        <v>200000</v>
      </c>
      <c r="G6811" s="367">
        <f>F6811*E6811</f>
        <v>7600</v>
      </c>
    </row>
    <row r="6812" spans="1:7">
      <c r="A6812" s="513" t="s">
        <v>13</v>
      </c>
      <c r="B6812" s="514"/>
      <c r="C6812" s="514"/>
      <c r="D6812" s="514"/>
      <c r="E6812" s="514"/>
      <c r="F6812" s="515"/>
      <c r="G6812" s="367">
        <f>SUM(G6808:G6811)</f>
        <v>294600</v>
      </c>
    </row>
    <row r="6813" spans="1:7">
      <c r="A6813" s="91" t="s">
        <v>14</v>
      </c>
      <c r="B6813" s="372" t="s">
        <v>15</v>
      </c>
      <c r="C6813" s="91"/>
      <c r="D6813" s="91"/>
      <c r="E6813" s="91"/>
      <c r="F6813" s="374"/>
      <c r="G6813" s="374"/>
    </row>
    <row r="6814" spans="1:7" ht="45">
      <c r="A6814" s="92"/>
      <c r="B6814" s="373" t="s">
        <v>4348</v>
      </c>
      <c r="C6814" s="91"/>
      <c r="D6814" s="94" t="s">
        <v>4228</v>
      </c>
      <c r="E6814" s="94" t="s">
        <v>4422</v>
      </c>
      <c r="F6814" s="371">
        <f>VLOOKUP(B6814,'HSD ME&amp;PLUMBING'!$B$6:E8283,4,FALSE)</f>
        <v>10000</v>
      </c>
      <c r="G6814" s="370">
        <f>F6814*E6814</f>
        <v>13000</v>
      </c>
    </row>
    <row r="6815" spans="1:7">
      <c r="A6815" s="503" t="s">
        <v>16</v>
      </c>
      <c r="B6815" s="504"/>
      <c r="C6815" s="504"/>
      <c r="D6815" s="504"/>
      <c r="E6815" s="504"/>
      <c r="F6815" s="505"/>
      <c r="G6815" s="367">
        <f>SUM(G6813:G6814)</f>
        <v>13000</v>
      </c>
    </row>
    <row r="6816" spans="1:7">
      <c r="A6816" s="11" t="s">
        <v>17</v>
      </c>
      <c r="B6816" s="160" t="s">
        <v>18</v>
      </c>
      <c r="C6816" s="11"/>
      <c r="D6816" s="12"/>
      <c r="E6816" s="11"/>
      <c r="F6816" s="12"/>
      <c r="G6816" s="369"/>
    </row>
    <row r="6817" spans="1:7">
      <c r="A6817" s="503" t="s">
        <v>19</v>
      </c>
      <c r="B6817" s="504"/>
      <c r="C6817" s="504"/>
      <c r="D6817" s="504"/>
      <c r="E6817" s="504"/>
      <c r="F6817" s="505"/>
      <c r="G6817" s="367">
        <f>SUM(G6816)</f>
        <v>0</v>
      </c>
    </row>
    <row r="6818" spans="1:7">
      <c r="A6818" s="11" t="s">
        <v>20</v>
      </c>
      <c r="B6818" s="522" t="s">
        <v>21</v>
      </c>
      <c r="C6818" s="523"/>
      <c r="D6818" s="523"/>
      <c r="E6818" s="523"/>
      <c r="F6818" s="524"/>
      <c r="G6818" s="367">
        <f>SUM(G6808:G6817)/2</f>
        <v>307600</v>
      </c>
    </row>
    <row r="6819" spans="1:7">
      <c r="A6819" s="11" t="s">
        <v>22</v>
      </c>
      <c r="B6819" s="522" t="s">
        <v>77</v>
      </c>
      <c r="C6819" s="523"/>
      <c r="D6819" s="523"/>
      <c r="E6819" s="524"/>
      <c r="F6819" s="368">
        <v>0.1</v>
      </c>
      <c r="G6819" s="367">
        <f>G6818*F6819</f>
        <v>30760</v>
      </c>
    </row>
    <row r="6820" spans="1:7">
      <c r="A6820" s="11" t="s">
        <v>23</v>
      </c>
      <c r="B6820" s="522" t="s">
        <v>24</v>
      </c>
      <c r="C6820" s="523"/>
      <c r="D6820" s="523"/>
      <c r="E6820" s="523"/>
      <c r="F6820" s="524"/>
      <c r="G6820" s="367">
        <f>G6818+G6819</f>
        <v>338360</v>
      </c>
    </row>
    <row r="6821" spans="1:7">
      <c r="A6821" s="105"/>
      <c r="B6821" s="106"/>
      <c r="C6821" s="105"/>
      <c r="D6821" s="105"/>
      <c r="E6821" s="105"/>
      <c r="F6821" s="378"/>
      <c r="G6821" s="378"/>
    </row>
    <row r="6822" spans="1:7">
      <c r="A6822" s="198" t="s">
        <v>4456</v>
      </c>
      <c r="B6822" s="1"/>
      <c r="C6822" s="262"/>
      <c r="D6822" s="262"/>
      <c r="E6822" s="262"/>
      <c r="F6822" s="375"/>
      <c r="G6822" s="375"/>
    </row>
    <row r="6823" spans="1:7" ht="30">
      <c r="A6823" s="9" t="s">
        <v>62</v>
      </c>
      <c r="B6823" s="9" t="s">
        <v>63</v>
      </c>
      <c r="C6823" s="9" t="s">
        <v>64</v>
      </c>
      <c r="D6823" s="9" t="s">
        <v>65</v>
      </c>
      <c r="E6823" s="9" t="s">
        <v>66</v>
      </c>
      <c r="F6823" s="9" t="s">
        <v>67</v>
      </c>
      <c r="G6823" s="9" t="s">
        <v>68</v>
      </c>
    </row>
    <row r="6824" spans="1:7">
      <c r="A6824" s="91" t="s">
        <v>0</v>
      </c>
      <c r="B6824" s="372" t="s">
        <v>1</v>
      </c>
      <c r="C6824" s="91"/>
      <c r="D6824" s="91"/>
      <c r="E6824" s="91"/>
      <c r="F6824" s="374"/>
      <c r="G6824" s="374"/>
    </row>
    <row r="6825" spans="1:7">
      <c r="A6825" s="92"/>
      <c r="B6825" s="372" t="s">
        <v>2</v>
      </c>
      <c r="C6825" s="91" t="s">
        <v>3</v>
      </c>
      <c r="D6825" s="91" t="s">
        <v>4</v>
      </c>
      <c r="E6825" s="91" t="s">
        <v>4455</v>
      </c>
      <c r="F6825" s="14">
        <f>VLOOKUP(B6825,'HSD ME&amp;PLUMBING'!$B$6:E8294,4,FALSE)</f>
        <v>100000</v>
      </c>
      <c r="G6825" s="367">
        <f>F6825*E6825</f>
        <v>102099.99999999999</v>
      </c>
    </row>
    <row r="6826" spans="1:7">
      <c r="A6826" s="92"/>
      <c r="B6826" s="372" t="s">
        <v>1804</v>
      </c>
      <c r="C6826" s="91" t="s">
        <v>71</v>
      </c>
      <c r="D6826" s="91" t="s">
        <v>4</v>
      </c>
      <c r="E6826" s="91" t="s">
        <v>4454</v>
      </c>
      <c r="F6826" s="14">
        <f>VLOOKUP(B6826,'HSD ME&amp;PLUMBING'!$B$6:E8295,4,FALSE)</f>
        <v>150000</v>
      </c>
      <c r="G6826" s="367">
        <f>F6826*E6826</f>
        <v>255900</v>
      </c>
    </row>
    <row r="6827" spans="1:7">
      <c r="A6827" s="92"/>
      <c r="B6827" s="372" t="s">
        <v>7</v>
      </c>
      <c r="C6827" s="91" t="s">
        <v>8</v>
      </c>
      <c r="D6827" s="91" t="s">
        <v>4</v>
      </c>
      <c r="E6827" s="91" t="s">
        <v>1971</v>
      </c>
      <c r="F6827" s="14">
        <f>VLOOKUP(B6827,'HSD ME&amp;PLUMBING'!$B$6:E8296,4,FALSE)</f>
        <v>150000</v>
      </c>
      <c r="G6827" s="367">
        <f>F6827*E6827</f>
        <v>25650.000000000004</v>
      </c>
    </row>
    <row r="6828" spans="1:7">
      <c r="A6828" s="92"/>
      <c r="B6828" s="372" t="s">
        <v>10</v>
      </c>
      <c r="C6828" s="91" t="s">
        <v>11</v>
      </c>
      <c r="D6828" s="91" t="s">
        <v>4</v>
      </c>
      <c r="E6828" s="91" t="s">
        <v>1904</v>
      </c>
      <c r="F6828" s="19">
        <f>VLOOKUP(B6828,'HSD ME&amp;PLUMBING'!$B$6:E8297,4,FALSE)</f>
        <v>200000</v>
      </c>
      <c r="G6828" s="367">
        <f>F6828*E6828</f>
        <v>10200</v>
      </c>
    </row>
    <row r="6829" spans="1:7">
      <c r="A6829" s="513" t="s">
        <v>13</v>
      </c>
      <c r="B6829" s="514"/>
      <c r="C6829" s="514"/>
      <c r="D6829" s="514"/>
      <c r="E6829" s="514"/>
      <c r="F6829" s="515"/>
      <c r="G6829" s="367">
        <f>SUM(G6825:G6828)</f>
        <v>393850</v>
      </c>
    </row>
    <row r="6830" spans="1:7">
      <c r="A6830" s="91" t="s">
        <v>14</v>
      </c>
      <c r="B6830" s="372" t="s">
        <v>15</v>
      </c>
      <c r="C6830" s="91"/>
      <c r="D6830" s="91"/>
      <c r="E6830" s="91"/>
      <c r="F6830" s="374"/>
      <c r="G6830" s="374"/>
    </row>
    <row r="6831" spans="1:7" ht="45">
      <c r="A6831" s="92"/>
      <c r="B6831" s="373" t="s">
        <v>4349</v>
      </c>
      <c r="C6831" s="91"/>
      <c r="D6831" s="94" t="s">
        <v>4228</v>
      </c>
      <c r="E6831" s="94" t="s">
        <v>4422</v>
      </c>
      <c r="F6831" s="371">
        <f>VLOOKUP(B6831,'HSD ME&amp;PLUMBING'!$B$6:E8300,4,FALSE)</f>
        <v>10000</v>
      </c>
      <c r="G6831" s="370">
        <f>F6831*E6831</f>
        <v>13000</v>
      </c>
    </row>
    <row r="6832" spans="1:7">
      <c r="A6832" s="503" t="s">
        <v>16</v>
      </c>
      <c r="B6832" s="504"/>
      <c r="C6832" s="504"/>
      <c r="D6832" s="504"/>
      <c r="E6832" s="504"/>
      <c r="F6832" s="505"/>
      <c r="G6832" s="367">
        <f>SUM(G6830:G6831)</f>
        <v>13000</v>
      </c>
    </row>
    <row r="6833" spans="1:7">
      <c r="A6833" s="11" t="s">
        <v>17</v>
      </c>
      <c r="B6833" s="160" t="s">
        <v>18</v>
      </c>
      <c r="C6833" s="11"/>
      <c r="D6833" s="12"/>
      <c r="E6833" s="11"/>
      <c r="F6833" s="12"/>
      <c r="G6833" s="369"/>
    </row>
    <row r="6834" spans="1:7">
      <c r="A6834" s="503" t="s">
        <v>19</v>
      </c>
      <c r="B6834" s="504"/>
      <c r="C6834" s="504"/>
      <c r="D6834" s="504"/>
      <c r="E6834" s="504"/>
      <c r="F6834" s="505"/>
      <c r="G6834" s="367">
        <f>SUM(G6833)</f>
        <v>0</v>
      </c>
    </row>
    <row r="6835" spans="1:7">
      <c r="A6835" s="11" t="s">
        <v>20</v>
      </c>
      <c r="B6835" s="522" t="s">
        <v>21</v>
      </c>
      <c r="C6835" s="523"/>
      <c r="D6835" s="523"/>
      <c r="E6835" s="523"/>
      <c r="F6835" s="524"/>
      <c r="G6835" s="367">
        <f>SUM(G6825:G6834)/2</f>
        <v>406850</v>
      </c>
    </row>
    <row r="6836" spans="1:7">
      <c r="A6836" s="11" t="s">
        <v>22</v>
      </c>
      <c r="B6836" s="522" t="s">
        <v>77</v>
      </c>
      <c r="C6836" s="523"/>
      <c r="D6836" s="523"/>
      <c r="E6836" s="524"/>
      <c r="F6836" s="368">
        <v>0.1</v>
      </c>
      <c r="G6836" s="367">
        <f>G6835*F6836</f>
        <v>40685</v>
      </c>
    </row>
    <row r="6837" spans="1:7">
      <c r="A6837" s="11" t="s">
        <v>23</v>
      </c>
      <c r="B6837" s="522" t="s">
        <v>24</v>
      </c>
      <c r="C6837" s="523"/>
      <c r="D6837" s="523"/>
      <c r="E6837" s="523"/>
      <c r="F6837" s="524"/>
      <c r="G6837" s="367">
        <f>G6835+G6836</f>
        <v>447535</v>
      </c>
    </row>
    <row r="6838" spans="1:7">
      <c r="A6838" s="105"/>
      <c r="B6838" s="106"/>
      <c r="C6838" s="105"/>
      <c r="D6838" s="105"/>
      <c r="E6838" s="105"/>
      <c r="F6838" s="378"/>
      <c r="G6838" s="378"/>
    </row>
    <row r="6839" spans="1:7">
      <c r="A6839" s="198" t="s">
        <v>4453</v>
      </c>
      <c r="B6839" s="1"/>
      <c r="C6839" s="262"/>
      <c r="D6839" s="262"/>
      <c r="E6839" s="262"/>
      <c r="F6839" s="375"/>
      <c r="G6839" s="375"/>
    </row>
    <row r="6840" spans="1:7" ht="30">
      <c r="A6840" s="9" t="s">
        <v>62</v>
      </c>
      <c r="B6840" s="9" t="s">
        <v>63</v>
      </c>
      <c r="C6840" s="9" t="s">
        <v>64</v>
      </c>
      <c r="D6840" s="9" t="s">
        <v>65</v>
      </c>
      <c r="E6840" s="9" t="s">
        <v>66</v>
      </c>
      <c r="F6840" s="9" t="s">
        <v>67</v>
      </c>
      <c r="G6840" s="9" t="s">
        <v>68</v>
      </c>
    </row>
    <row r="6841" spans="1:7">
      <c r="A6841" s="91" t="s">
        <v>0</v>
      </c>
      <c r="B6841" s="372" t="s">
        <v>1</v>
      </c>
      <c r="C6841" s="91"/>
      <c r="D6841" s="91"/>
      <c r="E6841" s="91"/>
      <c r="F6841" s="374"/>
      <c r="G6841" s="374"/>
    </row>
    <row r="6842" spans="1:7">
      <c r="A6842" s="92"/>
      <c r="B6842" s="372" t="s">
        <v>2</v>
      </c>
      <c r="C6842" s="91" t="s">
        <v>3</v>
      </c>
      <c r="D6842" s="91" t="s">
        <v>4</v>
      </c>
      <c r="E6842" s="91" t="s">
        <v>4452</v>
      </c>
      <c r="F6842" s="14">
        <f>VLOOKUP(B6842,'HSD ME&amp;PLUMBING'!$B$6:E8311,4,FALSE)</f>
        <v>100000</v>
      </c>
      <c r="G6842" s="367">
        <f>F6842*E6842</f>
        <v>154200</v>
      </c>
    </row>
    <row r="6843" spans="1:7">
      <c r="A6843" s="92"/>
      <c r="B6843" s="372" t="s">
        <v>1804</v>
      </c>
      <c r="C6843" s="91" t="s">
        <v>71</v>
      </c>
      <c r="D6843" s="91" t="s">
        <v>4</v>
      </c>
      <c r="E6843" s="91" t="s">
        <v>4451</v>
      </c>
      <c r="F6843" s="14">
        <f>VLOOKUP(B6843,'HSD ME&amp;PLUMBING'!$B$6:E8312,4,FALSE)</f>
        <v>150000</v>
      </c>
      <c r="G6843" s="367">
        <f>F6843*E6843</f>
        <v>386250</v>
      </c>
    </row>
    <row r="6844" spans="1:7">
      <c r="A6844" s="92"/>
      <c r="B6844" s="372" t="s">
        <v>7</v>
      </c>
      <c r="C6844" s="91" t="s">
        <v>8</v>
      </c>
      <c r="D6844" s="91" t="s">
        <v>4</v>
      </c>
      <c r="E6844" s="91" t="s">
        <v>1013</v>
      </c>
      <c r="F6844" s="14">
        <f>VLOOKUP(B6844,'HSD ME&amp;PLUMBING'!$B$6:E8313,4,FALSE)</f>
        <v>150000</v>
      </c>
      <c r="G6844" s="367">
        <f>F6844*E6844</f>
        <v>38550</v>
      </c>
    </row>
    <row r="6845" spans="1:7">
      <c r="A6845" s="92"/>
      <c r="B6845" s="372" t="s">
        <v>10</v>
      </c>
      <c r="C6845" s="91" t="s">
        <v>11</v>
      </c>
      <c r="D6845" s="91" t="s">
        <v>4</v>
      </c>
      <c r="E6845" s="91" t="s">
        <v>720</v>
      </c>
      <c r="F6845" s="19">
        <f>VLOOKUP(B6845,'HSD ME&amp;PLUMBING'!$B$6:E8314,4,FALSE)</f>
        <v>200000</v>
      </c>
      <c r="G6845" s="367">
        <f>F6845*E6845</f>
        <v>15400</v>
      </c>
    </row>
    <row r="6846" spans="1:7">
      <c r="A6846" s="513" t="s">
        <v>13</v>
      </c>
      <c r="B6846" s="514"/>
      <c r="C6846" s="514"/>
      <c r="D6846" s="514"/>
      <c r="E6846" s="514"/>
      <c r="F6846" s="515"/>
      <c r="G6846" s="367">
        <f>SUM(G6842:G6845)</f>
        <v>594400</v>
      </c>
    </row>
    <row r="6847" spans="1:7">
      <c r="A6847" s="91" t="s">
        <v>14</v>
      </c>
      <c r="B6847" s="372" t="s">
        <v>15</v>
      </c>
      <c r="C6847" s="91"/>
      <c r="D6847" s="91"/>
      <c r="E6847" s="91"/>
      <c r="F6847" s="374"/>
      <c r="G6847" s="374"/>
    </row>
    <row r="6848" spans="1:7" ht="45">
      <c r="A6848" s="92"/>
      <c r="B6848" s="373" t="s">
        <v>4350</v>
      </c>
      <c r="C6848" s="91"/>
      <c r="D6848" s="94" t="s">
        <v>4228</v>
      </c>
      <c r="E6848" s="94" t="s">
        <v>4422</v>
      </c>
      <c r="F6848" s="371">
        <f>VLOOKUP(B6848,'HSD ME&amp;PLUMBING'!$B$6:E8317,4,FALSE)</f>
        <v>10000</v>
      </c>
      <c r="G6848" s="370">
        <f>F6848*E6848</f>
        <v>13000</v>
      </c>
    </row>
    <row r="6849" spans="1:7">
      <c r="A6849" s="503" t="s">
        <v>16</v>
      </c>
      <c r="B6849" s="504"/>
      <c r="C6849" s="504"/>
      <c r="D6849" s="504"/>
      <c r="E6849" s="504"/>
      <c r="F6849" s="505"/>
      <c r="G6849" s="367">
        <f>SUM(G6847:G6848)</f>
        <v>13000</v>
      </c>
    </row>
    <row r="6850" spans="1:7">
      <c r="A6850" s="11" t="s">
        <v>17</v>
      </c>
      <c r="B6850" s="160" t="s">
        <v>18</v>
      </c>
      <c r="C6850" s="11"/>
      <c r="D6850" s="12"/>
      <c r="E6850" s="11"/>
      <c r="F6850" s="12"/>
      <c r="G6850" s="369"/>
    </row>
    <row r="6851" spans="1:7">
      <c r="A6851" s="503" t="s">
        <v>19</v>
      </c>
      <c r="B6851" s="504"/>
      <c r="C6851" s="504"/>
      <c r="D6851" s="504"/>
      <c r="E6851" s="504"/>
      <c r="F6851" s="505"/>
      <c r="G6851" s="367">
        <f>SUM(G6850)</f>
        <v>0</v>
      </c>
    </row>
    <row r="6852" spans="1:7">
      <c r="A6852" s="11" t="s">
        <v>20</v>
      </c>
      <c r="B6852" s="522" t="s">
        <v>21</v>
      </c>
      <c r="C6852" s="523"/>
      <c r="D6852" s="523"/>
      <c r="E6852" s="523"/>
      <c r="F6852" s="524"/>
      <c r="G6852" s="367">
        <f>SUM(G6842:G6851)/2</f>
        <v>607400</v>
      </c>
    </row>
    <row r="6853" spans="1:7">
      <c r="A6853" s="11" t="s">
        <v>22</v>
      </c>
      <c r="B6853" s="522" t="s">
        <v>77</v>
      </c>
      <c r="C6853" s="523"/>
      <c r="D6853" s="523"/>
      <c r="E6853" s="524"/>
      <c r="F6853" s="368">
        <v>0.1</v>
      </c>
      <c r="G6853" s="367">
        <f>G6852*F6853</f>
        <v>60740</v>
      </c>
    </row>
    <row r="6854" spans="1:7">
      <c r="A6854" s="11" t="s">
        <v>23</v>
      </c>
      <c r="B6854" s="522" t="s">
        <v>24</v>
      </c>
      <c r="C6854" s="523"/>
      <c r="D6854" s="523"/>
      <c r="E6854" s="523"/>
      <c r="F6854" s="524"/>
      <c r="G6854" s="367">
        <f>G6852+G6853</f>
        <v>668140</v>
      </c>
    </row>
    <row r="6855" spans="1:7">
      <c r="A6855" s="105"/>
      <c r="B6855" s="106"/>
      <c r="C6855" s="105"/>
      <c r="D6855" s="105"/>
      <c r="E6855" s="105"/>
      <c r="F6855" s="378"/>
      <c r="G6855" s="378"/>
    </row>
    <row r="6856" spans="1:7">
      <c r="A6856" s="198" t="s">
        <v>4450</v>
      </c>
      <c r="B6856" s="1"/>
      <c r="C6856" s="262"/>
      <c r="D6856" s="262"/>
      <c r="E6856" s="262"/>
      <c r="F6856" s="375"/>
      <c r="G6856" s="375"/>
    </row>
    <row r="6857" spans="1:7" ht="30">
      <c r="A6857" s="9" t="s">
        <v>62</v>
      </c>
      <c r="B6857" s="9" t="s">
        <v>63</v>
      </c>
      <c r="C6857" s="9" t="s">
        <v>64</v>
      </c>
      <c r="D6857" s="9" t="s">
        <v>65</v>
      </c>
      <c r="E6857" s="9" t="s">
        <v>66</v>
      </c>
      <c r="F6857" s="9" t="s">
        <v>67</v>
      </c>
      <c r="G6857" s="9" t="s">
        <v>68</v>
      </c>
    </row>
    <row r="6858" spans="1:7">
      <c r="A6858" s="91" t="s">
        <v>0</v>
      </c>
      <c r="B6858" s="372" t="s">
        <v>1</v>
      </c>
      <c r="C6858" s="91"/>
      <c r="D6858" s="91"/>
      <c r="E6858" s="91"/>
      <c r="F6858" s="374"/>
      <c r="G6858" s="374"/>
    </row>
    <row r="6859" spans="1:7">
      <c r="A6859" s="92"/>
      <c r="B6859" s="372" t="s">
        <v>2</v>
      </c>
      <c r="C6859" s="91" t="s">
        <v>3</v>
      </c>
      <c r="D6859" s="91" t="s">
        <v>4</v>
      </c>
      <c r="E6859" s="91" t="s">
        <v>4449</v>
      </c>
      <c r="F6859" s="14">
        <f>VLOOKUP(B6859,'HSD ME&amp;PLUMBING'!$B$6:E8328,4,FALSE)</f>
        <v>100000</v>
      </c>
      <c r="G6859" s="367">
        <f>F6859*E6859</f>
        <v>203100</v>
      </c>
    </row>
    <row r="6860" spans="1:7">
      <c r="A6860" s="92"/>
      <c r="B6860" s="372" t="s">
        <v>1804</v>
      </c>
      <c r="C6860" s="91" t="s">
        <v>71</v>
      </c>
      <c r="D6860" s="91" t="s">
        <v>4</v>
      </c>
      <c r="E6860" s="91" t="s">
        <v>4448</v>
      </c>
      <c r="F6860" s="14">
        <f>VLOOKUP(B6860,'HSD ME&amp;PLUMBING'!$B$6:E8329,4,FALSE)</f>
        <v>150000</v>
      </c>
      <c r="G6860" s="367">
        <f>F6860*E6860</f>
        <v>508800</v>
      </c>
    </row>
    <row r="6861" spans="1:7">
      <c r="A6861" s="92"/>
      <c r="B6861" s="372" t="s">
        <v>7</v>
      </c>
      <c r="C6861" s="91" t="s">
        <v>8</v>
      </c>
      <c r="D6861" s="91" t="s">
        <v>4</v>
      </c>
      <c r="E6861" s="91" t="s">
        <v>1067</v>
      </c>
      <c r="F6861" s="14">
        <f>VLOOKUP(B6861,'HSD ME&amp;PLUMBING'!$B$6:E8330,4,FALSE)</f>
        <v>150000</v>
      </c>
      <c r="G6861" s="367">
        <f>F6861*E6861</f>
        <v>50850</v>
      </c>
    </row>
    <row r="6862" spans="1:7">
      <c r="A6862" s="92"/>
      <c r="B6862" s="372" t="s">
        <v>10</v>
      </c>
      <c r="C6862" s="91" t="s">
        <v>11</v>
      </c>
      <c r="D6862" s="91" t="s">
        <v>4</v>
      </c>
      <c r="E6862" s="91" t="s">
        <v>1970</v>
      </c>
      <c r="F6862" s="19">
        <f>VLOOKUP(B6862,'HSD ME&amp;PLUMBING'!$B$6:E8331,4,FALSE)</f>
        <v>200000</v>
      </c>
      <c r="G6862" s="367">
        <f>F6862*E6862</f>
        <v>20400</v>
      </c>
    </row>
    <row r="6863" spans="1:7">
      <c r="A6863" s="513" t="s">
        <v>13</v>
      </c>
      <c r="B6863" s="514"/>
      <c r="C6863" s="514"/>
      <c r="D6863" s="514"/>
      <c r="E6863" s="514"/>
      <c r="F6863" s="515"/>
      <c r="G6863" s="367">
        <f>SUM(G6859:G6862)</f>
        <v>783150</v>
      </c>
    </row>
    <row r="6864" spans="1:7">
      <c r="A6864" s="91" t="s">
        <v>14</v>
      </c>
      <c r="B6864" s="372" t="s">
        <v>15</v>
      </c>
      <c r="C6864" s="91"/>
      <c r="D6864" s="91"/>
      <c r="E6864" s="91"/>
      <c r="F6864" s="374"/>
      <c r="G6864" s="374"/>
    </row>
    <row r="6865" spans="1:7" ht="45">
      <c r="A6865" s="92"/>
      <c r="B6865" s="373" t="s">
        <v>4351</v>
      </c>
      <c r="C6865" s="91"/>
      <c r="D6865" s="94" t="s">
        <v>4228</v>
      </c>
      <c r="E6865" s="94" t="s">
        <v>4422</v>
      </c>
      <c r="F6865" s="371">
        <f>VLOOKUP(B6865,'HSD ME&amp;PLUMBING'!$B$6:E8334,4,FALSE)</f>
        <v>10000</v>
      </c>
      <c r="G6865" s="370">
        <f>F6865*E6865</f>
        <v>13000</v>
      </c>
    </row>
    <row r="6866" spans="1:7">
      <c r="A6866" s="503" t="s">
        <v>16</v>
      </c>
      <c r="B6866" s="504"/>
      <c r="C6866" s="504"/>
      <c r="D6866" s="504"/>
      <c r="E6866" s="504"/>
      <c r="F6866" s="505"/>
      <c r="G6866" s="367">
        <f>SUM(G6864:G6865)</f>
        <v>13000</v>
      </c>
    </row>
    <row r="6867" spans="1:7">
      <c r="A6867" s="11" t="s">
        <v>17</v>
      </c>
      <c r="B6867" s="160" t="s">
        <v>18</v>
      </c>
      <c r="C6867" s="11"/>
      <c r="D6867" s="12"/>
      <c r="E6867" s="11"/>
      <c r="F6867" s="12"/>
      <c r="G6867" s="369"/>
    </row>
    <row r="6868" spans="1:7">
      <c r="A6868" s="503" t="s">
        <v>19</v>
      </c>
      <c r="B6868" s="504"/>
      <c r="C6868" s="504"/>
      <c r="D6868" s="504"/>
      <c r="E6868" s="504"/>
      <c r="F6868" s="505"/>
      <c r="G6868" s="367">
        <f>SUM(G6867)</f>
        <v>0</v>
      </c>
    </row>
    <row r="6869" spans="1:7">
      <c r="A6869" s="11" t="s">
        <v>20</v>
      </c>
      <c r="B6869" s="522" t="s">
        <v>21</v>
      </c>
      <c r="C6869" s="523"/>
      <c r="D6869" s="523"/>
      <c r="E6869" s="523"/>
      <c r="F6869" s="524"/>
      <c r="G6869" s="367">
        <f>SUM(G6859:G6868)/2</f>
        <v>796150</v>
      </c>
    </row>
    <row r="6870" spans="1:7">
      <c r="A6870" s="11" t="s">
        <v>22</v>
      </c>
      <c r="B6870" s="522" t="s">
        <v>77</v>
      </c>
      <c r="C6870" s="523"/>
      <c r="D6870" s="523"/>
      <c r="E6870" s="524"/>
      <c r="F6870" s="368">
        <v>0.1</v>
      </c>
      <c r="G6870" s="367">
        <f>G6869*F6870</f>
        <v>79615</v>
      </c>
    </row>
    <row r="6871" spans="1:7">
      <c r="A6871" s="11" t="s">
        <v>23</v>
      </c>
      <c r="B6871" s="522" t="s">
        <v>24</v>
      </c>
      <c r="C6871" s="523"/>
      <c r="D6871" s="523"/>
      <c r="E6871" s="523"/>
      <c r="F6871" s="524"/>
      <c r="G6871" s="367">
        <f>G6869+G6870</f>
        <v>875765</v>
      </c>
    </row>
    <row r="6872" spans="1:7">
      <c r="A6872" s="105"/>
      <c r="B6872" s="106"/>
      <c r="C6872" s="105"/>
      <c r="D6872" s="105"/>
      <c r="E6872" s="105"/>
      <c r="F6872" s="378"/>
      <c r="G6872" s="378"/>
    </row>
    <row r="6873" spans="1:7" ht="15.75">
      <c r="A6873" s="377" t="s">
        <v>4447</v>
      </c>
      <c r="B6873" s="6"/>
      <c r="C6873" s="173"/>
      <c r="D6873" s="173"/>
      <c r="E6873" s="173"/>
      <c r="F6873" s="376"/>
      <c r="G6873" s="376"/>
    </row>
    <row r="6874" spans="1:7">
      <c r="A6874" s="198" t="s">
        <v>4446</v>
      </c>
      <c r="B6874" s="1"/>
      <c r="C6874" s="262"/>
      <c r="D6874" s="262"/>
      <c r="E6874" s="262"/>
      <c r="F6874" s="375"/>
      <c r="G6874" s="375"/>
    </row>
    <row r="6875" spans="1:7" ht="30">
      <c r="A6875" s="9" t="s">
        <v>62</v>
      </c>
      <c r="B6875" s="9" t="s">
        <v>63</v>
      </c>
      <c r="C6875" s="9" t="s">
        <v>64</v>
      </c>
      <c r="D6875" s="9" t="s">
        <v>65</v>
      </c>
      <c r="E6875" s="9" t="s">
        <v>66</v>
      </c>
      <c r="F6875" s="9" t="s">
        <v>67</v>
      </c>
      <c r="G6875" s="9" t="s">
        <v>68</v>
      </c>
    </row>
    <row r="6876" spans="1:7">
      <c r="A6876" s="91" t="s">
        <v>0</v>
      </c>
      <c r="B6876" s="372" t="s">
        <v>1</v>
      </c>
      <c r="C6876" s="91"/>
      <c r="D6876" s="91"/>
      <c r="E6876" s="91"/>
      <c r="F6876" s="374"/>
      <c r="G6876" s="374"/>
    </row>
    <row r="6877" spans="1:7">
      <c r="A6877" s="92"/>
      <c r="B6877" s="372" t="s">
        <v>2</v>
      </c>
      <c r="C6877" s="91" t="s">
        <v>3</v>
      </c>
      <c r="D6877" s="91" t="s">
        <v>4</v>
      </c>
      <c r="E6877" s="91" t="s">
        <v>69</v>
      </c>
      <c r="F6877" s="14">
        <f>VLOOKUP(B6877,'HSD ME&amp;PLUMBING'!$B$6:E8346,4,FALSE)</f>
        <v>100000</v>
      </c>
      <c r="G6877" s="367">
        <f>F6877*E6877</f>
        <v>2400</v>
      </c>
    </row>
    <row r="6878" spans="1:7">
      <c r="A6878" s="92"/>
      <c r="B6878" s="372" t="s">
        <v>1804</v>
      </c>
      <c r="C6878" s="91" t="s">
        <v>71</v>
      </c>
      <c r="D6878" s="91" t="s">
        <v>4</v>
      </c>
      <c r="E6878" s="91" t="s">
        <v>72</v>
      </c>
      <c r="F6878" s="14">
        <f>VLOOKUP(B6878,'HSD ME&amp;PLUMBING'!$B$6:E8347,4,FALSE)</f>
        <v>150000</v>
      </c>
      <c r="G6878" s="367">
        <f>F6878*E6878</f>
        <v>6000</v>
      </c>
    </row>
    <row r="6879" spans="1:7">
      <c r="A6879" s="92"/>
      <c r="B6879" s="372" t="s">
        <v>7</v>
      </c>
      <c r="C6879" s="91" t="s">
        <v>8</v>
      </c>
      <c r="D6879" s="91" t="s">
        <v>4</v>
      </c>
      <c r="E6879" s="91" t="s">
        <v>12</v>
      </c>
      <c r="F6879" s="14">
        <f>VLOOKUP(B6879,'HSD ME&amp;PLUMBING'!$B$6:E8348,4,FALSE)</f>
        <v>150000</v>
      </c>
      <c r="G6879" s="367">
        <f>F6879*E6879</f>
        <v>600</v>
      </c>
    </row>
    <row r="6880" spans="1:7">
      <c r="A6880" s="92"/>
      <c r="B6880" s="372" t="s">
        <v>10</v>
      </c>
      <c r="C6880" s="91" t="s">
        <v>11</v>
      </c>
      <c r="D6880" s="91" t="s">
        <v>4</v>
      </c>
      <c r="E6880" s="91" t="s">
        <v>73</v>
      </c>
      <c r="F6880" s="19">
        <f>VLOOKUP(B6880,'HSD ME&amp;PLUMBING'!$B$6:E8349,4,FALSE)</f>
        <v>200000</v>
      </c>
      <c r="G6880" s="367">
        <f>F6880*E6880</f>
        <v>200</v>
      </c>
    </row>
    <row r="6881" spans="1:7">
      <c r="A6881" s="513" t="s">
        <v>13</v>
      </c>
      <c r="B6881" s="514"/>
      <c r="C6881" s="514"/>
      <c r="D6881" s="514"/>
      <c r="E6881" s="514"/>
      <c r="F6881" s="515"/>
      <c r="G6881" s="367">
        <f>SUM(G6877:G6880)</f>
        <v>9200</v>
      </c>
    </row>
    <row r="6882" spans="1:7">
      <c r="A6882" s="91" t="s">
        <v>14</v>
      </c>
      <c r="B6882" s="372" t="s">
        <v>15</v>
      </c>
      <c r="C6882" s="91"/>
      <c r="D6882" s="91"/>
      <c r="E6882" s="91"/>
      <c r="F6882" s="374"/>
      <c r="G6882" s="374"/>
    </row>
    <row r="6883" spans="1:7" ht="45">
      <c r="A6883" s="92"/>
      <c r="B6883" s="373" t="s">
        <v>4352</v>
      </c>
      <c r="C6883" s="91"/>
      <c r="D6883" s="94" t="s">
        <v>674</v>
      </c>
      <c r="E6883" s="94" t="s">
        <v>4437</v>
      </c>
      <c r="F6883" s="371">
        <f>VLOOKUP(B6883,'HSD ME&amp;PLUMBING'!$B$6:E8352,4,FALSE)</f>
        <v>10000</v>
      </c>
      <c r="G6883" s="370">
        <f>F6883*E6883</f>
        <v>11500</v>
      </c>
    </row>
    <row r="6884" spans="1:7">
      <c r="A6884" s="503" t="s">
        <v>16</v>
      </c>
      <c r="B6884" s="504"/>
      <c r="C6884" s="504"/>
      <c r="D6884" s="504"/>
      <c r="E6884" s="504"/>
      <c r="F6884" s="505"/>
      <c r="G6884" s="367">
        <f>SUM(G6882:G6883)</f>
        <v>11500</v>
      </c>
    </row>
    <row r="6885" spans="1:7">
      <c r="A6885" s="11" t="s">
        <v>17</v>
      </c>
      <c r="B6885" s="160" t="s">
        <v>18</v>
      </c>
      <c r="C6885" s="11"/>
      <c r="D6885" s="12"/>
      <c r="E6885" s="11"/>
      <c r="F6885" s="12"/>
      <c r="G6885" s="369"/>
    </row>
    <row r="6886" spans="1:7">
      <c r="A6886" s="503" t="s">
        <v>19</v>
      </c>
      <c r="B6886" s="504"/>
      <c r="C6886" s="504"/>
      <c r="D6886" s="504"/>
      <c r="E6886" s="504"/>
      <c r="F6886" s="505"/>
      <c r="G6886" s="367">
        <f>SUM(G6885)</f>
        <v>0</v>
      </c>
    </row>
    <row r="6887" spans="1:7">
      <c r="A6887" s="11" t="s">
        <v>20</v>
      </c>
      <c r="B6887" s="522" t="s">
        <v>21</v>
      </c>
      <c r="C6887" s="523"/>
      <c r="D6887" s="523"/>
      <c r="E6887" s="523"/>
      <c r="F6887" s="524"/>
      <c r="G6887" s="367">
        <f>SUM(G6877:G6886)/2</f>
        <v>20700</v>
      </c>
    </row>
    <row r="6888" spans="1:7">
      <c r="A6888" s="11" t="s">
        <v>22</v>
      </c>
      <c r="B6888" s="522" t="s">
        <v>77</v>
      </c>
      <c r="C6888" s="523"/>
      <c r="D6888" s="523"/>
      <c r="E6888" s="524"/>
      <c r="F6888" s="368">
        <v>0.1</v>
      </c>
      <c r="G6888" s="367">
        <f>G6887*F6888</f>
        <v>2070</v>
      </c>
    </row>
    <row r="6889" spans="1:7">
      <c r="A6889" s="11" t="s">
        <v>23</v>
      </c>
      <c r="B6889" s="522" t="s">
        <v>24</v>
      </c>
      <c r="C6889" s="523"/>
      <c r="D6889" s="523"/>
      <c r="E6889" s="523"/>
      <c r="F6889" s="524"/>
      <c r="G6889" s="367">
        <f>G6887+G6888</f>
        <v>22770</v>
      </c>
    </row>
    <row r="6890" spans="1:7">
      <c r="A6890" s="105"/>
      <c r="B6890" s="106"/>
      <c r="C6890" s="105"/>
      <c r="D6890" s="105"/>
      <c r="E6890" s="105"/>
      <c r="F6890" s="378"/>
      <c r="G6890" s="378"/>
    </row>
    <row r="6891" spans="1:7">
      <c r="A6891" s="198" t="s">
        <v>4445</v>
      </c>
      <c r="B6891" s="1"/>
      <c r="C6891" s="262"/>
      <c r="D6891" s="262"/>
      <c r="E6891" s="262"/>
      <c r="F6891" s="375"/>
      <c r="G6891" s="375"/>
    </row>
    <row r="6892" spans="1:7" ht="30">
      <c r="A6892" s="9" t="s">
        <v>62</v>
      </c>
      <c r="B6892" s="9" t="s">
        <v>63</v>
      </c>
      <c r="C6892" s="9" t="s">
        <v>64</v>
      </c>
      <c r="D6892" s="9" t="s">
        <v>65</v>
      </c>
      <c r="E6892" s="9" t="s">
        <v>66</v>
      </c>
      <c r="F6892" s="9" t="s">
        <v>67</v>
      </c>
      <c r="G6892" s="9" t="s">
        <v>68</v>
      </c>
    </row>
    <row r="6893" spans="1:7">
      <c r="A6893" s="91" t="s">
        <v>0</v>
      </c>
      <c r="B6893" s="372" t="s">
        <v>1</v>
      </c>
      <c r="C6893" s="91"/>
      <c r="D6893" s="91"/>
      <c r="E6893" s="91"/>
      <c r="F6893" s="374"/>
      <c r="G6893" s="374"/>
    </row>
    <row r="6894" spans="1:7">
      <c r="A6894" s="92"/>
      <c r="B6894" s="372" t="s">
        <v>2</v>
      </c>
      <c r="C6894" s="91" t="s">
        <v>3</v>
      </c>
      <c r="D6894" s="91" t="s">
        <v>4</v>
      </c>
      <c r="E6894" s="91" t="s">
        <v>86</v>
      </c>
      <c r="F6894" s="14">
        <f>VLOOKUP(B6894,'HSD ME&amp;PLUMBING'!$B$6:E8363,4,FALSE)</f>
        <v>100000</v>
      </c>
      <c r="G6894" s="367">
        <f>F6894*E6894</f>
        <v>4800</v>
      </c>
    </row>
    <row r="6895" spans="1:7">
      <c r="A6895" s="92"/>
      <c r="B6895" s="372" t="s">
        <v>1804</v>
      </c>
      <c r="C6895" s="91" t="s">
        <v>71</v>
      </c>
      <c r="D6895" s="91" t="s">
        <v>4</v>
      </c>
      <c r="E6895" s="91" t="s">
        <v>162</v>
      </c>
      <c r="F6895" s="14">
        <f>VLOOKUP(B6895,'HSD ME&amp;PLUMBING'!$B$6:E8364,4,FALSE)</f>
        <v>150000</v>
      </c>
      <c r="G6895" s="367">
        <f>F6895*E6895</f>
        <v>12000</v>
      </c>
    </row>
    <row r="6896" spans="1:7">
      <c r="A6896" s="92"/>
      <c r="B6896" s="372" t="s">
        <v>7</v>
      </c>
      <c r="C6896" s="91" t="s">
        <v>8</v>
      </c>
      <c r="D6896" s="91" t="s">
        <v>4</v>
      </c>
      <c r="E6896" s="91" t="s">
        <v>130</v>
      </c>
      <c r="F6896" s="14">
        <f>VLOOKUP(B6896,'HSD ME&amp;PLUMBING'!$B$6:E8365,4,FALSE)</f>
        <v>150000</v>
      </c>
      <c r="G6896" s="367">
        <f>F6896*E6896</f>
        <v>1200</v>
      </c>
    </row>
    <row r="6897" spans="1:7">
      <c r="A6897" s="92"/>
      <c r="B6897" s="372" t="s">
        <v>10</v>
      </c>
      <c r="C6897" s="91" t="s">
        <v>11</v>
      </c>
      <c r="D6897" s="91" t="s">
        <v>4</v>
      </c>
      <c r="E6897" s="91" t="s">
        <v>88</v>
      </c>
      <c r="F6897" s="19">
        <f>VLOOKUP(B6897,'HSD ME&amp;PLUMBING'!$B$6:E8366,4,FALSE)</f>
        <v>200000</v>
      </c>
      <c r="G6897" s="367">
        <f>F6897*E6897</f>
        <v>400</v>
      </c>
    </row>
    <row r="6898" spans="1:7">
      <c r="A6898" s="513" t="s">
        <v>13</v>
      </c>
      <c r="B6898" s="514"/>
      <c r="C6898" s="514"/>
      <c r="D6898" s="514"/>
      <c r="E6898" s="514"/>
      <c r="F6898" s="515"/>
      <c r="G6898" s="367">
        <f>SUM(G6894:G6897)</f>
        <v>18400</v>
      </c>
    </row>
    <row r="6899" spans="1:7">
      <c r="A6899" s="91" t="s">
        <v>14</v>
      </c>
      <c r="B6899" s="372" t="s">
        <v>15</v>
      </c>
      <c r="C6899" s="91"/>
      <c r="D6899" s="91"/>
      <c r="E6899" s="91"/>
      <c r="F6899" s="374"/>
      <c r="G6899" s="374"/>
    </row>
    <row r="6900" spans="1:7" ht="45">
      <c r="A6900" s="92"/>
      <c r="B6900" s="373" t="s">
        <v>4353</v>
      </c>
      <c r="C6900" s="91"/>
      <c r="D6900" s="94" t="s">
        <v>674</v>
      </c>
      <c r="E6900" s="94" t="s">
        <v>4437</v>
      </c>
      <c r="F6900" s="371">
        <f>VLOOKUP(B6900,'HSD ME&amp;PLUMBING'!$B$6:E8369,4,FALSE)</f>
        <v>10000</v>
      </c>
      <c r="G6900" s="370">
        <f>F6900*E6900</f>
        <v>11500</v>
      </c>
    </row>
    <row r="6901" spans="1:7">
      <c r="A6901" s="503" t="s">
        <v>16</v>
      </c>
      <c r="B6901" s="504"/>
      <c r="C6901" s="504"/>
      <c r="D6901" s="504"/>
      <c r="E6901" s="504"/>
      <c r="F6901" s="505"/>
      <c r="G6901" s="367">
        <f>SUM(G6899:G6900)</f>
        <v>11500</v>
      </c>
    </row>
    <row r="6902" spans="1:7">
      <c r="A6902" s="11" t="s">
        <v>17</v>
      </c>
      <c r="B6902" s="160" t="s">
        <v>18</v>
      </c>
      <c r="C6902" s="11"/>
      <c r="D6902" s="12"/>
      <c r="E6902" s="11"/>
      <c r="F6902" s="12"/>
      <c r="G6902" s="369"/>
    </row>
    <row r="6903" spans="1:7">
      <c r="A6903" s="503" t="s">
        <v>19</v>
      </c>
      <c r="B6903" s="504"/>
      <c r="C6903" s="504"/>
      <c r="D6903" s="504"/>
      <c r="E6903" s="504"/>
      <c r="F6903" s="505"/>
      <c r="G6903" s="367">
        <f>SUM(G6902)</f>
        <v>0</v>
      </c>
    </row>
    <row r="6904" spans="1:7">
      <c r="A6904" s="11" t="s">
        <v>20</v>
      </c>
      <c r="B6904" s="522" t="s">
        <v>21</v>
      </c>
      <c r="C6904" s="523"/>
      <c r="D6904" s="523"/>
      <c r="E6904" s="523"/>
      <c r="F6904" s="524"/>
      <c r="G6904" s="367">
        <f>SUM(G6894:G6903)/2</f>
        <v>29900</v>
      </c>
    </row>
    <row r="6905" spans="1:7">
      <c r="A6905" s="11" t="s">
        <v>22</v>
      </c>
      <c r="B6905" s="522" t="s">
        <v>77</v>
      </c>
      <c r="C6905" s="523"/>
      <c r="D6905" s="523"/>
      <c r="E6905" s="524"/>
      <c r="F6905" s="368">
        <v>0.1</v>
      </c>
      <c r="G6905" s="367">
        <f>G6904*F6905</f>
        <v>2990</v>
      </c>
    </row>
    <row r="6906" spans="1:7">
      <c r="A6906" s="11" t="s">
        <v>23</v>
      </c>
      <c r="B6906" s="522" t="s">
        <v>24</v>
      </c>
      <c r="C6906" s="523"/>
      <c r="D6906" s="523"/>
      <c r="E6906" s="523"/>
      <c r="F6906" s="524"/>
      <c r="G6906" s="367">
        <f>G6904+G6905</f>
        <v>32890</v>
      </c>
    </row>
    <row r="6907" spans="1:7">
      <c r="A6907" s="105"/>
      <c r="B6907" s="106"/>
      <c r="C6907" s="105"/>
      <c r="D6907" s="105"/>
      <c r="E6907" s="105"/>
      <c r="F6907" s="378"/>
      <c r="G6907" s="378"/>
    </row>
    <row r="6908" spans="1:7">
      <c r="A6908" s="198" t="s">
        <v>4444</v>
      </c>
      <c r="B6908" s="1"/>
      <c r="C6908" s="262"/>
      <c r="D6908" s="262"/>
      <c r="E6908" s="262"/>
      <c r="F6908" s="375"/>
      <c r="G6908" s="375"/>
    </row>
    <row r="6909" spans="1:7" ht="30">
      <c r="A6909" s="9" t="s">
        <v>62</v>
      </c>
      <c r="B6909" s="9" t="s">
        <v>63</v>
      </c>
      <c r="C6909" s="9" t="s">
        <v>64</v>
      </c>
      <c r="D6909" s="9" t="s">
        <v>65</v>
      </c>
      <c r="E6909" s="9" t="s">
        <v>66</v>
      </c>
      <c r="F6909" s="9" t="s">
        <v>67</v>
      </c>
      <c r="G6909" s="9" t="s">
        <v>68</v>
      </c>
    </row>
    <row r="6910" spans="1:7">
      <c r="A6910" s="91" t="s">
        <v>0</v>
      </c>
      <c r="B6910" s="372" t="s">
        <v>1</v>
      </c>
      <c r="C6910" s="91"/>
      <c r="D6910" s="91"/>
      <c r="E6910" s="91"/>
      <c r="F6910" s="374"/>
      <c r="G6910" s="374"/>
    </row>
    <row r="6911" spans="1:7">
      <c r="A6911" s="92"/>
      <c r="B6911" s="372" t="s">
        <v>2</v>
      </c>
      <c r="C6911" s="91" t="s">
        <v>3</v>
      </c>
      <c r="D6911" s="91" t="s">
        <v>4</v>
      </c>
      <c r="E6911" s="91" t="s">
        <v>713</v>
      </c>
      <c r="F6911" s="14">
        <f>VLOOKUP(B6911,'HSD ME&amp;PLUMBING'!$B$6:E8380,4,FALSE)</f>
        <v>100000</v>
      </c>
      <c r="G6911" s="367">
        <f>F6911*E6911</f>
        <v>9400</v>
      </c>
    </row>
    <row r="6912" spans="1:7">
      <c r="A6912" s="92"/>
      <c r="B6912" s="372" t="s">
        <v>1804</v>
      </c>
      <c r="C6912" s="91" t="s">
        <v>71</v>
      </c>
      <c r="D6912" s="91" t="s">
        <v>4</v>
      </c>
      <c r="E6912" s="91" t="s">
        <v>1932</v>
      </c>
      <c r="F6912" s="14">
        <f>VLOOKUP(B6912,'HSD ME&amp;PLUMBING'!$B$6:E8381,4,FALSE)</f>
        <v>150000</v>
      </c>
      <c r="G6912" s="367">
        <f>F6912*E6912</f>
        <v>23550</v>
      </c>
    </row>
    <row r="6913" spans="1:7">
      <c r="A6913" s="92"/>
      <c r="B6913" s="372" t="s">
        <v>7</v>
      </c>
      <c r="C6913" s="91" t="s">
        <v>8</v>
      </c>
      <c r="D6913" s="91" t="s">
        <v>4</v>
      </c>
      <c r="E6913" s="91" t="s">
        <v>121</v>
      </c>
      <c r="F6913" s="14">
        <f>VLOOKUP(B6913,'HSD ME&amp;PLUMBING'!$B$6:E8382,4,FALSE)</f>
        <v>150000</v>
      </c>
      <c r="G6913" s="367">
        <f>F6913*E6913</f>
        <v>2400</v>
      </c>
    </row>
    <row r="6914" spans="1:7">
      <c r="A6914" s="92"/>
      <c r="B6914" s="372" t="s">
        <v>10</v>
      </c>
      <c r="C6914" s="91" t="s">
        <v>11</v>
      </c>
      <c r="D6914" s="91" t="s">
        <v>4</v>
      </c>
      <c r="E6914" s="91" t="s">
        <v>87</v>
      </c>
      <c r="F6914" s="19">
        <f>VLOOKUP(B6914,'HSD ME&amp;PLUMBING'!$B$6:E8383,4,FALSE)</f>
        <v>200000</v>
      </c>
      <c r="G6914" s="367">
        <f>F6914*E6914</f>
        <v>1000</v>
      </c>
    </row>
    <row r="6915" spans="1:7">
      <c r="A6915" s="513" t="s">
        <v>13</v>
      </c>
      <c r="B6915" s="514"/>
      <c r="C6915" s="514"/>
      <c r="D6915" s="514"/>
      <c r="E6915" s="514"/>
      <c r="F6915" s="515"/>
      <c r="G6915" s="367">
        <f>SUM(G6911:G6914)</f>
        <v>36350</v>
      </c>
    </row>
    <row r="6916" spans="1:7">
      <c r="A6916" s="91" t="s">
        <v>14</v>
      </c>
      <c r="B6916" s="372" t="s">
        <v>15</v>
      </c>
      <c r="C6916" s="91"/>
      <c r="D6916" s="91"/>
      <c r="E6916" s="91"/>
      <c r="F6916" s="374"/>
      <c r="G6916" s="374"/>
    </row>
    <row r="6917" spans="1:7" ht="45">
      <c r="A6917" s="92"/>
      <c r="B6917" s="373" t="s">
        <v>4354</v>
      </c>
      <c r="C6917" s="91"/>
      <c r="D6917" s="94" t="s">
        <v>674</v>
      </c>
      <c r="E6917" s="94" t="s">
        <v>4437</v>
      </c>
      <c r="F6917" s="371">
        <f>VLOOKUP(B6917,'HSD ME&amp;PLUMBING'!$B$6:E8386,4,FALSE)</f>
        <v>10000</v>
      </c>
      <c r="G6917" s="370">
        <f>F6917*E6917</f>
        <v>11500</v>
      </c>
    </row>
    <row r="6918" spans="1:7">
      <c r="A6918" s="503" t="s">
        <v>16</v>
      </c>
      <c r="B6918" s="504"/>
      <c r="C6918" s="504"/>
      <c r="D6918" s="504"/>
      <c r="E6918" s="504"/>
      <c r="F6918" s="505"/>
      <c r="G6918" s="367">
        <f>SUM(G6916:G6917)</f>
        <v>11500</v>
      </c>
    </row>
    <row r="6919" spans="1:7">
      <c r="A6919" s="11" t="s">
        <v>17</v>
      </c>
      <c r="B6919" s="160" t="s">
        <v>18</v>
      </c>
      <c r="C6919" s="11"/>
      <c r="D6919" s="12"/>
      <c r="E6919" s="11"/>
      <c r="F6919" s="12"/>
      <c r="G6919" s="369"/>
    </row>
    <row r="6920" spans="1:7">
      <c r="A6920" s="503" t="s">
        <v>19</v>
      </c>
      <c r="B6920" s="504"/>
      <c r="C6920" s="504"/>
      <c r="D6920" s="504"/>
      <c r="E6920" s="504"/>
      <c r="F6920" s="505"/>
      <c r="G6920" s="367">
        <f>SUM(G6919)</f>
        <v>0</v>
      </c>
    </row>
    <row r="6921" spans="1:7">
      <c r="A6921" s="11" t="s">
        <v>20</v>
      </c>
      <c r="B6921" s="522" t="s">
        <v>21</v>
      </c>
      <c r="C6921" s="523"/>
      <c r="D6921" s="523"/>
      <c r="E6921" s="523"/>
      <c r="F6921" s="524"/>
      <c r="G6921" s="367">
        <f>SUM(G6911:G6920)/2</f>
        <v>47850</v>
      </c>
    </row>
    <row r="6922" spans="1:7">
      <c r="A6922" s="11" t="s">
        <v>22</v>
      </c>
      <c r="B6922" s="522" t="s">
        <v>77</v>
      </c>
      <c r="C6922" s="523"/>
      <c r="D6922" s="523"/>
      <c r="E6922" s="524"/>
      <c r="F6922" s="368">
        <v>0.1</v>
      </c>
      <c r="G6922" s="367">
        <f>G6921*F6922</f>
        <v>4785</v>
      </c>
    </row>
    <row r="6923" spans="1:7">
      <c r="A6923" s="11" t="s">
        <v>23</v>
      </c>
      <c r="B6923" s="522" t="s">
        <v>24</v>
      </c>
      <c r="C6923" s="523"/>
      <c r="D6923" s="523"/>
      <c r="E6923" s="523"/>
      <c r="F6923" s="524"/>
      <c r="G6923" s="367">
        <f>G6921+G6922</f>
        <v>52635</v>
      </c>
    </row>
    <row r="6924" spans="1:7">
      <c r="A6924" s="105"/>
      <c r="B6924" s="106"/>
      <c r="C6924" s="105"/>
      <c r="D6924" s="105"/>
      <c r="E6924" s="105"/>
      <c r="F6924" s="378"/>
      <c r="G6924" s="378"/>
    </row>
    <row r="6925" spans="1:7">
      <c r="A6925" s="198" t="s">
        <v>4443</v>
      </c>
      <c r="B6925" s="1"/>
      <c r="C6925" s="262"/>
      <c r="D6925" s="262"/>
      <c r="E6925" s="262"/>
      <c r="F6925" s="375"/>
      <c r="G6925" s="375"/>
    </row>
    <row r="6926" spans="1:7" ht="30">
      <c r="A6926" s="9" t="s">
        <v>62</v>
      </c>
      <c r="B6926" s="9" t="s">
        <v>63</v>
      </c>
      <c r="C6926" s="9" t="s">
        <v>64</v>
      </c>
      <c r="D6926" s="9" t="s">
        <v>65</v>
      </c>
      <c r="E6926" s="9" t="s">
        <v>66</v>
      </c>
      <c r="F6926" s="9" t="s">
        <v>67</v>
      </c>
      <c r="G6926" s="9" t="s">
        <v>68</v>
      </c>
    </row>
    <row r="6927" spans="1:7">
      <c r="A6927" s="91" t="s">
        <v>0</v>
      </c>
      <c r="B6927" s="372" t="s">
        <v>1</v>
      </c>
      <c r="C6927" s="91"/>
      <c r="D6927" s="91"/>
      <c r="E6927" s="91"/>
      <c r="F6927" s="374"/>
      <c r="G6927" s="374"/>
    </row>
    <row r="6928" spans="1:7">
      <c r="A6928" s="92"/>
      <c r="B6928" s="372" t="s">
        <v>2</v>
      </c>
      <c r="C6928" s="91" t="s">
        <v>3</v>
      </c>
      <c r="D6928" s="91" t="s">
        <v>4</v>
      </c>
      <c r="E6928" s="91" t="s">
        <v>1652</v>
      </c>
      <c r="F6928" s="14">
        <f>VLOOKUP(B6928,'HSD ME&amp;PLUMBING'!$B$6:E8397,4,FALSE)</f>
        <v>100000</v>
      </c>
      <c r="G6928" s="367">
        <f>F6928*E6928</f>
        <v>18300</v>
      </c>
    </row>
    <row r="6929" spans="1:7">
      <c r="A6929" s="92"/>
      <c r="B6929" s="372" t="s">
        <v>1804</v>
      </c>
      <c r="C6929" s="91" t="s">
        <v>71</v>
      </c>
      <c r="D6929" s="91" t="s">
        <v>4</v>
      </c>
      <c r="E6929" s="91" t="s">
        <v>1923</v>
      </c>
      <c r="F6929" s="14">
        <f>VLOOKUP(B6929,'HSD ME&amp;PLUMBING'!$B$6:E8398,4,FALSE)</f>
        <v>150000</v>
      </c>
      <c r="G6929" s="367">
        <f>F6929*E6929</f>
        <v>45900</v>
      </c>
    </row>
    <row r="6930" spans="1:7">
      <c r="A6930" s="92"/>
      <c r="B6930" s="372" t="s">
        <v>7</v>
      </c>
      <c r="C6930" s="91" t="s">
        <v>8</v>
      </c>
      <c r="D6930" s="91" t="s">
        <v>4</v>
      </c>
      <c r="E6930" s="91" t="s">
        <v>287</v>
      </c>
      <c r="F6930" s="14">
        <f>VLOOKUP(B6930,'HSD ME&amp;PLUMBING'!$B$6:E8399,4,FALSE)</f>
        <v>150000</v>
      </c>
      <c r="G6930" s="367">
        <f>F6930*E6930</f>
        <v>4650</v>
      </c>
    </row>
    <row r="6931" spans="1:7">
      <c r="A6931" s="92"/>
      <c r="B6931" s="372" t="s">
        <v>10</v>
      </c>
      <c r="C6931" s="91" t="s">
        <v>11</v>
      </c>
      <c r="D6931" s="91" t="s">
        <v>4</v>
      </c>
      <c r="E6931" s="91" t="s">
        <v>36</v>
      </c>
      <c r="F6931" s="19">
        <f>VLOOKUP(B6931,'HSD ME&amp;PLUMBING'!$B$6:E8400,4,FALSE)</f>
        <v>200000</v>
      </c>
      <c r="G6931" s="367">
        <f>F6931*E6931</f>
        <v>1799.9999999999998</v>
      </c>
    </row>
    <row r="6932" spans="1:7">
      <c r="A6932" s="513" t="s">
        <v>13</v>
      </c>
      <c r="B6932" s="514"/>
      <c r="C6932" s="514"/>
      <c r="D6932" s="514"/>
      <c r="E6932" s="514"/>
      <c r="F6932" s="515"/>
      <c r="G6932" s="367">
        <f>SUM(G6928:G6931)</f>
        <v>70650</v>
      </c>
    </row>
    <row r="6933" spans="1:7">
      <c r="A6933" s="91" t="s">
        <v>14</v>
      </c>
      <c r="B6933" s="372" t="s">
        <v>15</v>
      </c>
      <c r="C6933" s="91"/>
      <c r="D6933" s="91"/>
      <c r="E6933" s="91"/>
      <c r="F6933" s="374"/>
      <c r="G6933" s="374"/>
    </row>
    <row r="6934" spans="1:7" ht="45">
      <c r="A6934" s="92"/>
      <c r="B6934" s="373" t="s">
        <v>4355</v>
      </c>
      <c r="C6934" s="91"/>
      <c r="D6934" s="94" t="s">
        <v>674</v>
      </c>
      <c r="E6934" s="94" t="s">
        <v>4437</v>
      </c>
      <c r="F6934" s="371">
        <f>VLOOKUP(B6934,'HSD ME&amp;PLUMBING'!$B$6:E8403,4,FALSE)</f>
        <v>10000</v>
      </c>
      <c r="G6934" s="370">
        <f>F6934*E6934</f>
        <v>11500</v>
      </c>
    </row>
    <row r="6935" spans="1:7">
      <c r="A6935" s="503" t="s">
        <v>16</v>
      </c>
      <c r="B6935" s="504"/>
      <c r="C6935" s="504"/>
      <c r="D6935" s="504"/>
      <c r="E6935" s="504"/>
      <c r="F6935" s="505"/>
      <c r="G6935" s="367">
        <f>SUM(G6933:G6934)</f>
        <v>11500</v>
      </c>
    </row>
    <row r="6936" spans="1:7">
      <c r="A6936" s="11" t="s">
        <v>17</v>
      </c>
      <c r="B6936" s="160" t="s">
        <v>18</v>
      </c>
      <c r="C6936" s="11"/>
      <c r="D6936" s="12"/>
      <c r="E6936" s="11"/>
      <c r="F6936" s="12"/>
      <c r="G6936" s="369"/>
    </row>
    <row r="6937" spans="1:7">
      <c r="A6937" s="503" t="s">
        <v>19</v>
      </c>
      <c r="B6937" s="504"/>
      <c r="C6937" s="504"/>
      <c r="D6937" s="504"/>
      <c r="E6937" s="504"/>
      <c r="F6937" s="505"/>
      <c r="G6937" s="367">
        <f>SUM(G6936)</f>
        <v>0</v>
      </c>
    </row>
    <row r="6938" spans="1:7">
      <c r="A6938" s="11" t="s">
        <v>20</v>
      </c>
      <c r="B6938" s="522" t="s">
        <v>21</v>
      </c>
      <c r="C6938" s="523"/>
      <c r="D6938" s="523"/>
      <c r="E6938" s="523"/>
      <c r="F6938" s="524"/>
      <c r="G6938" s="367">
        <f>SUM(G6928:G6937)/2</f>
        <v>82150</v>
      </c>
    </row>
    <row r="6939" spans="1:7">
      <c r="A6939" s="11" t="s">
        <v>22</v>
      </c>
      <c r="B6939" s="522" t="s">
        <v>77</v>
      </c>
      <c r="C6939" s="523"/>
      <c r="D6939" s="523"/>
      <c r="E6939" s="524"/>
      <c r="F6939" s="368">
        <v>0.1</v>
      </c>
      <c r="G6939" s="367">
        <f>G6938*F6939</f>
        <v>8215</v>
      </c>
    </row>
    <row r="6940" spans="1:7">
      <c r="A6940" s="11" t="s">
        <v>23</v>
      </c>
      <c r="B6940" s="522" t="s">
        <v>24</v>
      </c>
      <c r="C6940" s="523"/>
      <c r="D6940" s="523"/>
      <c r="E6940" s="523"/>
      <c r="F6940" s="524"/>
      <c r="G6940" s="367">
        <f>G6938+G6939</f>
        <v>90365</v>
      </c>
    </row>
    <row r="6941" spans="1:7">
      <c r="A6941" s="105"/>
      <c r="B6941" s="106"/>
      <c r="C6941" s="105"/>
      <c r="D6941" s="105"/>
      <c r="E6941" s="105"/>
      <c r="F6941" s="378"/>
      <c r="G6941" s="378"/>
    </row>
    <row r="6942" spans="1:7">
      <c r="A6942" s="198" t="s">
        <v>4442</v>
      </c>
      <c r="B6942" s="1"/>
      <c r="C6942" s="262"/>
      <c r="D6942" s="262"/>
      <c r="E6942" s="262"/>
      <c r="F6942" s="375"/>
      <c r="G6942" s="375"/>
    </row>
    <row r="6943" spans="1:7" ht="30">
      <c r="A6943" s="9" t="s">
        <v>62</v>
      </c>
      <c r="B6943" s="9" t="s">
        <v>63</v>
      </c>
      <c r="C6943" s="9" t="s">
        <v>64</v>
      </c>
      <c r="D6943" s="9" t="s">
        <v>65</v>
      </c>
      <c r="E6943" s="9" t="s">
        <v>66</v>
      </c>
      <c r="F6943" s="9" t="s">
        <v>67</v>
      </c>
      <c r="G6943" s="9" t="s">
        <v>68</v>
      </c>
    </row>
    <row r="6944" spans="1:7">
      <c r="A6944" s="91" t="s">
        <v>0</v>
      </c>
      <c r="B6944" s="372" t="s">
        <v>1</v>
      </c>
      <c r="C6944" s="91"/>
      <c r="D6944" s="91"/>
      <c r="E6944" s="91"/>
      <c r="F6944" s="374"/>
      <c r="G6944" s="374"/>
    </row>
    <row r="6945" spans="1:7">
      <c r="A6945" s="92"/>
      <c r="B6945" s="372" t="s">
        <v>2</v>
      </c>
      <c r="C6945" s="91" t="s">
        <v>3</v>
      </c>
      <c r="D6945" s="91" t="s">
        <v>4</v>
      </c>
      <c r="E6945" s="91" t="s">
        <v>4425</v>
      </c>
      <c r="F6945" s="14">
        <f>VLOOKUP(B6945,'HSD ME&amp;PLUMBING'!$B$6:E8414,4,FALSE)</f>
        <v>100000</v>
      </c>
      <c r="G6945" s="367">
        <f>F6945*E6945</f>
        <v>24400</v>
      </c>
    </row>
    <row r="6946" spans="1:7">
      <c r="A6946" s="92"/>
      <c r="B6946" s="372" t="s">
        <v>1804</v>
      </c>
      <c r="C6946" s="91" t="s">
        <v>71</v>
      </c>
      <c r="D6946" s="91" t="s">
        <v>4</v>
      </c>
      <c r="E6946" s="91" t="s">
        <v>4424</v>
      </c>
      <c r="F6946" s="14">
        <f>VLOOKUP(B6946,'HSD ME&amp;PLUMBING'!$B$6:E8415,4,FALSE)</f>
        <v>150000</v>
      </c>
      <c r="G6946" s="367">
        <f>F6946*E6946</f>
        <v>61199.999999999993</v>
      </c>
    </row>
    <row r="6947" spans="1:7">
      <c r="A6947" s="92"/>
      <c r="B6947" s="372" t="s">
        <v>7</v>
      </c>
      <c r="C6947" s="91" t="s">
        <v>8</v>
      </c>
      <c r="D6947" s="91" t="s">
        <v>4</v>
      </c>
      <c r="E6947" s="91" t="s">
        <v>4423</v>
      </c>
      <c r="F6947" s="14">
        <f>VLOOKUP(B6947,'HSD ME&amp;PLUMBING'!$B$6:E8416,4,FALSE)</f>
        <v>150000</v>
      </c>
      <c r="G6947" s="367">
        <f>F6947*E6947</f>
        <v>6150</v>
      </c>
    </row>
    <row r="6948" spans="1:7">
      <c r="A6948" s="92"/>
      <c r="B6948" s="372" t="s">
        <v>10</v>
      </c>
      <c r="C6948" s="91" t="s">
        <v>11</v>
      </c>
      <c r="D6948" s="91" t="s">
        <v>4</v>
      </c>
      <c r="E6948" s="91" t="s">
        <v>110</v>
      </c>
      <c r="F6948" s="19">
        <f>VLOOKUP(B6948,'HSD ME&amp;PLUMBING'!$B$6:E8417,4,FALSE)</f>
        <v>200000</v>
      </c>
      <c r="G6948" s="367">
        <f>F6948*E6948</f>
        <v>2400</v>
      </c>
    </row>
    <row r="6949" spans="1:7">
      <c r="A6949" s="513" t="s">
        <v>13</v>
      </c>
      <c r="B6949" s="514"/>
      <c r="C6949" s="514"/>
      <c r="D6949" s="514"/>
      <c r="E6949" s="514"/>
      <c r="F6949" s="515"/>
      <c r="G6949" s="367">
        <f>SUM(G6945:G6948)</f>
        <v>94150</v>
      </c>
    </row>
    <row r="6950" spans="1:7">
      <c r="A6950" s="91" t="s">
        <v>14</v>
      </c>
      <c r="B6950" s="372" t="s">
        <v>15</v>
      </c>
      <c r="C6950" s="91"/>
      <c r="D6950" s="91"/>
      <c r="E6950" s="91"/>
      <c r="F6950" s="374"/>
      <c r="G6950" s="374"/>
    </row>
    <row r="6951" spans="1:7" ht="45">
      <c r="A6951" s="92"/>
      <c r="B6951" s="373" t="s">
        <v>4356</v>
      </c>
      <c r="C6951" s="91"/>
      <c r="D6951" s="94" t="s">
        <v>674</v>
      </c>
      <c r="E6951" s="94" t="s">
        <v>4437</v>
      </c>
      <c r="F6951" s="371">
        <f>VLOOKUP(B6951,'HSD ME&amp;PLUMBING'!$B$6:E8420,4,FALSE)</f>
        <v>10000</v>
      </c>
      <c r="G6951" s="370">
        <f>F6951*E6951</f>
        <v>11500</v>
      </c>
    </row>
    <row r="6952" spans="1:7">
      <c r="A6952" s="503" t="s">
        <v>16</v>
      </c>
      <c r="B6952" s="504"/>
      <c r="C6952" s="504"/>
      <c r="D6952" s="504"/>
      <c r="E6952" s="504"/>
      <c r="F6952" s="505"/>
      <c r="G6952" s="367">
        <f>SUM(G6950:G6951)</f>
        <v>11500</v>
      </c>
    </row>
    <row r="6953" spans="1:7">
      <c r="A6953" s="11" t="s">
        <v>17</v>
      </c>
      <c r="B6953" s="160" t="s">
        <v>18</v>
      </c>
      <c r="C6953" s="11"/>
      <c r="D6953" s="12"/>
      <c r="E6953" s="11"/>
      <c r="F6953" s="12"/>
      <c r="G6953" s="369"/>
    </row>
    <row r="6954" spans="1:7">
      <c r="A6954" s="503" t="s">
        <v>19</v>
      </c>
      <c r="B6954" s="504"/>
      <c r="C6954" s="504"/>
      <c r="D6954" s="504"/>
      <c r="E6954" s="504"/>
      <c r="F6954" s="505"/>
      <c r="G6954" s="367">
        <f>SUM(G6953)</f>
        <v>0</v>
      </c>
    </row>
    <row r="6955" spans="1:7">
      <c r="A6955" s="11" t="s">
        <v>20</v>
      </c>
      <c r="B6955" s="522" t="s">
        <v>21</v>
      </c>
      <c r="C6955" s="523"/>
      <c r="D6955" s="523"/>
      <c r="E6955" s="523"/>
      <c r="F6955" s="524"/>
      <c r="G6955" s="367">
        <f>SUM(G6945:G6954)/2</f>
        <v>105650</v>
      </c>
    </row>
    <row r="6956" spans="1:7">
      <c r="A6956" s="11" t="s">
        <v>22</v>
      </c>
      <c r="B6956" s="522" t="s">
        <v>77</v>
      </c>
      <c r="C6956" s="523"/>
      <c r="D6956" s="523"/>
      <c r="E6956" s="524"/>
      <c r="F6956" s="368">
        <v>0.1</v>
      </c>
      <c r="G6956" s="367">
        <f>G6955*F6956</f>
        <v>10565</v>
      </c>
    </row>
    <row r="6957" spans="1:7">
      <c r="A6957" s="11" t="s">
        <v>23</v>
      </c>
      <c r="B6957" s="522" t="s">
        <v>24</v>
      </c>
      <c r="C6957" s="523"/>
      <c r="D6957" s="523"/>
      <c r="E6957" s="523"/>
      <c r="F6957" s="524"/>
      <c r="G6957" s="367">
        <f>G6955+G6956</f>
        <v>116215</v>
      </c>
    </row>
    <row r="6958" spans="1:7">
      <c r="A6958" s="105"/>
      <c r="B6958" s="106"/>
      <c r="C6958" s="105"/>
      <c r="D6958" s="105"/>
      <c r="E6958" s="105"/>
      <c r="F6958" s="378"/>
      <c r="G6958" s="378"/>
    </row>
    <row r="6959" spans="1:7">
      <c r="A6959" s="198" t="s">
        <v>4441</v>
      </c>
      <c r="B6959" s="1"/>
      <c r="C6959" s="262"/>
      <c r="D6959" s="262"/>
      <c r="E6959" s="262"/>
      <c r="F6959" s="375"/>
      <c r="G6959" s="375"/>
    </row>
    <row r="6960" spans="1:7" ht="30">
      <c r="A6960" s="9" t="s">
        <v>62</v>
      </c>
      <c r="B6960" s="9" t="s">
        <v>63</v>
      </c>
      <c r="C6960" s="9" t="s">
        <v>64</v>
      </c>
      <c r="D6960" s="9" t="s">
        <v>65</v>
      </c>
      <c r="E6960" s="9" t="s">
        <v>66</v>
      </c>
      <c r="F6960" s="9" t="s">
        <v>67</v>
      </c>
      <c r="G6960" s="9" t="s">
        <v>68</v>
      </c>
    </row>
    <row r="6961" spans="1:7">
      <c r="A6961" s="91" t="s">
        <v>0</v>
      </c>
      <c r="B6961" s="372" t="s">
        <v>1</v>
      </c>
      <c r="C6961" s="91"/>
      <c r="D6961" s="91"/>
      <c r="E6961" s="91"/>
      <c r="F6961" s="374"/>
      <c r="G6961" s="374"/>
    </row>
    <row r="6962" spans="1:7">
      <c r="A6962" s="92"/>
      <c r="B6962" s="372" t="s">
        <v>2</v>
      </c>
      <c r="C6962" s="91" t="s">
        <v>3</v>
      </c>
      <c r="D6962" s="91" t="s">
        <v>4</v>
      </c>
      <c r="E6962" s="91" t="s">
        <v>4440</v>
      </c>
      <c r="F6962" s="14">
        <f>VLOOKUP(B6962,'HSD ME&amp;PLUMBING'!$B$6:E8431,4,FALSE)</f>
        <v>100000</v>
      </c>
      <c r="G6962" s="367">
        <f>F6962*E6962</f>
        <v>36500</v>
      </c>
    </row>
    <row r="6963" spans="1:7">
      <c r="A6963" s="92"/>
      <c r="B6963" s="372" t="s">
        <v>1804</v>
      </c>
      <c r="C6963" s="91" t="s">
        <v>71</v>
      </c>
      <c r="D6963" s="91" t="s">
        <v>4</v>
      </c>
      <c r="E6963" s="91" t="s">
        <v>4439</v>
      </c>
      <c r="F6963" s="14">
        <f>VLOOKUP(B6963,'HSD ME&amp;PLUMBING'!$B$6:E8432,4,FALSE)</f>
        <v>150000</v>
      </c>
      <c r="G6963" s="367">
        <f>F6963*E6963</f>
        <v>91500</v>
      </c>
    </row>
    <row r="6964" spans="1:7">
      <c r="A6964" s="92"/>
      <c r="B6964" s="372" t="s">
        <v>7</v>
      </c>
      <c r="C6964" s="91" t="s">
        <v>8</v>
      </c>
      <c r="D6964" s="91" t="s">
        <v>4</v>
      </c>
      <c r="E6964" s="91" t="s">
        <v>4438</v>
      </c>
      <c r="F6964" s="14">
        <f>VLOOKUP(B6964,'HSD ME&amp;PLUMBING'!$B$6:E8433,4,FALSE)</f>
        <v>150000</v>
      </c>
      <c r="G6964" s="367">
        <f>F6964*E6964</f>
        <v>9150</v>
      </c>
    </row>
    <row r="6965" spans="1:7">
      <c r="A6965" s="92"/>
      <c r="B6965" s="372" t="s">
        <v>10</v>
      </c>
      <c r="C6965" s="91" t="s">
        <v>11</v>
      </c>
      <c r="D6965" s="91" t="s">
        <v>4</v>
      </c>
      <c r="E6965" s="91" t="s">
        <v>184</v>
      </c>
      <c r="F6965" s="19">
        <f>VLOOKUP(B6965,'HSD ME&amp;PLUMBING'!$B$6:E8434,4,FALSE)</f>
        <v>200000</v>
      </c>
      <c r="G6965" s="367">
        <f>F6965*E6965</f>
        <v>3599.9999999999995</v>
      </c>
    </row>
    <row r="6966" spans="1:7">
      <c r="A6966" s="513" t="s">
        <v>13</v>
      </c>
      <c r="B6966" s="514"/>
      <c r="C6966" s="514"/>
      <c r="D6966" s="514"/>
      <c r="E6966" s="514"/>
      <c r="F6966" s="515"/>
      <c r="G6966" s="367">
        <f>SUM(G6962:G6965)</f>
        <v>140750</v>
      </c>
    </row>
    <row r="6967" spans="1:7">
      <c r="A6967" s="91" t="s">
        <v>14</v>
      </c>
      <c r="B6967" s="372" t="s">
        <v>15</v>
      </c>
      <c r="C6967" s="91"/>
      <c r="D6967" s="91"/>
      <c r="E6967" s="91"/>
      <c r="F6967" s="374"/>
      <c r="G6967" s="374"/>
    </row>
    <row r="6968" spans="1:7" ht="45">
      <c r="A6968" s="92"/>
      <c r="B6968" s="373" t="s">
        <v>4357</v>
      </c>
      <c r="C6968" s="91"/>
      <c r="D6968" s="94" t="s">
        <v>674</v>
      </c>
      <c r="E6968" s="94" t="s">
        <v>4437</v>
      </c>
      <c r="F6968" s="371">
        <f>VLOOKUP(B6968,'HSD ME&amp;PLUMBING'!$B$6:E8437,4,FALSE)</f>
        <v>10000</v>
      </c>
      <c r="G6968" s="370">
        <f>F6968*E6968</f>
        <v>11500</v>
      </c>
    </row>
    <row r="6969" spans="1:7">
      <c r="A6969" s="503" t="s">
        <v>16</v>
      </c>
      <c r="B6969" s="504"/>
      <c r="C6969" s="504"/>
      <c r="D6969" s="504"/>
      <c r="E6969" s="504"/>
      <c r="F6969" s="505"/>
      <c r="G6969" s="367">
        <f>SUM(G6967:G6968)</f>
        <v>11500</v>
      </c>
    </row>
    <row r="6970" spans="1:7">
      <c r="A6970" s="11" t="s">
        <v>17</v>
      </c>
      <c r="B6970" s="160" t="s">
        <v>18</v>
      </c>
      <c r="C6970" s="11"/>
      <c r="D6970" s="12"/>
      <c r="E6970" s="11"/>
      <c r="F6970" s="12"/>
      <c r="G6970" s="369"/>
    </row>
    <row r="6971" spans="1:7">
      <c r="A6971" s="503" t="s">
        <v>19</v>
      </c>
      <c r="B6971" s="504"/>
      <c r="C6971" s="504"/>
      <c r="D6971" s="504"/>
      <c r="E6971" s="504"/>
      <c r="F6971" s="505"/>
      <c r="G6971" s="367">
        <f>SUM(G6970)</f>
        <v>0</v>
      </c>
    </row>
    <row r="6972" spans="1:7">
      <c r="A6972" s="11" t="s">
        <v>20</v>
      </c>
      <c r="B6972" s="522" t="s">
        <v>21</v>
      </c>
      <c r="C6972" s="523"/>
      <c r="D6972" s="523"/>
      <c r="E6972" s="523"/>
      <c r="F6972" s="524"/>
      <c r="G6972" s="367">
        <f>SUM(G6962:G6971)/2</f>
        <v>152250</v>
      </c>
    </row>
    <row r="6973" spans="1:7">
      <c r="A6973" s="11" t="s">
        <v>22</v>
      </c>
      <c r="B6973" s="522" t="s">
        <v>77</v>
      </c>
      <c r="C6973" s="523"/>
      <c r="D6973" s="523"/>
      <c r="E6973" s="524"/>
      <c r="F6973" s="368">
        <v>0.1</v>
      </c>
      <c r="G6973" s="367">
        <f>G6972*F6973</f>
        <v>15225</v>
      </c>
    </row>
    <row r="6974" spans="1:7">
      <c r="A6974" s="11" t="s">
        <v>23</v>
      </c>
      <c r="B6974" s="522" t="s">
        <v>24</v>
      </c>
      <c r="C6974" s="523"/>
      <c r="D6974" s="523"/>
      <c r="E6974" s="523"/>
      <c r="F6974" s="524"/>
      <c r="G6974" s="367">
        <f>G6972+G6973</f>
        <v>167475</v>
      </c>
    </row>
    <row r="6975" spans="1:7">
      <c r="A6975" s="105"/>
      <c r="B6975" s="106"/>
      <c r="C6975" s="105"/>
      <c r="D6975" s="105"/>
      <c r="E6975" s="105"/>
      <c r="F6975" s="378"/>
      <c r="G6975" s="378"/>
    </row>
    <row r="6976" spans="1:7" ht="15.75">
      <c r="A6976" s="377" t="s">
        <v>4436</v>
      </c>
      <c r="B6976" s="6"/>
      <c r="C6976" s="173"/>
      <c r="D6976" s="173"/>
      <c r="E6976" s="173"/>
      <c r="F6976" s="376"/>
      <c r="G6976" s="376"/>
    </row>
    <row r="6977" spans="1:7">
      <c r="A6977" s="198" t="s">
        <v>4435</v>
      </c>
      <c r="B6977" s="1"/>
      <c r="C6977" s="262"/>
      <c r="D6977" s="262"/>
      <c r="E6977" s="262"/>
      <c r="F6977" s="375"/>
      <c r="G6977" s="375"/>
    </row>
    <row r="6978" spans="1:7" ht="30">
      <c r="A6978" s="9" t="s">
        <v>62</v>
      </c>
      <c r="B6978" s="9" t="s">
        <v>63</v>
      </c>
      <c r="C6978" s="9" t="s">
        <v>64</v>
      </c>
      <c r="D6978" s="9" t="s">
        <v>65</v>
      </c>
      <c r="E6978" s="9" t="s">
        <v>66</v>
      </c>
      <c r="F6978" s="9" t="s">
        <v>67</v>
      </c>
      <c r="G6978" s="9" t="s">
        <v>68</v>
      </c>
    </row>
    <row r="6979" spans="1:7">
      <c r="A6979" s="91" t="s">
        <v>0</v>
      </c>
      <c r="B6979" s="372" t="s">
        <v>1</v>
      </c>
      <c r="C6979" s="91"/>
      <c r="D6979" s="91"/>
      <c r="E6979" s="91"/>
      <c r="F6979" s="374"/>
      <c r="G6979" s="374"/>
    </row>
    <row r="6980" spans="1:7">
      <c r="A6980" s="92"/>
      <c r="B6980" s="372" t="s">
        <v>2</v>
      </c>
      <c r="C6980" s="91" t="s">
        <v>3</v>
      </c>
      <c r="D6980" s="91" t="s">
        <v>4</v>
      </c>
      <c r="E6980" s="91" t="s">
        <v>713</v>
      </c>
      <c r="F6980" s="14">
        <f>VLOOKUP(B6980,'HSD ME&amp;PLUMBING'!$B$6:E8449,4,FALSE)</f>
        <v>100000</v>
      </c>
      <c r="G6980" s="367">
        <f>F6980*E6980</f>
        <v>9400</v>
      </c>
    </row>
    <row r="6981" spans="1:7">
      <c r="A6981" s="92"/>
      <c r="B6981" s="372" t="s">
        <v>1804</v>
      </c>
      <c r="C6981" s="91" t="s">
        <v>71</v>
      </c>
      <c r="D6981" s="91" t="s">
        <v>4</v>
      </c>
      <c r="E6981" s="91" t="s">
        <v>1932</v>
      </c>
      <c r="F6981" s="14">
        <f>VLOOKUP(B6981,'HSD ME&amp;PLUMBING'!$B$6:E8450,4,FALSE)</f>
        <v>150000</v>
      </c>
      <c r="G6981" s="367">
        <f>F6981*E6981</f>
        <v>23550</v>
      </c>
    </row>
    <row r="6982" spans="1:7">
      <c r="A6982" s="92"/>
      <c r="B6982" s="372" t="s">
        <v>7</v>
      </c>
      <c r="C6982" s="91" t="s">
        <v>8</v>
      </c>
      <c r="D6982" s="91" t="s">
        <v>4</v>
      </c>
      <c r="E6982" s="91" t="s">
        <v>121</v>
      </c>
      <c r="F6982" s="14">
        <f>VLOOKUP(B6982,'HSD ME&amp;PLUMBING'!$B$6:E8451,4,FALSE)</f>
        <v>150000</v>
      </c>
      <c r="G6982" s="367">
        <f>F6982*E6982</f>
        <v>2400</v>
      </c>
    </row>
    <row r="6983" spans="1:7">
      <c r="A6983" s="92"/>
      <c r="B6983" s="372" t="s">
        <v>10</v>
      </c>
      <c r="C6983" s="91" t="s">
        <v>11</v>
      </c>
      <c r="D6983" s="91" t="s">
        <v>4</v>
      </c>
      <c r="E6983" s="91" t="s">
        <v>87</v>
      </c>
      <c r="F6983" s="19">
        <f>VLOOKUP(B6983,'HSD ME&amp;PLUMBING'!$B$6:E8452,4,FALSE)</f>
        <v>200000</v>
      </c>
      <c r="G6983" s="367">
        <f>F6983*E6983</f>
        <v>1000</v>
      </c>
    </row>
    <row r="6984" spans="1:7">
      <c r="A6984" s="513" t="s">
        <v>13</v>
      </c>
      <c r="B6984" s="514"/>
      <c r="C6984" s="514"/>
      <c r="D6984" s="514"/>
      <c r="E6984" s="514"/>
      <c r="F6984" s="515"/>
      <c r="G6984" s="367">
        <f>SUM(G6980:G6983)</f>
        <v>36350</v>
      </c>
    </row>
    <row r="6985" spans="1:7">
      <c r="A6985" s="91" t="s">
        <v>14</v>
      </c>
      <c r="B6985" s="372" t="s">
        <v>15</v>
      </c>
      <c r="C6985" s="91"/>
      <c r="D6985" s="91"/>
      <c r="E6985" s="91"/>
      <c r="F6985" s="374"/>
      <c r="G6985" s="374"/>
    </row>
    <row r="6986" spans="1:7" ht="45">
      <c r="A6986" s="92"/>
      <c r="B6986" s="373" t="s">
        <v>4358</v>
      </c>
      <c r="C6986" s="91"/>
      <c r="D6986" s="94" t="s">
        <v>674</v>
      </c>
      <c r="E6986" s="94" t="s">
        <v>4400</v>
      </c>
      <c r="F6986" s="371">
        <f>VLOOKUP(B6986,'HSD ME&amp;PLUMBING'!$B$6:E8455,4,FALSE)</f>
        <v>10000</v>
      </c>
      <c r="G6986" s="370">
        <f>F6986*E6986</f>
        <v>11000</v>
      </c>
    </row>
    <row r="6987" spans="1:7">
      <c r="A6987" s="503" t="s">
        <v>16</v>
      </c>
      <c r="B6987" s="504"/>
      <c r="C6987" s="504"/>
      <c r="D6987" s="504"/>
      <c r="E6987" s="504"/>
      <c r="F6987" s="505"/>
      <c r="G6987" s="367">
        <f>SUM(G6985:G6986)</f>
        <v>11000</v>
      </c>
    </row>
    <row r="6988" spans="1:7">
      <c r="A6988" s="11" t="s">
        <v>17</v>
      </c>
      <c r="B6988" s="160" t="s">
        <v>18</v>
      </c>
      <c r="C6988" s="11"/>
      <c r="D6988" s="12"/>
      <c r="E6988" s="11"/>
      <c r="F6988" s="12"/>
      <c r="G6988" s="369"/>
    </row>
    <row r="6989" spans="1:7">
      <c r="A6989" s="503" t="s">
        <v>19</v>
      </c>
      <c r="B6989" s="504"/>
      <c r="C6989" s="504"/>
      <c r="D6989" s="504"/>
      <c r="E6989" s="504"/>
      <c r="F6989" s="505"/>
      <c r="G6989" s="367">
        <f>SUM(G6988)</f>
        <v>0</v>
      </c>
    </row>
    <row r="6990" spans="1:7">
      <c r="A6990" s="11" t="s">
        <v>20</v>
      </c>
      <c r="B6990" s="522" t="s">
        <v>21</v>
      </c>
      <c r="C6990" s="523"/>
      <c r="D6990" s="523"/>
      <c r="E6990" s="523"/>
      <c r="F6990" s="524"/>
      <c r="G6990" s="367">
        <f>SUM(G6980:G6989)/2</f>
        <v>47350</v>
      </c>
    </row>
    <row r="6991" spans="1:7">
      <c r="A6991" s="11" t="s">
        <v>22</v>
      </c>
      <c r="B6991" s="522" t="s">
        <v>77</v>
      </c>
      <c r="C6991" s="523"/>
      <c r="D6991" s="523"/>
      <c r="E6991" s="524"/>
      <c r="F6991" s="368">
        <v>0.1</v>
      </c>
      <c r="G6991" s="367">
        <f>G6990*F6991</f>
        <v>4735</v>
      </c>
    </row>
    <row r="6992" spans="1:7">
      <c r="A6992" s="11" t="s">
        <v>23</v>
      </c>
      <c r="B6992" s="522" t="s">
        <v>24</v>
      </c>
      <c r="C6992" s="523"/>
      <c r="D6992" s="523"/>
      <c r="E6992" s="523"/>
      <c r="F6992" s="524"/>
      <c r="G6992" s="367">
        <f>G6990+G6991</f>
        <v>52085</v>
      </c>
    </row>
    <row r="6993" spans="1:7">
      <c r="A6993" s="105"/>
      <c r="B6993" s="106"/>
      <c r="C6993" s="105"/>
      <c r="D6993" s="105"/>
      <c r="E6993" s="105"/>
      <c r="F6993" s="378"/>
      <c r="G6993" s="378"/>
    </row>
    <row r="6994" spans="1:7" ht="15.75">
      <c r="A6994" s="377" t="s">
        <v>4434</v>
      </c>
      <c r="B6994" s="6"/>
      <c r="C6994" s="173"/>
      <c r="D6994" s="173"/>
      <c r="E6994" s="173"/>
      <c r="F6994" s="376"/>
      <c r="G6994" s="376"/>
    </row>
    <row r="6995" spans="1:7">
      <c r="A6995" s="198" t="s">
        <v>4433</v>
      </c>
      <c r="B6995" s="1"/>
      <c r="C6995" s="262"/>
      <c r="D6995" s="262"/>
      <c r="E6995" s="262"/>
      <c r="F6995" s="375"/>
      <c r="G6995" s="375"/>
    </row>
    <row r="6996" spans="1:7" ht="30">
      <c r="A6996" s="9" t="s">
        <v>62</v>
      </c>
      <c r="B6996" s="9" t="s">
        <v>63</v>
      </c>
      <c r="C6996" s="9" t="s">
        <v>64</v>
      </c>
      <c r="D6996" s="9" t="s">
        <v>65</v>
      </c>
      <c r="E6996" s="9" t="s">
        <v>66</v>
      </c>
      <c r="F6996" s="9" t="s">
        <v>67</v>
      </c>
      <c r="G6996" s="9" t="s">
        <v>68</v>
      </c>
    </row>
    <row r="6997" spans="1:7">
      <c r="A6997" s="91" t="s">
        <v>0</v>
      </c>
      <c r="B6997" s="372" t="s">
        <v>1</v>
      </c>
      <c r="C6997" s="91"/>
      <c r="D6997" s="91"/>
      <c r="E6997" s="91"/>
      <c r="F6997" s="374"/>
      <c r="G6997" s="374"/>
    </row>
    <row r="6998" spans="1:7">
      <c r="A6998" s="92"/>
      <c r="B6998" s="372" t="s">
        <v>2</v>
      </c>
      <c r="C6998" s="91" t="s">
        <v>3</v>
      </c>
      <c r="D6998" s="91" t="s">
        <v>4</v>
      </c>
      <c r="E6998" s="91" t="s">
        <v>4432</v>
      </c>
      <c r="F6998" s="14">
        <f>VLOOKUP(B6998,'HSD ME&amp;PLUMBING'!$B$6:E8467,4,FALSE)</f>
        <v>100000</v>
      </c>
      <c r="G6998" s="367">
        <f>F6998*E6998</f>
        <v>19200</v>
      </c>
    </row>
    <row r="6999" spans="1:7">
      <c r="A6999" s="92"/>
      <c r="B6999" s="372" t="s">
        <v>1804</v>
      </c>
      <c r="C6999" s="91" t="s">
        <v>71</v>
      </c>
      <c r="D6999" s="91" t="s">
        <v>4</v>
      </c>
      <c r="E6999" s="91" t="s">
        <v>4431</v>
      </c>
      <c r="F6999" s="14">
        <f>VLOOKUP(B6999,'HSD ME&amp;PLUMBING'!$B$6:E8468,4,FALSE)</f>
        <v>150000</v>
      </c>
      <c r="G6999" s="367">
        <f>F6999*E6999</f>
        <v>48000</v>
      </c>
    </row>
    <row r="7000" spans="1:7">
      <c r="A7000" s="92"/>
      <c r="B7000" s="372" t="s">
        <v>7</v>
      </c>
      <c r="C7000" s="91" t="s">
        <v>8</v>
      </c>
      <c r="D7000" s="91" t="s">
        <v>4</v>
      </c>
      <c r="E7000" s="91" t="s">
        <v>209</v>
      </c>
      <c r="F7000" s="14">
        <f>VLOOKUP(B7000,'HSD ME&amp;PLUMBING'!$B$6:E8469,4,FALSE)</f>
        <v>150000</v>
      </c>
      <c r="G7000" s="367">
        <f>F7000*E7000</f>
        <v>4800</v>
      </c>
    </row>
    <row r="7001" spans="1:7">
      <c r="A7001" s="92"/>
      <c r="B7001" s="372" t="s">
        <v>10</v>
      </c>
      <c r="C7001" s="91" t="s">
        <v>11</v>
      </c>
      <c r="D7001" s="91" t="s">
        <v>4</v>
      </c>
      <c r="E7001" s="91" t="s">
        <v>98</v>
      </c>
      <c r="F7001" s="19">
        <f>VLOOKUP(B7001,'HSD ME&amp;PLUMBING'!$B$6:E8470,4,FALSE)</f>
        <v>200000</v>
      </c>
      <c r="G7001" s="367">
        <f>F7001*E7001</f>
        <v>2000</v>
      </c>
    </row>
    <row r="7002" spans="1:7">
      <c r="A7002" s="513" t="s">
        <v>13</v>
      </c>
      <c r="B7002" s="514"/>
      <c r="C7002" s="514"/>
      <c r="D7002" s="514"/>
      <c r="E7002" s="514"/>
      <c r="F7002" s="515"/>
      <c r="G7002" s="367">
        <f>SUM(G6998:G7001)</f>
        <v>74000</v>
      </c>
    </row>
    <row r="7003" spans="1:7">
      <c r="A7003" s="91" t="s">
        <v>14</v>
      </c>
      <c r="B7003" s="372" t="s">
        <v>15</v>
      </c>
      <c r="C7003" s="91"/>
      <c r="D7003" s="91"/>
      <c r="E7003" s="91"/>
      <c r="F7003" s="374"/>
      <c r="G7003" s="374"/>
    </row>
    <row r="7004" spans="1:7" ht="45">
      <c r="A7004" s="92"/>
      <c r="B7004" s="373" t="s">
        <v>4359</v>
      </c>
      <c r="C7004" s="91"/>
      <c r="D7004" s="94" t="s">
        <v>674</v>
      </c>
      <c r="E7004" s="94" t="s">
        <v>4428</v>
      </c>
      <c r="F7004" s="371">
        <f>VLOOKUP(B7004,'HSD ME&amp;PLUMBING'!$B$6:E8473,4,FALSE)</f>
        <v>10000</v>
      </c>
      <c r="G7004" s="370">
        <f>F7004*E7004</f>
        <v>10500</v>
      </c>
    </row>
    <row r="7005" spans="1:7">
      <c r="A7005" s="503" t="s">
        <v>16</v>
      </c>
      <c r="B7005" s="504"/>
      <c r="C7005" s="504"/>
      <c r="D7005" s="504"/>
      <c r="E7005" s="504"/>
      <c r="F7005" s="505"/>
      <c r="G7005" s="367">
        <f>SUM(G7003:G7004)</f>
        <v>10500</v>
      </c>
    </row>
    <row r="7006" spans="1:7">
      <c r="A7006" s="11" t="s">
        <v>17</v>
      </c>
      <c r="B7006" s="160" t="s">
        <v>18</v>
      </c>
      <c r="C7006" s="11"/>
      <c r="D7006" s="12"/>
      <c r="E7006" s="11"/>
      <c r="F7006" s="12"/>
      <c r="G7006" s="369"/>
    </row>
    <row r="7007" spans="1:7">
      <c r="A7007" s="503" t="s">
        <v>19</v>
      </c>
      <c r="B7007" s="504"/>
      <c r="C7007" s="504"/>
      <c r="D7007" s="504"/>
      <c r="E7007" s="504"/>
      <c r="F7007" s="505"/>
      <c r="G7007" s="367">
        <f>SUM(G7006)</f>
        <v>0</v>
      </c>
    </row>
    <row r="7008" spans="1:7">
      <c r="A7008" s="11" t="s">
        <v>20</v>
      </c>
      <c r="B7008" s="522" t="s">
        <v>21</v>
      </c>
      <c r="C7008" s="523"/>
      <c r="D7008" s="523"/>
      <c r="E7008" s="523"/>
      <c r="F7008" s="524"/>
      <c r="G7008" s="367">
        <f>SUM(G6998:G7007)/2</f>
        <v>84500</v>
      </c>
    </row>
    <row r="7009" spans="1:7">
      <c r="A7009" s="11" t="s">
        <v>22</v>
      </c>
      <c r="B7009" s="522" t="s">
        <v>77</v>
      </c>
      <c r="C7009" s="523"/>
      <c r="D7009" s="523"/>
      <c r="E7009" s="524"/>
      <c r="F7009" s="368">
        <v>0.1</v>
      </c>
      <c r="G7009" s="367">
        <f>G7008*F7009</f>
        <v>8450</v>
      </c>
    </row>
    <row r="7010" spans="1:7">
      <c r="A7010" s="11" t="s">
        <v>23</v>
      </c>
      <c r="B7010" s="522" t="s">
        <v>24</v>
      </c>
      <c r="C7010" s="523"/>
      <c r="D7010" s="523"/>
      <c r="E7010" s="523"/>
      <c r="F7010" s="524"/>
      <c r="G7010" s="367">
        <f>G7008+G7009</f>
        <v>92950</v>
      </c>
    </row>
    <row r="7011" spans="1:7">
      <c r="A7011" s="105"/>
      <c r="B7011" s="106"/>
      <c r="C7011" s="105"/>
      <c r="D7011" s="105"/>
      <c r="E7011" s="105"/>
      <c r="F7011" s="378"/>
      <c r="G7011" s="378"/>
    </row>
    <row r="7012" spans="1:7" ht="15.75">
      <c r="A7012" s="377" t="s">
        <v>4430</v>
      </c>
      <c r="B7012" s="6"/>
      <c r="C7012" s="173"/>
      <c r="D7012" s="173"/>
      <c r="E7012" s="173"/>
      <c r="F7012" s="376"/>
      <c r="G7012" s="376"/>
    </row>
    <row r="7013" spans="1:7">
      <c r="A7013" s="198" t="s">
        <v>4429</v>
      </c>
      <c r="B7013" s="1"/>
      <c r="C7013" s="262"/>
      <c r="D7013" s="262"/>
      <c r="E7013" s="262"/>
      <c r="F7013" s="375"/>
      <c r="G7013" s="375"/>
    </row>
    <row r="7014" spans="1:7" ht="30">
      <c r="A7014" s="9" t="s">
        <v>62</v>
      </c>
      <c r="B7014" s="9" t="s">
        <v>63</v>
      </c>
      <c r="C7014" s="9" t="s">
        <v>64</v>
      </c>
      <c r="D7014" s="9" t="s">
        <v>65</v>
      </c>
      <c r="E7014" s="9" t="s">
        <v>66</v>
      </c>
      <c r="F7014" s="9" t="s">
        <v>67</v>
      </c>
      <c r="G7014" s="9" t="s">
        <v>68</v>
      </c>
    </row>
    <row r="7015" spans="1:7">
      <c r="A7015" s="91" t="s">
        <v>0</v>
      </c>
      <c r="B7015" s="372" t="s">
        <v>1</v>
      </c>
      <c r="C7015" s="91"/>
      <c r="D7015" s="91"/>
      <c r="E7015" s="91"/>
      <c r="F7015" s="374"/>
      <c r="G7015" s="374"/>
    </row>
    <row r="7016" spans="1:7">
      <c r="A7016" s="92"/>
      <c r="B7016" s="372" t="s">
        <v>2</v>
      </c>
      <c r="C7016" s="91" t="s">
        <v>3</v>
      </c>
      <c r="D7016" s="91" t="s">
        <v>4</v>
      </c>
      <c r="E7016" s="91" t="s">
        <v>25</v>
      </c>
      <c r="F7016" s="14">
        <f>VLOOKUP(B7016,'HSD ME&amp;PLUMBING'!$B$6:E8485,4,FALSE)</f>
        <v>100000</v>
      </c>
      <c r="G7016" s="367">
        <f>F7016*E7016</f>
        <v>12900</v>
      </c>
    </row>
    <row r="7017" spans="1:7">
      <c r="A7017" s="92"/>
      <c r="B7017" s="372" t="s">
        <v>1804</v>
      </c>
      <c r="C7017" s="91" t="s">
        <v>71</v>
      </c>
      <c r="D7017" s="91" t="s">
        <v>4</v>
      </c>
      <c r="E7017" s="91" t="s">
        <v>26</v>
      </c>
      <c r="F7017" s="14">
        <f>VLOOKUP(B7017,'HSD ME&amp;PLUMBING'!$B$6:E8486,4,FALSE)</f>
        <v>150000</v>
      </c>
      <c r="G7017" s="367">
        <f>F7017*E7017</f>
        <v>32250</v>
      </c>
    </row>
    <row r="7018" spans="1:7">
      <c r="A7018" s="92"/>
      <c r="B7018" s="372" t="s">
        <v>7</v>
      </c>
      <c r="C7018" s="91" t="s">
        <v>8</v>
      </c>
      <c r="D7018" s="91" t="s">
        <v>4</v>
      </c>
      <c r="E7018" s="91" t="s">
        <v>27</v>
      </c>
      <c r="F7018" s="14">
        <f>VLOOKUP(B7018,'HSD ME&amp;PLUMBING'!$B$6:E8487,4,FALSE)</f>
        <v>150000</v>
      </c>
      <c r="G7018" s="367">
        <f>F7018*E7018</f>
        <v>3150</v>
      </c>
    </row>
    <row r="7019" spans="1:7">
      <c r="A7019" s="92"/>
      <c r="B7019" s="372" t="s">
        <v>10</v>
      </c>
      <c r="C7019" s="91" t="s">
        <v>11</v>
      </c>
      <c r="D7019" s="91" t="s">
        <v>4</v>
      </c>
      <c r="E7019" s="91" t="s">
        <v>32</v>
      </c>
      <c r="F7019" s="19">
        <f>VLOOKUP(B7019,'HSD ME&amp;PLUMBING'!$B$6:E8488,4,FALSE)</f>
        <v>200000</v>
      </c>
      <c r="G7019" s="367">
        <f>F7019*E7019</f>
        <v>1200</v>
      </c>
    </row>
    <row r="7020" spans="1:7">
      <c r="A7020" s="513" t="s">
        <v>13</v>
      </c>
      <c r="B7020" s="514"/>
      <c r="C7020" s="514"/>
      <c r="D7020" s="514"/>
      <c r="E7020" s="514"/>
      <c r="F7020" s="515"/>
      <c r="G7020" s="367">
        <f>SUM(G7016:G7019)</f>
        <v>49500</v>
      </c>
    </row>
    <row r="7021" spans="1:7">
      <c r="A7021" s="91" t="s">
        <v>14</v>
      </c>
      <c r="B7021" s="372" t="s">
        <v>15</v>
      </c>
      <c r="C7021" s="91"/>
      <c r="D7021" s="91"/>
      <c r="E7021" s="91"/>
      <c r="F7021" s="374"/>
      <c r="G7021" s="374"/>
    </row>
    <row r="7022" spans="1:7" ht="30">
      <c r="A7022" s="92"/>
      <c r="B7022" s="373" t="s">
        <v>4360</v>
      </c>
      <c r="C7022" s="91"/>
      <c r="D7022" s="94" t="s">
        <v>674</v>
      </c>
      <c r="E7022" s="94" t="s">
        <v>4428</v>
      </c>
      <c r="F7022" s="371">
        <f>VLOOKUP(B7022,'HSD ME&amp;PLUMBING'!$B$6:E8491,4,FALSE)</f>
        <v>10000</v>
      </c>
      <c r="G7022" s="370">
        <f>F7022*E7022</f>
        <v>10500</v>
      </c>
    </row>
    <row r="7023" spans="1:7">
      <c r="A7023" s="503" t="s">
        <v>16</v>
      </c>
      <c r="B7023" s="504"/>
      <c r="C7023" s="504"/>
      <c r="D7023" s="504"/>
      <c r="E7023" s="504"/>
      <c r="F7023" s="505"/>
      <c r="G7023" s="367">
        <f>SUM(G7021:G7022)</f>
        <v>10500</v>
      </c>
    </row>
    <row r="7024" spans="1:7">
      <c r="A7024" s="11" t="s">
        <v>17</v>
      </c>
      <c r="B7024" s="160" t="s">
        <v>18</v>
      </c>
      <c r="C7024" s="11"/>
      <c r="D7024" s="12"/>
      <c r="E7024" s="11"/>
      <c r="F7024" s="12"/>
      <c r="G7024" s="369"/>
    </row>
    <row r="7025" spans="1:7">
      <c r="A7025" s="503" t="s">
        <v>19</v>
      </c>
      <c r="B7025" s="504"/>
      <c r="C7025" s="504"/>
      <c r="D7025" s="504"/>
      <c r="E7025" s="504"/>
      <c r="F7025" s="505"/>
      <c r="G7025" s="367">
        <f>SUM(G7024)</f>
        <v>0</v>
      </c>
    </row>
    <row r="7026" spans="1:7">
      <c r="A7026" s="11" t="s">
        <v>20</v>
      </c>
      <c r="B7026" s="522" t="s">
        <v>21</v>
      </c>
      <c r="C7026" s="523"/>
      <c r="D7026" s="523"/>
      <c r="E7026" s="523"/>
      <c r="F7026" s="524"/>
      <c r="G7026" s="367">
        <f>SUM(G7016:G7025)/2</f>
        <v>60000</v>
      </c>
    </row>
    <row r="7027" spans="1:7">
      <c r="A7027" s="11" t="s">
        <v>22</v>
      </c>
      <c r="B7027" s="522" t="s">
        <v>77</v>
      </c>
      <c r="C7027" s="523"/>
      <c r="D7027" s="523"/>
      <c r="E7027" s="524"/>
      <c r="F7027" s="368">
        <v>0.1</v>
      </c>
      <c r="G7027" s="367">
        <f>G7026*F7027</f>
        <v>6000</v>
      </c>
    </row>
    <row r="7028" spans="1:7">
      <c r="A7028" s="11" t="s">
        <v>23</v>
      </c>
      <c r="B7028" s="522" t="s">
        <v>24</v>
      </c>
      <c r="C7028" s="523"/>
      <c r="D7028" s="523"/>
      <c r="E7028" s="523"/>
      <c r="F7028" s="524"/>
      <c r="G7028" s="367">
        <f>G7026+G7027</f>
        <v>66000</v>
      </c>
    </row>
    <row r="7029" spans="1:7">
      <c r="A7029" s="105"/>
      <c r="B7029" s="106"/>
      <c r="C7029" s="105"/>
      <c r="D7029" s="105"/>
      <c r="E7029" s="105"/>
      <c r="F7029" s="378"/>
      <c r="G7029" s="378"/>
    </row>
    <row r="7030" spans="1:7" ht="15.75">
      <c r="A7030" s="377" t="s">
        <v>4427</v>
      </c>
      <c r="B7030" s="6"/>
      <c r="C7030" s="173"/>
      <c r="D7030" s="173"/>
      <c r="E7030" s="173"/>
      <c r="F7030" s="376"/>
      <c r="G7030" s="376"/>
    </row>
    <row r="7031" spans="1:7">
      <c r="A7031" s="198" t="s">
        <v>4426</v>
      </c>
      <c r="B7031" s="1"/>
      <c r="C7031" s="262"/>
      <c r="D7031" s="262"/>
      <c r="E7031" s="262"/>
      <c r="F7031" s="375"/>
      <c r="G7031" s="375"/>
    </row>
    <row r="7032" spans="1:7" ht="30">
      <c r="A7032" s="9" t="s">
        <v>62</v>
      </c>
      <c r="B7032" s="9" t="s">
        <v>63</v>
      </c>
      <c r="C7032" s="9" t="s">
        <v>64</v>
      </c>
      <c r="D7032" s="9" t="s">
        <v>65</v>
      </c>
      <c r="E7032" s="9" t="s">
        <v>66</v>
      </c>
      <c r="F7032" s="9" t="s">
        <v>67</v>
      </c>
      <c r="G7032" s="9" t="s">
        <v>68</v>
      </c>
    </row>
    <row r="7033" spans="1:7">
      <c r="A7033" s="91" t="s">
        <v>0</v>
      </c>
      <c r="B7033" s="372" t="s">
        <v>1</v>
      </c>
      <c r="C7033" s="91"/>
      <c r="D7033" s="91"/>
      <c r="E7033" s="91"/>
      <c r="F7033" s="374"/>
      <c r="G7033" s="374"/>
    </row>
    <row r="7034" spans="1:7">
      <c r="A7034" s="92"/>
      <c r="B7034" s="372" t="s">
        <v>2</v>
      </c>
      <c r="C7034" s="91" t="s">
        <v>3</v>
      </c>
      <c r="D7034" s="91" t="s">
        <v>4</v>
      </c>
      <c r="E7034" s="91" t="s">
        <v>4425</v>
      </c>
      <c r="F7034" s="14">
        <f>VLOOKUP(B7034,'HSD ME&amp;PLUMBING'!$B$6:E8503,4,FALSE)</f>
        <v>100000</v>
      </c>
      <c r="G7034" s="367">
        <f>F7034*E7034</f>
        <v>24400</v>
      </c>
    </row>
    <row r="7035" spans="1:7">
      <c r="A7035" s="92"/>
      <c r="B7035" s="372" t="s">
        <v>1804</v>
      </c>
      <c r="C7035" s="91" t="s">
        <v>71</v>
      </c>
      <c r="D7035" s="91" t="s">
        <v>4</v>
      </c>
      <c r="E7035" s="91" t="s">
        <v>4424</v>
      </c>
      <c r="F7035" s="14">
        <f>VLOOKUP(B7035,'HSD ME&amp;PLUMBING'!$B$6:E8504,4,FALSE)</f>
        <v>150000</v>
      </c>
      <c r="G7035" s="367">
        <f>F7035*E7035</f>
        <v>61199.999999999993</v>
      </c>
    </row>
    <row r="7036" spans="1:7">
      <c r="A7036" s="92"/>
      <c r="B7036" s="372" t="s">
        <v>7</v>
      </c>
      <c r="C7036" s="91" t="s">
        <v>8</v>
      </c>
      <c r="D7036" s="91" t="s">
        <v>4</v>
      </c>
      <c r="E7036" s="91" t="s">
        <v>4423</v>
      </c>
      <c r="F7036" s="14">
        <f>VLOOKUP(B7036,'HSD ME&amp;PLUMBING'!$B$6:E8505,4,FALSE)</f>
        <v>150000</v>
      </c>
      <c r="G7036" s="367">
        <f>F7036*E7036</f>
        <v>6150</v>
      </c>
    </row>
    <row r="7037" spans="1:7">
      <c r="A7037" s="92"/>
      <c r="B7037" s="372" t="s">
        <v>10</v>
      </c>
      <c r="C7037" s="91" t="s">
        <v>11</v>
      </c>
      <c r="D7037" s="91" t="s">
        <v>4</v>
      </c>
      <c r="E7037" s="91" t="s">
        <v>110</v>
      </c>
      <c r="F7037" s="19">
        <f>VLOOKUP(B7037,'HSD ME&amp;PLUMBING'!$B$6:E8506,4,FALSE)</f>
        <v>200000</v>
      </c>
      <c r="G7037" s="367">
        <f>F7037*E7037</f>
        <v>2400</v>
      </c>
    </row>
    <row r="7038" spans="1:7">
      <c r="A7038" s="513" t="s">
        <v>13</v>
      </c>
      <c r="B7038" s="514"/>
      <c r="C7038" s="514"/>
      <c r="D7038" s="514"/>
      <c r="E7038" s="514"/>
      <c r="F7038" s="515"/>
      <c r="G7038" s="367">
        <f>SUM(G7034:G7037)</f>
        <v>94150</v>
      </c>
    </row>
    <row r="7039" spans="1:7">
      <c r="A7039" s="91" t="s">
        <v>14</v>
      </c>
      <c r="B7039" s="372" t="s">
        <v>15</v>
      </c>
      <c r="C7039" s="91"/>
      <c r="D7039" s="91"/>
      <c r="E7039" s="91"/>
      <c r="F7039" s="374"/>
      <c r="G7039" s="374"/>
    </row>
    <row r="7040" spans="1:7" ht="45">
      <c r="A7040" s="92"/>
      <c r="B7040" s="373" t="s">
        <v>4361</v>
      </c>
      <c r="C7040" s="91"/>
      <c r="D7040" s="94" t="s">
        <v>4362</v>
      </c>
      <c r="E7040" s="94" t="s">
        <v>4422</v>
      </c>
      <c r="F7040" s="371">
        <f>VLOOKUP(B7040,'HSD ME&amp;PLUMBING'!$B$6:E8509,4,FALSE)</f>
        <v>10000</v>
      </c>
      <c r="G7040" s="370">
        <f>F7040*E7040</f>
        <v>13000</v>
      </c>
    </row>
    <row r="7041" spans="1:7">
      <c r="A7041" s="503" t="s">
        <v>16</v>
      </c>
      <c r="B7041" s="504"/>
      <c r="C7041" s="504"/>
      <c r="D7041" s="504"/>
      <c r="E7041" s="504"/>
      <c r="F7041" s="505"/>
      <c r="G7041" s="367">
        <f>SUM(G7039:G7040)</f>
        <v>13000</v>
      </c>
    </row>
    <row r="7042" spans="1:7">
      <c r="A7042" s="11" t="s">
        <v>17</v>
      </c>
      <c r="B7042" s="160" t="s">
        <v>18</v>
      </c>
      <c r="C7042" s="11"/>
      <c r="D7042" s="12"/>
      <c r="E7042" s="11"/>
      <c r="F7042" s="12"/>
      <c r="G7042" s="369"/>
    </row>
    <row r="7043" spans="1:7">
      <c r="A7043" s="503" t="s">
        <v>19</v>
      </c>
      <c r="B7043" s="504"/>
      <c r="C7043" s="504"/>
      <c r="D7043" s="504"/>
      <c r="E7043" s="504"/>
      <c r="F7043" s="505"/>
      <c r="G7043" s="367">
        <f>SUM(G7042)</f>
        <v>0</v>
      </c>
    </row>
    <row r="7044" spans="1:7">
      <c r="A7044" s="11" t="s">
        <v>20</v>
      </c>
      <c r="B7044" s="522" t="s">
        <v>21</v>
      </c>
      <c r="C7044" s="523"/>
      <c r="D7044" s="523"/>
      <c r="E7044" s="523"/>
      <c r="F7044" s="524"/>
      <c r="G7044" s="367">
        <f>SUM(G7034:G7043)/2</f>
        <v>107150</v>
      </c>
    </row>
    <row r="7045" spans="1:7">
      <c r="A7045" s="11" t="s">
        <v>22</v>
      </c>
      <c r="B7045" s="522" t="s">
        <v>77</v>
      </c>
      <c r="C7045" s="523"/>
      <c r="D7045" s="523"/>
      <c r="E7045" s="524"/>
      <c r="F7045" s="368">
        <v>0.1</v>
      </c>
      <c r="G7045" s="367">
        <f>G7044*F7045</f>
        <v>10715</v>
      </c>
    </row>
    <row r="7046" spans="1:7">
      <c r="A7046" s="11" t="s">
        <v>23</v>
      </c>
      <c r="B7046" s="522" t="s">
        <v>24</v>
      </c>
      <c r="C7046" s="523"/>
      <c r="D7046" s="523"/>
      <c r="E7046" s="523"/>
      <c r="F7046" s="524"/>
      <c r="G7046" s="367">
        <f>G7044+G7045</f>
        <v>117865</v>
      </c>
    </row>
    <row r="7047" spans="1:7">
      <c r="A7047" s="105"/>
      <c r="B7047" s="106"/>
      <c r="C7047" s="105"/>
      <c r="D7047" s="105"/>
      <c r="E7047" s="105"/>
      <c r="F7047" s="378"/>
      <c r="G7047" s="378"/>
    </row>
    <row r="7048" spans="1:7" ht="15.75">
      <c r="A7048" s="377" t="s">
        <v>4421</v>
      </c>
      <c r="B7048" s="6"/>
      <c r="C7048" s="173"/>
      <c r="D7048" s="173"/>
      <c r="E7048" s="173"/>
      <c r="F7048" s="376"/>
      <c r="G7048" s="376"/>
    </row>
    <row r="7049" spans="1:7" s="33" customFormat="1">
      <c r="A7049" s="403" t="s">
        <v>4420</v>
      </c>
      <c r="C7049" s="402"/>
      <c r="D7049" s="402"/>
      <c r="E7049" s="402"/>
      <c r="F7049" s="401"/>
      <c r="G7049" s="401"/>
    </row>
    <row r="7050" spans="1:7" s="33" customFormat="1" ht="30">
      <c r="A7050" s="34" t="s">
        <v>62</v>
      </c>
      <c r="B7050" s="34" t="s">
        <v>63</v>
      </c>
      <c r="C7050" s="34" t="s">
        <v>64</v>
      </c>
      <c r="D7050" s="34" t="s">
        <v>65</v>
      </c>
      <c r="E7050" s="34" t="s">
        <v>66</v>
      </c>
      <c r="F7050" s="34" t="s">
        <v>67</v>
      </c>
      <c r="G7050" s="34" t="s">
        <v>68</v>
      </c>
    </row>
    <row r="7051" spans="1:7" s="33" customFormat="1">
      <c r="A7051" s="396" t="s">
        <v>0</v>
      </c>
      <c r="B7051" s="397" t="s">
        <v>1</v>
      </c>
      <c r="C7051" s="396"/>
      <c r="D7051" s="396"/>
      <c r="E7051" s="396"/>
      <c r="F7051" s="399"/>
      <c r="G7051" s="399"/>
    </row>
    <row r="7052" spans="1:7" s="33" customFormat="1">
      <c r="A7052" s="400"/>
      <c r="B7052" s="397" t="s">
        <v>2</v>
      </c>
      <c r="C7052" s="396" t="s">
        <v>3</v>
      </c>
      <c r="D7052" s="396" t="s">
        <v>4</v>
      </c>
      <c r="E7052" s="396">
        <v>0.317</v>
      </c>
      <c r="F7052" s="38">
        <f>VLOOKUP(B7052,'HSD ME&amp;PLUMBING'!$B$6:E8521,4,FALSE)</f>
        <v>100000</v>
      </c>
      <c r="G7052" s="393">
        <f>F7052*E7052</f>
        <v>31700</v>
      </c>
    </row>
    <row r="7053" spans="1:7" s="33" customFormat="1">
      <c r="A7053" s="400"/>
      <c r="B7053" s="397" t="s">
        <v>1804</v>
      </c>
      <c r="C7053" s="396" t="s">
        <v>71</v>
      </c>
      <c r="D7053" s="396" t="s">
        <v>4</v>
      </c>
      <c r="E7053" s="396">
        <v>0.52900000000000003</v>
      </c>
      <c r="F7053" s="38">
        <f>VLOOKUP(B7053,'HSD ME&amp;PLUMBING'!$B$6:E8522,4,FALSE)</f>
        <v>150000</v>
      </c>
      <c r="G7053" s="393">
        <f>F7053*E7053</f>
        <v>79350</v>
      </c>
    </row>
    <row r="7054" spans="1:7" s="33" customFormat="1">
      <c r="A7054" s="400"/>
      <c r="B7054" s="397" t="s">
        <v>7</v>
      </c>
      <c r="C7054" s="396" t="s">
        <v>8</v>
      </c>
      <c r="D7054" s="396" t="s">
        <v>4</v>
      </c>
      <c r="E7054" s="396">
        <v>5.2999999999999999E-2</v>
      </c>
      <c r="F7054" s="38">
        <f>VLOOKUP(B7054,'HSD ME&amp;PLUMBING'!$B$6:E8523,4,FALSE)</f>
        <v>150000</v>
      </c>
      <c r="G7054" s="393">
        <f>F7054*E7054</f>
        <v>7950</v>
      </c>
    </row>
    <row r="7055" spans="1:7" s="33" customFormat="1">
      <c r="A7055" s="400"/>
      <c r="B7055" s="397" t="s">
        <v>10</v>
      </c>
      <c r="C7055" s="396" t="s">
        <v>11</v>
      </c>
      <c r="D7055" s="396" t="s">
        <v>4</v>
      </c>
      <c r="E7055" s="396">
        <v>1.7999999999999999E-2</v>
      </c>
      <c r="F7055" s="43">
        <f>VLOOKUP(B7055,'HSD ME&amp;PLUMBING'!$B$6:E8524,4,FALSE)</f>
        <v>200000</v>
      </c>
      <c r="G7055" s="393">
        <f>F7055*E7055</f>
        <v>3599.9999999999995</v>
      </c>
    </row>
    <row r="7056" spans="1:7" s="33" customFormat="1">
      <c r="A7056" s="519" t="s">
        <v>13</v>
      </c>
      <c r="B7056" s="520"/>
      <c r="C7056" s="520"/>
      <c r="D7056" s="520"/>
      <c r="E7056" s="520"/>
      <c r="F7056" s="521"/>
      <c r="G7056" s="393">
        <f>SUM(G7052:G7055)</f>
        <v>122600</v>
      </c>
    </row>
    <row r="7057" spans="1:7" s="33" customFormat="1">
      <c r="A7057" s="396" t="s">
        <v>14</v>
      </c>
      <c r="B7057" s="397" t="s">
        <v>15</v>
      </c>
      <c r="C7057" s="396"/>
      <c r="D7057" s="396"/>
      <c r="E7057" s="396"/>
      <c r="F7057" s="399"/>
      <c r="G7057" s="399"/>
    </row>
    <row r="7058" spans="1:7" s="33" customFormat="1" ht="30">
      <c r="A7058" s="396"/>
      <c r="B7058" s="398" t="s">
        <v>4363</v>
      </c>
      <c r="C7058" s="396"/>
      <c r="D7058" s="396" t="s">
        <v>75</v>
      </c>
      <c r="E7058" s="396">
        <v>2.5</v>
      </c>
      <c r="F7058" s="43">
        <f>VLOOKUP(B7058,'HSD ME&amp;PLUMBING'!$B$6:E8527,4,FALSE)</f>
        <v>10000</v>
      </c>
      <c r="G7058" s="393">
        <f>F7058*E7058</f>
        <v>25000</v>
      </c>
    </row>
    <row r="7059" spans="1:7" s="33" customFormat="1">
      <c r="A7059" s="396"/>
      <c r="B7059" s="397" t="s">
        <v>4364</v>
      </c>
      <c r="C7059" s="396"/>
      <c r="D7059" s="396" t="s">
        <v>432</v>
      </c>
      <c r="E7059" s="396">
        <v>2</v>
      </c>
      <c r="F7059" s="43">
        <f>VLOOKUP(B7059,'HSD ME&amp;PLUMBING'!$B$6:E8528,4,FALSE)</f>
        <v>10000</v>
      </c>
      <c r="G7059" s="393">
        <f>F7059*E7059</f>
        <v>20000</v>
      </c>
    </row>
    <row r="7060" spans="1:7" s="33" customFormat="1">
      <c r="A7060" s="396"/>
      <c r="B7060" s="397" t="s">
        <v>4365</v>
      </c>
      <c r="C7060" s="396"/>
      <c r="D7060" s="396" t="s">
        <v>432</v>
      </c>
      <c r="E7060" s="396">
        <v>2</v>
      </c>
      <c r="F7060" s="43">
        <f>VLOOKUP(B7060,'HSD ME&amp;PLUMBING'!$B$6:E8529,4,FALSE)</f>
        <v>10000</v>
      </c>
      <c r="G7060" s="393">
        <f>F7060*E7060</f>
        <v>20000</v>
      </c>
    </row>
    <row r="7061" spans="1:7" s="33" customFormat="1">
      <c r="A7061" s="396"/>
      <c r="B7061" s="397" t="s">
        <v>4366</v>
      </c>
      <c r="C7061" s="396"/>
      <c r="D7061" s="396" t="s">
        <v>2019</v>
      </c>
      <c r="E7061" s="396">
        <v>2</v>
      </c>
      <c r="F7061" s="43">
        <f>VLOOKUP(B7061,'HSD ME&amp;PLUMBING'!$B$6:E8530,4,FALSE)</f>
        <v>10000</v>
      </c>
      <c r="G7061" s="393">
        <f>F7061*E7061</f>
        <v>20000</v>
      </c>
    </row>
    <row r="7062" spans="1:7" s="33" customFormat="1">
      <c r="A7062" s="396"/>
      <c r="B7062" s="397" t="s">
        <v>4367</v>
      </c>
      <c r="C7062" s="396"/>
      <c r="D7062" s="396" t="s">
        <v>432</v>
      </c>
      <c r="E7062" s="396">
        <v>16</v>
      </c>
      <c r="F7062" s="43">
        <f>VLOOKUP(B7062,'HSD ME&amp;PLUMBING'!$B$6:E8531,4,FALSE)</f>
        <v>10000</v>
      </c>
      <c r="G7062" s="393">
        <f>F7062*E7062</f>
        <v>160000</v>
      </c>
    </row>
    <row r="7063" spans="1:7" s="33" customFormat="1">
      <c r="A7063" s="528" t="s">
        <v>16</v>
      </c>
      <c r="B7063" s="529"/>
      <c r="C7063" s="529"/>
      <c r="D7063" s="529"/>
      <c r="E7063" s="529"/>
      <c r="F7063" s="530"/>
      <c r="G7063" s="393">
        <f>SUM(G7058:G7062)</f>
        <v>245000</v>
      </c>
    </row>
    <row r="7064" spans="1:7" s="33" customFormat="1">
      <c r="A7064" s="35" t="s">
        <v>17</v>
      </c>
      <c r="B7064" s="182" t="s">
        <v>18</v>
      </c>
      <c r="C7064" s="35"/>
      <c r="D7064" s="36"/>
      <c r="E7064" s="35"/>
      <c r="F7064" s="36"/>
      <c r="G7064" s="395"/>
    </row>
    <row r="7065" spans="1:7" s="33" customFormat="1">
      <c r="A7065" s="528" t="s">
        <v>19</v>
      </c>
      <c r="B7065" s="529"/>
      <c r="C7065" s="529"/>
      <c r="D7065" s="529"/>
      <c r="E7065" s="529"/>
      <c r="F7065" s="530"/>
      <c r="G7065" s="393">
        <f>SUM(G7064)</f>
        <v>0</v>
      </c>
    </row>
    <row r="7066" spans="1:7" s="33" customFormat="1">
      <c r="A7066" s="35" t="s">
        <v>20</v>
      </c>
      <c r="B7066" s="525" t="s">
        <v>21</v>
      </c>
      <c r="C7066" s="526"/>
      <c r="D7066" s="526"/>
      <c r="E7066" s="526"/>
      <c r="F7066" s="527"/>
      <c r="G7066" s="393">
        <f>SUM(G7052:G7065)/2</f>
        <v>367600</v>
      </c>
    </row>
    <row r="7067" spans="1:7" s="33" customFormat="1">
      <c r="A7067" s="35" t="s">
        <v>22</v>
      </c>
      <c r="B7067" s="525" t="s">
        <v>77</v>
      </c>
      <c r="C7067" s="526"/>
      <c r="D7067" s="526"/>
      <c r="E7067" s="527"/>
      <c r="F7067" s="394">
        <v>0.1</v>
      </c>
      <c r="G7067" s="393">
        <f>G7066*F7067</f>
        <v>36760</v>
      </c>
    </row>
    <row r="7068" spans="1:7" s="33" customFormat="1">
      <c r="A7068" s="35" t="s">
        <v>23</v>
      </c>
      <c r="B7068" s="525" t="s">
        <v>24</v>
      </c>
      <c r="C7068" s="526"/>
      <c r="D7068" s="526"/>
      <c r="E7068" s="526"/>
      <c r="F7068" s="527"/>
      <c r="G7068" s="393">
        <f>G7066+G7067</f>
        <v>404360</v>
      </c>
    </row>
    <row r="7069" spans="1:7">
      <c r="A7069" s="105"/>
      <c r="B7069" s="106"/>
      <c r="C7069" s="105"/>
      <c r="D7069" s="105"/>
      <c r="E7069" s="105"/>
      <c r="F7069" s="378"/>
      <c r="G7069" s="378"/>
    </row>
    <row r="7070" spans="1:7" s="54" customFormat="1">
      <c r="A7070" s="392" t="s">
        <v>4419</v>
      </c>
      <c r="C7070" s="391"/>
      <c r="D7070" s="391"/>
      <c r="E7070" s="391"/>
      <c r="F7070" s="390"/>
      <c r="G7070" s="390"/>
    </row>
    <row r="7071" spans="1:7" s="54" customFormat="1" ht="30">
      <c r="A7071" s="55" t="s">
        <v>62</v>
      </c>
      <c r="B7071" s="55" t="s">
        <v>63</v>
      </c>
      <c r="C7071" s="55" t="s">
        <v>64</v>
      </c>
      <c r="D7071" s="55" t="s">
        <v>65</v>
      </c>
      <c r="E7071" s="55" t="s">
        <v>66</v>
      </c>
      <c r="F7071" s="55" t="s">
        <v>67</v>
      </c>
      <c r="G7071" s="55" t="s">
        <v>68</v>
      </c>
    </row>
    <row r="7072" spans="1:7" s="54" customFormat="1">
      <c r="A7072" s="135" t="s">
        <v>0</v>
      </c>
      <c r="B7072" s="387" t="s">
        <v>1</v>
      </c>
      <c r="C7072" s="135"/>
      <c r="D7072" s="135"/>
      <c r="E7072" s="135"/>
      <c r="F7072" s="389"/>
      <c r="G7072" s="389"/>
    </row>
    <row r="7073" spans="1:7" s="54" customFormat="1">
      <c r="A7073" s="134"/>
      <c r="B7073" s="387" t="s">
        <v>2</v>
      </c>
      <c r="C7073" s="135" t="s">
        <v>3</v>
      </c>
      <c r="D7073" s="135" t="s">
        <v>4</v>
      </c>
      <c r="E7073" s="135">
        <v>0.47399999999999998</v>
      </c>
      <c r="F7073" s="59">
        <f>VLOOKUP(B7073,'HSD ME&amp;PLUMBING'!$B$6:E8542,4,FALSE)</f>
        <v>100000</v>
      </c>
      <c r="G7073" s="384">
        <f>F7073*E7073</f>
        <v>47400</v>
      </c>
    </row>
    <row r="7074" spans="1:7" s="54" customFormat="1">
      <c r="A7074" s="134"/>
      <c r="B7074" s="387" t="s">
        <v>1804</v>
      </c>
      <c r="C7074" s="135" t="s">
        <v>71</v>
      </c>
      <c r="D7074" s="135" t="s">
        <v>4</v>
      </c>
      <c r="E7074" s="135">
        <v>0.79100000000000004</v>
      </c>
      <c r="F7074" s="59">
        <f>VLOOKUP(B7074,'HSD ME&amp;PLUMBING'!$B$6:E8543,4,FALSE)</f>
        <v>150000</v>
      </c>
      <c r="G7074" s="384">
        <f>F7074*E7074</f>
        <v>118650</v>
      </c>
    </row>
    <row r="7075" spans="1:7" s="54" customFormat="1">
      <c r="A7075" s="134"/>
      <c r="B7075" s="387" t="s">
        <v>7</v>
      </c>
      <c r="C7075" s="135" t="s">
        <v>8</v>
      </c>
      <c r="D7075" s="135" t="s">
        <v>4</v>
      </c>
      <c r="E7075" s="135">
        <v>7.9000000000000001E-2</v>
      </c>
      <c r="F7075" s="59">
        <f>VLOOKUP(B7075,'HSD ME&amp;PLUMBING'!$B$6:E8544,4,FALSE)</f>
        <v>150000</v>
      </c>
      <c r="G7075" s="384">
        <f>F7075*E7075</f>
        <v>11850</v>
      </c>
    </row>
    <row r="7076" spans="1:7" s="54" customFormat="1">
      <c r="A7076" s="134"/>
      <c r="B7076" s="387" t="s">
        <v>10</v>
      </c>
      <c r="C7076" s="135" t="s">
        <v>11</v>
      </c>
      <c r="D7076" s="135" t="s">
        <v>4</v>
      </c>
      <c r="E7076" s="135">
        <v>2.5999999999999999E-2</v>
      </c>
      <c r="F7076" s="64">
        <f>VLOOKUP(B7076,'HSD ME&amp;PLUMBING'!$B$6:E8545,4,FALSE)</f>
        <v>200000</v>
      </c>
      <c r="G7076" s="384">
        <f>F7076*E7076</f>
        <v>5200</v>
      </c>
    </row>
    <row r="7077" spans="1:7" s="54" customFormat="1">
      <c r="A7077" s="516" t="s">
        <v>13</v>
      </c>
      <c r="B7077" s="517"/>
      <c r="C7077" s="517"/>
      <c r="D7077" s="517"/>
      <c r="E7077" s="517"/>
      <c r="F7077" s="518"/>
      <c r="G7077" s="384">
        <f>SUM(G7073:G7076)</f>
        <v>183100</v>
      </c>
    </row>
    <row r="7078" spans="1:7" s="54" customFormat="1">
      <c r="A7078" s="135" t="s">
        <v>14</v>
      </c>
      <c r="B7078" s="387" t="s">
        <v>15</v>
      </c>
      <c r="C7078" s="135"/>
      <c r="D7078" s="135"/>
      <c r="E7078" s="135"/>
      <c r="F7078" s="389"/>
      <c r="G7078" s="389"/>
    </row>
    <row r="7079" spans="1:7" s="54" customFormat="1" ht="30">
      <c r="A7079" s="135"/>
      <c r="B7079" s="388" t="s">
        <v>4368</v>
      </c>
      <c r="C7079" s="135"/>
      <c r="D7079" s="135" t="s">
        <v>75</v>
      </c>
      <c r="E7079" s="135">
        <v>2.5</v>
      </c>
      <c r="F7079" s="64">
        <f>VLOOKUP(B7079,'HSD ME&amp;PLUMBING'!$B$6:E8548,4,FALSE)</f>
        <v>10000</v>
      </c>
      <c r="G7079" s="384">
        <f>F7079*E7079</f>
        <v>25000</v>
      </c>
    </row>
    <row r="7080" spans="1:7" s="54" customFormat="1">
      <c r="A7080" s="135"/>
      <c r="B7080" s="387" t="s">
        <v>4369</v>
      </c>
      <c r="C7080" s="135"/>
      <c r="D7080" s="135" t="s">
        <v>432</v>
      </c>
      <c r="E7080" s="135">
        <v>2</v>
      </c>
      <c r="F7080" s="64">
        <f>VLOOKUP(B7080,'HSD ME&amp;PLUMBING'!$B$6:E8549,4,FALSE)</f>
        <v>10000</v>
      </c>
      <c r="G7080" s="384">
        <f>F7080*E7080</f>
        <v>20000</v>
      </c>
    </row>
    <row r="7081" spans="1:7" s="54" customFormat="1">
      <c r="A7081" s="135"/>
      <c r="B7081" s="387" t="s">
        <v>4370</v>
      </c>
      <c r="C7081" s="135"/>
      <c r="D7081" s="135" t="s">
        <v>432</v>
      </c>
      <c r="E7081" s="135">
        <v>2</v>
      </c>
      <c r="F7081" s="64">
        <f>VLOOKUP(B7081,'HSD ME&amp;PLUMBING'!$B$6:E8550,4,FALSE)</f>
        <v>10000</v>
      </c>
      <c r="G7081" s="384">
        <f>F7081*E7081</f>
        <v>20000</v>
      </c>
    </row>
    <row r="7082" spans="1:7" s="54" customFormat="1">
      <c r="A7082" s="135"/>
      <c r="B7082" s="387" t="s">
        <v>4366</v>
      </c>
      <c r="C7082" s="135"/>
      <c r="D7082" s="135" t="s">
        <v>2019</v>
      </c>
      <c r="E7082" s="135">
        <v>2</v>
      </c>
      <c r="F7082" s="64">
        <f>VLOOKUP(B7082,'HSD ME&amp;PLUMBING'!$B$6:E8551,4,FALSE)</f>
        <v>10000</v>
      </c>
      <c r="G7082" s="384">
        <f>F7082*E7082</f>
        <v>20000</v>
      </c>
    </row>
    <row r="7083" spans="1:7" s="54" customFormat="1">
      <c r="A7083" s="135"/>
      <c r="B7083" s="387" t="s">
        <v>4371</v>
      </c>
      <c r="C7083" s="135"/>
      <c r="D7083" s="135" t="s">
        <v>432</v>
      </c>
      <c r="E7083" s="135">
        <v>16</v>
      </c>
      <c r="F7083" s="64">
        <f>VLOOKUP(B7083,'HSD ME&amp;PLUMBING'!$B$6:E8552,4,FALSE)</f>
        <v>10000</v>
      </c>
      <c r="G7083" s="384">
        <f>F7083*E7083</f>
        <v>160000</v>
      </c>
    </row>
    <row r="7084" spans="1:7" s="54" customFormat="1">
      <c r="A7084" s="531" t="s">
        <v>16</v>
      </c>
      <c r="B7084" s="532"/>
      <c r="C7084" s="532"/>
      <c r="D7084" s="532"/>
      <c r="E7084" s="532"/>
      <c r="F7084" s="533"/>
      <c r="G7084" s="384">
        <f>SUM(G7079:G7083)</f>
        <v>245000</v>
      </c>
    </row>
    <row r="7085" spans="1:7" s="54" customFormat="1">
      <c r="A7085" s="56" t="s">
        <v>17</v>
      </c>
      <c r="B7085" s="171" t="s">
        <v>18</v>
      </c>
      <c r="C7085" s="56"/>
      <c r="D7085" s="57"/>
      <c r="E7085" s="56"/>
      <c r="F7085" s="57"/>
      <c r="G7085" s="386"/>
    </row>
    <row r="7086" spans="1:7" s="54" customFormat="1">
      <c r="A7086" s="531" t="s">
        <v>19</v>
      </c>
      <c r="B7086" s="532"/>
      <c r="C7086" s="532"/>
      <c r="D7086" s="532"/>
      <c r="E7086" s="532"/>
      <c r="F7086" s="533"/>
      <c r="G7086" s="384">
        <f>SUM(G7085)</f>
        <v>0</v>
      </c>
    </row>
    <row r="7087" spans="1:7" s="54" customFormat="1">
      <c r="A7087" s="56" t="s">
        <v>20</v>
      </c>
      <c r="B7087" s="534" t="s">
        <v>21</v>
      </c>
      <c r="C7087" s="535"/>
      <c r="D7087" s="535"/>
      <c r="E7087" s="535"/>
      <c r="F7087" s="536"/>
      <c r="G7087" s="384">
        <f>SUM(G7073:G7086)/2</f>
        <v>428100</v>
      </c>
    </row>
    <row r="7088" spans="1:7" s="54" customFormat="1">
      <c r="A7088" s="56" t="s">
        <v>22</v>
      </c>
      <c r="B7088" s="534" t="s">
        <v>77</v>
      </c>
      <c r="C7088" s="535"/>
      <c r="D7088" s="535"/>
      <c r="E7088" s="536"/>
      <c r="F7088" s="385">
        <v>0.1</v>
      </c>
      <c r="G7088" s="384">
        <f>G7087*F7088</f>
        <v>42810</v>
      </c>
    </row>
    <row r="7089" spans="1:7" s="54" customFormat="1">
      <c r="A7089" s="56" t="s">
        <v>23</v>
      </c>
      <c r="B7089" s="534" t="s">
        <v>24</v>
      </c>
      <c r="C7089" s="535"/>
      <c r="D7089" s="535"/>
      <c r="E7089" s="535"/>
      <c r="F7089" s="536"/>
      <c r="G7089" s="384">
        <f>G7087+G7088</f>
        <v>470910</v>
      </c>
    </row>
    <row r="7090" spans="1:7" s="54" customFormat="1">
      <c r="A7090" s="72"/>
      <c r="B7090" s="73"/>
      <c r="C7090" s="73"/>
      <c r="D7090" s="73"/>
      <c r="E7090" s="73"/>
      <c r="F7090" s="73"/>
      <c r="G7090" s="383"/>
    </row>
    <row r="7091" spans="1:7" s="54" customFormat="1">
      <c r="A7091" s="392" t="s">
        <v>4418</v>
      </c>
      <c r="C7091" s="391"/>
      <c r="D7091" s="391"/>
      <c r="E7091" s="391"/>
      <c r="F7091" s="390"/>
      <c r="G7091" s="390"/>
    </row>
    <row r="7092" spans="1:7" s="54" customFormat="1" ht="30">
      <c r="A7092" s="55" t="s">
        <v>62</v>
      </c>
      <c r="B7092" s="55" t="s">
        <v>63</v>
      </c>
      <c r="C7092" s="55" t="s">
        <v>64</v>
      </c>
      <c r="D7092" s="55" t="s">
        <v>65</v>
      </c>
      <c r="E7092" s="55" t="s">
        <v>66</v>
      </c>
      <c r="F7092" s="55" t="s">
        <v>67</v>
      </c>
      <c r="G7092" s="55" t="s">
        <v>68</v>
      </c>
    </row>
    <row r="7093" spans="1:7" s="54" customFormat="1">
      <c r="A7093" s="135" t="s">
        <v>0</v>
      </c>
      <c r="B7093" s="387" t="s">
        <v>1</v>
      </c>
      <c r="C7093" s="135"/>
      <c r="D7093" s="135"/>
      <c r="E7093" s="135"/>
      <c r="F7093" s="389"/>
      <c r="G7093" s="389"/>
    </row>
    <row r="7094" spans="1:7" s="54" customFormat="1">
      <c r="A7094" s="134"/>
      <c r="B7094" s="387" t="s">
        <v>2</v>
      </c>
      <c r="C7094" s="135" t="s">
        <v>3</v>
      </c>
      <c r="D7094" s="135" t="s">
        <v>4</v>
      </c>
      <c r="E7094" s="135">
        <v>0.63100000000000001</v>
      </c>
      <c r="F7094" s="59">
        <f>VLOOKUP(B7094,'HSD ME&amp;PLUMBING'!$B$6:E8563,4,FALSE)</f>
        <v>100000</v>
      </c>
      <c r="G7094" s="384">
        <f>F7094*E7094</f>
        <v>63100</v>
      </c>
    </row>
    <row r="7095" spans="1:7" s="54" customFormat="1">
      <c r="A7095" s="134"/>
      <c r="B7095" s="387" t="s">
        <v>1804</v>
      </c>
      <c r="C7095" s="135" t="s">
        <v>71</v>
      </c>
      <c r="D7095" s="135" t="s">
        <v>4</v>
      </c>
      <c r="E7095" s="135">
        <v>1.054</v>
      </c>
      <c r="F7095" s="59">
        <f>VLOOKUP(B7095,'HSD ME&amp;PLUMBING'!$B$6:E8564,4,FALSE)</f>
        <v>150000</v>
      </c>
      <c r="G7095" s="384">
        <f>F7095*E7095</f>
        <v>158100</v>
      </c>
    </row>
    <row r="7096" spans="1:7" s="54" customFormat="1">
      <c r="A7096" s="134"/>
      <c r="B7096" s="387" t="s">
        <v>7</v>
      </c>
      <c r="C7096" s="135" t="s">
        <v>8</v>
      </c>
      <c r="D7096" s="135" t="s">
        <v>4</v>
      </c>
      <c r="E7096" s="135">
        <v>0.105</v>
      </c>
      <c r="F7096" s="59">
        <f>VLOOKUP(B7096,'HSD ME&amp;PLUMBING'!$B$6:E8565,4,FALSE)</f>
        <v>150000</v>
      </c>
      <c r="G7096" s="384">
        <f>F7096*E7096</f>
        <v>15750</v>
      </c>
    </row>
    <row r="7097" spans="1:7" s="54" customFormat="1">
      <c r="A7097" s="134"/>
      <c r="B7097" s="387" t="s">
        <v>10</v>
      </c>
      <c r="C7097" s="135" t="s">
        <v>11</v>
      </c>
      <c r="D7097" s="135" t="s">
        <v>4</v>
      </c>
      <c r="E7097" s="135">
        <v>3.5000000000000003E-2</v>
      </c>
      <c r="F7097" s="64">
        <f>VLOOKUP(B7097,'HSD ME&amp;PLUMBING'!$B$6:E8566,4,FALSE)</f>
        <v>200000</v>
      </c>
      <c r="G7097" s="384">
        <f>F7097*E7097</f>
        <v>7000.0000000000009</v>
      </c>
    </row>
    <row r="7098" spans="1:7" s="54" customFormat="1">
      <c r="A7098" s="516" t="s">
        <v>13</v>
      </c>
      <c r="B7098" s="517"/>
      <c r="C7098" s="517"/>
      <c r="D7098" s="517"/>
      <c r="E7098" s="517"/>
      <c r="F7098" s="518"/>
      <c r="G7098" s="384">
        <f>SUM(G7094:G7097)</f>
        <v>243950</v>
      </c>
    </row>
    <row r="7099" spans="1:7" s="54" customFormat="1">
      <c r="A7099" s="135" t="s">
        <v>14</v>
      </c>
      <c r="B7099" s="387" t="s">
        <v>15</v>
      </c>
      <c r="C7099" s="135"/>
      <c r="D7099" s="135"/>
      <c r="E7099" s="135"/>
      <c r="F7099" s="389"/>
      <c r="G7099" s="389"/>
    </row>
    <row r="7100" spans="1:7" s="54" customFormat="1" ht="30">
      <c r="A7100" s="135"/>
      <c r="B7100" s="388" t="s">
        <v>4372</v>
      </c>
      <c r="C7100" s="135"/>
      <c r="D7100" s="135" t="s">
        <v>75</v>
      </c>
      <c r="E7100" s="135">
        <v>2.5</v>
      </c>
      <c r="F7100" s="64">
        <f>VLOOKUP(B7100,'HSD ME&amp;PLUMBING'!$B$6:E8569,4,FALSE)</f>
        <v>10000</v>
      </c>
      <c r="G7100" s="384">
        <f>F7100*E7100</f>
        <v>25000</v>
      </c>
    </row>
    <row r="7101" spans="1:7" s="54" customFormat="1">
      <c r="A7101" s="135"/>
      <c r="B7101" s="387" t="s">
        <v>4373</v>
      </c>
      <c r="C7101" s="135"/>
      <c r="D7101" s="135" t="s">
        <v>432</v>
      </c>
      <c r="E7101" s="135">
        <v>2</v>
      </c>
      <c r="F7101" s="64">
        <f>VLOOKUP(B7101,'HSD ME&amp;PLUMBING'!$B$6:E8570,4,FALSE)</f>
        <v>10000</v>
      </c>
      <c r="G7101" s="384">
        <f>F7101*E7101</f>
        <v>20000</v>
      </c>
    </row>
    <row r="7102" spans="1:7" s="54" customFormat="1">
      <c r="A7102" s="135"/>
      <c r="B7102" s="387" t="s">
        <v>4374</v>
      </c>
      <c r="C7102" s="135"/>
      <c r="D7102" s="135" t="s">
        <v>432</v>
      </c>
      <c r="E7102" s="135">
        <v>2</v>
      </c>
      <c r="F7102" s="64">
        <f>VLOOKUP(B7102,'HSD ME&amp;PLUMBING'!$B$6:E8571,4,FALSE)</f>
        <v>10000</v>
      </c>
      <c r="G7102" s="384">
        <f>F7102*E7102</f>
        <v>20000</v>
      </c>
    </row>
    <row r="7103" spans="1:7" s="54" customFormat="1">
      <c r="A7103" s="135"/>
      <c r="B7103" s="387" t="s">
        <v>4366</v>
      </c>
      <c r="C7103" s="135"/>
      <c r="D7103" s="135" t="s">
        <v>2019</v>
      </c>
      <c r="E7103" s="135">
        <v>2</v>
      </c>
      <c r="F7103" s="64">
        <f>VLOOKUP(B7103,'HSD ME&amp;PLUMBING'!$B$6:E8572,4,FALSE)</f>
        <v>10000</v>
      </c>
      <c r="G7103" s="384">
        <f>F7103*E7103</f>
        <v>20000</v>
      </c>
    </row>
    <row r="7104" spans="1:7" s="54" customFormat="1">
      <c r="A7104" s="135"/>
      <c r="B7104" s="387" t="s">
        <v>4371</v>
      </c>
      <c r="C7104" s="135"/>
      <c r="D7104" s="135" t="s">
        <v>432</v>
      </c>
      <c r="E7104" s="135">
        <v>24</v>
      </c>
      <c r="F7104" s="64">
        <f>VLOOKUP(B7104,'HSD ME&amp;PLUMBING'!$B$6:E8573,4,FALSE)</f>
        <v>10000</v>
      </c>
      <c r="G7104" s="384">
        <f>F7104*E7104</f>
        <v>240000</v>
      </c>
    </row>
    <row r="7105" spans="1:7" s="54" customFormat="1">
      <c r="A7105" s="531" t="s">
        <v>16</v>
      </c>
      <c r="B7105" s="532"/>
      <c r="C7105" s="532"/>
      <c r="D7105" s="532"/>
      <c r="E7105" s="532"/>
      <c r="F7105" s="533"/>
      <c r="G7105" s="384">
        <f>SUM(G7100:G7104)</f>
        <v>325000</v>
      </c>
    </row>
    <row r="7106" spans="1:7" s="54" customFormat="1">
      <c r="A7106" s="56" t="s">
        <v>17</v>
      </c>
      <c r="B7106" s="171" t="s">
        <v>18</v>
      </c>
      <c r="C7106" s="56"/>
      <c r="D7106" s="57"/>
      <c r="E7106" s="56"/>
      <c r="F7106" s="57"/>
      <c r="G7106" s="386"/>
    </row>
    <row r="7107" spans="1:7" s="54" customFormat="1">
      <c r="A7107" s="531" t="s">
        <v>19</v>
      </c>
      <c r="B7107" s="532"/>
      <c r="C7107" s="532"/>
      <c r="D7107" s="532"/>
      <c r="E7107" s="532"/>
      <c r="F7107" s="533"/>
      <c r="G7107" s="384">
        <f>SUM(G7106)</f>
        <v>0</v>
      </c>
    </row>
    <row r="7108" spans="1:7" s="54" customFormat="1">
      <c r="A7108" s="56" t="s">
        <v>20</v>
      </c>
      <c r="B7108" s="534" t="s">
        <v>21</v>
      </c>
      <c r="C7108" s="535"/>
      <c r="D7108" s="535"/>
      <c r="E7108" s="535"/>
      <c r="F7108" s="536"/>
      <c r="G7108" s="384">
        <f>SUM(G7094:G7107)/2</f>
        <v>568950</v>
      </c>
    </row>
    <row r="7109" spans="1:7" s="54" customFormat="1">
      <c r="A7109" s="56" t="s">
        <v>22</v>
      </c>
      <c r="B7109" s="534" t="s">
        <v>77</v>
      </c>
      <c r="C7109" s="535"/>
      <c r="D7109" s="535"/>
      <c r="E7109" s="536"/>
      <c r="F7109" s="385">
        <v>0.1</v>
      </c>
      <c r="G7109" s="384">
        <f>G7108*F7109</f>
        <v>56895</v>
      </c>
    </row>
    <row r="7110" spans="1:7" s="54" customFormat="1">
      <c r="A7110" s="56" t="s">
        <v>23</v>
      </c>
      <c r="B7110" s="534" t="s">
        <v>24</v>
      </c>
      <c r="C7110" s="535"/>
      <c r="D7110" s="535"/>
      <c r="E7110" s="535"/>
      <c r="F7110" s="536"/>
      <c r="G7110" s="384">
        <f>G7108+G7109</f>
        <v>625845</v>
      </c>
    </row>
    <row r="7111" spans="1:7" s="54" customFormat="1">
      <c r="A7111" s="72"/>
      <c r="B7111" s="73"/>
      <c r="C7111" s="73"/>
      <c r="D7111" s="73"/>
      <c r="E7111" s="73"/>
      <c r="F7111" s="73"/>
      <c r="G7111" s="383"/>
    </row>
    <row r="7112" spans="1:7" s="54" customFormat="1">
      <c r="A7112" s="392" t="s">
        <v>4417</v>
      </c>
      <c r="C7112" s="391"/>
      <c r="D7112" s="391"/>
      <c r="E7112" s="391"/>
      <c r="F7112" s="390"/>
      <c r="G7112" s="390"/>
    </row>
    <row r="7113" spans="1:7" s="54" customFormat="1" ht="30">
      <c r="A7113" s="55" t="s">
        <v>62</v>
      </c>
      <c r="B7113" s="55" t="s">
        <v>63</v>
      </c>
      <c r="C7113" s="55" t="s">
        <v>64</v>
      </c>
      <c r="D7113" s="55" t="s">
        <v>65</v>
      </c>
      <c r="E7113" s="55" t="s">
        <v>66</v>
      </c>
      <c r="F7113" s="55" t="s">
        <v>67</v>
      </c>
      <c r="G7113" s="55" t="s">
        <v>68</v>
      </c>
    </row>
    <row r="7114" spans="1:7" s="54" customFormat="1">
      <c r="A7114" s="135" t="s">
        <v>0</v>
      </c>
      <c r="B7114" s="387" t="s">
        <v>1</v>
      </c>
      <c r="C7114" s="135"/>
      <c r="D7114" s="135"/>
      <c r="E7114" s="135"/>
      <c r="F7114" s="389"/>
      <c r="G7114" s="389"/>
    </row>
    <row r="7115" spans="1:7" s="54" customFormat="1">
      <c r="A7115" s="134"/>
      <c r="B7115" s="387" t="s">
        <v>2</v>
      </c>
      <c r="C7115" s="135" t="s">
        <v>3</v>
      </c>
      <c r="D7115" s="135" t="s">
        <v>4</v>
      </c>
      <c r="E7115" s="135">
        <v>0.79</v>
      </c>
      <c r="F7115" s="59">
        <f>VLOOKUP(B7115,'HSD ME&amp;PLUMBING'!$B$6:E8583,4,FALSE)</f>
        <v>100000</v>
      </c>
      <c r="G7115" s="384">
        <f>F7115*E7115</f>
        <v>79000</v>
      </c>
    </row>
    <row r="7116" spans="1:7" s="54" customFormat="1">
      <c r="A7116" s="134"/>
      <c r="B7116" s="387" t="s">
        <v>1804</v>
      </c>
      <c r="C7116" s="135" t="s">
        <v>71</v>
      </c>
      <c r="D7116" s="135" t="s">
        <v>4</v>
      </c>
      <c r="E7116" s="135">
        <v>1.32</v>
      </c>
      <c r="F7116" s="59">
        <f>VLOOKUP(B7116,'HSD ME&amp;PLUMBING'!$B$6:E8584,4,FALSE)</f>
        <v>150000</v>
      </c>
      <c r="G7116" s="384">
        <f>F7116*E7116</f>
        <v>198000</v>
      </c>
    </row>
    <row r="7117" spans="1:7" s="54" customFormat="1">
      <c r="A7117" s="134"/>
      <c r="B7117" s="387" t="s">
        <v>7</v>
      </c>
      <c r="C7117" s="135" t="s">
        <v>8</v>
      </c>
      <c r="D7117" s="135" t="s">
        <v>4</v>
      </c>
      <c r="E7117" s="135">
        <v>0.13200000000000001</v>
      </c>
      <c r="F7117" s="59">
        <f>VLOOKUP(B7117,'HSD ME&amp;PLUMBING'!$B$6:E8585,4,FALSE)</f>
        <v>150000</v>
      </c>
      <c r="G7117" s="384">
        <f>F7117*E7117</f>
        <v>19800</v>
      </c>
    </row>
    <row r="7118" spans="1:7" s="54" customFormat="1">
      <c r="A7118" s="134"/>
      <c r="B7118" s="387" t="s">
        <v>10</v>
      </c>
      <c r="C7118" s="135" t="s">
        <v>11</v>
      </c>
      <c r="D7118" s="135" t="s">
        <v>4</v>
      </c>
      <c r="E7118" s="135">
        <v>4.3999999999999997E-2</v>
      </c>
      <c r="F7118" s="64">
        <f>VLOOKUP(B7118,'HSD ME&amp;PLUMBING'!$B$6:E8586,4,FALSE)</f>
        <v>200000</v>
      </c>
      <c r="G7118" s="384">
        <f>F7118*E7118</f>
        <v>8800</v>
      </c>
    </row>
    <row r="7119" spans="1:7" s="54" customFormat="1">
      <c r="A7119" s="516" t="s">
        <v>13</v>
      </c>
      <c r="B7119" s="517"/>
      <c r="C7119" s="517"/>
      <c r="D7119" s="517"/>
      <c r="E7119" s="517"/>
      <c r="F7119" s="518"/>
      <c r="G7119" s="384">
        <f>SUM(G7115:G7118)</f>
        <v>305600</v>
      </c>
    </row>
    <row r="7120" spans="1:7" s="54" customFormat="1">
      <c r="A7120" s="135" t="s">
        <v>14</v>
      </c>
      <c r="B7120" s="387" t="s">
        <v>15</v>
      </c>
      <c r="C7120" s="135"/>
      <c r="D7120" s="135"/>
      <c r="E7120" s="135"/>
      <c r="F7120" s="389"/>
      <c r="G7120" s="389"/>
    </row>
    <row r="7121" spans="1:7" s="54" customFormat="1" ht="45">
      <c r="A7121" s="135"/>
      <c r="B7121" s="388" t="s">
        <v>4375</v>
      </c>
      <c r="C7121" s="135"/>
      <c r="D7121" s="135" t="s">
        <v>75</v>
      </c>
      <c r="E7121" s="135">
        <v>2.5</v>
      </c>
      <c r="F7121" s="64">
        <f>VLOOKUP(B7121,'HSD ME&amp;PLUMBING'!$B$6:E8589,4,FALSE)</f>
        <v>10000</v>
      </c>
      <c r="G7121" s="384">
        <f>F7121*E7121</f>
        <v>25000</v>
      </c>
    </row>
    <row r="7122" spans="1:7" s="54" customFormat="1">
      <c r="A7122" s="135"/>
      <c r="B7122" s="387" t="s">
        <v>4376</v>
      </c>
      <c r="C7122" s="135"/>
      <c r="D7122" s="135" t="s">
        <v>432</v>
      </c>
      <c r="E7122" s="135">
        <v>2</v>
      </c>
      <c r="F7122" s="64">
        <f>VLOOKUP(B7122,'HSD ME&amp;PLUMBING'!$B$6:E8590,4,FALSE)</f>
        <v>10000</v>
      </c>
      <c r="G7122" s="384">
        <f>F7122*E7122</f>
        <v>20000</v>
      </c>
    </row>
    <row r="7123" spans="1:7" s="54" customFormat="1">
      <c r="A7123" s="135"/>
      <c r="B7123" s="387" t="s">
        <v>4377</v>
      </c>
      <c r="C7123" s="135"/>
      <c r="D7123" s="135" t="s">
        <v>432</v>
      </c>
      <c r="E7123" s="135">
        <v>2</v>
      </c>
      <c r="F7123" s="64">
        <f>VLOOKUP(B7123,'HSD ME&amp;PLUMBING'!$B$6:E8591,4,FALSE)</f>
        <v>10000</v>
      </c>
      <c r="G7123" s="384">
        <f>F7123*E7123</f>
        <v>20000</v>
      </c>
    </row>
    <row r="7124" spans="1:7" s="54" customFormat="1">
      <c r="A7124" s="135"/>
      <c r="B7124" s="387" t="s">
        <v>4366</v>
      </c>
      <c r="C7124" s="135"/>
      <c r="D7124" s="135" t="s">
        <v>2019</v>
      </c>
      <c r="E7124" s="135">
        <v>2</v>
      </c>
      <c r="F7124" s="64">
        <f>VLOOKUP(B7124,'HSD ME&amp;PLUMBING'!$B$6:E8592,4,FALSE)</f>
        <v>10000</v>
      </c>
      <c r="G7124" s="384">
        <f>F7124*E7124</f>
        <v>20000</v>
      </c>
    </row>
    <row r="7125" spans="1:7" s="54" customFormat="1">
      <c r="A7125" s="135"/>
      <c r="B7125" s="387" t="s">
        <v>4378</v>
      </c>
      <c r="C7125" s="135"/>
      <c r="D7125" s="135" t="s">
        <v>432</v>
      </c>
      <c r="E7125" s="135">
        <v>24</v>
      </c>
      <c r="F7125" s="64">
        <f>VLOOKUP(B7125,'HSD ME&amp;PLUMBING'!$B$6:E8593,4,FALSE)</f>
        <v>10000</v>
      </c>
      <c r="G7125" s="384">
        <f>F7125*E7125</f>
        <v>240000</v>
      </c>
    </row>
    <row r="7126" spans="1:7" s="54" customFormat="1">
      <c r="A7126" s="531" t="s">
        <v>16</v>
      </c>
      <c r="B7126" s="532"/>
      <c r="C7126" s="532"/>
      <c r="D7126" s="532"/>
      <c r="E7126" s="532"/>
      <c r="F7126" s="533"/>
      <c r="G7126" s="384">
        <f>SUM(G7121:G7125)</f>
        <v>325000</v>
      </c>
    </row>
    <row r="7127" spans="1:7" s="54" customFormat="1">
      <c r="A7127" s="56" t="s">
        <v>17</v>
      </c>
      <c r="B7127" s="171" t="s">
        <v>18</v>
      </c>
      <c r="C7127" s="56"/>
      <c r="D7127" s="57"/>
      <c r="E7127" s="56"/>
      <c r="F7127" s="57"/>
      <c r="G7127" s="386"/>
    </row>
    <row r="7128" spans="1:7" s="54" customFormat="1">
      <c r="A7128" s="531" t="s">
        <v>19</v>
      </c>
      <c r="B7128" s="532"/>
      <c r="C7128" s="532"/>
      <c r="D7128" s="532"/>
      <c r="E7128" s="532"/>
      <c r="F7128" s="533"/>
      <c r="G7128" s="384">
        <f>SUM(G7127)</f>
        <v>0</v>
      </c>
    </row>
    <row r="7129" spans="1:7" s="54" customFormat="1">
      <c r="A7129" s="56" t="s">
        <v>20</v>
      </c>
      <c r="B7129" s="534" t="s">
        <v>21</v>
      </c>
      <c r="C7129" s="535"/>
      <c r="D7129" s="535"/>
      <c r="E7129" s="535"/>
      <c r="F7129" s="536"/>
      <c r="G7129" s="384">
        <f>SUM(G7115:G7128)/2</f>
        <v>630600</v>
      </c>
    </row>
    <row r="7130" spans="1:7" s="54" customFormat="1">
      <c r="A7130" s="56" t="s">
        <v>22</v>
      </c>
      <c r="B7130" s="534" t="s">
        <v>77</v>
      </c>
      <c r="C7130" s="535"/>
      <c r="D7130" s="535"/>
      <c r="E7130" s="536"/>
      <c r="F7130" s="385">
        <v>0.1</v>
      </c>
      <c r="G7130" s="384">
        <f>G7129*F7130</f>
        <v>63060</v>
      </c>
    </row>
    <row r="7131" spans="1:7" s="54" customFormat="1">
      <c r="A7131" s="56" t="s">
        <v>23</v>
      </c>
      <c r="B7131" s="534" t="s">
        <v>24</v>
      </c>
      <c r="C7131" s="535"/>
      <c r="D7131" s="535"/>
      <c r="E7131" s="535"/>
      <c r="F7131" s="536"/>
      <c r="G7131" s="384">
        <f>G7129+G7130</f>
        <v>693660</v>
      </c>
    </row>
    <row r="7132" spans="1:7" s="54" customFormat="1">
      <c r="A7132" s="72"/>
      <c r="B7132" s="73"/>
      <c r="C7132" s="73"/>
      <c r="D7132" s="73"/>
      <c r="E7132" s="73"/>
      <c r="F7132" s="73"/>
      <c r="G7132" s="383"/>
    </row>
    <row r="7133" spans="1:7" s="54" customFormat="1" ht="15.75">
      <c r="A7133" s="382" t="s">
        <v>4416</v>
      </c>
      <c r="B7133" s="381"/>
      <c r="C7133" s="380"/>
      <c r="D7133" s="380"/>
      <c r="E7133" s="380"/>
      <c r="F7133" s="379"/>
      <c r="G7133" s="379"/>
    </row>
    <row r="7134" spans="1:7">
      <c r="A7134" s="198" t="s">
        <v>4415</v>
      </c>
      <c r="B7134" s="1"/>
      <c r="C7134" s="262"/>
      <c r="D7134" s="262"/>
      <c r="E7134" s="262"/>
      <c r="F7134" s="375"/>
      <c r="G7134" s="375"/>
    </row>
    <row r="7135" spans="1:7" ht="30">
      <c r="A7135" s="9" t="s">
        <v>62</v>
      </c>
      <c r="B7135" s="9" t="s">
        <v>63</v>
      </c>
      <c r="C7135" s="9" t="s">
        <v>64</v>
      </c>
      <c r="D7135" s="9" t="s">
        <v>65</v>
      </c>
      <c r="E7135" s="9" t="s">
        <v>66</v>
      </c>
      <c r="F7135" s="9" t="s">
        <v>67</v>
      </c>
      <c r="G7135" s="9" t="s">
        <v>68</v>
      </c>
    </row>
    <row r="7136" spans="1:7">
      <c r="A7136" s="91" t="s">
        <v>0</v>
      </c>
      <c r="B7136" s="372" t="s">
        <v>1</v>
      </c>
      <c r="C7136" s="91"/>
      <c r="D7136" s="91"/>
      <c r="E7136" s="91"/>
      <c r="F7136" s="374"/>
      <c r="G7136" s="374"/>
    </row>
    <row r="7137" spans="1:7">
      <c r="A7137" s="92"/>
      <c r="B7137" s="372" t="s">
        <v>2</v>
      </c>
      <c r="C7137" s="91" t="s">
        <v>3</v>
      </c>
      <c r="D7137" s="91" t="s">
        <v>4</v>
      </c>
      <c r="E7137" s="91" t="s">
        <v>4414</v>
      </c>
      <c r="F7137" s="14">
        <f>VLOOKUP(B7137,'HSD ME&amp;PLUMBING'!$B$6:E8539,4,FALSE)</f>
        <v>100000</v>
      </c>
      <c r="G7137" s="367">
        <f>F7137*E7137</f>
        <v>109600.00000000001</v>
      </c>
    </row>
    <row r="7138" spans="1:7">
      <c r="A7138" s="92"/>
      <c r="B7138" s="372" t="s">
        <v>1804</v>
      </c>
      <c r="C7138" s="91" t="s">
        <v>71</v>
      </c>
      <c r="D7138" s="91" t="s">
        <v>4</v>
      </c>
      <c r="E7138" s="91" t="s">
        <v>4413</v>
      </c>
      <c r="F7138" s="14">
        <f>VLOOKUP(B7138,'HSD ME&amp;PLUMBING'!$B$6:E8540,4,FALSE)</f>
        <v>150000</v>
      </c>
      <c r="G7138" s="367">
        <f>F7138*E7138</f>
        <v>328950</v>
      </c>
    </row>
    <row r="7139" spans="1:7">
      <c r="A7139" s="92"/>
      <c r="B7139" s="372" t="s">
        <v>7</v>
      </c>
      <c r="C7139" s="91" t="s">
        <v>8</v>
      </c>
      <c r="D7139" s="91" t="s">
        <v>4</v>
      </c>
      <c r="E7139" s="91" t="s">
        <v>838</v>
      </c>
      <c r="F7139" s="14">
        <f>VLOOKUP(B7139,'HSD ME&amp;PLUMBING'!$B$6:E8541,4,FALSE)</f>
        <v>150000</v>
      </c>
      <c r="G7139" s="367">
        <f>F7139*E7139</f>
        <v>32850</v>
      </c>
    </row>
    <row r="7140" spans="1:7">
      <c r="A7140" s="92"/>
      <c r="B7140" s="372" t="s">
        <v>10</v>
      </c>
      <c r="C7140" s="91" t="s">
        <v>11</v>
      </c>
      <c r="D7140" s="91" t="s">
        <v>4</v>
      </c>
      <c r="E7140" s="91" t="s">
        <v>4412</v>
      </c>
      <c r="F7140" s="19">
        <f>VLOOKUP(B7140,'HSD ME&amp;PLUMBING'!$B$6:E8542,4,FALSE)</f>
        <v>200000</v>
      </c>
      <c r="G7140" s="367">
        <f>F7140*E7140</f>
        <v>13200</v>
      </c>
    </row>
    <row r="7141" spans="1:7">
      <c r="A7141" s="513" t="s">
        <v>13</v>
      </c>
      <c r="B7141" s="514"/>
      <c r="C7141" s="514"/>
      <c r="D7141" s="514"/>
      <c r="E7141" s="514"/>
      <c r="F7141" s="515"/>
      <c r="G7141" s="367">
        <f>SUM(G7137:G7140)</f>
        <v>484600</v>
      </c>
    </row>
    <row r="7142" spans="1:7">
      <c r="A7142" s="91" t="s">
        <v>14</v>
      </c>
      <c r="B7142" s="372" t="s">
        <v>15</v>
      </c>
      <c r="C7142" s="91"/>
      <c r="D7142" s="91"/>
      <c r="E7142" s="91"/>
      <c r="F7142" s="374"/>
      <c r="G7142" s="374"/>
    </row>
    <row r="7143" spans="1:7" ht="45">
      <c r="A7143" s="92"/>
      <c r="B7143" s="373" t="s">
        <v>4379</v>
      </c>
      <c r="C7143" s="91"/>
      <c r="D7143" s="94" t="s">
        <v>4362</v>
      </c>
      <c r="E7143" s="94" t="s">
        <v>4407</v>
      </c>
      <c r="F7143" s="371">
        <f>VLOOKUP(B7143,'HSD ME&amp;PLUMBING'!$B$6:E8545,4,FALSE)</f>
        <v>10000</v>
      </c>
      <c r="G7143" s="370">
        <f>F7143*E7143</f>
        <v>14000</v>
      </c>
    </row>
    <row r="7144" spans="1:7">
      <c r="A7144" s="503" t="s">
        <v>16</v>
      </c>
      <c r="B7144" s="504"/>
      <c r="C7144" s="504"/>
      <c r="D7144" s="504"/>
      <c r="E7144" s="504"/>
      <c r="F7144" s="505"/>
      <c r="G7144" s="367">
        <f>SUM(G7142:G7143)</f>
        <v>14000</v>
      </c>
    </row>
    <row r="7145" spans="1:7">
      <c r="A7145" s="11" t="s">
        <v>17</v>
      </c>
      <c r="B7145" s="160" t="s">
        <v>18</v>
      </c>
      <c r="C7145" s="11"/>
      <c r="D7145" s="12"/>
      <c r="E7145" s="11"/>
      <c r="F7145" s="12"/>
      <c r="G7145" s="369"/>
    </row>
    <row r="7146" spans="1:7">
      <c r="A7146" s="503" t="s">
        <v>19</v>
      </c>
      <c r="B7146" s="504"/>
      <c r="C7146" s="504"/>
      <c r="D7146" s="504"/>
      <c r="E7146" s="504"/>
      <c r="F7146" s="505"/>
      <c r="G7146" s="367">
        <f>SUM(G7145)</f>
        <v>0</v>
      </c>
    </row>
    <row r="7147" spans="1:7">
      <c r="A7147" s="11" t="s">
        <v>20</v>
      </c>
      <c r="B7147" s="522" t="s">
        <v>21</v>
      </c>
      <c r="C7147" s="523"/>
      <c r="D7147" s="523"/>
      <c r="E7147" s="523"/>
      <c r="F7147" s="524"/>
      <c r="G7147" s="367">
        <f>SUM(G7137:G7146)/2</f>
        <v>498600</v>
      </c>
    </row>
    <row r="7148" spans="1:7">
      <c r="A7148" s="11" t="s">
        <v>22</v>
      </c>
      <c r="B7148" s="522" t="s">
        <v>77</v>
      </c>
      <c r="C7148" s="523"/>
      <c r="D7148" s="523"/>
      <c r="E7148" s="524"/>
      <c r="F7148" s="368">
        <v>0.1</v>
      </c>
      <c r="G7148" s="367">
        <f>G7147*F7148</f>
        <v>49860</v>
      </c>
    </row>
    <row r="7149" spans="1:7">
      <c r="A7149" s="11" t="s">
        <v>23</v>
      </c>
      <c r="B7149" s="522" t="s">
        <v>24</v>
      </c>
      <c r="C7149" s="523"/>
      <c r="D7149" s="523"/>
      <c r="E7149" s="523"/>
      <c r="F7149" s="524"/>
      <c r="G7149" s="367">
        <f>G7147+G7148</f>
        <v>548460</v>
      </c>
    </row>
    <row r="7150" spans="1:7">
      <c r="A7150" s="105"/>
      <c r="B7150" s="106"/>
      <c r="C7150" s="105"/>
      <c r="D7150" s="105"/>
      <c r="E7150" s="105"/>
      <c r="F7150" s="378"/>
      <c r="G7150" s="378"/>
    </row>
    <row r="7151" spans="1:7">
      <c r="A7151" s="198" t="s">
        <v>4411</v>
      </c>
      <c r="B7151" s="1"/>
      <c r="C7151" s="262"/>
      <c r="D7151" s="262"/>
      <c r="E7151" s="262"/>
      <c r="F7151" s="375"/>
      <c r="G7151" s="375"/>
    </row>
    <row r="7152" spans="1:7" ht="30">
      <c r="A7152" s="9" t="s">
        <v>62</v>
      </c>
      <c r="B7152" s="9" t="s">
        <v>63</v>
      </c>
      <c r="C7152" s="9" t="s">
        <v>64</v>
      </c>
      <c r="D7152" s="9" t="s">
        <v>65</v>
      </c>
      <c r="E7152" s="9" t="s">
        <v>66</v>
      </c>
      <c r="F7152" s="9" t="s">
        <v>67</v>
      </c>
      <c r="G7152" s="9" t="s">
        <v>68</v>
      </c>
    </row>
    <row r="7153" spans="1:7">
      <c r="A7153" s="91" t="s">
        <v>0</v>
      </c>
      <c r="B7153" s="372" t="s">
        <v>1</v>
      </c>
      <c r="C7153" s="91"/>
      <c r="D7153" s="91"/>
      <c r="E7153" s="91"/>
      <c r="F7153" s="374"/>
      <c r="G7153" s="374"/>
    </row>
    <row r="7154" spans="1:7">
      <c r="A7154" s="92"/>
      <c r="B7154" s="372" t="s">
        <v>2</v>
      </c>
      <c r="C7154" s="91" t="s">
        <v>3</v>
      </c>
      <c r="D7154" s="91" t="s">
        <v>4</v>
      </c>
      <c r="E7154" s="91" t="s">
        <v>4410</v>
      </c>
      <c r="F7154" s="14">
        <f>VLOOKUP(B7154,'HSD ME&amp;PLUMBING'!$B$6:E8556,4,FALSE)</f>
        <v>100000</v>
      </c>
      <c r="G7154" s="367">
        <f>F7154*E7154</f>
        <v>137500</v>
      </c>
    </row>
    <row r="7155" spans="1:7">
      <c r="A7155" s="92"/>
      <c r="B7155" s="372" t="s">
        <v>1804</v>
      </c>
      <c r="C7155" s="91" t="s">
        <v>71</v>
      </c>
      <c r="D7155" s="91" t="s">
        <v>4</v>
      </c>
      <c r="E7155" s="91" t="s">
        <v>4409</v>
      </c>
      <c r="F7155" s="14">
        <f>VLOOKUP(B7155,'HSD ME&amp;PLUMBING'!$B$6:E8557,4,FALSE)</f>
        <v>150000</v>
      </c>
      <c r="G7155" s="367">
        <f>F7155*E7155</f>
        <v>412500</v>
      </c>
    </row>
    <row r="7156" spans="1:7">
      <c r="A7156" s="92"/>
      <c r="B7156" s="372" t="s">
        <v>7</v>
      </c>
      <c r="C7156" s="91" t="s">
        <v>8</v>
      </c>
      <c r="D7156" s="91" t="s">
        <v>4</v>
      </c>
      <c r="E7156" s="91" t="s">
        <v>4408</v>
      </c>
      <c r="F7156" s="14">
        <f>VLOOKUP(B7156,'HSD ME&amp;PLUMBING'!$B$6:E8558,4,FALSE)</f>
        <v>150000</v>
      </c>
      <c r="G7156" s="367">
        <f>F7156*E7156</f>
        <v>41250</v>
      </c>
    </row>
    <row r="7157" spans="1:7">
      <c r="A7157" s="92"/>
      <c r="B7157" s="372" t="s">
        <v>10</v>
      </c>
      <c r="C7157" s="91" t="s">
        <v>11</v>
      </c>
      <c r="D7157" s="91" t="s">
        <v>4</v>
      </c>
      <c r="E7157" s="91" t="s">
        <v>115</v>
      </c>
      <c r="F7157" s="19">
        <f>VLOOKUP(B7157,'HSD ME&amp;PLUMBING'!$B$6:E8559,4,FALSE)</f>
        <v>200000</v>
      </c>
      <c r="G7157" s="367">
        <f>F7157*E7157</f>
        <v>16600</v>
      </c>
    </row>
    <row r="7158" spans="1:7">
      <c r="A7158" s="513" t="s">
        <v>13</v>
      </c>
      <c r="B7158" s="514"/>
      <c r="C7158" s="514"/>
      <c r="D7158" s="514"/>
      <c r="E7158" s="514"/>
      <c r="F7158" s="515"/>
      <c r="G7158" s="367">
        <f>SUM(G7154:G7157)</f>
        <v>607850</v>
      </c>
    </row>
    <row r="7159" spans="1:7">
      <c r="A7159" s="91" t="s">
        <v>14</v>
      </c>
      <c r="B7159" s="372" t="s">
        <v>15</v>
      </c>
      <c r="C7159" s="91"/>
      <c r="D7159" s="91"/>
      <c r="E7159" s="91"/>
      <c r="F7159" s="374"/>
      <c r="G7159" s="374"/>
    </row>
    <row r="7160" spans="1:7" ht="45">
      <c r="A7160" s="92"/>
      <c r="B7160" s="373" t="s">
        <v>4380</v>
      </c>
      <c r="C7160" s="91"/>
      <c r="D7160" s="94" t="s">
        <v>4362</v>
      </c>
      <c r="E7160" s="94" t="s">
        <v>4407</v>
      </c>
      <c r="F7160" s="371">
        <f>VLOOKUP(B7160,'HSD ME&amp;PLUMBING'!$B$6:E8562,4,FALSE)</f>
        <v>10000</v>
      </c>
      <c r="G7160" s="370">
        <f>F7160*E7160</f>
        <v>14000</v>
      </c>
    </row>
    <row r="7161" spans="1:7">
      <c r="A7161" s="503" t="s">
        <v>16</v>
      </c>
      <c r="B7161" s="504"/>
      <c r="C7161" s="504"/>
      <c r="D7161" s="504"/>
      <c r="E7161" s="504"/>
      <c r="F7161" s="505"/>
      <c r="G7161" s="367">
        <f>SUM(G7159:G7160)</f>
        <v>14000</v>
      </c>
    </row>
    <row r="7162" spans="1:7">
      <c r="A7162" s="11" t="s">
        <v>17</v>
      </c>
      <c r="B7162" s="160" t="s">
        <v>18</v>
      </c>
      <c r="C7162" s="11"/>
      <c r="D7162" s="12"/>
      <c r="E7162" s="11"/>
      <c r="F7162" s="12"/>
      <c r="G7162" s="369"/>
    </row>
    <row r="7163" spans="1:7">
      <c r="A7163" s="503" t="s">
        <v>19</v>
      </c>
      <c r="B7163" s="504"/>
      <c r="C7163" s="504"/>
      <c r="D7163" s="504"/>
      <c r="E7163" s="504"/>
      <c r="F7163" s="505"/>
      <c r="G7163" s="367">
        <f>SUM(G7162)</f>
        <v>0</v>
      </c>
    </row>
    <row r="7164" spans="1:7">
      <c r="A7164" s="11" t="s">
        <v>20</v>
      </c>
      <c r="B7164" s="522" t="s">
        <v>21</v>
      </c>
      <c r="C7164" s="523"/>
      <c r="D7164" s="523"/>
      <c r="E7164" s="523"/>
      <c r="F7164" s="524"/>
      <c r="G7164" s="367">
        <f>SUM(G7154:G7163)/2</f>
        <v>621850</v>
      </c>
    </row>
    <row r="7165" spans="1:7">
      <c r="A7165" s="11" t="s">
        <v>22</v>
      </c>
      <c r="B7165" s="522" t="s">
        <v>77</v>
      </c>
      <c r="C7165" s="523"/>
      <c r="D7165" s="523"/>
      <c r="E7165" s="524"/>
      <c r="F7165" s="368">
        <v>0.1</v>
      </c>
      <c r="G7165" s="367">
        <f>G7164*F7165</f>
        <v>62185</v>
      </c>
    </row>
    <row r="7166" spans="1:7">
      <c r="A7166" s="11" t="s">
        <v>23</v>
      </c>
      <c r="B7166" s="522" t="s">
        <v>24</v>
      </c>
      <c r="C7166" s="523"/>
      <c r="D7166" s="523"/>
      <c r="E7166" s="523"/>
      <c r="F7166" s="524"/>
      <c r="G7166" s="367">
        <f>G7164+G7165</f>
        <v>684035</v>
      </c>
    </row>
    <row r="7167" spans="1:7">
      <c r="A7167" s="105"/>
      <c r="B7167" s="106"/>
      <c r="C7167" s="105"/>
      <c r="D7167" s="105"/>
      <c r="E7167" s="105"/>
      <c r="F7167" s="378"/>
      <c r="G7167" s="378"/>
    </row>
    <row r="7168" spans="1:7" ht="15.75">
      <c r="A7168" s="377" t="s">
        <v>4406</v>
      </c>
      <c r="B7168" s="6"/>
      <c r="C7168" s="173"/>
      <c r="D7168" s="173"/>
      <c r="E7168" s="173"/>
      <c r="F7168" s="376"/>
      <c r="G7168" s="376"/>
    </row>
    <row r="7169" spans="1:7">
      <c r="A7169" s="198" t="s">
        <v>4405</v>
      </c>
      <c r="B7169" s="1"/>
      <c r="C7169" s="262"/>
      <c r="D7169" s="262"/>
      <c r="E7169" s="262"/>
      <c r="F7169" s="375"/>
      <c r="G7169" s="375"/>
    </row>
    <row r="7170" spans="1:7" ht="30">
      <c r="A7170" s="9" t="s">
        <v>62</v>
      </c>
      <c r="B7170" s="9" t="s">
        <v>63</v>
      </c>
      <c r="C7170" s="9" t="s">
        <v>64</v>
      </c>
      <c r="D7170" s="9" t="s">
        <v>65</v>
      </c>
      <c r="E7170" s="9" t="s">
        <v>66</v>
      </c>
      <c r="F7170" s="9" t="s">
        <v>67</v>
      </c>
      <c r="G7170" s="9" t="s">
        <v>68</v>
      </c>
    </row>
    <row r="7171" spans="1:7">
      <c r="A7171" s="91" t="s">
        <v>0</v>
      </c>
      <c r="B7171" s="372" t="s">
        <v>1</v>
      </c>
      <c r="C7171" s="91"/>
      <c r="D7171" s="91"/>
      <c r="E7171" s="91"/>
      <c r="F7171" s="374"/>
      <c r="G7171" s="374"/>
    </row>
    <row r="7172" spans="1:7">
      <c r="A7172" s="92"/>
      <c r="B7172" s="372" t="s">
        <v>2</v>
      </c>
      <c r="C7172" s="91" t="s">
        <v>3</v>
      </c>
      <c r="D7172" s="91" t="s">
        <v>4</v>
      </c>
      <c r="E7172" s="91" t="s">
        <v>86</v>
      </c>
      <c r="F7172" s="14">
        <f>VLOOKUP(B7172,'HSD ME&amp;PLUMBING'!$B$6:E8574,4,FALSE)</f>
        <v>100000</v>
      </c>
      <c r="G7172" s="367">
        <f>F7172*E7172</f>
        <v>4800</v>
      </c>
    </row>
    <row r="7173" spans="1:7">
      <c r="A7173" s="92"/>
      <c r="B7173" s="372" t="s">
        <v>1804</v>
      </c>
      <c r="C7173" s="91" t="s">
        <v>71</v>
      </c>
      <c r="D7173" s="91" t="s">
        <v>4</v>
      </c>
      <c r="E7173" s="91" t="s">
        <v>162</v>
      </c>
      <c r="F7173" s="14">
        <f>VLOOKUP(B7173,'HSD ME&amp;PLUMBING'!$B$6:E8575,4,FALSE)</f>
        <v>150000</v>
      </c>
      <c r="G7173" s="367">
        <f>F7173*E7173</f>
        <v>12000</v>
      </c>
    </row>
    <row r="7174" spans="1:7">
      <c r="A7174" s="92"/>
      <c r="B7174" s="372" t="s">
        <v>7</v>
      </c>
      <c r="C7174" s="91" t="s">
        <v>8</v>
      </c>
      <c r="D7174" s="91" t="s">
        <v>4</v>
      </c>
      <c r="E7174" s="91" t="s">
        <v>130</v>
      </c>
      <c r="F7174" s="14">
        <f>VLOOKUP(B7174,'HSD ME&amp;PLUMBING'!$B$6:E8576,4,FALSE)</f>
        <v>150000</v>
      </c>
      <c r="G7174" s="367">
        <f>F7174*E7174</f>
        <v>1200</v>
      </c>
    </row>
    <row r="7175" spans="1:7">
      <c r="A7175" s="92"/>
      <c r="B7175" s="372" t="s">
        <v>10</v>
      </c>
      <c r="C7175" s="91" t="s">
        <v>11</v>
      </c>
      <c r="D7175" s="91" t="s">
        <v>4</v>
      </c>
      <c r="E7175" s="91" t="s">
        <v>88</v>
      </c>
      <c r="F7175" s="19">
        <f>VLOOKUP(B7175,'HSD ME&amp;PLUMBING'!$B$6:E8577,4,FALSE)</f>
        <v>200000</v>
      </c>
      <c r="G7175" s="367">
        <f>F7175*E7175</f>
        <v>400</v>
      </c>
    </row>
    <row r="7176" spans="1:7">
      <c r="A7176" s="513" t="s">
        <v>13</v>
      </c>
      <c r="B7176" s="514"/>
      <c r="C7176" s="514"/>
      <c r="D7176" s="514"/>
      <c r="E7176" s="514"/>
      <c r="F7176" s="515"/>
      <c r="G7176" s="367">
        <f>SUM(G7172:G7175)</f>
        <v>18400</v>
      </c>
    </row>
    <row r="7177" spans="1:7">
      <c r="A7177" s="91" t="s">
        <v>14</v>
      </c>
      <c r="B7177" s="372" t="s">
        <v>15</v>
      </c>
      <c r="C7177" s="91"/>
      <c r="D7177" s="91"/>
      <c r="E7177" s="91"/>
      <c r="F7177" s="374"/>
      <c r="G7177" s="374"/>
    </row>
    <row r="7178" spans="1:7" ht="45">
      <c r="A7178" s="92"/>
      <c r="B7178" s="373" t="s">
        <v>4381</v>
      </c>
      <c r="C7178" s="91"/>
      <c r="D7178" s="94" t="s">
        <v>4228</v>
      </c>
      <c r="E7178" s="94" t="s">
        <v>4400</v>
      </c>
      <c r="F7178" s="371">
        <f>VLOOKUP(B7178,'HSD ME&amp;PLUMBING'!$B$6:E8580,4,FALSE)</f>
        <v>10000</v>
      </c>
      <c r="G7178" s="370">
        <f>F7178*E7178</f>
        <v>11000</v>
      </c>
    </row>
    <row r="7179" spans="1:7">
      <c r="A7179" s="503" t="s">
        <v>16</v>
      </c>
      <c r="B7179" s="504"/>
      <c r="C7179" s="504"/>
      <c r="D7179" s="504"/>
      <c r="E7179" s="504"/>
      <c r="F7179" s="505"/>
      <c r="G7179" s="367">
        <f>SUM(G7177:G7178)</f>
        <v>11000</v>
      </c>
    </row>
    <row r="7180" spans="1:7">
      <c r="A7180" s="11" t="s">
        <v>17</v>
      </c>
      <c r="B7180" s="160" t="s">
        <v>18</v>
      </c>
      <c r="C7180" s="11"/>
      <c r="D7180" s="12"/>
      <c r="E7180" s="11"/>
      <c r="F7180" s="12"/>
      <c r="G7180" s="369"/>
    </row>
    <row r="7181" spans="1:7">
      <c r="A7181" s="503" t="s">
        <v>19</v>
      </c>
      <c r="B7181" s="504"/>
      <c r="C7181" s="504"/>
      <c r="D7181" s="504"/>
      <c r="E7181" s="504"/>
      <c r="F7181" s="505"/>
      <c r="G7181" s="367">
        <f>SUM(G7180)</f>
        <v>0</v>
      </c>
    </row>
    <row r="7182" spans="1:7">
      <c r="A7182" s="11" t="s">
        <v>20</v>
      </c>
      <c r="B7182" s="522" t="s">
        <v>21</v>
      </c>
      <c r="C7182" s="523"/>
      <c r="D7182" s="523"/>
      <c r="E7182" s="523"/>
      <c r="F7182" s="524"/>
      <c r="G7182" s="367">
        <f>SUM(G7172:G7181)/2</f>
        <v>29400</v>
      </c>
    </row>
    <row r="7183" spans="1:7">
      <c r="A7183" s="11" t="s">
        <v>22</v>
      </c>
      <c r="B7183" s="522" t="s">
        <v>77</v>
      </c>
      <c r="C7183" s="523"/>
      <c r="D7183" s="523"/>
      <c r="E7183" s="524"/>
      <c r="F7183" s="368">
        <v>0.1</v>
      </c>
      <c r="G7183" s="367">
        <f>G7182*F7183</f>
        <v>2940</v>
      </c>
    </row>
    <row r="7184" spans="1:7">
      <c r="A7184" s="11" t="s">
        <v>23</v>
      </c>
      <c r="B7184" s="522" t="s">
        <v>24</v>
      </c>
      <c r="C7184" s="523"/>
      <c r="D7184" s="523"/>
      <c r="E7184" s="523"/>
      <c r="F7184" s="524"/>
      <c r="G7184" s="367">
        <f>G7182+G7183</f>
        <v>32340</v>
      </c>
    </row>
    <row r="7185" spans="1:7">
      <c r="A7185" s="105"/>
      <c r="B7185" s="106"/>
      <c r="C7185" s="105"/>
      <c r="D7185" s="105"/>
      <c r="E7185" s="105"/>
      <c r="F7185" s="378"/>
      <c r="G7185" s="378"/>
    </row>
    <row r="7186" spans="1:7">
      <c r="A7186" s="198" t="s">
        <v>4404</v>
      </c>
      <c r="B7186" s="1"/>
      <c r="C7186" s="262"/>
      <c r="D7186" s="262"/>
      <c r="E7186" s="262"/>
      <c r="F7186" s="375"/>
      <c r="G7186" s="375"/>
    </row>
    <row r="7187" spans="1:7" ht="30">
      <c r="A7187" s="9" t="s">
        <v>62</v>
      </c>
      <c r="B7187" s="9" t="s">
        <v>63</v>
      </c>
      <c r="C7187" s="9" t="s">
        <v>64</v>
      </c>
      <c r="D7187" s="9" t="s">
        <v>65</v>
      </c>
      <c r="E7187" s="9" t="s">
        <v>66</v>
      </c>
      <c r="F7187" s="9" t="s">
        <v>67</v>
      </c>
      <c r="G7187" s="9" t="s">
        <v>68</v>
      </c>
    </row>
    <row r="7188" spans="1:7">
      <c r="A7188" s="91" t="s">
        <v>0</v>
      </c>
      <c r="B7188" s="372" t="s">
        <v>1</v>
      </c>
      <c r="C7188" s="91"/>
      <c r="D7188" s="91"/>
      <c r="E7188" s="91"/>
      <c r="F7188" s="374"/>
      <c r="G7188" s="374"/>
    </row>
    <row r="7189" spans="1:7">
      <c r="A7189" s="92"/>
      <c r="B7189" s="372" t="s">
        <v>2</v>
      </c>
      <c r="C7189" s="91" t="s">
        <v>3</v>
      </c>
      <c r="D7189" s="91" t="s">
        <v>4</v>
      </c>
      <c r="E7189" s="91" t="s">
        <v>4403</v>
      </c>
      <c r="F7189" s="14">
        <f>VLOOKUP(B7189,'HSD ME&amp;PLUMBING'!$B$6:E8591,4,FALSE)</f>
        <v>100000</v>
      </c>
      <c r="G7189" s="367">
        <f>F7189*E7189</f>
        <v>6200</v>
      </c>
    </row>
    <row r="7190" spans="1:7">
      <c r="A7190" s="92"/>
      <c r="B7190" s="372" t="s">
        <v>1804</v>
      </c>
      <c r="C7190" s="91" t="s">
        <v>71</v>
      </c>
      <c r="D7190" s="91" t="s">
        <v>4</v>
      </c>
      <c r="E7190" s="91" t="s">
        <v>4402</v>
      </c>
      <c r="F7190" s="14">
        <f>VLOOKUP(B7190,'HSD ME&amp;PLUMBING'!$B$6:E8592,4,FALSE)</f>
        <v>150000</v>
      </c>
      <c r="G7190" s="367">
        <f>F7190*E7190</f>
        <v>15450</v>
      </c>
    </row>
    <row r="7191" spans="1:7">
      <c r="A7191" s="92"/>
      <c r="B7191" s="372" t="s">
        <v>7</v>
      </c>
      <c r="C7191" s="91" t="s">
        <v>8</v>
      </c>
      <c r="D7191" s="91" t="s">
        <v>4</v>
      </c>
      <c r="E7191" s="91" t="s">
        <v>98</v>
      </c>
      <c r="F7191" s="14">
        <f>VLOOKUP(B7191,'HSD ME&amp;PLUMBING'!$B$6:E8593,4,FALSE)</f>
        <v>150000</v>
      </c>
      <c r="G7191" s="367">
        <f>F7191*E7191</f>
        <v>1500</v>
      </c>
    </row>
    <row r="7192" spans="1:7">
      <c r="A7192" s="92"/>
      <c r="B7192" s="372" t="s">
        <v>10</v>
      </c>
      <c r="C7192" s="91" t="s">
        <v>11</v>
      </c>
      <c r="D7192" s="91" t="s">
        <v>4</v>
      </c>
      <c r="E7192" s="91" t="s">
        <v>99</v>
      </c>
      <c r="F7192" s="19">
        <f>VLOOKUP(B7192,'HSD ME&amp;PLUMBING'!$B$6:E8594,4,FALSE)</f>
        <v>200000</v>
      </c>
      <c r="G7192" s="367">
        <f>F7192*E7192</f>
        <v>600</v>
      </c>
    </row>
    <row r="7193" spans="1:7">
      <c r="A7193" s="513" t="s">
        <v>13</v>
      </c>
      <c r="B7193" s="514"/>
      <c r="C7193" s="514"/>
      <c r="D7193" s="514"/>
      <c r="E7193" s="514"/>
      <c r="F7193" s="515"/>
      <c r="G7193" s="367">
        <f>SUM(G7189:G7192)</f>
        <v>23750</v>
      </c>
    </row>
    <row r="7194" spans="1:7">
      <c r="A7194" s="91" t="s">
        <v>14</v>
      </c>
      <c r="B7194" s="372" t="s">
        <v>15</v>
      </c>
      <c r="C7194" s="91"/>
      <c r="D7194" s="91"/>
      <c r="E7194" s="91"/>
      <c r="F7194" s="374"/>
      <c r="G7194" s="374"/>
    </row>
    <row r="7195" spans="1:7" ht="45">
      <c r="A7195" s="92"/>
      <c r="B7195" s="373" t="s">
        <v>4382</v>
      </c>
      <c r="C7195" s="91"/>
      <c r="D7195" s="94" t="s">
        <v>4228</v>
      </c>
      <c r="E7195" s="94" t="s">
        <v>4400</v>
      </c>
      <c r="F7195" s="371">
        <f>VLOOKUP(B7195,'HSD ME&amp;PLUMBING'!$B$6:E8597,4,FALSE)</f>
        <v>10000</v>
      </c>
      <c r="G7195" s="370">
        <f>F7195*E7195</f>
        <v>11000</v>
      </c>
    </row>
    <row r="7196" spans="1:7">
      <c r="A7196" s="503" t="s">
        <v>16</v>
      </c>
      <c r="B7196" s="504"/>
      <c r="C7196" s="504"/>
      <c r="D7196" s="504"/>
      <c r="E7196" s="504"/>
      <c r="F7196" s="505"/>
      <c r="G7196" s="367">
        <f>SUM(G7194:G7195)</f>
        <v>11000</v>
      </c>
    </row>
    <row r="7197" spans="1:7">
      <c r="A7197" s="11" t="s">
        <v>17</v>
      </c>
      <c r="B7197" s="160" t="s">
        <v>18</v>
      </c>
      <c r="C7197" s="11"/>
      <c r="D7197" s="12"/>
      <c r="E7197" s="11"/>
      <c r="F7197" s="12"/>
      <c r="G7197" s="369"/>
    </row>
    <row r="7198" spans="1:7">
      <c r="A7198" s="503" t="s">
        <v>19</v>
      </c>
      <c r="B7198" s="504"/>
      <c r="C7198" s="504"/>
      <c r="D7198" s="504"/>
      <c r="E7198" s="504"/>
      <c r="F7198" s="505"/>
      <c r="G7198" s="367">
        <f>SUM(G7197)</f>
        <v>0</v>
      </c>
    </row>
    <row r="7199" spans="1:7">
      <c r="A7199" s="11" t="s">
        <v>20</v>
      </c>
      <c r="B7199" s="522" t="s">
        <v>21</v>
      </c>
      <c r="C7199" s="523"/>
      <c r="D7199" s="523"/>
      <c r="E7199" s="523"/>
      <c r="F7199" s="524"/>
      <c r="G7199" s="367">
        <f>SUM(G7189:G7198)/2</f>
        <v>34750</v>
      </c>
    </row>
    <row r="7200" spans="1:7">
      <c r="A7200" s="11" t="s">
        <v>22</v>
      </c>
      <c r="B7200" s="522" t="s">
        <v>77</v>
      </c>
      <c r="C7200" s="523"/>
      <c r="D7200" s="523"/>
      <c r="E7200" s="524"/>
      <c r="F7200" s="368">
        <v>0.1</v>
      </c>
      <c r="G7200" s="367">
        <f>G7199*F7200</f>
        <v>3475</v>
      </c>
    </row>
    <row r="7201" spans="1:7">
      <c r="A7201" s="11" t="s">
        <v>23</v>
      </c>
      <c r="B7201" s="522" t="s">
        <v>24</v>
      </c>
      <c r="C7201" s="523"/>
      <c r="D7201" s="523"/>
      <c r="E7201" s="523"/>
      <c r="F7201" s="524"/>
      <c r="G7201" s="367">
        <f>G7199+G7200</f>
        <v>38225</v>
      </c>
    </row>
    <row r="7202" spans="1:7">
      <c r="A7202" s="105"/>
      <c r="B7202" s="106"/>
      <c r="C7202" s="105"/>
      <c r="D7202" s="105"/>
      <c r="E7202" s="105"/>
      <c r="F7202" s="378"/>
      <c r="G7202" s="378"/>
    </row>
    <row r="7203" spans="1:7">
      <c r="A7203" s="198" t="s">
        <v>4401</v>
      </c>
      <c r="B7203" s="1"/>
      <c r="C7203" s="262"/>
      <c r="D7203" s="262"/>
      <c r="E7203" s="262"/>
      <c r="F7203" s="375"/>
      <c r="G7203" s="375"/>
    </row>
    <row r="7204" spans="1:7" ht="30">
      <c r="A7204" s="9" t="s">
        <v>62</v>
      </c>
      <c r="B7204" s="9" t="s">
        <v>63</v>
      </c>
      <c r="C7204" s="9" t="s">
        <v>64</v>
      </c>
      <c r="D7204" s="9" t="s">
        <v>65</v>
      </c>
      <c r="E7204" s="9" t="s">
        <v>66</v>
      </c>
      <c r="F7204" s="9" t="s">
        <v>67</v>
      </c>
      <c r="G7204" s="9" t="s">
        <v>68</v>
      </c>
    </row>
    <row r="7205" spans="1:7">
      <c r="A7205" s="91" t="s">
        <v>0</v>
      </c>
      <c r="B7205" s="372" t="s">
        <v>1</v>
      </c>
      <c r="C7205" s="91"/>
      <c r="D7205" s="91"/>
      <c r="E7205" s="91"/>
      <c r="F7205" s="374"/>
      <c r="G7205" s="374"/>
    </row>
    <row r="7206" spans="1:7">
      <c r="A7206" s="92"/>
      <c r="B7206" s="372" t="s">
        <v>2</v>
      </c>
      <c r="C7206" s="91" t="s">
        <v>3</v>
      </c>
      <c r="D7206" s="91" t="s">
        <v>4</v>
      </c>
      <c r="E7206" s="91" t="s">
        <v>119</v>
      </c>
      <c r="F7206" s="14">
        <f>VLOOKUP(B7206,'HSD ME&amp;PLUMBING'!$B$6:E8608,4,FALSE)</f>
        <v>100000</v>
      </c>
      <c r="G7206" s="367">
        <f>F7206*E7206</f>
        <v>9500</v>
      </c>
    </row>
    <row r="7207" spans="1:7">
      <c r="A7207" s="92"/>
      <c r="B7207" s="372" t="s">
        <v>1804</v>
      </c>
      <c r="C7207" s="91" t="s">
        <v>71</v>
      </c>
      <c r="D7207" s="91" t="s">
        <v>4</v>
      </c>
      <c r="E7207" s="91" t="s">
        <v>120</v>
      </c>
      <c r="F7207" s="14">
        <f>VLOOKUP(B7207,'HSD ME&amp;PLUMBING'!$B$6:E8609,4,FALSE)</f>
        <v>150000</v>
      </c>
      <c r="G7207" s="367">
        <f>F7207*E7207</f>
        <v>23850</v>
      </c>
    </row>
    <row r="7208" spans="1:7">
      <c r="A7208" s="92"/>
      <c r="B7208" s="372" t="s">
        <v>7</v>
      </c>
      <c r="C7208" s="91" t="s">
        <v>8</v>
      </c>
      <c r="D7208" s="91" t="s">
        <v>4</v>
      </c>
      <c r="E7208" s="91" t="s">
        <v>121</v>
      </c>
      <c r="F7208" s="14">
        <f>VLOOKUP(B7208,'HSD ME&amp;PLUMBING'!$B$6:E8610,4,FALSE)</f>
        <v>150000</v>
      </c>
      <c r="G7208" s="367">
        <f>F7208*E7208</f>
        <v>2400</v>
      </c>
    </row>
    <row r="7209" spans="1:7">
      <c r="A7209" s="92"/>
      <c r="B7209" s="372" t="s">
        <v>10</v>
      </c>
      <c r="C7209" s="91" t="s">
        <v>11</v>
      </c>
      <c r="D7209" s="91" t="s">
        <v>4</v>
      </c>
      <c r="E7209" s="91" t="s">
        <v>87</v>
      </c>
      <c r="F7209" s="19">
        <f>VLOOKUP(B7209,'HSD ME&amp;PLUMBING'!$B$6:E8611,4,FALSE)</f>
        <v>200000</v>
      </c>
      <c r="G7209" s="367">
        <f>F7209*E7209</f>
        <v>1000</v>
      </c>
    </row>
    <row r="7210" spans="1:7">
      <c r="A7210" s="513" t="s">
        <v>13</v>
      </c>
      <c r="B7210" s="514"/>
      <c r="C7210" s="514"/>
      <c r="D7210" s="514"/>
      <c r="E7210" s="514"/>
      <c r="F7210" s="515"/>
      <c r="G7210" s="367">
        <f>SUM(G7206:G7209)</f>
        <v>36750</v>
      </c>
    </row>
    <row r="7211" spans="1:7">
      <c r="A7211" s="91" t="s">
        <v>14</v>
      </c>
      <c r="B7211" s="372" t="s">
        <v>15</v>
      </c>
      <c r="C7211" s="91"/>
      <c r="D7211" s="91"/>
      <c r="E7211" s="91"/>
      <c r="F7211" s="374"/>
      <c r="G7211" s="374"/>
    </row>
    <row r="7212" spans="1:7" ht="45">
      <c r="A7212" s="92"/>
      <c r="B7212" s="373" t="s">
        <v>4383</v>
      </c>
      <c r="C7212" s="91"/>
      <c r="D7212" s="94" t="s">
        <v>4228</v>
      </c>
      <c r="E7212" s="94" t="s">
        <v>4400</v>
      </c>
      <c r="F7212" s="371">
        <f>VLOOKUP(B7212,'HSD ME&amp;PLUMBING'!$B$6:E8614,4,FALSE)</f>
        <v>10000</v>
      </c>
      <c r="G7212" s="370">
        <f>F7212*E7212</f>
        <v>11000</v>
      </c>
    </row>
    <row r="7213" spans="1:7">
      <c r="A7213" s="503" t="s">
        <v>16</v>
      </c>
      <c r="B7213" s="504"/>
      <c r="C7213" s="504"/>
      <c r="D7213" s="504"/>
      <c r="E7213" s="504"/>
      <c r="F7213" s="505"/>
      <c r="G7213" s="367">
        <f>SUM(G7211:G7212)</f>
        <v>11000</v>
      </c>
    </row>
    <row r="7214" spans="1:7">
      <c r="A7214" s="11" t="s">
        <v>17</v>
      </c>
      <c r="B7214" s="160" t="s">
        <v>18</v>
      </c>
      <c r="C7214" s="11"/>
      <c r="D7214" s="12"/>
      <c r="E7214" s="11"/>
      <c r="F7214" s="12"/>
      <c r="G7214" s="369"/>
    </row>
    <row r="7215" spans="1:7">
      <c r="A7215" s="503" t="s">
        <v>19</v>
      </c>
      <c r="B7215" s="504"/>
      <c r="C7215" s="504"/>
      <c r="D7215" s="504"/>
      <c r="E7215" s="504"/>
      <c r="F7215" s="505"/>
      <c r="G7215" s="367">
        <f>SUM(G7214)</f>
        <v>0</v>
      </c>
    </row>
    <row r="7216" spans="1:7">
      <c r="A7216" s="11" t="s">
        <v>20</v>
      </c>
      <c r="B7216" s="522" t="s">
        <v>21</v>
      </c>
      <c r="C7216" s="523"/>
      <c r="D7216" s="523"/>
      <c r="E7216" s="523"/>
      <c r="F7216" s="524"/>
      <c r="G7216" s="367">
        <f>SUM(G7206:G7215)/2</f>
        <v>47750</v>
      </c>
    </row>
    <row r="7217" spans="1:7">
      <c r="A7217" s="11" t="s">
        <v>22</v>
      </c>
      <c r="B7217" s="522" t="s">
        <v>77</v>
      </c>
      <c r="C7217" s="523"/>
      <c r="D7217" s="523"/>
      <c r="E7217" s="524"/>
      <c r="F7217" s="368">
        <v>0.1</v>
      </c>
      <c r="G7217" s="367">
        <f>G7216*F7217</f>
        <v>4775</v>
      </c>
    </row>
    <row r="7218" spans="1:7">
      <c r="A7218" s="11" t="s">
        <v>23</v>
      </c>
      <c r="B7218" s="522" t="s">
        <v>24</v>
      </c>
      <c r="C7218" s="523"/>
      <c r="D7218" s="523"/>
      <c r="E7218" s="523"/>
      <c r="F7218" s="524"/>
      <c r="G7218" s="367">
        <f>G7216+G7217</f>
        <v>52525</v>
      </c>
    </row>
    <row r="7219" spans="1:7">
      <c r="A7219" s="105"/>
      <c r="B7219" s="106"/>
      <c r="C7219" s="105"/>
      <c r="D7219" s="105"/>
      <c r="E7219" s="105"/>
      <c r="F7219" s="378"/>
      <c r="G7219" s="378"/>
    </row>
    <row r="7220" spans="1:7" ht="15.75">
      <c r="A7220" s="377" t="s">
        <v>4399</v>
      </c>
      <c r="B7220" s="6"/>
      <c r="C7220" s="173"/>
      <c r="D7220" s="173"/>
      <c r="E7220" s="173"/>
      <c r="F7220" s="376"/>
      <c r="G7220" s="376"/>
    </row>
    <row r="7221" spans="1:7" ht="15.75">
      <c r="A7221" s="377" t="s">
        <v>4398</v>
      </c>
      <c r="B7221" s="6"/>
      <c r="C7221" s="173"/>
      <c r="D7221" s="173"/>
      <c r="E7221" s="173"/>
      <c r="F7221" s="376"/>
      <c r="G7221" s="376"/>
    </row>
    <row r="7222" spans="1:7">
      <c r="A7222" s="198" t="s">
        <v>4397</v>
      </c>
      <c r="B7222" s="1"/>
      <c r="C7222" s="262"/>
      <c r="D7222" s="262"/>
      <c r="E7222" s="262"/>
      <c r="F7222" s="375"/>
      <c r="G7222" s="375"/>
    </row>
    <row r="7223" spans="1:7" ht="30">
      <c r="A7223" s="9" t="s">
        <v>62</v>
      </c>
      <c r="B7223" s="9" t="s">
        <v>63</v>
      </c>
      <c r="C7223" s="9" t="s">
        <v>64</v>
      </c>
      <c r="D7223" s="9" t="s">
        <v>65</v>
      </c>
      <c r="E7223" s="9" t="s">
        <v>66</v>
      </c>
      <c r="F7223" s="9" t="s">
        <v>67</v>
      </c>
      <c r="G7223" s="9" t="s">
        <v>68</v>
      </c>
    </row>
    <row r="7224" spans="1:7">
      <c r="A7224" s="91" t="s">
        <v>0</v>
      </c>
      <c r="B7224" s="372" t="s">
        <v>1</v>
      </c>
      <c r="C7224" s="91"/>
      <c r="D7224" s="91"/>
      <c r="E7224" s="91"/>
      <c r="F7224" s="374"/>
      <c r="G7224" s="374"/>
    </row>
    <row r="7225" spans="1:7">
      <c r="A7225" s="92"/>
      <c r="B7225" s="372" t="s">
        <v>2</v>
      </c>
      <c r="C7225" s="91" t="s">
        <v>3</v>
      </c>
      <c r="D7225" s="91" t="s">
        <v>4</v>
      </c>
      <c r="E7225" s="91" t="s">
        <v>1123</v>
      </c>
      <c r="F7225" s="14">
        <f>VLOOKUP(B7225,'HSD ME&amp;PLUMBING'!$B$6:E8627,4,FALSE)</f>
        <v>100000</v>
      </c>
      <c r="G7225" s="367">
        <f>F7225*E7225</f>
        <v>8600</v>
      </c>
    </row>
    <row r="7226" spans="1:7">
      <c r="A7226" s="92"/>
      <c r="B7226" s="372" t="s">
        <v>1549</v>
      </c>
      <c r="C7226" s="91" t="s">
        <v>71</v>
      </c>
      <c r="D7226" s="91" t="s">
        <v>4</v>
      </c>
      <c r="E7226" s="91" t="s">
        <v>128</v>
      </c>
      <c r="F7226" s="14">
        <f>VLOOKUP(B7226,'HSD ME&amp;PLUMBING'!$B$6:E8628,4,FALSE)</f>
        <v>150000</v>
      </c>
      <c r="G7226" s="367">
        <f>F7226*E7226</f>
        <v>21450</v>
      </c>
    </row>
    <row r="7227" spans="1:7">
      <c r="A7227" s="92"/>
      <c r="B7227" s="372" t="s">
        <v>7</v>
      </c>
      <c r="C7227" s="91" t="s">
        <v>8</v>
      </c>
      <c r="D7227" s="91" t="s">
        <v>4</v>
      </c>
      <c r="E7227" s="91" t="s">
        <v>53</v>
      </c>
      <c r="F7227" s="14">
        <f>VLOOKUP(B7227,'HSD ME&amp;PLUMBING'!$B$6:E8629,4,FALSE)</f>
        <v>150000</v>
      </c>
      <c r="G7227" s="367">
        <f>F7227*E7227</f>
        <v>2100</v>
      </c>
    </row>
    <row r="7228" spans="1:7">
      <c r="A7228" s="92"/>
      <c r="B7228" s="372" t="s">
        <v>10</v>
      </c>
      <c r="C7228" s="91" t="s">
        <v>11</v>
      </c>
      <c r="D7228" s="91" t="s">
        <v>4</v>
      </c>
      <c r="E7228" s="91" t="s">
        <v>12</v>
      </c>
      <c r="F7228" s="19">
        <f>VLOOKUP(B7228,'HSD ME&amp;PLUMBING'!$B$6:E8630,4,FALSE)</f>
        <v>200000</v>
      </c>
      <c r="G7228" s="367">
        <f>F7228*E7228</f>
        <v>800</v>
      </c>
    </row>
    <row r="7229" spans="1:7">
      <c r="A7229" s="513" t="s">
        <v>13</v>
      </c>
      <c r="B7229" s="514"/>
      <c r="C7229" s="514"/>
      <c r="D7229" s="514"/>
      <c r="E7229" s="514"/>
      <c r="F7229" s="515"/>
      <c r="G7229" s="367">
        <f>SUM(G7225:G7228)</f>
        <v>32950</v>
      </c>
    </row>
    <row r="7230" spans="1:7">
      <c r="A7230" s="91" t="s">
        <v>14</v>
      </c>
      <c r="B7230" s="372" t="s">
        <v>15</v>
      </c>
      <c r="C7230" s="91"/>
      <c r="D7230" s="91"/>
      <c r="E7230" s="91"/>
      <c r="F7230" s="374"/>
      <c r="G7230" s="374"/>
    </row>
    <row r="7231" spans="1:7">
      <c r="A7231" s="91">
        <v>1</v>
      </c>
      <c r="B7231" s="372" t="s">
        <v>3984</v>
      </c>
      <c r="C7231" s="91"/>
      <c r="D7231" s="91" t="s">
        <v>3985</v>
      </c>
      <c r="E7231" s="91" t="s">
        <v>4396</v>
      </c>
      <c r="F7231" s="371">
        <v>35000</v>
      </c>
      <c r="G7231" s="370">
        <f>F7231*E7231</f>
        <v>35210</v>
      </c>
    </row>
    <row r="7232" spans="1:7">
      <c r="A7232" s="91">
        <v>2</v>
      </c>
      <c r="B7232" s="372" t="s">
        <v>3987</v>
      </c>
      <c r="C7232" s="91"/>
      <c r="D7232" s="91" t="s">
        <v>432</v>
      </c>
      <c r="E7232" s="91" t="s">
        <v>1225</v>
      </c>
      <c r="F7232" s="371">
        <f>VLOOKUP(B7232,'HSD ME&amp;PLUMBING'!$B$6:E8634,4,FALSE)</f>
        <v>10000</v>
      </c>
      <c r="G7232" s="370">
        <f>F7232*E7232</f>
        <v>10000</v>
      </c>
    </row>
    <row r="7233" spans="1:7">
      <c r="A7233" s="91">
        <v>3</v>
      </c>
      <c r="B7233" s="372" t="s">
        <v>3989</v>
      </c>
      <c r="C7233" s="91"/>
      <c r="D7233" s="91" t="s">
        <v>3985</v>
      </c>
      <c r="E7233" s="91" t="s">
        <v>703</v>
      </c>
      <c r="F7233" s="371">
        <f>VLOOKUP(B7233,'HSD ME&amp;PLUMBING'!$B$6:E8635,4,FALSE)</f>
        <v>10000</v>
      </c>
      <c r="G7233" s="370">
        <f>F7233*E7233</f>
        <v>500</v>
      </c>
    </row>
    <row r="7234" spans="1:7" ht="30">
      <c r="A7234" s="93" t="s">
        <v>4395</v>
      </c>
      <c r="B7234" s="373" t="s">
        <v>4394</v>
      </c>
      <c r="C7234" s="91"/>
      <c r="D7234" s="91"/>
      <c r="E7234" s="91"/>
      <c r="F7234" s="371"/>
      <c r="G7234" s="370"/>
    </row>
    <row r="7235" spans="1:7">
      <c r="A7235" s="92"/>
      <c r="B7235" s="372" t="s">
        <v>3991</v>
      </c>
      <c r="C7235" s="91"/>
      <c r="D7235" s="91" t="s">
        <v>3985</v>
      </c>
      <c r="E7235" s="91" t="s">
        <v>703</v>
      </c>
      <c r="F7235" s="371">
        <f>VLOOKUP(B7235,'HSD ME&amp;PLUMBING'!$B$6:E8637,4,FALSE)</f>
        <v>10000</v>
      </c>
      <c r="G7235" s="370">
        <f>F7235*E7235</f>
        <v>500</v>
      </c>
    </row>
    <row r="7236" spans="1:7">
      <c r="A7236" s="92"/>
      <c r="B7236" s="372" t="s">
        <v>3992</v>
      </c>
      <c r="C7236" s="91"/>
      <c r="D7236" s="91" t="s">
        <v>2014</v>
      </c>
      <c r="E7236" s="91" t="s">
        <v>4393</v>
      </c>
      <c r="F7236" s="371">
        <f>VLOOKUP(B7236,'HSD ME&amp;PLUMBING'!$B$6:E8638,4,FALSE)</f>
        <v>10000</v>
      </c>
      <c r="G7236" s="370">
        <f>F7236*E7236</f>
        <v>50240</v>
      </c>
    </row>
    <row r="7237" spans="1:7">
      <c r="A7237" s="91">
        <v>5</v>
      </c>
      <c r="B7237" s="372" t="s">
        <v>3993</v>
      </c>
      <c r="C7237" s="91"/>
      <c r="D7237" s="91" t="s">
        <v>1763</v>
      </c>
      <c r="E7237" s="91" t="s">
        <v>4392</v>
      </c>
      <c r="F7237" s="371">
        <f>VLOOKUP(B7237,'HSD ME&amp;PLUMBING'!$B$6:E8639,4,FALSE)</f>
        <v>10000</v>
      </c>
      <c r="G7237" s="370">
        <f>F7237*E7237</f>
        <v>5020</v>
      </c>
    </row>
    <row r="7238" spans="1:7">
      <c r="A7238" s="91">
        <v>6</v>
      </c>
      <c r="B7238" s="372" t="s">
        <v>3994</v>
      </c>
      <c r="C7238" s="91"/>
      <c r="D7238" s="91" t="s">
        <v>75</v>
      </c>
      <c r="E7238" s="91" t="s">
        <v>907</v>
      </c>
      <c r="F7238" s="371">
        <f>VLOOKUP(B7238,'HSD ME&amp;PLUMBING'!$B$6:E8640,4,FALSE)</f>
        <v>10000</v>
      </c>
      <c r="G7238" s="370">
        <f>F7238*E7238</f>
        <v>2000</v>
      </c>
    </row>
    <row r="7239" spans="1:7">
      <c r="A7239" s="503" t="s">
        <v>16</v>
      </c>
      <c r="B7239" s="504"/>
      <c r="C7239" s="504"/>
      <c r="D7239" s="504"/>
      <c r="E7239" s="504"/>
      <c r="F7239" s="505"/>
      <c r="G7239" s="367">
        <f>SUM(G7231:G7238)</f>
        <v>103470</v>
      </c>
    </row>
    <row r="7240" spans="1:7">
      <c r="A7240" s="11" t="s">
        <v>17</v>
      </c>
      <c r="B7240" s="160" t="s">
        <v>18</v>
      </c>
      <c r="C7240" s="11"/>
      <c r="D7240" s="12"/>
      <c r="E7240" s="11"/>
      <c r="F7240" s="12"/>
      <c r="G7240" s="369"/>
    </row>
    <row r="7241" spans="1:7">
      <c r="A7241" s="503" t="s">
        <v>19</v>
      </c>
      <c r="B7241" s="504"/>
      <c r="C7241" s="504"/>
      <c r="D7241" s="504"/>
      <c r="E7241" s="504"/>
      <c r="F7241" s="505"/>
      <c r="G7241" s="367">
        <f>SUM(G7240)</f>
        <v>0</v>
      </c>
    </row>
    <row r="7242" spans="1:7">
      <c r="A7242" s="11" t="s">
        <v>20</v>
      </c>
      <c r="B7242" s="522" t="s">
        <v>21</v>
      </c>
      <c r="C7242" s="523"/>
      <c r="D7242" s="523"/>
      <c r="E7242" s="523"/>
      <c r="F7242" s="524"/>
      <c r="G7242" s="367">
        <f>SUM(G7232:G7241)/2</f>
        <v>85865</v>
      </c>
    </row>
    <row r="7243" spans="1:7">
      <c r="A7243" s="11" t="s">
        <v>22</v>
      </c>
      <c r="B7243" s="522" t="s">
        <v>77</v>
      </c>
      <c r="C7243" s="523"/>
      <c r="D7243" s="523"/>
      <c r="E7243" s="524"/>
      <c r="F7243" s="368">
        <v>0.1</v>
      </c>
      <c r="G7243" s="367">
        <f>G7242*F7243</f>
        <v>8586.5</v>
      </c>
    </row>
    <row r="7244" spans="1:7">
      <c r="A7244" s="11" t="s">
        <v>23</v>
      </c>
      <c r="B7244" s="522" t="s">
        <v>24</v>
      </c>
      <c r="C7244" s="523"/>
      <c r="D7244" s="523"/>
      <c r="E7244" s="523"/>
      <c r="F7244" s="524"/>
      <c r="G7244" s="367">
        <f>G7242+G7243</f>
        <v>94451.5</v>
      </c>
    </row>
    <row r="7245" spans="1:7">
      <c r="A7245" s="102"/>
      <c r="B7245" s="102"/>
      <c r="C7245" s="103"/>
      <c r="D7245" s="103"/>
      <c r="E7245" s="103"/>
      <c r="F7245" s="366"/>
      <c r="G7245" s="366"/>
    </row>
  </sheetData>
  <mergeCells count="2515">
    <mergeCell ref="A7193:F7193"/>
    <mergeCell ref="A7196:F7196"/>
    <mergeCell ref="A7198:F7198"/>
    <mergeCell ref="B7199:F7199"/>
    <mergeCell ref="B7200:E7200"/>
    <mergeCell ref="B7201:F7201"/>
    <mergeCell ref="A7210:F7210"/>
    <mergeCell ref="A7213:F7213"/>
    <mergeCell ref="A7215:F7215"/>
    <mergeCell ref="B7216:F7216"/>
    <mergeCell ref="B7217:E7217"/>
    <mergeCell ref="B7147:F7147"/>
    <mergeCell ref="B7148:E7148"/>
    <mergeCell ref="A7077:F7077"/>
    <mergeCell ref="B7244:F7244"/>
    <mergeCell ref="B7218:F7218"/>
    <mergeCell ref="A7229:F7229"/>
    <mergeCell ref="A7239:F7239"/>
    <mergeCell ref="A7241:F7241"/>
    <mergeCell ref="B7242:F7242"/>
    <mergeCell ref="B7243:E7243"/>
    <mergeCell ref="B7182:F7182"/>
    <mergeCell ref="B7183:E7183"/>
    <mergeCell ref="B7149:F7149"/>
    <mergeCell ref="A7158:F7158"/>
    <mergeCell ref="A7161:F7161"/>
    <mergeCell ref="A7163:F7163"/>
    <mergeCell ref="B7164:F7164"/>
    <mergeCell ref="B7165:E7165"/>
    <mergeCell ref="A7126:F7126"/>
    <mergeCell ref="A7105:F7105"/>
    <mergeCell ref="A7107:F7107"/>
    <mergeCell ref="B7166:F7166"/>
    <mergeCell ref="A7176:F7176"/>
    <mergeCell ref="A7179:F7179"/>
    <mergeCell ref="A7181:F7181"/>
    <mergeCell ref="B7068:F7068"/>
    <mergeCell ref="A7141:F7141"/>
    <mergeCell ref="A7144:F7144"/>
    <mergeCell ref="A7146:F7146"/>
    <mergeCell ref="B7066:F7066"/>
    <mergeCell ref="B7067:E7067"/>
    <mergeCell ref="B7028:F7028"/>
    <mergeCell ref="A7038:F7038"/>
    <mergeCell ref="A7041:F7041"/>
    <mergeCell ref="A7043:F7043"/>
    <mergeCell ref="B7044:F7044"/>
    <mergeCell ref="B7045:E7045"/>
    <mergeCell ref="B7184:F7184"/>
    <mergeCell ref="B7108:F7108"/>
    <mergeCell ref="B7109:E7109"/>
    <mergeCell ref="B7110:F7110"/>
    <mergeCell ref="A7119:F7119"/>
    <mergeCell ref="A7128:F7128"/>
    <mergeCell ref="B7129:F7129"/>
    <mergeCell ref="B7130:E7130"/>
    <mergeCell ref="B7131:F7131"/>
    <mergeCell ref="A7084:F7084"/>
    <mergeCell ref="A7086:F7086"/>
    <mergeCell ref="B7087:F7087"/>
    <mergeCell ref="B7088:E7088"/>
    <mergeCell ref="B7089:F7089"/>
    <mergeCell ref="A7098:F7098"/>
    <mergeCell ref="B7046:F7046"/>
    <mergeCell ref="A7056:F7056"/>
    <mergeCell ref="A7063:F7063"/>
    <mergeCell ref="A7065:F7065"/>
    <mergeCell ref="B7010:F7010"/>
    <mergeCell ref="A7020:F7020"/>
    <mergeCell ref="A7023:F7023"/>
    <mergeCell ref="A7025:F7025"/>
    <mergeCell ref="B7008:F7008"/>
    <mergeCell ref="B7009:E7009"/>
    <mergeCell ref="B6974:F6974"/>
    <mergeCell ref="A6984:F6984"/>
    <mergeCell ref="A6987:F6987"/>
    <mergeCell ref="A6989:F6989"/>
    <mergeCell ref="B6990:F6990"/>
    <mergeCell ref="B6991:E6991"/>
    <mergeCell ref="B7026:F7026"/>
    <mergeCell ref="B7027:E7027"/>
    <mergeCell ref="B6992:F6992"/>
    <mergeCell ref="A7002:F7002"/>
    <mergeCell ref="A7005:F7005"/>
    <mergeCell ref="A7007:F7007"/>
    <mergeCell ref="B6957:F6957"/>
    <mergeCell ref="A6966:F6966"/>
    <mergeCell ref="A6969:F6969"/>
    <mergeCell ref="A6971:F6971"/>
    <mergeCell ref="B6955:F6955"/>
    <mergeCell ref="B6956:E6956"/>
    <mergeCell ref="B6923:F6923"/>
    <mergeCell ref="A6932:F6932"/>
    <mergeCell ref="A6935:F6935"/>
    <mergeCell ref="A6937:F6937"/>
    <mergeCell ref="B6938:F6938"/>
    <mergeCell ref="B6939:E6939"/>
    <mergeCell ref="B6972:F6972"/>
    <mergeCell ref="B6973:E6973"/>
    <mergeCell ref="B6940:F6940"/>
    <mergeCell ref="A6949:F6949"/>
    <mergeCell ref="A6952:F6952"/>
    <mergeCell ref="A6954:F6954"/>
    <mergeCell ref="B6906:F6906"/>
    <mergeCell ref="A6915:F6915"/>
    <mergeCell ref="A6918:F6918"/>
    <mergeCell ref="A6920:F6920"/>
    <mergeCell ref="B6904:F6904"/>
    <mergeCell ref="B6905:E6905"/>
    <mergeCell ref="B6871:F6871"/>
    <mergeCell ref="A6881:F6881"/>
    <mergeCell ref="A6884:F6884"/>
    <mergeCell ref="A6886:F6886"/>
    <mergeCell ref="B6887:F6887"/>
    <mergeCell ref="B6888:E6888"/>
    <mergeCell ref="B6921:F6921"/>
    <mergeCell ref="B6922:E6922"/>
    <mergeCell ref="B6889:F6889"/>
    <mergeCell ref="A6898:F6898"/>
    <mergeCell ref="A6901:F6901"/>
    <mergeCell ref="A6903:F6903"/>
    <mergeCell ref="B6854:F6854"/>
    <mergeCell ref="A6863:F6863"/>
    <mergeCell ref="A6866:F6866"/>
    <mergeCell ref="A6868:F6868"/>
    <mergeCell ref="B6852:F6852"/>
    <mergeCell ref="B6853:E6853"/>
    <mergeCell ref="B6820:F6820"/>
    <mergeCell ref="A6829:F6829"/>
    <mergeCell ref="A6832:F6832"/>
    <mergeCell ref="A6834:F6834"/>
    <mergeCell ref="B6835:F6835"/>
    <mergeCell ref="B6836:E6836"/>
    <mergeCell ref="B6869:F6869"/>
    <mergeCell ref="B6870:E6870"/>
    <mergeCell ref="B6837:F6837"/>
    <mergeCell ref="A6846:F6846"/>
    <mergeCell ref="A6849:F6849"/>
    <mergeCell ref="A6851:F6851"/>
    <mergeCell ref="B6803:F6803"/>
    <mergeCell ref="A6812:F6812"/>
    <mergeCell ref="A6815:F6815"/>
    <mergeCell ref="A6817:F6817"/>
    <mergeCell ref="B6801:F6801"/>
    <mergeCell ref="B6802:E6802"/>
    <mergeCell ref="B6768:F6768"/>
    <mergeCell ref="A6778:F6778"/>
    <mergeCell ref="A6781:F6781"/>
    <mergeCell ref="A6783:F6783"/>
    <mergeCell ref="B6784:F6784"/>
    <mergeCell ref="B6785:E6785"/>
    <mergeCell ref="B6818:F6818"/>
    <mergeCell ref="B6819:E6819"/>
    <mergeCell ref="B6786:F6786"/>
    <mergeCell ref="A6795:F6795"/>
    <mergeCell ref="A6798:F6798"/>
    <mergeCell ref="A6800:F6800"/>
    <mergeCell ref="B6751:F6751"/>
    <mergeCell ref="A6760:F6760"/>
    <mergeCell ref="A6763:F6763"/>
    <mergeCell ref="A6765:F6765"/>
    <mergeCell ref="B6749:F6749"/>
    <mergeCell ref="B6750:E6750"/>
    <mergeCell ref="B6716:F6716"/>
    <mergeCell ref="A6726:F6726"/>
    <mergeCell ref="A6729:F6729"/>
    <mergeCell ref="A6731:F6731"/>
    <mergeCell ref="B6732:F6732"/>
    <mergeCell ref="B6733:E6733"/>
    <mergeCell ref="B6766:F6766"/>
    <mergeCell ref="B6767:E6767"/>
    <mergeCell ref="B6734:F6734"/>
    <mergeCell ref="A6743:F6743"/>
    <mergeCell ref="A6746:F6746"/>
    <mergeCell ref="A6748:F6748"/>
    <mergeCell ref="B6699:F6699"/>
    <mergeCell ref="A6708:F6708"/>
    <mergeCell ref="A6711:F6711"/>
    <mergeCell ref="A6713:F6713"/>
    <mergeCell ref="B6697:F6697"/>
    <mergeCell ref="B6698:E6698"/>
    <mergeCell ref="B6665:F6665"/>
    <mergeCell ref="A6674:F6674"/>
    <mergeCell ref="A6677:F6677"/>
    <mergeCell ref="A6679:F6679"/>
    <mergeCell ref="B6680:F6680"/>
    <mergeCell ref="B6681:E6681"/>
    <mergeCell ref="B6714:F6714"/>
    <mergeCell ref="B6715:E6715"/>
    <mergeCell ref="B6682:F6682"/>
    <mergeCell ref="A6691:F6691"/>
    <mergeCell ref="A6694:F6694"/>
    <mergeCell ref="A6696:F6696"/>
    <mergeCell ref="B6648:F6648"/>
    <mergeCell ref="A6657:F6657"/>
    <mergeCell ref="A6660:F6660"/>
    <mergeCell ref="A6662:F6662"/>
    <mergeCell ref="B6646:F6646"/>
    <mergeCell ref="B6647:E6647"/>
    <mergeCell ref="B6613:F6613"/>
    <mergeCell ref="A6623:F6623"/>
    <mergeCell ref="A6626:F6626"/>
    <mergeCell ref="A6628:F6628"/>
    <mergeCell ref="B6629:F6629"/>
    <mergeCell ref="B6630:E6630"/>
    <mergeCell ref="B6663:F6663"/>
    <mergeCell ref="B6664:E6664"/>
    <mergeCell ref="B6631:F6631"/>
    <mergeCell ref="A6640:F6640"/>
    <mergeCell ref="A6643:F6643"/>
    <mergeCell ref="A6645:F6645"/>
    <mergeCell ref="B6596:F6596"/>
    <mergeCell ref="A6605:F6605"/>
    <mergeCell ref="A6608:F6608"/>
    <mergeCell ref="A6610:F6610"/>
    <mergeCell ref="B6594:F6594"/>
    <mergeCell ref="B6595:E6595"/>
    <mergeCell ref="B6562:F6562"/>
    <mergeCell ref="A6571:F6571"/>
    <mergeCell ref="A6574:F6574"/>
    <mergeCell ref="A6576:F6576"/>
    <mergeCell ref="B6577:F6577"/>
    <mergeCell ref="B6578:E6578"/>
    <mergeCell ref="B6611:F6611"/>
    <mergeCell ref="B6612:E6612"/>
    <mergeCell ref="B6579:F6579"/>
    <mergeCell ref="A6588:F6588"/>
    <mergeCell ref="A6591:F6591"/>
    <mergeCell ref="A6593:F6593"/>
    <mergeCell ref="B6545:F6545"/>
    <mergeCell ref="A6554:F6554"/>
    <mergeCell ref="A6557:F6557"/>
    <mergeCell ref="A6559:F6559"/>
    <mergeCell ref="B6543:F6543"/>
    <mergeCell ref="B6544:E6544"/>
    <mergeCell ref="B6511:F6511"/>
    <mergeCell ref="A6520:F6520"/>
    <mergeCell ref="A6523:F6523"/>
    <mergeCell ref="A6525:F6525"/>
    <mergeCell ref="B6526:F6526"/>
    <mergeCell ref="B6527:E6527"/>
    <mergeCell ref="B6560:F6560"/>
    <mergeCell ref="B6561:E6561"/>
    <mergeCell ref="B6528:F6528"/>
    <mergeCell ref="A6537:F6537"/>
    <mergeCell ref="A6540:F6540"/>
    <mergeCell ref="A6542:F6542"/>
    <mergeCell ref="B6494:F6494"/>
    <mergeCell ref="A6503:F6503"/>
    <mergeCell ref="A6506:F6506"/>
    <mergeCell ref="A6508:F6508"/>
    <mergeCell ref="B6492:F6492"/>
    <mergeCell ref="B6493:E6493"/>
    <mergeCell ref="B6459:F6459"/>
    <mergeCell ref="A6469:F6469"/>
    <mergeCell ref="A6472:F6472"/>
    <mergeCell ref="A6474:F6474"/>
    <mergeCell ref="B6475:F6475"/>
    <mergeCell ref="B6476:E6476"/>
    <mergeCell ref="B6509:F6509"/>
    <mergeCell ref="B6510:E6510"/>
    <mergeCell ref="B6477:F6477"/>
    <mergeCell ref="A6486:F6486"/>
    <mergeCell ref="A6489:F6489"/>
    <mergeCell ref="A6491:F6491"/>
    <mergeCell ref="B6355:F6355"/>
    <mergeCell ref="B6356:E6356"/>
    <mergeCell ref="A6451:F6451"/>
    <mergeCell ref="A6454:F6454"/>
    <mergeCell ref="A6456:F6456"/>
    <mergeCell ref="A6437:F6437"/>
    <mergeCell ref="A6439:F6439"/>
    <mergeCell ref="B6440:F6440"/>
    <mergeCell ref="B6441:E6441"/>
    <mergeCell ref="B6408:F6408"/>
    <mergeCell ref="A6417:F6417"/>
    <mergeCell ref="A6420:F6420"/>
    <mergeCell ref="A6422:F6422"/>
    <mergeCell ref="B6423:F6423"/>
    <mergeCell ref="B6424:E6424"/>
    <mergeCell ref="B6457:F6457"/>
    <mergeCell ref="B6458:E6458"/>
    <mergeCell ref="B6425:F6425"/>
    <mergeCell ref="A6434:F6434"/>
    <mergeCell ref="B6389:F6389"/>
    <mergeCell ref="B6390:E6390"/>
    <mergeCell ref="B6357:F6357"/>
    <mergeCell ref="A6366:F6366"/>
    <mergeCell ref="A6369:F6369"/>
    <mergeCell ref="A6371:F6371"/>
    <mergeCell ref="B6372:F6372"/>
    <mergeCell ref="B6373:E6373"/>
    <mergeCell ref="B6442:F6442"/>
    <mergeCell ref="B6406:F6406"/>
    <mergeCell ref="B6407:E6407"/>
    <mergeCell ref="B6374:F6374"/>
    <mergeCell ref="A6383:F6383"/>
    <mergeCell ref="A6386:F6386"/>
    <mergeCell ref="A6388:F6388"/>
    <mergeCell ref="B6391:F6391"/>
    <mergeCell ref="A6400:F6400"/>
    <mergeCell ref="A6403:F6403"/>
    <mergeCell ref="A6405:F6405"/>
    <mergeCell ref="B6305:F6305"/>
    <mergeCell ref="A6349:F6349"/>
    <mergeCell ref="A6352:F6352"/>
    <mergeCell ref="A6354:F6354"/>
    <mergeCell ref="B6303:F6303"/>
    <mergeCell ref="B6304:E6304"/>
    <mergeCell ref="B6271:F6271"/>
    <mergeCell ref="A6280:F6280"/>
    <mergeCell ref="A6283:F6283"/>
    <mergeCell ref="A6285:F6285"/>
    <mergeCell ref="B6286:F6286"/>
    <mergeCell ref="B6287:E6287"/>
    <mergeCell ref="A6336:F6336"/>
    <mergeCell ref="B6337:F6337"/>
    <mergeCell ref="B6338:E6338"/>
    <mergeCell ref="B6339:F6339"/>
    <mergeCell ref="B6288:F6288"/>
    <mergeCell ref="A6297:F6297"/>
    <mergeCell ref="A6300:F6300"/>
    <mergeCell ref="A6302:F6302"/>
    <mergeCell ref="A6314:F6314"/>
    <mergeCell ref="A6317:F6317"/>
    <mergeCell ref="A6319:F6319"/>
    <mergeCell ref="B6320:F6320"/>
    <mergeCell ref="B6321:E6321"/>
    <mergeCell ref="B6322:F6322"/>
    <mergeCell ref="A6331:F6331"/>
    <mergeCell ref="A6334:F6334"/>
    <mergeCell ref="B6254:F6254"/>
    <mergeCell ref="A6263:F6263"/>
    <mergeCell ref="A6266:F6266"/>
    <mergeCell ref="A6268:F6268"/>
    <mergeCell ref="B6252:F6252"/>
    <mergeCell ref="B6253:E6253"/>
    <mergeCell ref="B6220:F6220"/>
    <mergeCell ref="A6229:F6229"/>
    <mergeCell ref="A6232:F6232"/>
    <mergeCell ref="A6234:F6234"/>
    <mergeCell ref="B6235:F6235"/>
    <mergeCell ref="B6236:E6236"/>
    <mergeCell ref="B6269:F6269"/>
    <mergeCell ref="B6270:E6270"/>
    <mergeCell ref="B6237:F6237"/>
    <mergeCell ref="A6246:F6246"/>
    <mergeCell ref="A6249:F6249"/>
    <mergeCell ref="A6251:F6251"/>
    <mergeCell ref="B6203:F6203"/>
    <mergeCell ref="A6212:F6212"/>
    <mergeCell ref="A6215:F6215"/>
    <mergeCell ref="A6217:F6217"/>
    <mergeCell ref="B6201:F6201"/>
    <mergeCell ref="B6202:E6202"/>
    <mergeCell ref="B6169:F6169"/>
    <mergeCell ref="A6178:F6178"/>
    <mergeCell ref="A6181:F6181"/>
    <mergeCell ref="A6183:F6183"/>
    <mergeCell ref="B6184:F6184"/>
    <mergeCell ref="B6185:E6185"/>
    <mergeCell ref="B6218:F6218"/>
    <mergeCell ref="B6219:E6219"/>
    <mergeCell ref="B6186:F6186"/>
    <mergeCell ref="A6195:F6195"/>
    <mergeCell ref="A6198:F6198"/>
    <mergeCell ref="A6200:F6200"/>
    <mergeCell ref="B6152:F6152"/>
    <mergeCell ref="A6161:F6161"/>
    <mergeCell ref="A6164:F6164"/>
    <mergeCell ref="A6166:F6166"/>
    <mergeCell ref="B6150:F6150"/>
    <mergeCell ref="B6151:E6151"/>
    <mergeCell ref="B6118:F6118"/>
    <mergeCell ref="A6127:F6127"/>
    <mergeCell ref="A6130:F6130"/>
    <mergeCell ref="A6132:F6132"/>
    <mergeCell ref="B6133:F6133"/>
    <mergeCell ref="B6134:E6134"/>
    <mergeCell ref="B6167:F6167"/>
    <mergeCell ref="B6168:E6168"/>
    <mergeCell ref="B6135:F6135"/>
    <mergeCell ref="A6144:F6144"/>
    <mergeCell ref="A6147:F6147"/>
    <mergeCell ref="A6149:F6149"/>
    <mergeCell ref="B6101:F6101"/>
    <mergeCell ref="A6110:F6110"/>
    <mergeCell ref="A6113:F6113"/>
    <mergeCell ref="A6115:F6115"/>
    <mergeCell ref="B6099:F6099"/>
    <mergeCell ref="B6100:E6100"/>
    <mergeCell ref="B6065:F6065"/>
    <mergeCell ref="A6074:F6074"/>
    <mergeCell ref="A6078:F6078"/>
    <mergeCell ref="A6080:F6080"/>
    <mergeCell ref="B6081:F6081"/>
    <mergeCell ref="B6082:E6082"/>
    <mergeCell ref="B6116:F6116"/>
    <mergeCell ref="B6117:E6117"/>
    <mergeCell ref="B6083:F6083"/>
    <mergeCell ref="A6093:F6093"/>
    <mergeCell ref="A6096:F6096"/>
    <mergeCell ref="A6098:F6098"/>
    <mergeCell ref="B6047:F6047"/>
    <mergeCell ref="A6056:F6056"/>
    <mergeCell ref="A6060:F6060"/>
    <mergeCell ref="A6062:F6062"/>
    <mergeCell ref="B6045:F6045"/>
    <mergeCell ref="B6046:E6046"/>
    <mergeCell ref="B6011:F6011"/>
    <mergeCell ref="A6020:F6020"/>
    <mergeCell ref="A6024:F6024"/>
    <mergeCell ref="A6026:F6026"/>
    <mergeCell ref="B6027:F6027"/>
    <mergeCell ref="B6028:E6028"/>
    <mergeCell ref="B6063:F6063"/>
    <mergeCell ref="B6064:E6064"/>
    <mergeCell ref="B6029:F6029"/>
    <mergeCell ref="A6038:F6038"/>
    <mergeCell ref="A6042:F6042"/>
    <mergeCell ref="A6044:F6044"/>
    <mergeCell ref="B5993:F5993"/>
    <mergeCell ref="A6002:F6002"/>
    <mergeCell ref="A6006:F6006"/>
    <mergeCell ref="A6008:F6008"/>
    <mergeCell ref="B5991:F5991"/>
    <mergeCell ref="B5992:E5992"/>
    <mergeCell ref="B5957:F5957"/>
    <mergeCell ref="A5966:F5966"/>
    <mergeCell ref="A5970:F5970"/>
    <mergeCell ref="A5972:F5972"/>
    <mergeCell ref="B5973:F5973"/>
    <mergeCell ref="B5974:E5974"/>
    <mergeCell ref="B6009:F6009"/>
    <mergeCell ref="B6010:E6010"/>
    <mergeCell ref="B5975:F5975"/>
    <mergeCell ref="A5984:F5984"/>
    <mergeCell ref="A5988:F5988"/>
    <mergeCell ref="A5990:F5990"/>
    <mergeCell ref="B5939:F5939"/>
    <mergeCell ref="A5948:F5948"/>
    <mergeCell ref="A5952:F5952"/>
    <mergeCell ref="A5954:F5954"/>
    <mergeCell ref="B5937:F5937"/>
    <mergeCell ref="B5938:E5938"/>
    <mergeCell ref="B5903:F5903"/>
    <mergeCell ref="A5912:F5912"/>
    <mergeCell ref="A5916:F5916"/>
    <mergeCell ref="A5918:F5918"/>
    <mergeCell ref="B5919:F5919"/>
    <mergeCell ref="B5920:E5920"/>
    <mergeCell ref="B5955:F5955"/>
    <mergeCell ref="B5956:E5956"/>
    <mergeCell ref="B5921:F5921"/>
    <mergeCell ref="A5930:F5930"/>
    <mergeCell ref="A5934:F5934"/>
    <mergeCell ref="A5936:F5936"/>
    <mergeCell ref="B5885:F5885"/>
    <mergeCell ref="A5894:F5894"/>
    <mergeCell ref="A5898:F5898"/>
    <mergeCell ref="A5900:F5900"/>
    <mergeCell ref="B5883:F5883"/>
    <mergeCell ref="B5884:E5884"/>
    <mergeCell ref="B5849:F5849"/>
    <mergeCell ref="A5858:F5858"/>
    <mergeCell ref="A5861:F5861"/>
    <mergeCell ref="A5863:F5863"/>
    <mergeCell ref="B5864:F5864"/>
    <mergeCell ref="B5865:E5865"/>
    <mergeCell ref="B5901:F5901"/>
    <mergeCell ref="B5902:E5902"/>
    <mergeCell ref="B5866:F5866"/>
    <mergeCell ref="A5876:F5876"/>
    <mergeCell ref="A5880:F5880"/>
    <mergeCell ref="A5882:F5882"/>
    <mergeCell ref="B5832:F5832"/>
    <mergeCell ref="A5841:F5841"/>
    <mergeCell ref="A5844:F5844"/>
    <mergeCell ref="A5846:F5846"/>
    <mergeCell ref="B5830:F5830"/>
    <mergeCell ref="B5831:E5831"/>
    <mergeCell ref="B5798:F5798"/>
    <mergeCell ref="A5807:F5807"/>
    <mergeCell ref="A5810:F5810"/>
    <mergeCell ref="A5812:F5812"/>
    <mergeCell ref="B5813:F5813"/>
    <mergeCell ref="B5814:E5814"/>
    <mergeCell ref="B5847:F5847"/>
    <mergeCell ref="B5848:E5848"/>
    <mergeCell ref="B5815:F5815"/>
    <mergeCell ref="A5824:F5824"/>
    <mergeCell ref="A5827:F5827"/>
    <mergeCell ref="A5829:F5829"/>
    <mergeCell ref="B5781:F5781"/>
    <mergeCell ref="A5790:F5790"/>
    <mergeCell ref="A5793:F5793"/>
    <mergeCell ref="A5795:F5795"/>
    <mergeCell ref="B5779:F5779"/>
    <mergeCell ref="B5780:E5780"/>
    <mergeCell ref="B5747:F5747"/>
    <mergeCell ref="A5756:F5756"/>
    <mergeCell ref="A5759:F5759"/>
    <mergeCell ref="A5761:F5761"/>
    <mergeCell ref="B5762:F5762"/>
    <mergeCell ref="B5763:E5763"/>
    <mergeCell ref="B5796:F5796"/>
    <mergeCell ref="B5797:E5797"/>
    <mergeCell ref="B5764:F5764"/>
    <mergeCell ref="A5773:F5773"/>
    <mergeCell ref="A5776:F5776"/>
    <mergeCell ref="A5778:F5778"/>
    <mergeCell ref="B5730:F5730"/>
    <mergeCell ref="A5739:F5739"/>
    <mergeCell ref="A5742:F5742"/>
    <mergeCell ref="A5744:F5744"/>
    <mergeCell ref="B5728:F5728"/>
    <mergeCell ref="B5729:E5729"/>
    <mergeCell ref="B5696:F5696"/>
    <mergeCell ref="A5705:F5705"/>
    <mergeCell ref="A5708:F5708"/>
    <mergeCell ref="A5710:F5710"/>
    <mergeCell ref="B5711:F5711"/>
    <mergeCell ref="B5712:E5712"/>
    <mergeCell ref="B5745:F5745"/>
    <mergeCell ref="B5746:E5746"/>
    <mergeCell ref="B5713:F5713"/>
    <mergeCell ref="A5722:F5722"/>
    <mergeCell ref="A5725:F5725"/>
    <mergeCell ref="A5727:F5727"/>
    <mergeCell ref="B5679:F5679"/>
    <mergeCell ref="A5688:F5688"/>
    <mergeCell ref="A5691:F5691"/>
    <mergeCell ref="A5693:F5693"/>
    <mergeCell ref="B5677:F5677"/>
    <mergeCell ref="B5678:E5678"/>
    <mergeCell ref="B5644:F5644"/>
    <mergeCell ref="A5653:F5653"/>
    <mergeCell ref="A5656:F5656"/>
    <mergeCell ref="A5658:F5658"/>
    <mergeCell ref="B5659:F5659"/>
    <mergeCell ref="B5660:E5660"/>
    <mergeCell ref="B5694:F5694"/>
    <mergeCell ref="B5695:E5695"/>
    <mergeCell ref="B5661:F5661"/>
    <mergeCell ref="A5671:F5671"/>
    <mergeCell ref="A5674:F5674"/>
    <mergeCell ref="A5676:F5676"/>
    <mergeCell ref="B5627:F5627"/>
    <mergeCell ref="A5636:F5636"/>
    <mergeCell ref="A5639:F5639"/>
    <mergeCell ref="A5641:F5641"/>
    <mergeCell ref="B5625:F5625"/>
    <mergeCell ref="B5626:E5626"/>
    <mergeCell ref="B5593:F5593"/>
    <mergeCell ref="A5602:F5602"/>
    <mergeCell ref="A5605:F5605"/>
    <mergeCell ref="A5607:F5607"/>
    <mergeCell ref="B5608:F5608"/>
    <mergeCell ref="B5609:E5609"/>
    <mergeCell ref="B5642:F5642"/>
    <mergeCell ref="B5643:E5643"/>
    <mergeCell ref="B5610:F5610"/>
    <mergeCell ref="A5619:F5619"/>
    <mergeCell ref="A5622:F5622"/>
    <mergeCell ref="A5624:F5624"/>
    <mergeCell ref="B5576:F5576"/>
    <mergeCell ref="A5585:F5585"/>
    <mergeCell ref="A5588:F5588"/>
    <mergeCell ref="A5590:F5590"/>
    <mergeCell ref="B5574:F5574"/>
    <mergeCell ref="B5575:E5575"/>
    <mergeCell ref="B5542:F5542"/>
    <mergeCell ref="A5551:F5551"/>
    <mergeCell ref="A5554:F5554"/>
    <mergeCell ref="A5556:F5556"/>
    <mergeCell ref="B5557:F5557"/>
    <mergeCell ref="B5558:E5558"/>
    <mergeCell ref="B5591:F5591"/>
    <mergeCell ref="B5592:E5592"/>
    <mergeCell ref="B5559:F5559"/>
    <mergeCell ref="A5568:F5568"/>
    <mergeCell ref="A5571:F5571"/>
    <mergeCell ref="A5573:F5573"/>
    <mergeCell ref="B5525:F5525"/>
    <mergeCell ref="A5534:F5534"/>
    <mergeCell ref="A5537:F5537"/>
    <mergeCell ref="A5539:F5539"/>
    <mergeCell ref="B5523:F5523"/>
    <mergeCell ref="B5524:E5524"/>
    <mergeCell ref="B5490:F5490"/>
    <mergeCell ref="A5500:F5500"/>
    <mergeCell ref="A5503:F5503"/>
    <mergeCell ref="A5505:F5505"/>
    <mergeCell ref="B5506:F5506"/>
    <mergeCell ref="B5507:E5507"/>
    <mergeCell ref="B5540:F5540"/>
    <mergeCell ref="B5541:E5541"/>
    <mergeCell ref="B5508:F5508"/>
    <mergeCell ref="A5517:F5517"/>
    <mergeCell ref="A5520:F5520"/>
    <mergeCell ref="A5522:F5522"/>
    <mergeCell ref="B5473:F5473"/>
    <mergeCell ref="A5482:F5482"/>
    <mergeCell ref="A5485:F5485"/>
    <mergeCell ref="A5487:F5487"/>
    <mergeCell ref="B5471:F5471"/>
    <mergeCell ref="B5472:E5472"/>
    <mergeCell ref="B5439:F5439"/>
    <mergeCell ref="A5448:F5448"/>
    <mergeCell ref="A5451:F5451"/>
    <mergeCell ref="A5453:F5453"/>
    <mergeCell ref="B5454:F5454"/>
    <mergeCell ref="B5455:E5455"/>
    <mergeCell ref="B5488:F5488"/>
    <mergeCell ref="B5489:E5489"/>
    <mergeCell ref="B5456:F5456"/>
    <mergeCell ref="A5465:F5465"/>
    <mergeCell ref="A5468:F5468"/>
    <mergeCell ref="A5470:F5470"/>
    <mergeCell ref="B5422:F5422"/>
    <mergeCell ref="A5431:F5431"/>
    <mergeCell ref="A5434:F5434"/>
    <mergeCell ref="A5436:F5436"/>
    <mergeCell ref="B5420:F5420"/>
    <mergeCell ref="B5421:E5421"/>
    <mergeCell ref="B5388:F5388"/>
    <mergeCell ref="A5397:F5397"/>
    <mergeCell ref="A5400:F5400"/>
    <mergeCell ref="A5402:F5402"/>
    <mergeCell ref="B5403:F5403"/>
    <mergeCell ref="B5404:E5404"/>
    <mergeCell ref="B5437:F5437"/>
    <mergeCell ref="B5438:E5438"/>
    <mergeCell ref="B5405:F5405"/>
    <mergeCell ref="A5414:F5414"/>
    <mergeCell ref="A5417:F5417"/>
    <mergeCell ref="A5419:F5419"/>
    <mergeCell ref="B5371:F5371"/>
    <mergeCell ref="A5380:F5380"/>
    <mergeCell ref="A5383:F5383"/>
    <mergeCell ref="A5385:F5385"/>
    <mergeCell ref="B5369:F5369"/>
    <mergeCell ref="B5370:E5370"/>
    <mergeCell ref="B5337:F5337"/>
    <mergeCell ref="A5346:F5346"/>
    <mergeCell ref="A5349:F5349"/>
    <mergeCell ref="A5351:F5351"/>
    <mergeCell ref="B5352:F5352"/>
    <mergeCell ref="B5353:E5353"/>
    <mergeCell ref="B5386:F5386"/>
    <mergeCell ref="B5387:E5387"/>
    <mergeCell ref="B5354:F5354"/>
    <mergeCell ref="A5363:F5363"/>
    <mergeCell ref="A5366:F5366"/>
    <mergeCell ref="A5368:F5368"/>
    <mergeCell ref="B5320:F5320"/>
    <mergeCell ref="A5329:F5329"/>
    <mergeCell ref="A5332:F5332"/>
    <mergeCell ref="A5334:F5334"/>
    <mergeCell ref="B5318:F5318"/>
    <mergeCell ref="B5319:E5319"/>
    <mergeCell ref="B5286:F5286"/>
    <mergeCell ref="A5295:F5295"/>
    <mergeCell ref="A5298:F5298"/>
    <mergeCell ref="A5300:F5300"/>
    <mergeCell ref="B5301:F5301"/>
    <mergeCell ref="B5302:E5302"/>
    <mergeCell ref="B5335:F5335"/>
    <mergeCell ref="B5336:E5336"/>
    <mergeCell ref="B5303:F5303"/>
    <mergeCell ref="A5312:F5312"/>
    <mergeCell ref="A5315:F5315"/>
    <mergeCell ref="A5317:F5317"/>
    <mergeCell ref="B5269:F5269"/>
    <mergeCell ref="A5278:F5278"/>
    <mergeCell ref="A5281:F5281"/>
    <mergeCell ref="A5283:F5283"/>
    <mergeCell ref="B5267:F5267"/>
    <mergeCell ref="B5268:E5268"/>
    <mergeCell ref="B5235:F5235"/>
    <mergeCell ref="A5244:F5244"/>
    <mergeCell ref="A5247:F5247"/>
    <mergeCell ref="A5249:F5249"/>
    <mergeCell ref="B5250:F5250"/>
    <mergeCell ref="B5251:E5251"/>
    <mergeCell ref="B5284:F5284"/>
    <mergeCell ref="B5285:E5285"/>
    <mergeCell ref="B5252:F5252"/>
    <mergeCell ref="A5261:F5261"/>
    <mergeCell ref="A5264:F5264"/>
    <mergeCell ref="A5266:F5266"/>
    <mergeCell ref="B5218:F5218"/>
    <mergeCell ref="A5227:F5227"/>
    <mergeCell ref="A5230:F5230"/>
    <mergeCell ref="A5232:F5232"/>
    <mergeCell ref="B5216:F5216"/>
    <mergeCell ref="B5217:E5217"/>
    <mergeCell ref="B5184:F5184"/>
    <mergeCell ref="A5193:F5193"/>
    <mergeCell ref="A5196:F5196"/>
    <mergeCell ref="A5198:F5198"/>
    <mergeCell ref="B5199:F5199"/>
    <mergeCell ref="B5200:E5200"/>
    <mergeCell ref="B5233:F5233"/>
    <mergeCell ref="B5234:E5234"/>
    <mergeCell ref="B5201:F5201"/>
    <mergeCell ref="A5210:F5210"/>
    <mergeCell ref="A5213:F5213"/>
    <mergeCell ref="A5215:F5215"/>
    <mergeCell ref="B5167:F5167"/>
    <mergeCell ref="A5176:F5176"/>
    <mergeCell ref="A5179:F5179"/>
    <mergeCell ref="A5181:F5181"/>
    <mergeCell ref="B5165:F5165"/>
    <mergeCell ref="B5166:E5166"/>
    <mergeCell ref="B5133:F5133"/>
    <mergeCell ref="A5142:F5142"/>
    <mergeCell ref="A5145:F5145"/>
    <mergeCell ref="A5147:F5147"/>
    <mergeCell ref="B5148:F5148"/>
    <mergeCell ref="B5149:E5149"/>
    <mergeCell ref="B5182:F5182"/>
    <mergeCell ref="B5183:E5183"/>
    <mergeCell ref="B5150:F5150"/>
    <mergeCell ref="A5159:F5159"/>
    <mergeCell ref="A5162:F5162"/>
    <mergeCell ref="A5164:F5164"/>
    <mergeCell ref="B5116:F5116"/>
    <mergeCell ref="A5125:F5125"/>
    <mergeCell ref="A5128:F5128"/>
    <mergeCell ref="A5130:F5130"/>
    <mergeCell ref="B5114:F5114"/>
    <mergeCell ref="B5115:E5115"/>
    <mergeCell ref="B5081:F5081"/>
    <mergeCell ref="A5091:F5091"/>
    <mergeCell ref="A5094:F5094"/>
    <mergeCell ref="A5096:F5096"/>
    <mergeCell ref="B5097:F5097"/>
    <mergeCell ref="B5098:E5098"/>
    <mergeCell ref="B5131:F5131"/>
    <mergeCell ref="B5132:E5132"/>
    <mergeCell ref="B5099:F5099"/>
    <mergeCell ref="A5108:F5108"/>
    <mergeCell ref="A5111:F5111"/>
    <mergeCell ref="A5113:F5113"/>
    <mergeCell ref="B5064:F5064"/>
    <mergeCell ref="A5073:F5073"/>
    <mergeCell ref="A5076:F5076"/>
    <mergeCell ref="A5078:F5078"/>
    <mergeCell ref="B5062:F5062"/>
    <mergeCell ref="B5063:E5063"/>
    <mergeCell ref="B5030:F5030"/>
    <mergeCell ref="A5039:F5039"/>
    <mergeCell ref="A5042:F5042"/>
    <mergeCell ref="A5044:F5044"/>
    <mergeCell ref="B5045:F5045"/>
    <mergeCell ref="B5046:E5046"/>
    <mergeCell ref="B5079:F5079"/>
    <mergeCell ref="B5080:E5080"/>
    <mergeCell ref="B5047:F5047"/>
    <mergeCell ref="A5056:F5056"/>
    <mergeCell ref="A5059:F5059"/>
    <mergeCell ref="A5061:F5061"/>
    <mergeCell ref="B5013:F5013"/>
    <mergeCell ref="A5022:F5022"/>
    <mergeCell ref="A5025:F5025"/>
    <mergeCell ref="A5027:F5027"/>
    <mergeCell ref="B5011:F5011"/>
    <mergeCell ref="B5012:E5012"/>
    <mergeCell ref="B4979:F4979"/>
    <mergeCell ref="A4988:F4988"/>
    <mergeCell ref="A4991:F4991"/>
    <mergeCell ref="A4993:F4993"/>
    <mergeCell ref="B4994:F4994"/>
    <mergeCell ref="B4995:E4995"/>
    <mergeCell ref="B5028:F5028"/>
    <mergeCell ref="B5029:E5029"/>
    <mergeCell ref="B4996:F4996"/>
    <mergeCell ref="A5005:F5005"/>
    <mergeCell ref="A5008:F5008"/>
    <mergeCell ref="A5010:F5010"/>
    <mergeCell ref="B4962:F4962"/>
    <mergeCell ref="A4971:F4971"/>
    <mergeCell ref="A4974:F4974"/>
    <mergeCell ref="A4976:F4976"/>
    <mergeCell ref="B4960:F4960"/>
    <mergeCell ref="B4961:E4961"/>
    <mergeCell ref="B4928:F4928"/>
    <mergeCell ref="A4937:F4937"/>
    <mergeCell ref="A4940:F4940"/>
    <mergeCell ref="A4942:F4942"/>
    <mergeCell ref="B4943:F4943"/>
    <mergeCell ref="B4944:E4944"/>
    <mergeCell ref="B4977:F4977"/>
    <mergeCell ref="B4978:E4978"/>
    <mergeCell ref="B4945:F4945"/>
    <mergeCell ref="A4954:F4954"/>
    <mergeCell ref="A4957:F4957"/>
    <mergeCell ref="A4959:F4959"/>
    <mergeCell ref="B4911:F4911"/>
    <mergeCell ref="A4920:F4920"/>
    <mergeCell ref="A4923:F4923"/>
    <mergeCell ref="A4925:F4925"/>
    <mergeCell ref="B4909:F4909"/>
    <mergeCell ref="B4910:E4910"/>
    <mergeCell ref="B4877:F4877"/>
    <mergeCell ref="A4886:F4886"/>
    <mergeCell ref="A4889:F4889"/>
    <mergeCell ref="A4891:F4891"/>
    <mergeCell ref="B4892:F4892"/>
    <mergeCell ref="B4893:E4893"/>
    <mergeCell ref="B4926:F4926"/>
    <mergeCell ref="B4927:E4927"/>
    <mergeCell ref="B4894:F4894"/>
    <mergeCell ref="A4903:F4903"/>
    <mergeCell ref="A4906:F4906"/>
    <mergeCell ref="A4908:F4908"/>
    <mergeCell ref="B4860:F4860"/>
    <mergeCell ref="A4869:F4869"/>
    <mergeCell ref="A4872:F4872"/>
    <mergeCell ref="A4874:F4874"/>
    <mergeCell ref="B4858:F4858"/>
    <mergeCell ref="B4859:E4859"/>
    <mergeCell ref="B4825:F4825"/>
    <mergeCell ref="A4835:F4835"/>
    <mergeCell ref="A4838:F4838"/>
    <mergeCell ref="A4840:F4840"/>
    <mergeCell ref="B4841:F4841"/>
    <mergeCell ref="B4842:E4842"/>
    <mergeCell ref="B4875:F4875"/>
    <mergeCell ref="B4876:E4876"/>
    <mergeCell ref="B4843:F4843"/>
    <mergeCell ref="A4852:F4852"/>
    <mergeCell ref="A4855:F4855"/>
    <mergeCell ref="A4857:F4857"/>
    <mergeCell ref="B4808:F4808"/>
    <mergeCell ref="A4817:F4817"/>
    <mergeCell ref="A4820:F4820"/>
    <mergeCell ref="A4822:F4822"/>
    <mergeCell ref="B4806:F4806"/>
    <mergeCell ref="B4807:E4807"/>
    <mergeCell ref="B4774:F4774"/>
    <mergeCell ref="A4783:F4783"/>
    <mergeCell ref="A4786:F4786"/>
    <mergeCell ref="A4788:F4788"/>
    <mergeCell ref="B4789:F4789"/>
    <mergeCell ref="B4790:E4790"/>
    <mergeCell ref="B4823:F4823"/>
    <mergeCell ref="B4824:E4824"/>
    <mergeCell ref="B4791:F4791"/>
    <mergeCell ref="A4800:F4800"/>
    <mergeCell ref="A4803:F4803"/>
    <mergeCell ref="A4805:F4805"/>
    <mergeCell ref="B4757:F4757"/>
    <mergeCell ref="A4766:F4766"/>
    <mergeCell ref="A4769:F4769"/>
    <mergeCell ref="A4771:F4771"/>
    <mergeCell ref="B4755:F4755"/>
    <mergeCell ref="B4756:E4756"/>
    <mergeCell ref="B4723:F4723"/>
    <mergeCell ref="A4732:F4732"/>
    <mergeCell ref="A4735:F4735"/>
    <mergeCell ref="A4737:F4737"/>
    <mergeCell ref="B4738:F4738"/>
    <mergeCell ref="B4739:E4739"/>
    <mergeCell ref="B4772:F4772"/>
    <mergeCell ref="B4773:E4773"/>
    <mergeCell ref="B4740:F4740"/>
    <mergeCell ref="A4749:F4749"/>
    <mergeCell ref="A4752:F4752"/>
    <mergeCell ref="A4754:F4754"/>
    <mergeCell ref="B4706:F4706"/>
    <mergeCell ref="A4715:F4715"/>
    <mergeCell ref="A4718:F4718"/>
    <mergeCell ref="A4720:F4720"/>
    <mergeCell ref="B4704:F4704"/>
    <mergeCell ref="B4705:E4705"/>
    <mergeCell ref="B4672:F4672"/>
    <mergeCell ref="A4681:F4681"/>
    <mergeCell ref="A4684:F4684"/>
    <mergeCell ref="A4686:F4686"/>
    <mergeCell ref="B4687:F4687"/>
    <mergeCell ref="B4688:E4688"/>
    <mergeCell ref="B4721:F4721"/>
    <mergeCell ref="B4722:E4722"/>
    <mergeCell ref="B4689:F4689"/>
    <mergeCell ref="A4698:F4698"/>
    <mergeCell ref="A4701:F4701"/>
    <mergeCell ref="A4703:F4703"/>
    <mergeCell ref="B4655:F4655"/>
    <mergeCell ref="A4664:F4664"/>
    <mergeCell ref="A4667:F4667"/>
    <mergeCell ref="A4669:F4669"/>
    <mergeCell ref="B4653:F4653"/>
    <mergeCell ref="B4654:E4654"/>
    <mergeCell ref="B4621:F4621"/>
    <mergeCell ref="A4630:F4630"/>
    <mergeCell ref="A4633:F4633"/>
    <mergeCell ref="A4635:F4635"/>
    <mergeCell ref="B4636:F4636"/>
    <mergeCell ref="B4637:E4637"/>
    <mergeCell ref="B4670:F4670"/>
    <mergeCell ref="B4671:E4671"/>
    <mergeCell ref="B4638:F4638"/>
    <mergeCell ref="A4647:F4647"/>
    <mergeCell ref="A4650:F4650"/>
    <mergeCell ref="A4652:F4652"/>
    <mergeCell ref="B4604:F4604"/>
    <mergeCell ref="A4613:F4613"/>
    <mergeCell ref="A4616:F4616"/>
    <mergeCell ref="A4618:F4618"/>
    <mergeCell ref="B4602:F4602"/>
    <mergeCell ref="B4603:E4603"/>
    <mergeCell ref="B4569:F4569"/>
    <mergeCell ref="A4578:F4578"/>
    <mergeCell ref="A4581:F4581"/>
    <mergeCell ref="A4583:F4583"/>
    <mergeCell ref="B4584:F4584"/>
    <mergeCell ref="B4585:E4585"/>
    <mergeCell ref="B4619:F4619"/>
    <mergeCell ref="B4620:E4620"/>
    <mergeCell ref="B4586:F4586"/>
    <mergeCell ref="A4596:F4596"/>
    <mergeCell ref="A4599:F4599"/>
    <mergeCell ref="A4601:F4601"/>
    <mergeCell ref="B4552:F4552"/>
    <mergeCell ref="A4561:F4561"/>
    <mergeCell ref="A4564:F4564"/>
    <mergeCell ref="A4566:F4566"/>
    <mergeCell ref="B4550:F4550"/>
    <mergeCell ref="B4551:E4551"/>
    <mergeCell ref="B4518:F4518"/>
    <mergeCell ref="A4527:F4527"/>
    <mergeCell ref="A4530:F4530"/>
    <mergeCell ref="A4532:F4532"/>
    <mergeCell ref="B4533:F4533"/>
    <mergeCell ref="B4534:E4534"/>
    <mergeCell ref="B4567:F4567"/>
    <mergeCell ref="B4568:E4568"/>
    <mergeCell ref="B4535:F4535"/>
    <mergeCell ref="A4544:F4544"/>
    <mergeCell ref="A4547:F4547"/>
    <mergeCell ref="A4549:F4549"/>
    <mergeCell ref="B4501:F4501"/>
    <mergeCell ref="A4510:F4510"/>
    <mergeCell ref="A4513:F4513"/>
    <mergeCell ref="A4515:F4515"/>
    <mergeCell ref="B4499:F4499"/>
    <mergeCell ref="B4500:E4500"/>
    <mergeCell ref="B4467:F4467"/>
    <mergeCell ref="A4476:F4476"/>
    <mergeCell ref="A4479:F4479"/>
    <mergeCell ref="A4481:F4481"/>
    <mergeCell ref="B4482:F4482"/>
    <mergeCell ref="B4483:E4483"/>
    <mergeCell ref="B4516:F4516"/>
    <mergeCell ref="B4517:E4517"/>
    <mergeCell ref="B4484:F4484"/>
    <mergeCell ref="A4493:F4493"/>
    <mergeCell ref="A4496:F4496"/>
    <mergeCell ref="A4498:F4498"/>
    <mergeCell ref="B4450:F4450"/>
    <mergeCell ref="A4459:F4459"/>
    <mergeCell ref="A4462:F4462"/>
    <mergeCell ref="A4464:F4464"/>
    <mergeCell ref="B4448:F4448"/>
    <mergeCell ref="B4449:E4449"/>
    <mergeCell ref="B4416:F4416"/>
    <mergeCell ref="A4425:F4425"/>
    <mergeCell ref="A4428:F4428"/>
    <mergeCell ref="A4430:F4430"/>
    <mergeCell ref="B4431:F4431"/>
    <mergeCell ref="B4432:E4432"/>
    <mergeCell ref="B4465:F4465"/>
    <mergeCell ref="B4466:E4466"/>
    <mergeCell ref="B4433:F4433"/>
    <mergeCell ref="A4442:F4442"/>
    <mergeCell ref="A4445:F4445"/>
    <mergeCell ref="A4447:F4447"/>
    <mergeCell ref="B4399:F4399"/>
    <mergeCell ref="A4408:F4408"/>
    <mergeCell ref="A4411:F4411"/>
    <mergeCell ref="A4413:F4413"/>
    <mergeCell ref="B4397:F4397"/>
    <mergeCell ref="B4398:E4398"/>
    <mergeCell ref="B4365:F4365"/>
    <mergeCell ref="A4374:F4374"/>
    <mergeCell ref="A4377:F4377"/>
    <mergeCell ref="A4379:F4379"/>
    <mergeCell ref="B4380:F4380"/>
    <mergeCell ref="B4381:E4381"/>
    <mergeCell ref="B4414:F4414"/>
    <mergeCell ref="B4415:E4415"/>
    <mergeCell ref="B4382:F4382"/>
    <mergeCell ref="A4391:F4391"/>
    <mergeCell ref="A4394:F4394"/>
    <mergeCell ref="A4396:F4396"/>
    <mergeCell ref="B4348:F4348"/>
    <mergeCell ref="A4357:F4357"/>
    <mergeCell ref="A4360:F4360"/>
    <mergeCell ref="A4362:F4362"/>
    <mergeCell ref="B4346:F4346"/>
    <mergeCell ref="B4347:E4347"/>
    <mergeCell ref="B4314:F4314"/>
    <mergeCell ref="A4323:F4323"/>
    <mergeCell ref="A4326:F4326"/>
    <mergeCell ref="A4328:F4328"/>
    <mergeCell ref="B4329:F4329"/>
    <mergeCell ref="B4330:E4330"/>
    <mergeCell ref="B4363:F4363"/>
    <mergeCell ref="B4364:E4364"/>
    <mergeCell ref="B4331:F4331"/>
    <mergeCell ref="A4340:F4340"/>
    <mergeCell ref="A4343:F4343"/>
    <mergeCell ref="A4345:F4345"/>
    <mergeCell ref="B4297:F4297"/>
    <mergeCell ref="A4306:F4306"/>
    <mergeCell ref="A4309:F4309"/>
    <mergeCell ref="A4311:F4311"/>
    <mergeCell ref="B4295:F4295"/>
    <mergeCell ref="B4296:E4296"/>
    <mergeCell ref="B4263:F4263"/>
    <mergeCell ref="A4272:F4272"/>
    <mergeCell ref="A4275:F4275"/>
    <mergeCell ref="A4277:F4277"/>
    <mergeCell ref="B4278:F4278"/>
    <mergeCell ref="B4279:E4279"/>
    <mergeCell ref="B4312:F4312"/>
    <mergeCell ref="B4313:E4313"/>
    <mergeCell ref="B4280:F4280"/>
    <mergeCell ref="A4289:F4289"/>
    <mergeCell ref="A4292:F4292"/>
    <mergeCell ref="A4294:F4294"/>
    <mergeCell ref="B4246:F4246"/>
    <mergeCell ref="A4255:F4255"/>
    <mergeCell ref="A4258:F4258"/>
    <mergeCell ref="A4260:F4260"/>
    <mergeCell ref="B4244:F4244"/>
    <mergeCell ref="B4245:E4245"/>
    <mergeCell ref="B4212:F4212"/>
    <mergeCell ref="A4221:F4221"/>
    <mergeCell ref="A4224:F4224"/>
    <mergeCell ref="A4226:F4226"/>
    <mergeCell ref="B4227:F4227"/>
    <mergeCell ref="B4228:E4228"/>
    <mergeCell ref="B4261:F4261"/>
    <mergeCell ref="B4262:E4262"/>
    <mergeCell ref="B4229:F4229"/>
    <mergeCell ref="A4238:F4238"/>
    <mergeCell ref="A4241:F4241"/>
    <mergeCell ref="A4243:F4243"/>
    <mergeCell ref="B4195:F4195"/>
    <mergeCell ref="A4204:F4204"/>
    <mergeCell ref="A4207:F4207"/>
    <mergeCell ref="A4209:F4209"/>
    <mergeCell ref="B4193:F4193"/>
    <mergeCell ref="B4194:E4194"/>
    <mergeCell ref="B4160:F4160"/>
    <mergeCell ref="A4169:F4169"/>
    <mergeCell ref="A4172:F4172"/>
    <mergeCell ref="A4174:F4174"/>
    <mergeCell ref="B4175:F4175"/>
    <mergeCell ref="B4176:E4176"/>
    <mergeCell ref="B4210:F4210"/>
    <mergeCell ref="B4211:E4211"/>
    <mergeCell ref="B4177:F4177"/>
    <mergeCell ref="A4187:F4187"/>
    <mergeCell ref="A4190:F4190"/>
    <mergeCell ref="A4192:F4192"/>
    <mergeCell ref="B4143:F4143"/>
    <mergeCell ref="A4152:F4152"/>
    <mergeCell ref="A4155:F4155"/>
    <mergeCell ref="A4157:F4157"/>
    <mergeCell ref="B4141:F4141"/>
    <mergeCell ref="B4142:E4142"/>
    <mergeCell ref="B4109:F4109"/>
    <mergeCell ref="A4118:F4118"/>
    <mergeCell ref="A4121:F4121"/>
    <mergeCell ref="A4123:F4123"/>
    <mergeCell ref="B4124:F4124"/>
    <mergeCell ref="B4125:E4125"/>
    <mergeCell ref="B4158:F4158"/>
    <mergeCell ref="B4159:E4159"/>
    <mergeCell ref="B4126:F4126"/>
    <mergeCell ref="A4135:F4135"/>
    <mergeCell ref="A4138:F4138"/>
    <mergeCell ref="A4140:F4140"/>
    <mergeCell ref="B4092:F4092"/>
    <mergeCell ref="A4101:F4101"/>
    <mergeCell ref="A4104:F4104"/>
    <mergeCell ref="A4106:F4106"/>
    <mergeCell ref="B4090:F4090"/>
    <mergeCell ref="B4091:E4091"/>
    <mergeCell ref="B4058:F4058"/>
    <mergeCell ref="A4067:F4067"/>
    <mergeCell ref="A4070:F4070"/>
    <mergeCell ref="A4072:F4072"/>
    <mergeCell ref="B4073:F4073"/>
    <mergeCell ref="B4074:E4074"/>
    <mergeCell ref="B4107:F4107"/>
    <mergeCell ref="B4108:E4108"/>
    <mergeCell ref="B4075:F4075"/>
    <mergeCell ref="A4084:F4084"/>
    <mergeCell ref="A4087:F4087"/>
    <mergeCell ref="A4089:F4089"/>
    <mergeCell ref="B4041:F4041"/>
    <mergeCell ref="A4050:F4050"/>
    <mergeCell ref="A4053:F4053"/>
    <mergeCell ref="A4055:F4055"/>
    <mergeCell ref="B4039:F4039"/>
    <mergeCell ref="B4040:E4040"/>
    <mergeCell ref="B4007:F4007"/>
    <mergeCell ref="A4016:F4016"/>
    <mergeCell ref="A4019:F4019"/>
    <mergeCell ref="A4021:F4021"/>
    <mergeCell ref="B4022:F4022"/>
    <mergeCell ref="B4023:E4023"/>
    <mergeCell ref="B4056:F4056"/>
    <mergeCell ref="B4057:E4057"/>
    <mergeCell ref="B4024:F4024"/>
    <mergeCell ref="A4033:F4033"/>
    <mergeCell ref="A4036:F4036"/>
    <mergeCell ref="A4038:F4038"/>
    <mergeCell ref="B3990:F3990"/>
    <mergeCell ref="A3999:F3999"/>
    <mergeCell ref="A4002:F4002"/>
    <mergeCell ref="A4004:F4004"/>
    <mergeCell ref="B3988:F3988"/>
    <mergeCell ref="B3989:E3989"/>
    <mergeCell ref="B3956:F3956"/>
    <mergeCell ref="A3965:F3965"/>
    <mergeCell ref="A3968:F3968"/>
    <mergeCell ref="A3970:F3970"/>
    <mergeCell ref="B3971:F3971"/>
    <mergeCell ref="B3972:E3972"/>
    <mergeCell ref="B4005:F4005"/>
    <mergeCell ref="B4006:E4006"/>
    <mergeCell ref="B3973:F3973"/>
    <mergeCell ref="A3982:F3982"/>
    <mergeCell ref="A3985:F3985"/>
    <mergeCell ref="A3987:F3987"/>
    <mergeCell ref="B3939:F3939"/>
    <mergeCell ref="A3948:F3948"/>
    <mergeCell ref="A3951:F3951"/>
    <mergeCell ref="A3953:F3953"/>
    <mergeCell ref="B3937:F3937"/>
    <mergeCell ref="B3938:E3938"/>
    <mergeCell ref="B3905:F3905"/>
    <mergeCell ref="A3914:F3914"/>
    <mergeCell ref="A3917:F3917"/>
    <mergeCell ref="A3919:F3919"/>
    <mergeCell ref="B3920:F3920"/>
    <mergeCell ref="B3921:E3921"/>
    <mergeCell ref="B3954:F3954"/>
    <mergeCell ref="B3955:E3955"/>
    <mergeCell ref="B3922:F3922"/>
    <mergeCell ref="A3931:F3931"/>
    <mergeCell ref="A3934:F3934"/>
    <mergeCell ref="A3936:F3936"/>
    <mergeCell ref="B3888:F3888"/>
    <mergeCell ref="A3897:F3897"/>
    <mergeCell ref="A3900:F3900"/>
    <mergeCell ref="A3902:F3902"/>
    <mergeCell ref="B3886:F3886"/>
    <mergeCell ref="B3887:E3887"/>
    <mergeCell ref="B3854:F3854"/>
    <mergeCell ref="A3863:F3863"/>
    <mergeCell ref="A3866:F3866"/>
    <mergeCell ref="A3868:F3868"/>
    <mergeCell ref="B3869:F3869"/>
    <mergeCell ref="B3870:E3870"/>
    <mergeCell ref="B3903:F3903"/>
    <mergeCell ref="B3904:E3904"/>
    <mergeCell ref="B3871:F3871"/>
    <mergeCell ref="A3880:F3880"/>
    <mergeCell ref="A3883:F3883"/>
    <mergeCell ref="A3885:F3885"/>
    <mergeCell ref="B3837:F3837"/>
    <mergeCell ref="A3846:F3846"/>
    <mergeCell ref="A3849:F3849"/>
    <mergeCell ref="A3851:F3851"/>
    <mergeCell ref="B3835:F3835"/>
    <mergeCell ref="B3836:E3836"/>
    <mergeCell ref="B3803:F3803"/>
    <mergeCell ref="A3812:F3812"/>
    <mergeCell ref="A3815:F3815"/>
    <mergeCell ref="A3817:F3817"/>
    <mergeCell ref="B3818:F3818"/>
    <mergeCell ref="B3819:E3819"/>
    <mergeCell ref="B3852:F3852"/>
    <mergeCell ref="B3853:E3853"/>
    <mergeCell ref="B3820:F3820"/>
    <mergeCell ref="A3829:F3829"/>
    <mergeCell ref="A3832:F3832"/>
    <mergeCell ref="A3834:F3834"/>
    <mergeCell ref="B3785:F3785"/>
    <mergeCell ref="A3795:F3795"/>
    <mergeCell ref="A3798:F3798"/>
    <mergeCell ref="A3800:F3800"/>
    <mergeCell ref="B3783:F3783"/>
    <mergeCell ref="B3784:E3784"/>
    <mergeCell ref="B3751:F3751"/>
    <mergeCell ref="A3760:F3760"/>
    <mergeCell ref="A3763:F3763"/>
    <mergeCell ref="A3765:F3765"/>
    <mergeCell ref="B3766:F3766"/>
    <mergeCell ref="B3767:E3767"/>
    <mergeCell ref="B3801:F3801"/>
    <mergeCell ref="B3802:E3802"/>
    <mergeCell ref="B3768:F3768"/>
    <mergeCell ref="A3777:F3777"/>
    <mergeCell ref="A3780:F3780"/>
    <mergeCell ref="A3782:F3782"/>
    <mergeCell ref="B3734:F3734"/>
    <mergeCell ref="A3743:F3743"/>
    <mergeCell ref="A3746:F3746"/>
    <mergeCell ref="A3748:F3748"/>
    <mergeCell ref="B3732:F3732"/>
    <mergeCell ref="B3733:E3733"/>
    <mergeCell ref="B3700:F3700"/>
    <mergeCell ref="A3709:F3709"/>
    <mergeCell ref="A3712:F3712"/>
    <mergeCell ref="A3714:F3714"/>
    <mergeCell ref="B3715:F3715"/>
    <mergeCell ref="B3716:E3716"/>
    <mergeCell ref="B3749:F3749"/>
    <mergeCell ref="B3750:E3750"/>
    <mergeCell ref="B3717:F3717"/>
    <mergeCell ref="A3726:F3726"/>
    <mergeCell ref="A3729:F3729"/>
    <mergeCell ref="A3731:F3731"/>
    <mergeCell ref="B3683:F3683"/>
    <mergeCell ref="A3692:F3692"/>
    <mergeCell ref="A3695:F3695"/>
    <mergeCell ref="A3697:F3697"/>
    <mergeCell ref="B3681:F3681"/>
    <mergeCell ref="B3682:E3682"/>
    <mergeCell ref="B3649:F3649"/>
    <mergeCell ref="A3658:F3658"/>
    <mergeCell ref="A3661:F3661"/>
    <mergeCell ref="A3663:F3663"/>
    <mergeCell ref="B3664:F3664"/>
    <mergeCell ref="B3665:E3665"/>
    <mergeCell ref="B3698:F3698"/>
    <mergeCell ref="B3699:E3699"/>
    <mergeCell ref="B3666:F3666"/>
    <mergeCell ref="A3675:F3675"/>
    <mergeCell ref="A3678:F3678"/>
    <mergeCell ref="A3680:F3680"/>
    <mergeCell ref="B3631:F3631"/>
    <mergeCell ref="A3641:F3641"/>
    <mergeCell ref="A3644:F3644"/>
    <mergeCell ref="A3646:F3646"/>
    <mergeCell ref="B3629:F3629"/>
    <mergeCell ref="B3630:E3630"/>
    <mergeCell ref="B3597:F3597"/>
    <mergeCell ref="A3606:F3606"/>
    <mergeCell ref="A3609:F3609"/>
    <mergeCell ref="A3611:F3611"/>
    <mergeCell ref="B3612:F3612"/>
    <mergeCell ref="B3613:E3613"/>
    <mergeCell ref="B3647:F3647"/>
    <mergeCell ref="B3648:E3648"/>
    <mergeCell ref="B3614:F3614"/>
    <mergeCell ref="A3623:F3623"/>
    <mergeCell ref="A3626:F3626"/>
    <mergeCell ref="A3628:F3628"/>
    <mergeCell ref="B3580:F3580"/>
    <mergeCell ref="A3589:F3589"/>
    <mergeCell ref="A3592:F3592"/>
    <mergeCell ref="A3594:F3594"/>
    <mergeCell ref="B3578:F3578"/>
    <mergeCell ref="B3579:E3579"/>
    <mergeCell ref="B3546:F3546"/>
    <mergeCell ref="A3555:F3555"/>
    <mergeCell ref="A3558:F3558"/>
    <mergeCell ref="A3560:F3560"/>
    <mergeCell ref="B3561:F3561"/>
    <mergeCell ref="B3562:E3562"/>
    <mergeCell ref="B3595:F3595"/>
    <mergeCell ref="B3596:E3596"/>
    <mergeCell ref="B3563:F3563"/>
    <mergeCell ref="A3572:F3572"/>
    <mergeCell ref="A3575:F3575"/>
    <mergeCell ref="A3577:F3577"/>
    <mergeCell ref="B3529:F3529"/>
    <mergeCell ref="A3538:F3538"/>
    <mergeCell ref="A3541:F3541"/>
    <mergeCell ref="A3543:F3543"/>
    <mergeCell ref="B3527:F3527"/>
    <mergeCell ref="B3528:E3528"/>
    <mergeCell ref="B3495:F3495"/>
    <mergeCell ref="A3504:F3504"/>
    <mergeCell ref="A3507:F3507"/>
    <mergeCell ref="A3509:F3509"/>
    <mergeCell ref="B3510:F3510"/>
    <mergeCell ref="B3511:E3511"/>
    <mergeCell ref="B3544:F3544"/>
    <mergeCell ref="B3545:E3545"/>
    <mergeCell ref="B3512:F3512"/>
    <mergeCell ref="A3521:F3521"/>
    <mergeCell ref="A3524:F3524"/>
    <mergeCell ref="A3526:F3526"/>
    <mergeCell ref="B3478:F3478"/>
    <mergeCell ref="A3487:F3487"/>
    <mergeCell ref="A3490:F3490"/>
    <mergeCell ref="A3492:F3492"/>
    <mergeCell ref="B3476:F3476"/>
    <mergeCell ref="B3477:E3477"/>
    <mergeCell ref="B3444:F3444"/>
    <mergeCell ref="A3453:F3453"/>
    <mergeCell ref="A3456:F3456"/>
    <mergeCell ref="A3458:F3458"/>
    <mergeCell ref="B3459:F3459"/>
    <mergeCell ref="B3460:E3460"/>
    <mergeCell ref="B3493:F3493"/>
    <mergeCell ref="B3494:E3494"/>
    <mergeCell ref="B3461:F3461"/>
    <mergeCell ref="A3470:F3470"/>
    <mergeCell ref="A3473:F3473"/>
    <mergeCell ref="A3475:F3475"/>
    <mergeCell ref="B3427:F3427"/>
    <mergeCell ref="A3436:F3436"/>
    <mergeCell ref="A3439:F3439"/>
    <mergeCell ref="A3441:F3441"/>
    <mergeCell ref="B3425:F3425"/>
    <mergeCell ref="B3426:E3426"/>
    <mergeCell ref="B3393:F3393"/>
    <mergeCell ref="A3402:F3402"/>
    <mergeCell ref="A3405:F3405"/>
    <mergeCell ref="A3407:F3407"/>
    <mergeCell ref="B3408:F3408"/>
    <mergeCell ref="B3409:E3409"/>
    <mergeCell ref="B3442:F3442"/>
    <mergeCell ref="B3443:E3443"/>
    <mergeCell ref="B3410:F3410"/>
    <mergeCell ref="A3419:F3419"/>
    <mergeCell ref="A3422:F3422"/>
    <mergeCell ref="A3424:F3424"/>
    <mergeCell ref="B3376:F3376"/>
    <mergeCell ref="A3385:F3385"/>
    <mergeCell ref="A3388:F3388"/>
    <mergeCell ref="A3390:F3390"/>
    <mergeCell ref="B3374:F3374"/>
    <mergeCell ref="B3375:E3375"/>
    <mergeCell ref="B3342:F3342"/>
    <mergeCell ref="A3351:F3351"/>
    <mergeCell ref="A3354:F3354"/>
    <mergeCell ref="A3356:F3356"/>
    <mergeCell ref="B3357:F3357"/>
    <mergeCell ref="B3358:E3358"/>
    <mergeCell ref="B3391:F3391"/>
    <mergeCell ref="B3392:E3392"/>
    <mergeCell ref="B3359:F3359"/>
    <mergeCell ref="A3368:F3368"/>
    <mergeCell ref="A3371:F3371"/>
    <mergeCell ref="A3373:F3373"/>
    <mergeCell ref="B3325:F3325"/>
    <mergeCell ref="A3334:F3334"/>
    <mergeCell ref="A3337:F3337"/>
    <mergeCell ref="A3339:F3339"/>
    <mergeCell ref="B3323:F3323"/>
    <mergeCell ref="B3324:E3324"/>
    <mergeCell ref="B3291:F3291"/>
    <mergeCell ref="A3300:F3300"/>
    <mergeCell ref="A3303:F3303"/>
    <mergeCell ref="A3305:F3305"/>
    <mergeCell ref="B3306:F3306"/>
    <mergeCell ref="B3307:E3307"/>
    <mergeCell ref="B3340:F3340"/>
    <mergeCell ref="B3341:E3341"/>
    <mergeCell ref="B3308:F3308"/>
    <mergeCell ref="A3317:F3317"/>
    <mergeCell ref="A3320:F3320"/>
    <mergeCell ref="A3322:F3322"/>
    <mergeCell ref="B3274:F3274"/>
    <mergeCell ref="A3283:F3283"/>
    <mergeCell ref="A3286:F3286"/>
    <mergeCell ref="A3288:F3288"/>
    <mergeCell ref="B3272:F3272"/>
    <mergeCell ref="B3273:E3273"/>
    <mergeCell ref="B3240:F3240"/>
    <mergeCell ref="A3249:F3249"/>
    <mergeCell ref="A3252:F3252"/>
    <mergeCell ref="A3254:F3254"/>
    <mergeCell ref="B3255:F3255"/>
    <mergeCell ref="B3256:E3256"/>
    <mergeCell ref="B3289:F3289"/>
    <mergeCell ref="B3290:E3290"/>
    <mergeCell ref="B3257:F3257"/>
    <mergeCell ref="A3266:F3266"/>
    <mergeCell ref="A3269:F3269"/>
    <mergeCell ref="A3271:F3271"/>
    <mergeCell ref="B3223:F3223"/>
    <mergeCell ref="A3232:F3232"/>
    <mergeCell ref="A3235:F3235"/>
    <mergeCell ref="A3237:F3237"/>
    <mergeCell ref="B3221:F3221"/>
    <mergeCell ref="B3222:E3222"/>
    <mergeCell ref="B3189:F3189"/>
    <mergeCell ref="A3198:F3198"/>
    <mergeCell ref="A3201:F3201"/>
    <mergeCell ref="A3203:F3203"/>
    <mergeCell ref="B3204:F3204"/>
    <mergeCell ref="B3205:E3205"/>
    <mergeCell ref="B3238:F3238"/>
    <mergeCell ref="B3239:E3239"/>
    <mergeCell ref="B3206:F3206"/>
    <mergeCell ref="A3215:F3215"/>
    <mergeCell ref="A3218:F3218"/>
    <mergeCell ref="A3220:F3220"/>
    <mergeCell ref="B3172:F3172"/>
    <mergeCell ref="A3181:F3181"/>
    <mergeCell ref="A3184:F3184"/>
    <mergeCell ref="A3186:F3186"/>
    <mergeCell ref="B3170:F3170"/>
    <mergeCell ref="B3171:E3171"/>
    <mergeCell ref="B3138:F3138"/>
    <mergeCell ref="A3147:F3147"/>
    <mergeCell ref="A3150:F3150"/>
    <mergeCell ref="A3152:F3152"/>
    <mergeCell ref="B3153:F3153"/>
    <mergeCell ref="B3154:E3154"/>
    <mergeCell ref="B3187:F3187"/>
    <mergeCell ref="B3188:E3188"/>
    <mergeCell ref="B3155:F3155"/>
    <mergeCell ref="A3164:F3164"/>
    <mergeCell ref="A3167:F3167"/>
    <mergeCell ref="A3169:F3169"/>
    <mergeCell ref="B3121:F3121"/>
    <mergeCell ref="A3130:F3130"/>
    <mergeCell ref="A3133:F3133"/>
    <mergeCell ref="A3135:F3135"/>
    <mergeCell ref="B3119:F3119"/>
    <mergeCell ref="B3120:E3120"/>
    <mergeCell ref="B3087:F3087"/>
    <mergeCell ref="A3096:F3096"/>
    <mergeCell ref="A3099:F3099"/>
    <mergeCell ref="A3101:F3101"/>
    <mergeCell ref="B3102:F3102"/>
    <mergeCell ref="B3103:E3103"/>
    <mergeCell ref="B3136:F3136"/>
    <mergeCell ref="B3137:E3137"/>
    <mergeCell ref="B3104:F3104"/>
    <mergeCell ref="A3113:F3113"/>
    <mergeCell ref="A3116:F3116"/>
    <mergeCell ref="A3118:F3118"/>
    <mergeCell ref="B3070:F3070"/>
    <mergeCell ref="A3079:F3079"/>
    <mergeCell ref="A3082:F3082"/>
    <mergeCell ref="A3084:F3084"/>
    <mergeCell ref="B3068:F3068"/>
    <mergeCell ref="B3069:E3069"/>
    <mergeCell ref="B3036:F3036"/>
    <mergeCell ref="A3045:F3045"/>
    <mergeCell ref="A3048:F3048"/>
    <mergeCell ref="A3050:F3050"/>
    <mergeCell ref="B3051:F3051"/>
    <mergeCell ref="B3052:E3052"/>
    <mergeCell ref="B3085:F3085"/>
    <mergeCell ref="B3086:E3086"/>
    <mergeCell ref="B3053:F3053"/>
    <mergeCell ref="A3062:F3062"/>
    <mergeCell ref="A3065:F3065"/>
    <mergeCell ref="A3067:F3067"/>
    <mergeCell ref="B3011:F3011"/>
    <mergeCell ref="A3028:F3028"/>
    <mergeCell ref="A3031:F3031"/>
    <mergeCell ref="A3033:F3033"/>
    <mergeCell ref="B3009:F3009"/>
    <mergeCell ref="B3010:E3010"/>
    <mergeCell ref="B2970:F2970"/>
    <mergeCell ref="A2980:F2980"/>
    <mergeCell ref="A2986:F2986"/>
    <mergeCell ref="A2988:F2988"/>
    <mergeCell ref="B2989:F2989"/>
    <mergeCell ref="B2990:E2990"/>
    <mergeCell ref="B3034:F3034"/>
    <mergeCell ref="B3035:E3035"/>
    <mergeCell ref="B2991:F2991"/>
    <mergeCell ref="A3000:F3000"/>
    <mergeCell ref="A3006:F3006"/>
    <mergeCell ref="A3008:F3008"/>
    <mergeCell ref="B2953:F2953"/>
    <mergeCell ref="A2962:F2962"/>
    <mergeCell ref="A2965:F2965"/>
    <mergeCell ref="A2967:F2967"/>
    <mergeCell ref="B2951:F2951"/>
    <mergeCell ref="B2952:E2952"/>
    <mergeCell ref="B2919:F2919"/>
    <mergeCell ref="A2928:F2928"/>
    <mergeCell ref="A2931:F2931"/>
    <mergeCell ref="A2933:F2933"/>
    <mergeCell ref="B2934:F2934"/>
    <mergeCell ref="B2935:E2935"/>
    <mergeCell ref="B2968:F2968"/>
    <mergeCell ref="B2969:E2969"/>
    <mergeCell ref="B2936:F2936"/>
    <mergeCell ref="A2945:F2945"/>
    <mergeCell ref="A2948:F2948"/>
    <mergeCell ref="A2950:F2950"/>
    <mergeCell ref="B2902:F2902"/>
    <mergeCell ref="A2911:F2911"/>
    <mergeCell ref="A2914:F2914"/>
    <mergeCell ref="A2916:F2916"/>
    <mergeCell ref="B2900:F2900"/>
    <mergeCell ref="B2901:E2901"/>
    <mergeCell ref="B2868:F2868"/>
    <mergeCell ref="A2877:F2877"/>
    <mergeCell ref="A2880:F2880"/>
    <mergeCell ref="A2882:F2882"/>
    <mergeCell ref="B2883:F2883"/>
    <mergeCell ref="B2884:E2884"/>
    <mergeCell ref="B2917:F2917"/>
    <mergeCell ref="B2918:E2918"/>
    <mergeCell ref="B2885:F2885"/>
    <mergeCell ref="A2894:F2894"/>
    <mergeCell ref="A2897:F2897"/>
    <mergeCell ref="A2899:F2899"/>
    <mergeCell ref="B2851:F2851"/>
    <mergeCell ref="A2860:F2860"/>
    <mergeCell ref="A2863:F2863"/>
    <mergeCell ref="A2865:F2865"/>
    <mergeCell ref="B2849:F2849"/>
    <mergeCell ref="B2850:E2850"/>
    <mergeCell ref="B2817:F2817"/>
    <mergeCell ref="A2826:F2826"/>
    <mergeCell ref="A2829:F2829"/>
    <mergeCell ref="A2831:F2831"/>
    <mergeCell ref="B2832:F2832"/>
    <mergeCell ref="B2833:E2833"/>
    <mergeCell ref="B2866:F2866"/>
    <mergeCell ref="B2867:E2867"/>
    <mergeCell ref="B2834:F2834"/>
    <mergeCell ref="A2843:F2843"/>
    <mergeCell ref="A2846:F2846"/>
    <mergeCell ref="A2848:F2848"/>
    <mergeCell ref="B2800:F2800"/>
    <mergeCell ref="A2809:F2809"/>
    <mergeCell ref="A2812:F2812"/>
    <mergeCell ref="A2814:F2814"/>
    <mergeCell ref="B2798:F2798"/>
    <mergeCell ref="B2799:E2799"/>
    <mergeCell ref="B2766:F2766"/>
    <mergeCell ref="A2775:F2775"/>
    <mergeCell ref="A2778:F2778"/>
    <mergeCell ref="A2780:F2780"/>
    <mergeCell ref="B2781:F2781"/>
    <mergeCell ref="B2782:E2782"/>
    <mergeCell ref="B2815:F2815"/>
    <mergeCell ref="B2816:E2816"/>
    <mergeCell ref="B2783:F2783"/>
    <mergeCell ref="A2792:F2792"/>
    <mergeCell ref="A2795:F2795"/>
    <mergeCell ref="A2797:F2797"/>
    <mergeCell ref="B2749:F2749"/>
    <mergeCell ref="A2758:F2758"/>
    <mergeCell ref="A2761:F2761"/>
    <mergeCell ref="A2763:F2763"/>
    <mergeCell ref="B2747:F2747"/>
    <mergeCell ref="B2748:E2748"/>
    <mergeCell ref="B2715:F2715"/>
    <mergeCell ref="A2724:F2724"/>
    <mergeCell ref="A2727:F2727"/>
    <mergeCell ref="A2729:F2729"/>
    <mergeCell ref="B2730:F2730"/>
    <mergeCell ref="B2731:E2731"/>
    <mergeCell ref="B2764:F2764"/>
    <mergeCell ref="B2765:E2765"/>
    <mergeCell ref="B2732:F2732"/>
    <mergeCell ref="A2741:F2741"/>
    <mergeCell ref="A2744:F2744"/>
    <mergeCell ref="A2746:F2746"/>
    <mergeCell ref="B2698:F2698"/>
    <mergeCell ref="A2707:F2707"/>
    <mergeCell ref="A2710:F2710"/>
    <mergeCell ref="A2712:F2712"/>
    <mergeCell ref="B2696:F2696"/>
    <mergeCell ref="B2697:E2697"/>
    <mergeCell ref="B2664:F2664"/>
    <mergeCell ref="A2673:F2673"/>
    <mergeCell ref="A2676:F2676"/>
    <mergeCell ref="A2678:F2678"/>
    <mergeCell ref="B2679:F2679"/>
    <mergeCell ref="B2680:E2680"/>
    <mergeCell ref="B2713:F2713"/>
    <mergeCell ref="B2714:E2714"/>
    <mergeCell ref="B2681:F2681"/>
    <mergeCell ref="A2690:F2690"/>
    <mergeCell ref="A2693:F2693"/>
    <mergeCell ref="A2695:F2695"/>
    <mergeCell ref="B2647:F2647"/>
    <mergeCell ref="A2656:F2656"/>
    <mergeCell ref="A2659:F2659"/>
    <mergeCell ref="A2661:F2661"/>
    <mergeCell ref="B2645:F2645"/>
    <mergeCell ref="B2646:E2646"/>
    <mergeCell ref="B2613:F2613"/>
    <mergeCell ref="A2622:F2622"/>
    <mergeCell ref="A2625:F2625"/>
    <mergeCell ref="A2627:F2627"/>
    <mergeCell ref="B2628:F2628"/>
    <mergeCell ref="B2629:E2629"/>
    <mergeCell ref="B2662:F2662"/>
    <mergeCell ref="B2663:E2663"/>
    <mergeCell ref="B2630:F2630"/>
    <mergeCell ref="A2639:F2639"/>
    <mergeCell ref="A2642:F2642"/>
    <mergeCell ref="A2644:F2644"/>
    <mergeCell ref="B2596:F2596"/>
    <mergeCell ref="A2605:F2605"/>
    <mergeCell ref="A2608:F2608"/>
    <mergeCell ref="A2610:F2610"/>
    <mergeCell ref="B2594:F2594"/>
    <mergeCell ref="B2595:E2595"/>
    <mergeCell ref="B2562:F2562"/>
    <mergeCell ref="A2571:F2571"/>
    <mergeCell ref="A2574:F2574"/>
    <mergeCell ref="A2576:F2576"/>
    <mergeCell ref="B2577:F2577"/>
    <mergeCell ref="B2578:E2578"/>
    <mergeCell ref="B2611:F2611"/>
    <mergeCell ref="B2612:E2612"/>
    <mergeCell ref="B2579:F2579"/>
    <mergeCell ref="A2588:F2588"/>
    <mergeCell ref="A2591:F2591"/>
    <mergeCell ref="A2593:F2593"/>
    <mergeCell ref="B2545:F2545"/>
    <mergeCell ref="A2554:F2554"/>
    <mergeCell ref="A2557:F2557"/>
    <mergeCell ref="A2559:F2559"/>
    <mergeCell ref="B2543:F2543"/>
    <mergeCell ref="B2544:E2544"/>
    <mergeCell ref="B2511:F2511"/>
    <mergeCell ref="A2520:F2520"/>
    <mergeCell ref="A2523:F2523"/>
    <mergeCell ref="A2525:F2525"/>
    <mergeCell ref="B2526:F2526"/>
    <mergeCell ref="B2527:E2527"/>
    <mergeCell ref="B2560:F2560"/>
    <mergeCell ref="B2561:E2561"/>
    <mergeCell ref="B2528:F2528"/>
    <mergeCell ref="A2537:F2537"/>
    <mergeCell ref="A2540:F2540"/>
    <mergeCell ref="A2542:F2542"/>
    <mergeCell ref="B2494:F2494"/>
    <mergeCell ref="A2503:F2503"/>
    <mergeCell ref="A2506:F2506"/>
    <mergeCell ref="A2508:F2508"/>
    <mergeCell ref="B2492:F2492"/>
    <mergeCell ref="B2493:E2493"/>
    <mergeCell ref="B2460:F2460"/>
    <mergeCell ref="A2469:F2469"/>
    <mergeCell ref="A2472:F2472"/>
    <mergeCell ref="A2474:F2474"/>
    <mergeCell ref="B2475:F2475"/>
    <mergeCell ref="B2476:E2476"/>
    <mergeCell ref="B2509:F2509"/>
    <mergeCell ref="B2510:E2510"/>
    <mergeCell ref="B2477:F2477"/>
    <mergeCell ref="A2486:F2486"/>
    <mergeCell ref="A2489:F2489"/>
    <mergeCell ref="A2491:F2491"/>
    <mergeCell ref="B2443:F2443"/>
    <mergeCell ref="A2452:F2452"/>
    <mergeCell ref="A2455:F2455"/>
    <mergeCell ref="A2457:F2457"/>
    <mergeCell ref="B2441:F2441"/>
    <mergeCell ref="B2442:E2442"/>
    <mergeCell ref="B2408:F2408"/>
    <mergeCell ref="A2417:F2417"/>
    <mergeCell ref="A2420:F2420"/>
    <mergeCell ref="A2422:F2422"/>
    <mergeCell ref="B2423:F2423"/>
    <mergeCell ref="B2424:E2424"/>
    <mergeCell ref="B2458:F2458"/>
    <mergeCell ref="B2459:E2459"/>
    <mergeCell ref="B2425:F2425"/>
    <mergeCell ref="A2435:F2435"/>
    <mergeCell ref="A2438:F2438"/>
    <mergeCell ref="A2440:F2440"/>
    <mergeCell ref="B2391:F2391"/>
    <mergeCell ref="A2400:F2400"/>
    <mergeCell ref="A2403:F2403"/>
    <mergeCell ref="A2405:F2405"/>
    <mergeCell ref="B2389:F2389"/>
    <mergeCell ref="B2390:E2390"/>
    <mergeCell ref="B2357:F2357"/>
    <mergeCell ref="A2366:F2366"/>
    <mergeCell ref="A2369:F2369"/>
    <mergeCell ref="A2371:F2371"/>
    <mergeCell ref="B2372:F2372"/>
    <mergeCell ref="B2373:E2373"/>
    <mergeCell ref="B2406:F2406"/>
    <mergeCell ref="B2407:E2407"/>
    <mergeCell ref="B2374:F2374"/>
    <mergeCell ref="A2383:F2383"/>
    <mergeCell ref="A2386:F2386"/>
    <mergeCell ref="A2388:F2388"/>
    <mergeCell ref="B2340:F2340"/>
    <mergeCell ref="A2349:F2349"/>
    <mergeCell ref="A2352:F2352"/>
    <mergeCell ref="A2354:F2354"/>
    <mergeCell ref="B2338:F2338"/>
    <mergeCell ref="B2339:E2339"/>
    <mergeCell ref="B2306:F2306"/>
    <mergeCell ref="A2315:F2315"/>
    <mergeCell ref="A2318:F2318"/>
    <mergeCell ref="A2320:F2320"/>
    <mergeCell ref="B2321:F2321"/>
    <mergeCell ref="B2322:E2322"/>
    <mergeCell ref="B2355:F2355"/>
    <mergeCell ref="B2356:E2356"/>
    <mergeCell ref="B2323:F2323"/>
    <mergeCell ref="A2332:F2332"/>
    <mergeCell ref="A2335:F2335"/>
    <mergeCell ref="A2337:F2337"/>
    <mergeCell ref="B2289:F2289"/>
    <mergeCell ref="A2298:F2298"/>
    <mergeCell ref="A2301:F2301"/>
    <mergeCell ref="A2303:F2303"/>
    <mergeCell ref="B2287:F2287"/>
    <mergeCell ref="B2288:E2288"/>
    <mergeCell ref="B2255:F2255"/>
    <mergeCell ref="A2264:F2264"/>
    <mergeCell ref="A2267:F2267"/>
    <mergeCell ref="A2269:F2269"/>
    <mergeCell ref="B2270:F2270"/>
    <mergeCell ref="B2271:E2271"/>
    <mergeCell ref="B2304:F2304"/>
    <mergeCell ref="B2305:E2305"/>
    <mergeCell ref="B2272:F2272"/>
    <mergeCell ref="A2281:F2281"/>
    <mergeCell ref="A2284:F2284"/>
    <mergeCell ref="A2286:F2286"/>
    <mergeCell ref="B2238:F2238"/>
    <mergeCell ref="A2247:F2247"/>
    <mergeCell ref="A2250:F2250"/>
    <mergeCell ref="A2252:F2252"/>
    <mergeCell ref="B2236:F2236"/>
    <mergeCell ref="B2237:E2237"/>
    <mergeCell ref="B2204:F2204"/>
    <mergeCell ref="A2213:F2213"/>
    <mergeCell ref="A2216:F2216"/>
    <mergeCell ref="A2218:F2218"/>
    <mergeCell ref="B2219:F2219"/>
    <mergeCell ref="B2220:E2220"/>
    <mergeCell ref="B2253:F2253"/>
    <mergeCell ref="B2254:E2254"/>
    <mergeCell ref="B2221:F2221"/>
    <mergeCell ref="A2230:F2230"/>
    <mergeCell ref="A2233:F2233"/>
    <mergeCell ref="A2235:F2235"/>
    <mergeCell ref="B2187:F2187"/>
    <mergeCell ref="A2196:F2196"/>
    <mergeCell ref="A2199:F2199"/>
    <mergeCell ref="A2201:F2201"/>
    <mergeCell ref="B2185:F2185"/>
    <mergeCell ref="B2186:E2186"/>
    <mergeCell ref="B2153:F2153"/>
    <mergeCell ref="A2162:F2162"/>
    <mergeCell ref="A2165:F2165"/>
    <mergeCell ref="A2167:F2167"/>
    <mergeCell ref="B2168:F2168"/>
    <mergeCell ref="B2169:E2169"/>
    <mergeCell ref="B2202:F2202"/>
    <mergeCell ref="B2203:E2203"/>
    <mergeCell ref="B2170:F2170"/>
    <mergeCell ref="A2179:F2179"/>
    <mergeCell ref="A2182:F2182"/>
    <mergeCell ref="A2184:F2184"/>
    <mergeCell ref="B2136:F2136"/>
    <mergeCell ref="A2145:F2145"/>
    <mergeCell ref="A2148:F2148"/>
    <mergeCell ref="A2150:F2150"/>
    <mergeCell ref="B2134:F2134"/>
    <mergeCell ref="B2135:E2135"/>
    <mergeCell ref="B2102:F2102"/>
    <mergeCell ref="A2111:F2111"/>
    <mergeCell ref="A2114:F2114"/>
    <mergeCell ref="A2116:F2116"/>
    <mergeCell ref="B2117:F2117"/>
    <mergeCell ref="B2118:E2118"/>
    <mergeCell ref="B2151:F2151"/>
    <mergeCell ref="B2152:E2152"/>
    <mergeCell ref="B2119:F2119"/>
    <mergeCell ref="A2128:F2128"/>
    <mergeCell ref="A2131:F2131"/>
    <mergeCell ref="A2133:F2133"/>
    <mergeCell ref="B2084:F2084"/>
    <mergeCell ref="A2094:F2094"/>
    <mergeCell ref="A2097:F2097"/>
    <mergeCell ref="A2099:F2099"/>
    <mergeCell ref="B2082:F2082"/>
    <mergeCell ref="B2083:E2083"/>
    <mergeCell ref="B2050:F2050"/>
    <mergeCell ref="A2059:F2059"/>
    <mergeCell ref="A2062:F2062"/>
    <mergeCell ref="A2064:F2064"/>
    <mergeCell ref="B2065:F2065"/>
    <mergeCell ref="B2066:E2066"/>
    <mergeCell ref="B2100:F2100"/>
    <mergeCell ref="B2101:E2101"/>
    <mergeCell ref="B2067:F2067"/>
    <mergeCell ref="A2076:F2076"/>
    <mergeCell ref="A2079:F2079"/>
    <mergeCell ref="A2081:F2081"/>
    <mergeCell ref="B2033:F2033"/>
    <mergeCell ref="A2042:F2042"/>
    <mergeCell ref="A2045:F2045"/>
    <mergeCell ref="A2047:F2047"/>
    <mergeCell ref="B2031:F2031"/>
    <mergeCell ref="B2032:E2032"/>
    <mergeCell ref="B1999:F1999"/>
    <mergeCell ref="A2008:F2008"/>
    <mergeCell ref="A2011:F2011"/>
    <mergeCell ref="A2013:F2013"/>
    <mergeCell ref="B2014:F2014"/>
    <mergeCell ref="B2015:E2015"/>
    <mergeCell ref="B2048:F2048"/>
    <mergeCell ref="B2049:E2049"/>
    <mergeCell ref="B2016:F2016"/>
    <mergeCell ref="A2025:F2025"/>
    <mergeCell ref="A2028:F2028"/>
    <mergeCell ref="A2030:F2030"/>
    <mergeCell ref="B1982:F1982"/>
    <mergeCell ref="A1991:F1991"/>
    <mergeCell ref="A1994:F1994"/>
    <mergeCell ref="A1996:F1996"/>
    <mergeCell ref="B1980:F1980"/>
    <mergeCell ref="B1981:E1981"/>
    <mergeCell ref="B1948:F1948"/>
    <mergeCell ref="A1957:F1957"/>
    <mergeCell ref="A1960:F1960"/>
    <mergeCell ref="A1962:F1962"/>
    <mergeCell ref="B1963:F1963"/>
    <mergeCell ref="B1964:E1964"/>
    <mergeCell ref="B1997:F1997"/>
    <mergeCell ref="B1998:E1998"/>
    <mergeCell ref="B1965:F1965"/>
    <mergeCell ref="A1974:F1974"/>
    <mergeCell ref="A1977:F1977"/>
    <mergeCell ref="A1979:F1979"/>
    <mergeCell ref="B1931:F1931"/>
    <mergeCell ref="A1940:F1940"/>
    <mergeCell ref="A1943:F1943"/>
    <mergeCell ref="A1945:F1945"/>
    <mergeCell ref="B1929:F1929"/>
    <mergeCell ref="B1930:E1930"/>
    <mergeCell ref="B1897:F1897"/>
    <mergeCell ref="A1906:F1906"/>
    <mergeCell ref="A1909:F1909"/>
    <mergeCell ref="A1911:F1911"/>
    <mergeCell ref="B1912:F1912"/>
    <mergeCell ref="B1913:E1913"/>
    <mergeCell ref="B1946:F1946"/>
    <mergeCell ref="B1947:E1947"/>
    <mergeCell ref="B1914:F1914"/>
    <mergeCell ref="A1923:F1923"/>
    <mergeCell ref="A1926:F1926"/>
    <mergeCell ref="A1928:F1928"/>
    <mergeCell ref="B1880:F1880"/>
    <mergeCell ref="A1889:F1889"/>
    <mergeCell ref="A1892:F1892"/>
    <mergeCell ref="A1894:F1894"/>
    <mergeCell ref="B1878:F1878"/>
    <mergeCell ref="B1879:E1879"/>
    <mergeCell ref="B1846:F1846"/>
    <mergeCell ref="A1855:F1855"/>
    <mergeCell ref="A1858:F1858"/>
    <mergeCell ref="A1860:F1860"/>
    <mergeCell ref="B1861:F1861"/>
    <mergeCell ref="B1862:E1862"/>
    <mergeCell ref="B1895:F1895"/>
    <mergeCell ref="B1896:E1896"/>
    <mergeCell ref="B1863:F1863"/>
    <mergeCell ref="A1872:F1872"/>
    <mergeCell ref="A1875:F1875"/>
    <mergeCell ref="A1877:F1877"/>
    <mergeCell ref="B1829:F1829"/>
    <mergeCell ref="A1838:F1838"/>
    <mergeCell ref="A1841:F1841"/>
    <mergeCell ref="A1843:F1843"/>
    <mergeCell ref="B1827:F1827"/>
    <mergeCell ref="B1828:E1828"/>
    <mergeCell ref="B1795:F1795"/>
    <mergeCell ref="A1804:F1804"/>
    <mergeCell ref="A1807:F1807"/>
    <mergeCell ref="A1809:F1809"/>
    <mergeCell ref="B1810:F1810"/>
    <mergeCell ref="B1811:E1811"/>
    <mergeCell ref="B1844:F1844"/>
    <mergeCell ref="B1845:E1845"/>
    <mergeCell ref="B1812:F1812"/>
    <mergeCell ref="A1821:F1821"/>
    <mergeCell ref="A1824:F1824"/>
    <mergeCell ref="A1826:F1826"/>
    <mergeCell ref="B1778:F1778"/>
    <mergeCell ref="A1787:F1787"/>
    <mergeCell ref="A1790:F1790"/>
    <mergeCell ref="A1792:F1792"/>
    <mergeCell ref="B1776:F1776"/>
    <mergeCell ref="B1777:E1777"/>
    <mergeCell ref="B1744:F1744"/>
    <mergeCell ref="A1753:F1753"/>
    <mergeCell ref="A1756:F1756"/>
    <mergeCell ref="A1758:F1758"/>
    <mergeCell ref="B1759:F1759"/>
    <mergeCell ref="B1760:E1760"/>
    <mergeCell ref="B1793:F1793"/>
    <mergeCell ref="B1794:E1794"/>
    <mergeCell ref="B1761:F1761"/>
    <mergeCell ref="A1770:F1770"/>
    <mergeCell ref="A1773:F1773"/>
    <mergeCell ref="A1775:F1775"/>
    <mergeCell ref="B1727:F1727"/>
    <mergeCell ref="A1736:F1736"/>
    <mergeCell ref="A1739:F1739"/>
    <mergeCell ref="A1741:F1741"/>
    <mergeCell ref="B1725:F1725"/>
    <mergeCell ref="B1726:E1726"/>
    <mergeCell ref="B1693:F1693"/>
    <mergeCell ref="A1702:F1702"/>
    <mergeCell ref="A1705:F1705"/>
    <mergeCell ref="A1707:F1707"/>
    <mergeCell ref="B1708:F1708"/>
    <mergeCell ref="B1709:E1709"/>
    <mergeCell ref="B1742:F1742"/>
    <mergeCell ref="B1743:E1743"/>
    <mergeCell ref="B1710:F1710"/>
    <mergeCell ref="A1719:F1719"/>
    <mergeCell ref="A1722:F1722"/>
    <mergeCell ref="A1724:F1724"/>
    <mergeCell ref="B1676:F1676"/>
    <mergeCell ref="A1685:F1685"/>
    <mergeCell ref="A1688:F1688"/>
    <mergeCell ref="A1690:F1690"/>
    <mergeCell ref="B1674:F1674"/>
    <mergeCell ref="B1675:E1675"/>
    <mergeCell ref="B1642:F1642"/>
    <mergeCell ref="A1651:F1651"/>
    <mergeCell ref="A1654:F1654"/>
    <mergeCell ref="A1656:F1656"/>
    <mergeCell ref="B1657:F1657"/>
    <mergeCell ref="B1658:E1658"/>
    <mergeCell ref="B1691:F1691"/>
    <mergeCell ref="B1692:E1692"/>
    <mergeCell ref="B1659:F1659"/>
    <mergeCell ref="A1668:F1668"/>
    <mergeCell ref="A1671:F1671"/>
    <mergeCell ref="A1673:F1673"/>
    <mergeCell ref="B1625:F1625"/>
    <mergeCell ref="A1634:F1634"/>
    <mergeCell ref="A1637:F1637"/>
    <mergeCell ref="A1639:F1639"/>
    <mergeCell ref="B1623:F1623"/>
    <mergeCell ref="B1624:E1624"/>
    <mergeCell ref="B1591:F1591"/>
    <mergeCell ref="A1600:F1600"/>
    <mergeCell ref="A1603:F1603"/>
    <mergeCell ref="A1605:F1605"/>
    <mergeCell ref="B1606:F1606"/>
    <mergeCell ref="B1607:E1607"/>
    <mergeCell ref="B1640:F1640"/>
    <mergeCell ref="B1641:E1641"/>
    <mergeCell ref="B1608:F1608"/>
    <mergeCell ref="A1617:F1617"/>
    <mergeCell ref="A1620:F1620"/>
    <mergeCell ref="A1622:F1622"/>
    <mergeCell ref="B1574:F1574"/>
    <mergeCell ref="A1583:F1583"/>
    <mergeCell ref="A1586:F1586"/>
    <mergeCell ref="A1588:F1588"/>
    <mergeCell ref="B1572:F1572"/>
    <mergeCell ref="B1573:E1573"/>
    <mergeCell ref="B1539:F1539"/>
    <mergeCell ref="A1549:F1549"/>
    <mergeCell ref="A1552:F1552"/>
    <mergeCell ref="A1554:F1554"/>
    <mergeCell ref="B1555:F1555"/>
    <mergeCell ref="B1556:E1556"/>
    <mergeCell ref="B1589:F1589"/>
    <mergeCell ref="B1590:E1590"/>
    <mergeCell ref="B1557:F1557"/>
    <mergeCell ref="A1566:F1566"/>
    <mergeCell ref="A1569:F1569"/>
    <mergeCell ref="A1571:F1571"/>
    <mergeCell ref="B1522:F1522"/>
    <mergeCell ref="A1531:F1531"/>
    <mergeCell ref="A1534:F1534"/>
    <mergeCell ref="A1536:F1536"/>
    <mergeCell ref="B1520:F1520"/>
    <mergeCell ref="B1521:E1521"/>
    <mergeCell ref="B1488:F1488"/>
    <mergeCell ref="A1497:F1497"/>
    <mergeCell ref="A1500:F1500"/>
    <mergeCell ref="A1502:F1502"/>
    <mergeCell ref="B1503:F1503"/>
    <mergeCell ref="B1504:E1504"/>
    <mergeCell ref="B1537:F1537"/>
    <mergeCell ref="B1538:E1538"/>
    <mergeCell ref="B1505:F1505"/>
    <mergeCell ref="A1514:F1514"/>
    <mergeCell ref="A1517:F1517"/>
    <mergeCell ref="A1519:F1519"/>
    <mergeCell ref="B1471:F1471"/>
    <mergeCell ref="A1480:F1480"/>
    <mergeCell ref="A1483:F1483"/>
    <mergeCell ref="A1485:F1485"/>
    <mergeCell ref="B1469:F1469"/>
    <mergeCell ref="B1470:E1470"/>
    <mergeCell ref="B1437:F1437"/>
    <mergeCell ref="A1446:F1446"/>
    <mergeCell ref="A1449:F1449"/>
    <mergeCell ref="A1451:F1451"/>
    <mergeCell ref="B1452:F1452"/>
    <mergeCell ref="B1453:E1453"/>
    <mergeCell ref="B1486:F1486"/>
    <mergeCell ref="B1487:E1487"/>
    <mergeCell ref="B1454:F1454"/>
    <mergeCell ref="A1463:F1463"/>
    <mergeCell ref="A1466:F1466"/>
    <mergeCell ref="A1468:F1468"/>
    <mergeCell ref="B1420:F1420"/>
    <mergeCell ref="A1429:F1429"/>
    <mergeCell ref="A1432:F1432"/>
    <mergeCell ref="A1434:F1434"/>
    <mergeCell ref="B1418:F1418"/>
    <mergeCell ref="B1419:E1419"/>
    <mergeCell ref="B1386:F1386"/>
    <mergeCell ref="A1395:F1395"/>
    <mergeCell ref="A1398:F1398"/>
    <mergeCell ref="A1400:F1400"/>
    <mergeCell ref="B1401:F1401"/>
    <mergeCell ref="B1402:E1402"/>
    <mergeCell ref="B1435:F1435"/>
    <mergeCell ref="B1436:E1436"/>
    <mergeCell ref="B1403:F1403"/>
    <mergeCell ref="A1412:F1412"/>
    <mergeCell ref="A1415:F1415"/>
    <mergeCell ref="A1417:F1417"/>
    <mergeCell ref="B1369:F1369"/>
    <mergeCell ref="A1378:F1378"/>
    <mergeCell ref="A1381:F1381"/>
    <mergeCell ref="A1383:F1383"/>
    <mergeCell ref="B1367:F1367"/>
    <mergeCell ref="B1368:E1368"/>
    <mergeCell ref="B1335:F1335"/>
    <mergeCell ref="A1344:F1344"/>
    <mergeCell ref="A1347:F1347"/>
    <mergeCell ref="A1349:F1349"/>
    <mergeCell ref="B1350:F1350"/>
    <mergeCell ref="B1351:E1351"/>
    <mergeCell ref="B1384:F1384"/>
    <mergeCell ref="B1385:E1385"/>
    <mergeCell ref="B1352:F1352"/>
    <mergeCell ref="A1361:F1361"/>
    <mergeCell ref="A1364:F1364"/>
    <mergeCell ref="A1366:F1366"/>
    <mergeCell ref="B1318:F1318"/>
    <mergeCell ref="A1327:F1327"/>
    <mergeCell ref="A1330:F1330"/>
    <mergeCell ref="A1332:F1332"/>
    <mergeCell ref="B1316:F1316"/>
    <mergeCell ref="B1317:E1317"/>
    <mergeCell ref="B1284:F1284"/>
    <mergeCell ref="A1293:F1293"/>
    <mergeCell ref="A1296:F1296"/>
    <mergeCell ref="A1298:F1298"/>
    <mergeCell ref="B1299:F1299"/>
    <mergeCell ref="B1300:E1300"/>
    <mergeCell ref="B1333:F1333"/>
    <mergeCell ref="B1334:E1334"/>
    <mergeCell ref="B1301:F1301"/>
    <mergeCell ref="A1310:F1310"/>
    <mergeCell ref="A1313:F1313"/>
    <mergeCell ref="A1315:F1315"/>
    <mergeCell ref="B1267:F1267"/>
    <mergeCell ref="A1276:F1276"/>
    <mergeCell ref="A1279:F1279"/>
    <mergeCell ref="A1281:F1281"/>
    <mergeCell ref="B1265:F1265"/>
    <mergeCell ref="B1266:E1266"/>
    <mergeCell ref="B1233:F1233"/>
    <mergeCell ref="A1242:F1242"/>
    <mergeCell ref="A1245:F1245"/>
    <mergeCell ref="A1247:F1247"/>
    <mergeCell ref="B1248:F1248"/>
    <mergeCell ref="B1249:E1249"/>
    <mergeCell ref="B1282:F1282"/>
    <mergeCell ref="B1283:E1283"/>
    <mergeCell ref="B1250:F1250"/>
    <mergeCell ref="A1259:F1259"/>
    <mergeCell ref="A1262:F1262"/>
    <mergeCell ref="A1264:F1264"/>
    <mergeCell ref="B1216:F1216"/>
    <mergeCell ref="A1225:F1225"/>
    <mergeCell ref="A1228:F1228"/>
    <mergeCell ref="A1230:F1230"/>
    <mergeCell ref="B1214:F1214"/>
    <mergeCell ref="B1215:E1215"/>
    <mergeCell ref="B1182:F1182"/>
    <mergeCell ref="A1191:F1191"/>
    <mergeCell ref="A1194:F1194"/>
    <mergeCell ref="A1196:F1196"/>
    <mergeCell ref="B1197:F1197"/>
    <mergeCell ref="B1198:E1198"/>
    <mergeCell ref="B1231:F1231"/>
    <mergeCell ref="B1232:E1232"/>
    <mergeCell ref="B1199:F1199"/>
    <mergeCell ref="A1208:F1208"/>
    <mergeCell ref="A1211:F1211"/>
    <mergeCell ref="A1213:F1213"/>
    <mergeCell ref="B1165:F1165"/>
    <mergeCell ref="A1174:F1174"/>
    <mergeCell ref="A1177:F1177"/>
    <mergeCell ref="A1179:F1179"/>
    <mergeCell ref="B1163:F1163"/>
    <mergeCell ref="B1164:E1164"/>
    <mergeCell ref="B1131:F1131"/>
    <mergeCell ref="A1140:F1140"/>
    <mergeCell ref="A1143:F1143"/>
    <mergeCell ref="A1145:F1145"/>
    <mergeCell ref="B1146:F1146"/>
    <mergeCell ref="B1147:E1147"/>
    <mergeCell ref="B1180:F1180"/>
    <mergeCell ref="B1181:E1181"/>
    <mergeCell ref="B1148:F1148"/>
    <mergeCell ref="A1157:F1157"/>
    <mergeCell ref="A1160:F1160"/>
    <mergeCell ref="A1162:F1162"/>
    <mergeCell ref="B1114:F1114"/>
    <mergeCell ref="A1123:F1123"/>
    <mergeCell ref="A1126:F1126"/>
    <mergeCell ref="A1128:F1128"/>
    <mergeCell ref="B1112:F1112"/>
    <mergeCell ref="B1113:E1113"/>
    <mergeCell ref="B1080:F1080"/>
    <mergeCell ref="A1089:F1089"/>
    <mergeCell ref="A1092:F1092"/>
    <mergeCell ref="A1094:F1094"/>
    <mergeCell ref="B1095:F1095"/>
    <mergeCell ref="B1096:E1096"/>
    <mergeCell ref="B1129:F1129"/>
    <mergeCell ref="B1130:E1130"/>
    <mergeCell ref="B1097:F1097"/>
    <mergeCell ref="A1106:F1106"/>
    <mergeCell ref="A1109:F1109"/>
    <mergeCell ref="A1111:F1111"/>
    <mergeCell ref="B1063:F1063"/>
    <mergeCell ref="A1072:F1072"/>
    <mergeCell ref="A1075:F1075"/>
    <mergeCell ref="A1077:F1077"/>
    <mergeCell ref="B1061:F1061"/>
    <mergeCell ref="B1062:E1062"/>
    <mergeCell ref="B1022:F1022"/>
    <mergeCell ref="A1031:F1031"/>
    <mergeCell ref="A1039:F1039"/>
    <mergeCell ref="A1041:F1041"/>
    <mergeCell ref="B1042:F1042"/>
    <mergeCell ref="B1043:E1043"/>
    <mergeCell ref="B1078:F1078"/>
    <mergeCell ref="B1079:E1079"/>
    <mergeCell ref="B1044:F1044"/>
    <mergeCell ref="A1055:F1055"/>
    <mergeCell ref="A1058:F1058"/>
    <mergeCell ref="A1060:F1060"/>
    <mergeCell ref="B1000:F1000"/>
    <mergeCell ref="A1009:F1009"/>
    <mergeCell ref="A1017:F1017"/>
    <mergeCell ref="A1019:F1019"/>
    <mergeCell ref="A995:F995"/>
    <mergeCell ref="A997:F997"/>
    <mergeCell ref="B998:F998"/>
    <mergeCell ref="B999:E999"/>
    <mergeCell ref="B955:F955"/>
    <mergeCell ref="A964:F964"/>
    <mergeCell ref="A972:F972"/>
    <mergeCell ref="A974:F974"/>
    <mergeCell ref="B975:F975"/>
    <mergeCell ref="B976:E976"/>
    <mergeCell ref="B1020:F1020"/>
    <mergeCell ref="B1021:E1021"/>
    <mergeCell ref="B822:F822"/>
    <mergeCell ref="A873:F873"/>
    <mergeCell ref="B874:F874"/>
    <mergeCell ref="B875:E875"/>
    <mergeCell ref="B876:F876"/>
    <mergeCell ref="B977:F977"/>
    <mergeCell ref="A987:F987"/>
    <mergeCell ref="B928:F928"/>
    <mergeCell ref="A938:F938"/>
    <mergeCell ref="A950:F950"/>
    <mergeCell ref="A952:F952"/>
    <mergeCell ref="B892:F892"/>
    <mergeCell ref="B893:E893"/>
    <mergeCell ref="A851:F851"/>
    <mergeCell ref="A854:F854"/>
    <mergeCell ref="A856:F856"/>
    <mergeCell ref="B857:F857"/>
    <mergeCell ref="B858:E858"/>
    <mergeCell ref="B859:F859"/>
    <mergeCell ref="A868:F868"/>
    <mergeCell ref="A871:F871"/>
    <mergeCell ref="B926:F926"/>
    <mergeCell ref="B927:E927"/>
    <mergeCell ref="B894:F894"/>
    <mergeCell ref="A903:F903"/>
    <mergeCell ref="A906:F906"/>
    <mergeCell ref="A908:F908"/>
    <mergeCell ref="B909:F909"/>
    <mergeCell ref="B910:E910"/>
    <mergeCell ref="B953:F953"/>
    <mergeCell ref="B954:E954"/>
    <mergeCell ref="B771:F771"/>
    <mergeCell ref="B823:E823"/>
    <mergeCell ref="B824:F824"/>
    <mergeCell ref="B911:F911"/>
    <mergeCell ref="A920:F920"/>
    <mergeCell ref="A923:F923"/>
    <mergeCell ref="A925:F925"/>
    <mergeCell ref="B842:F842"/>
    <mergeCell ref="A886:F886"/>
    <mergeCell ref="A889:F889"/>
    <mergeCell ref="A891:F891"/>
    <mergeCell ref="B773:F773"/>
    <mergeCell ref="A782:F782"/>
    <mergeCell ref="A785:F785"/>
    <mergeCell ref="A787:F787"/>
    <mergeCell ref="B788:F788"/>
    <mergeCell ref="B789:E789"/>
    <mergeCell ref="B790:F790"/>
    <mergeCell ref="A799:F799"/>
    <mergeCell ref="A802:F802"/>
    <mergeCell ref="A804:F804"/>
    <mergeCell ref="B805:F805"/>
    <mergeCell ref="B806:E806"/>
    <mergeCell ref="B807:F807"/>
    <mergeCell ref="A834:F834"/>
    <mergeCell ref="A837:F837"/>
    <mergeCell ref="A839:F839"/>
    <mergeCell ref="B840:F840"/>
    <mergeCell ref="B841:E841"/>
    <mergeCell ref="A816:F816"/>
    <mergeCell ref="A819:F819"/>
    <mergeCell ref="A821:F821"/>
    <mergeCell ref="B721:E721"/>
    <mergeCell ref="B722:F722"/>
    <mergeCell ref="A731:F731"/>
    <mergeCell ref="A734:F734"/>
    <mergeCell ref="A736:F736"/>
    <mergeCell ref="B737:F737"/>
    <mergeCell ref="B738:E738"/>
    <mergeCell ref="B739:F739"/>
    <mergeCell ref="A748:F748"/>
    <mergeCell ref="A751:F751"/>
    <mergeCell ref="A753:F753"/>
    <mergeCell ref="B754:F754"/>
    <mergeCell ref="B755:E755"/>
    <mergeCell ref="B756:F756"/>
    <mergeCell ref="A765:F765"/>
    <mergeCell ref="A768:F768"/>
    <mergeCell ref="A770:F770"/>
    <mergeCell ref="A632:F632"/>
    <mergeCell ref="B633:F633"/>
    <mergeCell ref="B634:E634"/>
    <mergeCell ref="B635:F635"/>
    <mergeCell ref="A644:F644"/>
    <mergeCell ref="A647:F647"/>
    <mergeCell ref="A649:F649"/>
    <mergeCell ref="B650:F650"/>
    <mergeCell ref="B651:E651"/>
    <mergeCell ref="B652:F652"/>
    <mergeCell ref="A661:F661"/>
    <mergeCell ref="A664:F664"/>
    <mergeCell ref="A666:F666"/>
    <mergeCell ref="B667:F667"/>
    <mergeCell ref="B772:E772"/>
    <mergeCell ref="B669:F669"/>
    <mergeCell ref="A678:F678"/>
    <mergeCell ref="A681:F681"/>
    <mergeCell ref="A683:F683"/>
    <mergeCell ref="B684:F684"/>
    <mergeCell ref="B685:E685"/>
    <mergeCell ref="B686:F686"/>
    <mergeCell ref="A695:F695"/>
    <mergeCell ref="A698:F698"/>
    <mergeCell ref="A700:F700"/>
    <mergeCell ref="B701:F701"/>
    <mergeCell ref="B702:E702"/>
    <mergeCell ref="B703:F703"/>
    <mergeCell ref="A714:F714"/>
    <mergeCell ref="A717:F717"/>
    <mergeCell ref="A719:F719"/>
    <mergeCell ref="B720:F720"/>
    <mergeCell ref="B563:F563"/>
    <mergeCell ref="B564:E564"/>
    <mergeCell ref="B496:F496"/>
    <mergeCell ref="A540:F540"/>
    <mergeCell ref="A543:F543"/>
    <mergeCell ref="A545:F545"/>
    <mergeCell ref="B546:F546"/>
    <mergeCell ref="B547:E547"/>
    <mergeCell ref="B512:E512"/>
    <mergeCell ref="B513:F513"/>
    <mergeCell ref="B668:E668"/>
    <mergeCell ref="B565:F565"/>
    <mergeCell ref="A574:F574"/>
    <mergeCell ref="A577:F577"/>
    <mergeCell ref="A579:F579"/>
    <mergeCell ref="B580:F580"/>
    <mergeCell ref="B581:E581"/>
    <mergeCell ref="B582:F582"/>
    <mergeCell ref="A591:F591"/>
    <mergeCell ref="A594:F594"/>
    <mergeCell ref="A596:F596"/>
    <mergeCell ref="B597:F597"/>
    <mergeCell ref="B598:E598"/>
    <mergeCell ref="B599:F599"/>
    <mergeCell ref="A608:F608"/>
    <mergeCell ref="A611:F611"/>
    <mergeCell ref="A613:F613"/>
    <mergeCell ref="B614:F614"/>
    <mergeCell ref="B615:E615"/>
    <mergeCell ref="B616:F616"/>
    <mergeCell ref="A627:F627"/>
    <mergeCell ref="A630:F630"/>
    <mergeCell ref="B548:F548"/>
    <mergeCell ref="A557:F557"/>
    <mergeCell ref="A560:F560"/>
    <mergeCell ref="A562:F562"/>
    <mergeCell ref="B479:F479"/>
    <mergeCell ref="A488:F488"/>
    <mergeCell ref="A491:F491"/>
    <mergeCell ref="A493:F493"/>
    <mergeCell ref="B477:F477"/>
    <mergeCell ref="B478:E478"/>
    <mergeCell ref="B445:F445"/>
    <mergeCell ref="A454:F454"/>
    <mergeCell ref="A457:F457"/>
    <mergeCell ref="A459:F459"/>
    <mergeCell ref="B460:F460"/>
    <mergeCell ref="B461:E461"/>
    <mergeCell ref="A522:F522"/>
    <mergeCell ref="A525:F525"/>
    <mergeCell ref="A527:F527"/>
    <mergeCell ref="B528:F528"/>
    <mergeCell ref="B529:E529"/>
    <mergeCell ref="B530:F530"/>
    <mergeCell ref="B494:F494"/>
    <mergeCell ref="B495:E495"/>
    <mergeCell ref="A505:F505"/>
    <mergeCell ref="A508:F508"/>
    <mergeCell ref="A510:F510"/>
    <mergeCell ref="B511:F511"/>
    <mergeCell ref="B462:F462"/>
    <mergeCell ref="A471:F471"/>
    <mergeCell ref="A474:F474"/>
    <mergeCell ref="A476:F476"/>
    <mergeCell ref="B428:F428"/>
    <mergeCell ref="A437:F437"/>
    <mergeCell ref="A440:F440"/>
    <mergeCell ref="A442:F442"/>
    <mergeCell ref="B426:F426"/>
    <mergeCell ref="B427:E427"/>
    <mergeCell ref="B394:F394"/>
    <mergeCell ref="A403:F403"/>
    <mergeCell ref="A406:F406"/>
    <mergeCell ref="A408:F408"/>
    <mergeCell ref="B409:F409"/>
    <mergeCell ref="B410:E410"/>
    <mergeCell ref="B443:F443"/>
    <mergeCell ref="B444:E444"/>
    <mergeCell ref="B411:F411"/>
    <mergeCell ref="A420:F420"/>
    <mergeCell ref="A423:F423"/>
    <mergeCell ref="A425:F425"/>
    <mergeCell ref="A386:F386"/>
    <mergeCell ref="A389:F389"/>
    <mergeCell ref="A391:F391"/>
    <mergeCell ref="B324:E324"/>
    <mergeCell ref="B325:F325"/>
    <mergeCell ref="A334:F334"/>
    <mergeCell ref="A337:F337"/>
    <mergeCell ref="A339:F339"/>
    <mergeCell ref="B340:F340"/>
    <mergeCell ref="B291:F291"/>
    <mergeCell ref="A300:F300"/>
    <mergeCell ref="A303:F303"/>
    <mergeCell ref="A305:F305"/>
    <mergeCell ref="B306:F306"/>
    <mergeCell ref="B307:E307"/>
    <mergeCell ref="B308:F308"/>
    <mergeCell ref="A352:F352"/>
    <mergeCell ref="A355:F355"/>
    <mergeCell ref="A357:F357"/>
    <mergeCell ref="B358:F358"/>
    <mergeCell ref="B359:E359"/>
    <mergeCell ref="A317:F317"/>
    <mergeCell ref="A320:F320"/>
    <mergeCell ref="A322:F322"/>
    <mergeCell ref="B323:F323"/>
    <mergeCell ref="B392:F392"/>
    <mergeCell ref="B393:E393"/>
    <mergeCell ref="A235:F235"/>
    <mergeCell ref="A237:F237"/>
    <mergeCell ref="B238:F238"/>
    <mergeCell ref="B360:F360"/>
    <mergeCell ref="A369:F369"/>
    <mergeCell ref="A372:F372"/>
    <mergeCell ref="A374:F374"/>
    <mergeCell ref="B375:F375"/>
    <mergeCell ref="B376:E376"/>
    <mergeCell ref="B240:F240"/>
    <mergeCell ref="A249:F249"/>
    <mergeCell ref="A252:F252"/>
    <mergeCell ref="A254:F254"/>
    <mergeCell ref="B255:F255"/>
    <mergeCell ref="B256:E256"/>
    <mergeCell ref="B257:F257"/>
    <mergeCell ref="A266:F266"/>
    <mergeCell ref="A269:F269"/>
    <mergeCell ref="A271:F271"/>
    <mergeCell ref="B272:F272"/>
    <mergeCell ref="B273:E273"/>
    <mergeCell ref="B274:F274"/>
    <mergeCell ref="A283:F283"/>
    <mergeCell ref="A286:F286"/>
    <mergeCell ref="A288:F288"/>
    <mergeCell ref="B289:F289"/>
    <mergeCell ref="B290:E290"/>
    <mergeCell ref="B341:E341"/>
    <mergeCell ref="B342:F342"/>
    <mergeCell ref="B377:F377"/>
    <mergeCell ref="A186:F186"/>
    <mergeCell ref="B187:F187"/>
    <mergeCell ref="B188:E188"/>
    <mergeCell ref="B189:F189"/>
    <mergeCell ref="A198:F198"/>
    <mergeCell ref="A201:F201"/>
    <mergeCell ref="A203:F203"/>
    <mergeCell ref="B204:F204"/>
    <mergeCell ref="B205:E205"/>
    <mergeCell ref="B206:F206"/>
    <mergeCell ref="A215:F215"/>
    <mergeCell ref="A218:F218"/>
    <mergeCell ref="A220:F220"/>
    <mergeCell ref="B221:F221"/>
    <mergeCell ref="B222:E222"/>
    <mergeCell ref="B223:F223"/>
    <mergeCell ref="A232:F232"/>
    <mergeCell ref="A96:F96"/>
    <mergeCell ref="A99:F99"/>
    <mergeCell ref="A101:F101"/>
    <mergeCell ref="B102:F102"/>
    <mergeCell ref="B103:E103"/>
    <mergeCell ref="B104:F104"/>
    <mergeCell ref="A113:F113"/>
    <mergeCell ref="A116:F116"/>
    <mergeCell ref="A118:F118"/>
    <mergeCell ref="B119:F119"/>
    <mergeCell ref="B120:E120"/>
    <mergeCell ref="B121:F121"/>
    <mergeCell ref="A130:F130"/>
    <mergeCell ref="A133:F133"/>
    <mergeCell ref="A135:F135"/>
    <mergeCell ref="B136:F136"/>
    <mergeCell ref="B239:E239"/>
    <mergeCell ref="B138:F138"/>
    <mergeCell ref="A147:F147"/>
    <mergeCell ref="A150:F150"/>
    <mergeCell ref="A152:F152"/>
    <mergeCell ref="B153:F153"/>
    <mergeCell ref="B154:E154"/>
    <mergeCell ref="B155:F155"/>
    <mergeCell ref="A164:F164"/>
    <mergeCell ref="A167:F167"/>
    <mergeCell ref="A169:F169"/>
    <mergeCell ref="B170:F170"/>
    <mergeCell ref="B171:E171"/>
    <mergeCell ref="B172:F172"/>
    <mergeCell ref="A181:F181"/>
    <mergeCell ref="A184:F184"/>
    <mergeCell ref="A1:G1"/>
    <mergeCell ref="A11:F11"/>
    <mergeCell ref="A14:F14"/>
    <mergeCell ref="A16:F16"/>
    <mergeCell ref="B17:F17"/>
    <mergeCell ref="B18:E18"/>
    <mergeCell ref="B19:F19"/>
    <mergeCell ref="A28:F28"/>
    <mergeCell ref="A31:F31"/>
    <mergeCell ref="A33:F33"/>
    <mergeCell ref="B34:F34"/>
    <mergeCell ref="B35:E35"/>
    <mergeCell ref="B137:E137"/>
    <mergeCell ref="B36:F36"/>
    <mergeCell ref="A45:F45"/>
    <mergeCell ref="A48:F48"/>
    <mergeCell ref="A50:F50"/>
    <mergeCell ref="B51:F51"/>
    <mergeCell ref="B52:E52"/>
    <mergeCell ref="B53:F53"/>
    <mergeCell ref="A62:F62"/>
    <mergeCell ref="A65:F65"/>
    <mergeCell ref="A67:F67"/>
    <mergeCell ref="B68:F68"/>
    <mergeCell ref="B69:E69"/>
    <mergeCell ref="B70:F70"/>
    <mergeCell ref="A79:F79"/>
    <mergeCell ref="A82:F82"/>
    <mergeCell ref="A84:F84"/>
    <mergeCell ref="B85:F85"/>
    <mergeCell ref="B86:E86"/>
    <mergeCell ref="B87:F87"/>
  </mergeCells>
  <pageMargins left="0.7" right="0.7" top="0.75" bottom="0.75" header="0.3" footer="0.3"/>
  <pageSetup paperSize="9" scale="93" orientation="portrait" r:id="rId1"/>
</worksheet>
</file>

<file path=xl/worksheets/sheet6.xml><?xml version="1.0" encoding="utf-8"?>
<worksheet xmlns="http://schemas.openxmlformats.org/spreadsheetml/2006/main" xmlns:r="http://schemas.openxmlformats.org/officeDocument/2006/relationships">
  <sheetPr codeName="Sheet15">
    <tabColor rgb="FF92D050"/>
  </sheetPr>
  <dimension ref="A1:H1278"/>
  <sheetViews>
    <sheetView tabSelected="1" view="pageBreakPreview" zoomScale="78" zoomScaleNormal="89" zoomScaleSheetLayoutView="78" workbookViewId="0">
      <selection activeCell="A2" sqref="A2:F2"/>
    </sheetView>
  </sheetViews>
  <sheetFormatPr defaultRowHeight="15"/>
  <cols>
    <col min="1" max="1" width="6.42578125" style="291" customWidth="1"/>
    <col min="2" max="2" width="69.28515625" style="292" customWidth="1"/>
    <col min="3" max="3" width="12.7109375" style="293" customWidth="1"/>
    <col min="4" max="4" width="12.28515625" style="291" customWidth="1"/>
    <col min="5" max="5" width="20.140625" style="293" customWidth="1"/>
    <col min="6" max="6" width="15" style="293" customWidth="1"/>
    <col min="7" max="7" width="9.140625" style="1"/>
    <col min="8" max="9" width="9.140625" style="1" customWidth="1"/>
    <col min="10" max="16384" width="9.140625" style="1"/>
  </cols>
  <sheetData>
    <row r="1" spans="1:6" ht="21">
      <c r="A1" s="537" t="s">
        <v>5686</v>
      </c>
      <c r="B1" s="537"/>
      <c r="C1" s="537"/>
      <c r="D1" s="537"/>
      <c r="E1" s="537"/>
      <c r="F1" s="537"/>
    </row>
    <row r="2" spans="1:6" ht="18.75">
      <c r="A2" s="556" t="s">
        <v>5687</v>
      </c>
      <c r="B2" s="556"/>
      <c r="C2" s="556"/>
      <c r="D2" s="556"/>
      <c r="E2" s="556"/>
      <c r="F2" s="556"/>
    </row>
    <row r="3" spans="1:6" ht="15.75" thickBot="1"/>
    <row r="4" spans="1:6" s="479" customFormat="1" ht="31.5" customHeight="1" thickBot="1">
      <c r="A4" s="473" t="s">
        <v>3905</v>
      </c>
      <c r="B4" s="474" t="s">
        <v>3906</v>
      </c>
      <c r="C4" s="475" t="s">
        <v>3907</v>
      </c>
      <c r="D4" s="476" t="s">
        <v>3908</v>
      </c>
      <c r="E4" s="477" t="s">
        <v>3909</v>
      </c>
      <c r="F4" s="478" t="s">
        <v>3910</v>
      </c>
    </row>
    <row r="5" spans="1:6" ht="15.75" thickBot="1">
      <c r="A5" s="294" t="s">
        <v>3911</v>
      </c>
      <c r="B5" s="295" t="s">
        <v>3912</v>
      </c>
      <c r="C5" s="296"/>
      <c r="D5" s="297"/>
      <c r="E5" s="296"/>
      <c r="F5" s="298"/>
    </row>
    <row r="6" spans="1:6">
      <c r="A6" s="299">
        <v>1</v>
      </c>
      <c r="B6" s="300" t="s">
        <v>7</v>
      </c>
      <c r="C6" s="301"/>
      <c r="D6" s="302" t="s">
        <v>4</v>
      </c>
      <c r="E6" s="303">
        <f>'[418]HSD PSPN,STR,ARS'!F6</f>
        <v>150000</v>
      </c>
      <c r="F6" s="304"/>
    </row>
    <row r="7" spans="1:6">
      <c r="A7" s="299">
        <v>2</v>
      </c>
      <c r="B7" s="305" t="s">
        <v>1549</v>
      </c>
      <c r="C7" s="306"/>
      <c r="D7" s="307" t="s">
        <v>4</v>
      </c>
      <c r="E7" s="308">
        <f>'[418]HSD PSPN,STR,ARS'!F7</f>
        <v>150000</v>
      </c>
      <c r="F7" s="309"/>
    </row>
    <row r="8" spans="1:6">
      <c r="A8" s="299">
        <v>3</v>
      </c>
      <c r="B8" s="310" t="s">
        <v>3913</v>
      </c>
      <c r="C8" s="311"/>
      <c r="D8" s="307" t="s">
        <v>4</v>
      </c>
      <c r="E8" s="308">
        <f t="shared" ref="E8:E15" si="0">E7</f>
        <v>150000</v>
      </c>
      <c r="F8" s="309"/>
    </row>
    <row r="9" spans="1:6">
      <c r="A9" s="299">
        <v>4</v>
      </c>
      <c r="B9" s="312" t="s">
        <v>3914</v>
      </c>
      <c r="C9" s="313"/>
      <c r="D9" s="307" t="s">
        <v>4</v>
      </c>
      <c r="E9" s="308">
        <f t="shared" si="0"/>
        <v>150000</v>
      </c>
      <c r="F9" s="309"/>
    </row>
    <row r="10" spans="1:6">
      <c r="A10" s="299">
        <v>5</v>
      </c>
      <c r="B10" s="305" t="s">
        <v>3915</v>
      </c>
      <c r="C10" s="306"/>
      <c r="D10" s="307" t="s">
        <v>4</v>
      </c>
      <c r="E10" s="308">
        <f t="shared" si="0"/>
        <v>150000</v>
      </c>
      <c r="F10" s="309"/>
    </row>
    <row r="11" spans="1:6">
      <c r="A11" s="299">
        <v>6</v>
      </c>
      <c r="B11" s="305" t="s">
        <v>3916</v>
      </c>
      <c r="C11" s="306"/>
      <c r="D11" s="307" t="s">
        <v>4</v>
      </c>
      <c r="E11" s="308">
        <f t="shared" si="0"/>
        <v>150000</v>
      </c>
      <c r="F11" s="309"/>
    </row>
    <row r="12" spans="1:6">
      <c r="A12" s="299">
        <v>7</v>
      </c>
      <c r="B12" s="305" t="s">
        <v>3917</v>
      </c>
      <c r="C12" s="306"/>
      <c r="D12" s="307" t="s">
        <v>4</v>
      </c>
      <c r="E12" s="308">
        <f t="shared" si="0"/>
        <v>150000</v>
      </c>
      <c r="F12" s="309"/>
    </row>
    <row r="13" spans="1:6">
      <c r="A13" s="299">
        <v>8</v>
      </c>
      <c r="B13" s="305" t="s">
        <v>3918</v>
      </c>
      <c r="C13" s="306"/>
      <c r="D13" s="307" t="s">
        <v>4</v>
      </c>
      <c r="E13" s="308">
        <f t="shared" si="0"/>
        <v>150000</v>
      </c>
      <c r="F13" s="309"/>
    </row>
    <row r="14" spans="1:6">
      <c r="A14" s="299">
        <v>9</v>
      </c>
      <c r="B14" s="305" t="s">
        <v>1804</v>
      </c>
      <c r="C14" s="306"/>
      <c r="D14" s="307" t="s">
        <v>4</v>
      </c>
      <c r="E14" s="308">
        <f t="shared" si="0"/>
        <v>150000</v>
      </c>
      <c r="F14" s="309"/>
    </row>
    <row r="15" spans="1:6" ht="30">
      <c r="A15" s="299">
        <v>10</v>
      </c>
      <c r="B15" s="314" t="s">
        <v>70</v>
      </c>
      <c r="C15" s="80"/>
      <c r="D15" s="307" t="s">
        <v>4</v>
      </c>
      <c r="E15" s="308">
        <f t="shared" si="0"/>
        <v>150000</v>
      </c>
      <c r="F15" s="309"/>
    </row>
    <row r="16" spans="1:6">
      <c r="A16" s="299">
        <v>11</v>
      </c>
      <c r="B16" s="305" t="s">
        <v>2</v>
      </c>
      <c r="C16" s="306"/>
      <c r="D16" s="307" t="s">
        <v>4</v>
      </c>
      <c r="E16" s="308">
        <f>'[418]HSD PSPN,STR,ARS'!F24</f>
        <v>100000</v>
      </c>
      <c r="F16" s="309"/>
    </row>
    <row r="17" spans="1:6">
      <c r="A17" s="299">
        <v>12</v>
      </c>
      <c r="B17" s="305" t="s">
        <v>10</v>
      </c>
      <c r="C17" s="306"/>
      <c r="D17" s="307" t="s">
        <v>4</v>
      </c>
      <c r="E17" s="308">
        <f>'[418]HSD PSPN,STR,ARS'!F25</f>
        <v>200000</v>
      </c>
      <c r="F17" s="309"/>
    </row>
    <row r="18" spans="1:6">
      <c r="A18" s="299">
        <v>13</v>
      </c>
      <c r="B18" s="305" t="s">
        <v>3919</v>
      </c>
      <c r="C18" s="306"/>
      <c r="D18" s="307" t="s">
        <v>4</v>
      </c>
      <c r="E18" s="308">
        <f>'[418]HSD PSPN,STR,ARS'!F26</f>
        <v>200000</v>
      </c>
      <c r="F18" s="309"/>
    </row>
    <row r="19" spans="1:6">
      <c r="A19" s="299">
        <v>14</v>
      </c>
      <c r="B19" s="305" t="s">
        <v>3920</v>
      </c>
      <c r="C19" s="306"/>
      <c r="D19" s="307" t="s">
        <v>4</v>
      </c>
      <c r="E19" s="308">
        <f>'[418]HSD PSPN,STR,ARS'!F27</f>
        <v>200000</v>
      </c>
      <c r="F19" s="309"/>
    </row>
    <row r="20" spans="1:6">
      <c r="A20" s="299">
        <v>15</v>
      </c>
      <c r="B20" s="315" t="s">
        <v>3921</v>
      </c>
      <c r="C20" s="316"/>
      <c r="D20" s="307" t="s">
        <v>4</v>
      </c>
      <c r="E20" s="308">
        <f>'[418]HSD PSPN,STR,ARS'!F28</f>
        <v>200000</v>
      </c>
      <c r="F20" s="309"/>
    </row>
    <row r="21" spans="1:6">
      <c r="A21" s="299">
        <v>16</v>
      </c>
      <c r="B21" s="315" t="s">
        <v>3922</v>
      </c>
      <c r="C21" s="316"/>
      <c r="D21" s="307" t="s">
        <v>4</v>
      </c>
      <c r="E21" s="308">
        <f>'[418]HSD PSPN,STR,ARS'!F29</f>
        <v>150000</v>
      </c>
      <c r="F21" s="309"/>
    </row>
    <row r="22" spans="1:6">
      <c r="A22" s="299">
        <v>17</v>
      </c>
      <c r="B22" s="315" t="s">
        <v>3923</v>
      </c>
      <c r="C22" s="316"/>
      <c r="D22" s="307" t="s">
        <v>4</v>
      </c>
      <c r="E22" s="308">
        <f>'[418]HSD PSPN,STR,ARS'!F30</f>
        <v>200000</v>
      </c>
      <c r="F22" s="309"/>
    </row>
    <row r="23" spans="1:6">
      <c r="A23" s="299">
        <v>18</v>
      </c>
      <c r="B23" s="315" t="s">
        <v>3924</v>
      </c>
      <c r="C23" s="316"/>
      <c r="D23" s="307" t="s">
        <v>4</v>
      </c>
      <c r="E23" s="308">
        <f>'[418]HSD PSPN,STR,ARS'!F31</f>
        <v>150000</v>
      </c>
      <c r="F23" s="309"/>
    </row>
    <row r="24" spans="1:6" ht="30">
      <c r="A24" s="299">
        <v>19</v>
      </c>
      <c r="B24" s="314" t="s">
        <v>1127</v>
      </c>
      <c r="C24" s="80"/>
      <c r="D24" s="307" t="s">
        <v>4</v>
      </c>
      <c r="E24" s="308">
        <f>'[418]HSD PSPN,STR,ARS'!F32</f>
        <v>200000</v>
      </c>
      <c r="F24" s="309"/>
    </row>
    <row r="25" spans="1:6">
      <c r="A25" s="299">
        <v>20</v>
      </c>
      <c r="B25" s="314" t="s">
        <v>1130</v>
      </c>
      <c r="C25" s="80"/>
      <c r="D25" s="307" t="s">
        <v>4</v>
      </c>
      <c r="E25" s="308">
        <f>'[418]HSD PSPN,STR,ARS'!F33</f>
        <v>250000</v>
      </c>
      <c r="F25" s="309"/>
    </row>
    <row r="26" spans="1:6" ht="15.75" thickBot="1">
      <c r="A26" s="317"/>
      <c r="B26" s="300"/>
      <c r="C26" s="301"/>
      <c r="D26" s="307"/>
      <c r="E26" s="318"/>
      <c r="F26" s="309"/>
    </row>
    <row r="27" spans="1:6" ht="15.75" thickBot="1">
      <c r="A27" s="294" t="s">
        <v>3925</v>
      </c>
      <c r="B27" s="295" t="s">
        <v>3926</v>
      </c>
      <c r="C27" s="296"/>
      <c r="D27" s="297"/>
      <c r="E27" s="296"/>
      <c r="F27" s="298"/>
    </row>
    <row r="28" spans="1:6">
      <c r="A28" s="538" t="s">
        <v>3927</v>
      </c>
      <c r="B28" s="539"/>
      <c r="C28" s="539"/>
      <c r="D28" s="539"/>
      <c r="E28" s="539"/>
      <c r="F28" s="540"/>
    </row>
    <row r="29" spans="1:6" ht="8.25" customHeight="1">
      <c r="A29" s="541"/>
      <c r="B29" s="542"/>
      <c r="C29" s="542"/>
      <c r="D29" s="542"/>
      <c r="E29" s="542"/>
      <c r="F29" s="543"/>
    </row>
    <row r="30" spans="1:6" ht="9" customHeight="1">
      <c r="A30" s="544"/>
      <c r="B30" s="545"/>
      <c r="C30" s="545"/>
      <c r="D30" s="545"/>
      <c r="E30" s="545"/>
      <c r="F30" s="546"/>
    </row>
    <row r="31" spans="1:6" s="244" customFormat="1" ht="18.75">
      <c r="A31" s="319"/>
      <c r="B31" s="320" t="s">
        <v>3928</v>
      </c>
      <c r="C31" s="320"/>
      <c r="D31" s="321"/>
      <c r="E31" s="322"/>
      <c r="F31" s="323"/>
    </row>
    <row r="32" spans="1:6" ht="30">
      <c r="A32" s="324">
        <v>1</v>
      </c>
      <c r="B32" s="465" t="s">
        <v>74</v>
      </c>
      <c r="C32" s="466"/>
      <c r="D32" s="467" t="s">
        <v>75</v>
      </c>
      <c r="E32" s="325">
        <v>10000</v>
      </c>
      <c r="F32" s="326"/>
    </row>
    <row r="33" spans="1:6" ht="30">
      <c r="A33" s="317">
        <v>2</v>
      </c>
      <c r="B33" s="456" t="s">
        <v>79</v>
      </c>
      <c r="C33" s="458"/>
      <c r="D33" s="468" t="s">
        <v>75</v>
      </c>
      <c r="E33" s="308">
        <v>10000</v>
      </c>
      <c r="F33" s="327"/>
    </row>
    <row r="34" spans="1:6" ht="30">
      <c r="A34" s="317">
        <v>3</v>
      </c>
      <c r="B34" s="456" t="s">
        <v>81</v>
      </c>
      <c r="C34" s="458"/>
      <c r="D34" s="468" t="s">
        <v>75</v>
      </c>
      <c r="E34" s="308">
        <v>10000</v>
      </c>
      <c r="F34" s="327"/>
    </row>
    <row r="35" spans="1:6" ht="30">
      <c r="A35" s="317">
        <v>4</v>
      </c>
      <c r="B35" s="456" t="s">
        <v>83</v>
      </c>
      <c r="C35" s="458"/>
      <c r="D35" s="468" t="s">
        <v>75</v>
      </c>
      <c r="E35" s="308">
        <v>10000</v>
      </c>
      <c r="F35" s="327"/>
    </row>
    <row r="36" spans="1:6" ht="30">
      <c r="A36" s="317">
        <v>5</v>
      </c>
      <c r="B36" s="456" t="s">
        <v>89</v>
      </c>
      <c r="C36" s="458"/>
      <c r="D36" s="468" t="s">
        <v>75</v>
      </c>
      <c r="E36" s="308">
        <v>10000</v>
      </c>
      <c r="F36" s="327"/>
    </row>
    <row r="37" spans="1:6" ht="30">
      <c r="A37" s="317">
        <v>6</v>
      </c>
      <c r="B37" s="456" t="s">
        <v>93</v>
      </c>
      <c r="C37" s="458"/>
      <c r="D37" s="468" t="s">
        <v>75</v>
      </c>
      <c r="E37" s="308">
        <v>10000</v>
      </c>
      <c r="F37" s="327"/>
    </row>
    <row r="38" spans="1:6" ht="30">
      <c r="A38" s="317">
        <v>7</v>
      </c>
      <c r="B38" s="456" t="s">
        <v>95</v>
      </c>
      <c r="C38" s="458"/>
      <c r="D38" s="468" t="s">
        <v>75</v>
      </c>
      <c r="E38" s="308">
        <v>10000</v>
      </c>
      <c r="F38" s="327"/>
    </row>
    <row r="39" spans="1:6" ht="30">
      <c r="A39" s="317">
        <v>8</v>
      </c>
      <c r="B39" s="456" t="s">
        <v>100</v>
      </c>
      <c r="C39" s="458"/>
      <c r="D39" s="468" t="s">
        <v>75</v>
      </c>
      <c r="E39" s="308">
        <v>10000</v>
      </c>
      <c r="F39" s="327"/>
    </row>
    <row r="40" spans="1:6" ht="30">
      <c r="A40" s="317">
        <v>9</v>
      </c>
      <c r="B40" s="456" t="s">
        <v>102</v>
      </c>
      <c r="C40" s="458"/>
      <c r="D40" s="468" t="s">
        <v>75</v>
      </c>
      <c r="E40" s="308">
        <v>10000</v>
      </c>
      <c r="F40" s="327"/>
    </row>
    <row r="41" spans="1:6" ht="30">
      <c r="A41" s="317">
        <v>10</v>
      </c>
      <c r="B41" s="456" t="s">
        <v>104</v>
      </c>
      <c r="C41" s="458"/>
      <c r="D41" s="468" t="s">
        <v>75</v>
      </c>
      <c r="E41" s="308">
        <v>10000</v>
      </c>
      <c r="F41" s="327"/>
    </row>
    <row r="42" spans="1:6" ht="30">
      <c r="A42" s="317">
        <v>11</v>
      </c>
      <c r="B42" s="456" t="s">
        <v>106</v>
      </c>
      <c r="C42" s="458"/>
      <c r="D42" s="468" t="s">
        <v>75</v>
      </c>
      <c r="E42" s="308">
        <v>10000</v>
      </c>
      <c r="F42" s="327"/>
    </row>
    <row r="43" spans="1:6" ht="30">
      <c r="A43" s="317">
        <v>12</v>
      </c>
      <c r="B43" s="456" t="s">
        <v>111</v>
      </c>
      <c r="C43" s="458"/>
      <c r="D43" s="468" t="s">
        <v>75</v>
      </c>
      <c r="E43" s="308">
        <v>10000</v>
      </c>
      <c r="F43" s="327"/>
    </row>
    <row r="44" spans="1:6" s="33" customFormat="1" ht="30">
      <c r="A44" s="328">
        <v>13</v>
      </c>
      <c r="B44" s="456" t="s">
        <v>113</v>
      </c>
      <c r="C44" s="458"/>
      <c r="D44" s="468" t="s">
        <v>75</v>
      </c>
      <c r="E44" s="308">
        <v>10000</v>
      </c>
      <c r="F44" s="454"/>
    </row>
    <row r="45" spans="1:6" ht="30">
      <c r="A45" s="317">
        <v>14</v>
      </c>
      <c r="B45" s="456" t="s">
        <v>117</v>
      </c>
      <c r="C45" s="458"/>
      <c r="D45" s="468" t="s">
        <v>75</v>
      </c>
      <c r="E45" s="308">
        <v>10000</v>
      </c>
      <c r="F45" s="327"/>
    </row>
    <row r="46" spans="1:6" ht="30">
      <c r="A46" s="317">
        <v>15</v>
      </c>
      <c r="B46" s="456" t="s">
        <v>122</v>
      </c>
      <c r="C46" s="458"/>
      <c r="D46" s="468" t="s">
        <v>75</v>
      </c>
      <c r="E46" s="308">
        <v>10000</v>
      </c>
      <c r="F46" s="327"/>
    </row>
    <row r="47" spans="1:6" ht="30">
      <c r="A47" s="317">
        <v>16</v>
      </c>
      <c r="B47" s="456" t="s">
        <v>126</v>
      </c>
      <c r="C47" s="458"/>
      <c r="D47" s="468" t="s">
        <v>75</v>
      </c>
      <c r="E47" s="308">
        <v>10000</v>
      </c>
      <c r="F47" s="327"/>
    </row>
    <row r="48" spans="1:6" ht="30">
      <c r="A48" s="317">
        <v>17</v>
      </c>
      <c r="B48" s="456" t="s">
        <v>131</v>
      </c>
      <c r="C48" s="458"/>
      <c r="D48" s="468" t="s">
        <v>75</v>
      </c>
      <c r="E48" s="308">
        <v>10000</v>
      </c>
      <c r="F48" s="327"/>
    </row>
    <row r="49" spans="1:6" ht="30">
      <c r="A49" s="317">
        <v>18</v>
      </c>
      <c r="B49" s="456" t="s">
        <v>133</v>
      </c>
      <c r="C49" s="458"/>
      <c r="D49" s="468" t="s">
        <v>75</v>
      </c>
      <c r="E49" s="308">
        <v>10000</v>
      </c>
      <c r="F49" s="327"/>
    </row>
    <row r="50" spans="1:6" ht="30">
      <c r="A50" s="317">
        <v>19</v>
      </c>
      <c r="B50" s="456" t="s">
        <v>135</v>
      </c>
      <c r="C50" s="458"/>
      <c r="D50" s="468" t="s">
        <v>75</v>
      </c>
      <c r="E50" s="308">
        <v>10000</v>
      </c>
      <c r="F50" s="327"/>
    </row>
    <row r="51" spans="1:6" ht="30">
      <c r="A51" s="317">
        <v>20</v>
      </c>
      <c r="B51" s="456" t="s">
        <v>137</v>
      </c>
      <c r="C51" s="458"/>
      <c r="D51" s="468" t="s">
        <v>75</v>
      </c>
      <c r="E51" s="308">
        <v>10000</v>
      </c>
      <c r="F51" s="327"/>
    </row>
    <row r="52" spans="1:6" ht="30">
      <c r="A52" s="317">
        <v>21</v>
      </c>
      <c r="B52" s="456" t="s">
        <v>139</v>
      </c>
      <c r="C52" s="458"/>
      <c r="D52" s="468" t="s">
        <v>75</v>
      </c>
      <c r="E52" s="308">
        <v>10000</v>
      </c>
      <c r="F52" s="327"/>
    </row>
    <row r="53" spans="1:6" ht="30">
      <c r="A53" s="317">
        <v>22</v>
      </c>
      <c r="B53" s="456" t="s">
        <v>141</v>
      </c>
      <c r="C53" s="458"/>
      <c r="D53" s="468" t="s">
        <v>75</v>
      </c>
      <c r="E53" s="308">
        <v>10000</v>
      </c>
      <c r="F53" s="327"/>
    </row>
    <row r="54" spans="1:6" ht="30">
      <c r="A54" s="317">
        <v>23</v>
      </c>
      <c r="B54" s="456" t="s">
        <v>143</v>
      </c>
      <c r="C54" s="458"/>
      <c r="D54" s="468" t="s">
        <v>75</v>
      </c>
      <c r="E54" s="308">
        <v>10000</v>
      </c>
      <c r="F54" s="327"/>
    </row>
    <row r="55" spans="1:6" ht="30">
      <c r="A55" s="317">
        <v>24</v>
      </c>
      <c r="B55" s="456" t="s">
        <v>145</v>
      </c>
      <c r="C55" s="458"/>
      <c r="D55" s="468" t="s">
        <v>75</v>
      </c>
      <c r="E55" s="308">
        <v>10000</v>
      </c>
      <c r="F55" s="327"/>
    </row>
    <row r="56" spans="1:6" ht="30">
      <c r="A56" s="317">
        <v>25</v>
      </c>
      <c r="B56" s="456" t="s">
        <v>147</v>
      </c>
      <c r="C56" s="458"/>
      <c r="D56" s="468" t="s">
        <v>75</v>
      </c>
      <c r="E56" s="308">
        <v>10000</v>
      </c>
      <c r="F56" s="327"/>
    </row>
    <row r="57" spans="1:6" ht="30">
      <c r="A57" s="317">
        <v>26</v>
      </c>
      <c r="B57" s="456" t="s">
        <v>149</v>
      </c>
      <c r="C57" s="458"/>
      <c r="D57" s="468" t="s">
        <v>75</v>
      </c>
      <c r="E57" s="308">
        <v>10000</v>
      </c>
      <c r="F57" s="327"/>
    </row>
    <row r="58" spans="1:6" ht="30">
      <c r="A58" s="317">
        <v>27</v>
      </c>
      <c r="B58" s="456" t="s">
        <v>151</v>
      </c>
      <c r="C58" s="458"/>
      <c r="D58" s="468" t="s">
        <v>75</v>
      </c>
      <c r="E58" s="308">
        <v>10000</v>
      </c>
      <c r="F58" s="327"/>
    </row>
    <row r="59" spans="1:6" ht="30">
      <c r="A59" s="317">
        <v>28</v>
      </c>
      <c r="B59" s="456" t="s">
        <v>153</v>
      </c>
      <c r="C59" s="458"/>
      <c r="D59" s="468" t="s">
        <v>75</v>
      </c>
      <c r="E59" s="308">
        <v>10000</v>
      </c>
      <c r="F59" s="327"/>
    </row>
    <row r="60" spans="1:6" ht="30">
      <c r="A60" s="317">
        <v>29</v>
      </c>
      <c r="B60" s="456" t="s">
        <v>155</v>
      </c>
      <c r="C60" s="458"/>
      <c r="D60" s="468" t="s">
        <v>75</v>
      </c>
      <c r="E60" s="308">
        <v>10000</v>
      </c>
      <c r="F60" s="327"/>
    </row>
    <row r="61" spans="1:6" ht="30">
      <c r="A61" s="317">
        <v>30</v>
      </c>
      <c r="B61" s="456" t="s">
        <v>157</v>
      </c>
      <c r="C61" s="458"/>
      <c r="D61" s="468" t="s">
        <v>75</v>
      </c>
      <c r="E61" s="308">
        <v>10000</v>
      </c>
      <c r="F61" s="327"/>
    </row>
    <row r="62" spans="1:6" ht="30">
      <c r="A62" s="317">
        <v>31</v>
      </c>
      <c r="B62" s="456" t="s">
        <v>160</v>
      </c>
      <c r="C62" s="458"/>
      <c r="D62" s="468" t="s">
        <v>75</v>
      </c>
      <c r="E62" s="308">
        <v>10000</v>
      </c>
      <c r="F62" s="327"/>
    </row>
    <row r="63" spans="1:6" ht="30">
      <c r="A63" s="317">
        <v>32</v>
      </c>
      <c r="B63" s="456" t="s">
        <v>163</v>
      </c>
      <c r="C63" s="458"/>
      <c r="D63" s="468" t="s">
        <v>75</v>
      </c>
      <c r="E63" s="308">
        <v>10000</v>
      </c>
      <c r="F63" s="327"/>
    </row>
    <row r="64" spans="1:6" ht="30">
      <c r="A64" s="317">
        <v>33</v>
      </c>
      <c r="B64" s="456" t="s">
        <v>165</v>
      </c>
      <c r="C64" s="458"/>
      <c r="D64" s="468" t="s">
        <v>75</v>
      </c>
      <c r="E64" s="308">
        <v>10000</v>
      </c>
      <c r="F64" s="327"/>
    </row>
    <row r="65" spans="1:6" ht="30">
      <c r="A65" s="317">
        <v>34</v>
      </c>
      <c r="B65" s="456" t="s">
        <v>167</v>
      </c>
      <c r="C65" s="458"/>
      <c r="D65" s="468" t="s">
        <v>75</v>
      </c>
      <c r="E65" s="308">
        <v>10000</v>
      </c>
      <c r="F65" s="327"/>
    </row>
    <row r="66" spans="1:6" ht="30">
      <c r="A66" s="317">
        <v>35</v>
      </c>
      <c r="B66" s="456" t="s">
        <v>169</v>
      </c>
      <c r="C66" s="458"/>
      <c r="D66" s="468" t="s">
        <v>75</v>
      </c>
      <c r="E66" s="308">
        <v>10000</v>
      </c>
      <c r="F66" s="327"/>
    </row>
    <row r="67" spans="1:6" ht="30">
      <c r="A67" s="317">
        <v>36</v>
      </c>
      <c r="B67" s="456" t="s">
        <v>171</v>
      </c>
      <c r="C67" s="458"/>
      <c r="D67" s="468" t="s">
        <v>75</v>
      </c>
      <c r="E67" s="308">
        <v>10000</v>
      </c>
      <c r="F67" s="327"/>
    </row>
    <row r="68" spans="1:6" ht="30">
      <c r="A68" s="317">
        <v>37</v>
      </c>
      <c r="B68" s="456" t="s">
        <v>173</v>
      </c>
      <c r="C68" s="458"/>
      <c r="D68" s="468" t="s">
        <v>75</v>
      </c>
      <c r="E68" s="308">
        <v>10000</v>
      </c>
      <c r="F68" s="327"/>
    </row>
    <row r="69" spans="1:6" ht="30">
      <c r="A69" s="317">
        <v>38</v>
      </c>
      <c r="B69" s="456" t="s">
        <v>175</v>
      </c>
      <c r="C69" s="458"/>
      <c r="D69" s="468" t="s">
        <v>75</v>
      </c>
      <c r="E69" s="308">
        <v>10000</v>
      </c>
      <c r="F69" s="327"/>
    </row>
    <row r="70" spans="1:6" ht="30">
      <c r="A70" s="317">
        <v>39</v>
      </c>
      <c r="B70" s="456" t="s">
        <v>177</v>
      </c>
      <c r="C70" s="458"/>
      <c r="D70" s="468" t="s">
        <v>75</v>
      </c>
      <c r="E70" s="308">
        <v>10000</v>
      </c>
      <c r="F70" s="327"/>
    </row>
    <row r="71" spans="1:6" ht="30">
      <c r="A71" s="317">
        <v>40</v>
      </c>
      <c r="B71" s="456" t="s">
        <v>179</v>
      </c>
      <c r="C71" s="458"/>
      <c r="D71" s="468" t="s">
        <v>75</v>
      </c>
      <c r="E71" s="308">
        <v>10000</v>
      </c>
      <c r="F71" s="327"/>
    </row>
    <row r="72" spans="1:6" ht="30">
      <c r="A72" s="317">
        <v>41</v>
      </c>
      <c r="B72" s="456" t="s">
        <v>181</v>
      </c>
      <c r="C72" s="458"/>
      <c r="D72" s="468" t="s">
        <v>75</v>
      </c>
      <c r="E72" s="308">
        <v>10000</v>
      </c>
      <c r="F72" s="327"/>
    </row>
    <row r="73" spans="1:6" ht="30">
      <c r="A73" s="317">
        <v>42</v>
      </c>
      <c r="B73" s="456" t="s">
        <v>185</v>
      </c>
      <c r="C73" s="458"/>
      <c r="D73" s="468" t="s">
        <v>75</v>
      </c>
      <c r="E73" s="308">
        <v>10000</v>
      </c>
      <c r="F73" s="327"/>
    </row>
    <row r="74" spans="1:6" ht="30">
      <c r="A74" s="317">
        <v>43</v>
      </c>
      <c r="B74" s="456" t="s">
        <v>187</v>
      </c>
      <c r="C74" s="458"/>
      <c r="D74" s="468" t="s">
        <v>75</v>
      </c>
      <c r="E74" s="308">
        <v>10000</v>
      </c>
      <c r="F74" s="327"/>
    </row>
    <row r="75" spans="1:6" ht="30">
      <c r="A75" s="317">
        <v>44</v>
      </c>
      <c r="B75" s="456" t="s">
        <v>189</v>
      </c>
      <c r="C75" s="458"/>
      <c r="D75" s="468" t="s">
        <v>75</v>
      </c>
      <c r="E75" s="308">
        <v>10000</v>
      </c>
      <c r="F75" s="327"/>
    </row>
    <row r="76" spans="1:6" ht="30">
      <c r="A76" s="317">
        <v>45</v>
      </c>
      <c r="B76" s="456" t="s">
        <v>193</v>
      </c>
      <c r="C76" s="458"/>
      <c r="D76" s="468" t="s">
        <v>75</v>
      </c>
      <c r="E76" s="308">
        <v>10000</v>
      </c>
      <c r="F76" s="327"/>
    </row>
    <row r="77" spans="1:6" ht="30">
      <c r="A77" s="317">
        <v>46</v>
      </c>
      <c r="B77" s="456" t="s">
        <v>195</v>
      </c>
      <c r="C77" s="458"/>
      <c r="D77" s="468" t="s">
        <v>75</v>
      </c>
      <c r="E77" s="308">
        <v>10000</v>
      </c>
      <c r="F77" s="327"/>
    </row>
    <row r="78" spans="1:6" ht="30">
      <c r="A78" s="317">
        <v>47</v>
      </c>
      <c r="B78" s="456" t="s">
        <v>200</v>
      </c>
      <c r="C78" s="458"/>
      <c r="D78" s="468" t="s">
        <v>75</v>
      </c>
      <c r="E78" s="308">
        <v>10000</v>
      </c>
      <c r="F78" s="327"/>
    </row>
    <row r="79" spans="1:6" ht="30">
      <c r="A79" s="317">
        <v>48</v>
      </c>
      <c r="B79" s="456" t="s">
        <v>202</v>
      </c>
      <c r="C79" s="458"/>
      <c r="D79" s="468" t="s">
        <v>75</v>
      </c>
      <c r="E79" s="308">
        <v>10000</v>
      </c>
      <c r="F79" s="327"/>
    </row>
    <row r="80" spans="1:6" ht="30">
      <c r="A80" s="317">
        <v>49</v>
      </c>
      <c r="B80" s="456" t="s">
        <v>205</v>
      </c>
      <c r="C80" s="458"/>
      <c r="D80" s="468" t="s">
        <v>75</v>
      </c>
      <c r="E80" s="308">
        <v>10000</v>
      </c>
      <c r="F80" s="327"/>
    </row>
    <row r="81" spans="1:6" ht="30">
      <c r="A81" s="317">
        <v>50</v>
      </c>
      <c r="B81" s="456" t="s">
        <v>207</v>
      </c>
      <c r="C81" s="458"/>
      <c r="D81" s="468" t="s">
        <v>75</v>
      </c>
      <c r="E81" s="308">
        <v>10000</v>
      </c>
      <c r="F81" s="327"/>
    </row>
    <row r="82" spans="1:6" ht="30">
      <c r="A82" s="317">
        <v>51</v>
      </c>
      <c r="B82" s="456" t="s">
        <v>210</v>
      </c>
      <c r="C82" s="458"/>
      <c r="D82" s="468" t="s">
        <v>75</v>
      </c>
      <c r="E82" s="308">
        <v>10000</v>
      </c>
      <c r="F82" s="327"/>
    </row>
    <row r="83" spans="1:6" ht="30">
      <c r="A83" s="317">
        <v>52</v>
      </c>
      <c r="B83" s="456" t="s">
        <v>212</v>
      </c>
      <c r="C83" s="458"/>
      <c r="D83" s="468" t="s">
        <v>75</v>
      </c>
      <c r="E83" s="308">
        <v>10000</v>
      </c>
      <c r="F83" s="327"/>
    </row>
    <row r="84" spans="1:6" ht="30">
      <c r="A84" s="317">
        <v>53</v>
      </c>
      <c r="B84" s="456" t="s">
        <v>214</v>
      </c>
      <c r="C84" s="458"/>
      <c r="D84" s="468" t="s">
        <v>75</v>
      </c>
      <c r="E84" s="308">
        <v>10000</v>
      </c>
      <c r="F84" s="327"/>
    </row>
    <row r="85" spans="1:6" ht="30">
      <c r="A85" s="317">
        <v>54</v>
      </c>
      <c r="B85" s="456" t="s">
        <v>216</v>
      </c>
      <c r="C85" s="458"/>
      <c r="D85" s="468" t="s">
        <v>75</v>
      </c>
      <c r="E85" s="308">
        <v>10000</v>
      </c>
      <c r="F85" s="327"/>
    </row>
    <row r="86" spans="1:6" ht="30">
      <c r="A86" s="317">
        <v>55</v>
      </c>
      <c r="B86" s="456" t="s">
        <v>218</v>
      </c>
      <c r="C86" s="458"/>
      <c r="D86" s="468" t="s">
        <v>75</v>
      </c>
      <c r="E86" s="308">
        <v>10000</v>
      </c>
      <c r="F86" s="327"/>
    </row>
    <row r="87" spans="1:6" ht="30">
      <c r="A87" s="317">
        <v>56</v>
      </c>
      <c r="B87" s="456" t="s">
        <v>220</v>
      </c>
      <c r="C87" s="458"/>
      <c r="D87" s="468" t="s">
        <v>75</v>
      </c>
      <c r="E87" s="308">
        <v>10000</v>
      </c>
      <c r="F87" s="327"/>
    </row>
    <row r="88" spans="1:6" ht="30">
      <c r="A88" s="317">
        <v>57</v>
      </c>
      <c r="B88" s="456" t="s">
        <v>222</v>
      </c>
      <c r="C88" s="458"/>
      <c r="D88" s="468" t="s">
        <v>75</v>
      </c>
      <c r="E88" s="308">
        <v>10000</v>
      </c>
      <c r="F88" s="327"/>
    </row>
    <row r="89" spans="1:6" ht="30">
      <c r="A89" s="317">
        <v>58</v>
      </c>
      <c r="B89" s="456" t="s">
        <v>224</v>
      </c>
      <c r="C89" s="458"/>
      <c r="D89" s="468" t="s">
        <v>75</v>
      </c>
      <c r="E89" s="308">
        <v>10000</v>
      </c>
      <c r="F89" s="327"/>
    </row>
    <row r="90" spans="1:6" ht="30">
      <c r="A90" s="317">
        <v>59</v>
      </c>
      <c r="B90" s="456" t="s">
        <v>226</v>
      </c>
      <c r="C90" s="458"/>
      <c r="D90" s="468" t="s">
        <v>75</v>
      </c>
      <c r="E90" s="308">
        <v>10000</v>
      </c>
      <c r="F90" s="327"/>
    </row>
    <row r="91" spans="1:6" ht="30">
      <c r="A91" s="317">
        <v>60</v>
      </c>
      <c r="B91" s="456" t="s">
        <v>228</v>
      </c>
      <c r="C91" s="458"/>
      <c r="D91" s="468" t="s">
        <v>75</v>
      </c>
      <c r="E91" s="308">
        <v>10000</v>
      </c>
      <c r="F91" s="327"/>
    </row>
    <row r="92" spans="1:6" ht="30">
      <c r="A92" s="317">
        <v>61</v>
      </c>
      <c r="B92" s="456" t="s">
        <v>230</v>
      </c>
      <c r="C92" s="458"/>
      <c r="D92" s="468" t="s">
        <v>75</v>
      </c>
      <c r="E92" s="308">
        <v>10000</v>
      </c>
      <c r="F92" s="327"/>
    </row>
    <row r="93" spans="1:6" ht="30">
      <c r="A93" s="317">
        <v>62</v>
      </c>
      <c r="B93" s="456" t="s">
        <v>232</v>
      </c>
      <c r="C93" s="458"/>
      <c r="D93" s="468" t="s">
        <v>75</v>
      </c>
      <c r="E93" s="308">
        <v>10000</v>
      </c>
      <c r="F93" s="327"/>
    </row>
    <row r="94" spans="1:6" s="54" customFormat="1" ht="30">
      <c r="A94" s="317">
        <v>63</v>
      </c>
      <c r="B94" s="456" t="s">
        <v>234</v>
      </c>
      <c r="C94" s="458"/>
      <c r="D94" s="468" t="s">
        <v>75</v>
      </c>
      <c r="E94" s="308">
        <v>10000</v>
      </c>
      <c r="F94" s="454"/>
    </row>
    <row r="95" spans="1:6" s="54" customFormat="1" ht="30">
      <c r="A95" s="317">
        <v>64</v>
      </c>
      <c r="B95" s="456" t="s">
        <v>236</v>
      </c>
      <c r="C95" s="458"/>
      <c r="D95" s="468" t="s">
        <v>75</v>
      </c>
      <c r="E95" s="308">
        <v>10000</v>
      </c>
      <c r="F95" s="454"/>
    </row>
    <row r="96" spans="1:6" s="54" customFormat="1" ht="30">
      <c r="A96" s="317">
        <v>65</v>
      </c>
      <c r="B96" s="456" t="s">
        <v>238</v>
      </c>
      <c r="C96" s="458"/>
      <c r="D96" s="468" t="s">
        <v>75</v>
      </c>
      <c r="E96" s="308">
        <v>10000</v>
      </c>
      <c r="F96" s="454"/>
    </row>
    <row r="97" spans="1:6" ht="30">
      <c r="A97" s="317">
        <v>66</v>
      </c>
      <c r="B97" s="456" t="s">
        <v>241</v>
      </c>
      <c r="C97" s="458"/>
      <c r="D97" s="468" t="s">
        <v>75</v>
      </c>
      <c r="E97" s="308">
        <v>10000</v>
      </c>
      <c r="F97" s="327"/>
    </row>
    <row r="98" spans="1:6" ht="30">
      <c r="A98" s="317">
        <v>67</v>
      </c>
      <c r="B98" s="456" t="s">
        <v>244</v>
      </c>
      <c r="C98" s="458"/>
      <c r="D98" s="468" t="s">
        <v>75</v>
      </c>
      <c r="E98" s="308">
        <v>10000</v>
      </c>
      <c r="F98" s="327"/>
    </row>
    <row r="99" spans="1:6" ht="30">
      <c r="A99" s="317">
        <v>68</v>
      </c>
      <c r="B99" s="456" t="s">
        <v>246</v>
      </c>
      <c r="C99" s="458"/>
      <c r="D99" s="468" t="s">
        <v>75</v>
      </c>
      <c r="E99" s="308">
        <v>10000</v>
      </c>
      <c r="F99" s="327"/>
    </row>
    <row r="100" spans="1:6" ht="30">
      <c r="A100" s="317">
        <v>69</v>
      </c>
      <c r="B100" s="456" t="s">
        <v>248</v>
      </c>
      <c r="C100" s="458"/>
      <c r="D100" s="468" t="s">
        <v>75</v>
      </c>
      <c r="E100" s="308">
        <v>10000</v>
      </c>
      <c r="F100" s="327"/>
    </row>
    <row r="101" spans="1:6" ht="30">
      <c r="A101" s="317">
        <v>70</v>
      </c>
      <c r="B101" s="456" t="s">
        <v>250</v>
      </c>
      <c r="C101" s="458"/>
      <c r="D101" s="468" t="s">
        <v>75</v>
      </c>
      <c r="E101" s="308">
        <v>10000</v>
      </c>
      <c r="F101" s="327"/>
    </row>
    <row r="102" spans="1:6" ht="30">
      <c r="A102" s="317">
        <v>71</v>
      </c>
      <c r="B102" s="456" t="s">
        <v>252</v>
      </c>
      <c r="C102" s="458"/>
      <c r="D102" s="468" t="s">
        <v>75</v>
      </c>
      <c r="E102" s="308">
        <v>10000</v>
      </c>
      <c r="F102" s="327"/>
    </row>
    <row r="103" spans="1:6" ht="30">
      <c r="A103" s="317">
        <v>72</v>
      </c>
      <c r="B103" s="456" t="s">
        <v>254</v>
      </c>
      <c r="C103" s="458"/>
      <c r="D103" s="468" t="s">
        <v>75</v>
      </c>
      <c r="E103" s="308">
        <v>10000</v>
      </c>
      <c r="F103" s="327"/>
    </row>
    <row r="104" spans="1:6" ht="30">
      <c r="A104" s="317">
        <v>73</v>
      </c>
      <c r="B104" s="456" t="s">
        <v>256</v>
      </c>
      <c r="C104" s="458"/>
      <c r="D104" s="468" t="s">
        <v>75</v>
      </c>
      <c r="E104" s="308">
        <v>10000</v>
      </c>
      <c r="F104" s="327"/>
    </row>
    <row r="105" spans="1:6" ht="30">
      <c r="A105" s="317">
        <v>74</v>
      </c>
      <c r="B105" s="456" t="s">
        <v>258</v>
      </c>
      <c r="C105" s="458"/>
      <c r="D105" s="468" t="s">
        <v>75</v>
      </c>
      <c r="E105" s="308">
        <v>10000</v>
      </c>
      <c r="F105" s="327"/>
    </row>
    <row r="106" spans="1:6" ht="30">
      <c r="A106" s="317">
        <v>75</v>
      </c>
      <c r="B106" s="456" t="s">
        <v>260</v>
      </c>
      <c r="C106" s="458"/>
      <c r="D106" s="468" t="s">
        <v>75</v>
      </c>
      <c r="E106" s="308">
        <v>10000</v>
      </c>
      <c r="F106" s="327"/>
    </row>
    <row r="107" spans="1:6" ht="30">
      <c r="A107" s="317">
        <v>76</v>
      </c>
      <c r="B107" s="456" t="s">
        <v>262</v>
      </c>
      <c r="C107" s="458"/>
      <c r="D107" s="468" t="s">
        <v>75</v>
      </c>
      <c r="E107" s="308">
        <v>10000</v>
      </c>
      <c r="F107" s="327"/>
    </row>
    <row r="108" spans="1:6" ht="30">
      <c r="A108" s="317">
        <v>77</v>
      </c>
      <c r="B108" s="456" t="s">
        <v>264</v>
      </c>
      <c r="C108" s="458"/>
      <c r="D108" s="468" t="s">
        <v>75</v>
      </c>
      <c r="E108" s="308">
        <v>10000</v>
      </c>
      <c r="F108" s="327"/>
    </row>
    <row r="109" spans="1:6" ht="30">
      <c r="A109" s="317">
        <v>78</v>
      </c>
      <c r="B109" s="456" t="s">
        <v>266</v>
      </c>
      <c r="C109" s="458"/>
      <c r="D109" s="468" t="s">
        <v>75</v>
      </c>
      <c r="E109" s="308">
        <v>10000</v>
      </c>
      <c r="F109" s="327"/>
    </row>
    <row r="110" spans="1:6" ht="30">
      <c r="A110" s="317">
        <v>79</v>
      </c>
      <c r="B110" s="456" t="s">
        <v>268</v>
      </c>
      <c r="C110" s="458"/>
      <c r="D110" s="468" t="s">
        <v>75</v>
      </c>
      <c r="E110" s="308">
        <v>10000</v>
      </c>
      <c r="F110" s="327"/>
    </row>
    <row r="111" spans="1:6" ht="30">
      <c r="A111" s="317">
        <v>80</v>
      </c>
      <c r="B111" s="456" t="s">
        <v>270</v>
      </c>
      <c r="C111" s="458"/>
      <c r="D111" s="468" t="s">
        <v>75</v>
      </c>
      <c r="E111" s="308">
        <v>10000</v>
      </c>
      <c r="F111" s="327"/>
    </row>
    <row r="112" spans="1:6" ht="30">
      <c r="A112" s="317">
        <v>81</v>
      </c>
      <c r="B112" s="456" t="s">
        <v>272</v>
      </c>
      <c r="C112" s="458"/>
      <c r="D112" s="468" t="s">
        <v>75</v>
      </c>
      <c r="E112" s="308">
        <v>10000</v>
      </c>
      <c r="F112" s="327"/>
    </row>
    <row r="113" spans="1:6" ht="30">
      <c r="A113" s="317">
        <v>82</v>
      </c>
      <c r="B113" s="456" t="s">
        <v>275</v>
      </c>
      <c r="C113" s="458"/>
      <c r="D113" s="468" t="s">
        <v>75</v>
      </c>
      <c r="E113" s="308">
        <v>10000</v>
      </c>
      <c r="F113" s="327"/>
    </row>
    <row r="114" spans="1:6" ht="30">
      <c r="A114" s="317">
        <v>83</v>
      </c>
      <c r="B114" s="456" t="s">
        <v>277</v>
      </c>
      <c r="C114" s="458"/>
      <c r="D114" s="468" t="s">
        <v>75</v>
      </c>
      <c r="E114" s="308">
        <v>10000</v>
      </c>
      <c r="F114" s="327"/>
    </row>
    <row r="115" spans="1:6" ht="30">
      <c r="A115" s="317">
        <v>84</v>
      </c>
      <c r="B115" s="456" t="s">
        <v>279</v>
      </c>
      <c r="C115" s="458"/>
      <c r="D115" s="468" t="s">
        <v>75</v>
      </c>
      <c r="E115" s="308">
        <v>10000</v>
      </c>
      <c r="F115" s="327"/>
    </row>
    <row r="116" spans="1:6" ht="30">
      <c r="A116" s="317">
        <v>85</v>
      </c>
      <c r="B116" s="456" t="s">
        <v>281</v>
      </c>
      <c r="C116" s="458"/>
      <c r="D116" s="468" t="s">
        <v>75</v>
      </c>
      <c r="E116" s="308">
        <v>10000</v>
      </c>
      <c r="F116" s="327"/>
    </row>
    <row r="117" spans="1:6" ht="30">
      <c r="A117" s="317">
        <v>86</v>
      </c>
      <c r="B117" s="456" t="s">
        <v>283</v>
      </c>
      <c r="C117" s="458"/>
      <c r="D117" s="468" t="s">
        <v>75</v>
      </c>
      <c r="E117" s="308">
        <v>10000</v>
      </c>
      <c r="F117" s="327"/>
    </row>
    <row r="118" spans="1:6" ht="30">
      <c r="A118" s="317">
        <v>87</v>
      </c>
      <c r="B118" s="456" t="s">
        <v>285</v>
      </c>
      <c r="C118" s="458"/>
      <c r="D118" s="468" t="s">
        <v>75</v>
      </c>
      <c r="E118" s="308">
        <v>10000</v>
      </c>
      <c r="F118" s="327"/>
    </row>
    <row r="119" spans="1:6" ht="30">
      <c r="A119" s="317">
        <v>88</v>
      </c>
      <c r="B119" s="456" t="s">
        <v>289</v>
      </c>
      <c r="C119" s="458"/>
      <c r="D119" s="468" t="s">
        <v>75</v>
      </c>
      <c r="E119" s="308">
        <v>10000</v>
      </c>
      <c r="F119" s="327"/>
    </row>
    <row r="120" spans="1:6" s="54" customFormat="1">
      <c r="A120" s="317">
        <v>89</v>
      </c>
      <c r="B120" s="456" t="s">
        <v>291</v>
      </c>
      <c r="C120" s="458"/>
      <c r="D120" s="468" t="s">
        <v>75</v>
      </c>
      <c r="E120" s="308">
        <v>10000</v>
      </c>
      <c r="F120" s="454"/>
    </row>
    <row r="121" spans="1:6" ht="30">
      <c r="A121" s="317">
        <v>90</v>
      </c>
      <c r="B121" s="456" t="s">
        <v>294</v>
      </c>
      <c r="C121" s="458"/>
      <c r="D121" s="468" t="s">
        <v>75</v>
      </c>
      <c r="E121" s="308">
        <v>10000</v>
      </c>
      <c r="F121" s="327"/>
    </row>
    <row r="122" spans="1:6" ht="30">
      <c r="A122" s="317">
        <v>91</v>
      </c>
      <c r="B122" s="456" t="s">
        <v>296</v>
      </c>
      <c r="C122" s="458"/>
      <c r="D122" s="468" t="s">
        <v>75</v>
      </c>
      <c r="E122" s="308">
        <v>10000</v>
      </c>
      <c r="F122" s="327"/>
    </row>
    <row r="123" spans="1:6" ht="30">
      <c r="A123" s="317">
        <v>92</v>
      </c>
      <c r="B123" s="456" t="s">
        <v>298</v>
      </c>
      <c r="C123" s="458"/>
      <c r="D123" s="468" t="s">
        <v>75</v>
      </c>
      <c r="E123" s="308">
        <v>10000</v>
      </c>
      <c r="F123" s="327"/>
    </row>
    <row r="124" spans="1:6" ht="30">
      <c r="A124" s="317">
        <v>93</v>
      </c>
      <c r="B124" s="456" t="s">
        <v>300</v>
      </c>
      <c r="C124" s="458"/>
      <c r="D124" s="468" t="s">
        <v>75</v>
      </c>
      <c r="E124" s="308">
        <v>10000</v>
      </c>
      <c r="F124" s="327"/>
    </row>
    <row r="125" spans="1:6" ht="30">
      <c r="A125" s="317">
        <v>94</v>
      </c>
      <c r="B125" s="456" t="s">
        <v>302</v>
      </c>
      <c r="C125" s="458"/>
      <c r="D125" s="468" t="s">
        <v>75</v>
      </c>
      <c r="E125" s="308">
        <v>10000</v>
      </c>
      <c r="F125" s="327"/>
    </row>
    <row r="126" spans="1:6" ht="30">
      <c r="A126" s="317">
        <v>95</v>
      </c>
      <c r="B126" s="456" t="s">
        <v>304</v>
      </c>
      <c r="C126" s="458"/>
      <c r="D126" s="468" t="s">
        <v>75</v>
      </c>
      <c r="E126" s="308">
        <v>10000</v>
      </c>
      <c r="F126" s="327"/>
    </row>
    <row r="127" spans="1:6" ht="30">
      <c r="A127" s="317">
        <v>96</v>
      </c>
      <c r="B127" s="456" t="s">
        <v>306</v>
      </c>
      <c r="C127" s="458"/>
      <c r="D127" s="468" t="s">
        <v>75</v>
      </c>
      <c r="E127" s="308">
        <v>10000</v>
      </c>
      <c r="F127" s="327"/>
    </row>
    <row r="128" spans="1:6" ht="30">
      <c r="A128" s="317">
        <v>97</v>
      </c>
      <c r="B128" s="456" t="s">
        <v>308</v>
      </c>
      <c r="C128" s="458"/>
      <c r="D128" s="468" t="s">
        <v>75</v>
      </c>
      <c r="E128" s="308">
        <v>10000</v>
      </c>
      <c r="F128" s="327"/>
    </row>
    <row r="129" spans="1:6" ht="30">
      <c r="A129" s="317">
        <v>98</v>
      </c>
      <c r="B129" s="456" t="s">
        <v>310</v>
      </c>
      <c r="C129" s="458"/>
      <c r="D129" s="468" t="s">
        <v>75</v>
      </c>
      <c r="E129" s="308">
        <v>10000</v>
      </c>
      <c r="F129" s="327"/>
    </row>
    <row r="130" spans="1:6" ht="30">
      <c r="A130" s="317">
        <v>99</v>
      </c>
      <c r="B130" s="456" t="s">
        <v>312</v>
      </c>
      <c r="C130" s="458"/>
      <c r="D130" s="468" t="s">
        <v>75</v>
      </c>
      <c r="E130" s="308">
        <v>10000</v>
      </c>
      <c r="F130" s="327"/>
    </row>
    <row r="131" spans="1:6" ht="30">
      <c r="A131" s="317">
        <v>100</v>
      </c>
      <c r="B131" s="456" t="s">
        <v>314</v>
      </c>
      <c r="C131" s="458"/>
      <c r="D131" s="468" t="s">
        <v>75</v>
      </c>
      <c r="E131" s="308">
        <v>10000</v>
      </c>
      <c r="F131" s="327"/>
    </row>
    <row r="132" spans="1:6" ht="30">
      <c r="A132" s="317">
        <v>101</v>
      </c>
      <c r="B132" s="456" t="s">
        <v>316</v>
      </c>
      <c r="C132" s="458"/>
      <c r="D132" s="468" t="s">
        <v>75</v>
      </c>
      <c r="E132" s="308">
        <v>10000</v>
      </c>
      <c r="F132" s="327"/>
    </row>
    <row r="133" spans="1:6" ht="30">
      <c r="A133" s="317">
        <v>102</v>
      </c>
      <c r="B133" s="456" t="s">
        <v>318</v>
      </c>
      <c r="C133" s="458"/>
      <c r="D133" s="468" t="s">
        <v>75</v>
      </c>
      <c r="E133" s="308">
        <v>10000</v>
      </c>
      <c r="F133" s="327"/>
    </row>
    <row r="134" spans="1:6" ht="30">
      <c r="A134" s="317">
        <v>103</v>
      </c>
      <c r="B134" s="456" t="s">
        <v>320</v>
      </c>
      <c r="C134" s="458"/>
      <c r="D134" s="468" t="s">
        <v>75</v>
      </c>
      <c r="E134" s="308">
        <v>10000</v>
      </c>
      <c r="F134" s="327"/>
    </row>
    <row r="135" spans="1:6" ht="30">
      <c r="A135" s="317">
        <v>104</v>
      </c>
      <c r="B135" s="456" t="s">
        <v>322</v>
      </c>
      <c r="C135" s="458"/>
      <c r="D135" s="468" t="s">
        <v>75</v>
      </c>
      <c r="E135" s="308">
        <v>10000</v>
      </c>
      <c r="F135" s="327"/>
    </row>
    <row r="136" spans="1:6" ht="30">
      <c r="A136" s="317">
        <v>105</v>
      </c>
      <c r="B136" s="456" t="s">
        <v>324</v>
      </c>
      <c r="C136" s="458"/>
      <c r="D136" s="468" t="s">
        <v>75</v>
      </c>
      <c r="E136" s="308">
        <v>10000</v>
      </c>
      <c r="F136" s="327"/>
    </row>
    <row r="137" spans="1:6" ht="30">
      <c r="A137" s="317">
        <v>106</v>
      </c>
      <c r="B137" s="456" t="s">
        <v>326</v>
      </c>
      <c r="C137" s="458"/>
      <c r="D137" s="468" t="s">
        <v>75</v>
      </c>
      <c r="E137" s="308">
        <v>10000</v>
      </c>
      <c r="F137" s="327"/>
    </row>
    <row r="138" spans="1:6" ht="30">
      <c r="A138" s="317">
        <v>107</v>
      </c>
      <c r="B138" s="456" t="s">
        <v>328</v>
      </c>
      <c r="C138" s="458"/>
      <c r="D138" s="468" t="s">
        <v>75</v>
      </c>
      <c r="E138" s="308">
        <v>10000</v>
      </c>
      <c r="F138" s="327"/>
    </row>
    <row r="139" spans="1:6" ht="30">
      <c r="A139" s="317">
        <v>108</v>
      </c>
      <c r="B139" s="456" t="s">
        <v>330</v>
      </c>
      <c r="C139" s="458"/>
      <c r="D139" s="468" t="s">
        <v>75</v>
      </c>
      <c r="E139" s="308">
        <v>10000</v>
      </c>
      <c r="F139" s="327"/>
    </row>
    <row r="140" spans="1:6" ht="30">
      <c r="A140" s="317">
        <v>109</v>
      </c>
      <c r="B140" s="456" t="s">
        <v>332</v>
      </c>
      <c r="C140" s="458"/>
      <c r="D140" s="468" t="s">
        <v>75</v>
      </c>
      <c r="E140" s="308">
        <v>10000</v>
      </c>
      <c r="F140" s="327"/>
    </row>
    <row r="141" spans="1:6" ht="30">
      <c r="A141" s="317">
        <v>110</v>
      </c>
      <c r="B141" s="456" t="s">
        <v>334</v>
      </c>
      <c r="C141" s="458"/>
      <c r="D141" s="468" t="s">
        <v>75</v>
      </c>
      <c r="E141" s="308">
        <v>10000</v>
      </c>
      <c r="F141" s="327"/>
    </row>
    <row r="142" spans="1:6" ht="30">
      <c r="A142" s="317">
        <v>111</v>
      </c>
      <c r="B142" s="456" t="s">
        <v>336</v>
      </c>
      <c r="C142" s="458"/>
      <c r="D142" s="468" t="s">
        <v>75</v>
      </c>
      <c r="E142" s="308">
        <v>10000</v>
      </c>
      <c r="F142" s="327"/>
    </row>
    <row r="143" spans="1:6" ht="30">
      <c r="A143" s="317">
        <v>112</v>
      </c>
      <c r="B143" s="456" t="s">
        <v>338</v>
      </c>
      <c r="C143" s="458"/>
      <c r="D143" s="468" t="s">
        <v>75</v>
      </c>
      <c r="E143" s="308">
        <v>10000</v>
      </c>
      <c r="F143" s="327"/>
    </row>
    <row r="144" spans="1:6" ht="30">
      <c r="A144" s="317">
        <v>113</v>
      </c>
      <c r="B144" s="456" t="s">
        <v>340</v>
      </c>
      <c r="C144" s="458"/>
      <c r="D144" s="468" t="s">
        <v>75</v>
      </c>
      <c r="E144" s="308">
        <v>10000</v>
      </c>
      <c r="F144" s="327"/>
    </row>
    <row r="145" spans="1:6" ht="30">
      <c r="A145" s="317">
        <v>114</v>
      </c>
      <c r="B145" s="456" t="s">
        <v>342</v>
      </c>
      <c r="C145" s="458"/>
      <c r="D145" s="468" t="s">
        <v>75</v>
      </c>
      <c r="E145" s="308">
        <v>10000</v>
      </c>
      <c r="F145" s="327"/>
    </row>
    <row r="146" spans="1:6" ht="30">
      <c r="A146" s="317">
        <v>115</v>
      </c>
      <c r="B146" s="456" t="s">
        <v>344</v>
      </c>
      <c r="C146" s="458"/>
      <c r="D146" s="468" t="s">
        <v>75</v>
      </c>
      <c r="E146" s="308">
        <v>10000</v>
      </c>
      <c r="F146" s="327"/>
    </row>
    <row r="147" spans="1:6" ht="30">
      <c r="A147" s="317">
        <v>116</v>
      </c>
      <c r="B147" s="456" t="s">
        <v>346</v>
      </c>
      <c r="C147" s="458"/>
      <c r="D147" s="468" t="s">
        <v>75</v>
      </c>
      <c r="E147" s="308">
        <v>10000</v>
      </c>
      <c r="F147" s="327"/>
    </row>
    <row r="148" spans="1:6" ht="30">
      <c r="A148" s="317">
        <v>117</v>
      </c>
      <c r="B148" s="456" t="s">
        <v>348</v>
      </c>
      <c r="C148" s="458"/>
      <c r="D148" s="468" t="s">
        <v>75</v>
      </c>
      <c r="E148" s="308">
        <v>10000</v>
      </c>
      <c r="F148" s="327"/>
    </row>
    <row r="149" spans="1:6" ht="30">
      <c r="A149" s="317">
        <v>118</v>
      </c>
      <c r="B149" s="456" t="s">
        <v>351</v>
      </c>
      <c r="C149" s="458"/>
      <c r="D149" s="468" t="s">
        <v>75</v>
      </c>
      <c r="E149" s="308">
        <v>10000</v>
      </c>
      <c r="F149" s="327"/>
    </row>
    <row r="150" spans="1:6" ht="30">
      <c r="A150" s="317">
        <v>119</v>
      </c>
      <c r="B150" s="456" t="s">
        <v>353</v>
      </c>
      <c r="C150" s="458"/>
      <c r="D150" s="468" t="s">
        <v>75</v>
      </c>
      <c r="E150" s="308">
        <v>10000</v>
      </c>
      <c r="F150" s="327"/>
    </row>
    <row r="151" spans="1:6" ht="30">
      <c r="A151" s="317">
        <v>120</v>
      </c>
      <c r="B151" s="456" t="s">
        <v>355</v>
      </c>
      <c r="C151" s="458"/>
      <c r="D151" s="468" t="s">
        <v>75</v>
      </c>
      <c r="E151" s="308">
        <v>10000</v>
      </c>
      <c r="F151" s="327"/>
    </row>
    <row r="152" spans="1:6" ht="30">
      <c r="A152" s="317">
        <v>121</v>
      </c>
      <c r="B152" s="456" t="s">
        <v>357</v>
      </c>
      <c r="C152" s="458"/>
      <c r="D152" s="468" t="s">
        <v>75</v>
      </c>
      <c r="E152" s="308">
        <v>10000</v>
      </c>
      <c r="F152" s="327"/>
    </row>
    <row r="153" spans="1:6" ht="30">
      <c r="A153" s="317">
        <v>122</v>
      </c>
      <c r="B153" s="456" t="s">
        <v>359</v>
      </c>
      <c r="C153" s="458"/>
      <c r="D153" s="468" t="s">
        <v>75</v>
      </c>
      <c r="E153" s="308">
        <v>10000</v>
      </c>
      <c r="F153" s="327"/>
    </row>
    <row r="154" spans="1:6" ht="30">
      <c r="A154" s="317">
        <v>123</v>
      </c>
      <c r="B154" s="456" t="s">
        <v>361</v>
      </c>
      <c r="C154" s="458"/>
      <c r="D154" s="468" t="s">
        <v>75</v>
      </c>
      <c r="E154" s="308">
        <v>10000</v>
      </c>
      <c r="F154" s="327"/>
    </row>
    <row r="155" spans="1:6" ht="30">
      <c r="A155" s="317">
        <v>124</v>
      </c>
      <c r="B155" s="456" t="s">
        <v>363</v>
      </c>
      <c r="C155" s="458"/>
      <c r="D155" s="468" t="s">
        <v>75</v>
      </c>
      <c r="E155" s="308">
        <v>10000</v>
      </c>
      <c r="F155" s="327"/>
    </row>
    <row r="156" spans="1:6" s="54" customFormat="1">
      <c r="A156" s="317">
        <v>125</v>
      </c>
      <c r="B156" s="456" t="s">
        <v>365</v>
      </c>
      <c r="C156" s="458"/>
      <c r="D156" s="468" t="s">
        <v>75</v>
      </c>
      <c r="E156" s="308">
        <v>10000</v>
      </c>
      <c r="F156" s="454"/>
    </row>
    <row r="157" spans="1:6" ht="30">
      <c r="A157" s="317">
        <v>126</v>
      </c>
      <c r="B157" s="456" t="s">
        <v>368</v>
      </c>
      <c r="C157" s="458"/>
      <c r="D157" s="468" t="s">
        <v>75</v>
      </c>
      <c r="E157" s="308">
        <v>10000</v>
      </c>
      <c r="F157" s="327"/>
    </row>
    <row r="158" spans="1:6">
      <c r="A158" s="317">
        <v>127</v>
      </c>
      <c r="B158" s="456" t="s">
        <v>2</v>
      </c>
      <c r="C158" s="458"/>
      <c r="D158" s="457"/>
      <c r="E158" s="308">
        <v>10000</v>
      </c>
      <c r="F158" s="327"/>
    </row>
    <row r="159" spans="1:6" ht="30">
      <c r="A159" s="317">
        <v>128</v>
      </c>
      <c r="B159" s="456" t="s">
        <v>70</v>
      </c>
      <c r="C159" s="458"/>
      <c r="D159" s="457"/>
      <c r="E159" s="308">
        <v>10000</v>
      </c>
      <c r="F159" s="327"/>
    </row>
    <row r="160" spans="1:6">
      <c r="A160" s="317">
        <v>129</v>
      </c>
      <c r="B160" s="456" t="s">
        <v>7</v>
      </c>
      <c r="C160" s="458"/>
      <c r="D160" s="457"/>
      <c r="E160" s="308">
        <v>10000</v>
      </c>
      <c r="F160" s="327"/>
    </row>
    <row r="161" spans="1:6">
      <c r="A161" s="317">
        <v>130</v>
      </c>
      <c r="B161" s="456" t="s">
        <v>10</v>
      </c>
      <c r="C161" s="458"/>
      <c r="D161" s="457"/>
      <c r="E161" s="308">
        <v>10000</v>
      </c>
      <c r="F161" s="327"/>
    </row>
    <row r="162" spans="1:6" ht="30">
      <c r="A162" s="317">
        <v>131</v>
      </c>
      <c r="B162" s="456" t="s">
        <v>370</v>
      </c>
      <c r="C162" s="458"/>
      <c r="D162" s="468" t="s">
        <v>75</v>
      </c>
      <c r="E162" s="308">
        <v>10000</v>
      </c>
      <c r="F162" s="327"/>
    </row>
    <row r="163" spans="1:6" ht="30">
      <c r="A163" s="317">
        <v>132</v>
      </c>
      <c r="B163" s="456" t="s">
        <v>372</v>
      </c>
      <c r="C163" s="458"/>
      <c r="D163" s="468" t="s">
        <v>75</v>
      </c>
      <c r="E163" s="308">
        <v>10000</v>
      </c>
      <c r="F163" s="327"/>
    </row>
    <row r="164" spans="1:6" ht="30">
      <c r="A164" s="317">
        <v>133</v>
      </c>
      <c r="B164" s="456" t="s">
        <v>374</v>
      </c>
      <c r="C164" s="458"/>
      <c r="D164" s="468" t="s">
        <v>75</v>
      </c>
      <c r="E164" s="308">
        <v>10000</v>
      </c>
      <c r="F164" s="327"/>
    </row>
    <row r="165" spans="1:6" ht="30">
      <c r="A165" s="317">
        <v>134</v>
      </c>
      <c r="B165" s="456" t="s">
        <v>376</v>
      </c>
      <c r="C165" s="458"/>
      <c r="D165" s="468" t="s">
        <v>75</v>
      </c>
      <c r="E165" s="308">
        <v>10000</v>
      </c>
      <c r="F165" s="327"/>
    </row>
    <row r="166" spans="1:6" ht="30">
      <c r="A166" s="317">
        <v>135</v>
      </c>
      <c r="B166" s="456" t="s">
        <v>378</v>
      </c>
      <c r="C166" s="458"/>
      <c r="D166" s="468" t="s">
        <v>75</v>
      </c>
      <c r="E166" s="308">
        <v>10000</v>
      </c>
      <c r="F166" s="327"/>
    </row>
    <row r="167" spans="1:6" ht="30">
      <c r="A167" s="317">
        <v>136</v>
      </c>
      <c r="B167" s="456" t="s">
        <v>380</v>
      </c>
      <c r="C167" s="458"/>
      <c r="D167" s="468" t="s">
        <v>75</v>
      </c>
      <c r="E167" s="308">
        <v>10000</v>
      </c>
      <c r="F167" s="327"/>
    </row>
    <row r="168" spans="1:6" ht="30">
      <c r="A168" s="317">
        <v>137</v>
      </c>
      <c r="B168" s="456" t="s">
        <v>382</v>
      </c>
      <c r="C168" s="458"/>
      <c r="D168" s="468" t="s">
        <v>75</v>
      </c>
      <c r="E168" s="308">
        <v>10000</v>
      </c>
      <c r="F168" s="327"/>
    </row>
    <row r="169" spans="1:6" ht="30">
      <c r="A169" s="317">
        <v>138</v>
      </c>
      <c r="B169" s="456" t="s">
        <v>384</v>
      </c>
      <c r="C169" s="458"/>
      <c r="D169" s="468" t="s">
        <v>75</v>
      </c>
      <c r="E169" s="308">
        <v>10000</v>
      </c>
      <c r="F169" s="327"/>
    </row>
    <row r="170" spans="1:6" ht="30">
      <c r="A170" s="317">
        <v>139</v>
      </c>
      <c r="B170" s="456" t="s">
        <v>387</v>
      </c>
      <c r="C170" s="458"/>
      <c r="D170" s="468" t="s">
        <v>75</v>
      </c>
      <c r="E170" s="308">
        <v>10000</v>
      </c>
      <c r="F170" s="327"/>
    </row>
    <row r="171" spans="1:6" s="33" customFormat="1" ht="30">
      <c r="A171" s="317">
        <v>140</v>
      </c>
      <c r="B171" s="456" t="s">
        <v>390</v>
      </c>
      <c r="C171" s="458"/>
      <c r="D171" s="468" t="s">
        <v>75</v>
      </c>
      <c r="E171" s="308">
        <v>10000</v>
      </c>
      <c r="F171" s="454"/>
    </row>
    <row r="172" spans="1:6" s="54" customFormat="1">
      <c r="A172" s="317">
        <v>141</v>
      </c>
      <c r="B172" s="456" t="s">
        <v>393</v>
      </c>
      <c r="C172" s="458"/>
      <c r="D172" s="468" t="s">
        <v>75</v>
      </c>
      <c r="E172" s="308">
        <v>10000</v>
      </c>
      <c r="F172" s="454"/>
    </row>
    <row r="173" spans="1:6" ht="30">
      <c r="A173" s="317">
        <v>142</v>
      </c>
      <c r="B173" s="456" t="s">
        <v>396</v>
      </c>
      <c r="C173" s="458"/>
      <c r="D173" s="468" t="s">
        <v>75</v>
      </c>
      <c r="E173" s="308">
        <v>10000</v>
      </c>
      <c r="F173" s="327"/>
    </row>
    <row r="174" spans="1:6" ht="30">
      <c r="A174" s="317">
        <v>143</v>
      </c>
      <c r="B174" s="456" t="s">
        <v>399</v>
      </c>
      <c r="C174" s="458"/>
      <c r="D174" s="468" t="s">
        <v>75</v>
      </c>
      <c r="E174" s="308">
        <v>10000</v>
      </c>
      <c r="F174" s="327"/>
    </row>
    <row r="175" spans="1:6" ht="60">
      <c r="A175" s="317">
        <v>144</v>
      </c>
      <c r="B175" s="456" t="s">
        <v>402</v>
      </c>
      <c r="C175" s="458"/>
      <c r="D175" s="468" t="s">
        <v>49</v>
      </c>
      <c r="E175" s="308">
        <v>10000</v>
      </c>
      <c r="F175" s="327"/>
    </row>
    <row r="176" spans="1:6" ht="60">
      <c r="A176" s="317">
        <v>145</v>
      </c>
      <c r="B176" s="456" t="s">
        <v>405</v>
      </c>
      <c r="C176" s="458"/>
      <c r="D176" s="468" t="s">
        <v>49</v>
      </c>
      <c r="E176" s="308">
        <v>10000</v>
      </c>
      <c r="F176" s="327"/>
    </row>
    <row r="177" spans="1:6" ht="60">
      <c r="A177" s="317">
        <v>146</v>
      </c>
      <c r="B177" s="456" t="s">
        <v>407</v>
      </c>
      <c r="C177" s="458"/>
      <c r="D177" s="468" t="s">
        <v>49</v>
      </c>
      <c r="E177" s="308">
        <v>10000</v>
      </c>
      <c r="F177" s="327"/>
    </row>
    <row r="178" spans="1:6" ht="60">
      <c r="A178" s="317">
        <v>147</v>
      </c>
      <c r="B178" s="456" t="s">
        <v>409</v>
      </c>
      <c r="C178" s="458"/>
      <c r="D178" s="468" t="s">
        <v>49</v>
      </c>
      <c r="E178" s="308">
        <v>10000</v>
      </c>
      <c r="F178" s="327"/>
    </row>
    <row r="179" spans="1:6" ht="60">
      <c r="A179" s="317">
        <v>148</v>
      </c>
      <c r="B179" s="456" t="s">
        <v>411</v>
      </c>
      <c r="C179" s="458"/>
      <c r="D179" s="468" t="s">
        <v>49</v>
      </c>
      <c r="E179" s="308">
        <v>10000</v>
      </c>
      <c r="F179" s="327"/>
    </row>
    <row r="180" spans="1:6" ht="30">
      <c r="A180" s="317">
        <v>149</v>
      </c>
      <c r="B180" s="456" t="s">
        <v>413</v>
      </c>
      <c r="C180" s="458"/>
      <c r="D180" s="468" t="s">
        <v>49</v>
      </c>
      <c r="E180" s="308">
        <v>10000</v>
      </c>
      <c r="F180" s="327"/>
    </row>
    <row r="181" spans="1:6" ht="30">
      <c r="A181" s="317">
        <v>150</v>
      </c>
      <c r="B181" s="456" t="s">
        <v>415</v>
      </c>
      <c r="C181" s="458"/>
      <c r="D181" s="468" t="s">
        <v>49</v>
      </c>
      <c r="E181" s="308">
        <v>10000</v>
      </c>
      <c r="F181" s="327"/>
    </row>
    <row r="182" spans="1:6" ht="30">
      <c r="A182" s="317">
        <v>151</v>
      </c>
      <c r="B182" s="456" t="s">
        <v>417</v>
      </c>
      <c r="C182" s="458"/>
      <c r="D182" s="468" t="s">
        <v>49</v>
      </c>
      <c r="E182" s="308">
        <v>10000</v>
      </c>
      <c r="F182" s="327"/>
    </row>
    <row r="183" spans="1:6" ht="30">
      <c r="A183" s="317">
        <v>152</v>
      </c>
      <c r="B183" s="456" t="s">
        <v>419</v>
      </c>
      <c r="C183" s="458"/>
      <c r="D183" s="468" t="s">
        <v>49</v>
      </c>
      <c r="E183" s="308">
        <v>10000</v>
      </c>
      <c r="F183" s="327"/>
    </row>
    <row r="184" spans="1:6" ht="30">
      <c r="A184" s="317">
        <v>153</v>
      </c>
      <c r="B184" s="456" t="s">
        <v>421</v>
      </c>
      <c r="C184" s="458"/>
      <c r="D184" s="468" t="s">
        <v>49</v>
      </c>
      <c r="E184" s="308">
        <v>10000</v>
      </c>
      <c r="F184" s="327"/>
    </row>
    <row r="185" spans="1:6" ht="30">
      <c r="A185" s="317">
        <v>154</v>
      </c>
      <c r="B185" s="456" t="s">
        <v>423</v>
      </c>
      <c r="C185" s="458"/>
      <c r="D185" s="468" t="s">
        <v>49</v>
      </c>
      <c r="E185" s="308">
        <v>10000</v>
      </c>
      <c r="F185" s="327"/>
    </row>
    <row r="186" spans="1:6" ht="30">
      <c r="A186" s="317">
        <v>155</v>
      </c>
      <c r="B186" s="456" t="s">
        <v>425</v>
      </c>
      <c r="C186" s="458"/>
      <c r="D186" s="468" t="s">
        <v>49</v>
      </c>
      <c r="E186" s="308">
        <v>10000</v>
      </c>
      <c r="F186" s="327"/>
    </row>
    <row r="187" spans="1:6" ht="30">
      <c r="A187" s="317">
        <v>156</v>
      </c>
      <c r="B187" s="456" t="s">
        <v>427</v>
      </c>
      <c r="C187" s="458"/>
      <c r="D187" s="468" t="s">
        <v>49</v>
      </c>
      <c r="E187" s="308">
        <v>10000</v>
      </c>
      <c r="F187" s="327"/>
    </row>
    <row r="188" spans="1:6" ht="30">
      <c r="A188" s="317">
        <v>157</v>
      </c>
      <c r="B188" s="456" t="s">
        <v>429</v>
      </c>
      <c r="C188" s="458"/>
      <c r="D188" s="468" t="s">
        <v>75</v>
      </c>
      <c r="E188" s="308">
        <v>10000</v>
      </c>
      <c r="F188" s="327"/>
    </row>
    <row r="189" spans="1:6" ht="30">
      <c r="A189" s="317">
        <v>158</v>
      </c>
      <c r="B189" s="456" t="s">
        <v>431</v>
      </c>
      <c r="C189" s="458"/>
      <c r="D189" s="468" t="s">
        <v>432</v>
      </c>
      <c r="E189" s="308">
        <v>10000</v>
      </c>
      <c r="F189" s="327"/>
    </row>
    <row r="190" spans="1:6">
      <c r="A190" s="317">
        <v>159</v>
      </c>
      <c r="B190" s="456" t="s">
        <v>434</v>
      </c>
      <c r="C190" s="458"/>
      <c r="D190" s="457" t="s">
        <v>432</v>
      </c>
      <c r="E190" s="308">
        <v>10000</v>
      </c>
      <c r="F190" s="327"/>
    </row>
    <row r="191" spans="1:6">
      <c r="A191" s="317">
        <v>160</v>
      </c>
      <c r="B191" s="456" t="s">
        <v>435</v>
      </c>
      <c r="C191" s="458"/>
      <c r="D191" s="457" t="s">
        <v>432</v>
      </c>
      <c r="E191" s="308">
        <v>10000</v>
      </c>
      <c r="F191" s="327"/>
    </row>
    <row r="192" spans="1:6" ht="60">
      <c r="A192" s="317">
        <v>161</v>
      </c>
      <c r="B192" s="462" t="s">
        <v>439</v>
      </c>
      <c r="C192" s="460"/>
      <c r="D192" s="463" t="s">
        <v>49</v>
      </c>
      <c r="E192" s="308">
        <v>10000</v>
      </c>
      <c r="F192" s="327"/>
    </row>
    <row r="193" spans="1:6" ht="45">
      <c r="A193" s="317">
        <v>162</v>
      </c>
      <c r="B193" s="462" t="s">
        <v>443</v>
      </c>
      <c r="C193" s="460"/>
      <c r="D193" s="463" t="s">
        <v>49</v>
      </c>
      <c r="E193" s="308">
        <v>10000</v>
      </c>
      <c r="F193" s="327"/>
    </row>
    <row r="194" spans="1:6" ht="60">
      <c r="A194" s="317">
        <v>163</v>
      </c>
      <c r="B194" s="462" t="s">
        <v>445</v>
      </c>
      <c r="C194" s="460"/>
      <c r="D194" s="463" t="s">
        <v>49</v>
      </c>
      <c r="E194" s="308">
        <v>10000</v>
      </c>
      <c r="F194" s="327"/>
    </row>
    <row r="195" spans="1:6" ht="60">
      <c r="A195" s="317">
        <v>164</v>
      </c>
      <c r="B195" s="462" t="s">
        <v>447</v>
      </c>
      <c r="C195" s="460"/>
      <c r="D195" s="463" t="s">
        <v>49</v>
      </c>
      <c r="E195" s="308">
        <v>10000</v>
      </c>
      <c r="F195" s="327"/>
    </row>
    <row r="196" spans="1:6" ht="45">
      <c r="A196" s="317">
        <v>165</v>
      </c>
      <c r="B196" s="462" t="s">
        <v>449</v>
      </c>
      <c r="C196" s="460"/>
      <c r="D196" s="463" t="s">
        <v>49</v>
      </c>
      <c r="E196" s="308">
        <v>10000</v>
      </c>
      <c r="F196" s="327"/>
    </row>
    <row r="197" spans="1:6" ht="60">
      <c r="A197" s="317">
        <v>166</v>
      </c>
      <c r="B197" s="462" t="s">
        <v>451</v>
      </c>
      <c r="C197" s="460"/>
      <c r="D197" s="463" t="s">
        <v>49</v>
      </c>
      <c r="E197" s="308">
        <v>10000</v>
      </c>
      <c r="F197" s="327"/>
    </row>
    <row r="198" spans="1:6" ht="60">
      <c r="A198" s="317">
        <v>167</v>
      </c>
      <c r="B198" s="462" t="s">
        <v>453</v>
      </c>
      <c r="C198" s="460"/>
      <c r="D198" s="463" t="s">
        <v>49</v>
      </c>
      <c r="E198" s="308">
        <v>10000</v>
      </c>
      <c r="F198" s="327"/>
    </row>
    <row r="199" spans="1:6" ht="45">
      <c r="A199" s="317">
        <v>168</v>
      </c>
      <c r="B199" s="462" t="s">
        <v>455</v>
      </c>
      <c r="C199" s="460"/>
      <c r="D199" s="463" t="s">
        <v>49</v>
      </c>
      <c r="E199" s="308">
        <v>10000</v>
      </c>
      <c r="F199" s="327"/>
    </row>
    <row r="200" spans="1:6" ht="60">
      <c r="A200" s="317">
        <v>169</v>
      </c>
      <c r="B200" s="462" t="s">
        <v>457</v>
      </c>
      <c r="C200" s="460"/>
      <c r="D200" s="463" t="s">
        <v>49</v>
      </c>
      <c r="E200" s="308">
        <v>10000</v>
      </c>
      <c r="F200" s="327"/>
    </row>
    <row r="201" spans="1:6" ht="60">
      <c r="A201" s="317">
        <v>170</v>
      </c>
      <c r="B201" s="462" t="s">
        <v>459</v>
      </c>
      <c r="C201" s="460"/>
      <c r="D201" s="463" t="s">
        <v>49</v>
      </c>
      <c r="E201" s="308">
        <v>10000</v>
      </c>
      <c r="F201" s="327"/>
    </row>
    <row r="202" spans="1:6" ht="45">
      <c r="A202" s="317">
        <v>171</v>
      </c>
      <c r="B202" s="462" t="s">
        <v>461</v>
      </c>
      <c r="C202" s="460"/>
      <c r="D202" s="463" t="s">
        <v>49</v>
      </c>
      <c r="E202" s="308">
        <v>10000</v>
      </c>
      <c r="F202" s="327"/>
    </row>
    <row r="203" spans="1:6" ht="60">
      <c r="A203" s="317">
        <v>172</v>
      </c>
      <c r="B203" s="462" t="s">
        <v>463</v>
      </c>
      <c r="C203" s="460"/>
      <c r="D203" s="463" t="s">
        <v>49</v>
      </c>
      <c r="E203" s="308">
        <v>10000</v>
      </c>
      <c r="F203" s="327"/>
    </row>
    <row r="204" spans="1:6" ht="60">
      <c r="A204" s="317">
        <v>173</v>
      </c>
      <c r="B204" s="462" t="s">
        <v>465</v>
      </c>
      <c r="C204" s="460"/>
      <c r="D204" s="463" t="s">
        <v>49</v>
      </c>
      <c r="E204" s="308">
        <v>10000</v>
      </c>
      <c r="F204" s="327"/>
    </row>
    <row r="205" spans="1:6" ht="45">
      <c r="A205" s="317">
        <v>174</v>
      </c>
      <c r="B205" s="462" t="s">
        <v>467</v>
      </c>
      <c r="C205" s="460"/>
      <c r="D205" s="463" t="s">
        <v>49</v>
      </c>
      <c r="E205" s="308">
        <v>10000</v>
      </c>
      <c r="F205" s="327"/>
    </row>
    <row r="206" spans="1:6" ht="60">
      <c r="A206" s="317">
        <v>175</v>
      </c>
      <c r="B206" s="462" t="s">
        <v>469</v>
      </c>
      <c r="C206" s="460"/>
      <c r="D206" s="463" t="s">
        <v>49</v>
      </c>
      <c r="E206" s="308">
        <v>10000</v>
      </c>
      <c r="F206" s="327"/>
    </row>
    <row r="207" spans="1:6" ht="60">
      <c r="A207" s="317">
        <v>176</v>
      </c>
      <c r="B207" s="462" t="s">
        <v>471</v>
      </c>
      <c r="C207" s="460"/>
      <c r="D207" s="463" t="s">
        <v>49</v>
      </c>
      <c r="E207" s="308">
        <v>10000</v>
      </c>
      <c r="F207" s="327"/>
    </row>
    <row r="208" spans="1:6" ht="45">
      <c r="A208" s="317">
        <v>177</v>
      </c>
      <c r="B208" s="462" t="s">
        <v>473</v>
      </c>
      <c r="C208" s="460"/>
      <c r="D208" s="463" t="s">
        <v>49</v>
      </c>
      <c r="E208" s="308">
        <v>10000</v>
      </c>
      <c r="F208" s="327"/>
    </row>
    <row r="209" spans="1:6" ht="60">
      <c r="A209" s="317">
        <v>178</v>
      </c>
      <c r="B209" s="462" t="s">
        <v>475</v>
      </c>
      <c r="C209" s="460"/>
      <c r="D209" s="463" t="s">
        <v>49</v>
      </c>
      <c r="E209" s="308">
        <v>10000</v>
      </c>
      <c r="F209" s="327"/>
    </row>
    <row r="210" spans="1:6" ht="60">
      <c r="A210" s="317">
        <v>179</v>
      </c>
      <c r="B210" s="462" t="s">
        <v>477</v>
      </c>
      <c r="C210" s="460"/>
      <c r="D210" s="463" t="s">
        <v>49</v>
      </c>
      <c r="E210" s="308">
        <v>10000</v>
      </c>
      <c r="F210" s="327"/>
    </row>
    <row r="211" spans="1:6" ht="45">
      <c r="A211" s="317">
        <v>180</v>
      </c>
      <c r="B211" s="462" t="s">
        <v>479</v>
      </c>
      <c r="C211" s="460"/>
      <c r="D211" s="463" t="s">
        <v>49</v>
      </c>
      <c r="E211" s="308">
        <v>10000</v>
      </c>
      <c r="F211" s="327"/>
    </row>
    <row r="212" spans="1:6" ht="60">
      <c r="A212" s="317">
        <v>181</v>
      </c>
      <c r="B212" s="462" t="s">
        <v>481</v>
      </c>
      <c r="C212" s="460"/>
      <c r="D212" s="463" t="s">
        <v>49</v>
      </c>
      <c r="E212" s="308">
        <v>10000</v>
      </c>
      <c r="F212" s="327"/>
    </row>
    <row r="213" spans="1:6" ht="60">
      <c r="A213" s="317">
        <v>182</v>
      </c>
      <c r="B213" s="462" t="s">
        <v>483</v>
      </c>
      <c r="C213" s="460"/>
      <c r="D213" s="463" t="s">
        <v>49</v>
      </c>
      <c r="E213" s="308">
        <v>10000</v>
      </c>
      <c r="F213" s="327"/>
    </row>
    <row r="214" spans="1:6" ht="45">
      <c r="A214" s="317">
        <v>183</v>
      </c>
      <c r="B214" s="462" t="s">
        <v>485</v>
      </c>
      <c r="C214" s="460"/>
      <c r="D214" s="463" t="s">
        <v>49</v>
      </c>
      <c r="E214" s="308">
        <v>10000</v>
      </c>
      <c r="F214" s="327"/>
    </row>
    <row r="215" spans="1:6" ht="60">
      <c r="A215" s="317">
        <v>184</v>
      </c>
      <c r="B215" s="462" t="s">
        <v>487</v>
      </c>
      <c r="C215" s="460"/>
      <c r="D215" s="463" t="s">
        <v>49</v>
      </c>
      <c r="E215" s="308">
        <v>10000</v>
      </c>
      <c r="F215" s="327"/>
    </row>
    <row r="216" spans="1:6" ht="45">
      <c r="A216" s="317">
        <v>185</v>
      </c>
      <c r="B216" s="456" t="s">
        <v>489</v>
      </c>
      <c r="C216" s="458"/>
      <c r="D216" s="468" t="s">
        <v>49</v>
      </c>
      <c r="E216" s="308">
        <v>10000</v>
      </c>
      <c r="F216" s="327"/>
    </row>
    <row r="217" spans="1:6" ht="60">
      <c r="A217" s="317">
        <v>186</v>
      </c>
      <c r="B217" s="456" t="s">
        <v>491</v>
      </c>
      <c r="C217" s="458"/>
      <c r="D217" s="468" t="s">
        <v>49</v>
      </c>
      <c r="E217" s="308">
        <v>10000</v>
      </c>
      <c r="F217" s="327"/>
    </row>
    <row r="218" spans="1:6" ht="45">
      <c r="A218" s="317">
        <v>187</v>
      </c>
      <c r="B218" s="456" t="s">
        <v>493</v>
      </c>
      <c r="C218" s="458"/>
      <c r="D218" s="468" t="s">
        <v>49</v>
      </c>
      <c r="E218" s="308">
        <v>10000</v>
      </c>
      <c r="F218" s="327"/>
    </row>
    <row r="219" spans="1:6" ht="45">
      <c r="A219" s="317">
        <v>188</v>
      </c>
      <c r="B219" s="456" t="s">
        <v>495</v>
      </c>
      <c r="C219" s="458"/>
      <c r="D219" s="468" t="s">
        <v>49</v>
      </c>
      <c r="E219" s="308">
        <v>10000</v>
      </c>
      <c r="F219" s="327"/>
    </row>
    <row r="220" spans="1:6" ht="60">
      <c r="A220" s="317">
        <v>189</v>
      </c>
      <c r="B220" s="456" t="s">
        <v>497</v>
      </c>
      <c r="C220" s="458"/>
      <c r="D220" s="468" t="s">
        <v>49</v>
      </c>
      <c r="E220" s="308">
        <v>10000</v>
      </c>
      <c r="F220" s="327"/>
    </row>
    <row r="221" spans="1:6" ht="45">
      <c r="A221" s="317">
        <v>190</v>
      </c>
      <c r="B221" s="456" t="s">
        <v>499</v>
      </c>
      <c r="C221" s="458"/>
      <c r="D221" s="468" t="s">
        <v>49</v>
      </c>
      <c r="E221" s="308">
        <v>10000</v>
      </c>
      <c r="F221" s="327"/>
    </row>
    <row r="222" spans="1:6" ht="60">
      <c r="A222" s="317">
        <v>191</v>
      </c>
      <c r="B222" s="456" t="s">
        <v>501</v>
      </c>
      <c r="C222" s="458"/>
      <c r="D222" s="468" t="s">
        <v>49</v>
      </c>
      <c r="E222" s="308">
        <v>10000</v>
      </c>
      <c r="F222" s="327"/>
    </row>
    <row r="223" spans="1:6" ht="45">
      <c r="A223" s="317">
        <v>192</v>
      </c>
      <c r="B223" s="456" t="s">
        <v>503</v>
      </c>
      <c r="C223" s="458"/>
      <c r="D223" s="468" t="s">
        <v>49</v>
      </c>
      <c r="E223" s="308">
        <v>10000</v>
      </c>
      <c r="F223" s="327"/>
    </row>
    <row r="224" spans="1:6" ht="45">
      <c r="A224" s="317">
        <v>193</v>
      </c>
      <c r="B224" s="456" t="s">
        <v>505</v>
      </c>
      <c r="C224" s="458"/>
      <c r="D224" s="468" t="s">
        <v>49</v>
      </c>
      <c r="E224" s="308">
        <v>10000</v>
      </c>
      <c r="F224" s="327"/>
    </row>
    <row r="225" spans="1:6" ht="60">
      <c r="A225" s="317">
        <v>194</v>
      </c>
      <c r="B225" s="456" t="s">
        <v>507</v>
      </c>
      <c r="C225" s="458"/>
      <c r="D225" s="468" t="s">
        <v>49</v>
      </c>
      <c r="E225" s="308">
        <v>10000</v>
      </c>
      <c r="F225" s="327"/>
    </row>
    <row r="226" spans="1:6" ht="45">
      <c r="A226" s="317">
        <v>195</v>
      </c>
      <c r="B226" s="456" t="s">
        <v>509</v>
      </c>
      <c r="C226" s="458"/>
      <c r="D226" s="468" t="s">
        <v>49</v>
      </c>
      <c r="E226" s="308">
        <v>10000</v>
      </c>
      <c r="F226" s="327"/>
    </row>
    <row r="227" spans="1:6" ht="60">
      <c r="A227" s="317">
        <v>196</v>
      </c>
      <c r="B227" s="456" t="s">
        <v>511</v>
      </c>
      <c r="C227" s="458"/>
      <c r="D227" s="468" t="s">
        <v>49</v>
      </c>
      <c r="E227" s="308">
        <v>10000</v>
      </c>
      <c r="F227" s="327"/>
    </row>
    <row r="228" spans="1:6" ht="45">
      <c r="A228" s="317">
        <v>197</v>
      </c>
      <c r="B228" s="456" t="s">
        <v>513</v>
      </c>
      <c r="C228" s="458"/>
      <c r="D228" s="468" t="s">
        <v>49</v>
      </c>
      <c r="E228" s="308">
        <v>10000</v>
      </c>
      <c r="F228" s="327"/>
    </row>
    <row r="229" spans="1:6" ht="45">
      <c r="A229" s="317">
        <v>198</v>
      </c>
      <c r="B229" s="456" t="s">
        <v>515</v>
      </c>
      <c r="C229" s="458"/>
      <c r="D229" s="468" t="s">
        <v>49</v>
      </c>
      <c r="E229" s="308">
        <v>10000</v>
      </c>
      <c r="F229" s="327"/>
    </row>
    <row r="230" spans="1:6" ht="60">
      <c r="A230" s="317">
        <v>199</v>
      </c>
      <c r="B230" s="456" t="s">
        <v>517</v>
      </c>
      <c r="C230" s="458"/>
      <c r="D230" s="468" t="s">
        <v>49</v>
      </c>
      <c r="E230" s="308">
        <v>10000</v>
      </c>
      <c r="F230" s="327"/>
    </row>
    <row r="231" spans="1:6" ht="45">
      <c r="A231" s="317">
        <v>200</v>
      </c>
      <c r="B231" s="456" t="s">
        <v>519</v>
      </c>
      <c r="C231" s="458"/>
      <c r="D231" s="468" t="s">
        <v>49</v>
      </c>
      <c r="E231" s="308">
        <v>10000</v>
      </c>
      <c r="F231" s="327"/>
    </row>
    <row r="232" spans="1:6" ht="60">
      <c r="A232" s="317">
        <v>201</v>
      </c>
      <c r="B232" s="456" t="s">
        <v>521</v>
      </c>
      <c r="C232" s="458"/>
      <c r="D232" s="468" t="s">
        <v>49</v>
      </c>
      <c r="E232" s="308">
        <v>10000</v>
      </c>
      <c r="F232" s="327"/>
    </row>
    <row r="233" spans="1:6" ht="45">
      <c r="A233" s="317">
        <v>202</v>
      </c>
      <c r="B233" s="456" t="s">
        <v>523</v>
      </c>
      <c r="C233" s="458"/>
      <c r="D233" s="468" t="s">
        <v>49</v>
      </c>
      <c r="E233" s="308">
        <v>10000</v>
      </c>
      <c r="F233" s="327"/>
    </row>
    <row r="234" spans="1:6" ht="45">
      <c r="A234" s="317">
        <v>203</v>
      </c>
      <c r="B234" s="456" t="s">
        <v>525</v>
      </c>
      <c r="C234" s="458"/>
      <c r="D234" s="468" t="s">
        <v>49</v>
      </c>
      <c r="E234" s="308">
        <v>10000</v>
      </c>
      <c r="F234" s="327"/>
    </row>
    <row r="235" spans="1:6" ht="60">
      <c r="A235" s="317">
        <v>204</v>
      </c>
      <c r="B235" s="456" t="s">
        <v>527</v>
      </c>
      <c r="C235" s="458"/>
      <c r="D235" s="468" t="s">
        <v>49</v>
      </c>
      <c r="E235" s="308">
        <v>10000</v>
      </c>
      <c r="F235" s="327"/>
    </row>
    <row r="236" spans="1:6" ht="45">
      <c r="A236" s="317">
        <v>205</v>
      </c>
      <c r="B236" s="456" t="s">
        <v>529</v>
      </c>
      <c r="C236" s="458"/>
      <c r="D236" s="468" t="s">
        <v>49</v>
      </c>
      <c r="E236" s="308">
        <v>10000</v>
      </c>
      <c r="F236" s="327"/>
    </row>
    <row r="237" spans="1:6" ht="60">
      <c r="A237" s="317">
        <v>206</v>
      </c>
      <c r="B237" s="456" t="s">
        <v>531</v>
      </c>
      <c r="C237" s="458"/>
      <c r="D237" s="468" t="s">
        <v>49</v>
      </c>
      <c r="E237" s="308">
        <v>10000</v>
      </c>
      <c r="F237" s="327"/>
    </row>
    <row r="238" spans="1:6" ht="45">
      <c r="A238" s="317">
        <v>207</v>
      </c>
      <c r="B238" s="456" t="s">
        <v>533</v>
      </c>
      <c r="C238" s="458"/>
      <c r="D238" s="468" t="s">
        <v>49</v>
      </c>
      <c r="E238" s="308">
        <v>10000</v>
      </c>
      <c r="F238" s="327"/>
    </row>
    <row r="239" spans="1:6" ht="45">
      <c r="A239" s="317">
        <v>208</v>
      </c>
      <c r="B239" s="456" t="s">
        <v>535</v>
      </c>
      <c r="C239" s="458"/>
      <c r="D239" s="468" t="s">
        <v>49</v>
      </c>
      <c r="E239" s="308">
        <v>10000</v>
      </c>
      <c r="F239" s="327"/>
    </row>
    <row r="240" spans="1:6" ht="60">
      <c r="A240" s="317">
        <v>209</v>
      </c>
      <c r="B240" s="456" t="s">
        <v>537</v>
      </c>
      <c r="C240" s="458"/>
      <c r="D240" s="468" t="s">
        <v>49</v>
      </c>
      <c r="E240" s="308">
        <v>10000</v>
      </c>
      <c r="F240" s="327"/>
    </row>
    <row r="241" spans="1:6" ht="60">
      <c r="A241" s="317">
        <v>210</v>
      </c>
      <c r="B241" s="456" t="s">
        <v>539</v>
      </c>
      <c r="C241" s="458"/>
      <c r="D241" s="468" t="s">
        <v>49</v>
      </c>
      <c r="E241" s="308">
        <v>10000</v>
      </c>
      <c r="F241" s="327"/>
    </row>
    <row r="242" spans="1:6" ht="45">
      <c r="A242" s="317">
        <v>211</v>
      </c>
      <c r="B242" s="456" t="s">
        <v>541</v>
      </c>
      <c r="C242" s="458"/>
      <c r="D242" s="468" t="s">
        <v>49</v>
      </c>
      <c r="E242" s="308">
        <v>10000</v>
      </c>
      <c r="F242" s="327"/>
    </row>
    <row r="243" spans="1:6" ht="60">
      <c r="A243" s="317">
        <v>212</v>
      </c>
      <c r="B243" s="456" t="s">
        <v>543</v>
      </c>
      <c r="C243" s="458"/>
      <c r="D243" s="468" t="s">
        <v>49</v>
      </c>
      <c r="E243" s="308">
        <v>10000</v>
      </c>
      <c r="F243" s="327"/>
    </row>
    <row r="244" spans="1:6" ht="45">
      <c r="A244" s="317">
        <v>213</v>
      </c>
      <c r="B244" s="456" t="s">
        <v>546</v>
      </c>
      <c r="C244" s="458"/>
      <c r="D244" s="468" t="s">
        <v>49</v>
      </c>
      <c r="E244" s="308">
        <v>10000</v>
      </c>
      <c r="F244" s="327"/>
    </row>
    <row r="245" spans="1:6" ht="45">
      <c r="A245" s="317">
        <v>214</v>
      </c>
      <c r="B245" s="456" t="s">
        <v>549</v>
      </c>
      <c r="C245" s="458"/>
      <c r="D245" s="468" t="s">
        <v>49</v>
      </c>
      <c r="E245" s="308">
        <v>10000</v>
      </c>
      <c r="F245" s="327"/>
    </row>
    <row r="246" spans="1:6" ht="60">
      <c r="A246" s="317">
        <v>215</v>
      </c>
      <c r="B246" s="456" t="s">
        <v>551</v>
      </c>
      <c r="C246" s="458"/>
      <c r="D246" s="468" t="s">
        <v>49</v>
      </c>
      <c r="E246" s="308">
        <v>10000</v>
      </c>
      <c r="F246" s="327"/>
    </row>
    <row r="247" spans="1:6" ht="30">
      <c r="A247" s="317">
        <v>216</v>
      </c>
      <c r="B247" s="462" t="s">
        <v>553</v>
      </c>
      <c r="C247" s="460"/>
      <c r="D247" s="463" t="s">
        <v>49</v>
      </c>
      <c r="E247" s="308">
        <v>10000</v>
      </c>
      <c r="F247" s="327"/>
    </row>
    <row r="248" spans="1:6" ht="30">
      <c r="A248" s="317">
        <v>217</v>
      </c>
      <c r="B248" s="462" t="s">
        <v>555</v>
      </c>
      <c r="C248" s="460"/>
      <c r="D248" s="463" t="s">
        <v>49</v>
      </c>
      <c r="E248" s="308">
        <v>10000</v>
      </c>
      <c r="F248" s="327"/>
    </row>
    <row r="249" spans="1:6" ht="30">
      <c r="A249" s="317">
        <v>218</v>
      </c>
      <c r="B249" s="462" t="s">
        <v>557</v>
      </c>
      <c r="C249" s="460"/>
      <c r="D249" s="463" t="s">
        <v>49</v>
      </c>
      <c r="E249" s="308">
        <v>10000</v>
      </c>
      <c r="F249" s="327"/>
    </row>
    <row r="250" spans="1:6" ht="30">
      <c r="A250" s="317">
        <v>219</v>
      </c>
      <c r="B250" s="462" t="s">
        <v>559</v>
      </c>
      <c r="C250" s="460"/>
      <c r="D250" s="463" t="s">
        <v>49</v>
      </c>
      <c r="E250" s="308">
        <v>10000</v>
      </c>
      <c r="F250" s="327"/>
    </row>
    <row r="251" spans="1:6" ht="30">
      <c r="A251" s="317">
        <v>220</v>
      </c>
      <c r="B251" s="462" t="s">
        <v>561</v>
      </c>
      <c r="C251" s="460"/>
      <c r="D251" s="463" t="s">
        <v>49</v>
      </c>
      <c r="E251" s="308">
        <v>10000</v>
      </c>
      <c r="F251" s="327"/>
    </row>
    <row r="252" spans="1:6" ht="30">
      <c r="A252" s="317">
        <v>221</v>
      </c>
      <c r="B252" s="462" t="s">
        <v>563</v>
      </c>
      <c r="C252" s="460"/>
      <c r="D252" s="463" t="s">
        <v>49</v>
      </c>
      <c r="E252" s="308">
        <v>10000</v>
      </c>
      <c r="F252" s="327"/>
    </row>
    <row r="253" spans="1:6" ht="30">
      <c r="A253" s="317">
        <v>222</v>
      </c>
      <c r="B253" s="462" t="s">
        <v>565</v>
      </c>
      <c r="C253" s="460"/>
      <c r="D253" s="463" t="s">
        <v>49</v>
      </c>
      <c r="E253" s="308">
        <v>10000</v>
      </c>
      <c r="F253" s="327"/>
    </row>
    <row r="254" spans="1:6" ht="30">
      <c r="A254" s="317">
        <v>223</v>
      </c>
      <c r="B254" s="462" t="s">
        <v>567</v>
      </c>
      <c r="C254" s="460"/>
      <c r="D254" s="463" t="s">
        <v>49</v>
      </c>
      <c r="E254" s="308">
        <v>10000</v>
      </c>
      <c r="F254" s="327"/>
    </row>
    <row r="255" spans="1:6" ht="30">
      <c r="A255" s="317">
        <v>224</v>
      </c>
      <c r="B255" s="462" t="s">
        <v>569</v>
      </c>
      <c r="C255" s="460"/>
      <c r="D255" s="463" t="s">
        <v>49</v>
      </c>
      <c r="E255" s="308">
        <v>10000</v>
      </c>
      <c r="F255" s="327"/>
    </row>
    <row r="256" spans="1:6" ht="30">
      <c r="A256" s="317">
        <v>225</v>
      </c>
      <c r="B256" s="462" t="s">
        <v>571</v>
      </c>
      <c r="C256" s="460"/>
      <c r="D256" s="463" t="s">
        <v>49</v>
      </c>
      <c r="E256" s="308">
        <v>10000</v>
      </c>
      <c r="F256" s="327"/>
    </row>
    <row r="257" spans="1:6" ht="30">
      <c r="A257" s="317">
        <v>226</v>
      </c>
      <c r="B257" s="462" t="s">
        <v>573</v>
      </c>
      <c r="C257" s="460"/>
      <c r="D257" s="463" t="s">
        <v>49</v>
      </c>
      <c r="E257" s="308">
        <v>10000</v>
      </c>
      <c r="F257" s="327"/>
    </row>
    <row r="258" spans="1:6" ht="30">
      <c r="A258" s="317">
        <v>227</v>
      </c>
      <c r="B258" s="462" t="s">
        <v>575</v>
      </c>
      <c r="C258" s="460"/>
      <c r="D258" s="463" t="s">
        <v>49</v>
      </c>
      <c r="E258" s="308">
        <v>10000</v>
      </c>
      <c r="F258" s="327"/>
    </row>
    <row r="259" spans="1:6" ht="30">
      <c r="A259" s="317">
        <v>228</v>
      </c>
      <c r="B259" s="462" t="s">
        <v>577</v>
      </c>
      <c r="C259" s="460"/>
      <c r="D259" s="463" t="s">
        <v>49</v>
      </c>
      <c r="E259" s="308">
        <v>10000</v>
      </c>
      <c r="F259" s="327"/>
    </row>
    <row r="260" spans="1:6" ht="30">
      <c r="A260" s="317">
        <v>229</v>
      </c>
      <c r="B260" s="462" t="s">
        <v>579</v>
      </c>
      <c r="C260" s="460"/>
      <c r="D260" s="463" t="s">
        <v>49</v>
      </c>
      <c r="E260" s="308">
        <v>10000</v>
      </c>
      <c r="F260" s="327"/>
    </row>
    <row r="261" spans="1:6" ht="30">
      <c r="A261" s="317">
        <v>230</v>
      </c>
      <c r="B261" s="462" t="s">
        <v>581</v>
      </c>
      <c r="C261" s="460"/>
      <c r="D261" s="463" t="s">
        <v>49</v>
      </c>
      <c r="E261" s="308">
        <v>10000</v>
      </c>
      <c r="F261" s="327"/>
    </row>
    <row r="262" spans="1:6" ht="30">
      <c r="A262" s="317">
        <v>231</v>
      </c>
      <c r="B262" s="462" t="s">
        <v>583</v>
      </c>
      <c r="C262" s="460"/>
      <c r="D262" s="463" t="s">
        <v>49</v>
      </c>
      <c r="E262" s="308">
        <v>10000</v>
      </c>
      <c r="F262" s="327"/>
    </row>
    <row r="263" spans="1:6" ht="30">
      <c r="A263" s="317">
        <v>232</v>
      </c>
      <c r="B263" s="462" t="s">
        <v>585</v>
      </c>
      <c r="C263" s="460"/>
      <c r="D263" s="463" t="s">
        <v>49</v>
      </c>
      <c r="E263" s="308">
        <v>10000</v>
      </c>
      <c r="F263" s="327"/>
    </row>
    <row r="264" spans="1:6" ht="30">
      <c r="A264" s="317">
        <v>233</v>
      </c>
      <c r="B264" s="462" t="s">
        <v>587</v>
      </c>
      <c r="C264" s="460"/>
      <c r="D264" s="463" t="s">
        <v>49</v>
      </c>
      <c r="E264" s="308">
        <v>10000</v>
      </c>
      <c r="F264" s="327"/>
    </row>
    <row r="265" spans="1:6" ht="30">
      <c r="A265" s="317">
        <v>234</v>
      </c>
      <c r="B265" s="462" t="s">
        <v>589</v>
      </c>
      <c r="C265" s="460"/>
      <c r="D265" s="463" t="s">
        <v>49</v>
      </c>
      <c r="E265" s="308">
        <v>10000</v>
      </c>
      <c r="F265" s="327"/>
    </row>
    <row r="266" spans="1:6" ht="30">
      <c r="A266" s="317">
        <v>235</v>
      </c>
      <c r="B266" s="462" t="s">
        <v>591</v>
      </c>
      <c r="C266" s="460"/>
      <c r="D266" s="463" t="s">
        <v>49</v>
      </c>
      <c r="E266" s="308">
        <v>10000</v>
      </c>
      <c r="F266" s="327"/>
    </row>
    <row r="267" spans="1:6" ht="30">
      <c r="A267" s="317">
        <v>236</v>
      </c>
      <c r="B267" s="462" t="s">
        <v>593</v>
      </c>
      <c r="C267" s="460"/>
      <c r="D267" s="463" t="s">
        <v>49</v>
      </c>
      <c r="E267" s="308">
        <v>10000</v>
      </c>
      <c r="F267" s="327"/>
    </row>
    <row r="268" spans="1:6" ht="30">
      <c r="A268" s="317">
        <v>237</v>
      </c>
      <c r="B268" s="462" t="s">
        <v>595</v>
      </c>
      <c r="C268" s="460"/>
      <c r="D268" s="463" t="s">
        <v>49</v>
      </c>
      <c r="E268" s="308">
        <v>10000</v>
      </c>
      <c r="F268" s="327"/>
    </row>
    <row r="269" spans="1:6" ht="30">
      <c r="A269" s="317">
        <v>238</v>
      </c>
      <c r="B269" s="462" t="s">
        <v>597</v>
      </c>
      <c r="C269" s="460"/>
      <c r="D269" s="463" t="s">
        <v>49</v>
      </c>
      <c r="E269" s="308">
        <v>10000</v>
      </c>
      <c r="F269" s="327"/>
    </row>
    <row r="270" spans="1:6" ht="30">
      <c r="A270" s="317">
        <v>239</v>
      </c>
      <c r="B270" s="462" t="s">
        <v>599</v>
      </c>
      <c r="C270" s="460"/>
      <c r="D270" s="463" t="s">
        <v>49</v>
      </c>
      <c r="E270" s="308">
        <v>10000</v>
      </c>
      <c r="F270" s="327"/>
    </row>
    <row r="271" spans="1:6" ht="30">
      <c r="A271" s="317">
        <v>240</v>
      </c>
      <c r="B271" s="456" t="s">
        <v>601</v>
      </c>
      <c r="C271" s="458"/>
      <c r="D271" s="468" t="s">
        <v>49</v>
      </c>
      <c r="E271" s="308">
        <v>10000</v>
      </c>
      <c r="F271" s="327"/>
    </row>
    <row r="272" spans="1:6" ht="30">
      <c r="A272" s="317">
        <v>241</v>
      </c>
      <c r="B272" s="456" t="s">
        <v>603</v>
      </c>
      <c r="C272" s="458"/>
      <c r="D272" s="468" t="s">
        <v>49</v>
      </c>
      <c r="E272" s="308">
        <v>10000</v>
      </c>
      <c r="F272" s="327"/>
    </row>
    <row r="273" spans="1:6" ht="30">
      <c r="A273" s="317">
        <v>242</v>
      </c>
      <c r="B273" s="456" t="s">
        <v>605</v>
      </c>
      <c r="C273" s="458"/>
      <c r="D273" s="468" t="s">
        <v>49</v>
      </c>
      <c r="E273" s="308">
        <v>10000</v>
      </c>
      <c r="F273" s="327"/>
    </row>
    <row r="274" spans="1:6" ht="30">
      <c r="A274" s="317">
        <v>243</v>
      </c>
      <c r="B274" s="456" t="s">
        <v>607</v>
      </c>
      <c r="C274" s="458"/>
      <c r="D274" s="468" t="s">
        <v>49</v>
      </c>
      <c r="E274" s="308">
        <v>10000</v>
      </c>
      <c r="F274" s="327"/>
    </row>
    <row r="275" spans="1:6" ht="30">
      <c r="A275" s="317">
        <v>244</v>
      </c>
      <c r="B275" s="456" t="s">
        <v>609</v>
      </c>
      <c r="C275" s="458"/>
      <c r="D275" s="468" t="s">
        <v>49</v>
      </c>
      <c r="E275" s="308">
        <v>10000</v>
      </c>
      <c r="F275" s="327"/>
    </row>
    <row r="276" spans="1:6" ht="30">
      <c r="A276" s="317">
        <v>245</v>
      </c>
      <c r="B276" s="456" t="s">
        <v>611</v>
      </c>
      <c r="C276" s="458"/>
      <c r="D276" s="468" t="s">
        <v>49</v>
      </c>
      <c r="E276" s="308">
        <v>10000</v>
      </c>
      <c r="F276" s="327"/>
    </row>
    <row r="277" spans="1:6" ht="30">
      <c r="A277" s="317">
        <v>246</v>
      </c>
      <c r="B277" s="456" t="s">
        <v>613</v>
      </c>
      <c r="C277" s="458"/>
      <c r="D277" s="468" t="s">
        <v>49</v>
      </c>
      <c r="E277" s="308">
        <v>10000</v>
      </c>
      <c r="F277" s="327"/>
    </row>
    <row r="278" spans="1:6" ht="30">
      <c r="A278" s="317">
        <v>247</v>
      </c>
      <c r="B278" s="456" t="s">
        <v>615</v>
      </c>
      <c r="C278" s="458"/>
      <c r="D278" s="468" t="s">
        <v>49</v>
      </c>
      <c r="E278" s="308">
        <v>10000</v>
      </c>
      <c r="F278" s="327"/>
    </row>
    <row r="279" spans="1:6" ht="30">
      <c r="A279" s="317">
        <v>248</v>
      </c>
      <c r="B279" s="456" t="s">
        <v>617</v>
      </c>
      <c r="C279" s="458"/>
      <c r="D279" s="468" t="s">
        <v>49</v>
      </c>
      <c r="E279" s="308">
        <v>10000</v>
      </c>
      <c r="F279" s="327"/>
    </row>
    <row r="280" spans="1:6" ht="30">
      <c r="A280" s="317">
        <v>249</v>
      </c>
      <c r="B280" s="456" t="s">
        <v>619</v>
      </c>
      <c r="C280" s="458"/>
      <c r="D280" s="468" t="s">
        <v>49</v>
      </c>
      <c r="E280" s="308">
        <v>10000</v>
      </c>
      <c r="F280" s="327"/>
    </row>
    <row r="281" spans="1:6" ht="30">
      <c r="A281" s="317">
        <v>250</v>
      </c>
      <c r="B281" s="456" t="s">
        <v>621</v>
      </c>
      <c r="C281" s="458"/>
      <c r="D281" s="468" t="s">
        <v>49</v>
      </c>
      <c r="E281" s="308">
        <v>10000</v>
      </c>
      <c r="F281" s="327"/>
    </row>
    <row r="282" spans="1:6" ht="30">
      <c r="A282" s="317">
        <v>251</v>
      </c>
      <c r="B282" s="456" t="s">
        <v>623</v>
      </c>
      <c r="C282" s="458"/>
      <c r="D282" s="468" t="s">
        <v>49</v>
      </c>
      <c r="E282" s="308">
        <v>10000</v>
      </c>
      <c r="F282" s="327"/>
    </row>
    <row r="283" spans="1:6" ht="30">
      <c r="A283" s="317">
        <v>252</v>
      </c>
      <c r="B283" s="456" t="s">
        <v>625</v>
      </c>
      <c r="C283" s="458"/>
      <c r="D283" s="468" t="s">
        <v>49</v>
      </c>
      <c r="E283" s="308">
        <v>10000</v>
      </c>
      <c r="F283" s="327"/>
    </row>
    <row r="284" spans="1:6" ht="30">
      <c r="A284" s="317">
        <v>253</v>
      </c>
      <c r="B284" s="456" t="s">
        <v>627</v>
      </c>
      <c r="C284" s="458"/>
      <c r="D284" s="468" t="s">
        <v>49</v>
      </c>
      <c r="E284" s="308">
        <v>10000</v>
      </c>
      <c r="F284" s="327"/>
    </row>
    <row r="285" spans="1:6" ht="30">
      <c r="A285" s="317">
        <v>254</v>
      </c>
      <c r="B285" s="456" t="s">
        <v>629</v>
      </c>
      <c r="C285" s="458"/>
      <c r="D285" s="468" t="s">
        <v>49</v>
      </c>
      <c r="E285" s="308">
        <v>10000</v>
      </c>
      <c r="F285" s="327"/>
    </row>
    <row r="286" spans="1:6" ht="30">
      <c r="A286" s="317">
        <v>255</v>
      </c>
      <c r="B286" s="456" t="s">
        <v>631</v>
      </c>
      <c r="C286" s="458"/>
      <c r="D286" s="468" t="s">
        <v>49</v>
      </c>
      <c r="E286" s="308">
        <v>10000</v>
      </c>
      <c r="F286" s="327"/>
    </row>
    <row r="287" spans="1:6" ht="30">
      <c r="A287" s="317">
        <v>256</v>
      </c>
      <c r="B287" s="456" t="s">
        <v>633</v>
      </c>
      <c r="C287" s="458"/>
      <c r="D287" s="468" t="s">
        <v>49</v>
      </c>
      <c r="E287" s="308">
        <v>10000</v>
      </c>
      <c r="F287" s="327"/>
    </row>
    <row r="288" spans="1:6" ht="30">
      <c r="A288" s="317">
        <v>257</v>
      </c>
      <c r="B288" s="456" t="s">
        <v>635</v>
      </c>
      <c r="C288" s="458"/>
      <c r="D288" s="468" t="s">
        <v>49</v>
      </c>
      <c r="E288" s="308">
        <v>10000</v>
      </c>
      <c r="F288" s="327"/>
    </row>
    <row r="289" spans="1:6" ht="30">
      <c r="A289" s="317">
        <v>258</v>
      </c>
      <c r="B289" s="456" t="s">
        <v>637</v>
      </c>
      <c r="C289" s="458"/>
      <c r="D289" s="468" t="s">
        <v>49</v>
      </c>
      <c r="E289" s="308">
        <v>10000</v>
      </c>
      <c r="F289" s="327"/>
    </row>
    <row r="290" spans="1:6" ht="30">
      <c r="A290" s="317">
        <v>259</v>
      </c>
      <c r="B290" s="456" t="s">
        <v>639</v>
      </c>
      <c r="C290" s="458"/>
      <c r="D290" s="468" t="s">
        <v>49</v>
      </c>
      <c r="E290" s="308">
        <v>10000</v>
      </c>
      <c r="F290" s="327"/>
    </row>
    <row r="291" spans="1:6" ht="30">
      <c r="A291" s="317">
        <v>260</v>
      </c>
      <c r="B291" s="456" t="s">
        <v>641</v>
      </c>
      <c r="C291" s="458"/>
      <c r="D291" s="468" t="s">
        <v>49</v>
      </c>
      <c r="E291" s="308">
        <v>10000</v>
      </c>
      <c r="F291" s="327"/>
    </row>
    <row r="292" spans="1:6" ht="30">
      <c r="A292" s="317">
        <v>261</v>
      </c>
      <c r="B292" s="456" t="s">
        <v>643</v>
      </c>
      <c r="C292" s="458"/>
      <c r="D292" s="468" t="s">
        <v>49</v>
      </c>
      <c r="E292" s="308">
        <v>10000</v>
      </c>
      <c r="F292" s="327"/>
    </row>
    <row r="293" spans="1:6" ht="30">
      <c r="A293" s="317">
        <v>262</v>
      </c>
      <c r="B293" s="456" t="s">
        <v>645</v>
      </c>
      <c r="C293" s="458"/>
      <c r="D293" s="468" t="s">
        <v>49</v>
      </c>
      <c r="E293" s="308">
        <v>10000</v>
      </c>
      <c r="F293" s="327"/>
    </row>
    <row r="294" spans="1:6" ht="30">
      <c r="A294" s="317">
        <v>263</v>
      </c>
      <c r="B294" s="456" t="s">
        <v>647</v>
      </c>
      <c r="C294" s="458"/>
      <c r="D294" s="468" t="s">
        <v>49</v>
      </c>
      <c r="E294" s="308">
        <v>10000</v>
      </c>
      <c r="F294" s="327"/>
    </row>
    <row r="295" spans="1:6" ht="30">
      <c r="A295" s="317">
        <v>264</v>
      </c>
      <c r="B295" s="456" t="s">
        <v>649</v>
      </c>
      <c r="C295" s="458"/>
      <c r="D295" s="468" t="s">
        <v>49</v>
      </c>
      <c r="E295" s="308">
        <v>10000</v>
      </c>
      <c r="F295" s="327"/>
    </row>
    <row r="296" spans="1:6" ht="30">
      <c r="A296" s="317">
        <v>265</v>
      </c>
      <c r="B296" s="456" t="s">
        <v>651</v>
      </c>
      <c r="C296" s="458"/>
      <c r="D296" s="468" t="s">
        <v>49</v>
      </c>
      <c r="E296" s="308">
        <v>10000</v>
      </c>
      <c r="F296" s="327"/>
    </row>
    <row r="297" spans="1:6" ht="30">
      <c r="A297" s="317">
        <v>266</v>
      </c>
      <c r="B297" s="456" t="s">
        <v>653</v>
      </c>
      <c r="C297" s="458"/>
      <c r="D297" s="468" t="s">
        <v>49</v>
      </c>
      <c r="E297" s="308">
        <v>10000</v>
      </c>
      <c r="F297" s="327"/>
    </row>
    <row r="298" spans="1:6" ht="30">
      <c r="A298" s="317">
        <v>267</v>
      </c>
      <c r="B298" s="456" t="s">
        <v>655</v>
      </c>
      <c r="C298" s="458"/>
      <c r="D298" s="468" t="s">
        <v>49</v>
      </c>
      <c r="E298" s="308">
        <v>10000</v>
      </c>
      <c r="F298" s="327"/>
    </row>
    <row r="299" spans="1:6" ht="30">
      <c r="A299" s="317">
        <v>268</v>
      </c>
      <c r="B299" s="456" t="s">
        <v>657</v>
      </c>
      <c r="C299" s="458"/>
      <c r="D299" s="468" t="s">
        <v>49</v>
      </c>
      <c r="E299" s="308">
        <v>10000</v>
      </c>
      <c r="F299" s="327"/>
    </row>
    <row r="300" spans="1:6" ht="30">
      <c r="A300" s="317">
        <v>269</v>
      </c>
      <c r="B300" s="456" t="s">
        <v>659</v>
      </c>
      <c r="C300" s="458"/>
      <c r="D300" s="468" t="s">
        <v>49</v>
      </c>
      <c r="E300" s="308">
        <v>10000</v>
      </c>
      <c r="F300" s="327"/>
    </row>
    <row r="301" spans="1:6" ht="30">
      <c r="A301" s="317">
        <v>270</v>
      </c>
      <c r="B301" s="456" t="s">
        <v>661</v>
      </c>
      <c r="C301" s="458"/>
      <c r="D301" s="468" t="s">
        <v>49</v>
      </c>
      <c r="E301" s="308">
        <v>10000</v>
      </c>
      <c r="F301" s="327"/>
    </row>
    <row r="302" spans="1:6" s="54" customFormat="1">
      <c r="A302" s="317">
        <v>271</v>
      </c>
      <c r="B302" s="459" t="s">
        <v>663</v>
      </c>
      <c r="C302" s="469"/>
      <c r="D302" s="457"/>
      <c r="E302" s="308">
        <v>10000</v>
      </c>
      <c r="F302" s="454"/>
    </row>
    <row r="303" spans="1:6" s="54" customFormat="1">
      <c r="A303" s="317">
        <v>272</v>
      </c>
      <c r="B303" s="456" t="s">
        <v>666</v>
      </c>
      <c r="C303" s="458"/>
      <c r="D303" s="468" t="s">
        <v>49</v>
      </c>
      <c r="E303" s="308">
        <v>10000</v>
      </c>
      <c r="F303" s="454"/>
    </row>
    <row r="304" spans="1:6" ht="45">
      <c r="A304" s="317">
        <v>273</v>
      </c>
      <c r="B304" s="456" t="s">
        <v>673</v>
      </c>
      <c r="C304" s="458"/>
      <c r="D304" s="468" t="s">
        <v>674</v>
      </c>
      <c r="E304" s="308">
        <v>10000</v>
      </c>
      <c r="F304" s="327"/>
    </row>
    <row r="305" spans="1:6" ht="30">
      <c r="A305" s="317">
        <v>274</v>
      </c>
      <c r="B305" s="456" t="s">
        <v>681</v>
      </c>
      <c r="C305" s="458"/>
      <c r="D305" s="468" t="s">
        <v>674</v>
      </c>
      <c r="E305" s="308">
        <v>10000</v>
      </c>
      <c r="F305" s="327"/>
    </row>
    <row r="306" spans="1:6" ht="30">
      <c r="A306" s="317">
        <v>275</v>
      </c>
      <c r="B306" s="456" t="s">
        <v>687</v>
      </c>
      <c r="C306" s="458"/>
      <c r="D306" s="468" t="s">
        <v>674</v>
      </c>
      <c r="E306" s="308">
        <v>10000</v>
      </c>
      <c r="F306" s="327"/>
    </row>
    <row r="307" spans="1:6" ht="30">
      <c r="A307" s="317">
        <v>276</v>
      </c>
      <c r="B307" s="456" t="s">
        <v>693</v>
      </c>
      <c r="C307" s="458"/>
      <c r="D307" s="468" t="s">
        <v>674</v>
      </c>
      <c r="E307" s="308">
        <v>10000</v>
      </c>
      <c r="F307" s="327"/>
    </row>
    <row r="308" spans="1:6" ht="30">
      <c r="A308" s="317">
        <v>277</v>
      </c>
      <c r="B308" s="456" t="s">
        <v>698</v>
      </c>
      <c r="C308" s="458"/>
      <c r="D308" s="468" t="s">
        <v>674</v>
      </c>
      <c r="E308" s="308">
        <v>10000</v>
      </c>
      <c r="F308" s="327"/>
    </row>
    <row r="309" spans="1:6" ht="30">
      <c r="A309" s="317">
        <v>278</v>
      </c>
      <c r="B309" s="456" t="s">
        <v>704</v>
      </c>
      <c r="C309" s="458"/>
      <c r="D309" s="468" t="s">
        <v>674</v>
      </c>
      <c r="E309" s="308">
        <v>10000</v>
      </c>
      <c r="F309" s="327"/>
    </row>
    <row r="310" spans="1:6" ht="30">
      <c r="A310" s="317">
        <v>279</v>
      </c>
      <c r="B310" s="456" t="s">
        <v>709</v>
      </c>
      <c r="C310" s="458"/>
      <c r="D310" s="468" t="s">
        <v>674</v>
      </c>
      <c r="E310" s="308">
        <v>10000</v>
      </c>
      <c r="F310" s="327"/>
    </row>
    <row r="311" spans="1:6" ht="30">
      <c r="A311" s="317">
        <v>280</v>
      </c>
      <c r="B311" s="456" t="s">
        <v>714</v>
      </c>
      <c r="C311" s="458"/>
      <c r="D311" s="468" t="s">
        <v>674</v>
      </c>
      <c r="E311" s="308">
        <v>10000</v>
      </c>
      <c r="F311" s="327"/>
    </row>
    <row r="312" spans="1:6" ht="30">
      <c r="A312" s="317">
        <v>281</v>
      </c>
      <c r="B312" s="456" t="s">
        <v>716</v>
      </c>
      <c r="C312" s="458"/>
      <c r="D312" s="468" t="s">
        <v>674</v>
      </c>
      <c r="E312" s="308">
        <v>10000</v>
      </c>
      <c r="F312" s="327"/>
    </row>
    <row r="313" spans="1:6" ht="30">
      <c r="A313" s="317">
        <v>282</v>
      </c>
      <c r="B313" s="456" t="s">
        <v>722</v>
      </c>
      <c r="C313" s="458"/>
      <c r="D313" s="468" t="s">
        <v>674</v>
      </c>
      <c r="E313" s="308">
        <v>10000</v>
      </c>
      <c r="F313" s="327"/>
    </row>
    <row r="314" spans="1:6" ht="30">
      <c r="A314" s="317">
        <v>283</v>
      </c>
      <c r="B314" s="456" t="s">
        <v>724</v>
      </c>
      <c r="C314" s="458"/>
      <c r="D314" s="468" t="s">
        <v>674</v>
      </c>
      <c r="E314" s="308">
        <v>10000</v>
      </c>
      <c r="F314" s="327"/>
    </row>
    <row r="315" spans="1:6" ht="30">
      <c r="A315" s="317">
        <v>284</v>
      </c>
      <c r="B315" s="456" t="s">
        <v>726</v>
      </c>
      <c r="C315" s="458"/>
      <c r="D315" s="468" t="s">
        <v>674</v>
      </c>
      <c r="E315" s="308">
        <v>10000</v>
      </c>
      <c r="F315" s="327"/>
    </row>
    <row r="316" spans="1:6" ht="30">
      <c r="A316" s="317">
        <v>285</v>
      </c>
      <c r="B316" s="456" t="s">
        <v>728</v>
      </c>
      <c r="C316" s="458"/>
      <c r="D316" s="468" t="s">
        <v>674</v>
      </c>
      <c r="E316" s="308">
        <v>10000</v>
      </c>
      <c r="F316" s="327"/>
    </row>
    <row r="317" spans="1:6" ht="30">
      <c r="A317" s="317">
        <v>286</v>
      </c>
      <c r="B317" s="456" t="s">
        <v>731</v>
      </c>
      <c r="C317" s="458"/>
      <c r="D317" s="468" t="s">
        <v>674</v>
      </c>
      <c r="E317" s="308">
        <v>10000</v>
      </c>
      <c r="F317" s="327"/>
    </row>
    <row r="318" spans="1:6" ht="30">
      <c r="A318" s="317">
        <v>287</v>
      </c>
      <c r="B318" s="456" t="s">
        <v>733</v>
      </c>
      <c r="C318" s="458"/>
      <c r="D318" s="468" t="s">
        <v>674</v>
      </c>
      <c r="E318" s="308">
        <v>10000</v>
      </c>
      <c r="F318" s="327"/>
    </row>
    <row r="319" spans="1:6" ht="30">
      <c r="A319" s="317">
        <v>288</v>
      </c>
      <c r="B319" s="456" t="s">
        <v>735</v>
      </c>
      <c r="C319" s="458"/>
      <c r="D319" s="468" t="s">
        <v>674</v>
      </c>
      <c r="E319" s="308">
        <v>10000</v>
      </c>
      <c r="F319" s="327"/>
    </row>
    <row r="320" spans="1:6" ht="30">
      <c r="A320" s="317">
        <v>289</v>
      </c>
      <c r="B320" s="456" t="s">
        <v>737</v>
      </c>
      <c r="C320" s="458"/>
      <c r="D320" s="468" t="s">
        <v>674</v>
      </c>
      <c r="E320" s="308">
        <v>10000</v>
      </c>
      <c r="F320" s="327"/>
    </row>
    <row r="321" spans="1:6" ht="30">
      <c r="A321" s="317">
        <v>290</v>
      </c>
      <c r="B321" s="456" t="s">
        <v>739</v>
      </c>
      <c r="C321" s="458"/>
      <c r="D321" s="468" t="s">
        <v>674</v>
      </c>
      <c r="E321" s="308">
        <v>10000</v>
      </c>
      <c r="F321" s="327"/>
    </row>
    <row r="322" spans="1:6" ht="30">
      <c r="A322" s="317">
        <v>291</v>
      </c>
      <c r="B322" s="456" t="s">
        <v>741</v>
      </c>
      <c r="C322" s="458"/>
      <c r="D322" s="468" t="s">
        <v>674</v>
      </c>
      <c r="E322" s="308">
        <v>10000</v>
      </c>
      <c r="F322" s="327"/>
    </row>
    <row r="323" spans="1:6" ht="30">
      <c r="A323" s="317">
        <v>292</v>
      </c>
      <c r="B323" s="456" t="s">
        <v>747</v>
      </c>
      <c r="C323" s="458"/>
      <c r="D323" s="468" t="s">
        <v>674</v>
      </c>
      <c r="E323" s="308">
        <v>10000</v>
      </c>
      <c r="F323" s="327"/>
    </row>
    <row r="324" spans="1:6" ht="30">
      <c r="A324" s="317">
        <v>293</v>
      </c>
      <c r="B324" s="456" t="s">
        <v>753</v>
      </c>
      <c r="C324" s="458"/>
      <c r="D324" s="468" t="s">
        <v>674</v>
      </c>
      <c r="E324" s="308">
        <v>10000</v>
      </c>
      <c r="F324" s="327"/>
    </row>
    <row r="325" spans="1:6" ht="30">
      <c r="A325" s="317">
        <v>294</v>
      </c>
      <c r="B325" s="456" t="s">
        <v>759</v>
      </c>
      <c r="C325" s="458"/>
      <c r="D325" s="468" t="s">
        <v>674</v>
      </c>
      <c r="E325" s="308">
        <v>10000</v>
      </c>
      <c r="F325" s="327"/>
    </row>
    <row r="326" spans="1:6" ht="30">
      <c r="A326" s="317">
        <v>295</v>
      </c>
      <c r="B326" s="456" t="s">
        <v>765</v>
      </c>
      <c r="C326" s="458"/>
      <c r="D326" s="468" t="s">
        <v>674</v>
      </c>
      <c r="E326" s="308">
        <v>10000</v>
      </c>
      <c r="F326" s="327"/>
    </row>
    <row r="327" spans="1:6" ht="30">
      <c r="A327" s="317">
        <v>296</v>
      </c>
      <c r="B327" s="456" t="s">
        <v>769</v>
      </c>
      <c r="C327" s="458"/>
      <c r="D327" s="468" t="s">
        <v>674</v>
      </c>
      <c r="E327" s="308">
        <v>10000</v>
      </c>
      <c r="F327" s="327"/>
    </row>
    <row r="328" spans="1:6" ht="30">
      <c r="A328" s="317">
        <v>297</v>
      </c>
      <c r="B328" s="456" t="s">
        <v>776</v>
      </c>
      <c r="C328" s="458"/>
      <c r="D328" s="468" t="s">
        <v>432</v>
      </c>
      <c r="E328" s="308">
        <v>10000</v>
      </c>
      <c r="F328" s="327"/>
    </row>
    <row r="329" spans="1:6">
      <c r="A329" s="317">
        <v>298</v>
      </c>
      <c r="B329" s="456" t="s">
        <v>777</v>
      </c>
      <c r="C329" s="458"/>
      <c r="D329" s="457" t="s">
        <v>778</v>
      </c>
      <c r="E329" s="308">
        <v>10000</v>
      </c>
      <c r="F329" s="327"/>
    </row>
    <row r="330" spans="1:6" ht="30">
      <c r="A330" s="317">
        <v>299</v>
      </c>
      <c r="B330" s="456" t="s">
        <v>782</v>
      </c>
      <c r="C330" s="458"/>
      <c r="D330" s="468" t="s">
        <v>432</v>
      </c>
      <c r="E330" s="308">
        <v>10000</v>
      </c>
      <c r="F330" s="327"/>
    </row>
    <row r="331" spans="1:6" ht="30">
      <c r="A331" s="317">
        <v>300</v>
      </c>
      <c r="B331" s="456" t="s">
        <v>788</v>
      </c>
      <c r="C331" s="458"/>
      <c r="D331" s="468" t="s">
        <v>432</v>
      </c>
      <c r="E331" s="308">
        <v>10000</v>
      </c>
      <c r="F331" s="327"/>
    </row>
    <row r="332" spans="1:6">
      <c r="A332" s="317">
        <v>301</v>
      </c>
      <c r="B332" s="456" t="s">
        <v>790</v>
      </c>
      <c r="C332" s="458"/>
      <c r="D332" s="457" t="s">
        <v>791</v>
      </c>
      <c r="E332" s="308">
        <v>10000</v>
      </c>
      <c r="F332" s="327"/>
    </row>
    <row r="333" spans="1:6" ht="30">
      <c r="A333" s="317">
        <v>302</v>
      </c>
      <c r="B333" s="456" t="s">
        <v>798</v>
      </c>
      <c r="C333" s="458"/>
      <c r="D333" s="468" t="s">
        <v>674</v>
      </c>
      <c r="E333" s="308">
        <v>10000</v>
      </c>
      <c r="F333" s="327"/>
    </row>
    <row r="334" spans="1:6" ht="30">
      <c r="A334" s="317">
        <v>303</v>
      </c>
      <c r="B334" s="456" t="s">
        <v>801</v>
      </c>
      <c r="C334" s="458"/>
      <c r="D334" s="468" t="s">
        <v>432</v>
      </c>
      <c r="E334" s="308">
        <v>10000</v>
      </c>
      <c r="F334" s="327"/>
    </row>
    <row r="335" spans="1:6" ht="30">
      <c r="A335" s="317">
        <v>304</v>
      </c>
      <c r="B335" s="456" t="s">
        <v>804</v>
      </c>
      <c r="C335" s="458"/>
      <c r="D335" s="468" t="s">
        <v>432</v>
      </c>
      <c r="E335" s="308">
        <v>10000</v>
      </c>
      <c r="F335" s="327"/>
    </row>
    <row r="336" spans="1:6" s="54" customFormat="1" ht="30">
      <c r="A336" s="317">
        <v>305</v>
      </c>
      <c r="B336" s="456" t="s">
        <v>806</v>
      </c>
      <c r="C336" s="458"/>
      <c r="D336" s="468" t="s">
        <v>432</v>
      </c>
      <c r="E336" s="308">
        <v>10000</v>
      </c>
      <c r="F336" s="454"/>
    </row>
    <row r="337" spans="1:6" s="54" customFormat="1" ht="30">
      <c r="A337" s="317">
        <v>306</v>
      </c>
      <c r="B337" s="456" t="s">
        <v>808</v>
      </c>
      <c r="C337" s="458"/>
      <c r="D337" s="468" t="s">
        <v>432</v>
      </c>
      <c r="E337" s="308">
        <v>10000</v>
      </c>
      <c r="F337" s="454"/>
    </row>
    <row r="338" spans="1:6" s="54" customFormat="1" ht="30">
      <c r="A338" s="317">
        <v>307</v>
      </c>
      <c r="B338" s="456" t="s">
        <v>810</v>
      </c>
      <c r="C338" s="458"/>
      <c r="D338" s="468" t="s">
        <v>432</v>
      </c>
      <c r="E338" s="308">
        <v>10000</v>
      </c>
      <c r="F338" s="454"/>
    </row>
    <row r="339" spans="1:6" ht="30">
      <c r="A339" s="317">
        <v>308</v>
      </c>
      <c r="B339" s="456" t="s">
        <v>818</v>
      </c>
      <c r="C339" s="458"/>
      <c r="D339" s="468" t="s">
        <v>674</v>
      </c>
      <c r="E339" s="308">
        <v>10000</v>
      </c>
      <c r="F339" s="454"/>
    </row>
    <row r="340" spans="1:6" s="54" customFormat="1" ht="30">
      <c r="A340" s="317">
        <v>309</v>
      </c>
      <c r="B340" s="456" t="s">
        <v>820</v>
      </c>
      <c r="C340" s="458"/>
      <c r="D340" s="468" t="s">
        <v>674</v>
      </c>
      <c r="E340" s="308">
        <v>10000</v>
      </c>
      <c r="F340" s="454"/>
    </row>
    <row r="341" spans="1:6" ht="30">
      <c r="A341" s="317">
        <v>310</v>
      </c>
      <c r="B341" s="456" t="s">
        <v>823</v>
      </c>
      <c r="C341" s="458"/>
      <c r="D341" s="468" t="s">
        <v>432</v>
      </c>
      <c r="E341" s="308">
        <v>10000</v>
      </c>
      <c r="F341" s="327"/>
    </row>
    <row r="342" spans="1:6" ht="30">
      <c r="A342" s="317">
        <v>311</v>
      </c>
      <c r="B342" s="456" t="s">
        <v>825</v>
      </c>
      <c r="C342" s="458"/>
      <c r="D342" s="468" t="s">
        <v>432</v>
      </c>
      <c r="E342" s="308">
        <v>10000</v>
      </c>
      <c r="F342" s="327"/>
    </row>
    <row r="343" spans="1:6" ht="30">
      <c r="A343" s="317">
        <v>312</v>
      </c>
      <c r="B343" s="456" t="s">
        <v>827</v>
      </c>
      <c r="C343" s="458"/>
      <c r="D343" s="468" t="s">
        <v>432</v>
      </c>
      <c r="E343" s="308">
        <v>10000</v>
      </c>
      <c r="F343" s="327"/>
    </row>
    <row r="344" spans="1:6" ht="30">
      <c r="A344" s="317">
        <v>313</v>
      </c>
      <c r="B344" s="456" t="s">
        <v>830</v>
      </c>
      <c r="C344" s="458"/>
      <c r="D344" s="468" t="s">
        <v>432</v>
      </c>
      <c r="E344" s="308">
        <v>10000</v>
      </c>
      <c r="F344" s="327"/>
    </row>
    <row r="345" spans="1:6" ht="30">
      <c r="A345" s="317">
        <v>314</v>
      </c>
      <c r="B345" s="456" t="s">
        <v>834</v>
      </c>
      <c r="C345" s="458"/>
      <c r="D345" s="468" t="s">
        <v>432</v>
      </c>
      <c r="E345" s="308">
        <v>10000</v>
      </c>
      <c r="F345" s="327"/>
    </row>
    <row r="346" spans="1:6" ht="30">
      <c r="A346" s="317">
        <v>315</v>
      </c>
      <c r="B346" s="456" t="s">
        <v>836</v>
      </c>
      <c r="C346" s="458"/>
      <c r="D346" s="468" t="s">
        <v>432</v>
      </c>
      <c r="E346" s="308">
        <v>10000</v>
      </c>
      <c r="F346" s="327"/>
    </row>
    <row r="347" spans="1:6" ht="30">
      <c r="A347" s="317">
        <v>316</v>
      </c>
      <c r="B347" s="456" t="s">
        <v>841</v>
      </c>
      <c r="C347" s="458"/>
      <c r="D347" s="468" t="s">
        <v>432</v>
      </c>
      <c r="E347" s="308">
        <v>10000</v>
      </c>
      <c r="F347" s="327"/>
    </row>
    <row r="348" spans="1:6" ht="30">
      <c r="A348" s="317">
        <v>317</v>
      </c>
      <c r="B348" s="456" t="s">
        <v>843</v>
      </c>
      <c r="C348" s="458"/>
      <c r="D348" s="468" t="s">
        <v>432</v>
      </c>
      <c r="E348" s="308">
        <v>10000</v>
      </c>
      <c r="F348" s="327"/>
    </row>
    <row r="349" spans="1:6" ht="30">
      <c r="A349" s="317">
        <v>318</v>
      </c>
      <c r="B349" s="456" t="s">
        <v>845</v>
      </c>
      <c r="C349" s="458"/>
      <c r="D349" s="468" t="s">
        <v>432</v>
      </c>
      <c r="E349" s="308">
        <v>10000</v>
      </c>
      <c r="F349" s="327"/>
    </row>
    <row r="350" spans="1:6" ht="30">
      <c r="A350" s="317">
        <v>319</v>
      </c>
      <c r="B350" s="456" t="s">
        <v>847</v>
      </c>
      <c r="C350" s="458"/>
      <c r="D350" s="468" t="s">
        <v>432</v>
      </c>
      <c r="E350" s="308">
        <v>10000</v>
      </c>
      <c r="F350" s="327"/>
    </row>
    <row r="351" spans="1:6" ht="45">
      <c r="A351" s="317">
        <v>320</v>
      </c>
      <c r="B351" s="456" t="s">
        <v>849</v>
      </c>
      <c r="C351" s="458"/>
      <c r="D351" s="468" t="s">
        <v>432</v>
      </c>
      <c r="E351" s="308">
        <v>10000</v>
      </c>
      <c r="F351" s="327"/>
    </row>
    <row r="352" spans="1:6" ht="30">
      <c r="A352" s="317">
        <v>321</v>
      </c>
      <c r="B352" s="456" t="s">
        <v>852</v>
      </c>
      <c r="C352" s="458"/>
      <c r="D352" s="468" t="s">
        <v>432</v>
      </c>
      <c r="E352" s="308">
        <v>10000</v>
      </c>
      <c r="F352" s="327"/>
    </row>
    <row r="353" spans="1:6" ht="30">
      <c r="A353" s="317">
        <v>322</v>
      </c>
      <c r="B353" s="456" t="s">
        <v>857</v>
      </c>
      <c r="C353" s="458"/>
      <c r="D353" s="468" t="s">
        <v>858</v>
      </c>
      <c r="E353" s="308">
        <v>10000</v>
      </c>
      <c r="F353" s="327"/>
    </row>
    <row r="354" spans="1:6">
      <c r="A354" s="317">
        <v>323</v>
      </c>
      <c r="B354" s="456" t="s">
        <v>860</v>
      </c>
      <c r="C354" s="458"/>
      <c r="D354" s="457" t="s">
        <v>858</v>
      </c>
      <c r="E354" s="308">
        <v>10000</v>
      </c>
      <c r="F354" s="327"/>
    </row>
    <row r="355" spans="1:6">
      <c r="A355" s="317">
        <v>324</v>
      </c>
      <c r="B355" s="456" t="s">
        <v>861</v>
      </c>
      <c r="C355" s="458"/>
      <c r="D355" s="457" t="s">
        <v>432</v>
      </c>
      <c r="E355" s="308">
        <v>10000</v>
      </c>
      <c r="F355" s="327"/>
    </row>
    <row r="356" spans="1:6" ht="30">
      <c r="A356" s="317">
        <v>325</v>
      </c>
      <c r="B356" s="456" t="s">
        <v>863</v>
      </c>
      <c r="C356" s="458"/>
      <c r="D356" s="468" t="s">
        <v>432</v>
      </c>
      <c r="E356" s="308">
        <v>10000</v>
      </c>
      <c r="F356" s="327"/>
    </row>
    <row r="357" spans="1:6">
      <c r="A357" s="317">
        <v>326</v>
      </c>
      <c r="B357" s="456" t="s">
        <v>865</v>
      </c>
      <c r="C357" s="458"/>
      <c r="D357" s="457" t="s">
        <v>432</v>
      </c>
      <c r="E357" s="308">
        <v>10000</v>
      </c>
      <c r="F357" s="327"/>
    </row>
    <row r="358" spans="1:6">
      <c r="A358" s="317">
        <v>327</v>
      </c>
      <c r="B358" s="456" t="s">
        <v>866</v>
      </c>
      <c r="C358" s="458"/>
      <c r="D358" s="457" t="s">
        <v>432</v>
      </c>
      <c r="E358" s="308">
        <v>10000</v>
      </c>
      <c r="F358" s="327"/>
    </row>
    <row r="359" spans="1:6">
      <c r="A359" s="317">
        <v>328</v>
      </c>
      <c r="B359" s="456" t="s">
        <v>868</v>
      </c>
      <c r="C359" s="458"/>
      <c r="D359" s="457" t="s">
        <v>432</v>
      </c>
      <c r="E359" s="308">
        <v>10000</v>
      </c>
      <c r="F359" s="327"/>
    </row>
    <row r="360" spans="1:6">
      <c r="A360" s="317">
        <v>329</v>
      </c>
      <c r="B360" s="456" t="s">
        <v>870</v>
      </c>
      <c r="C360" s="458"/>
      <c r="D360" s="457" t="s">
        <v>858</v>
      </c>
      <c r="E360" s="308">
        <v>10000</v>
      </c>
      <c r="F360" s="327"/>
    </row>
    <row r="361" spans="1:6">
      <c r="A361" s="317">
        <v>330</v>
      </c>
      <c r="B361" s="456" t="s">
        <v>872</v>
      </c>
      <c r="C361" s="458"/>
      <c r="D361" s="457" t="s">
        <v>432</v>
      </c>
      <c r="E361" s="308">
        <v>10000</v>
      </c>
      <c r="F361" s="327"/>
    </row>
    <row r="362" spans="1:6" ht="30">
      <c r="A362" s="317">
        <v>331</v>
      </c>
      <c r="B362" s="456" t="s">
        <v>874</v>
      </c>
      <c r="C362" s="458"/>
      <c r="D362" s="468" t="s">
        <v>875</v>
      </c>
      <c r="E362" s="308">
        <v>10000</v>
      </c>
      <c r="F362" s="327"/>
    </row>
    <row r="363" spans="1:6" s="54" customFormat="1" ht="30">
      <c r="A363" s="317">
        <v>332</v>
      </c>
      <c r="B363" s="456" t="s">
        <v>877</v>
      </c>
      <c r="C363" s="458"/>
      <c r="D363" s="468" t="s">
        <v>432</v>
      </c>
      <c r="E363" s="308">
        <v>10000</v>
      </c>
      <c r="F363" s="454"/>
    </row>
    <row r="364" spans="1:6" s="54" customFormat="1">
      <c r="A364" s="317">
        <v>333</v>
      </c>
      <c r="B364" s="456" t="s">
        <v>879</v>
      </c>
      <c r="C364" s="458"/>
      <c r="D364" s="468" t="s">
        <v>432</v>
      </c>
      <c r="E364" s="308">
        <v>10000</v>
      </c>
      <c r="F364" s="454"/>
    </row>
    <row r="365" spans="1:6" s="54" customFormat="1">
      <c r="A365" s="317">
        <v>334</v>
      </c>
      <c r="B365" s="456" t="s">
        <v>881</v>
      </c>
      <c r="C365" s="458"/>
      <c r="D365" s="468" t="s">
        <v>432</v>
      </c>
      <c r="E365" s="308">
        <v>10000</v>
      </c>
      <c r="F365" s="454"/>
    </row>
    <row r="366" spans="1:6" ht="30">
      <c r="A366" s="317">
        <v>335</v>
      </c>
      <c r="B366" s="456" t="s">
        <v>886</v>
      </c>
      <c r="C366" s="458"/>
      <c r="D366" s="468" t="s">
        <v>674</v>
      </c>
      <c r="E366" s="308">
        <v>10000</v>
      </c>
      <c r="F366" s="454"/>
    </row>
    <row r="367" spans="1:6" ht="30">
      <c r="A367" s="317">
        <v>336</v>
      </c>
      <c r="B367" s="456" t="s">
        <v>891</v>
      </c>
      <c r="C367" s="458"/>
      <c r="D367" s="468" t="s">
        <v>674</v>
      </c>
      <c r="E367" s="308">
        <v>10000</v>
      </c>
      <c r="F367" s="454"/>
    </row>
    <row r="368" spans="1:6" ht="30">
      <c r="A368" s="317">
        <v>337</v>
      </c>
      <c r="B368" s="456" t="s">
        <v>897</v>
      </c>
      <c r="C368" s="458"/>
      <c r="D368" s="468" t="s">
        <v>432</v>
      </c>
      <c r="E368" s="308">
        <v>10000</v>
      </c>
      <c r="F368" s="454"/>
    </row>
    <row r="369" spans="1:6" ht="30">
      <c r="A369" s="317">
        <v>338</v>
      </c>
      <c r="B369" s="456" t="s">
        <v>900</v>
      </c>
      <c r="C369" s="458"/>
      <c r="D369" s="468" t="s">
        <v>432</v>
      </c>
      <c r="E369" s="308">
        <v>10000</v>
      </c>
      <c r="F369" s="454"/>
    </row>
    <row r="370" spans="1:6" ht="75">
      <c r="A370" s="317">
        <v>339</v>
      </c>
      <c r="B370" s="456" t="s">
        <v>909</v>
      </c>
      <c r="C370" s="458"/>
      <c r="D370" s="468" t="s">
        <v>432</v>
      </c>
      <c r="E370" s="308">
        <v>10000</v>
      </c>
      <c r="F370" s="454"/>
    </row>
    <row r="371" spans="1:6" ht="30">
      <c r="A371" s="317">
        <v>340</v>
      </c>
      <c r="B371" s="456" t="s">
        <v>910</v>
      </c>
      <c r="C371" s="458"/>
      <c r="D371" s="468" t="s">
        <v>432</v>
      </c>
      <c r="E371" s="308">
        <v>10000</v>
      </c>
      <c r="F371" s="454"/>
    </row>
    <row r="372" spans="1:6" ht="30">
      <c r="A372" s="317">
        <v>341</v>
      </c>
      <c r="B372" s="456" t="s">
        <v>911</v>
      </c>
      <c r="C372" s="458"/>
      <c r="D372" s="468" t="s">
        <v>912</v>
      </c>
      <c r="E372" s="308">
        <v>10000</v>
      </c>
      <c r="F372" s="454"/>
    </row>
    <row r="373" spans="1:6" ht="30">
      <c r="A373" s="317">
        <v>342</v>
      </c>
      <c r="B373" s="456" t="s">
        <v>914</v>
      </c>
      <c r="C373" s="458"/>
      <c r="D373" s="468" t="s">
        <v>915</v>
      </c>
      <c r="E373" s="308">
        <v>10000</v>
      </c>
      <c r="F373" s="454"/>
    </row>
    <row r="374" spans="1:6">
      <c r="A374" s="317">
        <v>343</v>
      </c>
      <c r="B374" s="456" t="s">
        <v>916</v>
      </c>
      <c r="C374" s="458"/>
      <c r="D374" s="457" t="s">
        <v>858</v>
      </c>
      <c r="E374" s="308">
        <v>10000</v>
      </c>
      <c r="F374" s="454"/>
    </row>
    <row r="375" spans="1:6">
      <c r="A375" s="317">
        <v>344</v>
      </c>
      <c r="B375" s="456" t="s">
        <v>918</v>
      </c>
      <c r="C375" s="458"/>
      <c r="D375" s="457" t="s">
        <v>858</v>
      </c>
      <c r="E375" s="308">
        <v>10000</v>
      </c>
      <c r="F375" s="454"/>
    </row>
    <row r="376" spans="1:6">
      <c r="A376" s="317">
        <v>345</v>
      </c>
      <c r="B376" s="456" t="s">
        <v>920</v>
      </c>
      <c r="C376" s="458"/>
      <c r="D376" s="457" t="s">
        <v>432</v>
      </c>
      <c r="E376" s="308">
        <v>10000</v>
      </c>
      <c r="F376" s="454"/>
    </row>
    <row r="377" spans="1:6">
      <c r="A377" s="317">
        <v>346</v>
      </c>
      <c r="B377" s="456" t="s">
        <v>921</v>
      </c>
      <c r="C377" s="458"/>
      <c r="D377" s="457" t="s">
        <v>915</v>
      </c>
      <c r="E377" s="308">
        <v>10000</v>
      </c>
      <c r="F377" s="454"/>
    </row>
    <row r="378" spans="1:6" ht="30">
      <c r="A378" s="317">
        <v>347</v>
      </c>
      <c r="B378" s="456" t="s">
        <v>924</v>
      </c>
      <c r="C378" s="458"/>
      <c r="D378" s="468" t="s">
        <v>912</v>
      </c>
      <c r="E378" s="308">
        <v>10000</v>
      </c>
      <c r="F378" s="454"/>
    </row>
    <row r="379" spans="1:6" s="54" customFormat="1">
      <c r="A379" s="317">
        <v>348</v>
      </c>
      <c r="B379" s="456" t="s">
        <v>927</v>
      </c>
      <c r="C379" s="458"/>
      <c r="D379" s="468" t="s">
        <v>75</v>
      </c>
      <c r="E379" s="308">
        <v>10000</v>
      </c>
      <c r="F379" s="454"/>
    </row>
    <row r="380" spans="1:6" s="54" customFormat="1">
      <c r="A380" s="317">
        <v>349</v>
      </c>
      <c r="B380" s="456" t="s">
        <v>929</v>
      </c>
      <c r="C380" s="458"/>
      <c r="D380" s="468" t="s">
        <v>75</v>
      </c>
      <c r="E380" s="308">
        <v>10000</v>
      </c>
      <c r="F380" s="454"/>
    </row>
    <row r="381" spans="1:6" s="54" customFormat="1">
      <c r="A381" s="317">
        <v>350</v>
      </c>
      <c r="B381" s="456" t="s">
        <v>931</v>
      </c>
      <c r="C381" s="458"/>
      <c r="D381" s="468" t="s">
        <v>75</v>
      </c>
      <c r="E381" s="308">
        <v>10000</v>
      </c>
      <c r="F381" s="454"/>
    </row>
    <row r="382" spans="1:6" s="54" customFormat="1">
      <c r="A382" s="317">
        <v>351</v>
      </c>
      <c r="B382" s="456" t="s">
        <v>933</v>
      </c>
      <c r="C382" s="458"/>
      <c r="D382" s="468" t="s">
        <v>75</v>
      </c>
      <c r="E382" s="308">
        <v>10000</v>
      </c>
      <c r="F382" s="454"/>
    </row>
    <row r="383" spans="1:6" s="54" customFormat="1">
      <c r="A383" s="317">
        <v>352</v>
      </c>
      <c r="B383" s="456" t="s">
        <v>935</v>
      </c>
      <c r="C383" s="458"/>
      <c r="D383" s="468" t="s">
        <v>49</v>
      </c>
      <c r="E383" s="308">
        <v>10000</v>
      </c>
      <c r="F383" s="454"/>
    </row>
    <row r="384" spans="1:6" s="54" customFormat="1">
      <c r="A384" s="317">
        <v>353</v>
      </c>
      <c r="B384" s="456" t="s">
        <v>937</v>
      </c>
      <c r="C384" s="458"/>
      <c r="D384" s="468" t="s">
        <v>49</v>
      </c>
      <c r="E384" s="308">
        <v>10000</v>
      </c>
      <c r="F384" s="454"/>
    </row>
    <row r="385" spans="1:6" s="54" customFormat="1">
      <c r="A385" s="317">
        <v>354</v>
      </c>
      <c r="B385" s="456" t="s">
        <v>939</v>
      </c>
      <c r="C385" s="458"/>
      <c r="D385" s="468" t="s">
        <v>49</v>
      </c>
      <c r="E385" s="308">
        <v>10000</v>
      </c>
      <c r="F385" s="454"/>
    </row>
    <row r="386" spans="1:6" s="54" customFormat="1">
      <c r="A386" s="317">
        <v>355</v>
      </c>
      <c r="B386" s="456" t="s">
        <v>929</v>
      </c>
      <c r="C386" s="458"/>
      <c r="D386" s="468" t="s">
        <v>49</v>
      </c>
      <c r="E386" s="308">
        <v>10000</v>
      </c>
      <c r="F386" s="454"/>
    </row>
    <row r="387" spans="1:6" s="54" customFormat="1">
      <c r="A387" s="317">
        <v>356</v>
      </c>
      <c r="B387" s="456" t="s">
        <v>942</v>
      </c>
      <c r="C387" s="458"/>
      <c r="D387" s="468" t="s">
        <v>49</v>
      </c>
      <c r="E387" s="308">
        <v>10000</v>
      </c>
      <c r="F387" s="454"/>
    </row>
    <row r="388" spans="1:6" s="54" customFormat="1">
      <c r="A388" s="317">
        <v>357</v>
      </c>
      <c r="B388" s="456" t="s">
        <v>944</v>
      </c>
      <c r="C388" s="458"/>
      <c r="D388" s="468" t="s">
        <v>49</v>
      </c>
      <c r="E388" s="308">
        <v>10000</v>
      </c>
      <c r="F388" s="454"/>
    </row>
    <row r="389" spans="1:6" s="54" customFormat="1">
      <c r="A389" s="317">
        <v>358</v>
      </c>
      <c r="B389" s="456" t="s">
        <v>946</v>
      </c>
      <c r="C389" s="458"/>
      <c r="D389" s="468" t="s">
        <v>49</v>
      </c>
      <c r="E389" s="308">
        <v>10000</v>
      </c>
      <c r="F389" s="454"/>
    </row>
    <row r="390" spans="1:6" s="54" customFormat="1">
      <c r="A390" s="317">
        <v>359</v>
      </c>
      <c r="B390" s="456" t="s">
        <v>948</v>
      </c>
      <c r="C390" s="458"/>
      <c r="D390" s="468" t="s">
        <v>49</v>
      </c>
      <c r="E390" s="308">
        <v>10000</v>
      </c>
      <c r="F390" s="454"/>
    </row>
    <row r="391" spans="1:6" s="54" customFormat="1">
      <c r="A391" s="317">
        <v>360</v>
      </c>
      <c r="B391" s="456" t="s">
        <v>950</v>
      </c>
      <c r="C391" s="458"/>
      <c r="D391" s="468" t="s">
        <v>49</v>
      </c>
      <c r="E391" s="308">
        <v>10000</v>
      </c>
      <c r="F391" s="454"/>
    </row>
    <row r="392" spans="1:6" s="54" customFormat="1">
      <c r="A392" s="317">
        <v>361</v>
      </c>
      <c r="B392" s="456" t="s">
        <v>952</v>
      </c>
      <c r="C392" s="458"/>
      <c r="D392" s="468" t="s">
        <v>49</v>
      </c>
      <c r="E392" s="308">
        <v>10000</v>
      </c>
      <c r="F392" s="454"/>
    </row>
    <row r="393" spans="1:6" s="54" customFormat="1">
      <c r="A393" s="317">
        <v>362</v>
      </c>
      <c r="B393" s="456" t="s">
        <v>954</v>
      </c>
      <c r="C393" s="458"/>
      <c r="D393" s="468" t="s">
        <v>49</v>
      </c>
      <c r="E393" s="308">
        <v>10000</v>
      </c>
      <c r="F393" s="454"/>
    </row>
    <row r="394" spans="1:6" s="54" customFormat="1">
      <c r="A394" s="317">
        <v>363</v>
      </c>
      <c r="B394" s="456" t="s">
        <v>956</v>
      </c>
      <c r="C394" s="458"/>
      <c r="D394" s="468" t="s">
        <v>49</v>
      </c>
      <c r="E394" s="308">
        <v>10000</v>
      </c>
      <c r="F394" s="454"/>
    </row>
    <row r="395" spans="1:6" ht="30">
      <c r="A395" s="317">
        <v>364</v>
      </c>
      <c r="B395" s="456" t="s">
        <v>961</v>
      </c>
      <c r="C395" s="458"/>
      <c r="D395" s="468" t="s">
        <v>674</v>
      </c>
      <c r="E395" s="308">
        <v>10000</v>
      </c>
      <c r="F395" s="454"/>
    </row>
    <row r="396" spans="1:6" ht="30">
      <c r="A396" s="317">
        <v>365</v>
      </c>
      <c r="B396" s="456" t="s">
        <v>963</v>
      </c>
      <c r="C396" s="458"/>
      <c r="D396" s="468" t="s">
        <v>674</v>
      </c>
      <c r="E396" s="308">
        <v>10000</v>
      </c>
      <c r="F396" s="454"/>
    </row>
    <row r="397" spans="1:6" ht="30">
      <c r="A397" s="317">
        <v>366</v>
      </c>
      <c r="B397" s="456" t="s">
        <v>965</v>
      </c>
      <c r="C397" s="458"/>
      <c r="D397" s="468" t="s">
        <v>674</v>
      </c>
      <c r="E397" s="308">
        <v>10000</v>
      </c>
      <c r="F397" s="454"/>
    </row>
    <row r="398" spans="1:6" ht="30">
      <c r="A398" s="317">
        <v>367</v>
      </c>
      <c r="B398" s="456" t="s">
        <v>967</v>
      </c>
      <c r="C398" s="458"/>
      <c r="D398" s="468" t="s">
        <v>674</v>
      </c>
      <c r="E398" s="308">
        <v>10000</v>
      </c>
      <c r="F398" s="454"/>
    </row>
    <row r="399" spans="1:6" ht="30">
      <c r="A399" s="317">
        <v>368</v>
      </c>
      <c r="B399" s="456" t="s">
        <v>969</v>
      </c>
      <c r="C399" s="458"/>
      <c r="D399" s="468" t="s">
        <v>674</v>
      </c>
      <c r="E399" s="308">
        <v>10000</v>
      </c>
      <c r="F399" s="454"/>
    </row>
    <row r="400" spans="1:6" ht="30">
      <c r="A400" s="317">
        <v>369</v>
      </c>
      <c r="B400" s="456" t="s">
        <v>971</v>
      </c>
      <c r="C400" s="458"/>
      <c r="D400" s="468" t="s">
        <v>674</v>
      </c>
      <c r="E400" s="308">
        <v>10000</v>
      </c>
      <c r="F400" s="454"/>
    </row>
    <row r="401" spans="1:6" ht="30">
      <c r="A401" s="317">
        <v>370</v>
      </c>
      <c r="B401" s="456" t="s">
        <v>973</v>
      </c>
      <c r="C401" s="458"/>
      <c r="D401" s="468" t="s">
        <v>432</v>
      </c>
      <c r="E401" s="308">
        <v>10000</v>
      </c>
      <c r="F401" s="454"/>
    </row>
    <row r="402" spans="1:6" ht="30">
      <c r="A402" s="317">
        <v>371</v>
      </c>
      <c r="B402" s="456" t="s">
        <v>975</v>
      </c>
      <c r="C402" s="458"/>
      <c r="D402" s="468" t="s">
        <v>674</v>
      </c>
      <c r="E402" s="308">
        <v>10000</v>
      </c>
      <c r="F402" s="454"/>
    </row>
    <row r="403" spans="1:6" ht="30">
      <c r="A403" s="317">
        <v>372</v>
      </c>
      <c r="B403" s="456" t="s">
        <v>977</v>
      </c>
      <c r="C403" s="458"/>
      <c r="D403" s="468" t="s">
        <v>674</v>
      </c>
      <c r="E403" s="308">
        <v>10000</v>
      </c>
      <c r="F403" s="454"/>
    </row>
    <row r="404" spans="1:6" ht="30">
      <c r="A404" s="317">
        <v>373</v>
      </c>
      <c r="B404" s="456" t="s">
        <v>979</v>
      </c>
      <c r="C404" s="458"/>
      <c r="D404" s="468" t="s">
        <v>674</v>
      </c>
      <c r="E404" s="308">
        <v>10000</v>
      </c>
      <c r="F404" s="454"/>
    </row>
    <row r="405" spans="1:6" ht="30">
      <c r="A405" s="317">
        <v>374</v>
      </c>
      <c r="B405" s="456" t="s">
        <v>981</v>
      </c>
      <c r="C405" s="458"/>
      <c r="D405" s="468" t="s">
        <v>674</v>
      </c>
      <c r="E405" s="308">
        <v>10000</v>
      </c>
      <c r="F405" s="454"/>
    </row>
    <row r="406" spans="1:6" ht="30">
      <c r="A406" s="317">
        <v>375</v>
      </c>
      <c r="B406" s="456" t="s">
        <v>983</v>
      </c>
      <c r="C406" s="458"/>
      <c r="D406" s="468" t="s">
        <v>674</v>
      </c>
      <c r="E406" s="308">
        <v>10000</v>
      </c>
      <c r="F406" s="454"/>
    </row>
    <row r="407" spans="1:6" ht="30">
      <c r="A407" s="317">
        <v>376</v>
      </c>
      <c r="B407" s="456" t="s">
        <v>985</v>
      </c>
      <c r="C407" s="458"/>
      <c r="D407" s="468" t="s">
        <v>674</v>
      </c>
      <c r="E407" s="308">
        <v>10000</v>
      </c>
      <c r="F407" s="454"/>
    </row>
    <row r="408" spans="1:6" ht="30">
      <c r="A408" s="317">
        <v>377</v>
      </c>
      <c r="B408" s="456" t="s">
        <v>987</v>
      </c>
      <c r="C408" s="458"/>
      <c r="D408" s="468" t="s">
        <v>674</v>
      </c>
      <c r="E408" s="308">
        <v>10000</v>
      </c>
      <c r="F408" s="454"/>
    </row>
    <row r="409" spans="1:6" ht="30">
      <c r="A409" s="317">
        <v>378</v>
      </c>
      <c r="B409" s="456" t="s">
        <v>989</v>
      </c>
      <c r="C409" s="458"/>
      <c r="D409" s="468" t="s">
        <v>674</v>
      </c>
      <c r="E409" s="308">
        <v>10000</v>
      </c>
      <c r="F409" s="454"/>
    </row>
    <row r="410" spans="1:6" ht="30">
      <c r="A410" s="317">
        <v>379</v>
      </c>
      <c r="B410" s="456" t="s">
        <v>991</v>
      </c>
      <c r="C410" s="458"/>
      <c r="D410" s="468" t="s">
        <v>674</v>
      </c>
      <c r="E410" s="308">
        <v>10000</v>
      </c>
      <c r="F410" s="454"/>
    </row>
    <row r="411" spans="1:6" ht="30">
      <c r="A411" s="317">
        <v>380</v>
      </c>
      <c r="B411" s="456" t="s">
        <v>993</v>
      </c>
      <c r="C411" s="458"/>
      <c r="D411" s="468" t="s">
        <v>75</v>
      </c>
      <c r="E411" s="308">
        <v>10000</v>
      </c>
      <c r="F411" s="454"/>
    </row>
    <row r="412" spans="1:6" ht="30">
      <c r="A412" s="317">
        <v>381</v>
      </c>
      <c r="B412" s="456" t="s">
        <v>995</v>
      </c>
      <c r="C412" s="458"/>
      <c r="D412" s="468" t="s">
        <v>432</v>
      </c>
      <c r="E412" s="308">
        <v>10000</v>
      </c>
      <c r="F412" s="454"/>
    </row>
    <row r="413" spans="1:6" ht="30">
      <c r="A413" s="317">
        <v>382</v>
      </c>
      <c r="B413" s="456" t="s">
        <v>997</v>
      </c>
      <c r="C413" s="458"/>
      <c r="D413" s="468" t="s">
        <v>432</v>
      </c>
      <c r="E413" s="308">
        <v>10000</v>
      </c>
      <c r="F413" s="454"/>
    </row>
    <row r="414" spans="1:6" ht="30">
      <c r="A414" s="317">
        <v>383</v>
      </c>
      <c r="B414" s="456" t="s">
        <v>999</v>
      </c>
      <c r="C414" s="458"/>
      <c r="D414" s="468" t="s">
        <v>432</v>
      </c>
      <c r="E414" s="308">
        <v>10000</v>
      </c>
      <c r="F414" s="454"/>
    </row>
    <row r="415" spans="1:6" ht="30">
      <c r="A415" s="317">
        <v>384</v>
      </c>
      <c r="B415" s="456" t="s">
        <v>1001</v>
      </c>
      <c r="C415" s="458"/>
      <c r="D415" s="468" t="s">
        <v>432</v>
      </c>
      <c r="E415" s="308">
        <v>10000</v>
      </c>
      <c r="F415" s="454"/>
    </row>
    <row r="416" spans="1:6" ht="30">
      <c r="A416" s="317">
        <v>385</v>
      </c>
      <c r="B416" s="456" t="s">
        <v>1003</v>
      </c>
      <c r="C416" s="458"/>
      <c r="D416" s="468" t="s">
        <v>432</v>
      </c>
      <c r="E416" s="308">
        <v>10000</v>
      </c>
      <c r="F416" s="454"/>
    </row>
    <row r="417" spans="1:6" ht="30">
      <c r="A417" s="317">
        <v>386</v>
      </c>
      <c r="B417" s="456" t="s">
        <v>1007</v>
      </c>
      <c r="C417" s="458"/>
      <c r="D417" s="468" t="s">
        <v>432</v>
      </c>
      <c r="E417" s="308">
        <v>10000</v>
      </c>
      <c r="F417" s="454"/>
    </row>
    <row r="418" spans="1:6" ht="30">
      <c r="A418" s="317">
        <v>387</v>
      </c>
      <c r="B418" s="456" t="s">
        <v>1011</v>
      </c>
      <c r="C418" s="458"/>
      <c r="D418" s="468" t="s">
        <v>49</v>
      </c>
      <c r="E418" s="308">
        <v>10000</v>
      </c>
      <c r="F418" s="454"/>
    </row>
    <row r="419" spans="1:6" ht="30">
      <c r="A419" s="317">
        <v>388</v>
      </c>
      <c r="B419" s="456" t="s">
        <v>1015</v>
      </c>
      <c r="C419" s="458"/>
      <c r="D419" s="468" t="s">
        <v>49</v>
      </c>
      <c r="E419" s="308">
        <v>10000</v>
      </c>
      <c r="F419" s="454"/>
    </row>
    <row r="420" spans="1:6" ht="30">
      <c r="A420" s="317">
        <v>389</v>
      </c>
      <c r="B420" s="456" t="s">
        <v>1023</v>
      </c>
      <c r="C420" s="458"/>
      <c r="D420" s="468" t="s">
        <v>858</v>
      </c>
      <c r="E420" s="308">
        <v>10000</v>
      </c>
      <c r="F420" s="454"/>
    </row>
    <row r="421" spans="1:6" ht="30">
      <c r="A421" s="317">
        <v>390</v>
      </c>
      <c r="B421" s="456" t="s">
        <v>1026</v>
      </c>
      <c r="C421" s="458"/>
      <c r="D421" s="468" t="s">
        <v>432</v>
      </c>
      <c r="E421" s="308">
        <v>10000</v>
      </c>
      <c r="F421" s="454"/>
    </row>
    <row r="422" spans="1:6" ht="30">
      <c r="A422" s="317">
        <v>391</v>
      </c>
      <c r="B422" s="456" t="s">
        <v>1028</v>
      </c>
      <c r="C422" s="458"/>
      <c r="D422" s="468" t="s">
        <v>432</v>
      </c>
      <c r="E422" s="308">
        <v>10000</v>
      </c>
      <c r="F422" s="454"/>
    </row>
    <row r="423" spans="1:6" ht="30">
      <c r="A423" s="317">
        <v>392</v>
      </c>
      <c r="B423" s="456" t="s">
        <v>1029</v>
      </c>
      <c r="C423" s="458"/>
      <c r="D423" s="468" t="s">
        <v>432</v>
      </c>
      <c r="E423" s="308">
        <v>10000</v>
      </c>
      <c r="F423" s="454"/>
    </row>
    <row r="424" spans="1:6" ht="30">
      <c r="A424" s="317">
        <v>393</v>
      </c>
      <c r="B424" s="456" t="s">
        <v>1031</v>
      </c>
      <c r="C424" s="458"/>
      <c r="D424" s="468" t="s">
        <v>432</v>
      </c>
      <c r="E424" s="308">
        <v>10000</v>
      </c>
      <c r="F424" s="454"/>
    </row>
    <row r="425" spans="1:6" ht="30">
      <c r="A425" s="317">
        <v>394</v>
      </c>
      <c r="B425" s="456" t="s">
        <v>1033</v>
      </c>
      <c r="C425" s="458"/>
      <c r="D425" s="468" t="s">
        <v>432</v>
      </c>
      <c r="E425" s="308">
        <v>10000</v>
      </c>
      <c r="F425" s="454"/>
    </row>
    <row r="426" spans="1:6" ht="30">
      <c r="A426" s="317">
        <v>395</v>
      </c>
      <c r="B426" s="456" t="s">
        <v>1036</v>
      </c>
      <c r="C426" s="458"/>
      <c r="D426" s="468" t="s">
        <v>674</v>
      </c>
      <c r="E426" s="308">
        <v>10000</v>
      </c>
      <c r="F426" s="454"/>
    </row>
    <row r="427" spans="1:6" ht="30">
      <c r="A427" s="317">
        <v>396</v>
      </c>
      <c r="B427" s="456" t="s">
        <v>1038</v>
      </c>
      <c r="C427" s="458"/>
      <c r="D427" s="468" t="s">
        <v>674</v>
      </c>
      <c r="E427" s="308">
        <v>10000</v>
      </c>
      <c r="F427" s="454"/>
    </row>
    <row r="428" spans="1:6" ht="30">
      <c r="A428" s="317">
        <v>397</v>
      </c>
      <c r="B428" s="456" t="s">
        <v>1040</v>
      </c>
      <c r="C428" s="458"/>
      <c r="D428" s="468" t="s">
        <v>674</v>
      </c>
      <c r="E428" s="308">
        <v>10000</v>
      </c>
      <c r="F428" s="454"/>
    </row>
    <row r="429" spans="1:6">
      <c r="A429" s="317">
        <v>398</v>
      </c>
      <c r="B429" s="456" t="s">
        <v>1041</v>
      </c>
      <c r="C429" s="458"/>
      <c r="D429" s="457" t="s">
        <v>674</v>
      </c>
      <c r="E429" s="308">
        <v>10000</v>
      </c>
      <c r="F429" s="454"/>
    </row>
    <row r="430" spans="1:6" ht="30">
      <c r="A430" s="317">
        <v>399</v>
      </c>
      <c r="B430" s="456" t="s">
        <v>1044</v>
      </c>
      <c r="C430" s="458"/>
      <c r="D430" s="468" t="s">
        <v>674</v>
      </c>
      <c r="E430" s="308">
        <v>10000</v>
      </c>
      <c r="F430" s="454"/>
    </row>
    <row r="431" spans="1:6" ht="30">
      <c r="A431" s="317">
        <v>400</v>
      </c>
      <c r="B431" s="456" t="s">
        <v>1048</v>
      </c>
      <c r="C431" s="458"/>
      <c r="D431" s="468" t="s">
        <v>432</v>
      </c>
      <c r="E431" s="308">
        <v>10000</v>
      </c>
      <c r="F431" s="454"/>
    </row>
    <row r="432" spans="1:6" ht="30">
      <c r="A432" s="317">
        <v>401</v>
      </c>
      <c r="B432" s="456" t="s">
        <v>1051</v>
      </c>
      <c r="C432" s="458"/>
      <c r="D432" s="468" t="s">
        <v>432</v>
      </c>
      <c r="E432" s="308">
        <v>10000</v>
      </c>
      <c r="F432" s="454"/>
    </row>
    <row r="433" spans="1:6" ht="45">
      <c r="A433" s="317">
        <v>402</v>
      </c>
      <c r="B433" s="456" t="s">
        <v>1053</v>
      </c>
      <c r="C433" s="458"/>
      <c r="D433" s="468" t="s">
        <v>432</v>
      </c>
      <c r="E433" s="308">
        <v>10000</v>
      </c>
      <c r="F433" s="454"/>
    </row>
    <row r="434" spans="1:6" ht="45">
      <c r="A434" s="317">
        <v>403</v>
      </c>
      <c r="B434" s="456" t="s">
        <v>1057</v>
      </c>
      <c r="C434" s="458"/>
      <c r="D434" s="468" t="s">
        <v>432</v>
      </c>
      <c r="E434" s="308">
        <v>10000</v>
      </c>
      <c r="F434" s="454"/>
    </row>
    <row r="435" spans="1:6" ht="30">
      <c r="A435" s="317">
        <v>404</v>
      </c>
      <c r="B435" s="456" t="s">
        <v>1061</v>
      </c>
      <c r="C435" s="458"/>
      <c r="D435" s="468" t="s">
        <v>432</v>
      </c>
      <c r="E435" s="308">
        <v>10000</v>
      </c>
      <c r="F435" s="454"/>
    </row>
    <row r="436" spans="1:6" ht="45">
      <c r="A436" s="317">
        <v>405</v>
      </c>
      <c r="B436" s="456" t="s">
        <v>1062</v>
      </c>
      <c r="C436" s="458"/>
      <c r="D436" s="468" t="s">
        <v>432</v>
      </c>
      <c r="E436" s="308">
        <v>10000</v>
      </c>
      <c r="F436" s="454"/>
    </row>
    <row r="437" spans="1:6" ht="30">
      <c r="A437" s="317">
        <v>406</v>
      </c>
      <c r="B437" s="456" t="s">
        <v>1069</v>
      </c>
      <c r="C437" s="458"/>
      <c r="D437" s="468" t="s">
        <v>432</v>
      </c>
      <c r="E437" s="308">
        <v>10000</v>
      </c>
      <c r="F437" s="454"/>
    </row>
    <row r="438" spans="1:6" ht="30">
      <c r="A438" s="317">
        <v>407</v>
      </c>
      <c r="B438" s="456" t="s">
        <v>1071</v>
      </c>
      <c r="C438" s="458"/>
      <c r="D438" s="468" t="s">
        <v>432</v>
      </c>
      <c r="E438" s="308">
        <v>10000</v>
      </c>
      <c r="F438" s="454"/>
    </row>
    <row r="439" spans="1:6" ht="30">
      <c r="A439" s="317">
        <v>408</v>
      </c>
      <c r="B439" s="456" t="s">
        <v>1073</v>
      </c>
      <c r="C439" s="458"/>
      <c r="D439" s="468" t="s">
        <v>432</v>
      </c>
      <c r="E439" s="308">
        <v>10000</v>
      </c>
      <c r="F439" s="454"/>
    </row>
    <row r="440" spans="1:6">
      <c r="A440" s="317">
        <v>409</v>
      </c>
      <c r="B440" s="456" t="s">
        <v>1074</v>
      </c>
      <c r="C440" s="458"/>
      <c r="D440" s="457" t="s">
        <v>432</v>
      </c>
      <c r="E440" s="308">
        <v>10000</v>
      </c>
      <c r="F440" s="454"/>
    </row>
    <row r="441" spans="1:6" ht="30">
      <c r="A441" s="317">
        <v>410</v>
      </c>
      <c r="B441" s="456" t="s">
        <v>1077</v>
      </c>
      <c r="C441" s="458"/>
      <c r="D441" s="468" t="s">
        <v>432</v>
      </c>
      <c r="E441" s="308">
        <v>10000</v>
      </c>
      <c r="F441" s="454"/>
    </row>
    <row r="442" spans="1:6" ht="30">
      <c r="A442" s="317">
        <v>411</v>
      </c>
      <c r="B442" s="456" t="s">
        <v>1081</v>
      </c>
      <c r="C442" s="458"/>
      <c r="D442" s="468" t="s">
        <v>432</v>
      </c>
      <c r="E442" s="308">
        <v>10000</v>
      </c>
      <c r="F442" s="454"/>
    </row>
    <row r="443" spans="1:6" ht="30">
      <c r="A443" s="317">
        <v>412</v>
      </c>
      <c r="B443" s="456" t="s">
        <v>1083</v>
      </c>
      <c r="C443" s="458"/>
      <c r="D443" s="468" t="s">
        <v>432</v>
      </c>
      <c r="E443" s="308">
        <v>10000</v>
      </c>
      <c r="F443" s="454"/>
    </row>
    <row r="444" spans="1:6" ht="30">
      <c r="A444" s="317">
        <v>413</v>
      </c>
      <c r="B444" s="456" t="s">
        <v>1085</v>
      </c>
      <c r="C444" s="458"/>
      <c r="D444" s="468" t="s">
        <v>432</v>
      </c>
      <c r="E444" s="308">
        <v>10000</v>
      </c>
      <c r="F444" s="454"/>
    </row>
    <row r="445" spans="1:6" ht="30">
      <c r="A445" s="317">
        <v>414</v>
      </c>
      <c r="B445" s="456" t="s">
        <v>1087</v>
      </c>
      <c r="C445" s="458"/>
      <c r="D445" s="468" t="s">
        <v>432</v>
      </c>
      <c r="E445" s="308">
        <v>10000</v>
      </c>
      <c r="F445" s="454"/>
    </row>
    <row r="446" spans="1:6" ht="30">
      <c r="A446" s="317">
        <v>415</v>
      </c>
      <c r="B446" s="456" t="s">
        <v>1089</v>
      </c>
      <c r="C446" s="458"/>
      <c r="D446" s="468" t="s">
        <v>432</v>
      </c>
      <c r="E446" s="308">
        <v>10000</v>
      </c>
      <c r="F446" s="454"/>
    </row>
    <row r="447" spans="1:6" ht="30">
      <c r="A447" s="317">
        <v>416</v>
      </c>
      <c r="B447" s="456" t="s">
        <v>1091</v>
      </c>
      <c r="C447" s="458"/>
      <c r="D447" s="468" t="s">
        <v>432</v>
      </c>
      <c r="E447" s="308">
        <v>10000</v>
      </c>
      <c r="F447" s="454"/>
    </row>
    <row r="448" spans="1:6" ht="30">
      <c r="A448" s="317">
        <v>417</v>
      </c>
      <c r="B448" s="456" t="s">
        <v>1093</v>
      </c>
      <c r="C448" s="458"/>
      <c r="D448" s="468" t="s">
        <v>432</v>
      </c>
      <c r="E448" s="308">
        <v>10000</v>
      </c>
      <c r="F448" s="454"/>
    </row>
    <row r="449" spans="1:6" ht="30">
      <c r="A449" s="317">
        <v>418</v>
      </c>
      <c r="B449" s="456" t="s">
        <v>1096</v>
      </c>
      <c r="C449" s="458"/>
      <c r="D449" s="468" t="s">
        <v>858</v>
      </c>
      <c r="E449" s="308">
        <v>10000</v>
      </c>
      <c r="F449" s="454"/>
    </row>
    <row r="450" spans="1:6" ht="30">
      <c r="A450" s="317">
        <v>419</v>
      </c>
      <c r="B450" s="456" t="s">
        <v>1100</v>
      </c>
      <c r="C450" s="458"/>
      <c r="D450" s="468" t="s">
        <v>858</v>
      </c>
      <c r="E450" s="308">
        <v>10000</v>
      </c>
      <c r="F450" s="454"/>
    </row>
    <row r="451" spans="1:6" ht="75">
      <c r="A451" s="317">
        <v>420</v>
      </c>
      <c r="B451" s="456" t="s">
        <v>1118</v>
      </c>
      <c r="C451" s="458"/>
      <c r="D451" s="468" t="s">
        <v>432</v>
      </c>
      <c r="E451" s="308">
        <v>10000</v>
      </c>
      <c r="F451" s="454"/>
    </row>
    <row r="452" spans="1:6">
      <c r="A452" s="317">
        <v>421</v>
      </c>
      <c r="B452" s="456" t="s">
        <v>1119</v>
      </c>
      <c r="C452" s="458"/>
      <c r="D452" s="457" t="s">
        <v>432</v>
      </c>
      <c r="E452" s="308">
        <v>10000</v>
      </c>
      <c r="F452" s="454"/>
    </row>
    <row r="453" spans="1:6">
      <c r="A453" s="317">
        <v>422</v>
      </c>
      <c r="B453" s="456" t="s">
        <v>1120</v>
      </c>
      <c r="C453" s="458"/>
      <c r="D453" s="457" t="s">
        <v>778</v>
      </c>
      <c r="E453" s="308">
        <v>10000</v>
      </c>
      <c r="F453" s="454"/>
    </row>
    <row r="454" spans="1:6" ht="30">
      <c r="A454" s="317">
        <v>423</v>
      </c>
      <c r="B454" s="456" t="s">
        <v>1124</v>
      </c>
      <c r="C454" s="458"/>
      <c r="D454" s="468" t="s">
        <v>432</v>
      </c>
      <c r="E454" s="308">
        <v>10000</v>
      </c>
      <c r="F454" s="454"/>
    </row>
    <row r="455" spans="1:6" ht="30">
      <c r="A455" s="317">
        <v>424</v>
      </c>
      <c r="B455" s="456" t="s">
        <v>1127</v>
      </c>
      <c r="C455" s="458"/>
      <c r="D455" s="468" t="s">
        <v>4</v>
      </c>
      <c r="E455" s="308">
        <v>10000</v>
      </c>
      <c r="F455" s="454"/>
    </row>
    <row r="456" spans="1:6">
      <c r="A456" s="317">
        <v>425</v>
      </c>
      <c r="B456" s="456" t="s">
        <v>1130</v>
      </c>
      <c r="C456" s="458"/>
      <c r="D456" s="457" t="s">
        <v>4</v>
      </c>
      <c r="E456" s="308">
        <v>10000</v>
      </c>
      <c r="F456" s="454"/>
    </row>
    <row r="457" spans="1:6" ht="45">
      <c r="A457" s="317">
        <v>426</v>
      </c>
      <c r="B457" s="456" t="s">
        <v>1135</v>
      </c>
      <c r="C457" s="458"/>
      <c r="D457" s="468" t="s">
        <v>75</v>
      </c>
      <c r="E457" s="308">
        <v>10000</v>
      </c>
      <c r="F457" s="454"/>
    </row>
    <row r="458" spans="1:6" ht="30">
      <c r="A458" s="317">
        <v>427</v>
      </c>
      <c r="B458" s="456" t="s">
        <v>1136</v>
      </c>
      <c r="C458" s="458"/>
      <c r="D458" s="468" t="s">
        <v>75</v>
      </c>
      <c r="E458" s="308">
        <v>10000</v>
      </c>
      <c r="F458" s="454"/>
    </row>
    <row r="459" spans="1:6" ht="30">
      <c r="A459" s="317">
        <v>428</v>
      </c>
      <c r="B459" s="456" t="s">
        <v>1140</v>
      </c>
      <c r="C459" s="458"/>
      <c r="D459" s="468" t="s">
        <v>432</v>
      </c>
      <c r="E459" s="308">
        <v>10000</v>
      </c>
      <c r="F459" s="454"/>
    </row>
    <row r="460" spans="1:6" s="54" customFormat="1" ht="45">
      <c r="A460" s="317">
        <v>429</v>
      </c>
      <c r="B460" s="470" t="s">
        <v>1142</v>
      </c>
      <c r="C460" s="471"/>
      <c r="D460" s="470" t="s">
        <v>432</v>
      </c>
      <c r="E460" s="308">
        <v>10000</v>
      </c>
      <c r="F460" s="454"/>
    </row>
    <row r="461" spans="1:6" s="54" customFormat="1" ht="45">
      <c r="A461" s="317">
        <v>430</v>
      </c>
      <c r="B461" s="470" t="s">
        <v>1144</v>
      </c>
      <c r="C461" s="471"/>
      <c r="D461" s="470" t="s">
        <v>432</v>
      </c>
      <c r="E461" s="308">
        <v>10000</v>
      </c>
      <c r="F461" s="454"/>
    </row>
    <row r="462" spans="1:6" s="54" customFormat="1" ht="45">
      <c r="A462" s="317">
        <v>431</v>
      </c>
      <c r="B462" s="470" t="s">
        <v>1146</v>
      </c>
      <c r="C462" s="471"/>
      <c r="D462" s="470" t="s">
        <v>432</v>
      </c>
      <c r="E462" s="308">
        <v>10000</v>
      </c>
      <c r="F462" s="454"/>
    </row>
    <row r="463" spans="1:6" s="54" customFormat="1" ht="30">
      <c r="A463" s="317">
        <v>432</v>
      </c>
      <c r="B463" s="470" t="s">
        <v>1148</v>
      </c>
      <c r="C463" s="471"/>
      <c r="D463" s="470" t="s">
        <v>432</v>
      </c>
      <c r="E463" s="308">
        <v>10000</v>
      </c>
      <c r="F463" s="454"/>
    </row>
    <row r="464" spans="1:6" s="54" customFormat="1" ht="30">
      <c r="A464" s="317">
        <v>433</v>
      </c>
      <c r="B464" s="470" t="s">
        <v>1150</v>
      </c>
      <c r="C464" s="471"/>
      <c r="D464" s="470" t="s">
        <v>432</v>
      </c>
      <c r="E464" s="308">
        <v>10000</v>
      </c>
      <c r="F464" s="454"/>
    </row>
    <row r="465" spans="1:6" s="54" customFormat="1" ht="30">
      <c r="A465" s="317">
        <v>434</v>
      </c>
      <c r="B465" s="470" t="s">
        <v>1152</v>
      </c>
      <c r="C465" s="471"/>
      <c r="D465" s="470" t="s">
        <v>432</v>
      </c>
      <c r="E465" s="308">
        <v>10000</v>
      </c>
      <c r="F465" s="454"/>
    </row>
    <row r="466" spans="1:6" s="54" customFormat="1" ht="30">
      <c r="A466" s="317">
        <v>435</v>
      </c>
      <c r="B466" s="470" t="s">
        <v>1154</v>
      </c>
      <c r="C466" s="471"/>
      <c r="D466" s="470" t="s">
        <v>432</v>
      </c>
      <c r="E466" s="308">
        <v>10000</v>
      </c>
      <c r="F466" s="454"/>
    </row>
    <row r="467" spans="1:6" s="54" customFormat="1">
      <c r="A467" s="317">
        <v>436</v>
      </c>
      <c r="B467" s="470" t="s">
        <v>1156</v>
      </c>
      <c r="C467" s="471"/>
      <c r="D467" s="470" t="s">
        <v>432</v>
      </c>
      <c r="E467" s="308">
        <v>10000</v>
      </c>
      <c r="F467" s="454"/>
    </row>
    <row r="468" spans="1:6" s="54" customFormat="1" ht="30">
      <c r="A468" s="317">
        <v>437</v>
      </c>
      <c r="B468" s="470" t="s">
        <v>1158</v>
      </c>
      <c r="C468" s="471"/>
      <c r="D468" s="470" t="s">
        <v>49</v>
      </c>
      <c r="E468" s="308">
        <v>10000</v>
      </c>
      <c r="F468" s="454"/>
    </row>
    <row r="469" spans="1:6" s="54" customFormat="1" ht="30">
      <c r="A469" s="317">
        <v>438</v>
      </c>
      <c r="B469" s="470" t="s">
        <v>1160</v>
      </c>
      <c r="C469" s="471"/>
      <c r="D469" s="470" t="s">
        <v>49</v>
      </c>
      <c r="E469" s="308">
        <v>10000</v>
      </c>
      <c r="F469" s="454"/>
    </row>
    <row r="470" spans="1:6" s="54" customFormat="1" ht="30">
      <c r="A470" s="317">
        <v>439</v>
      </c>
      <c r="B470" s="470" t="s">
        <v>1162</v>
      </c>
      <c r="C470" s="471"/>
      <c r="D470" s="470" t="s">
        <v>432</v>
      </c>
      <c r="E470" s="308">
        <v>10000</v>
      </c>
      <c r="F470" s="454"/>
    </row>
    <row r="471" spans="1:6" s="54" customFormat="1">
      <c r="A471" s="317">
        <v>440</v>
      </c>
      <c r="B471" s="470" t="s">
        <v>1164</v>
      </c>
      <c r="C471" s="471"/>
      <c r="D471" s="470" t="s">
        <v>432</v>
      </c>
      <c r="E471" s="308">
        <v>10000</v>
      </c>
      <c r="F471" s="454"/>
    </row>
    <row r="472" spans="1:6" s="54" customFormat="1" ht="45">
      <c r="A472" s="317">
        <v>441</v>
      </c>
      <c r="B472" s="470" t="s">
        <v>1166</v>
      </c>
      <c r="C472" s="471"/>
      <c r="D472" s="470" t="s">
        <v>432</v>
      </c>
      <c r="E472" s="308">
        <v>10000</v>
      </c>
      <c r="F472" s="454"/>
    </row>
    <row r="473" spans="1:6" s="54" customFormat="1" ht="45">
      <c r="A473" s="317">
        <v>442</v>
      </c>
      <c r="B473" s="470" t="s">
        <v>1168</v>
      </c>
      <c r="C473" s="471"/>
      <c r="D473" s="470" t="s">
        <v>432</v>
      </c>
      <c r="E473" s="308">
        <v>10000</v>
      </c>
      <c r="F473" s="454"/>
    </row>
    <row r="474" spans="1:6" s="54" customFormat="1">
      <c r="A474" s="317">
        <v>443</v>
      </c>
      <c r="B474" s="470" t="s">
        <v>1170</v>
      </c>
      <c r="C474" s="471"/>
      <c r="D474" s="470" t="s">
        <v>432</v>
      </c>
      <c r="E474" s="308">
        <v>10000</v>
      </c>
      <c r="F474" s="454"/>
    </row>
    <row r="475" spans="1:6" s="54" customFormat="1" ht="30">
      <c r="A475" s="317">
        <v>444</v>
      </c>
      <c r="B475" s="470" t="s">
        <v>1172</v>
      </c>
      <c r="C475" s="471"/>
      <c r="D475" s="470" t="s">
        <v>432</v>
      </c>
      <c r="E475" s="308">
        <v>10000</v>
      </c>
      <c r="F475" s="454"/>
    </row>
    <row r="476" spans="1:6" s="54" customFormat="1">
      <c r="A476" s="317">
        <v>445</v>
      </c>
      <c r="B476" s="470" t="s">
        <v>1174</v>
      </c>
      <c r="C476" s="471"/>
      <c r="D476" s="470" t="s">
        <v>432</v>
      </c>
      <c r="E476" s="308">
        <v>10000</v>
      </c>
      <c r="F476" s="454"/>
    </row>
    <row r="477" spans="1:6" s="54" customFormat="1" ht="30">
      <c r="A477" s="317">
        <v>446</v>
      </c>
      <c r="B477" s="470" t="s">
        <v>1175</v>
      </c>
      <c r="C477" s="471"/>
      <c r="D477" s="470" t="s">
        <v>432</v>
      </c>
      <c r="E477" s="308">
        <v>10000</v>
      </c>
      <c r="F477" s="454"/>
    </row>
    <row r="478" spans="1:6" s="54" customFormat="1">
      <c r="A478" s="317">
        <v>447</v>
      </c>
      <c r="B478" s="470" t="s">
        <v>1177</v>
      </c>
      <c r="C478" s="471"/>
      <c r="D478" s="470" t="s">
        <v>432</v>
      </c>
      <c r="E478" s="308">
        <v>10000</v>
      </c>
      <c r="F478" s="454"/>
    </row>
    <row r="479" spans="1:6" s="54" customFormat="1">
      <c r="A479" s="317">
        <v>448</v>
      </c>
      <c r="B479" s="470" t="s">
        <v>1179</v>
      </c>
      <c r="C479" s="471"/>
      <c r="D479" s="470" t="s">
        <v>432</v>
      </c>
      <c r="E479" s="308">
        <v>10000</v>
      </c>
      <c r="F479" s="454"/>
    </row>
    <row r="480" spans="1:6" s="54" customFormat="1" ht="30">
      <c r="A480" s="317">
        <v>449</v>
      </c>
      <c r="B480" s="470" t="s">
        <v>1181</v>
      </c>
      <c r="C480" s="471"/>
      <c r="D480" s="470" t="s">
        <v>432</v>
      </c>
      <c r="E480" s="308">
        <v>10000</v>
      </c>
      <c r="F480" s="454"/>
    </row>
    <row r="481" spans="1:8" s="54" customFormat="1" ht="30">
      <c r="A481" s="317">
        <v>450</v>
      </c>
      <c r="B481" s="470" t="s">
        <v>1183</v>
      </c>
      <c r="C481" s="471"/>
      <c r="D481" s="470" t="s">
        <v>49</v>
      </c>
      <c r="E481" s="308">
        <v>10000</v>
      </c>
      <c r="F481" s="454"/>
    </row>
    <row r="482" spans="1:8" s="54" customFormat="1" ht="30">
      <c r="A482" s="317">
        <v>451</v>
      </c>
      <c r="B482" s="470" t="s">
        <v>1185</v>
      </c>
      <c r="C482" s="471"/>
      <c r="D482" s="470" t="s">
        <v>49</v>
      </c>
      <c r="E482" s="308">
        <v>10000</v>
      </c>
      <c r="F482" s="454"/>
    </row>
    <row r="483" spans="1:8" s="54" customFormat="1" ht="30">
      <c r="A483" s="317">
        <v>452</v>
      </c>
      <c r="B483" s="470" t="s">
        <v>1187</v>
      </c>
      <c r="C483" s="471"/>
      <c r="D483" s="470" t="s">
        <v>432</v>
      </c>
      <c r="E483" s="308">
        <v>10000</v>
      </c>
      <c r="F483" s="454"/>
    </row>
    <row r="484" spans="1:8" s="54" customFormat="1" ht="45">
      <c r="A484" s="317">
        <v>453</v>
      </c>
      <c r="B484" s="470" t="s">
        <v>1189</v>
      </c>
      <c r="C484" s="471"/>
      <c r="D484" s="470" t="s">
        <v>432</v>
      </c>
      <c r="E484" s="308">
        <v>10000</v>
      </c>
      <c r="F484" s="454"/>
    </row>
    <row r="485" spans="1:8" s="54" customFormat="1" ht="30">
      <c r="A485" s="317">
        <v>454</v>
      </c>
      <c r="B485" s="470" t="s">
        <v>1191</v>
      </c>
      <c r="C485" s="471"/>
      <c r="D485" s="470" t="s">
        <v>432</v>
      </c>
      <c r="E485" s="308">
        <v>10000</v>
      </c>
      <c r="F485" s="454"/>
    </row>
    <row r="486" spans="1:8" s="54" customFormat="1" ht="30">
      <c r="A486" s="317">
        <v>455</v>
      </c>
      <c r="B486" s="470" t="s">
        <v>1193</v>
      </c>
      <c r="C486" s="471"/>
      <c r="D486" s="470" t="s">
        <v>432</v>
      </c>
      <c r="E486" s="308">
        <v>10000</v>
      </c>
      <c r="F486" s="454"/>
    </row>
    <row r="487" spans="1:8" s="54" customFormat="1" ht="30">
      <c r="A487" s="317">
        <v>456</v>
      </c>
      <c r="B487" s="470" t="s">
        <v>1195</v>
      </c>
      <c r="C487" s="471"/>
      <c r="D487" s="470" t="s">
        <v>432</v>
      </c>
      <c r="E487" s="308">
        <v>10000</v>
      </c>
      <c r="F487" s="454"/>
    </row>
    <row r="488" spans="1:8" s="54" customFormat="1">
      <c r="A488" s="317">
        <v>457</v>
      </c>
      <c r="B488" s="470" t="s">
        <v>1197</v>
      </c>
      <c r="C488" s="471"/>
      <c r="D488" s="470" t="s">
        <v>432</v>
      </c>
      <c r="E488" s="308">
        <v>10000</v>
      </c>
      <c r="F488" s="454"/>
    </row>
    <row r="489" spans="1:8" s="54" customFormat="1">
      <c r="A489" s="317">
        <v>458</v>
      </c>
      <c r="B489" s="470" t="s">
        <v>1199</v>
      </c>
      <c r="C489" s="471"/>
      <c r="D489" s="470" t="s">
        <v>432</v>
      </c>
      <c r="E489" s="308">
        <v>10000</v>
      </c>
      <c r="F489" s="454"/>
    </row>
    <row r="490" spans="1:8" ht="30">
      <c r="A490" s="317">
        <v>459</v>
      </c>
      <c r="B490" s="456" t="s">
        <v>1202</v>
      </c>
      <c r="C490" s="458"/>
      <c r="D490" s="468" t="s">
        <v>432</v>
      </c>
      <c r="E490" s="308">
        <v>10000</v>
      </c>
      <c r="F490" s="454"/>
    </row>
    <row r="491" spans="1:8" ht="60">
      <c r="A491" s="317">
        <v>460</v>
      </c>
      <c r="B491" s="456" t="s">
        <v>1204</v>
      </c>
      <c r="C491" s="458"/>
      <c r="D491" s="468" t="s">
        <v>432</v>
      </c>
      <c r="E491" s="308">
        <v>10000</v>
      </c>
      <c r="F491" s="454"/>
      <c r="H491" s="61" t="s">
        <v>234</v>
      </c>
    </row>
    <row r="492" spans="1:8" ht="45">
      <c r="A492" s="317">
        <v>461</v>
      </c>
      <c r="B492" s="456" t="s">
        <v>1212</v>
      </c>
      <c r="C492" s="458"/>
      <c r="D492" s="468" t="s">
        <v>674</v>
      </c>
      <c r="E492" s="308">
        <v>10000</v>
      </c>
      <c r="F492" s="455"/>
    </row>
    <row r="493" spans="1:8" ht="30">
      <c r="A493" s="317">
        <v>462</v>
      </c>
      <c r="B493" s="456" t="s">
        <v>1218</v>
      </c>
      <c r="C493" s="458"/>
      <c r="D493" s="468" t="s">
        <v>674</v>
      </c>
      <c r="E493" s="308">
        <v>10000</v>
      </c>
      <c r="F493" s="455"/>
    </row>
    <row r="494" spans="1:8" ht="30">
      <c r="A494" s="317">
        <v>463</v>
      </c>
      <c r="B494" s="456" t="s">
        <v>1221</v>
      </c>
      <c r="C494" s="458"/>
      <c r="D494" s="468" t="s">
        <v>674</v>
      </c>
      <c r="E494" s="308">
        <v>10000</v>
      </c>
      <c r="F494" s="455"/>
    </row>
    <row r="495" spans="1:8" ht="30">
      <c r="A495" s="317">
        <v>464</v>
      </c>
      <c r="B495" s="456" t="s">
        <v>1223</v>
      </c>
      <c r="C495" s="458"/>
      <c r="D495" s="468" t="s">
        <v>674</v>
      </c>
      <c r="E495" s="308">
        <v>10000</v>
      </c>
      <c r="F495" s="455"/>
    </row>
    <row r="496" spans="1:8" ht="30">
      <c r="A496" s="317">
        <v>465</v>
      </c>
      <c r="B496" s="456" t="s">
        <v>1228</v>
      </c>
      <c r="C496" s="458"/>
      <c r="D496" s="468" t="s">
        <v>674</v>
      </c>
      <c r="E496" s="308">
        <v>10000</v>
      </c>
      <c r="F496" s="455"/>
    </row>
    <row r="497" spans="1:6" ht="30">
      <c r="A497" s="317">
        <v>466</v>
      </c>
      <c r="B497" s="456" t="s">
        <v>1231</v>
      </c>
      <c r="C497" s="458"/>
      <c r="D497" s="468" t="s">
        <v>674</v>
      </c>
      <c r="E497" s="308">
        <v>10000</v>
      </c>
      <c r="F497" s="455"/>
    </row>
    <row r="498" spans="1:6" ht="30">
      <c r="A498" s="317">
        <v>467</v>
      </c>
      <c r="B498" s="456" t="s">
        <v>1233</v>
      </c>
      <c r="C498" s="458"/>
      <c r="D498" s="468" t="s">
        <v>674</v>
      </c>
      <c r="E498" s="308">
        <v>10000</v>
      </c>
      <c r="F498" s="455"/>
    </row>
    <row r="499" spans="1:6" ht="30">
      <c r="A499" s="317">
        <v>468</v>
      </c>
      <c r="B499" s="456" t="s">
        <v>1235</v>
      </c>
      <c r="C499" s="458"/>
      <c r="D499" s="468" t="s">
        <v>674</v>
      </c>
      <c r="E499" s="308">
        <v>10000</v>
      </c>
      <c r="F499" s="455"/>
    </row>
    <row r="500" spans="1:6" ht="30">
      <c r="A500" s="317">
        <v>469</v>
      </c>
      <c r="B500" s="456" t="s">
        <v>1237</v>
      </c>
      <c r="C500" s="458"/>
      <c r="D500" s="468" t="s">
        <v>674</v>
      </c>
      <c r="E500" s="308">
        <v>10000</v>
      </c>
      <c r="F500" s="455"/>
    </row>
    <row r="501" spans="1:6" ht="30">
      <c r="A501" s="317">
        <v>470</v>
      </c>
      <c r="B501" s="456" t="s">
        <v>1239</v>
      </c>
      <c r="C501" s="458"/>
      <c r="D501" s="468" t="s">
        <v>674</v>
      </c>
      <c r="E501" s="308">
        <v>10000</v>
      </c>
      <c r="F501" s="455"/>
    </row>
    <row r="502" spans="1:6" ht="30">
      <c r="A502" s="317">
        <v>471</v>
      </c>
      <c r="B502" s="456" t="s">
        <v>1241</v>
      </c>
      <c r="C502" s="458"/>
      <c r="D502" s="468" t="s">
        <v>674</v>
      </c>
      <c r="E502" s="308">
        <v>10000</v>
      </c>
      <c r="F502" s="455"/>
    </row>
    <row r="503" spans="1:6" ht="30">
      <c r="A503" s="317">
        <v>472</v>
      </c>
      <c r="B503" s="456" t="s">
        <v>1243</v>
      </c>
      <c r="C503" s="458"/>
      <c r="D503" s="468" t="s">
        <v>674</v>
      </c>
      <c r="E503" s="308">
        <v>10000</v>
      </c>
      <c r="F503" s="455"/>
    </row>
    <row r="504" spans="1:6" ht="30">
      <c r="A504" s="317">
        <v>473</v>
      </c>
      <c r="B504" s="456" t="s">
        <v>1245</v>
      </c>
      <c r="C504" s="458"/>
      <c r="D504" s="468" t="s">
        <v>674</v>
      </c>
      <c r="E504" s="308">
        <v>10000</v>
      </c>
      <c r="F504" s="455"/>
    </row>
    <row r="505" spans="1:6" ht="30">
      <c r="A505" s="317">
        <v>474</v>
      </c>
      <c r="B505" s="456" t="s">
        <v>1247</v>
      </c>
      <c r="C505" s="458"/>
      <c r="D505" s="468" t="s">
        <v>674</v>
      </c>
      <c r="E505" s="308">
        <v>10000</v>
      </c>
      <c r="F505" s="455"/>
    </row>
    <row r="506" spans="1:6" ht="30">
      <c r="A506" s="317">
        <v>475</v>
      </c>
      <c r="B506" s="456" t="s">
        <v>1249</v>
      </c>
      <c r="C506" s="458"/>
      <c r="D506" s="468" t="s">
        <v>674</v>
      </c>
      <c r="E506" s="308">
        <v>10000</v>
      </c>
      <c r="F506" s="455"/>
    </row>
    <row r="507" spans="1:6" ht="30">
      <c r="A507" s="317">
        <v>476</v>
      </c>
      <c r="B507" s="456" t="s">
        <v>1251</v>
      </c>
      <c r="C507" s="458"/>
      <c r="D507" s="468" t="s">
        <v>674</v>
      </c>
      <c r="E507" s="308">
        <v>10000</v>
      </c>
      <c r="F507" s="455"/>
    </row>
    <row r="508" spans="1:6" ht="30">
      <c r="A508" s="317">
        <v>477</v>
      </c>
      <c r="B508" s="456" t="s">
        <v>1253</v>
      </c>
      <c r="C508" s="458"/>
      <c r="D508" s="468" t="s">
        <v>674</v>
      </c>
      <c r="E508" s="308">
        <v>10000</v>
      </c>
      <c r="F508" s="455"/>
    </row>
    <row r="509" spans="1:6" ht="30">
      <c r="A509" s="317">
        <v>478</v>
      </c>
      <c r="B509" s="456" t="s">
        <v>1255</v>
      </c>
      <c r="C509" s="458"/>
      <c r="D509" s="468" t="s">
        <v>858</v>
      </c>
      <c r="E509" s="308">
        <v>10000</v>
      </c>
      <c r="F509" s="455"/>
    </row>
    <row r="510" spans="1:6">
      <c r="A510" s="317">
        <v>479</v>
      </c>
      <c r="B510" s="456" t="s">
        <v>1256</v>
      </c>
      <c r="C510" s="458"/>
      <c r="D510" s="457" t="s">
        <v>858</v>
      </c>
      <c r="E510" s="308">
        <v>10000</v>
      </c>
      <c r="F510" s="455"/>
    </row>
    <row r="511" spans="1:6" ht="30">
      <c r="A511" s="317">
        <v>480</v>
      </c>
      <c r="B511" s="456" t="s">
        <v>1023</v>
      </c>
      <c r="C511" s="458"/>
      <c r="D511" s="468" t="s">
        <v>432</v>
      </c>
      <c r="E511" s="308">
        <v>10000</v>
      </c>
      <c r="F511" s="455"/>
    </row>
    <row r="512" spans="1:6" ht="30">
      <c r="A512" s="317">
        <v>481</v>
      </c>
      <c r="B512" s="456" t="s">
        <v>1258</v>
      </c>
      <c r="C512" s="458"/>
      <c r="D512" s="468" t="s">
        <v>858</v>
      </c>
      <c r="E512" s="308">
        <v>10000</v>
      </c>
      <c r="F512" s="455"/>
    </row>
    <row r="513" spans="1:6" ht="30">
      <c r="A513" s="317">
        <v>482</v>
      </c>
      <c r="B513" s="456" t="s">
        <v>1264</v>
      </c>
      <c r="C513" s="458"/>
      <c r="D513" s="468" t="s">
        <v>858</v>
      </c>
      <c r="E513" s="308">
        <v>10000</v>
      </c>
      <c r="F513" s="455"/>
    </row>
    <row r="514" spans="1:6" ht="30">
      <c r="A514" s="317">
        <v>483</v>
      </c>
      <c r="B514" s="456" t="s">
        <v>1268</v>
      </c>
      <c r="C514" s="458"/>
      <c r="D514" s="468" t="s">
        <v>875</v>
      </c>
      <c r="E514" s="308">
        <v>10000</v>
      </c>
      <c r="F514" s="455"/>
    </row>
    <row r="515" spans="1:6" ht="30">
      <c r="A515" s="317">
        <v>484</v>
      </c>
      <c r="B515" s="456" t="s">
        <v>1274</v>
      </c>
      <c r="C515" s="458"/>
      <c r="D515" s="468" t="s">
        <v>432</v>
      </c>
      <c r="E515" s="308">
        <v>10000</v>
      </c>
      <c r="F515" s="455"/>
    </row>
    <row r="516" spans="1:6" ht="30">
      <c r="A516" s="317">
        <v>485</v>
      </c>
      <c r="B516" s="456" t="s">
        <v>1276</v>
      </c>
      <c r="C516" s="458"/>
      <c r="D516" s="468" t="s">
        <v>432</v>
      </c>
      <c r="E516" s="308">
        <v>10000</v>
      </c>
      <c r="F516" s="455"/>
    </row>
    <row r="517" spans="1:6" ht="30">
      <c r="A517" s="317">
        <v>486</v>
      </c>
      <c r="B517" s="456" t="s">
        <v>1278</v>
      </c>
      <c r="C517" s="458"/>
      <c r="D517" s="468" t="s">
        <v>432</v>
      </c>
      <c r="E517" s="308">
        <v>10000</v>
      </c>
      <c r="F517" s="455"/>
    </row>
    <row r="518" spans="1:6" ht="30">
      <c r="A518" s="317">
        <v>487</v>
      </c>
      <c r="B518" s="456" t="s">
        <v>1280</v>
      </c>
      <c r="C518" s="458"/>
      <c r="D518" s="468" t="s">
        <v>432</v>
      </c>
      <c r="E518" s="308">
        <v>10000</v>
      </c>
      <c r="F518" s="455"/>
    </row>
    <row r="519" spans="1:6" ht="30">
      <c r="A519" s="317">
        <v>488</v>
      </c>
      <c r="B519" s="456" t="s">
        <v>1282</v>
      </c>
      <c r="C519" s="458"/>
      <c r="D519" s="468" t="s">
        <v>432</v>
      </c>
      <c r="E519" s="308">
        <v>10000</v>
      </c>
      <c r="F519" s="455"/>
    </row>
    <row r="520" spans="1:6" ht="45">
      <c r="A520" s="317">
        <v>489</v>
      </c>
      <c r="B520" s="456" t="s">
        <v>1284</v>
      </c>
      <c r="C520" s="458"/>
      <c r="D520" s="468" t="s">
        <v>49</v>
      </c>
      <c r="E520" s="308">
        <v>10000</v>
      </c>
      <c r="F520" s="455"/>
    </row>
    <row r="521" spans="1:6" ht="30">
      <c r="A521" s="317">
        <v>490</v>
      </c>
      <c r="B521" s="456" t="s">
        <v>1286</v>
      </c>
      <c r="C521" s="458"/>
      <c r="D521" s="468" t="s">
        <v>75</v>
      </c>
      <c r="E521" s="308">
        <v>10000</v>
      </c>
      <c r="F521" s="455"/>
    </row>
    <row r="522" spans="1:6" ht="30">
      <c r="A522" s="317">
        <v>491</v>
      </c>
      <c r="B522" s="456" t="s">
        <v>1288</v>
      </c>
      <c r="C522" s="458"/>
      <c r="D522" s="468" t="s">
        <v>75</v>
      </c>
      <c r="E522" s="308">
        <v>10000</v>
      </c>
      <c r="F522" s="455"/>
    </row>
    <row r="523" spans="1:6" ht="30">
      <c r="A523" s="317">
        <v>492</v>
      </c>
      <c r="B523" s="456" t="s">
        <v>1290</v>
      </c>
      <c r="C523" s="458"/>
      <c r="D523" s="468" t="s">
        <v>75</v>
      </c>
      <c r="E523" s="308">
        <v>10000</v>
      </c>
      <c r="F523" s="455"/>
    </row>
    <row r="524" spans="1:6" ht="30">
      <c r="A524" s="317">
        <v>493</v>
      </c>
      <c r="B524" s="456" t="s">
        <v>1292</v>
      </c>
      <c r="C524" s="458"/>
      <c r="D524" s="468" t="s">
        <v>49</v>
      </c>
      <c r="E524" s="308">
        <v>10000</v>
      </c>
      <c r="F524" s="455"/>
    </row>
    <row r="525" spans="1:6" ht="30">
      <c r="A525" s="317">
        <v>494</v>
      </c>
      <c r="B525" s="456" t="s">
        <v>1294</v>
      </c>
      <c r="C525" s="458"/>
      <c r="D525" s="468" t="s">
        <v>49</v>
      </c>
      <c r="E525" s="308">
        <v>10000</v>
      </c>
      <c r="F525" s="455"/>
    </row>
    <row r="526" spans="1:6" ht="30">
      <c r="A526" s="317">
        <v>495</v>
      </c>
      <c r="B526" s="456" t="s">
        <v>1299</v>
      </c>
      <c r="C526" s="458"/>
      <c r="D526" s="468" t="s">
        <v>49</v>
      </c>
      <c r="E526" s="308">
        <v>10000</v>
      </c>
      <c r="F526" s="455"/>
    </row>
    <row r="527" spans="1:6" ht="30">
      <c r="A527" s="317">
        <v>496</v>
      </c>
      <c r="B527" s="456" t="s">
        <v>1302</v>
      </c>
      <c r="C527" s="458"/>
      <c r="D527" s="468" t="s">
        <v>49</v>
      </c>
      <c r="E527" s="308">
        <v>10000</v>
      </c>
      <c r="F527" s="455"/>
    </row>
    <row r="528" spans="1:6" ht="30">
      <c r="A528" s="317">
        <v>497</v>
      </c>
      <c r="B528" s="456" t="s">
        <v>1305</v>
      </c>
      <c r="C528" s="458"/>
      <c r="D528" s="468" t="s">
        <v>49</v>
      </c>
      <c r="E528" s="308">
        <v>10000</v>
      </c>
      <c r="F528" s="455"/>
    </row>
    <row r="529" spans="1:6" ht="30">
      <c r="A529" s="317">
        <v>498</v>
      </c>
      <c r="B529" s="456" t="s">
        <v>1308</v>
      </c>
      <c r="C529" s="458"/>
      <c r="D529" s="468" t="s">
        <v>49</v>
      </c>
      <c r="E529" s="308">
        <v>10000</v>
      </c>
      <c r="F529" s="455"/>
    </row>
    <row r="530" spans="1:6" ht="30">
      <c r="A530" s="317">
        <v>499</v>
      </c>
      <c r="B530" s="456" t="s">
        <v>1311</v>
      </c>
      <c r="C530" s="458"/>
      <c r="D530" s="468" t="s">
        <v>49</v>
      </c>
      <c r="E530" s="308">
        <v>10000</v>
      </c>
      <c r="F530" s="455"/>
    </row>
    <row r="531" spans="1:6" ht="30">
      <c r="A531" s="317">
        <v>500</v>
      </c>
      <c r="B531" s="456" t="s">
        <v>1313</v>
      </c>
      <c r="C531" s="458"/>
      <c r="D531" s="468" t="s">
        <v>432</v>
      </c>
      <c r="E531" s="308">
        <v>10000</v>
      </c>
      <c r="F531" s="455"/>
    </row>
    <row r="532" spans="1:6" ht="30">
      <c r="A532" s="317">
        <v>501</v>
      </c>
      <c r="B532" s="456" t="s">
        <v>1316</v>
      </c>
      <c r="C532" s="458"/>
      <c r="D532" s="468" t="s">
        <v>674</v>
      </c>
      <c r="E532" s="308">
        <v>10000</v>
      </c>
      <c r="F532" s="455"/>
    </row>
    <row r="533" spans="1:6" ht="30">
      <c r="A533" s="317">
        <v>502</v>
      </c>
      <c r="B533" s="456" t="s">
        <v>1320</v>
      </c>
      <c r="C533" s="458"/>
      <c r="D533" s="468" t="s">
        <v>674</v>
      </c>
      <c r="E533" s="308">
        <v>10000</v>
      </c>
      <c r="F533" s="455"/>
    </row>
    <row r="534" spans="1:6" ht="30">
      <c r="A534" s="317">
        <v>503</v>
      </c>
      <c r="B534" s="456" t="s">
        <v>1324</v>
      </c>
      <c r="C534" s="458"/>
      <c r="D534" s="468" t="s">
        <v>674</v>
      </c>
      <c r="E534" s="308">
        <v>10000</v>
      </c>
      <c r="F534" s="455"/>
    </row>
    <row r="535" spans="1:6" ht="45">
      <c r="A535" s="317">
        <v>504</v>
      </c>
      <c r="B535" s="456" t="s">
        <v>1327</v>
      </c>
      <c r="C535" s="458"/>
      <c r="D535" s="468" t="s">
        <v>674</v>
      </c>
      <c r="E535" s="308">
        <v>10000</v>
      </c>
      <c r="F535" s="455"/>
    </row>
    <row r="536" spans="1:6">
      <c r="A536" s="317">
        <v>505</v>
      </c>
      <c r="B536" s="456" t="s">
        <v>1328</v>
      </c>
      <c r="C536" s="458"/>
      <c r="D536" s="457" t="s">
        <v>674</v>
      </c>
      <c r="E536" s="308">
        <v>10000</v>
      </c>
      <c r="F536" s="455"/>
    </row>
    <row r="537" spans="1:6" ht="30">
      <c r="A537" s="317">
        <v>506</v>
      </c>
      <c r="B537" s="456" t="s">
        <v>1331</v>
      </c>
      <c r="C537" s="458"/>
      <c r="D537" s="468" t="s">
        <v>674</v>
      </c>
      <c r="E537" s="308">
        <v>10000</v>
      </c>
      <c r="F537" s="455"/>
    </row>
    <row r="538" spans="1:6" ht="30">
      <c r="A538" s="317">
        <v>507</v>
      </c>
      <c r="B538" s="456" t="s">
        <v>1333</v>
      </c>
      <c r="C538" s="458"/>
      <c r="D538" s="468" t="s">
        <v>674</v>
      </c>
      <c r="E538" s="308">
        <v>10000</v>
      </c>
      <c r="F538" s="455"/>
    </row>
    <row r="539" spans="1:6" ht="30">
      <c r="A539" s="317">
        <v>508</v>
      </c>
      <c r="B539" s="456" t="s">
        <v>1334</v>
      </c>
      <c r="C539" s="458"/>
      <c r="D539" s="468" t="s">
        <v>432</v>
      </c>
      <c r="E539" s="308">
        <v>10000</v>
      </c>
      <c r="F539" s="455"/>
    </row>
    <row r="540" spans="1:6" ht="30">
      <c r="A540" s="317">
        <v>509</v>
      </c>
      <c r="B540" s="456" t="s">
        <v>1338</v>
      </c>
      <c r="C540" s="458"/>
      <c r="D540" s="468" t="s">
        <v>674</v>
      </c>
      <c r="E540" s="308">
        <v>10000</v>
      </c>
      <c r="F540" s="455"/>
    </row>
    <row r="541" spans="1:6" ht="30">
      <c r="A541" s="317">
        <v>510</v>
      </c>
      <c r="B541" s="456" t="s">
        <v>1339</v>
      </c>
      <c r="C541" s="458"/>
      <c r="D541" s="468" t="s">
        <v>432</v>
      </c>
      <c r="E541" s="308">
        <v>10000</v>
      </c>
      <c r="F541" s="455"/>
    </row>
    <row r="542" spans="1:6" ht="30">
      <c r="A542" s="317">
        <v>511</v>
      </c>
      <c r="B542" s="456" t="s">
        <v>1341</v>
      </c>
      <c r="C542" s="458"/>
      <c r="D542" s="468" t="s">
        <v>674</v>
      </c>
      <c r="E542" s="308">
        <v>10000</v>
      </c>
      <c r="F542" s="455"/>
    </row>
    <row r="543" spans="1:6" ht="30">
      <c r="A543" s="317">
        <v>512</v>
      </c>
      <c r="B543" s="456" t="s">
        <v>1343</v>
      </c>
      <c r="C543" s="458"/>
      <c r="D543" s="468" t="s">
        <v>674</v>
      </c>
      <c r="E543" s="308">
        <v>10000</v>
      </c>
      <c r="F543" s="455"/>
    </row>
    <row r="544" spans="1:6" ht="30">
      <c r="A544" s="317">
        <v>513</v>
      </c>
      <c r="B544" s="456" t="s">
        <v>1345</v>
      </c>
      <c r="C544" s="458"/>
      <c r="D544" s="468" t="s">
        <v>674</v>
      </c>
      <c r="E544" s="308">
        <v>10000</v>
      </c>
      <c r="F544" s="455"/>
    </row>
    <row r="545" spans="1:6">
      <c r="A545" s="317">
        <v>514</v>
      </c>
      <c r="B545" s="456" t="s">
        <v>1347</v>
      </c>
      <c r="C545" s="458"/>
      <c r="D545" s="457" t="s">
        <v>875</v>
      </c>
      <c r="E545" s="308">
        <v>10000</v>
      </c>
      <c r="F545" s="455"/>
    </row>
    <row r="546" spans="1:6" s="54" customFormat="1" ht="30">
      <c r="A546" s="317">
        <v>515</v>
      </c>
      <c r="B546" s="456" t="s">
        <v>1353</v>
      </c>
      <c r="C546" s="458"/>
      <c r="D546" s="468" t="s">
        <v>674</v>
      </c>
      <c r="E546" s="308">
        <v>10000</v>
      </c>
      <c r="F546" s="455"/>
    </row>
    <row r="547" spans="1:6" s="54" customFormat="1" ht="30">
      <c r="A547" s="317">
        <v>516</v>
      </c>
      <c r="B547" s="456" t="s">
        <v>1354</v>
      </c>
      <c r="C547" s="458"/>
      <c r="D547" s="468" t="s">
        <v>432</v>
      </c>
      <c r="E547" s="308">
        <v>10000</v>
      </c>
      <c r="F547" s="455"/>
    </row>
    <row r="548" spans="1:6" s="54" customFormat="1">
      <c r="A548" s="317">
        <v>517</v>
      </c>
      <c r="B548" s="456" t="s">
        <v>1356</v>
      </c>
      <c r="C548" s="458"/>
      <c r="D548" s="468" t="s">
        <v>674</v>
      </c>
      <c r="E548" s="308">
        <v>10000</v>
      </c>
      <c r="F548" s="455"/>
    </row>
    <row r="549" spans="1:6" s="54" customFormat="1">
      <c r="A549" s="317">
        <v>518</v>
      </c>
      <c r="B549" s="456" t="s">
        <v>1357</v>
      </c>
      <c r="C549" s="458"/>
      <c r="D549" s="468" t="s">
        <v>432</v>
      </c>
      <c r="E549" s="308">
        <v>10000</v>
      </c>
      <c r="F549" s="455"/>
    </row>
    <row r="550" spans="1:6" s="54" customFormat="1">
      <c r="A550" s="317">
        <v>519</v>
      </c>
      <c r="B550" s="456" t="s">
        <v>1359</v>
      </c>
      <c r="C550" s="458"/>
      <c r="D550" s="468" t="s">
        <v>674</v>
      </c>
      <c r="E550" s="308">
        <v>10000</v>
      </c>
      <c r="F550" s="455"/>
    </row>
    <row r="551" spans="1:6" s="54" customFormat="1">
      <c r="A551" s="317">
        <v>520</v>
      </c>
      <c r="B551" s="456" t="s">
        <v>1361</v>
      </c>
      <c r="C551" s="458"/>
      <c r="D551" s="468" t="s">
        <v>674</v>
      </c>
      <c r="E551" s="308">
        <v>10000</v>
      </c>
      <c r="F551" s="455"/>
    </row>
    <row r="552" spans="1:6" s="54" customFormat="1">
      <c r="A552" s="317">
        <v>521</v>
      </c>
      <c r="B552" s="456" t="s">
        <v>1363</v>
      </c>
      <c r="C552" s="458"/>
      <c r="D552" s="468" t="s">
        <v>674</v>
      </c>
      <c r="E552" s="308">
        <v>10000</v>
      </c>
      <c r="F552" s="455"/>
    </row>
    <row r="553" spans="1:6" ht="30">
      <c r="A553" s="317">
        <v>522</v>
      </c>
      <c r="B553" s="456" t="s">
        <v>1366</v>
      </c>
      <c r="C553" s="458"/>
      <c r="D553" s="468" t="s">
        <v>674</v>
      </c>
      <c r="E553" s="308">
        <v>10000</v>
      </c>
      <c r="F553" s="455"/>
    </row>
    <row r="554" spans="1:6" ht="30">
      <c r="A554" s="317">
        <v>523</v>
      </c>
      <c r="B554" s="456" t="s">
        <v>1368</v>
      </c>
      <c r="C554" s="458"/>
      <c r="D554" s="468" t="s">
        <v>674</v>
      </c>
      <c r="E554" s="308">
        <v>10000</v>
      </c>
      <c r="F554" s="455"/>
    </row>
    <row r="555" spans="1:6" ht="30">
      <c r="A555" s="317">
        <v>524</v>
      </c>
      <c r="B555" s="456" t="s">
        <v>1370</v>
      </c>
      <c r="C555" s="458"/>
      <c r="D555" s="468" t="s">
        <v>674</v>
      </c>
      <c r="E555" s="308">
        <v>10000</v>
      </c>
      <c r="F555" s="455"/>
    </row>
    <row r="556" spans="1:6" ht="30">
      <c r="A556" s="317">
        <v>525</v>
      </c>
      <c r="B556" s="456" t="s">
        <v>1372</v>
      </c>
      <c r="C556" s="458"/>
      <c r="D556" s="468" t="s">
        <v>674</v>
      </c>
      <c r="E556" s="308">
        <v>10000</v>
      </c>
      <c r="F556" s="455"/>
    </row>
    <row r="557" spans="1:6" ht="30">
      <c r="A557" s="317">
        <v>526</v>
      </c>
      <c r="B557" s="456" t="s">
        <v>1374</v>
      </c>
      <c r="C557" s="458"/>
      <c r="D557" s="468" t="s">
        <v>674</v>
      </c>
      <c r="E557" s="308">
        <v>10000</v>
      </c>
      <c r="F557" s="455"/>
    </row>
    <row r="558" spans="1:6" ht="30">
      <c r="A558" s="317">
        <v>527</v>
      </c>
      <c r="B558" s="456" t="s">
        <v>1376</v>
      </c>
      <c r="C558" s="458"/>
      <c r="D558" s="468" t="s">
        <v>674</v>
      </c>
      <c r="E558" s="308">
        <v>10000</v>
      </c>
      <c r="F558" s="455"/>
    </row>
    <row r="559" spans="1:6" ht="30">
      <c r="A559" s="317">
        <v>528</v>
      </c>
      <c r="B559" s="456" t="s">
        <v>1378</v>
      </c>
      <c r="C559" s="458"/>
      <c r="D559" s="468" t="s">
        <v>674</v>
      </c>
      <c r="E559" s="308">
        <v>10000</v>
      </c>
      <c r="F559" s="455"/>
    </row>
    <row r="560" spans="1:6" ht="30">
      <c r="A560" s="317">
        <v>529</v>
      </c>
      <c r="B560" s="456" t="s">
        <v>1380</v>
      </c>
      <c r="C560" s="458"/>
      <c r="D560" s="468" t="s">
        <v>674</v>
      </c>
      <c r="E560" s="308">
        <v>10000</v>
      </c>
      <c r="F560" s="455"/>
    </row>
    <row r="561" spans="1:6" ht="30">
      <c r="A561" s="317">
        <v>530</v>
      </c>
      <c r="B561" s="456" t="s">
        <v>1382</v>
      </c>
      <c r="C561" s="458"/>
      <c r="D561" s="468" t="s">
        <v>674</v>
      </c>
      <c r="E561" s="308">
        <v>10000</v>
      </c>
      <c r="F561" s="455"/>
    </row>
    <row r="562" spans="1:6" ht="30">
      <c r="A562" s="317">
        <v>531</v>
      </c>
      <c r="B562" s="456" t="s">
        <v>1384</v>
      </c>
      <c r="C562" s="458"/>
      <c r="D562" s="468" t="s">
        <v>674</v>
      </c>
      <c r="E562" s="308">
        <v>10000</v>
      </c>
      <c r="F562" s="455"/>
    </row>
    <row r="563" spans="1:6" ht="30">
      <c r="A563" s="317">
        <v>532</v>
      </c>
      <c r="B563" s="456" t="s">
        <v>1386</v>
      </c>
      <c r="C563" s="458"/>
      <c r="D563" s="468" t="s">
        <v>674</v>
      </c>
      <c r="E563" s="308">
        <v>10000</v>
      </c>
      <c r="F563" s="455"/>
    </row>
    <row r="564" spans="1:6" ht="30">
      <c r="A564" s="317">
        <v>533</v>
      </c>
      <c r="B564" s="456" t="s">
        <v>1390</v>
      </c>
      <c r="C564" s="458"/>
      <c r="D564" s="468" t="s">
        <v>674</v>
      </c>
      <c r="E564" s="308">
        <v>10000</v>
      </c>
      <c r="F564" s="455"/>
    </row>
    <row r="565" spans="1:6" ht="30">
      <c r="A565" s="317">
        <v>534</v>
      </c>
      <c r="B565" s="456" t="s">
        <v>1392</v>
      </c>
      <c r="C565" s="458"/>
      <c r="D565" s="468" t="s">
        <v>674</v>
      </c>
      <c r="E565" s="308">
        <v>10000</v>
      </c>
      <c r="F565" s="455"/>
    </row>
    <row r="566" spans="1:6" ht="30">
      <c r="A566" s="317">
        <v>535</v>
      </c>
      <c r="B566" s="456" t="s">
        <v>1394</v>
      </c>
      <c r="C566" s="458"/>
      <c r="D566" s="468" t="s">
        <v>674</v>
      </c>
      <c r="E566" s="308">
        <v>10000</v>
      </c>
      <c r="F566" s="455"/>
    </row>
    <row r="567" spans="1:6" ht="30">
      <c r="A567" s="317">
        <v>536</v>
      </c>
      <c r="B567" s="456" t="s">
        <v>1396</v>
      </c>
      <c r="C567" s="458"/>
      <c r="D567" s="468" t="s">
        <v>674</v>
      </c>
      <c r="E567" s="308">
        <v>10000</v>
      </c>
      <c r="F567" s="455"/>
    </row>
    <row r="568" spans="1:6" ht="30">
      <c r="A568" s="317">
        <v>537</v>
      </c>
      <c r="B568" s="456" t="s">
        <v>1398</v>
      </c>
      <c r="C568" s="458"/>
      <c r="D568" s="468" t="s">
        <v>674</v>
      </c>
      <c r="E568" s="308">
        <v>10000</v>
      </c>
      <c r="F568" s="455"/>
    </row>
    <row r="569" spans="1:6">
      <c r="A569" s="317">
        <v>538</v>
      </c>
      <c r="B569" s="456" t="s">
        <v>1400</v>
      </c>
      <c r="C569" s="458"/>
      <c r="D569" s="457" t="s">
        <v>875</v>
      </c>
      <c r="E569" s="308">
        <v>10000</v>
      </c>
      <c r="F569" s="455"/>
    </row>
    <row r="570" spans="1:6" ht="30">
      <c r="A570" s="317">
        <v>539</v>
      </c>
      <c r="B570" s="456" t="s">
        <v>1403</v>
      </c>
      <c r="C570" s="458"/>
      <c r="D570" s="468" t="s">
        <v>875</v>
      </c>
      <c r="E570" s="308">
        <v>10000</v>
      </c>
      <c r="F570" s="455"/>
    </row>
    <row r="571" spans="1:6">
      <c r="A571" s="317">
        <v>540</v>
      </c>
      <c r="B571" s="462" t="s">
        <v>1407</v>
      </c>
      <c r="C571" s="460"/>
      <c r="D571" s="472" t="s">
        <v>674</v>
      </c>
      <c r="E571" s="308">
        <v>10000</v>
      </c>
      <c r="F571" s="455"/>
    </row>
    <row r="572" spans="1:6">
      <c r="A572" s="317">
        <v>541</v>
      </c>
      <c r="B572" s="462" t="s">
        <v>1409</v>
      </c>
      <c r="C572" s="460"/>
      <c r="D572" s="472" t="s">
        <v>674</v>
      </c>
      <c r="E572" s="308">
        <v>10000</v>
      </c>
      <c r="F572" s="455"/>
    </row>
    <row r="573" spans="1:6">
      <c r="A573" s="317">
        <v>542</v>
      </c>
      <c r="B573" s="462" t="s">
        <v>1411</v>
      </c>
      <c r="C573" s="460"/>
      <c r="D573" s="472" t="s">
        <v>674</v>
      </c>
      <c r="E573" s="308">
        <v>10000</v>
      </c>
      <c r="F573" s="455"/>
    </row>
    <row r="574" spans="1:6">
      <c r="A574" s="317">
        <v>543</v>
      </c>
      <c r="B574" s="462" t="s">
        <v>1413</v>
      </c>
      <c r="C574" s="460"/>
      <c r="D574" s="472" t="s">
        <v>674</v>
      </c>
      <c r="E574" s="308">
        <v>10000</v>
      </c>
      <c r="F574" s="455"/>
    </row>
    <row r="575" spans="1:6" s="54" customFormat="1" ht="30">
      <c r="A575" s="317">
        <v>544</v>
      </c>
      <c r="B575" s="456" t="s">
        <v>1415</v>
      </c>
      <c r="C575" s="458"/>
      <c r="D575" s="468" t="s">
        <v>674</v>
      </c>
      <c r="E575" s="308">
        <v>10000</v>
      </c>
      <c r="F575" s="455"/>
    </row>
    <row r="576" spans="1:6" s="54" customFormat="1">
      <c r="A576" s="317">
        <v>545</v>
      </c>
      <c r="B576" s="456" t="s">
        <v>1417</v>
      </c>
      <c r="C576" s="458"/>
      <c r="D576" s="468" t="s">
        <v>674</v>
      </c>
      <c r="E576" s="308">
        <v>10000</v>
      </c>
      <c r="F576" s="455"/>
    </row>
    <row r="577" spans="1:6" s="54" customFormat="1">
      <c r="A577" s="317">
        <v>546</v>
      </c>
      <c r="B577" s="456" t="s">
        <v>1419</v>
      </c>
      <c r="C577" s="458"/>
      <c r="D577" s="468" t="s">
        <v>674</v>
      </c>
      <c r="E577" s="308">
        <v>10000</v>
      </c>
      <c r="F577" s="455"/>
    </row>
    <row r="578" spans="1:6" s="54" customFormat="1">
      <c r="A578" s="317">
        <v>547</v>
      </c>
      <c r="B578" s="456" t="s">
        <v>1421</v>
      </c>
      <c r="C578" s="458"/>
      <c r="D578" s="468" t="s">
        <v>674</v>
      </c>
      <c r="E578" s="308">
        <v>10000</v>
      </c>
      <c r="F578" s="455"/>
    </row>
    <row r="579" spans="1:6" s="54" customFormat="1" ht="30">
      <c r="A579" s="317">
        <v>548</v>
      </c>
      <c r="B579" s="456" t="s">
        <v>1423</v>
      </c>
      <c r="C579" s="458"/>
      <c r="D579" s="468" t="s">
        <v>875</v>
      </c>
      <c r="E579" s="308">
        <v>10000</v>
      </c>
      <c r="F579" s="455"/>
    </row>
    <row r="580" spans="1:6" ht="30">
      <c r="A580" s="317">
        <v>549</v>
      </c>
      <c r="B580" s="456" t="s">
        <v>1426</v>
      </c>
      <c r="C580" s="458"/>
      <c r="D580" s="468" t="s">
        <v>674</v>
      </c>
      <c r="E580" s="308">
        <v>10000</v>
      </c>
      <c r="F580" s="455"/>
    </row>
    <row r="581" spans="1:6" ht="30">
      <c r="A581" s="317">
        <v>550</v>
      </c>
      <c r="B581" s="456" t="s">
        <v>1428</v>
      </c>
      <c r="C581" s="458"/>
      <c r="D581" s="468" t="s">
        <v>674</v>
      </c>
      <c r="E581" s="308">
        <v>10000</v>
      </c>
      <c r="F581" s="455"/>
    </row>
    <row r="582" spans="1:6" ht="45">
      <c r="A582" s="317">
        <v>551</v>
      </c>
      <c r="B582" s="456" t="s">
        <v>1431</v>
      </c>
      <c r="C582" s="458"/>
      <c r="D582" s="468" t="s">
        <v>674</v>
      </c>
      <c r="E582" s="308">
        <v>10000</v>
      </c>
      <c r="F582" s="455"/>
    </row>
    <row r="583" spans="1:6" ht="45">
      <c r="A583" s="317">
        <v>552</v>
      </c>
      <c r="B583" s="456" t="s">
        <v>1433</v>
      </c>
      <c r="C583" s="458"/>
      <c r="D583" s="468" t="s">
        <v>674</v>
      </c>
      <c r="E583" s="308">
        <v>10000</v>
      </c>
      <c r="F583" s="455"/>
    </row>
    <row r="584" spans="1:6" ht="30">
      <c r="A584" s="317">
        <v>553</v>
      </c>
      <c r="B584" s="456" t="s">
        <v>1435</v>
      </c>
      <c r="C584" s="458"/>
      <c r="D584" s="468" t="s">
        <v>674</v>
      </c>
      <c r="E584" s="308">
        <v>10000</v>
      </c>
      <c r="F584" s="455"/>
    </row>
    <row r="585" spans="1:6" ht="30">
      <c r="A585" s="317">
        <v>554</v>
      </c>
      <c r="B585" s="456" t="s">
        <v>1437</v>
      </c>
      <c r="C585" s="458"/>
      <c r="D585" s="468" t="s">
        <v>674</v>
      </c>
      <c r="E585" s="308">
        <v>10000</v>
      </c>
      <c r="F585" s="455"/>
    </row>
    <row r="586" spans="1:6" ht="30">
      <c r="A586" s="317">
        <v>555</v>
      </c>
      <c r="B586" s="456" t="s">
        <v>1439</v>
      </c>
      <c r="C586" s="458"/>
      <c r="D586" s="468" t="s">
        <v>875</v>
      </c>
      <c r="E586" s="308">
        <v>10000</v>
      </c>
      <c r="F586" s="455"/>
    </row>
    <row r="587" spans="1:6" s="54" customFormat="1" ht="30">
      <c r="A587" s="317">
        <v>556</v>
      </c>
      <c r="B587" s="456" t="s">
        <v>1445</v>
      </c>
      <c r="C587" s="458"/>
      <c r="D587" s="468" t="s">
        <v>674</v>
      </c>
      <c r="E587" s="308">
        <v>10000</v>
      </c>
      <c r="F587" s="455"/>
    </row>
    <row r="588" spans="1:6" ht="30">
      <c r="A588" s="317">
        <v>557</v>
      </c>
      <c r="B588" s="456" t="s">
        <v>1452</v>
      </c>
      <c r="C588" s="458"/>
      <c r="D588" s="468" t="s">
        <v>674</v>
      </c>
      <c r="E588" s="308">
        <v>10000</v>
      </c>
      <c r="F588" s="455"/>
    </row>
    <row r="589" spans="1:6" ht="30">
      <c r="A589" s="317">
        <v>558</v>
      </c>
      <c r="B589" s="456" t="s">
        <v>1456</v>
      </c>
      <c r="C589" s="458"/>
      <c r="D589" s="468" t="s">
        <v>674</v>
      </c>
      <c r="E589" s="308">
        <v>10000</v>
      </c>
      <c r="F589" s="455"/>
    </row>
    <row r="590" spans="1:6" ht="30">
      <c r="A590" s="317">
        <v>559</v>
      </c>
      <c r="B590" s="456" t="s">
        <v>1458</v>
      </c>
      <c r="C590" s="458"/>
      <c r="D590" s="468" t="s">
        <v>674</v>
      </c>
      <c r="E590" s="308">
        <v>10000</v>
      </c>
      <c r="F590" s="455"/>
    </row>
    <row r="591" spans="1:6" ht="30">
      <c r="A591" s="317">
        <v>560</v>
      </c>
      <c r="B591" s="456" t="s">
        <v>1460</v>
      </c>
      <c r="C591" s="458"/>
      <c r="D591" s="468" t="s">
        <v>674</v>
      </c>
      <c r="E591" s="308">
        <v>10000</v>
      </c>
      <c r="F591" s="455"/>
    </row>
    <row r="592" spans="1:6" ht="30">
      <c r="A592" s="317">
        <v>561</v>
      </c>
      <c r="B592" s="456" t="s">
        <v>1464</v>
      </c>
      <c r="C592" s="458"/>
      <c r="D592" s="468" t="s">
        <v>674</v>
      </c>
      <c r="E592" s="308">
        <v>10000</v>
      </c>
      <c r="F592" s="455"/>
    </row>
    <row r="593" spans="1:6" ht="30">
      <c r="A593" s="317">
        <v>562</v>
      </c>
      <c r="B593" s="456" t="s">
        <v>1467</v>
      </c>
      <c r="C593" s="458"/>
      <c r="D593" s="468" t="s">
        <v>674</v>
      </c>
      <c r="E593" s="308">
        <v>10000</v>
      </c>
      <c r="F593" s="455"/>
    </row>
    <row r="594" spans="1:6" ht="30">
      <c r="A594" s="317">
        <v>563</v>
      </c>
      <c r="B594" s="456" t="s">
        <v>1474</v>
      </c>
      <c r="C594" s="458"/>
      <c r="D594" s="468" t="s">
        <v>674</v>
      </c>
      <c r="E594" s="308">
        <v>10000</v>
      </c>
      <c r="F594" s="455"/>
    </row>
    <row r="595" spans="1:6" ht="30">
      <c r="A595" s="317">
        <v>564</v>
      </c>
      <c r="B595" s="456" t="s">
        <v>1479</v>
      </c>
      <c r="C595" s="458"/>
      <c r="D595" s="468" t="s">
        <v>674</v>
      </c>
      <c r="E595" s="308">
        <v>10000</v>
      </c>
      <c r="F595" s="455"/>
    </row>
    <row r="596" spans="1:6" ht="45">
      <c r="A596" s="317">
        <v>565</v>
      </c>
      <c r="B596" s="456" t="s">
        <v>1481</v>
      </c>
      <c r="C596" s="458"/>
      <c r="D596" s="468" t="s">
        <v>674</v>
      </c>
      <c r="E596" s="308">
        <v>10000</v>
      </c>
      <c r="F596" s="455"/>
    </row>
    <row r="597" spans="1:6" ht="30">
      <c r="A597" s="317">
        <v>566</v>
      </c>
      <c r="B597" s="456" t="s">
        <v>1483</v>
      </c>
      <c r="C597" s="458"/>
      <c r="D597" s="468" t="s">
        <v>49</v>
      </c>
      <c r="E597" s="308">
        <v>10000</v>
      </c>
      <c r="F597" s="455"/>
    </row>
    <row r="598" spans="1:6">
      <c r="A598" s="317">
        <v>567</v>
      </c>
      <c r="B598" s="456" t="s">
        <v>1484</v>
      </c>
      <c r="C598" s="458"/>
      <c r="D598" s="457" t="s">
        <v>49</v>
      </c>
      <c r="E598" s="308">
        <v>10000</v>
      </c>
      <c r="F598" s="455"/>
    </row>
    <row r="599" spans="1:6">
      <c r="A599" s="317">
        <v>568</v>
      </c>
      <c r="B599" s="456" t="s">
        <v>1485</v>
      </c>
      <c r="C599" s="458"/>
      <c r="D599" s="457" t="s">
        <v>49</v>
      </c>
      <c r="E599" s="308">
        <v>10000</v>
      </c>
      <c r="F599" s="455"/>
    </row>
    <row r="600" spans="1:6" ht="30">
      <c r="A600" s="317">
        <v>569</v>
      </c>
      <c r="B600" s="456" t="s">
        <v>1486</v>
      </c>
      <c r="C600" s="458"/>
      <c r="D600" s="468" t="s">
        <v>49</v>
      </c>
      <c r="E600" s="308">
        <v>10000</v>
      </c>
      <c r="F600" s="455"/>
    </row>
    <row r="601" spans="1:6" ht="30">
      <c r="A601" s="317">
        <v>570</v>
      </c>
      <c r="B601" s="456" t="s">
        <v>1490</v>
      </c>
      <c r="C601" s="458"/>
      <c r="D601" s="468" t="s">
        <v>49</v>
      </c>
      <c r="E601" s="308">
        <v>10000</v>
      </c>
      <c r="F601" s="455"/>
    </row>
    <row r="602" spans="1:6" ht="30">
      <c r="A602" s="317">
        <v>571</v>
      </c>
      <c r="B602" s="456" t="s">
        <v>1492</v>
      </c>
      <c r="C602" s="458"/>
      <c r="D602" s="468" t="s">
        <v>49</v>
      </c>
      <c r="E602" s="308">
        <v>10000</v>
      </c>
      <c r="F602" s="455"/>
    </row>
    <row r="603" spans="1:6" ht="30">
      <c r="A603" s="317">
        <v>572</v>
      </c>
      <c r="B603" s="456" t="s">
        <v>1496</v>
      </c>
      <c r="C603" s="458"/>
      <c r="D603" s="468" t="s">
        <v>49</v>
      </c>
      <c r="E603" s="308">
        <v>10000</v>
      </c>
      <c r="F603" s="455"/>
    </row>
    <row r="604" spans="1:6" ht="30">
      <c r="A604" s="317">
        <v>573</v>
      </c>
      <c r="B604" s="456" t="s">
        <v>1498</v>
      </c>
      <c r="C604" s="458"/>
      <c r="D604" s="468" t="s">
        <v>49</v>
      </c>
      <c r="E604" s="308">
        <v>10000</v>
      </c>
      <c r="F604" s="455"/>
    </row>
    <row r="605" spans="1:6" ht="30">
      <c r="A605" s="317">
        <v>574</v>
      </c>
      <c r="B605" s="456" t="s">
        <v>1500</v>
      </c>
      <c r="C605" s="458"/>
      <c r="D605" s="468" t="s">
        <v>49</v>
      </c>
      <c r="E605" s="308">
        <v>10000</v>
      </c>
      <c r="F605" s="455"/>
    </row>
    <row r="606" spans="1:6" ht="30">
      <c r="A606" s="317">
        <v>575</v>
      </c>
      <c r="B606" s="456" t="s">
        <v>1502</v>
      </c>
      <c r="C606" s="458"/>
      <c r="D606" s="468" t="s">
        <v>49</v>
      </c>
      <c r="E606" s="308">
        <v>10000</v>
      </c>
      <c r="F606" s="455"/>
    </row>
    <row r="607" spans="1:6" s="54" customFormat="1">
      <c r="A607" s="317">
        <v>576</v>
      </c>
      <c r="B607" s="456" t="s">
        <v>1504</v>
      </c>
      <c r="C607" s="458"/>
      <c r="D607" s="468" t="s">
        <v>49</v>
      </c>
      <c r="E607" s="308">
        <v>10000</v>
      </c>
      <c r="F607" s="455"/>
    </row>
    <row r="608" spans="1:6" s="54" customFormat="1">
      <c r="A608" s="317">
        <v>577</v>
      </c>
      <c r="B608" s="456" t="s">
        <v>1506</v>
      </c>
      <c r="C608" s="458"/>
      <c r="D608" s="457" t="s">
        <v>75</v>
      </c>
      <c r="E608" s="308">
        <v>10000</v>
      </c>
      <c r="F608" s="455"/>
    </row>
    <row r="609" spans="1:6" s="54" customFormat="1">
      <c r="A609" s="317">
        <v>578</v>
      </c>
      <c r="B609" s="456" t="s">
        <v>1507</v>
      </c>
      <c r="C609" s="458"/>
      <c r="D609" s="468" t="s">
        <v>75</v>
      </c>
      <c r="E609" s="308">
        <v>10000</v>
      </c>
      <c r="F609" s="455"/>
    </row>
    <row r="610" spans="1:6" s="54" customFormat="1">
      <c r="A610" s="317">
        <v>579</v>
      </c>
      <c r="B610" s="456" t="s">
        <v>1509</v>
      </c>
      <c r="C610" s="458"/>
      <c r="D610" s="468" t="s">
        <v>49</v>
      </c>
      <c r="E610" s="308">
        <v>10000</v>
      </c>
      <c r="F610" s="455"/>
    </row>
    <row r="611" spans="1:6">
      <c r="A611" s="317">
        <v>580</v>
      </c>
      <c r="B611" s="456" t="s">
        <v>1512</v>
      </c>
      <c r="C611" s="458"/>
      <c r="D611" s="457" t="s">
        <v>875</v>
      </c>
      <c r="E611" s="308">
        <v>10000</v>
      </c>
      <c r="F611" s="455"/>
    </row>
    <row r="612" spans="1:6">
      <c r="A612" s="317">
        <v>581</v>
      </c>
      <c r="B612" s="456" t="s">
        <v>1517</v>
      </c>
      <c r="C612" s="458"/>
      <c r="D612" s="457" t="s">
        <v>432</v>
      </c>
      <c r="E612" s="308">
        <v>10000</v>
      </c>
      <c r="F612" s="455"/>
    </row>
    <row r="613" spans="1:6" ht="30">
      <c r="A613" s="317">
        <v>582</v>
      </c>
      <c r="B613" s="456" t="s">
        <v>1519</v>
      </c>
      <c r="C613" s="458"/>
      <c r="D613" s="468" t="s">
        <v>674</v>
      </c>
      <c r="E613" s="308">
        <v>10000</v>
      </c>
      <c r="F613" s="455"/>
    </row>
    <row r="614" spans="1:6" ht="30">
      <c r="A614" s="317">
        <v>583</v>
      </c>
      <c r="B614" s="456" t="s">
        <v>1521</v>
      </c>
      <c r="C614" s="458"/>
      <c r="D614" s="468" t="s">
        <v>674</v>
      </c>
      <c r="E614" s="308">
        <v>10000</v>
      </c>
      <c r="F614" s="455"/>
    </row>
    <row r="615" spans="1:6" ht="30">
      <c r="A615" s="317">
        <v>584</v>
      </c>
      <c r="B615" s="456" t="s">
        <v>1523</v>
      </c>
      <c r="C615" s="458"/>
      <c r="D615" s="468" t="s">
        <v>674</v>
      </c>
      <c r="E615" s="308">
        <v>10000</v>
      </c>
      <c r="F615" s="455"/>
    </row>
    <row r="616" spans="1:6" ht="30">
      <c r="A616" s="317">
        <v>585</v>
      </c>
      <c r="B616" s="456" t="s">
        <v>1525</v>
      </c>
      <c r="C616" s="458"/>
      <c r="D616" s="468" t="s">
        <v>674</v>
      </c>
      <c r="E616" s="308">
        <v>10000</v>
      </c>
      <c r="F616" s="455"/>
    </row>
    <row r="617" spans="1:6">
      <c r="A617" s="317">
        <v>586</v>
      </c>
      <c r="B617" s="456" t="s">
        <v>1400</v>
      </c>
      <c r="C617" s="458"/>
      <c r="D617" s="457" t="s">
        <v>432</v>
      </c>
      <c r="E617" s="308">
        <v>10000</v>
      </c>
      <c r="F617" s="455"/>
    </row>
    <row r="618" spans="1:6" ht="30">
      <c r="A618" s="317">
        <v>587</v>
      </c>
      <c r="B618" s="456" t="s">
        <v>1527</v>
      </c>
      <c r="C618" s="458"/>
      <c r="D618" s="468" t="s">
        <v>674</v>
      </c>
      <c r="E618" s="308">
        <v>10000</v>
      </c>
      <c r="F618" s="455"/>
    </row>
    <row r="619" spans="1:6" s="54" customFormat="1" ht="30">
      <c r="A619" s="317">
        <v>588</v>
      </c>
      <c r="B619" s="456" t="s">
        <v>1530</v>
      </c>
      <c r="C619" s="458"/>
      <c r="D619" s="468" t="s">
        <v>674</v>
      </c>
      <c r="E619" s="308">
        <v>10000</v>
      </c>
      <c r="F619" s="455"/>
    </row>
    <row r="620" spans="1:6" s="54" customFormat="1" ht="30">
      <c r="A620" s="317">
        <v>589</v>
      </c>
      <c r="B620" s="456" t="s">
        <v>1532</v>
      </c>
      <c r="C620" s="458"/>
      <c r="D620" s="468" t="s">
        <v>674</v>
      </c>
      <c r="E620" s="308">
        <v>10000</v>
      </c>
      <c r="F620" s="455"/>
    </row>
    <row r="621" spans="1:6" s="54" customFormat="1" ht="30">
      <c r="A621" s="317">
        <v>590</v>
      </c>
      <c r="B621" s="456" t="s">
        <v>1534</v>
      </c>
      <c r="C621" s="458"/>
      <c r="D621" s="468" t="s">
        <v>674</v>
      </c>
      <c r="E621" s="308">
        <v>10000</v>
      </c>
      <c r="F621" s="455"/>
    </row>
    <row r="622" spans="1:6" s="54" customFormat="1" ht="30">
      <c r="A622" s="317">
        <v>591</v>
      </c>
      <c r="B622" s="456" t="s">
        <v>1536</v>
      </c>
      <c r="C622" s="458"/>
      <c r="D622" s="468" t="s">
        <v>674</v>
      </c>
      <c r="E622" s="308">
        <v>10000</v>
      </c>
      <c r="F622" s="455"/>
    </row>
    <row r="623" spans="1:6" s="54" customFormat="1" ht="30">
      <c r="A623" s="317">
        <v>592</v>
      </c>
      <c r="B623" s="456" t="s">
        <v>1538</v>
      </c>
      <c r="C623" s="458"/>
      <c r="D623" s="468" t="s">
        <v>674</v>
      </c>
      <c r="E623" s="308">
        <v>10000</v>
      </c>
      <c r="F623" s="455"/>
    </row>
    <row r="624" spans="1:6" s="54" customFormat="1" ht="30">
      <c r="A624" s="317">
        <v>593</v>
      </c>
      <c r="B624" s="456" t="s">
        <v>1540</v>
      </c>
      <c r="C624" s="458"/>
      <c r="D624" s="468" t="s">
        <v>674</v>
      </c>
      <c r="E624" s="308">
        <v>10000</v>
      </c>
      <c r="F624" s="455"/>
    </row>
    <row r="625" spans="1:6" s="54" customFormat="1" ht="30">
      <c r="A625" s="317">
        <v>594</v>
      </c>
      <c r="B625" s="456" t="s">
        <v>1542</v>
      </c>
      <c r="C625" s="458"/>
      <c r="D625" s="468" t="s">
        <v>674</v>
      </c>
      <c r="E625" s="308">
        <v>10000</v>
      </c>
      <c r="F625" s="455"/>
    </row>
    <row r="626" spans="1:6" s="54" customFormat="1">
      <c r="A626" s="317">
        <v>595</v>
      </c>
      <c r="B626" s="456" t="s">
        <v>1544</v>
      </c>
      <c r="C626" s="458"/>
      <c r="D626" s="457" t="s">
        <v>75</v>
      </c>
      <c r="E626" s="308">
        <v>10000</v>
      </c>
      <c r="F626" s="455"/>
    </row>
    <row r="627" spans="1:6" s="54" customFormat="1">
      <c r="A627" s="317">
        <v>596</v>
      </c>
      <c r="B627" s="456" t="s">
        <v>1256</v>
      </c>
      <c r="C627" s="458"/>
      <c r="D627" s="457" t="s">
        <v>75</v>
      </c>
      <c r="E627" s="308">
        <v>10000</v>
      </c>
      <c r="F627" s="455"/>
    </row>
    <row r="628" spans="1:6" s="54" customFormat="1">
      <c r="A628" s="317">
        <v>597</v>
      </c>
      <c r="B628" s="456" t="s">
        <v>1545</v>
      </c>
      <c r="C628" s="458"/>
      <c r="D628" s="457" t="s">
        <v>75</v>
      </c>
      <c r="E628" s="308">
        <v>10000</v>
      </c>
      <c r="F628" s="455"/>
    </row>
    <row r="629" spans="1:6" ht="45">
      <c r="A629" s="317">
        <v>598</v>
      </c>
      <c r="B629" s="456" t="s">
        <v>1550</v>
      </c>
      <c r="C629" s="458"/>
      <c r="D629" s="468" t="s">
        <v>674</v>
      </c>
      <c r="E629" s="308">
        <v>10000</v>
      </c>
      <c r="F629" s="455"/>
    </row>
    <row r="630" spans="1:6" ht="45">
      <c r="A630" s="317">
        <v>599</v>
      </c>
      <c r="B630" s="456" t="s">
        <v>1555</v>
      </c>
      <c r="C630" s="458"/>
      <c r="D630" s="468" t="s">
        <v>674</v>
      </c>
      <c r="E630" s="308">
        <v>10000</v>
      </c>
      <c r="F630" s="455"/>
    </row>
    <row r="631" spans="1:6" ht="45">
      <c r="A631" s="317">
        <v>600</v>
      </c>
      <c r="B631" s="456" t="s">
        <v>1557</v>
      </c>
      <c r="C631" s="458"/>
      <c r="D631" s="468" t="s">
        <v>674</v>
      </c>
      <c r="E631" s="308">
        <v>10000</v>
      </c>
      <c r="F631" s="455"/>
    </row>
    <row r="632" spans="1:6" ht="45">
      <c r="A632" s="317">
        <v>601</v>
      </c>
      <c r="B632" s="456" t="s">
        <v>1559</v>
      </c>
      <c r="C632" s="458"/>
      <c r="D632" s="468" t="s">
        <v>674</v>
      </c>
      <c r="E632" s="308">
        <v>10000</v>
      </c>
      <c r="F632" s="455"/>
    </row>
    <row r="633" spans="1:6" ht="45">
      <c r="A633" s="317">
        <v>602</v>
      </c>
      <c r="B633" s="456" t="s">
        <v>1561</v>
      </c>
      <c r="C633" s="458"/>
      <c r="D633" s="468" t="s">
        <v>674</v>
      </c>
      <c r="E633" s="308">
        <v>10000</v>
      </c>
      <c r="F633" s="455"/>
    </row>
    <row r="634" spans="1:6" ht="45">
      <c r="A634" s="317">
        <v>603</v>
      </c>
      <c r="B634" s="456" t="s">
        <v>1565</v>
      </c>
      <c r="C634" s="458"/>
      <c r="D634" s="468" t="s">
        <v>674</v>
      </c>
      <c r="E634" s="308">
        <v>10000</v>
      </c>
      <c r="F634" s="455"/>
    </row>
    <row r="635" spans="1:6" ht="30">
      <c r="A635" s="317">
        <v>604</v>
      </c>
      <c r="B635" s="456" t="s">
        <v>1570</v>
      </c>
      <c r="C635" s="458"/>
      <c r="D635" s="468" t="s">
        <v>674</v>
      </c>
      <c r="E635" s="308">
        <v>10000</v>
      </c>
      <c r="F635" s="455"/>
    </row>
    <row r="636" spans="1:6" ht="30">
      <c r="A636" s="317">
        <v>605</v>
      </c>
      <c r="B636" s="456" t="s">
        <v>254</v>
      </c>
      <c r="C636" s="458"/>
      <c r="D636" s="468" t="s">
        <v>875</v>
      </c>
      <c r="E636" s="308">
        <v>10000</v>
      </c>
      <c r="F636" s="455"/>
    </row>
    <row r="637" spans="1:6" ht="30">
      <c r="A637" s="317">
        <v>606</v>
      </c>
      <c r="B637" s="456" t="s">
        <v>1573</v>
      </c>
      <c r="C637" s="458"/>
      <c r="D637" s="468" t="s">
        <v>875</v>
      </c>
      <c r="E637" s="308">
        <v>10000</v>
      </c>
      <c r="F637" s="455"/>
    </row>
    <row r="638" spans="1:6" s="54" customFormat="1">
      <c r="A638" s="317">
        <v>607</v>
      </c>
      <c r="B638" s="456" t="s">
        <v>1577</v>
      </c>
      <c r="C638" s="458"/>
      <c r="D638" s="468" t="s">
        <v>674</v>
      </c>
      <c r="E638" s="308">
        <v>10000</v>
      </c>
      <c r="F638" s="455"/>
    </row>
    <row r="639" spans="1:6" s="54" customFormat="1">
      <c r="A639" s="317">
        <v>608</v>
      </c>
      <c r="B639" s="456" t="s">
        <v>1579</v>
      </c>
      <c r="C639" s="458"/>
      <c r="D639" s="468" t="s">
        <v>674</v>
      </c>
      <c r="E639" s="308">
        <v>10000</v>
      </c>
      <c r="F639" s="455"/>
    </row>
    <row r="640" spans="1:6" s="54" customFormat="1">
      <c r="A640" s="317">
        <v>609</v>
      </c>
      <c r="B640" s="456" t="s">
        <v>1581</v>
      </c>
      <c r="C640" s="458"/>
      <c r="D640" s="468" t="s">
        <v>674</v>
      </c>
      <c r="E640" s="308">
        <v>10000</v>
      </c>
      <c r="F640" s="455"/>
    </row>
    <row r="641" spans="1:6" s="54" customFormat="1">
      <c r="A641" s="317">
        <v>610</v>
      </c>
      <c r="B641" s="456" t="s">
        <v>1583</v>
      </c>
      <c r="C641" s="458"/>
      <c r="D641" s="468" t="s">
        <v>674</v>
      </c>
      <c r="E641" s="308">
        <v>10000</v>
      </c>
      <c r="F641" s="455"/>
    </row>
    <row r="642" spans="1:6" s="54" customFormat="1">
      <c r="A642" s="317">
        <v>611</v>
      </c>
      <c r="B642" s="456" t="s">
        <v>1585</v>
      </c>
      <c r="C642" s="458"/>
      <c r="D642" s="468" t="s">
        <v>674</v>
      </c>
      <c r="E642" s="308">
        <v>10000</v>
      </c>
      <c r="F642" s="455"/>
    </row>
    <row r="643" spans="1:6" s="54" customFormat="1">
      <c r="A643" s="317">
        <v>612</v>
      </c>
      <c r="B643" s="456" t="s">
        <v>1587</v>
      </c>
      <c r="C643" s="458"/>
      <c r="D643" s="468" t="s">
        <v>674</v>
      </c>
      <c r="E643" s="308">
        <v>10000</v>
      </c>
      <c r="F643" s="455"/>
    </row>
    <row r="644" spans="1:6" s="54" customFormat="1">
      <c r="A644" s="317">
        <v>613</v>
      </c>
      <c r="B644" s="456" t="s">
        <v>1589</v>
      </c>
      <c r="C644" s="458"/>
      <c r="D644" s="468" t="s">
        <v>674</v>
      </c>
      <c r="E644" s="308">
        <v>10000</v>
      </c>
      <c r="F644" s="455"/>
    </row>
    <row r="645" spans="1:6" s="54" customFormat="1">
      <c r="A645" s="317">
        <v>614</v>
      </c>
      <c r="B645" s="456" t="s">
        <v>1591</v>
      </c>
      <c r="C645" s="458"/>
      <c r="D645" s="468" t="s">
        <v>674</v>
      </c>
      <c r="E645" s="308">
        <v>10000</v>
      </c>
      <c r="F645" s="455"/>
    </row>
    <row r="646" spans="1:6" s="54" customFormat="1">
      <c r="A646" s="317">
        <v>615</v>
      </c>
      <c r="B646" s="456" t="s">
        <v>1593</v>
      </c>
      <c r="C646" s="458"/>
      <c r="D646" s="468" t="s">
        <v>674</v>
      </c>
      <c r="E646" s="308">
        <v>10000</v>
      </c>
      <c r="F646" s="455"/>
    </row>
    <row r="647" spans="1:6" s="54" customFormat="1">
      <c r="A647" s="317">
        <v>616</v>
      </c>
      <c r="B647" s="456" t="s">
        <v>1595</v>
      </c>
      <c r="C647" s="458"/>
      <c r="D647" s="468" t="s">
        <v>674</v>
      </c>
      <c r="E647" s="308">
        <v>10000</v>
      </c>
      <c r="F647" s="455"/>
    </row>
    <row r="648" spans="1:6" s="54" customFormat="1">
      <c r="A648" s="317">
        <v>617</v>
      </c>
      <c r="B648" s="456" t="s">
        <v>1597</v>
      </c>
      <c r="C648" s="458"/>
      <c r="D648" s="468" t="s">
        <v>674</v>
      </c>
      <c r="E648" s="308">
        <v>10000</v>
      </c>
      <c r="F648" s="455"/>
    </row>
    <row r="649" spans="1:6" s="54" customFormat="1">
      <c r="A649" s="317">
        <v>618</v>
      </c>
      <c r="B649" s="456" t="s">
        <v>1599</v>
      </c>
      <c r="C649" s="458"/>
      <c r="D649" s="468" t="s">
        <v>674</v>
      </c>
      <c r="E649" s="308">
        <v>10000</v>
      </c>
      <c r="F649" s="455"/>
    </row>
    <row r="650" spans="1:6" s="54" customFormat="1">
      <c r="A650" s="317">
        <v>619</v>
      </c>
      <c r="B650" s="456" t="s">
        <v>1601</v>
      </c>
      <c r="C650" s="458"/>
      <c r="D650" s="468" t="s">
        <v>674</v>
      </c>
      <c r="E650" s="308">
        <v>10000</v>
      </c>
      <c r="F650" s="455"/>
    </row>
    <row r="651" spans="1:6" s="54" customFormat="1">
      <c r="A651" s="317">
        <v>620</v>
      </c>
      <c r="B651" s="456" t="s">
        <v>1603</v>
      </c>
      <c r="C651" s="458"/>
      <c r="D651" s="468" t="s">
        <v>674</v>
      </c>
      <c r="E651" s="308">
        <v>10000</v>
      </c>
      <c r="F651" s="455"/>
    </row>
    <row r="652" spans="1:6" s="54" customFormat="1">
      <c r="A652" s="317">
        <v>621</v>
      </c>
      <c r="B652" s="456" t="s">
        <v>1605</v>
      </c>
      <c r="C652" s="458"/>
      <c r="D652" s="468" t="s">
        <v>674</v>
      </c>
      <c r="E652" s="308">
        <v>10000</v>
      </c>
      <c r="F652" s="455"/>
    </row>
    <row r="653" spans="1:6" s="54" customFormat="1">
      <c r="A653" s="317">
        <v>622</v>
      </c>
      <c r="B653" s="456" t="s">
        <v>1607</v>
      </c>
      <c r="C653" s="458"/>
      <c r="D653" s="468" t="s">
        <v>674</v>
      </c>
      <c r="E653" s="308">
        <v>10000</v>
      </c>
      <c r="F653" s="455"/>
    </row>
    <row r="654" spans="1:6" s="54" customFormat="1">
      <c r="A654" s="317">
        <v>623</v>
      </c>
      <c r="B654" s="456" t="s">
        <v>1609</v>
      </c>
      <c r="C654" s="458"/>
      <c r="D654" s="468" t="s">
        <v>674</v>
      </c>
      <c r="E654" s="308">
        <v>10000</v>
      </c>
      <c r="F654" s="455"/>
    </row>
    <row r="655" spans="1:6" s="54" customFormat="1">
      <c r="A655" s="317">
        <v>624</v>
      </c>
      <c r="B655" s="456" t="s">
        <v>1611</v>
      </c>
      <c r="C655" s="458"/>
      <c r="D655" s="468" t="s">
        <v>674</v>
      </c>
      <c r="E655" s="308">
        <v>10000</v>
      </c>
      <c r="F655" s="455"/>
    </row>
    <row r="656" spans="1:6" s="54" customFormat="1">
      <c r="A656" s="317">
        <v>625</v>
      </c>
      <c r="B656" s="456" t="s">
        <v>1613</v>
      </c>
      <c r="C656" s="458"/>
      <c r="D656" s="468" t="s">
        <v>674</v>
      </c>
      <c r="E656" s="308">
        <v>10000</v>
      </c>
      <c r="F656" s="455"/>
    </row>
    <row r="657" spans="1:6" s="54" customFormat="1">
      <c r="A657" s="317">
        <v>626</v>
      </c>
      <c r="B657" s="456" t="s">
        <v>1615</v>
      </c>
      <c r="C657" s="458"/>
      <c r="D657" s="468" t="s">
        <v>674</v>
      </c>
      <c r="E657" s="308">
        <v>10000</v>
      </c>
      <c r="F657" s="455"/>
    </row>
    <row r="658" spans="1:6" s="54" customFormat="1">
      <c r="A658" s="317">
        <v>627</v>
      </c>
      <c r="B658" s="456" t="s">
        <v>1617</v>
      </c>
      <c r="C658" s="458"/>
      <c r="D658" s="468" t="s">
        <v>674</v>
      </c>
      <c r="E658" s="308">
        <v>10000</v>
      </c>
      <c r="F658" s="455"/>
    </row>
    <row r="659" spans="1:6" s="54" customFormat="1">
      <c r="A659" s="317">
        <v>628</v>
      </c>
      <c r="B659" s="456" t="s">
        <v>1619</v>
      </c>
      <c r="C659" s="458"/>
      <c r="D659" s="468" t="s">
        <v>674</v>
      </c>
      <c r="E659" s="308">
        <v>10000</v>
      </c>
      <c r="F659" s="455"/>
    </row>
    <row r="660" spans="1:6" s="54" customFormat="1">
      <c r="A660" s="317">
        <v>629</v>
      </c>
      <c r="B660" s="456" t="s">
        <v>1621</v>
      </c>
      <c r="C660" s="458"/>
      <c r="D660" s="468" t="s">
        <v>674</v>
      </c>
      <c r="E660" s="308">
        <v>10000</v>
      </c>
      <c r="F660" s="455"/>
    </row>
    <row r="661" spans="1:6" s="54" customFormat="1">
      <c r="A661" s="317">
        <v>630</v>
      </c>
      <c r="B661" s="456" t="s">
        <v>1623</v>
      </c>
      <c r="C661" s="458"/>
      <c r="D661" s="468" t="s">
        <v>674</v>
      </c>
      <c r="E661" s="308">
        <v>10000</v>
      </c>
      <c r="F661" s="455"/>
    </row>
    <row r="662" spans="1:6" s="54" customFormat="1">
      <c r="A662" s="317">
        <v>631</v>
      </c>
      <c r="B662" s="456" t="s">
        <v>1625</v>
      </c>
      <c r="C662" s="458"/>
      <c r="D662" s="468" t="s">
        <v>674</v>
      </c>
      <c r="E662" s="308">
        <v>10000</v>
      </c>
      <c r="F662" s="455"/>
    </row>
    <row r="663" spans="1:6" ht="30">
      <c r="A663" s="317">
        <v>632</v>
      </c>
      <c r="B663" s="456" t="s">
        <v>1628</v>
      </c>
      <c r="C663" s="458"/>
      <c r="D663" s="468" t="s">
        <v>674</v>
      </c>
      <c r="E663" s="308">
        <v>10000</v>
      </c>
      <c r="F663" s="455"/>
    </row>
    <row r="664" spans="1:6" ht="30">
      <c r="A664" s="317">
        <v>633</v>
      </c>
      <c r="B664" s="456" t="s">
        <v>1630</v>
      </c>
      <c r="C664" s="458"/>
      <c r="D664" s="468" t="s">
        <v>674</v>
      </c>
      <c r="E664" s="308">
        <v>10000</v>
      </c>
      <c r="F664" s="455"/>
    </row>
    <row r="665" spans="1:6" ht="30">
      <c r="A665" s="317">
        <v>634</v>
      </c>
      <c r="B665" s="456" t="s">
        <v>1632</v>
      </c>
      <c r="C665" s="458"/>
      <c r="D665" s="468" t="s">
        <v>674</v>
      </c>
      <c r="E665" s="308">
        <v>10000</v>
      </c>
      <c r="F665" s="455"/>
    </row>
    <row r="666" spans="1:6" ht="30">
      <c r="A666" s="317">
        <v>635</v>
      </c>
      <c r="B666" s="456" t="s">
        <v>1634</v>
      </c>
      <c r="C666" s="458"/>
      <c r="D666" s="468" t="s">
        <v>674</v>
      </c>
      <c r="E666" s="308">
        <v>10000</v>
      </c>
      <c r="F666" s="455"/>
    </row>
    <row r="667" spans="1:6" ht="30">
      <c r="A667" s="317">
        <v>636</v>
      </c>
      <c r="B667" s="456" t="s">
        <v>1636</v>
      </c>
      <c r="C667" s="458"/>
      <c r="D667" s="468" t="s">
        <v>674</v>
      </c>
      <c r="E667" s="308">
        <v>10000</v>
      </c>
      <c r="F667" s="455"/>
    </row>
    <row r="668" spans="1:6" ht="30">
      <c r="A668" s="317">
        <v>637</v>
      </c>
      <c r="B668" s="456" t="s">
        <v>1638</v>
      </c>
      <c r="C668" s="458"/>
      <c r="D668" s="468" t="s">
        <v>674</v>
      </c>
      <c r="E668" s="308">
        <v>10000</v>
      </c>
      <c r="F668" s="455"/>
    </row>
    <row r="669" spans="1:6" ht="30">
      <c r="A669" s="317">
        <v>638</v>
      </c>
      <c r="B669" s="456" t="s">
        <v>1643</v>
      </c>
      <c r="C669" s="458"/>
      <c r="D669" s="468" t="s">
        <v>674</v>
      </c>
      <c r="E669" s="308">
        <v>10000</v>
      </c>
      <c r="F669" s="455"/>
    </row>
    <row r="670" spans="1:6" ht="30">
      <c r="A670" s="317">
        <v>639</v>
      </c>
      <c r="B670" s="456" t="s">
        <v>1645</v>
      </c>
      <c r="C670" s="458"/>
      <c r="D670" s="468" t="s">
        <v>674</v>
      </c>
      <c r="E670" s="308">
        <v>10000</v>
      </c>
      <c r="F670" s="455"/>
    </row>
    <row r="671" spans="1:6" ht="30">
      <c r="A671" s="317">
        <v>640</v>
      </c>
      <c r="B671" s="456" t="s">
        <v>1647</v>
      </c>
      <c r="C671" s="458"/>
      <c r="D671" s="468" t="s">
        <v>674</v>
      </c>
      <c r="E671" s="308">
        <v>10000</v>
      </c>
      <c r="F671" s="455"/>
    </row>
    <row r="672" spans="1:6" ht="30">
      <c r="A672" s="317">
        <v>641</v>
      </c>
      <c r="B672" s="456" t="s">
        <v>1653</v>
      </c>
      <c r="C672" s="458"/>
      <c r="D672" s="468" t="s">
        <v>674</v>
      </c>
      <c r="E672" s="308">
        <v>10000</v>
      </c>
      <c r="F672" s="455"/>
    </row>
    <row r="673" spans="1:6" ht="30">
      <c r="A673" s="317">
        <v>642</v>
      </c>
      <c r="B673" s="456" t="s">
        <v>1659</v>
      </c>
      <c r="C673" s="458"/>
      <c r="D673" s="468" t="s">
        <v>674</v>
      </c>
      <c r="E673" s="308">
        <v>10000</v>
      </c>
      <c r="F673" s="455"/>
    </row>
    <row r="674" spans="1:6" ht="30">
      <c r="A674" s="317">
        <v>643</v>
      </c>
      <c r="B674" s="456" t="s">
        <v>1661</v>
      </c>
      <c r="C674" s="458"/>
      <c r="D674" s="468" t="s">
        <v>674</v>
      </c>
      <c r="E674" s="308">
        <v>10000</v>
      </c>
      <c r="F674" s="455"/>
    </row>
    <row r="675" spans="1:6" ht="30">
      <c r="A675" s="317">
        <v>644</v>
      </c>
      <c r="B675" s="456" t="s">
        <v>1663</v>
      </c>
      <c r="C675" s="458"/>
      <c r="D675" s="468" t="s">
        <v>674</v>
      </c>
      <c r="E675" s="308">
        <v>10000</v>
      </c>
      <c r="F675" s="455"/>
    </row>
    <row r="676" spans="1:6" ht="30">
      <c r="A676" s="317">
        <v>645</v>
      </c>
      <c r="B676" s="456" t="s">
        <v>1665</v>
      </c>
      <c r="C676" s="458"/>
      <c r="D676" s="468" t="s">
        <v>674</v>
      </c>
      <c r="E676" s="308">
        <v>10000</v>
      </c>
      <c r="F676" s="455"/>
    </row>
    <row r="677" spans="1:6" ht="30">
      <c r="A677" s="317">
        <v>646</v>
      </c>
      <c r="B677" s="456" t="s">
        <v>1667</v>
      </c>
      <c r="C677" s="458"/>
      <c r="D677" s="468" t="s">
        <v>674</v>
      </c>
      <c r="E677" s="308">
        <v>10000</v>
      </c>
      <c r="F677" s="455"/>
    </row>
    <row r="678" spans="1:6" ht="30">
      <c r="A678" s="317">
        <v>647</v>
      </c>
      <c r="B678" s="456" t="s">
        <v>1669</v>
      </c>
      <c r="C678" s="458"/>
      <c r="D678" s="468" t="s">
        <v>674</v>
      </c>
      <c r="E678" s="308">
        <v>10000</v>
      </c>
      <c r="F678" s="455"/>
    </row>
    <row r="679" spans="1:6" ht="30">
      <c r="A679" s="317">
        <v>648</v>
      </c>
      <c r="B679" s="456" t="s">
        <v>1671</v>
      </c>
      <c r="C679" s="458"/>
      <c r="D679" s="468" t="s">
        <v>674</v>
      </c>
      <c r="E679" s="308">
        <v>10000</v>
      </c>
      <c r="F679" s="455"/>
    </row>
    <row r="680" spans="1:6" ht="30">
      <c r="A680" s="317">
        <v>649</v>
      </c>
      <c r="B680" s="456" t="s">
        <v>1673</v>
      </c>
      <c r="C680" s="458"/>
      <c r="D680" s="468" t="s">
        <v>674</v>
      </c>
      <c r="E680" s="308">
        <v>10000</v>
      </c>
      <c r="F680" s="455"/>
    </row>
    <row r="681" spans="1:6" ht="30">
      <c r="A681" s="317">
        <v>650</v>
      </c>
      <c r="B681" s="456" t="s">
        <v>1675</v>
      </c>
      <c r="C681" s="458"/>
      <c r="D681" s="468" t="s">
        <v>674</v>
      </c>
      <c r="E681" s="308">
        <v>10000</v>
      </c>
      <c r="F681" s="455"/>
    </row>
    <row r="682" spans="1:6" ht="30">
      <c r="A682" s="317">
        <v>651</v>
      </c>
      <c r="B682" s="456" t="s">
        <v>1680</v>
      </c>
      <c r="C682" s="458"/>
      <c r="D682" s="468" t="s">
        <v>674</v>
      </c>
      <c r="E682" s="308">
        <v>10000</v>
      </c>
      <c r="F682" s="455"/>
    </row>
    <row r="683" spans="1:6" ht="30">
      <c r="A683" s="317">
        <v>652</v>
      </c>
      <c r="B683" s="456" t="s">
        <v>1682</v>
      </c>
      <c r="C683" s="458"/>
      <c r="D683" s="468" t="s">
        <v>674</v>
      </c>
      <c r="E683" s="308">
        <v>10000</v>
      </c>
      <c r="F683" s="455"/>
    </row>
    <row r="684" spans="1:6" ht="30">
      <c r="A684" s="317">
        <v>653</v>
      </c>
      <c r="B684" s="456" t="s">
        <v>1684</v>
      </c>
      <c r="C684" s="458"/>
      <c r="D684" s="468" t="s">
        <v>674</v>
      </c>
      <c r="E684" s="308">
        <v>10000</v>
      </c>
      <c r="F684" s="455"/>
    </row>
    <row r="685" spans="1:6" ht="30">
      <c r="A685" s="317">
        <v>654</v>
      </c>
      <c r="B685" s="456" t="s">
        <v>1686</v>
      </c>
      <c r="C685" s="458"/>
      <c r="D685" s="468" t="s">
        <v>674</v>
      </c>
      <c r="E685" s="308">
        <v>10000</v>
      </c>
      <c r="F685" s="455"/>
    </row>
    <row r="686" spans="1:6" ht="30">
      <c r="A686" s="317">
        <v>655</v>
      </c>
      <c r="B686" s="456" t="s">
        <v>1688</v>
      </c>
      <c r="C686" s="458"/>
      <c r="D686" s="468" t="s">
        <v>674</v>
      </c>
      <c r="E686" s="308">
        <v>10000</v>
      </c>
      <c r="F686" s="455"/>
    </row>
    <row r="687" spans="1:6" ht="30">
      <c r="A687" s="317">
        <v>656</v>
      </c>
      <c r="B687" s="456" t="s">
        <v>1690</v>
      </c>
      <c r="C687" s="458"/>
      <c r="D687" s="468" t="s">
        <v>674</v>
      </c>
      <c r="E687" s="308">
        <v>10000</v>
      </c>
      <c r="F687" s="455"/>
    </row>
    <row r="688" spans="1:6" ht="30">
      <c r="A688" s="317">
        <v>657</v>
      </c>
      <c r="B688" s="456" t="s">
        <v>1692</v>
      </c>
      <c r="C688" s="458"/>
      <c r="D688" s="468" t="s">
        <v>674</v>
      </c>
      <c r="E688" s="308">
        <v>10000</v>
      </c>
      <c r="F688" s="455"/>
    </row>
    <row r="689" spans="1:6" ht="30">
      <c r="A689" s="317">
        <v>658</v>
      </c>
      <c r="B689" s="456" t="s">
        <v>1694</v>
      </c>
      <c r="C689" s="458"/>
      <c r="D689" s="468" t="s">
        <v>674</v>
      </c>
      <c r="E689" s="308">
        <v>10000</v>
      </c>
      <c r="F689" s="455"/>
    </row>
    <row r="690" spans="1:6" ht="30">
      <c r="A690" s="317">
        <v>659</v>
      </c>
      <c r="B690" s="456" t="s">
        <v>1696</v>
      </c>
      <c r="C690" s="458"/>
      <c r="D690" s="468" t="s">
        <v>674</v>
      </c>
      <c r="E690" s="308">
        <v>10000</v>
      </c>
      <c r="F690" s="455"/>
    </row>
    <row r="691" spans="1:6" ht="30">
      <c r="A691" s="317">
        <v>660</v>
      </c>
      <c r="B691" s="456" t="s">
        <v>1698</v>
      </c>
      <c r="C691" s="458"/>
      <c r="D691" s="468" t="s">
        <v>674</v>
      </c>
      <c r="E691" s="308">
        <v>10000</v>
      </c>
      <c r="F691" s="455"/>
    </row>
    <row r="692" spans="1:6" ht="30">
      <c r="A692" s="317">
        <v>661</v>
      </c>
      <c r="B692" s="456" t="s">
        <v>1700</v>
      </c>
      <c r="C692" s="458"/>
      <c r="D692" s="468" t="s">
        <v>674</v>
      </c>
      <c r="E692" s="308">
        <v>10000</v>
      </c>
      <c r="F692" s="455"/>
    </row>
    <row r="693" spans="1:6" ht="30">
      <c r="A693" s="317">
        <v>662</v>
      </c>
      <c r="B693" s="456" t="s">
        <v>1702</v>
      </c>
      <c r="C693" s="458"/>
      <c r="D693" s="468" t="s">
        <v>674</v>
      </c>
      <c r="E693" s="308">
        <v>10000</v>
      </c>
      <c r="F693" s="455"/>
    </row>
    <row r="694" spans="1:6" ht="30">
      <c r="A694" s="317">
        <v>663</v>
      </c>
      <c r="B694" s="456" t="s">
        <v>1704</v>
      </c>
      <c r="C694" s="458"/>
      <c r="D694" s="468" t="s">
        <v>674</v>
      </c>
      <c r="E694" s="308">
        <v>10000</v>
      </c>
      <c r="F694" s="455"/>
    </row>
    <row r="695" spans="1:6" ht="30">
      <c r="A695" s="317">
        <v>664</v>
      </c>
      <c r="B695" s="456" t="s">
        <v>1706</v>
      </c>
      <c r="C695" s="458"/>
      <c r="D695" s="468" t="s">
        <v>674</v>
      </c>
      <c r="E695" s="308">
        <v>10000</v>
      </c>
      <c r="F695" s="455"/>
    </row>
    <row r="696" spans="1:6" ht="30">
      <c r="A696" s="317">
        <v>665</v>
      </c>
      <c r="B696" s="456" t="s">
        <v>1708</v>
      </c>
      <c r="C696" s="458"/>
      <c r="D696" s="468" t="s">
        <v>674</v>
      </c>
      <c r="E696" s="308">
        <v>10000</v>
      </c>
      <c r="F696" s="455"/>
    </row>
    <row r="697" spans="1:6" ht="30">
      <c r="A697" s="317">
        <v>666</v>
      </c>
      <c r="B697" s="456" t="s">
        <v>1710</v>
      </c>
      <c r="C697" s="458"/>
      <c r="D697" s="468" t="s">
        <v>674</v>
      </c>
      <c r="E697" s="308">
        <v>10000</v>
      </c>
      <c r="F697" s="455"/>
    </row>
    <row r="698" spans="1:6" ht="30">
      <c r="A698" s="317">
        <v>667</v>
      </c>
      <c r="B698" s="456" t="s">
        <v>1712</v>
      </c>
      <c r="C698" s="458"/>
      <c r="D698" s="468" t="s">
        <v>674</v>
      </c>
      <c r="E698" s="308">
        <v>10000</v>
      </c>
      <c r="F698" s="455"/>
    </row>
    <row r="699" spans="1:6" ht="30">
      <c r="A699" s="317">
        <v>668</v>
      </c>
      <c r="B699" s="456" t="s">
        <v>1714</v>
      </c>
      <c r="C699" s="458"/>
      <c r="D699" s="468" t="s">
        <v>674</v>
      </c>
      <c r="E699" s="308">
        <v>10000</v>
      </c>
      <c r="F699" s="455"/>
    </row>
    <row r="700" spans="1:6" ht="30">
      <c r="A700" s="317">
        <v>669</v>
      </c>
      <c r="B700" s="456" t="s">
        <v>1716</v>
      </c>
      <c r="C700" s="458"/>
      <c r="D700" s="468" t="s">
        <v>674</v>
      </c>
      <c r="E700" s="308">
        <v>10000</v>
      </c>
      <c r="F700" s="455"/>
    </row>
    <row r="701" spans="1:6" ht="30">
      <c r="A701" s="317">
        <v>670</v>
      </c>
      <c r="B701" s="456" t="s">
        <v>1718</v>
      </c>
      <c r="C701" s="458"/>
      <c r="D701" s="468" t="s">
        <v>674</v>
      </c>
      <c r="E701" s="308">
        <v>10000</v>
      </c>
      <c r="F701" s="455"/>
    </row>
    <row r="702" spans="1:6" ht="30">
      <c r="A702" s="317">
        <v>671</v>
      </c>
      <c r="B702" s="456" t="s">
        <v>1720</v>
      </c>
      <c r="C702" s="458"/>
      <c r="D702" s="468" t="s">
        <v>674</v>
      </c>
      <c r="E702" s="308">
        <v>10000</v>
      </c>
      <c r="F702" s="455"/>
    </row>
    <row r="703" spans="1:6" ht="30">
      <c r="A703" s="317">
        <v>672</v>
      </c>
      <c r="B703" s="456" t="s">
        <v>1722</v>
      </c>
      <c r="C703" s="458"/>
      <c r="D703" s="468" t="s">
        <v>674</v>
      </c>
      <c r="E703" s="308">
        <v>10000</v>
      </c>
      <c r="F703" s="455"/>
    </row>
    <row r="704" spans="1:6" ht="30">
      <c r="A704" s="317">
        <v>673</v>
      </c>
      <c r="B704" s="456" t="s">
        <v>1724</v>
      </c>
      <c r="C704" s="458"/>
      <c r="D704" s="468" t="s">
        <v>674</v>
      </c>
      <c r="E704" s="308">
        <v>10000</v>
      </c>
      <c r="F704" s="455"/>
    </row>
    <row r="705" spans="1:6" ht="30">
      <c r="A705" s="317">
        <v>674</v>
      </c>
      <c r="B705" s="456" t="s">
        <v>1727</v>
      </c>
      <c r="C705" s="458"/>
      <c r="D705" s="468" t="s">
        <v>674</v>
      </c>
      <c r="E705" s="308">
        <v>10000</v>
      </c>
      <c r="F705" s="455"/>
    </row>
    <row r="706" spans="1:6" ht="30">
      <c r="A706" s="317">
        <v>675</v>
      </c>
      <c r="B706" s="456" t="s">
        <v>1729</v>
      </c>
      <c r="C706" s="458"/>
      <c r="D706" s="468" t="s">
        <v>674</v>
      </c>
      <c r="E706" s="308">
        <v>10000</v>
      </c>
      <c r="F706" s="455"/>
    </row>
    <row r="707" spans="1:6" ht="45">
      <c r="A707" s="317">
        <v>676</v>
      </c>
      <c r="B707" s="456" t="s">
        <v>1731</v>
      </c>
      <c r="C707" s="458"/>
      <c r="D707" s="468" t="s">
        <v>875</v>
      </c>
      <c r="E707" s="308">
        <v>10000</v>
      </c>
      <c r="F707" s="455"/>
    </row>
    <row r="708" spans="1:6" ht="45">
      <c r="A708" s="317">
        <v>677</v>
      </c>
      <c r="B708" s="456" t="s">
        <v>1733</v>
      </c>
      <c r="C708" s="458"/>
      <c r="D708" s="468" t="s">
        <v>875</v>
      </c>
      <c r="E708" s="308">
        <v>10000</v>
      </c>
      <c r="F708" s="455"/>
    </row>
    <row r="709" spans="1:6" ht="30">
      <c r="A709" s="317">
        <v>678</v>
      </c>
      <c r="B709" s="456" t="s">
        <v>1735</v>
      </c>
      <c r="C709" s="458"/>
      <c r="D709" s="468" t="s">
        <v>674</v>
      </c>
      <c r="E709" s="308">
        <v>10000</v>
      </c>
      <c r="F709" s="455"/>
    </row>
    <row r="710" spans="1:6" ht="30">
      <c r="A710" s="317">
        <v>679</v>
      </c>
      <c r="B710" s="456" t="s">
        <v>1737</v>
      </c>
      <c r="C710" s="458"/>
      <c r="D710" s="468" t="s">
        <v>674</v>
      </c>
      <c r="E710" s="308">
        <v>10000</v>
      </c>
      <c r="F710" s="455"/>
    </row>
    <row r="711" spans="1:6" s="54" customFormat="1">
      <c r="A711" s="317">
        <v>680</v>
      </c>
      <c r="B711" s="456" t="s">
        <v>1739</v>
      </c>
      <c r="C711" s="458"/>
      <c r="D711" s="468" t="s">
        <v>75</v>
      </c>
      <c r="E711" s="308">
        <v>10000</v>
      </c>
      <c r="F711" s="455"/>
    </row>
    <row r="712" spans="1:6" s="54" customFormat="1">
      <c r="A712" s="317">
        <v>681</v>
      </c>
      <c r="B712" s="456" t="s">
        <v>1741</v>
      </c>
      <c r="C712" s="458"/>
      <c r="D712" s="468" t="s">
        <v>674</v>
      </c>
      <c r="E712" s="308">
        <v>10000</v>
      </c>
      <c r="F712" s="455"/>
    </row>
    <row r="713" spans="1:6" s="54" customFormat="1">
      <c r="A713" s="317">
        <v>682</v>
      </c>
      <c r="B713" s="456" t="s">
        <v>1743</v>
      </c>
      <c r="C713" s="458"/>
      <c r="D713" s="468" t="s">
        <v>674</v>
      </c>
      <c r="E713" s="308">
        <v>10000</v>
      </c>
      <c r="F713" s="455"/>
    </row>
    <row r="714" spans="1:6" s="54" customFormat="1">
      <c r="A714" s="317">
        <v>683</v>
      </c>
      <c r="B714" s="456" t="s">
        <v>1745</v>
      </c>
      <c r="C714" s="458"/>
      <c r="D714" s="468" t="s">
        <v>674</v>
      </c>
      <c r="E714" s="308">
        <v>10000</v>
      </c>
      <c r="F714" s="455"/>
    </row>
    <row r="715" spans="1:6" s="54" customFormat="1">
      <c r="A715" s="317">
        <v>684</v>
      </c>
      <c r="B715" s="456" t="s">
        <v>1747</v>
      </c>
      <c r="C715" s="458"/>
      <c r="D715" s="468" t="s">
        <v>674</v>
      </c>
      <c r="E715" s="308">
        <v>10000</v>
      </c>
      <c r="F715" s="455"/>
    </row>
    <row r="716" spans="1:6" s="54" customFormat="1">
      <c r="A716" s="317">
        <v>685</v>
      </c>
      <c r="B716" s="456" t="s">
        <v>1749</v>
      </c>
      <c r="C716" s="458"/>
      <c r="D716" s="468" t="s">
        <v>674</v>
      </c>
      <c r="E716" s="308">
        <v>10000</v>
      </c>
      <c r="F716" s="455"/>
    </row>
    <row r="717" spans="1:6" s="54" customFormat="1">
      <c r="A717" s="317">
        <v>686</v>
      </c>
      <c r="B717" s="456" t="s">
        <v>1751</v>
      </c>
      <c r="C717" s="458"/>
      <c r="D717" s="468" t="s">
        <v>674</v>
      </c>
      <c r="E717" s="308">
        <v>10000</v>
      </c>
      <c r="F717" s="455"/>
    </row>
    <row r="718" spans="1:6" s="54" customFormat="1">
      <c r="A718" s="317">
        <v>687</v>
      </c>
      <c r="B718" s="456" t="s">
        <v>1753</v>
      </c>
      <c r="C718" s="458"/>
      <c r="D718" s="468" t="s">
        <v>674</v>
      </c>
      <c r="E718" s="308">
        <v>10000</v>
      </c>
      <c r="F718" s="455"/>
    </row>
    <row r="719" spans="1:6" s="54" customFormat="1">
      <c r="A719" s="317">
        <v>688</v>
      </c>
      <c r="B719" s="456" t="s">
        <v>1755</v>
      </c>
      <c r="C719" s="458"/>
      <c r="D719" s="468" t="s">
        <v>674</v>
      </c>
      <c r="E719" s="308">
        <v>10000</v>
      </c>
      <c r="F719" s="455"/>
    </row>
    <row r="720" spans="1:6" s="54" customFormat="1">
      <c r="A720" s="317">
        <v>689</v>
      </c>
      <c r="B720" s="456" t="s">
        <v>1757</v>
      </c>
      <c r="C720" s="458"/>
      <c r="D720" s="468" t="s">
        <v>674</v>
      </c>
      <c r="E720" s="308">
        <v>10000</v>
      </c>
      <c r="F720" s="455"/>
    </row>
    <row r="721" spans="1:6" s="54" customFormat="1">
      <c r="A721" s="317">
        <v>690</v>
      </c>
      <c r="B721" s="456" t="s">
        <v>1759</v>
      </c>
      <c r="C721" s="458"/>
      <c r="D721" s="468" t="s">
        <v>674</v>
      </c>
      <c r="E721" s="308">
        <v>10000</v>
      </c>
      <c r="F721" s="455"/>
    </row>
    <row r="722" spans="1:6" ht="30">
      <c r="A722" s="317">
        <v>691</v>
      </c>
      <c r="B722" s="456" t="s">
        <v>1762</v>
      </c>
      <c r="C722" s="458"/>
      <c r="D722" s="468" t="s">
        <v>1763</v>
      </c>
      <c r="E722" s="308">
        <v>10000</v>
      </c>
      <c r="F722" s="455"/>
    </row>
    <row r="723" spans="1:6">
      <c r="A723" s="317">
        <v>692</v>
      </c>
      <c r="B723" s="456" t="s">
        <v>1764</v>
      </c>
      <c r="C723" s="458"/>
      <c r="D723" s="457" t="s">
        <v>1765</v>
      </c>
      <c r="E723" s="308">
        <v>10000</v>
      </c>
      <c r="F723" s="455"/>
    </row>
    <row r="724" spans="1:6">
      <c r="A724" s="317">
        <v>693</v>
      </c>
      <c r="B724" s="456" t="s">
        <v>1766</v>
      </c>
      <c r="C724" s="458"/>
      <c r="D724" s="457" t="s">
        <v>1765</v>
      </c>
      <c r="E724" s="308">
        <v>10000</v>
      </c>
      <c r="F724" s="455"/>
    </row>
    <row r="725" spans="1:6">
      <c r="A725" s="317">
        <v>694</v>
      </c>
      <c r="B725" s="456" t="s">
        <v>1767</v>
      </c>
      <c r="C725" s="458"/>
      <c r="D725" s="457" t="s">
        <v>1765</v>
      </c>
      <c r="E725" s="308">
        <v>10000</v>
      </c>
      <c r="F725" s="455"/>
    </row>
    <row r="726" spans="1:6" ht="30">
      <c r="A726" s="317">
        <v>695</v>
      </c>
      <c r="B726" s="456" t="s">
        <v>1769</v>
      </c>
      <c r="C726" s="458"/>
      <c r="D726" s="468" t="s">
        <v>1763</v>
      </c>
      <c r="E726" s="308">
        <v>10000</v>
      </c>
      <c r="F726" s="455"/>
    </row>
    <row r="727" spans="1:6" ht="30">
      <c r="A727" s="317">
        <v>696</v>
      </c>
      <c r="B727" s="456" t="s">
        <v>1771</v>
      </c>
      <c r="C727" s="458"/>
      <c r="D727" s="468" t="s">
        <v>1763</v>
      </c>
      <c r="E727" s="308">
        <v>10000</v>
      </c>
      <c r="F727" s="455"/>
    </row>
    <row r="728" spans="1:6" ht="30">
      <c r="A728" s="317">
        <v>697</v>
      </c>
      <c r="B728" s="456" t="s">
        <v>1773</v>
      </c>
      <c r="C728" s="458"/>
      <c r="D728" s="468" t="s">
        <v>1763</v>
      </c>
      <c r="E728" s="308">
        <v>10000</v>
      </c>
      <c r="F728" s="455"/>
    </row>
    <row r="729" spans="1:6" ht="30">
      <c r="A729" s="317">
        <v>698</v>
      </c>
      <c r="B729" s="456" t="s">
        <v>1775</v>
      </c>
      <c r="C729" s="458"/>
      <c r="D729" s="468" t="s">
        <v>1763</v>
      </c>
      <c r="E729" s="308">
        <v>10000</v>
      </c>
      <c r="F729" s="455"/>
    </row>
    <row r="730" spans="1:6" ht="30">
      <c r="A730" s="317">
        <v>699</v>
      </c>
      <c r="B730" s="456" t="s">
        <v>1777</v>
      </c>
      <c r="C730" s="458"/>
      <c r="D730" s="468" t="s">
        <v>1763</v>
      </c>
      <c r="E730" s="308">
        <v>10000</v>
      </c>
      <c r="F730" s="455"/>
    </row>
    <row r="731" spans="1:6" ht="30">
      <c r="A731" s="317">
        <v>700</v>
      </c>
      <c r="B731" s="456" t="s">
        <v>1779</v>
      </c>
      <c r="C731" s="458"/>
      <c r="D731" s="468" t="s">
        <v>1763</v>
      </c>
      <c r="E731" s="308">
        <v>10000</v>
      </c>
      <c r="F731" s="455"/>
    </row>
    <row r="732" spans="1:6" ht="30">
      <c r="A732" s="317">
        <v>701</v>
      </c>
      <c r="B732" s="456" t="s">
        <v>1781</v>
      </c>
      <c r="C732" s="458"/>
      <c r="D732" s="468" t="s">
        <v>1763</v>
      </c>
      <c r="E732" s="308">
        <v>10000</v>
      </c>
      <c r="F732" s="455"/>
    </row>
    <row r="733" spans="1:6" ht="30">
      <c r="A733" s="317">
        <v>702</v>
      </c>
      <c r="B733" s="456" t="s">
        <v>1783</v>
      </c>
      <c r="C733" s="458"/>
      <c r="D733" s="468" t="s">
        <v>1763</v>
      </c>
      <c r="E733" s="308">
        <v>10000</v>
      </c>
      <c r="F733" s="455"/>
    </row>
    <row r="734" spans="1:6" ht="30">
      <c r="A734" s="317">
        <v>703</v>
      </c>
      <c r="B734" s="456" t="s">
        <v>1785</v>
      </c>
      <c r="C734" s="458"/>
      <c r="D734" s="468" t="s">
        <v>1763</v>
      </c>
      <c r="E734" s="308">
        <v>10000</v>
      </c>
      <c r="F734" s="455"/>
    </row>
    <row r="735" spans="1:6" ht="30">
      <c r="A735" s="317">
        <v>704</v>
      </c>
      <c r="B735" s="456" t="s">
        <v>1787</v>
      </c>
      <c r="C735" s="458"/>
      <c r="D735" s="468" t="s">
        <v>1763</v>
      </c>
      <c r="E735" s="308">
        <v>10000</v>
      </c>
      <c r="F735" s="455"/>
    </row>
    <row r="736" spans="1:6" ht="30">
      <c r="A736" s="317">
        <v>705</v>
      </c>
      <c r="B736" s="456" t="s">
        <v>1789</v>
      </c>
      <c r="C736" s="458"/>
      <c r="D736" s="468" t="s">
        <v>1763</v>
      </c>
      <c r="E736" s="308">
        <v>10000</v>
      </c>
      <c r="F736" s="455"/>
    </row>
    <row r="737" spans="1:6" ht="30">
      <c r="A737" s="317">
        <v>706</v>
      </c>
      <c r="B737" s="456" t="s">
        <v>1791</v>
      </c>
      <c r="C737" s="458"/>
      <c r="D737" s="468" t="s">
        <v>1763</v>
      </c>
      <c r="E737" s="308">
        <v>10000</v>
      </c>
      <c r="F737" s="455"/>
    </row>
    <row r="738" spans="1:6" ht="30">
      <c r="A738" s="317">
        <v>707</v>
      </c>
      <c r="B738" s="456" t="s">
        <v>1793</v>
      </c>
      <c r="C738" s="458"/>
      <c r="D738" s="468" t="s">
        <v>1763</v>
      </c>
      <c r="E738" s="308">
        <v>10000</v>
      </c>
      <c r="F738" s="455"/>
    </row>
    <row r="739" spans="1:6" ht="30">
      <c r="A739" s="317">
        <v>708</v>
      </c>
      <c r="B739" s="456" t="s">
        <v>1795</v>
      </c>
      <c r="C739" s="458"/>
      <c r="D739" s="468" t="s">
        <v>1763</v>
      </c>
      <c r="E739" s="308">
        <v>10000</v>
      </c>
      <c r="F739" s="455"/>
    </row>
    <row r="740" spans="1:6" s="54" customFormat="1">
      <c r="A740" s="317">
        <v>709</v>
      </c>
      <c r="B740" s="456" t="s">
        <v>1797</v>
      </c>
      <c r="C740" s="458"/>
      <c r="D740" s="468" t="s">
        <v>1763</v>
      </c>
      <c r="E740" s="308">
        <v>10000</v>
      </c>
      <c r="F740" s="455"/>
    </row>
    <row r="741" spans="1:6" s="54" customFormat="1">
      <c r="A741" s="317">
        <v>710</v>
      </c>
      <c r="B741" s="456" t="s">
        <v>1799</v>
      </c>
      <c r="C741" s="458"/>
      <c r="D741" s="468" t="s">
        <v>75</v>
      </c>
      <c r="E741" s="308">
        <v>10000</v>
      </c>
      <c r="F741" s="455"/>
    </row>
    <row r="742" spans="1:6" s="54" customFormat="1">
      <c r="A742" s="317">
        <v>711</v>
      </c>
      <c r="B742" s="456" t="s">
        <v>1801</v>
      </c>
      <c r="C742" s="458"/>
      <c r="D742" s="468" t="s">
        <v>75</v>
      </c>
      <c r="E742" s="308">
        <v>10000</v>
      </c>
      <c r="F742" s="455"/>
    </row>
    <row r="743" spans="1:6">
      <c r="A743" s="317">
        <v>712</v>
      </c>
      <c r="B743" s="456" t="s">
        <v>1804</v>
      </c>
      <c r="C743" s="458"/>
      <c r="D743" s="457" t="s">
        <v>4</v>
      </c>
      <c r="E743" s="308">
        <v>10000</v>
      </c>
      <c r="F743" s="455"/>
    </row>
    <row r="744" spans="1:6" ht="45">
      <c r="A744" s="317">
        <v>713</v>
      </c>
      <c r="B744" s="456" t="s">
        <v>1805</v>
      </c>
      <c r="C744" s="458"/>
      <c r="D744" s="468" t="s">
        <v>75</v>
      </c>
      <c r="E744" s="308">
        <v>10000</v>
      </c>
      <c r="F744" s="455"/>
    </row>
    <row r="745" spans="1:6">
      <c r="A745" s="317">
        <v>714</v>
      </c>
      <c r="B745" s="456" t="s">
        <v>870</v>
      </c>
      <c r="C745" s="458"/>
      <c r="D745" s="457" t="s">
        <v>75</v>
      </c>
      <c r="E745" s="308">
        <v>10000</v>
      </c>
      <c r="F745" s="455"/>
    </row>
    <row r="746" spans="1:6">
      <c r="A746" s="317">
        <v>715</v>
      </c>
      <c r="B746" s="456" t="s">
        <v>1807</v>
      </c>
      <c r="C746" s="458"/>
      <c r="D746" s="457" t="s">
        <v>1808</v>
      </c>
      <c r="E746" s="308">
        <v>10000</v>
      </c>
      <c r="F746" s="455"/>
    </row>
    <row r="747" spans="1:6" ht="45">
      <c r="A747" s="317">
        <v>716</v>
      </c>
      <c r="B747" s="456" t="s">
        <v>1810</v>
      </c>
      <c r="C747" s="458"/>
      <c r="D747" s="468" t="s">
        <v>75</v>
      </c>
      <c r="E747" s="308">
        <v>10000</v>
      </c>
      <c r="F747" s="455"/>
    </row>
    <row r="748" spans="1:6" ht="45">
      <c r="A748" s="317">
        <v>717</v>
      </c>
      <c r="B748" s="456" t="s">
        <v>1812</v>
      </c>
      <c r="C748" s="458"/>
      <c r="D748" s="468" t="s">
        <v>75</v>
      </c>
      <c r="E748" s="308">
        <v>10000</v>
      </c>
      <c r="F748" s="455"/>
    </row>
    <row r="749" spans="1:6" ht="45">
      <c r="A749" s="317">
        <v>718</v>
      </c>
      <c r="B749" s="456" t="s">
        <v>1816</v>
      </c>
      <c r="C749" s="458"/>
      <c r="D749" s="468" t="s">
        <v>75</v>
      </c>
      <c r="E749" s="308">
        <v>10000</v>
      </c>
      <c r="F749" s="455"/>
    </row>
    <row r="750" spans="1:6" ht="45">
      <c r="A750" s="317">
        <v>719</v>
      </c>
      <c r="B750" s="456" t="s">
        <v>1818</v>
      </c>
      <c r="C750" s="458"/>
      <c r="D750" s="468" t="s">
        <v>75</v>
      </c>
      <c r="E750" s="308">
        <v>10000</v>
      </c>
      <c r="F750" s="455"/>
    </row>
    <row r="751" spans="1:6" ht="45">
      <c r="A751" s="317">
        <v>720</v>
      </c>
      <c r="B751" s="456" t="s">
        <v>1822</v>
      </c>
      <c r="C751" s="458"/>
      <c r="D751" s="468" t="s">
        <v>75</v>
      </c>
      <c r="E751" s="308">
        <v>10000</v>
      </c>
      <c r="F751" s="455"/>
    </row>
    <row r="752" spans="1:6" ht="45">
      <c r="A752" s="317">
        <v>721</v>
      </c>
      <c r="B752" s="456" t="s">
        <v>1824</v>
      </c>
      <c r="C752" s="458"/>
      <c r="D752" s="468" t="s">
        <v>75</v>
      </c>
      <c r="E752" s="308">
        <v>10000</v>
      </c>
      <c r="F752" s="455"/>
    </row>
    <row r="753" spans="1:6" ht="45">
      <c r="A753" s="317">
        <v>722</v>
      </c>
      <c r="B753" s="456" t="s">
        <v>1826</v>
      </c>
      <c r="C753" s="458"/>
      <c r="D753" s="468" t="s">
        <v>75</v>
      </c>
      <c r="E753" s="308">
        <v>10000</v>
      </c>
      <c r="F753" s="455"/>
    </row>
    <row r="754" spans="1:6" ht="45">
      <c r="A754" s="317">
        <v>723</v>
      </c>
      <c r="B754" s="456" t="s">
        <v>1830</v>
      </c>
      <c r="C754" s="458"/>
      <c r="D754" s="468" t="s">
        <v>75</v>
      </c>
      <c r="E754" s="308">
        <v>10000</v>
      </c>
      <c r="F754" s="455"/>
    </row>
    <row r="755" spans="1:6" ht="45">
      <c r="A755" s="317">
        <v>724</v>
      </c>
      <c r="B755" s="456" t="s">
        <v>1834</v>
      </c>
      <c r="C755" s="458"/>
      <c r="D755" s="468" t="s">
        <v>75</v>
      </c>
      <c r="E755" s="308">
        <v>10000</v>
      </c>
      <c r="F755" s="455"/>
    </row>
    <row r="756" spans="1:6" ht="30">
      <c r="A756" s="317">
        <v>725</v>
      </c>
      <c r="B756" s="456" t="s">
        <v>1836</v>
      </c>
      <c r="C756" s="458"/>
      <c r="D756" s="468" t="s">
        <v>75</v>
      </c>
      <c r="E756" s="308">
        <v>10000</v>
      </c>
      <c r="F756" s="455"/>
    </row>
    <row r="757" spans="1:6" ht="30">
      <c r="A757" s="317">
        <v>726</v>
      </c>
      <c r="B757" s="456" t="s">
        <v>1838</v>
      </c>
      <c r="C757" s="458"/>
      <c r="D757" s="468" t="s">
        <v>75</v>
      </c>
      <c r="E757" s="308">
        <v>10000</v>
      </c>
      <c r="F757" s="455"/>
    </row>
    <row r="758" spans="1:6" ht="30">
      <c r="A758" s="317">
        <v>727</v>
      </c>
      <c r="B758" s="456" t="s">
        <v>1840</v>
      </c>
      <c r="C758" s="458"/>
      <c r="D758" s="468" t="s">
        <v>75</v>
      </c>
      <c r="E758" s="308">
        <v>10000</v>
      </c>
      <c r="F758" s="455"/>
    </row>
    <row r="759" spans="1:6" ht="30">
      <c r="A759" s="317">
        <v>728</v>
      </c>
      <c r="B759" s="456" t="s">
        <v>1842</v>
      </c>
      <c r="C759" s="458"/>
      <c r="D759" s="468" t="s">
        <v>75</v>
      </c>
      <c r="E759" s="308">
        <v>10000</v>
      </c>
      <c r="F759" s="455"/>
    </row>
    <row r="760" spans="1:6" ht="30">
      <c r="A760" s="317">
        <v>729</v>
      </c>
      <c r="B760" s="456" t="s">
        <v>1844</v>
      </c>
      <c r="C760" s="458"/>
      <c r="D760" s="468" t="s">
        <v>75</v>
      </c>
      <c r="E760" s="308">
        <v>10000</v>
      </c>
      <c r="F760" s="455"/>
    </row>
    <row r="761" spans="1:6" ht="30">
      <c r="A761" s="317">
        <v>730</v>
      </c>
      <c r="B761" s="456" t="s">
        <v>1846</v>
      </c>
      <c r="C761" s="458"/>
      <c r="D761" s="468" t="s">
        <v>75</v>
      </c>
      <c r="E761" s="308">
        <v>10000</v>
      </c>
      <c r="F761" s="455"/>
    </row>
    <row r="762" spans="1:6" ht="30">
      <c r="A762" s="317">
        <v>731</v>
      </c>
      <c r="B762" s="456" t="s">
        <v>1851</v>
      </c>
      <c r="C762" s="458"/>
      <c r="D762" s="468" t="s">
        <v>75</v>
      </c>
      <c r="E762" s="308">
        <v>10000</v>
      </c>
      <c r="F762" s="455"/>
    </row>
    <row r="763" spans="1:6" ht="30">
      <c r="A763" s="317">
        <v>732</v>
      </c>
      <c r="B763" s="456" t="s">
        <v>1853</v>
      </c>
      <c r="C763" s="458"/>
      <c r="D763" s="468" t="s">
        <v>75</v>
      </c>
      <c r="E763" s="308">
        <v>10000</v>
      </c>
      <c r="F763" s="455"/>
    </row>
    <row r="764" spans="1:6" ht="30">
      <c r="A764" s="317">
        <v>733</v>
      </c>
      <c r="B764" s="456" t="s">
        <v>1855</v>
      </c>
      <c r="C764" s="458"/>
      <c r="D764" s="468" t="s">
        <v>75</v>
      </c>
      <c r="E764" s="308">
        <v>10000</v>
      </c>
      <c r="F764" s="455"/>
    </row>
    <row r="765" spans="1:6" s="54" customFormat="1">
      <c r="A765" s="317">
        <v>734</v>
      </c>
      <c r="B765" s="456" t="s">
        <v>1857</v>
      </c>
      <c r="C765" s="458"/>
      <c r="D765" s="468" t="s">
        <v>75</v>
      </c>
      <c r="E765" s="308">
        <v>10000</v>
      </c>
      <c r="F765" s="455"/>
    </row>
    <row r="766" spans="1:6" s="54" customFormat="1">
      <c r="A766" s="317">
        <v>735</v>
      </c>
      <c r="B766" s="456" t="s">
        <v>1859</v>
      </c>
      <c r="C766" s="458"/>
      <c r="D766" s="468" t="s">
        <v>75</v>
      </c>
      <c r="E766" s="308">
        <v>10000</v>
      </c>
      <c r="F766" s="455"/>
    </row>
    <row r="767" spans="1:6" s="54" customFormat="1">
      <c r="A767" s="317">
        <v>736</v>
      </c>
      <c r="B767" s="456" t="s">
        <v>1861</v>
      </c>
      <c r="C767" s="458"/>
      <c r="D767" s="468" t="s">
        <v>75</v>
      </c>
      <c r="E767" s="308">
        <v>10000</v>
      </c>
      <c r="F767" s="455"/>
    </row>
    <row r="768" spans="1:6" s="54" customFormat="1">
      <c r="A768" s="317">
        <v>737</v>
      </c>
      <c r="B768" s="456" t="s">
        <v>1864</v>
      </c>
      <c r="C768" s="458"/>
      <c r="D768" s="468" t="s">
        <v>674</v>
      </c>
      <c r="E768" s="308">
        <v>10000</v>
      </c>
      <c r="F768" s="455"/>
    </row>
    <row r="769" spans="1:6" s="54" customFormat="1">
      <c r="A769" s="317">
        <v>738</v>
      </c>
      <c r="B769" s="456" t="s">
        <v>1866</v>
      </c>
      <c r="C769" s="458"/>
      <c r="D769" s="468" t="s">
        <v>674</v>
      </c>
      <c r="E769" s="308">
        <v>10000</v>
      </c>
      <c r="F769" s="455"/>
    </row>
    <row r="770" spans="1:6" ht="30">
      <c r="A770" s="317">
        <v>739</v>
      </c>
      <c r="B770" s="456" t="s">
        <v>1872</v>
      </c>
      <c r="C770" s="458"/>
      <c r="D770" s="468" t="s">
        <v>674</v>
      </c>
      <c r="E770" s="308">
        <v>10000</v>
      </c>
      <c r="F770" s="455"/>
    </row>
    <row r="771" spans="1:6" ht="30">
      <c r="A771" s="317">
        <v>740</v>
      </c>
      <c r="B771" s="456" t="s">
        <v>1874</v>
      </c>
      <c r="C771" s="458"/>
      <c r="D771" s="468" t="s">
        <v>674</v>
      </c>
      <c r="E771" s="308">
        <v>10000</v>
      </c>
      <c r="F771" s="455"/>
    </row>
    <row r="772" spans="1:6" ht="30">
      <c r="A772" s="317">
        <v>741</v>
      </c>
      <c r="B772" s="456" t="s">
        <v>1876</v>
      </c>
      <c r="C772" s="458"/>
      <c r="D772" s="468" t="s">
        <v>674</v>
      </c>
      <c r="E772" s="308">
        <v>10000</v>
      </c>
      <c r="F772" s="455"/>
    </row>
    <row r="773" spans="1:6" ht="30">
      <c r="A773" s="317">
        <v>742</v>
      </c>
      <c r="B773" s="456" t="s">
        <v>1882</v>
      </c>
      <c r="C773" s="458"/>
      <c r="D773" s="468" t="s">
        <v>674</v>
      </c>
      <c r="E773" s="308">
        <v>10000</v>
      </c>
      <c r="F773" s="455"/>
    </row>
    <row r="774" spans="1:6" ht="30">
      <c r="A774" s="317">
        <v>743</v>
      </c>
      <c r="B774" s="456" t="s">
        <v>1887</v>
      </c>
      <c r="C774" s="458"/>
      <c r="D774" s="468" t="s">
        <v>674</v>
      </c>
      <c r="E774" s="308">
        <v>10000</v>
      </c>
      <c r="F774" s="455"/>
    </row>
    <row r="775" spans="1:6" ht="30">
      <c r="A775" s="317">
        <v>744</v>
      </c>
      <c r="B775" s="456" t="s">
        <v>1889</v>
      </c>
      <c r="C775" s="458"/>
      <c r="D775" s="468" t="s">
        <v>674</v>
      </c>
      <c r="E775" s="308">
        <v>10000</v>
      </c>
      <c r="F775" s="455"/>
    </row>
    <row r="776" spans="1:6" ht="30">
      <c r="A776" s="317">
        <v>745</v>
      </c>
      <c r="B776" s="456" t="s">
        <v>1894</v>
      </c>
      <c r="C776" s="458"/>
      <c r="D776" s="468" t="s">
        <v>674</v>
      </c>
      <c r="E776" s="308">
        <v>10000</v>
      </c>
      <c r="F776" s="455"/>
    </row>
    <row r="777" spans="1:6" ht="30">
      <c r="A777" s="317">
        <v>746</v>
      </c>
      <c r="B777" s="456" t="s">
        <v>1899</v>
      </c>
      <c r="C777" s="458"/>
      <c r="D777" s="468" t="s">
        <v>674</v>
      </c>
      <c r="E777" s="308">
        <v>10000</v>
      </c>
      <c r="F777" s="455"/>
    </row>
    <row r="778" spans="1:6" s="244" customFormat="1" ht="30">
      <c r="A778" s="317">
        <v>747</v>
      </c>
      <c r="B778" s="456" t="s">
        <v>1905</v>
      </c>
      <c r="C778" s="458"/>
      <c r="D778" s="468" t="s">
        <v>674</v>
      </c>
      <c r="E778" s="308">
        <v>10000</v>
      </c>
      <c r="F778" s="455"/>
    </row>
    <row r="779" spans="1:6" s="33" customFormat="1">
      <c r="A779" s="317">
        <v>748</v>
      </c>
      <c r="B779" s="456" t="s">
        <v>1907</v>
      </c>
      <c r="C779" s="458"/>
      <c r="D779" s="457" t="s">
        <v>1908</v>
      </c>
      <c r="E779" s="308">
        <v>10000</v>
      </c>
      <c r="F779" s="455"/>
    </row>
    <row r="780" spans="1:6" s="33" customFormat="1">
      <c r="A780" s="317">
        <v>749</v>
      </c>
      <c r="B780" s="456" t="s">
        <v>1912</v>
      </c>
      <c r="C780" s="458"/>
      <c r="D780" s="457" t="s">
        <v>1908</v>
      </c>
      <c r="E780" s="308">
        <v>10000</v>
      </c>
      <c r="F780" s="455"/>
    </row>
    <row r="781" spans="1:6" s="33" customFormat="1">
      <c r="A781" s="317">
        <v>750</v>
      </c>
      <c r="B781" s="456" t="s">
        <v>1914</v>
      </c>
      <c r="C781" s="458"/>
      <c r="D781" s="457" t="s">
        <v>1908</v>
      </c>
      <c r="E781" s="308">
        <v>10000</v>
      </c>
      <c r="F781" s="455"/>
    </row>
    <row r="782" spans="1:6" s="33" customFormat="1">
      <c r="A782" s="317">
        <v>751</v>
      </c>
      <c r="B782" s="456" t="s">
        <v>1916</v>
      </c>
      <c r="C782" s="458"/>
      <c r="D782" s="457" t="s">
        <v>1908</v>
      </c>
      <c r="E782" s="308">
        <v>10000</v>
      </c>
      <c r="F782" s="455"/>
    </row>
    <row r="783" spans="1:6" s="33" customFormat="1">
      <c r="A783" s="317">
        <v>752</v>
      </c>
      <c r="B783" s="456" t="s">
        <v>1918</v>
      </c>
      <c r="C783" s="458"/>
      <c r="D783" s="457" t="s">
        <v>1908</v>
      </c>
      <c r="E783" s="308">
        <v>10000</v>
      </c>
      <c r="F783" s="455"/>
    </row>
    <row r="784" spans="1:6" s="244" customFormat="1" ht="30">
      <c r="A784" s="317">
        <v>753</v>
      </c>
      <c r="B784" s="456" t="s">
        <v>1921</v>
      </c>
      <c r="C784" s="458"/>
      <c r="D784" s="468" t="s">
        <v>674</v>
      </c>
      <c r="E784" s="308">
        <v>10000</v>
      </c>
      <c r="F784" s="455"/>
    </row>
    <row r="785" spans="1:6" s="244" customFormat="1" ht="30">
      <c r="A785" s="317">
        <v>754</v>
      </c>
      <c r="B785" s="456" t="s">
        <v>1924</v>
      </c>
      <c r="C785" s="458"/>
      <c r="D785" s="468" t="s">
        <v>674</v>
      </c>
      <c r="E785" s="308">
        <v>10000</v>
      </c>
      <c r="F785" s="455"/>
    </row>
    <row r="786" spans="1:6" s="244" customFormat="1" ht="30">
      <c r="A786" s="317">
        <v>755</v>
      </c>
      <c r="B786" s="456" t="s">
        <v>1928</v>
      </c>
      <c r="C786" s="458"/>
      <c r="D786" s="468" t="s">
        <v>674</v>
      </c>
      <c r="E786" s="308">
        <v>10000</v>
      </c>
      <c r="F786" s="455"/>
    </row>
    <row r="787" spans="1:6" s="244" customFormat="1" ht="30">
      <c r="A787" s="317">
        <v>756</v>
      </c>
      <c r="B787" s="456" t="s">
        <v>1933</v>
      </c>
      <c r="C787" s="458"/>
      <c r="D787" s="468" t="s">
        <v>674</v>
      </c>
      <c r="E787" s="308">
        <v>10000</v>
      </c>
      <c r="F787" s="455"/>
    </row>
    <row r="788" spans="1:6" s="244" customFormat="1" ht="30">
      <c r="A788" s="317">
        <v>757</v>
      </c>
      <c r="B788" s="456" t="s">
        <v>1938</v>
      </c>
      <c r="C788" s="458"/>
      <c r="D788" s="468" t="s">
        <v>674</v>
      </c>
      <c r="E788" s="308">
        <v>10000</v>
      </c>
      <c r="F788" s="455"/>
    </row>
    <row r="789" spans="1:6" s="244" customFormat="1" ht="30">
      <c r="A789" s="317">
        <v>758</v>
      </c>
      <c r="B789" s="456" t="s">
        <v>1940</v>
      </c>
      <c r="C789" s="458"/>
      <c r="D789" s="468" t="s">
        <v>674</v>
      </c>
      <c r="E789" s="308">
        <v>10000</v>
      </c>
      <c r="F789" s="455"/>
    </row>
    <row r="790" spans="1:6" s="244" customFormat="1" ht="30">
      <c r="A790" s="317">
        <v>759</v>
      </c>
      <c r="B790" s="456" t="s">
        <v>1944</v>
      </c>
      <c r="C790" s="458"/>
      <c r="D790" s="468" t="s">
        <v>674</v>
      </c>
      <c r="E790" s="308">
        <v>10000</v>
      </c>
      <c r="F790" s="455"/>
    </row>
    <row r="791" spans="1:6" s="244" customFormat="1" ht="30">
      <c r="A791" s="317">
        <v>760</v>
      </c>
      <c r="B791" s="456" t="s">
        <v>1946</v>
      </c>
      <c r="C791" s="458"/>
      <c r="D791" s="468" t="s">
        <v>674</v>
      </c>
      <c r="E791" s="308">
        <v>10000</v>
      </c>
      <c r="F791" s="455"/>
    </row>
    <row r="792" spans="1:6" s="244" customFormat="1" ht="30">
      <c r="A792" s="317">
        <v>761</v>
      </c>
      <c r="B792" s="456" t="s">
        <v>1949</v>
      </c>
      <c r="C792" s="458"/>
      <c r="D792" s="468" t="s">
        <v>674</v>
      </c>
      <c r="E792" s="308">
        <v>10000</v>
      </c>
      <c r="F792" s="455"/>
    </row>
    <row r="793" spans="1:6" s="244" customFormat="1" ht="30">
      <c r="A793" s="317">
        <v>762</v>
      </c>
      <c r="B793" s="456" t="s">
        <v>1951</v>
      </c>
      <c r="C793" s="458"/>
      <c r="D793" s="468" t="s">
        <v>674</v>
      </c>
      <c r="E793" s="308">
        <v>10000</v>
      </c>
      <c r="F793" s="455"/>
    </row>
    <row r="794" spans="1:6" s="244" customFormat="1" ht="30">
      <c r="A794" s="317">
        <v>763</v>
      </c>
      <c r="B794" s="456" t="s">
        <v>1956</v>
      </c>
      <c r="C794" s="458"/>
      <c r="D794" s="468" t="s">
        <v>674</v>
      </c>
      <c r="E794" s="308">
        <v>10000</v>
      </c>
      <c r="F794" s="455"/>
    </row>
    <row r="795" spans="1:6" s="244" customFormat="1">
      <c r="A795" s="317">
        <v>764</v>
      </c>
      <c r="B795" s="456" t="s">
        <v>1958</v>
      </c>
      <c r="C795" s="458"/>
      <c r="D795" s="457" t="s">
        <v>674</v>
      </c>
      <c r="E795" s="308">
        <v>10000</v>
      </c>
      <c r="F795" s="455"/>
    </row>
    <row r="796" spans="1:6" s="244" customFormat="1">
      <c r="A796" s="317">
        <v>765</v>
      </c>
      <c r="B796" s="456" t="s">
        <v>1963</v>
      </c>
      <c r="C796" s="458"/>
      <c r="D796" s="457" t="s">
        <v>674</v>
      </c>
      <c r="E796" s="308">
        <v>10000</v>
      </c>
      <c r="F796" s="455"/>
    </row>
    <row r="797" spans="1:6" s="244" customFormat="1" ht="30">
      <c r="A797" s="317">
        <v>766</v>
      </c>
      <c r="B797" s="456" t="s">
        <v>1965</v>
      </c>
      <c r="C797" s="458"/>
      <c r="D797" s="468" t="s">
        <v>674</v>
      </c>
      <c r="E797" s="308">
        <v>10000</v>
      </c>
      <c r="F797" s="455"/>
    </row>
    <row r="798" spans="1:6" s="54" customFormat="1" ht="30">
      <c r="A798" s="317">
        <v>767</v>
      </c>
      <c r="B798" s="456" t="s">
        <v>1967</v>
      </c>
      <c r="C798" s="458"/>
      <c r="D798" s="468" t="s">
        <v>674</v>
      </c>
      <c r="E798" s="308">
        <v>10000</v>
      </c>
      <c r="F798" s="455"/>
    </row>
    <row r="799" spans="1:6" s="244" customFormat="1" ht="30">
      <c r="A799" s="317">
        <v>768</v>
      </c>
      <c r="B799" s="456" t="s">
        <v>1972</v>
      </c>
      <c r="C799" s="458"/>
      <c r="D799" s="468" t="s">
        <v>674</v>
      </c>
      <c r="E799" s="308">
        <v>10000</v>
      </c>
      <c r="F799" s="455"/>
    </row>
    <row r="800" spans="1:6" s="244" customFormat="1" ht="30">
      <c r="A800" s="317">
        <v>769</v>
      </c>
      <c r="B800" s="456" t="s">
        <v>1974</v>
      </c>
      <c r="C800" s="458"/>
      <c r="D800" s="468" t="s">
        <v>674</v>
      </c>
      <c r="E800" s="308">
        <v>10000</v>
      </c>
      <c r="F800" s="455"/>
    </row>
    <row r="801" spans="1:6" s="244" customFormat="1" ht="30">
      <c r="A801" s="317">
        <v>770</v>
      </c>
      <c r="B801" s="456" t="s">
        <v>1976</v>
      </c>
      <c r="C801" s="458"/>
      <c r="D801" s="468" t="s">
        <v>674</v>
      </c>
      <c r="E801" s="308">
        <v>10000</v>
      </c>
      <c r="F801" s="455"/>
    </row>
    <row r="802" spans="1:6" s="54" customFormat="1" ht="30">
      <c r="A802" s="317">
        <v>771</v>
      </c>
      <c r="B802" s="456" t="s">
        <v>1978</v>
      </c>
      <c r="C802" s="458"/>
      <c r="D802" s="468" t="s">
        <v>674</v>
      </c>
      <c r="E802" s="308">
        <v>10000</v>
      </c>
      <c r="F802" s="455"/>
    </row>
    <row r="803" spans="1:6" s="244" customFormat="1" ht="45">
      <c r="A803" s="317">
        <v>772</v>
      </c>
      <c r="B803" s="456" t="s">
        <v>1984</v>
      </c>
      <c r="C803" s="458"/>
      <c r="D803" s="468" t="s">
        <v>674</v>
      </c>
      <c r="E803" s="308">
        <v>10000</v>
      </c>
      <c r="F803" s="455"/>
    </row>
    <row r="804" spans="1:6" s="244" customFormat="1" ht="60">
      <c r="A804" s="317">
        <v>773</v>
      </c>
      <c r="B804" s="456" t="s">
        <v>1990</v>
      </c>
      <c r="C804" s="458"/>
      <c r="D804" s="468" t="s">
        <v>674</v>
      </c>
      <c r="E804" s="308">
        <v>10000</v>
      </c>
      <c r="F804" s="455"/>
    </row>
    <row r="805" spans="1:6" s="244" customFormat="1" ht="60">
      <c r="A805" s="317">
        <v>774</v>
      </c>
      <c r="B805" s="456" t="s">
        <v>1997</v>
      </c>
      <c r="C805" s="458"/>
      <c r="D805" s="468" t="s">
        <v>674</v>
      </c>
      <c r="E805" s="308">
        <v>10000</v>
      </c>
      <c r="F805" s="455"/>
    </row>
    <row r="806" spans="1:6" s="244" customFormat="1" ht="60">
      <c r="A806" s="317">
        <v>775</v>
      </c>
      <c r="B806" s="456" t="s">
        <v>2003</v>
      </c>
      <c r="C806" s="458"/>
      <c r="D806" s="468" t="s">
        <v>674</v>
      </c>
      <c r="E806" s="308">
        <v>10000</v>
      </c>
      <c r="F806" s="455"/>
    </row>
    <row r="807" spans="1:6" s="244" customFormat="1" ht="60">
      <c r="A807" s="317">
        <v>776</v>
      </c>
      <c r="B807" s="456" t="s">
        <v>2010</v>
      </c>
      <c r="C807" s="458"/>
      <c r="D807" s="468" t="s">
        <v>674</v>
      </c>
      <c r="E807" s="308">
        <v>10000</v>
      </c>
      <c r="F807" s="455"/>
    </row>
    <row r="808" spans="1:6" s="54" customFormat="1">
      <c r="A808" s="317">
        <v>777</v>
      </c>
      <c r="B808" s="456" t="s">
        <v>2013</v>
      </c>
      <c r="C808" s="458"/>
      <c r="D808" s="468" t="s">
        <v>2014</v>
      </c>
      <c r="E808" s="308">
        <v>10000</v>
      </c>
      <c r="F808" s="455"/>
    </row>
    <row r="809" spans="1:6" s="54" customFormat="1">
      <c r="A809" s="317">
        <v>778</v>
      </c>
      <c r="B809" s="456" t="s">
        <v>2015</v>
      </c>
      <c r="C809" s="458"/>
      <c r="D809" s="468" t="s">
        <v>1763</v>
      </c>
      <c r="E809" s="308">
        <v>10000</v>
      </c>
      <c r="F809" s="455"/>
    </row>
    <row r="810" spans="1:6" s="54" customFormat="1">
      <c r="A810" s="317">
        <v>779</v>
      </c>
      <c r="B810" s="456" t="s">
        <v>2016</v>
      </c>
      <c r="C810" s="458"/>
      <c r="D810" s="468" t="s">
        <v>1763</v>
      </c>
      <c r="E810" s="308">
        <v>10000</v>
      </c>
      <c r="F810" s="455"/>
    </row>
    <row r="811" spans="1:6" s="54" customFormat="1">
      <c r="A811" s="317">
        <v>780</v>
      </c>
      <c r="B811" s="456" t="s">
        <v>2017</v>
      </c>
      <c r="C811" s="458"/>
      <c r="D811" s="468" t="s">
        <v>858</v>
      </c>
      <c r="E811" s="308">
        <v>10000</v>
      </c>
      <c r="F811" s="455"/>
    </row>
    <row r="812" spans="1:6" s="54" customFormat="1">
      <c r="A812" s="317">
        <v>781</v>
      </c>
      <c r="B812" s="456" t="s">
        <v>2018</v>
      </c>
      <c r="C812" s="458"/>
      <c r="D812" s="468" t="s">
        <v>2019</v>
      </c>
      <c r="E812" s="308">
        <v>10000</v>
      </c>
      <c r="F812" s="455"/>
    </row>
    <row r="813" spans="1:6" s="244" customFormat="1">
      <c r="A813" s="331"/>
      <c r="B813" s="332"/>
      <c r="C813" s="333"/>
      <c r="D813" s="334"/>
      <c r="E813" s="335"/>
      <c r="F813" s="336"/>
    </row>
    <row r="814" spans="1:6" ht="15" customHeight="1">
      <c r="A814" s="547" t="s">
        <v>3929</v>
      </c>
      <c r="B814" s="548"/>
      <c r="C814" s="548"/>
      <c r="D814" s="548"/>
      <c r="E814" s="548"/>
      <c r="F814" s="549"/>
    </row>
    <row r="815" spans="1:6" ht="15" customHeight="1">
      <c r="A815" s="550"/>
      <c r="B815" s="551"/>
      <c r="C815" s="551"/>
      <c r="D815" s="551"/>
      <c r="E815" s="551"/>
      <c r="F815" s="552"/>
    </row>
    <row r="816" spans="1:6" ht="15" customHeight="1">
      <c r="A816" s="553"/>
      <c r="B816" s="554"/>
      <c r="C816" s="554"/>
      <c r="D816" s="554"/>
      <c r="E816" s="554"/>
      <c r="F816" s="555"/>
    </row>
    <row r="817" spans="1:6" ht="30">
      <c r="A817" s="337">
        <v>1</v>
      </c>
      <c r="B817" s="338" t="s">
        <v>3930</v>
      </c>
      <c r="C817" s="339"/>
      <c r="D817" s="340" t="s">
        <v>674</v>
      </c>
      <c r="E817" s="341">
        <v>10000</v>
      </c>
      <c r="F817" s="342"/>
    </row>
    <row r="818" spans="1:6" ht="30">
      <c r="A818" s="337">
        <v>2</v>
      </c>
      <c r="B818" s="314" t="s">
        <v>3931</v>
      </c>
      <c r="C818" s="329"/>
      <c r="D818" s="314" t="s">
        <v>674</v>
      </c>
      <c r="E818" s="308">
        <v>10000</v>
      </c>
      <c r="F818" s="309"/>
    </row>
    <row r="819" spans="1:6" ht="30">
      <c r="A819" s="337">
        <v>3</v>
      </c>
      <c r="B819" s="456" t="s">
        <v>3932</v>
      </c>
      <c r="C819" s="457"/>
      <c r="D819" s="456" t="s">
        <v>674</v>
      </c>
      <c r="E819" s="308">
        <v>10000</v>
      </c>
      <c r="F819" s="309"/>
    </row>
    <row r="820" spans="1:6" ht="30">
      <c r="A820" s="337">
        <v>4</v>
      </c>
      <c r="B820" s="456" t="s">
        <v>3933</v>
      </c>
      <c r="C820" s="457"/>
      <c r="D820" s="456" t="s">
        <v>674</v>
      </c>
      <c r="E820" s="308">
        <v>10000</v>
      </c>
      <c r="F820" s="309"/>
    </row>
    <row r="821" spans="1:6" ht="30">
      <c r="A821" s="337">
        <v>5</v>
      </c>
      <c r="B821" s="456" t="s">
        <v>3934</v>
      </c>
      <c r="C821" s="457"/>
      <c r="D821" s="456" t="s">
        <v>674</v>
      </c>
      <c r="E821" s="308">
        <v>10000</v>
      </c>
      <c r="F821" s="309"/>
    </row>
    <row r="822" spans="1:6" ht="30">
      <c r="A822" s="337">
        <v>6</v>
      </c>
      <c r="B822" s="456" t="s">
        <v>3935</v>
      </c>
      <c r="C822" s="457"/>
      <c r="D822" s="456" t="s">
        <v>674</v>
      </c>
      <c r="E822" s="308">
        <v>10000</v>
      </c>
      <c r="F822" s="309"/>
    </row>
    <row r="823" spans="1:6" ht="30">
      <c r="A823" s="337">
        <v>7</v>
      </c>
      <c r="B823" s="456" t="s">
        <v>3936</v>
      </c>
      <c r="C823" s="457"/>
      <c r="D823" s="456" t="s">
        <v>674</v>
      </c>
      <c r="E823" s="308">
        <v>10000</v>
      </c>
      <c r="F823" s="309"/>
    </row>
    <row r="824" spans="1:6" ht="30">
      <c r="A824" s="337">
        <v>8</v>
      </c>
      <c r="B824" s="456" t="s">
        <v>3937</v>
      </c>
      <c r="C824" s="457"/>
      <c r="D824" s="456" t="s">
        <v>674</v>
      </c>
      <c r="E824" s="308">
        <v>10000</v>
      </c>
      <c r="F824" s="309"/>
    </row>
    <row r="825" spans="1:6" ht="30">
      <c r="A825" s="337">
        <v>9</v>
      </c>
      <c r="B825" s="456" t="s">
        <v>3938</v>
      </c>
      <c r="C825" s="457"/>
      <c r="D825" s="456" t="s">
        <v>674</v>
      </c>
      <c r="E825" s="308">
        <v>10000</v>
      </c>
      <c r="F825" s="309"/>
    </row>
    <row r="826" spans="1:6" ht="30">
      <c r="A826" s="337">
        <v>10</v>
      </c>
      <c r="B826" s="456" t="s">
        <v>3939</v>
      </c>
      <c r="C826" s="457"/>
      <c r="D826" s="456" t="s">
        <v>674</v>
      </c>
      <c r="E826" s="308">
        <v>10000</v>
      </c>
      <c r="F826" s="309"/>
    </row>
    <row r="827" spans="1:6" ht="30">
      <c r="A827" s="337">
        <v>11</v>
      </c>
      <c r="B827" s="456" t="s">
        <v>3940</v>
      </c>
      <c r="C827" s="457"/>
      <c r="D827" s="456" t="s">
        <v>674</v>
      </c>
      <c r="E827" s="308">
        <v>10000</v>
      </c>
      <c r="F827" s="309"/>
    </row>
    <row r="828" spans="1:6" ht="30">
      <c r="A828" s="337">
        <v>12</v>
      </c>
      <c r="B828" s="456" t="s">
        <v>3941</v>
      </c>
      <c r="C828" s="457"/>
      <c r="D828" s="456" t="s">
        <v>674</v>
      </c>
      <c r="E828" s="308">
        <v>10000</v>
      </c>
      <c r="F828" s="309"/>
    </row>
    <row r="829" spans="1:6" ht="30">
      <c r="A829" s="337">
        <v>13</v>
      </c>
      <c r="B829" s="456" t="s">
        <v>3942</v>
      </c>
      <c r="C829" s="457"/>
      <c r="D829" s="456" t="s">
        <v>674</v>
      </c>
      <c r="E829" s="308">
        <v>10000</v>
      </c>
      <c r="F829" s="309"/>
    </row>
    <row r="830" spans="1:6" ht="30">
      <c r="A830" s="337">
        <v>14</v>
      </c>
      <c r="B830" s="456" t="s">
        <v>3943</v>
      </c>
      <c r="C830" s="457"/>
      <c r="D830" s="456" t="s">
        <v>674</v>
      </c>
      <c r="E830" s="308">
        <v>10000</v>
      </c>
      <c r="F830" s="309"/>
    </row>
    <row r="831" spans="1:6" ht="30">
      <c r="A831" s="337">
        <v>15</v>
      </c>
      <c r="B831" s="456" t="s">
        <v>3944</v>
      </c>
      <c r="C831" s="457"/>
      <c r="D831" s="456" t="s">
        <v>674</v>
      </c>
      <c r="E831" s="308">
        <v>10000</v>
      </c>
      <c r="F831" s="309"/>
    </row>
    <row r="832" spans="1:6">
      <c r="A832" s="337">
        <v>16</v>
      </c>
      <c r="B832" s="456" t="s">
        <v>3945</v>
      </c>
      <c r="C832" s="457"/>
      <c r="D832" s="456" t="s">
        <v>674</v>
      </c>
      <c r="E832" s="308">
        <v>10000</v>
      </c>
      <c r="F832" s="309"/>
    </row>
    <row r="833" spans="1:6">
      <c r="A833" s="337">
        <v>17</v>
      </c>
      <c r="B833" s="456" t="s">
        <v>3946</v>
      </c>
      <c r="C833" s="457"/>
      <c r="D833" s="456" t="s">
        <v>674</v>
      </c>
      <c r="E833" s="308">
        <v>10000</v>
      </c>
      <c r="F833" s="309"/>
    </row>
    <row r="834" spans="1:6" ht="30">
      <c r="A834" s="337">
        <v>18</v>
      </c>
      <c r="B834" s="456" t="s">
        <v>3947</v>
      </c>
      <c r="C834" s="457"/>
      <c r="D834" s="456" t="s">
        <v>674</v>
      </c>
      <c r="E834" s="308">
        <v>10000</v>
      </c>
      <c r="F834" s="309"/>
    </row>
    <row r="835" spans="1:6">
      <c r="A835" s="337">
        <v>19</v>
      </c>
      <c r="B835" s="456" t="s">
        <v>3948</v>
      </c>
      <c r="C835" s="457"/>
      <c r="D835" s="456" t="s">
        <v>674</v>
      </c>
      <c r="E835" s="308">
        <v>10000</v>
      </c>
      <c r="F835" s="309"/>
    </row>
    <row r="836" spans="1:6">
      <c r="A836" s="337">
        <v>20</v>
      </c>
      <c r="B836" s="456" t="s">
        <v>3949</v>
      </c>
      <c r="C836" s="457"/>
      <c r="D836" s="456" t="s">
        <v>674</v>
      </c>
      <c r="E836" s="308">
        <v>10000</v>
      </c>
      <c r="F836" s="309"/>
    </row>
    <row r="837" spans="1:6" ht="30">
      <c r="A837" s="337">
        <v>21</v>
      </c>
      <c r="B837" s="456" t="s">
        <v>3950</v>
      </c>
      <c r="C837" s="457"/>
      <c r="D837" s="456" t="s">
        <v>1908</v>
      </c>
      <c r="E837" s="308">
        <v>10000</v>
      </c>
      <c r="F837" s="309"/>
    </row>
    <row r="838" spans="1:6" ht="30">
      <c r="A838" s="337">
        <v>22</v>
      </c>
      <c r="B838" s="456" t="s">
        <v>3951</v>
      </c>
      <c r="C838" s="457"/>
      <c r="D838" s="456" t="s">
        <v>1908</v>
      </c>
      <c r="E838" s="308">
        <v>10000</v>
      </c>
      <c r="F838" s="309"/>
    </row>
    <row r="839" spans="1:6" ht="30">
      <c r="A839" s="337">
        <v>23</v>
      </c>
      <c r="B839" s="456" t="s">
        <v>3952</v>
      </c>
      <c r="C839" s="457"/>
      <c r="D839" s="456" t="s">
        <v>1908</v>
      </c>
      <c r="E839" s="308">
        <v>10000</v>
      </c>
      <c r="F839" s="309"/>
    </row>
    <row r="840" spans="1:6" ht="30">
      <c r="A840" s="337">
        <v>24</v>
      </c>
      <c r="B840" s="456" t="s">
        <v>3953</v>
      </c>
      <c r="C840" s="457"/>
      <c r="D840" s="456" t="s">
        <v>1908</v>
      </c>
      <c r="E840" s="308">
        <v>10000</v>
      </c>
      <c r="F840" s="309"/>
    </row>
    <row r="841" spans="1:6" ht="30">
      <c r="A841" s="337">
        <v>25</v>
      </c>
      <c r="B841" s="456" t="s">
        <v>3954</v>
      </c>
      <c r="C841" s="457"/>
      <c r="D841" s="456" t="s">
        <v>1908</v>
      </c>
      <c r="E841" s="308">
        <v>10000</v>
      </c>
      <c r="F841" s="309"/>
    </row>
    <row r="842" spans="1:6" ht="30">
      <c r="A842" s="337">
        <v>26</v>
      </c>
      <c r="B842" s="456" t="s">
        <v>3955</v>
      </c>
      <c r="C842" s="457"/>
      <c r="D842" s="456" t="s">
        <v>1908</v>
      </c>
      <c r="E842" s="308">
        <v>10000</v>
      </c>
      <c r="F842" s="309"/>
    </row>
    <row r="843" spans="1:6" ht="30">
      <c r="A843" s="337">
        <v>27</v>
      </c>
      <c r="B843" s="456" t="s">
        <v>3956</v>
      </c>
      <c r="C843" s="457"/>
      <c r="D843" s="456" t="s">
        <v>1908</v>
      </c>
      <c r="E843" s="308">
        <v>10000</v>
      </c>
      <c r="F843" s="309"/>
    </row>
    <row r="844" spans="1:6" ht="30">
      <c r="A844" s="337">
        <v>28</v>
      </c>
      <c r="B844" s="456" t="s">
        <v>3957</v>
      </c>
      <c r="C844" s="457"/>
      <c r="D844" s="456" t="s">
        <v>1908</v>
      </c>
      <c r="E844" s="308">
        <v>10000</v>
      </c>
      <c r="F844" s="309"/>
    </row>
    <row r="845" spans="1:6" ht="30">
      <c r="A845" s="337">
        <v>29</v>
      </c>
      <c r="B845" s="456" t="s">
        <v>3958</v>
      </c>
      <c r="C845" s="457"/>
      <c r="D845" s="456" t="s">
        <v>1908</v>
      </c>
      <c r="E845" s="308">
        <v>10000</v>
      </c>
      <c r="F845" s="309"/>
    </row>
    <row r="846" spans="1:6" ht="30">
      <c r="A846" s="337">
        <v>30</v>
      </c>
      <c r="B846" s="456" t="s">
        <v>3959</v>
      </c>
      <c r="C846" s="457"/>
      <c r="D846" s="456" t="s">
        <v>1908</v>
      </c>
      <c r="E846" s="308">
        <v>10000</v>
      </c>
      <c r="F846" s="309"/>
    </row>
    <row r="847" spans="1:6" ht="30">
      <c r="A847" s="337">
        <v>31</v>
      </c>
      <c r="B847" s="456" t="s">
        <v>3960</v>
      </c>
      <c r="C847" s="457"/>
      <c r="D847" s="456" t="s">
        <v>1908</v>
      </c>
      <c r="E847" s="308">
        <v>10000</v>
      </c>
      <c r="F847" s="309"/>
    </row>
    <row r="848" spans="1:6" ht="30">
      <c r="A848" s="337">
        <v>32</v>
      </c>
      <c r="B848" s="456" t="s">
        <v>3961</v>
      </c>
      <c r="C848" s="457"/>
      <c r="D848" s="456" t="s">
        <v>674</v>
      </c>
      <c r="E848" s="308">
        <v>10000</v>
      </c>
      <c r="F848" s="309"/>
    </row>
    <row r="849" spans="1:6" ht="30">
      <c r="A849" s="337">
        <v>33</v>
      </c>
      <c r="B849" s="456" t="s">
        <v>3962</v>
      </c>
      <c r="C849" s="457"/>
      <c r="D849" s="456" t="s">
        <v>674</v>
      </c>
      <c r="E849" s="308">
        <v>10000</v>
      </c>
      <c r="F849" s="309"/>
    </row>
    <row r="850" spans="1:6" ht="30">
      <c r="A850" s="337">
        <v>34</v>
      </c>
      <c r="B850" s="456" t="s">
        <v>3963</v>
      </c>
      <c r="C850" s="457"/>
      <c r="D850" s="456" t="s">
        <v>674</v>
      </c>
      <c r="E850" s="308">
        <v>10000</v>
      </c>
      <c r="F850" s="309"/>
    </row>
    <row r="851" spans="1:6" ht="30">
      <c r="A851" s="337">
        <v>35</v>
      </c>
      <c r="B851" s="456" t="s">
        <v>3964</v>
      </c>
      <c r="C851" s="457"/>
      <c r="D851" s="456" t="s">
        <v>674</v>
      </c>
      <c r="E851" s="308">
        <v>10000</v>
      </c>
      <c r="F851" s="309"/>
    </row>
    <row r="852" spans="1:6" ht="30">
      <c r="A852" s="337">
        <v>36</v>
      </c>
      <c r="B852" s="456" t="s">
        <v>3965</v>
      </c>
      <c r="C852" s="457"/>
      <c r="D852" s="456" t="s">
        <v>674</v>
      </c>
      <c r="E852" s="308">
        <v>10000</v>
      </c>
      <c r="F852" s="309"/>
    </row>
    <row r="853" spans="1:6" ht="45">
      <c r="A853" s="337">
        <v>37</v>
      </c>
      <c r="B853" s="456" t="s">
        <v>3966</v>
      </c>
      <c r="C853" s="457"/>
      <c r="D853" s="456" t="s">
        <v>674</v>
      </c>
      <c r="E853" s="308">
        <v>10000</v>
      </c>
      <c r="F853" s="309"/>
    </row>
    <row r="854" spans="1:6" ht="45">
      <c r="A854" s="337">
        <v>38</v>
      </c>
      <c r="B854" s="456" t="s">
        <v>3967</v>
      </c>
      <c r="C854" s="457"/>
      <c r="D854" s="456" t="s">
        <v>674</v>
      </c>
      <c r="E854" s="308">
        <v>10000</v>
      </c>
      <c r="F854" s="309"/>
    </row>
    <row r="855" spans="1:6" ht="45">
      <c r="A855" s="337">
        <v>39</v>
      </c>
      <c r="B855" s="456" t="s">
        <v>3968</v>
      </c>
      <c r="C855" s="457"/>
      <c r="D855" s="456" t="s">
        <v>674</v>
      </c>
      <c r="E855" s="308">
        <v>10000</v>
      </c>
      <c r="F855" s="309"/>
    </row>
    <row r="856" spans="1:6" ht="45">
      <c r="A856" s="337">
        <v>40</v>
      </c>
      <c r="B856" s="456" t="s">
        <v>3969</v>
      </c>
      <c r="C856" s="457"/>
      <c r="D856" s="456" t="s">
        <v>674</v>
      </c>
      <c r="E856" s="308">
        <v>10000</v>
      </c>
      <c r="F856" s="309"/>
    </row>
    <row r="857" spans="1:6" ht="45">
      <c r="A857" s="337">
        <v>41</v>
      </c>
      <c r="B857" s="456" t="s">
        <v>3970</v>
      </c>
      <c r="C857" s="457"/>
      <c r="D857" s="456" t="s">
        <v>674</v>
      </c>
      <c r="E857" s="308">
        <v>10000</v>
      </c>
      <c r="F857" s="309"/>
    </row>
    <row r="858" spans="1:6" ht="45">
      <c r="A858" s="337">
        <v>42</v>
      </c>
      <c r="B858" s="456" t="s">
        <v>3971</v>
      </c>
      <c r="C858" s="457"/>
      <c r="D858" s="456" t="s">
        <v>674</v>
      </c>
      <c r="E858" s="308">
        <v>10000</v>
      </c>
      <c r="F858" s="309"/>
    </row>
    <row r="859" spans="1:6" ht="45">
      <c r="A859" s="337">
        <v>43</v>
      </c>
      <c r="B859" s="456" t="s">
        <v>3972</v>
      </c>
      <c r="C859" s="457"/>
      <c r="D859" s="456" t="s">
        <v>674</v>
      </c>
      <c r="E859" s="308">
        <v>10000</v>
      </c>
      <c r="F859" s="309"/>
    </row>
    <row r="860" spans="1:6" ht="45">
      <c r="A860" s="337">
        <v>44</v>
      </c>
      <c r="B860" s="456" t="s">
        <v>3973</v>
      </c>
      <c r="C860" s="457"/>
      <c r="D860" s="456" t="s">
        <v>674</v>
      </c>
      <c r="E860" s="308">
        <v>10000</v>
      </c>
      <c r="F860" s="309"/>
    </row>
    <row r="861" spans="1:6" ht="45">
      <c r="A861" s="337">
        <v>45</v>
      </c>
      <c r="B861" s="456" t="s">
        <v>3974</v>
      </c>
      <c r="C861" s="457"/>
      <c r="D861" s="456" t="s">
        <v>674</v>
      </c>
      <c r="E861" s="308">
        <v>10000</v>
      </c>
      <c r="F861" s="309"/>
    </row>
    <row r="862" spans="1:6" ht="30">
      <c r="A862" s="337">
        <v>46</v>
      </c>
      <c r="B862" s="456" t="s">
        <v>3975</v>
      </c>
      <c r="C862" s="457"/>
      <c r="D862" s="456" t="s">
        <v>674</v>
      </c>
      <c r="E862" s="308">
        <v>10000</v>
      </c>
      <c r="F862" s="309"/>
    </row>
    <row r="863" spans="1:6" ht="45">
      <c r="A863" s="337">
        <v>47</v>
      </c>
      <c r="B863" s="456" t="s">
        <v>3976</v>
      </c>
      <c r="C863" s="457"/>
      <c r="D863" s="456" t="s">
        <v>674</v>
      </c>
      <c r="E863" s="308"/>
      <c r="F863" s="309"/>
    </row>
    <row r="864" spans="1:6" ht="30">
      <c r="A864" s="337">
        <v>48</v>
      </c>
      <c r="B864" s="456" t="s">
        <v>3977</v>
      </c>
      <c r="C864" s="457"/>
      <c r="D864" s="456" t="s">
        <v>674</v>
      </c>
      <c r="E864" s="308">
        <v>10000</v>
      </c>
      <c r="F864" s="309"/>
    </row>
    <row r="865" spans="1:6" ht="45">
      <c r="A865" s="337">
        <v>49</v>
      </c>
      <c r="B865" s="456" t="s">
        <v>3978</v>
      </c>
      <c r="C865" s="457"/>
      <c r="D865" s="456" t="s">
        <v>674</v>
      </c>
      <c r="E865" s="308">
        <v>10000</v>
      </c>
      <c r="F865" s="309"/>
    </row>
    <row r="866" spans="1:6" ht="30">
      <c r="A866" s="337">
        <v>50</v>
      </c>
      <c r="B866" s="456" t="s">
        <v>3979</v>
      </c>
      <c r="C866" s="457"/>
      <c r="D866" s="456" t="s">
        <v>674</v>
      </c>
      <c r="E866" s="308">
        <v>10000</v>
      </c>
      <c r="F866" s="309"/>
    </row>
    <row r="867" spans="1:6" ht="30">
      <c r="A867" s="337">
        <v>51</v>
      </c>
      <c r="B867" s="456" t="s">
        <v>3980</v>
      </c>
      <c r="C867" s="457"/>
      <c r="D867" s="456" t="s">
        <v>674</v>
      </c>
      <c r="E867" s="308">
        <v>10000</v>
      </c>
      <c r="F867" s="309"/>
    </row>
    <row r="868" spans="1:6">
      <c r="A868" s="337">
        <v>52</v>
      </c>
      <c r="B868" s="456" t="s">
        <v>3981</v>
      </c>
      <c r="C868" s="457"/>
      <c r="D868" s="456" t="s">
        <v>674</v>
      </c>
      <c r="E868" s="308">
        <v>10000</v>
      </c>
      <c r="F868" s="309"/>
    </row>
    <row r="869" spans="1:6">
      <c r="A869" s="337">
        <v>53</v>
      </c>
      <c r="B869" s="456" t="s">
        <v>3982</v>
      </c>
      <c r="C869" s="457"/>
      <c r="D869" s="456" t="s">
        <v>674</v>
      </c>
      <c r="E869" s="308">
        <v>10000</v>
      </c>
      <c r="F869" s="309"/>
    </row>
    <row r="870" spans="1:6">
      <c r="A870" s="337">
        <v>54</v>
      </c>
      <c r="B870" s="456" t="s">
        <v>3983</v>
      </c>
      <c r="C870" s="457"/>
      <c r="D870" s="456" t="s">
        <v>674</v>
      </c>
      <c r="E870" s="308">
        <v>10000</v>
      </c>
      <c r="F870" s="309"/>
    </row>
    <row r="871" spans="1:6">
      <c r="A871" s="337">
        <v>55</v>
      </c>
      <c r="B871" s="458" t="s">
        <v>3984</v>
      </c>
      <c r="C871" s="457"/>
      <c r="D871" s="457" t="s">
        <v>3985</v>
      </c>
      <c r="E871" s="308">
        <v>10000</v>
      </c>
      <c r="F871" s="309"/>
    </row>
    <row r="872" spans="1:6">
      <c r="A872" s="337">
        <v>56</v>
      </c>
      <c r="B872" s="458" t="s">
        <v>3986</v>
      </c>
      <c r="C872" s="457"/>
      <c r="D872" s="457" t="s">
        <v>3985</v>
      </c>
      <c r="E872" s="308">
        <v>10000</v>
      </c>
      <c r="F872" s="309"/>
    </row>
    <row r="873" spans="1:6">
      <c r="A873" s="337">
        <v>57</v>
      </c>
      <c r="B873" s="458" t="s">
        <v>3987</v>
      </c>
      <c r="C873" s="457"/>
      <c r="D873" s="458" t="s">
        <v>432</v>
      </c>
      <c r="E873" s="308">
        <v>10000</v>
      </c>
      <c r="F873" s="309"/>
    </row>
    <row r="874" spans="1:6">
      <c r="A874" s="337">
        <v>58</v>
      </c>
      <c r="B874" s="458" t="s">
        <v>3988</v>
      </c>
      <c r="C874" s="457"/>
      <c r="D874" s="457" t="s">
        <v>2014</v>
      </c>
      <c r="E874" s="308">
        <v>10000</v>
      </c>
      <c r="F874" s="309"/>
    </row>
    <row r="875" spans="1:6">
      <c r="A875" s="337">
        <v>59</v>
      </c>
      <c r="B875" s="458" t="s">
        <v>3989</v>
      </c>
      <c r="C875" s="457"/>
      <c r="D875" s="457" t="s">
        <v>3985</v>
      </c>
      <c r="E875" s="308">
        <v>10000</v>
      </c>
      <c r="F875" s="309"/>
    </row>
    <row r="876" spans="1:6" ht="30">
      <c r="A876" s="337">
        <v>60</v>
      </c>
      <c r="B876" s="459" t="s">
        <v>3990</v>
      </c>
      <c r="C876" s="457"/>
      <c r="D876" s="458"/>
      <c r="E876" s="308">
        <v>10000</v>
      </c>
      <c r="F876" s="309"/>
    </row>
    <row r="877" spans="1:6">
      <c r="A877" s="337">
        <v>61</v>
      </c>
      <c r="B877" s="458" t="s">
        <v>3991</v>
      </c>
      <c r="C877" s="457"/>
      <c r="D877" s="457" t="s">
        <v>3985</v>
      </c>
      <c r="E877" s="308">
        <v>10000</v>
      </c>
      <c r="F877" s="309"/>
    </row>
    <row r="878" spans="1:6">
      <c r="A878" s="337">
        <v>62</v>
      </c>
      <c r="B878" s="458" t="s">
        <v>3992</v>
      </c>
      <c r="C878" s="457"/>
      <c r="D878" s="457" t="s">
        <v>2014</v>
      </c>
      <c r="E878" s="308">
        <v>10000</v>
      </c>
      <c r="F878" s="309"/>
    </row>
    <row r="879" spans="1:6">
      <c r="A879" s="337">
        <v>63</v>
      </c>
      <c r="B879" s="458" t="s">
        <v>3993</v>
      </c>
      <c r="C879" s="457"/>
      <c r="D879" s="457" t="s">
        <v>1763</v>
      </c>
      <c r="E879" s="308">
        <v>10000</v>
      </c>
      <c r="F879" s="309"/>
    </row>
    <row r="880" spans="1:6">
      <c r="A880" s="337">
        <v>64</v>
      </c>
      <c r="B880" s="458" t="s">
        <v>3994</v>
      </c>
      <c r="C880" s="457"/>
      <c r="D880" s="457" t="s">
        <v>75</v>
      </c>
      <c r="E880" s="308">
        <v>10000</v>
      </c>
      <c r="F880" s="309"/>
    </row>
    <row r="881" spans="1:6">
      <c r="A881" s="337">
        <v>65</v>
      </c>
      <c r="B881" s="458" t="s">
        <v>3995</v>
      </c>
      <c r="C881" s="457"/>
      <c r="D881" s="457" t="s">
        <v>1763</v>
      </c>
      <c r="E881" s="308">
        <v>10000</v>
      </c>
      <c r="F881" s="309"/>
    </row>
    <row r="882" spans="1:6">
      <c r="A882" s="337">
        <v>66</v>
      </c>
      <c r="B882" s="460" t="s">
        <v>3996</v>
      </c>
      <c r="C882" s="461"/>
      <c r="D882" s="461" t="s">
        <v>3997</v>
      </c>
      <c r="E882" s="308">
        <v>10000</v>
      </c>
      <c r="F882" s="309"/>
    </row>
    <row r="883" spans="1:6">
      <c r="A883" s="337">
        <v>67</v>
      </c>
      <c r="B883" s="460" t="s">
        <v>3998</v>
      </c>
      <c r="C883" s="461"/>
      <c r="D883" s="461" t="s">
        <v>3999</v>
      </c>
      <c r="E883" s="308">
        <v>10000</v>
      </c>
      <c r="F883" s="309"/>
    </row>
    <row r="884" spans="1:6">
      <c r="A884" s="337">
        <v>68</v>
      </c>
      <c r="B884" s="460" t="s">
        <v>4000</v>
      </c>
      <c r="C884" s="461"/>
      <c r="D884" s="461" t="s">
        <v>3985</v>
      </c>
      <c r="E884" s="308">
        <v>10000</v>
      </c>
      <c r="F884" s="309"/>
    </row>
    <row r="885" spans="1:6">
      <c r="A885" s="337">
        <v>69</v>
      </c>
      <c r="B885" s="460" t="s">
        <v>4001</v>
      </c>
      <c r="C885" s="461"/>
      <c r="D885" s="461" t="s">
        <v>3985</v>
      </c>
      <c r="E885" s="308">
        <v>10000</v>
      </c>
      <c r="F885" s="309"/>
    </row>
    <row r="886" spans="1:6">
      <c r="A886" s="337">
        <v>70</v>
      </c>
      <c r="B886" s="460" t="s">
        <v>4002</v>
      </c>
      <c r="C886" s="461"/>
      <c r="D886" s="461" t="s">
        <v>3985</v>
      </c>
      <c r="E886" s="308">
        <v>10000</v>
      </c>
      <c r="F886" s="309"/>
    </row>
    <row r="887" spans="1:6">
      <c r="A887" s="337">
        <v>71</v>
      </c>
      <c r="B887" s="460" t="s">
        <v>4003</v>
      </c>
      <c r="C887" s="461"/>
      <c r="D887" s="461" t="s">
        <v>3999</v>
      </c>
      <c r="E887" s="308">
        <v>10000</v>
      </c>
      <c r="F887" s="309"/>
    </row>
    <row r="888" spans="1:6" ht="45">
      <c r="A888" s="337">
        <v>72</v>
      </c>
      <c r="B888" s="462" t="s">
        <v>4004</v>
      </c>
      <c r="C888" s="461"/>
      <c r="D888" s="463" t="s">
        <v>75</v>
      </c>
      <c r="E888" s="308">
        <v>10000</v>
      </c>
      <c r="F888" s="309"/>
    </row>
    <row r="889" spans="1:6" ht="45">
      <c r="A889" s="337">
        <v>73</v>
      </c>
      <c r="B889" s="462" t="s">
        <v>4005</v>
      </c>
      <c r="C889" s="461"/>
      <c r="D889" s="463" t="s">
        <v>75</v>
      </c>
      <c r="E889" s="308">
        <v>10000</v>
      </c>
      <c r="F889" s="309"/>
    </row>
    <row r="890" spans="1:6" ht="45">
      <c r="A890" s="337">
        <v>74</v>
      </c>
      <c r="B890" s="462" t="s">
        <v>4006</v>
      </c>
      <c r="C890" s="461"/>
      <c r="D890" s="463" t="s">
        <v>75</v>
      </c>
      <c r="E890" s="308">
        <v>10000</v>
      </c>
      <c r="F890" s="309"/>
    </row>
    <row r="891" spans="1:6" ht="45">
      <c r="A891" s="337">
        <v>75</v>
      </c>
      <c r="B891" s="462" t="s">
        <v>4007</v>
      </c>
      <c r="C891" s="461"/>
      <c r="D891" s="463" t="s">
        <v>75</v>
      </c>
      <c r="E891" s="308">
        <v>10000</v>
      </c>
      <c r="F891" s="309"/>
    </row>
    <row r="892" spans="1:6" ht="45">
      <c r="A892" s="337">
        <v>76</v>
      </c>
      <c r="B892" s="462" t="s">
        <v>4008</v>
      </c>
      <c r="C892" s="461"/>
      <c r="D892" s="463" t="s">
        <v>75</v>
      </c>
      <c r="E892" s="308">
        <v>10000</v>
      </c>
      <c r="F892" s="309"/>
    </row>
    <row r="893" spans="1:6" ht="45">
      <c r="A893" s="337">
        <v>77</v>
      </c>
      <c r="B893" s="462" t="s">
        <v>4009</v>
      </c>
      <c r="C893" s="461"/>
      <c r="D893" s="463" t="s">
        <v>75</v>
      </c>
      <c r="E893" s="308">
        <v>10000</v>
      </c>
      <c r="F893" s="309"/>
    </row>
    <row r="894" spans="1:6" ht="45">
      <c r="A894" s="337">
        <v>78</v>
      </c>
      <c r="B894" s="462" t="s">
        <v>4010</v>
      </c>
      <c r="C894" s="461"/>
      <c r="D894" s="463" t="s">
        <v>75</v>
      </c>
      <c r="E894" s="308">
        <v>10000</v>
      </c>
      <c r="F894" s="309"/>
    </row>
    <row r="895" spans="1:6" ht="45">
      <c r="A895" s="337">
        <v>79</v>
      </c>
      <c r="B895" s="462" t="s">
        <v>4011</v>
      </c>
      <c r="C895" s="461"/>
      <c r="D895" s="463" t="s">
        <v>75</v>
      </c>
      <c r="E895" s="308">
        <v>10000</v>
      </c>
      <c r="F895" s="309"/>
    </row>
    <row r="896" spans="1:6" ht="45">
      <c r="A896" s="337">
        <v>80</v>
      </c>
      <c r="B896" s="462" t="s">
        <v>4012</v>
      </c>
      <c r="C896" s="461"/>
      <c r="D896" s="463" t="s">
        <v>75</v>
      </c>
      <c r="E896" s="308">
        <v>10000</v>
      </c>
      <c r="F896" s="309"/>
    </row>
    <row r="897" spans="1:6" ht="45">
      <c r="A897" s="337">
        <v>81</v>
      </c>
      <c r="B897" s="462" t="s">
        <v>4013</v>
      </c>
      <c r="C897" s="461"/>
      <c r="D897" s="463" t="s">
        <v>75</v>
      </c>
      <c r="E897" s="308">
        <v>10000</v>
      </c>
      <c r="F897" s="309"/>
    </row>
    <row r="898" spans="1:6" ht="45">
      <c r="A898" s="337">
        <v>82</v>
      </c>
      <c r="B898" s="462" t="s">
        <v>4014</v>
      </c>
      <c r="C898" s="461"/>
      <c r="D898" s="463" t="s">
        <v>75</v>
      </c>
      <c r="E898" s="308">
        <v>10000</v>
      </c>
      <c r="F898" s="309"/>
    </row>
    <row r="899" spans="1:6" ht="45">
      <c r="A899" s="337">
        <v>83</v>
      </c>
      <c r="B899" s="462" t="s">
        <v>4015</v>
      </c>
      <c r="C899" s="461"/>
      <c r="D899" s="463" t="s">
        <v>75</v>
      </c>
      <c r="E899" s="308">
        <v>10000</v>
      </c>
      <c r="F899" s="309"/>
    </row>
    <row r="900" spans="1:6" ht="45">
      <c r="A900" s="337">
        <v>84</v>
      </c>
      <c r="B900" s="462" t="s">
        <v>4016</v>
      </c>
      <c r="C900" s="461"/>
      <c r="D900" s="463" t="s">
        <v>75</v>
      </c>
      <c r="E900" s="308">
        <v>10000</v>
      </c>
      <c r="F900" s="309"/>
    </row>
    <row r="901" spans="1:6" ht="45">
      <c r="A901" s="337">
        <v>85</v>
      </c>
      <c r="B901" s="462" t="s">
        <v>4017</v>
      </c>
      <c r="C901" s="461"/>
      <c r="D901" s="463" t="s">
        <v>75</v>
      </c>
      <c r="E901" s="308">
        <v>10000</v>
      </c>
      <c r="F901" s="309"/>
    </row>
    <row r="902" spans="1:6" ht="45">
      <c r="A902" s="337">
        <v>86</v>
      </c>
      <c r="B902" s="462" t="s">
        <v>4018</v>
      </c>
      <c r="C902" s="461"/>
      <c r="D902" s="463" t="s">
        <v>75</v>
      </c>
      <c r="E902" s="308">
        <v>10000</v>
      </c>
      <c r="F902" s="309"/>
    </row>
    <row r="903" spans="1:6" ht="45">
      <c r="A903" s="337">
        <v>87</v>
      </c>
      <c r="B903" s="462" t="s">
        <v>4019</v>
      </c>
      <c r="C903" s="461"/>
      <c r="D903" s="463" t="s">
        <v>75</v>
      </c>
      <c r="E903" s="308">
        <v>10000</v>
      </c>
      <c r="F903" s="309"/>
    </row>
    <row r="904" spans="1:6" ht="45">
      <c r="A904" s="337">
        <v>88</v>
      </c>
      <c r="B904" s="462" t="s">
        <v>4020</v>
      </c>
      <c r="C904" s="461"/>
      <c r="D904" s="463" t="s">
        <v>75</v>
      </c>
      <c r="E904" s="308">
        <v>10000</v>
      </c>
      <c r="F904" s="309"/>
    </row>
    <row r="905" spans="1:6" ht="45">
      <c r="A905" s="337">
        <v>89</v>
      </c>
      <c r="B905" s="462" t="s">
        <v>4021</v>
      </c>
      <c r="C905" s="461"/>
      <c r="D905" s="463" t="s">
        <v>75</v>
      </c>
      <c r="E905" s="308">
        <v>10000</v>
      </c>
      <c r="F905" s="309"/>
    </row>
    <row r="906" spans="1:6" ht="45">
      <c r="A906" s="337">
        <v>90</v>
      </c>
      <c r="B906" s="462" t="s">
        <v>4022</v>
      </c>
      <c r="C906" s="461"/>
      <c r="D906" s="463" t="s">
        <v>75</v>
      </c>
      <c r="E906" s="308">
        <v>10000</v>
      </c>
      <c r="F906" s="309"/>
    </row>
    <row r="907" spans="1:6" ht="45">
      <c r="A907" s="337">
        <v>91</v>
      </c>
      <c r="B907" s="462" t="s">
        <v>4023</v>
      </c>
      <c r="C907" s="461"/>
      <c r="D907" s="463" t="s">
        <v>75</v>
      </c>
      <c r="E907" s="308">
        <v>10000</v>
      </c>
      <c r="F907" s="309"/>
    </row>
    <row r="908" spans="1:6" ht="45">
      <c r="A908" s="337">
        <v>92</v>
      </c>
      <c r="B908" s="462" t="s">
        <v>4024</v>
      </c>
      <c r="C908" s="461"/>
      <c r="D908" s="463" t="s">
        <v>75</v>
      </c>
      <c r="E908" s="308">
        <v>10000</v>
      </c>
      <c r="F908" s="309"/>
    </row>
    <row r="909" spans="1:6" ht="45">
      <c r="A909" s="337">
        <v>93</v>
      </c>
      <c r="B909" s="462" t="s">
        <v>4025</v>
      </c>
      <c r="C909" s="461"/>
      <c r="D909" s="463" t="s">
        <v>75</v>
      </c>
      <c r="E909" s="308">
        <v>10000</v>
      </c>
      <c r="F909" s="309"/>
    </row>
    <row r="910" spans="1:6" ht="45">
      <c r="A910" s="337">
        <v>94</v>
      </c>
      <c r="B910" s="462" t="s">
        <v>4026</v>
      </c>
      <c r="C910" s="461"/>
      <c r="D910" s="463" t="s">
        <v>75</v>
      </c>
      <c r="E910" s="308">
        <v>10000</v>
      </c>
      <c r="F910" s="309"/>
    </row>
    <row r="911" spans="1:6" ht="45">
      <c r="A911" s="337">
        <v>95</v>
      </c>
      <c r="B911" s="462" t="s">
        <v>4027</v>
      </c>
      <c r="C911" s="461"/>
      <c r="D911" s="463" t="s">
        <v>75</v>
      </c>
      <c r="E911" s="308">
        <v>10000</v>
      </c>
      <c r="F911" s="309"/>
    </row>
    <row r="912" spans="1:6" ht="45">
      <c r="A912" s="337">
        <v>96</v>
      </c>
      <c r="B912" s="462" t="s">
        <v>4028</v>
      </c>
      <c r="C912" s="461"/>
      <c r="D912" s="463" t="s">
        <v>75</v>
      </c>
      <c r="E912" s="308">
        <v>10000</v>
      </c>
      <c r="F912" s="309"/>
    </row>
    <row r="913" spans="1:6" ht="45">
      <c r="A913" s="337">
        <v>97</v>
      </c>
      <c r="B913" s="462" t="s">
        <v>4029</v>
      </c>
      <c r="C913" s="461"/>
      <c r="D913" s="463" t="s">
        <v>75</v>
      </c>
      <c r="E913" s="308">
        <v>10000</v>
      </c>
      <c r="F913" s="309"/>
    </row>
    <row r="914" spans="1:6" ht="45">
      <c r="A914" s="337">
        <v>98</v>
      </c>
      <c r="B914" s="462" t="s">
        <v>4030</v>
      </c>
      <c r="C914" s="461"/>
      <c r="D914" s="463" t="s">
        <v>75</v>
      </c>
      <c r="E914" s="308">
        <v>10000</v>
      </c>
      <c r="F914" s="309"/>
    </row>
    <row r="915" spans="1:6" ht="45">
      <c r="A915" s="337">
        <v>99</v>
      </c>
      <c r="B915" s="462" t="s">
        <v>4031</v>
      </c>
      <c r="C915" s="461"/>
      <c r="D915" s="463" t="s">
        <v>75</v>
      </c>
      <c r="E915" s="308">
        <v>10000</v>
      </c>
      <c r="F915" s="309"/>
    </row>
    <row r="916" spans="1:6" ht="45">
      <c r="A916" s="337">
        <v>100</v>
      </c>
      <c r="B916" s="462" t="s">
        <v>4032</v>
      </c>
      <c r="C916" s="461"/>
      <c r="D916" s="463" t="s">
        <v>75</v>
      </c>
      <c r="E916" s="308">
        <v>10000</v>
      </c>
      <c r="F916" s="309"/>
    </row>
    <row r="917" spans="1:6" ht="30">
      <c r="A917" s="337">
        <v>101</v>
      </c>
      <c r="B917" s="462" t="s">
        <v>4033</v>
      </c>
      <c r="C917" s="461"/>
      <c r="D917" s="463" t="s">
        <v>75</v>
      </c>
      <c r="E917" s="308">
        <v>10000</v>
      </c>
      <c r="F917" s="309"/>
    </row>
    <row r="918" spans="1:6" ht="30">
      <c r="A918" s="337">
        <v>102</v>
      </c>
      <c r="B918" s="462" t="s">
        <v>4034</v>
      </c>
      <c r="C918" s="461"/>
      <c r="D918" s="463" t="s">
        <v>75</v>
      </c>
      <c r="E918" s="308">
        <v>10000</v>
      </c>
      <c r="F918" s="309"/>
    </row>
    <row r="919" spans="1:6" ht="30">
      <c r="A919" s="337">
        <v>103</v>
      </c>
      <c r="B919" s="462" t="s">
        <v>4035</v>
      </c>
      <c r="C919" s="461"/>
      <c r="D919" s="463" t="s">
        <v>75</v>
      </c>
      <c r="E919" s="308">
        <v>10000</v>
      </c>
      <c r="F919" s="309"/>
    </row>
    <row r="920" spans="1:6" ht="30">
      <c r="A920" s="337">
        <v>104</v>
      </c>
      <c r="B920" s="462" t="s">
        <v>4036</v>
      </c>
      <c r="C920" s="461"/>
      <c r="D920" s="463" t="s">
        <v>75</v>
      </c>
      <c r="E920" s="308">
        <v>10000</v>
      </c>
      <c r="F920" s="309"/>
    </row>
    <row r="921" spans="1:6" ht="30">
      <c r="A921" s="337">
        <v>105</v>
      </c>
      <c r="B921" s="462" t="s">
        <v>4037</v>
      </c>
      <c r="C921" s="461"/>
      <c r="D921" s="463" t="s">
        <v>75</v>
      </c>
      <c r="E921" s="308">
        <v>10000</v>
      </c>
      <c r="F921" s="309"/>
    </row>
    <row r="922" spans="1:6" ht="30">
      <c r="A922" s="337">
        <v>106</v>
      </c>
      <c r="B922" s="462" t="s">
        <v>4038</v>
      </c>
      <c r="C922" s="461"/>
      <c r="D922" s="463" t="s">
        <v>75</v>
      </c>
      <c r="E922" s="308">
        <v>10000</v>
      </c>
      <c r="F922" s="309"/>
    </row>
    <row r="923" spans="1:6" ht="30">
      <c r="A923" s="337">
        <v>107</v>
      </c>
      <c r="B923" s="462" t="s">
        <v>4039</v>
      </c>
      <c r="C923" s="461"/>
      <c r="D923" s="463" t="s">
        <v>75</v>
      </c>
      <c r="E923" s="308">
        <v>10000</v>
      </c>
      <c r="F923" s="309"/>
    </row>
    <row r="924" spans="1:6" ht="30">
      <c r="A924" s="337">
        <v>108</v>
      </c>
      <c r="B924" s="462" t="s">
        <v>4040</v>
      </c>
      <c r="C924" s="461"/>
      <c r="D924" s="463" t="s">
        <v>75</v>
      </c>
      <c r="E924" s="308">
        <v>10000</v>
      </c>
      <c r="F924" s="309"/>
    </row>
    <row r="925" spans="1:6" ht="30">
      <c r="A925" s="337">
        <v>109</v>
      </c>
      <c r="B925" s="462" t="s">
        <v>4041</v>
      </c>
      <c r="C925" s="461"/>
      <c r="D925" s="463" t="s">
        <v>75</v>
      </c>
      <c r="E925" s="308">
        <v>10000</v>
      </c>
      <c r="F925" s="309"/>
    </row>
    <row r="926" spans="1:6" ht="30">
      <c r="A926" s="337">
        <v>110</v>
      </c>
      <c r="B926" s="462" t="s">
        <v>4042</v>
      </c>
      <c r="C926" s="461"/>
      <c r="D926" s="463" t="s">
        <v>75</v>
      </c>
      <c r="E926" s="308">
        <v>10000</v>
      </c>
      <c r="F926" s="309"/>
    </row>
    <row r="927" spans="1:6" ht="30">
      <c r="A927" s="337">
        <v>111</v>
      </c>
      <c r="B927" s="462" t="s">
        <v>4043</v>
      </c>
      <c r="C927" s="461"/>
      <c r="D927" s="463" t="s">
        <v>75</v>
      </c>
      <c r="E927" s="308">
        <v>10000</v>
      </c>
      <c r="F927" s="309"/>
    </row>
    <row r="928" spans="1:6" ht="30">
      <c r="A928" s="337">
        <v>112</v>
      </c>
      <c r="B928" s="462" t="s">
        <v>4044</v>
      </c>
      <c r="C928" s="461"/>
      <c r="D928" s="463" t="s">
        <v>75</v>
      </c>
      <c r="E928" s="308">
        <v>10000</v>
      </c>
      <c r="F928" s="309"/>
    </row>
    <row r="929" spans="1:6" ht="30">
      <c r="A929" s="337">
        <v>113</v>
      </c>
      <c r="B929" s="462" t="s">
        <v>4045</v>
      </c>
      <c r="C929" s="461"/>
      <c r="D929" s="463" t="s">
        <v>75</v>
      </c>
      <c r="E929" s="308">
        <v>10000</v>
      </c>
      <c r="F929" s="309"/>
    </row>
    <row r="930" spans="1:6" ht="30">
      <c r="A930" s="337">
        <v>114</v>
      </c>
      <c r="B930" s="462" t="s">
        <v>4046</v>
      </c>
      <c r="C930" s="461"/>
      <c r="D930" s="463" t="s">
        <v>75</v>
      </c>
      <c r="E930" s="308">
        <v>10000</v>
      </c>
      <c r="F930" s="309"/>
    </row>
    <row r="931" spans="1:6" ht="30">
      <c r="A931" s="337">
        <v>115</v>
      </c>
      <c r="B931" s="462" t="s">
        <v>4047</v>
      </c>
      <c r="C931" s="461"/>
      <c r="D931" s="463" t="s">
        <v>75</v>
      </c>
      <c r="E931" s="308">
        <v>10000</v>
      </c>
      <c r="F931" s="309"/>
    </row>
    <row r="932" spans="1:6" ht="30">
      <c r="A932" s="337">
        <v>116</v>
      </c>
      <c r="B932" s="462" t="s">
        <v>4048</v>
      </c>
      <c r="C932" s="461"/>
      <c r="D932" s="463" t="s">
        <v>75</v>
      </c>
      <c r="E932" s="308">
        <v>10000</v>
      </c>
      <c r="F932" s="309"/>
    </row>
    <row r="933" spans="1:6" ht="45">
      <c r="A933" s="337">
        <v>117</v>
      </c>
      <c r="B933" s="462" t="s">
        <v>4049</v>
      </c>
      <c r="C933" s="461"/>
      <c r="D933" s="463" t="s">
        <v>75</v>
      </c>
      <c r="E933" s="308">
        <v>10000</v>
      </c>
      <c r="F933" s="309"/>
    </row>
    <row r="934" spans="1:6" ht="45">
      <c r="A934" s="337">
        <v>118</v>
      </c>
      <c r="B934" s="462" t="s">
        <v>4050</v>
      </c>
      <c r="C934" s="461"/>
      <c r="D934" s="463" t="s">
        <v>75</v>
      </c>
      <c r="E934" s="308">
        <v>10000</v>
      </c>
      <c r="F934" s="309"/>
    </row>
    <row r="935" spans="1:6" ht="45">
      <c r="A935" s="337">
        <v>119</v>
      </c>
      <c r="B935" s="462" t="s">
        <v>4051</v>
      </c>
      <c r="C935" s="461"/>
      <c r="D935" s="463" t="s">
        <v>75</v>
      </c>
      <c r="E935" s="308">
        <v>10000</v>
      </c>
      <c r="F935" s="309"/>
    </row>
    <row r="936" spans="1:6" ht="30">
      <c r="A936" s="337">
        <v>120</v>
      </c>
      <c r="B936" s="462" t="s">
        <v>4052</v>
      </c>
      <c r="C936" s="461"/>
      <c r="D936" s="463" t="s">
        <v>75</v>
      </c>
      <c r="E936" s="308">
        <v>10000</v>
      </c>
      <c r="F936" s="309"/>
    </row>
    <row r="937" spans="1:6" ht="30">
      <c r="A937" s="337">
        <v>121</v>
      </c>
      <c r="B937" s="462" t="s">
        <v>4053</v>
      </c>
      <c r="C937" s="461"/>
      <c r="D937" s="463" t="s">
        <v>75</v>
      </c>
      <c r="E937" s="308">
        <v>10000</v>
      </c>
      <c r="F937" s="309"/>
    </row>
    <row r="938" spans="1:6" ht="45">
      <c r="A938" s="337">
        <v>122</v>
      </c>
      <c r="B938" s="462" t="s">
        <v>4054</v>
      </c>
      <c r="C938" s="461"/>
      <c r="D938" s="463" t="s">
        <v>75</v>
      </c>
      <c r="E938" s="308">
        <v>10000</v>
      </c>
      <c r="F938" s="309"/>
    </row>
    <row r="939" spans="1:6" ht="30">
      <c r="A939" s="337">
        <v>123</v>
      </c>
      <c r="B939" s="462" t="s">
        <v>4055</v>
      </c>
      <c r="C939" s="461"/>
      <c r="D939" s="463" t="s">
        <v>75</v>
      </c>
      <c r="E939" s="308">
        <v>10000</v>
      </c>
      <c r="F939" s="309"/>
    </row>
    <row r="940" spans="1:6" ht="45">
      <c r="A940" s="337">
        <v>124</v>
      </c>
      <c r="B940" s="462" t="s">
        <v>4056</v>
      </c>
      <c r="C940" s="461"/>
      <c r="D940" s="463" t="s">
        <v>75</v>
      </c>
      <c r="E940" s="308">
        <v>10000</v>
      </c>
      <c r="F940" s="309"/>
    </row>
    <row r="941" spans="1:6" ht="45">
      <c r="A941" s="337">
        <v>125</v>
      </c>
      <c r="B941" s="462" t="s">
        <v>4057</v>
      </c>
      <c r="C941" s="461"/>
      <c r="D941" s="463" t="s">
        <v>75</v>
      </c>
      <c r="E941" s="308">
        <v>10000</v>
      </c>
      <c r="F941" s="309"/>
    </row>
    <row r="942" spans="1:6" ht="45">
      <c r="A942" s="337">
        <v>126</v>
      </c>
      <c r="B942" s="462" t="s">
        <v>4058</v>
      </c>
      <c r="C942" s="461"/>
      <c r="D942" s="463" t="s">
        <v>75</v>
      </c>
      <c r="E942" s="308">
        <v>10000</v>
      </c>
      <c r="F942" s="309"/>
    </row>
    <row r="943" spans="1:6" ht="45">
      <c r="A943" s="337">
        <v>127</v>
      </c>
      <c r="B943" s="462" t="s">
        <v>4059</v>
      </c>
      <c r="C943" s="461"/>
      <c r="D943" s="463" t="s">
        <v>75</v>
      </c>
      <c r="E943" s="308">
        <v>10000</v>
      </c>
      <c r="F943" s="309"/>
    </row>
    <row r="944" spans="1:6" ht="45">
      <c r="A944" s="337">
        <v>128</v>
      </c>
      <c r="B944" s="462" t="s">
        <v>4060</v>
      </c>
      <c r="C944" s="461"/>
      <c r="D944" s="463" t="s">
        <v>75</v>
      </c>
      <c r="E944" s="308">
        <v>10000</v>
      </c>
      <c r="F944" s="309"/>
    </row>
    <row r="945" spans="1:6" ht="45">
      <c r="A945" s="337">
        <v>129</v>
      </c>
      <c r="B945" s="462" t="s">
        <v>4061</v>
      </c>
      <c r="C945" s="461"/>
      <c r="D945" s="463" t="s">
        <v>75</v>
      </c>
      <c r="E945" s="308">
        <v>10000</v>
      </c>
      <c r="F945" s="309"/>
    </row>
    <row r="946" spans="1:6" ht="45">
      <c r="A946" s="337">
        <v>130</v>
      </c>
      <c r="B946" s="462" t="s">
        <v>4062</v>
      </c>
      <c r="C946" s="461"/>
      <c r="D946" s="463" t="s">
        <v>75</v>
      </c>
      <c r="E946" s="308">
        <v>10000</v>
      </c>
      <c r="F946" s="309"/>
    </row>
    <row r="947" spans="1:6" ht="45">
      <c r="A947" s="337">
        <v>131</v>
      </c>
      <c r="B947" s="462" t="s">
        <v>4063</v>
      </c>
      <c r="C947" s="461"/>
      <c r="D947" s="463" t="s">
        <v>75</v>
      </c>
      <c r="E947" s="308">
        <v>10000</v>
      </c>
      <c r="F947" s="309"/>
    </row>
    <row r="948" spans="1:6" ht="45">
      <c r="A948" s="337">
        <v>132</v>
      </c>
      <c r="B948" s="462" t="s">
        <v>4064</v>
      </c>
      <c r="C948" s="461"/>
      <c r="D948" s="463" t="s">
        <v>75</v>
      </c>
      <c r="E948" s="308">
        <v>10000</v>
      </c>
      <c r="F948" s="309"/>
    </row>
    <row r="949" spans="1:6" ht="45">
      <c r="A949" s="337">
        <v>133</v>
      </c>
      <c r="B949" s="462" t="s">
        <v>4065</v>
      </c>
      <c r="C949" s="461"/>
      <c r="D949" s="463" t="s">
        <v>75</v>
      </c>
      <c r="E949" s="308">
        <v>10000</v>
      </c>
      <c r="F949" s="309"/>
    </row>
    <row r="950" spans="1:6" ht="45">
      <c r="A950" s="337">
        <v>134</v>
      </c>
      <c r="B950" s="462" t="s">
        <v>4066</v>
      </c>
      <c r="C950" s="461"/>
      <c r="D950" s="463" t="s">
        <v>75</v>
      </c>
      <c r="E950" s="308">
        <v>10000</v>
      </c>
      <c r="F950" s="309"/>
    </row>
    <row r="951" spans="1:6" ht="45">
      <c r="A951" s="337">
        <v>135</v>
      </c>
      <c r="B951" s="462" t="s">
        <v>4067</v>
      </c>
      <c r="C951" s="461"/>
      <c r="D951" s="463" t="s">
        <v>75</v>
      </c>
      <c r="E951" s="308">
        <v>10000</v>
      </c>
      <c r="F951" s="309"/>
    </row>
    <row r="952" spans="1:6" ht="45">
      <c r="A952" s="337">
        <v>136</v>
      </c>
      <c r="B952" s="462" t="s">
        <v>4068</v>
      </c>
      <c r="C952" s="461"/>
      <c r="D952" s="463" t="s">
        <v>75</v>
      </c>
      <c r="E952" s="308">
        <v>10000</v>
      </c>
      <c r="F952" s="309"/>
    </row>
    <row r="953" spans="1:6" ht="45">
      <c r="A953" s="337">
        <v>137</v>
      </c>
      <c r="B953" s="462" t="s">
        <v>4069</v>
      </c>
      <c r="C953" s="461"/>
      <c r="D953" s="463" t="s">
        <v>75</v>
      </c>
      <c r="E953" s="308">
        <v>10000</v>
      </c>
      <c r="F953" s="309"/>
    </row>
    <row r="954" spans="1:6" ht="45">
      <c r="A954" s="337">
        <v>138</v>
      </c>
      <c r="B954" s="462" t="s">
        <v>4070</v>
      </c>
      <c r="C954" s="461"/>
      <c r="D954" s="463" t="s">
        <v>75</v>
      </c>
      <c r="E954" s="308">
        <v>10000</v>
      </c>
      <c r="F954" s="309"/>
    </row>
    <row r="955" spans="1:6" ht="45">
      <c r="A955" s="337">
        <v>139</v>
      </c>
      <c r="B955" s="462" t="s">
        <v>4071</v>
      </c>
      <c r="C955" s="461"/>
      <c r="D955" s="463" t="s">
        <v>75</v>
      </c>
      <c r="E955" s="308">
        <v>10000</v>
      </c>
      <c r="F955" s="309"/>
    </row>
    <row r="956" spans="1:6" ht="45">
      <c r="A956" s="337">
        <v>140</v>
      </c>
      <c r="B956" s="462" t="s">
        <v>4072</v>
      </c>
      <c r="C956" s="461"/>
      <c r="D956" s="463" t="s">
        <v>75</v>
      </c>
      <c r="E956" s="308">
        <v>10000</v>
      </c>
      <c r="F956" s="309"/>
    </row>
    <row r="957" spans="1:6" ht="45">
      <c r="A957" s="337">
        <v>141</v>
      </c>
      <c r="B957" s="462" t="s">
        <v>4073</v>
      </c>
      <c r="C957" s="461"/>
      <c r="D957" s="463" t="s">
        <v>75</v>
      </c>
      <c r="E957" s="308">
        <v>10000</v>
      </c>
      <c r="F957" s="309"/>
    </row>
    <row r="958" spans="1:6" ht="45">
      <c r="A958" s="337">
        <v>142</v>
      </c>
      <c r="B958" s="462" t="s">
        <v>4074</v>
      </c>
      <c r="C958" s="461"/>
      <c r="D958" s="463" t="s">
        <v>75</v>
      </c>
      <c r="E958" s="308">
        <v>10000</v>
      </c>
      <c r="F958" s="309"/>
    </row>
    <row r="959" spans="1:6" ht="45">
      <c r="A959" s="337">
        <v>143</v>
      </c>
      <c r="B959" s="462" t="s">
        <v>4075</v>
      </c>
      <c r="C959" s="461"/>
      <c r="D959" s="463" t="s">
        <v>75</v>
      </c>
      <c r="E959" s="308">
        <v>10000</v>
      </c>
      <c r="F959" s="309"/>
    </row>
    <row r="960" spans="1:6" ht="45">
      <c r="A960" s="337">
        <v>144</v>
      </c>
      <c r="B960" s="462" t="s">
        <v>4076</v>
      </c>
      <c r="C960" s="461"/>
      <c r="D960" s="463" t="s">
        <v>75</v>
      </c>
      <c r="E960" s="308">
        <v>10000</v>
      </c>
      <c r="F960" s="309"/>
    </row>
    <row r="961" spans="1:6" ht="45">
      <c r="A961" s="337">
        <v>145</v>
      </c>
      <c r="B961" s="462" t="s">
        <v>4077</v>
      </c>
      <c r="C961" s="461"/>
      <c r="D961" s="463" t="s">
        <v>75</v>
      </c>
      <c r="E961" s="308">
        <v>10000</v>
      </c>
      <c r="F961" s="309"/>
    </row>
    <row r="962" spans="1:6" ht="45">
      <c r="A962" s="337">
        <v>146</v>
      </c>
      <c r="B962" s="462" t="s">
        <v>4078</v>
      </c>
      <c r="C962" s="461"/>
      <c r="D962" s="463" t="s">
        <v>75</v>
      </c>
      <c r="E962" s="308">
        <v>10000</v>
      </c>
      <c r="F962" s="309"/>
    </row>
    <row r="963" spans="1:6" ht="45">
      <c r="A963" s="337">
        <v>147</v>
      </c>
      <c r="B963" s="462" t="s">
        <v>4079</v>
      </c>
      <c r="C963" s="461"/>
      <c r="D963" s="463" t="s">
        <v>75</v>
      </c>
      <c r="E963" s="308">
        <v>10000</v>
      </c>
      <c r="F963" s="309"/>
    </row>
    <row r="964" spans="1:6" ht="45">
      <c r="A964" s="337">
        <v>148</v>
      </c>
      <c r="B964" s="462" t="s">
        <v>4080</v>
      </c>
      <c r="C964" s="461"/>
      <c r="D964" s="463" t="s">
        <v>75</v>
      </c>
      <c r="E964" s="308">
        <v>10000</v>
      </c>
      <c r="F964" s="309"/>
    </row>
    <row r="965" spans="1:6" ht="45">
      <c r="A965" s="337">
        <v>149</v>
      </c>
      <c r="B965" s="462" t="s">
        <v>4081</v>
      </c>
      <c r="C965" s="461"/>
      <c r="D965" s="463" t="s">
        <v>75</v>
      </c>
      <c r="E965" s="308">
        <v>10000</v>
      </c>
      <c r="F965" s="309"/>
    </row>
    <row r="966" spans="1:6" ht="45">
      <c r="A966" s="337">
        <v>150</v>
      </c>
      <c r="B966" s="462" t="s">
        <v>4082</v>
      </c>
      <c r="C966" s="461"/>
      <c r="D966" s="463" t="s">
        <v>75</v>
      </c>
      <c r="E966" s="308">
        <v>10000</v>
      </c>
      <c r="F966" s="309"/>
    </row>
    <row r="967" spans="1:6" ht="45">
      <c r="A967" s="337">
        <v>151</v>
      </c>
      <c r="B967" s="462" t="s">
        <v>4083</v>
      </c>
      <c r="C967" s="461"/>
      <c r="D967" s="463" t="s">
        <v>75</v>
      </c>
      <c r="E967" s="308">
        <v>10000</v>
      </c>
      <c r="F967" s="309"/>
    </row>
    <row r="968" spans="1:6" ht="45">
      <c r="A968" s="337">
        <v>152</v>
      </c>
      <c r="B968" s="462" t="s">
        <v>4084</v>
      </c>
      <c r="C968" s="461"/>
      <c r="D968" s="463" t="s">
        <v>75</v>
      </c>
      <c r="E968" s="308">
        <v>10000</v>
      </c>
      <c r="F968" s="309"/>
    </row>
    <row r="969" spans="1:6" ht="45">
      <c r="A969" s="337">
        <v>153</v>
      </c>
      <c r="B969" s="462" t="s">
        <v>4085</v>
      </c>
      <c r="C969" s="461"/>
      <c r="D969" s="463" t="s">
        <v>75</v>
      </c>
      <c r="E969" s="308">
        <v>10000</v>
      </c>
      <c r="F969" s="309"/>
    </row>
    <row r="970" spans="1:6" ht="45">
      <c r="A970" s="337">
        <v>154</v>
      </c>
      <c r="B970" s="462" t="s">
        <v>4086</v>
      </c>
      <c r="C970" s="461"/>
      <c r="D970" s="463" t="s">
        <v>75</v>
      </c>
      <c r="E970" s="308">
        <v>10000</v>
      </c>
      <c r="F970" s="309"/>
    </row>
    <row r="971" spans="1:6" ht="45">
      <c r="A971" s="337">
        <v>155</v>
      </c>
      <c r="B971" s="462" t="s">
        <v>4087</v>
      </c>
      <c r="C971" s="461"/>
      <c r="D971" s="463" t="s">
        <v>75</v>
      </c>
      <c r="E971" s="308">
        <v>10000</v>
      </c>
      <c r="F971" s="309"/>
    </row>
    <row r="972" spans="1:6" ht="45">
      <c r="A972" s="337">
        <v>156</v>
      </c>
      <c r="B972" s="462" t="s">
        <v>4088</v>
      </c>
      <c r="C972" s="461"/>
      <c r="D972" s="463" t="s">
        <v>75</v>
      </c>
      <c r="E972" s="308">
        <v>10000</v>
      </c>
      <c r="F972" s="309"/>
    </row>
    <row r="973" spans="1:6" ht="45">
      <c r="A973" s="337">
        <v>157</v>
      </c>
      <c r="B973" s="462" t="s">
        <v>4089</v>
      </c>
      <c r="C973" s="461"/>
      <c r="D973" s="463" t="s">
        <v>75</v>
      </c>
      <c r="E973" s="308">
        <v>10000</v>
      </c>
      <c r="F973" s="309"/>
    </row>
    <row r="974" spans="1:6" ht="45">
      <c r="A974" s="337">
        <v>158</v>
      </c>
      <c r="B974" s="462" t="s">
        <v>4090</v>
      </c>
      <c r="C974" s="461"/>
      <c r="D974" s="463" t="s">
        <v>75</v>
      </c>
      <c r="E974" s="308">
        <v>10000</v>
      </c>
      <c r="F974" s="309"/>
    </row>
    <row r="975" spans="1:6" ht="45">
      <c r="A975" s="337">
        <v>159</v>
      </c>
      <c r="B975" s="462" t="s">
        <v>4091</v>
      </c>
      <c r="C975" s="461"/>
      <c r="D975" s="463" t="s">
        <v>75</v>
      </c>
      <c r="E975" s="308">
        <v>10000</v>
      </c>
      <c r="F975" s="309"/>
    </row>
    <row r="976" spans="1:6" ht="45">
      <c r="A976" s="337">
        <v>160</v>
      </c>
      <c r="B976" s="462" t="s">
        <v>4092</v>
      </c>
      <c r="C976" s="461"/>
      <c r="D976" s="463" t="s">
        <v>75</v>
      </c>
      <c r="E976" s="308">
        <v>10000</v>
      </c>
      <c r="F976" s="309"/>
    </row>
    <row r="977" spans="1:6" ht="45">
      <c r="A977" s="337">
        <v>161</v>
      </c>
      <c r="B977" s="462" t="s">
        <v>4093</v>
      </c>
      <c r="C977" s="461"/>
      <c r="D977" s="463" t="s">
        <v>75</v>
      </c>
      <c r="E977" s="308">
        <v>10000</v>
      </c>
      <c r="F977" s="309"/>
    </row>
    <row r="978" spans="1:6" ht="45">
      <c r="A978" s="337">
        <v>162</v>
      </c>
      <c r="B978" s="462" t="s">
        <v>4094</v>
      </c>
      <c r="C978" s="461"/>
      <c r="D978" s="463" t="s">
        <v>75</v>
      </c>
      <c r="E978" s="308">
        <v>10000</v>
      </c>
      <c r="F978" s="309"/>
    </row>
    <row r="979" spans="1:6" ht="45">
      <c r="A979" s="337">
        <v>163</v>
      </c>
      <c r="B979" s="462" t="s">
        <v>4095</v>
      </c>
      <c r="C979" s="461"/>
      <c r="D979" s="463" t="s">
        <v>75</v>
      </c>
      <c r="E979" s="308">
        <v>10000</v>
      </c>
      <c r="F979" s="309"/>
    </row>
    <row r="980" spans="1:6" ht="45">
      <c r="A980" s="337">
        <v>164</v>
      </c>
      <c r="B980" s="462" t="s">
        <v>4096</v>
      </c>
      <c r="C980" s="461"/>
      <c r="D980" s="463" t="s">
        <v>75</v>
      </c>
      <c r="E980" s="308">
        <v>10000</v>
      </c>
      <c r="F980" s="309"/>
    </row>
    <row r="981" spans="1:6" ht="45">
      <c r="A981" s="337">
        <v>165</v>
      </c>
      <c r="B981" s="462" t="s">
        <v>4097</v>
      </c>
      <c r="C981" s="461"/>
      <c r="D981" s="463" t="s">
        <v>75</v>
      </c>
      <c r="E981" s="308">
        <v>10000</v>
      </c>
      <c r="F981" s="309"/>
    </row>
    <row r="982" spans="1:6" ht="45">
      <c r="A982" s="337">
        <v>166</v>
      </c>
      <c r="B982" s="462" t="s">
        <v>4098</v>
      </c>
      <c r="C982" s="461"/>
      <c r="D982" s="463" t="s">
        <v>75</v>
      </c>
      <c r="E982" s="308">
        <v>10000</v>
      </c>
      <c r="F982" s="309"/>
    </row>
    <row r="983" spans="1:6" ht="45">
      <c r="A983" s="337">
        <v>167</v>
      </c>
      <c r="B983" s="462" t="s">
        <v>4099</v>
      </c>
      <c r="C983" s="461"/>
      <c r="D983" s="463" t="s">
        <v>75</v>
      </c>
      <c r="E983" s="308">
        <v>10000</v>
      </c>
      <c r="F983" s="309"/>
    </row>
    <row r="984" spans="1:6" ht="45">
      <c r="A984" s="337">
        <v>168</v>
      </c>
      <c r="B984" s="462" t="s">
        <v>4100</v>
      </c>
      <c r="C984" s="461"/>
      <c r="D984" s="463" t="s">
        <v>75</v>
      </c>
      <c r="E984" s="308">
        <v>10000</v>
      </c>
      <c r="F984" s="309"/>
    </row>
    <row r="985" spans="1:6" ht="45">
      <c r="A985" s="337">
        <v>169</v>
      </c>
      <c r="B985" s="462" t="s">
        <v>4101</v>
      </c>
      <c r="C985" s="461"/>
      <c r="D985" s="463" t="s">
        <v>75</v>
      </c>
      <c r="E985" s="308">
        <v>10000</v>
      </c>
      <c r="F985" s="309"/>
    </row>
    <row r="986" spans="1:6" ht="45">
      <c r="A986" s="337">
        <v>170</v>
      </c>
      <c r="B986" s="462" t="s">
        <v>4102</v>
      </c>
      <c r="C986" s="461"/>
      <c r="D986" s="463" t="s">
        <v>75</v>
      </c>
      <c r="E986" s="308">
        <v>10000</v>
      </c>
      <c r="F986" s="309"/>
    </row>
    <row r="987" spans="1:6" ht="45">
      <c r="A987" s="337">
        <v>171</v>
      </c>
      <c r="B987" s="462" t="s">
        <v>4103</v>
      </c>
      <c r="C987" s="461"/>
      <c r="D987" s="463" t="s">
        <v>75</v>
      </c>
      <c r="E987" s="308">
        <v>10000</v>
      </c>
      <c r="F987" s="309"/>
    </row>
    <row r="988" spans="1:6" ht="45">
      <c r="A988" s="337">
        <v>172</v>
      </c>
      <c r="B988" s="462" t="s">
        <v>4104</v>
      </c>
      <c r="C988" s="461"/>
      <c r="D988" s="463" t="s">
        <v>75</v>
      </c>
      <c r="E988" s="308">
        <v>10000</v>
      </c>
      <c r="F988" s="309"/>
    </row>
    <row r="989" spans="1:6" ht="45">
      <c r="A989" s="337">
        <v>173</v>
      </c>
      <c r="B989" s="462" t="s">
        <v>4105</v>
      </c>
      <c r="C989" s="461"/>
      <c r="D989" s="463" t="s">
        <v>75</v>
      </c>
      <c r="E989" s="308">
        <v>10000</v>
      </c>
      <c r="F989" s="309"/>
    </row>
    <row r="990" spans="1:6" ht="45">
      <c r="A990" s="337">
        <v>174</v>
      </c>
      <c r="B990" s="462" t="s">
        <v>4106</v>
      </c>
      <c r="C990" s="461"/>
      <c r="D990" s="463" t="s">
        <v>75</v>
      </c>
      <c r="E990" s="308">
        <v>10000</v>
      </c>
      <c r="F990" s="309"/>
    </row>
    <row r="991" spans="1:6" ht="45">
      <c r="A991" s="337">
        <v>175</v>
      </c>
      <c r="B991" s="462" t="s">
        <v>4107</v>
      </c>
      <c r="C991" s="461"/>
      <c r="D991" s="463" t="s">
        <v>75</v>
      </c>
      <c r="E991" s="308">
        <v>10000</v>
      </c>
      <c r="F991" s="309"/>
    </row>
    <row r="992" spans="1:6" ht="45">
      <c r="A992" s="337">
        <v>176</v>
      </c>
      <c r="B992" s="462" t="s">
        <v>4108</v>
      </c>
      <c r="C992" s="461"/>
      <c r="D992" s="463" t="s">
        <v>75</v>
      </c>
      <c r="E992" s="308">
        <v>10000</v>
      </c>
      <c r="F992" s="309"/>
    </row>
    <row r="993" spans="1:6" ht="45">
      <c r="A993" s="337">
        <v>177</v>
      </c>
      <c r="B993" s="462" t="s">
        <v>4109</v>
      </c>
      <c r="C993" s="461"/>
      <c r="D993" s="463" t="s">
        <v>75</v>
      </c>
      <c r="E993" s="308">
        <v>10000</v>
      </c>
      <c r="F993" s="309"/>
    </row>
    <row r="994" spans="1:6" ht="45">
      <c r="A994" s="337">
        <v>178</v>
      </c>
      <c r="B994" s="462" t="s">
        <v>4110</v>
      </c>
      <c r="C994" s="461"/>
      <c r="D994" s="463" t="s">
        <v>75</v>
      </c>
      <c r="E994" s="308">
        <v>10000</v>
      </c>
      <c r="F994" s="309"/>
    </row>
    <row r="995" spans="1:6" ht="45">
      <c r="A995" s="337">
        <v>179</v>
      </c>
      <c r="B995" s="462" t="s">
        <v>4111</v>
      </c>
      <c r="C995" s="461"/>
      <c r="D995" s="463" t="s">
        <v>75</v>
      </c>
      <c r="E995" s="308">
        <v>10000</v>
      </c>
      <c r="F995" s="309"/>
    </row>
    <row r="996" spans="1:6" ht="45">
      <c r="A996" s="337">
        <v>180</v>
      </c>
      <c r="B996" s="462" t="s">
        <v>4112</v>
      </c>
      <c r="C996" s="461"/>
      <c r="D996" s="463" t="s">
        <v>75</v>
      </c>
      <c r="E996" s="308">
        <v>10000</v>
      </c>
      <c r="F996" s="309"/>
    </row>
    <row r="997" spans="1:6" ht="45">
      <c r="A997" s="337">
        <v>181</v>
      </c>
      <c r="B997" s="462" t="s">
        <v>4113</v>
      </c>
      <c r="C997" s="461"/>
      <c r="D997" s="463" t="s">
        <v>75</v>
      </c>
      <c r="E997" s="308">
        <v>10000</v>
      </c>
      <c r="F997" s="309"/>
    </row>
    <row r="998" spans="1:6" ht="45">
      <c r="A998" s="337">
        <v>182</v>
      </c>
      <c r="B998" s="462" t="s">
        <v>4114</v>
      </c>
      <c r="C998" s="461"/>
      <c r="D998" s="463" t="s">
        <v>75</v>
      </c>
      <c r="E998" s="308">
        <v>10000</v>
      </c>
      <c r="F998" s="309"/>
    </row>
    <row r="999" spans="1:6" ht="45">
      <c r="A999" s="337">
        <v>183</v>
      </c>
      <c r="B999" s="462" t="s">
        <v>4115</v>
      </c>
      <c r="C999" s="461"/>
      <c r="D999" s="463" t="s">
        <v>75</v>
      </c>
      <c r="E999" s="308">
        <v>10000</v>
      </c>
      <c r="F999" s="309"/>
    </row>
    <row r="1000" spans="1:6" ht="45">
      <c r="A1000" s="337">
        <v>184</v>
      </c>
      <c r="B1000" s="462" t="s">
        <v>4116</v>
      </c>
      <c r="C1000" s="461"/>
      <c r="D1000" s="463" t="s">
        <v>75</v>
      </c>
      <c r="E1000" s="308">
        <v>10000</v>
      </c>
      <c r="F1000" s="309"/>
    </row>
    <row r="1001" spans="1:6">
      <c r="A1001" s="337">
        <v>185</v>
      </c>
      <c r="B1001" s="462" t="s">
        <v>4117</v>
      </c>
      <c r="C1001" s="461"/>
      <c r="D1001" s="463" t="s">
        <v>75</v>
      </c>
      <c r="E1001" s="308">
        <v>10000</v>
      </c>
      <c r="F1001" s="309"/>
    </row>
    <row r="1002" spans="1:6">
      <c r="A1002" s="337">
        <v>186</v>
      </c>
      <c r="B1002" s="460" t="s">
        <v>4118</v>
      </c>
      <c r="C1002" s="461"/>
      <c r="D1002" s="461" t="s">
        <v>3985</v>
      </c>
      <c r="E1002" s="308">
        <v>10000</v>
      </c>
      <c r="F1002" s="309"/>
    </row>
    <row r="1003" spans="1:6" ht="30">
      <c r="A1003" s="337">
        <v>187</v>
      </c>
      <c r="B1003" s="462" t="s">
        <v>4119</v>
      </c>
      <c r="C1003" s="461"/>
      <c r="D1003" s="463" t="s">
        <v>75</v>
      </c>
      <c r="E1003" s="308">
        <v>10000</v>
      </c>
      <c r="F1003" s="309"/>
    </row>
    <row r="1004" spans="1:6" ht="15.75">
      <c r="A1004" s="337">
        <v>188</v>
      </c>
      <c r="B1004" s="464" t="s">
        <v>4120</v>
      </c>
      <c r="C1004" s="464"/>
      <c r="D1004" s="464"/>
      <c r="E1004" s="308">
        <v>10000</v>
      </c>
      <c r="F1004" s="309"/>
    </row>
    <row r="1005" spans="1:6" ht="45">
      <c r="A1005" s="337">
        <v>189</v>
      </c>
      <c r="B1005" s="462" t="s">
        <v>4121</v>
      </c>
      <c r="C1005" s="461"/>
      <c r="D1005" s="463" t="s">
        <v>674</v>
      </c>
      <c r="E1005" s="308">
        <v>10000</v>
      </c>
      <c r="F1005" s="309"/>
    </row>
    <row r="1006" spans="1:6" ht="45">
      <c r="A1006" s="337">
        <v>190</v>
      </c>
      <c r="B1006" s="462" t="s">
        <v>4122</v>
      </c>
      <c r="C1006" s="461"/>
      <c r="D1006" s="463" t="s">
        <v>674</v>
      </c>
      <c r="E1006" s="308">
        <v>10000</v>
      </c>
      <c r="F1006" s="309"/>
    </row>
    <row r="1007" spans="1:6" ht="45">
      <c r="A1007" s="337">
        <v>191</v>
      </c>
      <c r="B1007" s="462" t="s">
        <v>4123</v>
      </c>
      <c r="C1007" s="461"/>
      <c r="D1007" s="463" t="s">
        <v>674</v>
      </c>
      <c r="E1007" s="308">
        <v>10000</v>
      </c>
      <c r="F1007" s="309"/>
    </row>
    <row r="1008" spans="1:6" ht="45">
      <c r="A1008" s="337">
        <v>192</v>
      </c>
      <c r="B1008" s="462" t="s">
        <v>4124</v>
      </c>
      <c r="C1008" s="461"/>
      <c r="D1008" s="463" t="s">
        <v>674</v>
      </c>
      <c r="E1008" s="308">
        <v>10000</v>
      </c>
      <c r="F1008" s="309"/>
    </row>
    <row r="1009" spans="1:6" ht="45">
      <c r="A1009" s="337">
        <v>193</v>
      </c>
      <c r="B1009" s="462" t="s">
        <v>4125</v>
      </c>
      <c r="C1009" s="461"/>
      <c r="D1009" s="463" t="s">
        <v>674</v>
      </c>
      <c r="E1009" s="308">
        <v>10000</v>
      </c>
      <c r="F1009" s="309"/>
    </row>
    <row r="1010" spans="1:6" ht="45">
      <c r="A1010" s="337">
        <v>194</v>
      </c>
      <c r="B1010" s="462" t="s">
        <v>4126</v>
      </c>
      <c r="C1010" s="461"/>
      <c r="D1010" s="463" t="s">
        <v>674</v>
      </c>
      <c r="E1010" s="308">
        <v>10000</v>
      </c>
      <c r="F1010" s="309"/>
    </row>
    <row r="1011" spans="1:6" ht="45">
      <c r="A1011" s="337">
        <v>195</v>
      </c>
      <c r="B1011" s="462" t="s">
        <v>4127</v>
      </c>
      <c r="C1011" s="461"/>
      <c r="D1011" s="463" t="s">
        <v>674</v>
      </c>
      <c r="E1011" s="308">
        <v>10000</v>
      </c>
      <c r="F1011" s="309"/>
    </row>
    <row r="1012" spans="1:6" ht="45">
      <c r="A1012" s="337">
        <v>196</v>
      </c>
      <c r="B1012" s="462" t="s">
        <v>4128</v>
      </c>
      <c r="C1012" s="461"/>
      <c r="D1012" s="463" t="s">
        <v>674</v>
      </c>
      <c r="E1012" s="308">
        <v>10000</v>
      </c>
      <c r="F1012" s="309"/>
    </row>
    <row r="1013" spans="1:6" ht="45">
      <c r="A1013" s="337">
        <v>197</v>
      </c>
      <c r="B1013" s="462" t="s">
        <v>4129</v>
      </c>
      <c r="C1013" s="461"/>
      <c r="D1013" s="463" t="s">
        <v>674</v>
      </c>
      <c r="E1013" s="308">
        <v>10000</v>
      </c>
      <c r="F1013" s="309"/>
    </row>
    <row r="1014" spans="1:6" ht="45">
      <c r="A1014" s="337">
        <v>198</v>
      </c>
      <c r="B1014" s="462" t="s">
        <v>4130</v>
      </c>
      <c r="C1014" s="461"/>
      <c r="D1014" s="463" t="s">
        <v>674</v>
      </c>
      <c r="E1014" s="308">
        <v>10000</v>
      </c>
      <c r="F1014" s="309"/>
    </row>
    <row r="1015" spans="1:6" ht="45">
      <c r="A1015" s="337">
        <v>199</v>
      </c>
      <c r="B1015" s="462" t="s">
        <v>4131</v>
      </c>
      <c r="C1015" s="461"/>
      <c r="D1015" s="463" t="s">
        <v>674</v>
      </c>
      <c r="E1015" s="308">
        <v>10000</v>
      </c>
      <c r="F1015" s="309"/>
    </row>
    <row r="1016" spans="1:6" ht="45">
      <c r="A1016" s="337">
        <v>200</v>
      </c>
      <c r="B1016" s="462" t="s">
        <v>4132</v>
      </c>
      <c r="C1016" s="461"/>
      <c r="D1016" s="463" t="s">
        <v>674</v>
      </c>
      <c r="E1016" s="308">
        <v>10000</v>
      </c>
      <c r="F1016" s="309"/>
    </row>
    <row r="1017" spans="1:6" ht="45">
      <c r="A1017" s="337">
        <v>201</v>
      </c>
      <c r="B1017" s="462" t="s">
        <v>4133</v>
      </c>
      <c r="C1017" s="461"/>
      <c r="D1017" s="463" t="s">
        <v>674</v>
      </c>
      <c r="E1017" s="308">
        <v>10000</v>
      </c>
      <c r="F1017" s="309"/>
    </row>
    <row r="1018" spans="1:6" ht="45">
      <c r="A1018" s="337">
        <v>202</v>
      </c>
      <c r="B1018" s="462" t="s">
        <v>4134</v>
      </c>
      <c r="C1018" s="461"/>
      <c r="D1018" s="463" t="s">
        <v>674</v>
      </c>
      <c r="E1018" s="308">
        <v>10000</v>
      </c>
      <c r="F1018" s="309"/>
    </row>
    <row r="1019" spans="1:6" ht="45">
      <c r="A1019" s="337">
        <v>203</v>
      </c>
      <c r="B1019" s="462" t="s">
        <v>4135</v>
      </c>
      <c r="C1019" s="461"/>
      <c r="D1019" s="463" t="s">
        <v>674</v>
      </c>
      <c r="E1019" s="308">
        <v>10000</v>
      </c>
      <c r="F1019" s="309"/>
    </row>
    <row r="1020" spans="1:6" ht="45">
      <c r="A1020" s="337">
        <v>204</v>
      </c>
      <c r="B1020" s="462" t="s">
        <v>4136</v>
      </c>
      <c r="C1020" s="461"/>
      <c r="D1020" s="463" t="s">
        <v>674</v>
      </c>
      <c r="E1020" s="308">
        <v>10000</v>
      </c>
      <c r="F1020" s="309"/>
    </row>
    <row r="1021" spans="1:6" ht="45">
      <c r="A1021" s="337">
        <v>205</v>
      </c>
      <c r="B1021" s="462" t="s">
        <v>4137</v>
      </c>
      <c r="C1021" s="461"/>
      <c r="D1021" s="463" t="s">
        <v>674</v>
      </c>
      <c r="E1021" s="308">
        <v>10000</v>
      </c>
      <c r="F1021" s="309"/>
    </row>
    <row r="1022" spans="1:6" ht="45">
      <c r="A1022" s="337">
        <v>206</v>
      </c>
      <c r="B1022" s="462" t="s">
        <v>4138</v>
      </c>
      <c r="C1022" s="461"/>
      <c r="D1022" s="463" t="s">
        <v>674</v>
      </c>
      <c r="E1022" s="308">
        <v>10000</v>
      </c>
      <c r="F1022" s="309"/>
    </row>
    <row r="1023" spans="1:6" ht="45">
      <c r="A1023" s="337">
        <v>207</v>
      </c>
      <c r="B1023" s="462" t="s">
        <v>4139</v>
      </c>
      <c r="C1023" s="461"/>
      <c r="D1023" s="463" t="s">
        <v>674</v>
      </c>
      <c r="E1023" s="308">
        <v>10000</v>
      </c>
      <c r="F1023" s="309"/>
    </row>
    <row r="1024" spans="1:6" ht="45">
      <c r="A1024" s="337">
        <v>208</v>
      </c>
      <c r="B1024" s="462" t="s">
        <v>4140</v>
      </c>
      <c r="C1024" s="461"/>
      <c r="D1024" s="463" t="s">
        <v>674</v>
      </c>
      <c r="E1024" s="308">
        <v>10000</v>
      </c>
      <c r="F1024" s="309"/>
    </row>
    <row r="1025" spans="1:6" ht="45">
      <c r="A1025" s="337">
        <v>209</v>
      </c>
      <c r="B1025" s="462" t="s">
        <v>4141</v>
      </c>
      <c r="C1025" s="461"/>
      <c r="D1025" s="463" t="s">
        <v>674</v>
      </c>
      <c r="E1025" s="308">
        <v>10000</v>
      </c>
      <c r="F1025" s="309"/>
    </row>
    <row r="1026" spans="1:6" ht="45">
      <c r="A1026" s="337">
        <v>210</v>
      </c>
      <c r="B1026" s="462" t="s">
        <v>4142</v>
      </c>
      <c r="C1026" s="461"/>
      <c r="D1026" s="463" t="s">
        <v>674</v>
      </c>
      <c r="E1026" s="308">
        <v>10000</v>
      </c>
      <c r="F1026" s="309"/>
    </row>
    <row r="1027" spans="1:6" ht="45">
      <c r="A1027" s="337">
        <v>211</v>
      </c>
      <c r="B1027" s="462" t="s">
        <v>4143</v>
      </c>
      <c r="C1027" s="461"/>
      <c r="D1027" s="463" t="s">
        <v>674</v>
      </c>
      <c r="E1027" s="308">
        <v>10000</v>
      </c>
      <c r="F1027" s="309"/>
    </row>
    <row r="1028" spans="1:6" ht="45">
      <c r="A1028" s="337">
        <v>212</v>
      </c>
      <c r="B1028" s="462" t="s">
        <v>4144</v>
      </c>
      <c r="C1028" s="461"/>
      <c r="D1028" s="463" t="s">
        <v>674</v>
      </c>
      <c r="E1028" s="308">
        <v>10000</v>
      </c>
      <c r="F1028" s="309"/>
    </row>
    <row r="1029" spans="1:6" ht="45">
      <c r="A1029" s="337">
        <v>213</v>
      </c>
      <c r="B1029" s="462" t="s">
        <v>4145</v>
      </c>
      <c r="C1029" s="461"/>
      <c r="D1029" s="463" t="s">
        <v>674</v>
      </c>
      <c r="E1029" s="308">
        <v>10000</v>
      </c>
      <c r="F1029" s="309"/>
    </row>
    <row r="1030" spans="1:6" ht="45">
      <c r="A1030" s="337">
        <v>214</v>
      </c>
      <c r="B1030" s="462" t="s">
        <v>4146</v>
      </c>
      <c r="C1030" s="461"/>
      <c r="D1030" s="463" t="s">
        <v>674</v>
      </c>
      <c r="E1030" s="308">
        <v>10000</v>
      </c>
      <c r="F1030" s="309"/>
    </row>
    <row r="1031" spans="1:6" ht="45">
      <c r="A1031" s="337">
        <v>215</v>
      </c>
      <c r="B1031" s="462" t="s">
        <v>4147</v>
      </c>
      <c r="C1031" s="461"/>
      <c r="D1031" s="463" t="s">
        <v>674</v>
      </c>
      <c r="E1031" s="308">
        <v>10000</v>
      </c>
      <c r="F1031" s="309"/>
    </row>
    <row r="1032" spans="1:6" ht="45">
      <c r="A1032" s="337">
        <v>216</v>
      </c>
      <c r="B1032" s="462" t="s">
        <v>4148</v>
      </c>
      <c r="C1032" s="461"/>
      <c r="D1032" s="463" t="s">
        <v>674</v>
      </c>
      <c r="E1032" s="308">
        <v>10000</v>
      </c>
      <c r="F1032" s="309"/>
    </row>
    <row r="1033" spans="1:6" ht="45">
      <c r="A1033" s="337">
        <v>217</v>
      </c>
      <c r="B1033" s="462" t="s">
        <v>4149</v>
      </c>
      <c r="C1033" s="461"/>
      <c r="D1033" s="463" t="s">
        <v>674</v>
      </c>
      <c r="E1033" s="308">
        <v>10000</v>
      </c>
      <c r="F1033" s="309"/>
    </row>
    <row r="1034" spans="1:6" ht="45">
      <c r="A1034" s="337">
        <v>218</v>
      </c>
      <c r="B1034" s="462" t="s">
        <v>4150</v>
      </c>
      <c r="C1034" s="461"/>
      <c r="D1034" s="463" t="s">
        <v>674</v>
      </c>
      <c r="E1034" s="308">
        <v>10000</v>
      </c>
      <c r="F1034" s="309"/>
    </row>
    <row r="1035" spans="1:6" ht="45">
      <c r="A1035" s="337">
        <v>219</v>
      </c>
      <c r="B1035" s="462" t="s">
        <v>4151</v>
      </c>
      <c r="C1035" s="461"/>
      <c r="D1035" s="463" t="s">
        <v>674</v>
      </c>
      <c r="E1035" s="308">
        <v>10000</v>
      </c>
      <c r="F1035" s="309"/>
    </row>
    <row r="1036" spans="1:6" ht="45">
      <c r="A1036" s="337">
        <v>220</v>
      </c>
      <c r="B1036" s="462" t="s">
        <v>4152</v>
      </c>
      <c r="C1036" s="461"/>
      <c r="D1036" s="463" t="s">
        <v>674</v>
      </c>
      <c r="E1036" s="308">
        <v>10000</v>
      </c>
      <c r="F1036" s="309"/>
    </row>
    <row r="1037" spans="1:6" ht="45">
      <c r="A1037" s="337">
        <v>221</v>
      </c>
      <c r="B1037" s="462" t="s">
        <v>4153</v>
      </c>
      <c r="C1037" s="461"/>
      <c r="D1037" s="463" t="s">
        <v>674</v>
      </c>
      <c r="E1037" s="308">
        <v>10000</v>
      </c>
      <c r="F1037" s="309"/>
    </row>
    <row r="1038" spans="1:6" ht="45">
      <c r="A1038" s="337">
        <v>222</v>
      </c>
      <c r="B1038" s="462" t="s">
        <v>4154</v>
      </c>
      <c r="C1038" s="461"/>
      <c r="D1038" s="463" t="s">
        <v>674</v>
      </c>
      <c r="E1038" s="308">
        <v>10000</v>
      </c>
      <c r="F1038" s="309"/>
    </row>
    <row r="1039" spans="1:6" ht="45">
      <c r="A1039" s="337">
        <v>223</v>
      </c>
      <c r="B1039" s="462" t="s">
        <v>4155</v>
      </c>
      <c r="C1039" s="461"/>
      <c r="D1039" s="463" t="s">
        <v>674</v>
      </c>
      <c r="E1039" s="308">
        <v>10000</v>
      </c>
      <c r="F1039" s="309"/>
    </row>
    <row r="1040" spans="1:6" ht="45">
      <c r="A1040" s="337">
        <v>224</v>
      </c>
      <c r="B1040" s="462" t="s">
        <v>4156</v>
      </c>
      <c r="C1040" s="461"/>
      <c r="D1040" s="463" t="s">
        <v>674</v>
      </c>
      <c r="E1040" s="308">
        <v>10000</v>
      </c>
      <c r="F1040" s="309"/>
    </row>
    <row r="1041" spans="1:6" ht="45">
      <c r="A1041" s="337">
        <v>225</v>
      </c>
      <c r="B1041" s="462" t="s">
        <v>4157</v>
      </c>
      <c r="C1041" s="461"/>
      <c r="D1041" s="463" t="s">
        <v>674</v>
      </c>
      <c r="E1041" s="308">
        <v>10000</v>
      </c>
      <c r="F1041" s="309"/>
    </row>
    <row r="1042" spans="1:6" ht="45">
      <c r="A1042" s="337">
        <v>226</v>
      </c>
      <c r="B1042" s="462" t="s">
        <v>4158</v>
      </c>
      <c r="C1042" s="461"/>
      <c r="D1042" s="463" t="s">
        <v>674</v>
      </c>
      <c r="E1042" s="308">
        <v>10000</v>
      </c>
      <c r="F1042" s="309"/>
    </row>
    <row r="1043" spans="1:6" ht="45">
      <c r="A1043" s="337">
        <v>227</v>
      </c>
      <c r="B1043" s="462" t="s">
        <v>4159</v>
      </c>
      <c r="C1043" s="461"/>
      <c r="D1043" s="463" t="s">
        <v>674</v>
      </c>
      <c r="E1043" s="308">
        <v>10000</v>
      </c>
      <c r="F1043" s="309"/>
    </row>
    <row r="1044" spans="1:6" ht="45">
      <c r="A1044" s="337">
        <v>228</v>
      </c>
      <c r="B1044" s="462" t="s">
        <v>4160</v>
      </c>
      <c r="C1044" s="461"/>
      <c r="D1044" s="463" t="s">
        <v>674</v>
      </c>
      <c r="E1044" s="308">
        <v>10000</v>
      </c>
      <c r="F1044" s="309"/>
    </row>
    <row r="1045" spans="1:6" ht="45">
      <c r="A1045" s="337">
        <v>229</v>
      </c>
      <c r="B1045" s="462" t="s">
        <v>4161</v>
      </c>
      <c r="C1045" s="461"/>
      <c r="D1045" s="463" t="s">
        <v>674</v>
      </c>
      <c r="E1045" s="308">
        <v>10000</v>
      </c>
      <c r="F1045" s="309"/>
    </row>
    <row r="1046" spans="1:6" ht="45">
      <c r="A1046" s="337">
        <v>230</v>
      </c>
      <c r="B1046" s="462" t="s">
        <v>4162</v>
      </c>
      <c r="C1046" s="461"/>
      <c r="D1046" s="463" t="s">
        <v>674</v>
      </c>
      <c r="E1046" s="308">
        <v>10000</v>
      </c>
      <c r="F1046" s="309"/>
    </row>
    <row r="1047" spans="1:6" ht="45">
      <c r="A1047" s="337">
        <v>231</v>
      </c>
      <c r="B1047" s="462" t="s">
        <v>4163</v>
      </c>
      <c r="C1047" s="461"/>
      <c r="D1047" s="463" t="s">
        <v>674</v>
      </c>
      <c r="E1047" s="308">
        <v>10000</v>
      </c>
      <c r="F1047" s="309"/>
    </row>
    <row r="1048" spans="1:6" ht="45">
      <c r="A1048" s="337">
        <v>232</v>
      </c>
      <c r="B1048" s="462" t="s">
        <v>4164</v>
      </c>
      <c r="C1048" s="461"/>
      <c r="D1048" s="463" t="s">
        <v>674</v>
      </c>
      <c r="E1048" s="308">
        <v>10000</v>
      </c>
      <c r="F1048" s="309"/>
    </row>
    <row r="1049" spans="1:6" ht="45">
      <c r="A1049" s="337">
        <v>233</v>
      </c>
      <c r="B1049" s="462" t="s">
        <v>4165</v>
      </c>
      <c r="C1049" s="461"/>
      <c r="D1049" s="463" t="s">
        <v>674</v>
      </c>
      <c r="E1049" s="308">
        <v>10000</v>
      </c>
      <c r="F1049" s="309"/>
    </row>
    <row r="1050" spans="1:6" ht="45">
      <c r="A1050" s="337">
        <v>234</v>
      </c>
      <c r="B1050" s="462" t="s">
        <v>4166</v>
      </c>
      <c r="C1050" s="461"/>
      <c r="D1050" s="463" t="s">
        <v>674</v>
      </c>
      <c r="E1050" s="308">
        <v>10000</v>
      </c>
      <c r="F1050" s="309"/>
    </row>
    <row r="1051" spans="1:6" ht="45">
      <c r="A1051" s="337">
        <v>235</v>
      </c>
      <c r="B1051" s="462" t="s">
        <v>4167</v>
      </c>
      <c r="C1051" s="461"/>
      <c r="D1051" s="463" t="s">
        <v>674</v>
      </c>
      <c r="E1051" s="308">
        <v>10000</v>
      </c>
      <c r="F1051" s="309"/>
    </row>
    <row r="1052" spans="1:6" ht="45">
      <c r="A1052" s="337">
        <v>236</v>
      </c>
      <c r="B1052" s="462" t="s">
        <v>4168</v>
      </c>
      <c r="C1052" s="461"/>
      <c r="D1052" s="463" t="s">
        <v>674</v>
      </c>
      <c r="E1052" s="308">
        <v>10000</v>
      </c>
      <c r="F1052" s="309"/>
    </row>
    <row r="1053" spans="1:6" ht="45">
      <c r="A1053" s="337">
        <v>237</v>
      </c>
      <c r="B1053" s="462" t="s">
        <v>4169</v>
      </c>
      <c r="C1053" s="461"/>
      <c r="D1053" s="463" t="s">
        <v>674</v>
      </c>
      <c r="E1053" s="308">
        <v>10000</v>
      </c>
      <c r="F1053" s="309"/>
    </row>
    <row r="1054" spans="1:6" ht="45">
      <c r="A1054" s="337">
        <v>238</v>
      </c>
      <c r="B1054" s="462" t="s">
        <v>4170</v>
      </c>
      <c r="C1054" s="461"/>
      <c r="D1054" s="463" t="s">
        <v>674</v>
      </c>
      <c r="E1054" s="308">
        <v>10000</v>
      </c>
      <c r="F1054" s="309"/>
    </row>
    <row r="1055" spans="1:6" ht="45">
      <c r="A1055" s="337">
        <v>239</v>
      </c>
      <c r="B1055" s="462" t="s">
        <v>4171</v>
      </c>
      <c r="C1055" s="461"/>
      <c r="D1055" s="463" t="s">
        <v>674</v>
      </c>
      <c r="E1055" s="308">
        <v>10000</v>
      </c>
      <c r="F1055" s="309"/>
    </row>
    <row r="1056" spans="1:6" ht="45">
      <c r="A1056" s="337">
        <v>240</v>
      </c>
      <c r="B1056" s="462" t="s">
        <v>4172</v>
      </c>
      <c r="C1056" s="461"/>
      <c r="D1056" s="463" t="s">
        <v>674</v>
      </c>
      <c r="E1056" s="308">
        <v>10000</v>
      </c>
      <c r="F1056" s="309"/>
    </row>
    <row r="1057" spans="1:6" ht="45">
      <c r="A1057" s="337">
        <v>241</v>
      </c>
      <c r="B1057" s="462" t="s">
        <v>4173</v>
      </c>
      <c r="C1057" s="461"/>
      <c r="D1057" s="463" t="s">
        <v>674</v>
      </c>
      <c r="E1057" s="308">
        <v>10000</v>
      </c>
      <c r="F1057" s="309"/>
    </row>
    <row r="1058" spans="1:6" ht="45">
      <c r="A1058" s="337">
        <v>242</v>
      </c>
      <c r="B1058" s="462" t="s">
        <v>4174</v>
      </c>
      <c r="C1058" s="461"/>
      <c r="D1058" s="463" t="s">
        <v>674</v>
      </c>
      <c r="E1058" s="308">
        <v>10000</v>
      </c>
      <c r="F1058" s="309"/>
    </row>
    <row r="1059" spans="1:6" ht="45">
      <c r="A1059" s="337">
        <v>243</v>
      </c>
      <c r="B1059" s="462" t="s">
        <v>4175</v>
      </c>
      <c r="C1059" s="461"/>
      <c r="D1059" s="463" t="s">
        <v>674</v>
      </c>
      <c r="E1059" s="308">
        <v>10000</v>
      </c>
      <c r="F1059" s="309"/>
    </row>
    <row r="1060" spans="1:6" ht="45">
      <c r="A1060" s="337">
        <v>244</v>
      </c>
      <c r="B1060" s="462" t="s">
        <v>4176</v>
      </c>
      <c r="C1060" s="461"/>
      <c r="D1060" s="463" t="s">
        <v>674</v>
      </c>
      <c r="E1060" s="308">
        <v>10000</v>
      </c>
      <c r="F1060" s="309"/>
    </row>
    <row r="1061" spans="1:6" ht="45">
      <c r="A1061" s="337">
        <v>245</v>
      </c>
      <c r="B1061" s="462" t="s">
        <v>4177</v>
      </c>
      <c r="C1061" s="461"/>
      <c r="D1061" s="463" t="s">
        <v>674</v>
      </c>
      <c r="E1061" s="308">
        <v>10000</v>
      </c>
      <c r="F1061" s="309"/>
    </row>
    <row r="1062" spans="1:6" ht="45">
      <c r="A1062" s="337">
        <v>246</v>
      </c>
      <c r="B1062" s="462" t="s">
        <v>4178</v>
      </c>
      <c r="C1062" s="461"/>
      <c r="D1062" s="463" t="s">
        <v>674</v>
      </c>
      <c r="E1062" s="308">
        <v>10000</v>
      </c>
      <c r="F1062" s="309"/>
    </row>
    <row r="1063" spans="1:6" ht="45">
      <c r="A1063" s="337">
        <v>247</v>
      </c>
      <c r="B1063" s="462" t="s">
        <v>4179</v>
      </c>
      <c r="C1063" s="461"/>
      <c r="D1063" s="463" t="s">
        <v>674</v>
      </c>
      <c r="E1063" s="308">
        <v>10000</v>
      </c>
      <c r="F1063" s="309"/>
    </row>
    <row r="1064" spans="1:6" ht="45">
      <c r="A1064" s="337">
        <v>248</v>
      </c>
      <c r="B1064" s="462" t="s">
        <v>4180</v>
      </c>
      <c r="C1064" s="461"/>
      <c r="D1064" s="463" t="s">
        <v>674</v>
      </c>
      <c r="E1064" s="308">
        <v>10000</v>
      </c>
      <c r="F1064" s="309"/>
    </row>
    <row r="1065" spans="1:6" ht="45">
      <c r="A1065" s="337">
        <v>249</v>
      </c>
      <c r="B1065" s="462" t="s">
        <v>4181</v>
      </c>
      <c r="C1065" s="461"/>
      <c r="D1065" s="463" t="s">
        <v>674</v>
      </c>
      <c r="E1065" s="308">
        <v>10000</v>
      </c>
      <c r="F1065" s="309"/>
    </row>
    <row r="1066" spans="1:6" ht="45">
      <c r="A1066" s="337">
        <v>250</v>
      </c>
      <c r="B1066" s="462" t="s">
        <v>4182</v>
      </c>
      <c r="C1066" s="461"/>
      <c r="D1066" s="463" t="s">
        <v>674</v>
      </c>
      <c r="E1066" s="308">
        <v>10000</v>
      </c>
      <c r="F1066" s="309"/>
    </row>
    <row r="1067" spans="1:6" ht="45">
      <c r="A1067" s="337">
        <v>251</v>
      </c>
      <c r="B1067" s="462" t="s">
        <v>4183</v>
      </c>
      <c r="C1067" s="461"/>
      <c r="D1067" s="463" t="s">
        <v>674</v>
      </c>
      <c r="E1067" s="308">
        <v>10000</v>
      </c>
      <c r="F1067" s="309"/>
    </row>
    <row r="1068" spans="1:6" ht="45">
      <c r="A1068" s="337">
        <v>252</v>
      </c>
      <c r="B1068" s="462" t="s">
        <v>4184</v>
      </c>
      <c r="C1068" s="461"/>
      <c r="D1068" s="463" t="s">
        <v>674</v>
      </c>
      <c r="E1068" s="308">
        <v>10000</v>
      </c>
      <c r="F1068" s="309"/>
    </row>
    <row r="1069" spans="1:6" ht="45">
      <c r="A1069" s="337">
        <v>253</v>
      </c>
      <c r="B1069" s="462" t="s">
        <v>4185</v>
      </c>
      <c r="C1069" s="461"/>
      <c r="D1069" s="463" t="s">
        <v>674</v>
      </c>
      <c r="E1069" s="308">
        <v>10000</v>
      </c>
      <c r="F1069" s="309"/>
    </row>
    <row r="1070" spans="1:6" ht="45">
      <c r="A1070" s="337">
        <v>254</v>
      </c>
      <c r="B1070" s="462" t="s">
        <v>4186</v>
      </c>
      <c r="C1070" s="461"/>
      <c r="D1070" s="463" t="s">
        <v>674</v>
      </c>
      <c r="E1070" s="308">
        <v>10000</v>
      </c>
      <c r="F1070" s="309"/>
    </row>
    <row r="1071" spans="1:6" ht="45">
      <c r="A1071" s="337">
        <v>255</v>
      </c>
      <c r="B1071" s="462" t="s">
        <v>4187</v>
      </c>
      <c r="C1071" s="461"/>
      <c r="D1071" s="463" t="s">
        <v>674</v>
      </c>
      <c r="E1071" s="308">
        <v>10000</v>
      </c>
      <c r="F1071" s="309"/>
    </row>
    <row r="1072" spans="1:6" ht="45">
      <c r="A1072" s="337">
        <v>256</v>
      </c>
      <c r="B1072" s="462" t="s">
        <v>4188</v>
      </c>
      <c r="C1072" s="461"/>
      <c r="D1072" s="463" t="s">
        <v>674</v>
      </c>
      <c r="E1072" s="308">
        <v>10000</v>
      </c>
      <c r="F1072" s="309"/>
    </row>
    <row r="1073" spans="1:6" ht="45">
      <c r="A1073" s="337">
        <v>257</v>
      </c>
      <c r="B1073" s="462" t="s">
        <v>4189</v>
      </c>
      <c r="C1073" s="461"/>
      <c r="D1073" s="463" t="s">
        <v>674</v>
      </c>
      <c r="E1073" s="308">
        <v>10000</v>
      </c>
      <c r="F1073" s="309"/>
    </row>
    <row r="1074" spans="1:6" ht="18" customHeight="1">
      <c r="A1074" s="337">
        <v>258</v>
      </c>
      <c r="B1074" s="462" t="s">
        <v>4190</v>
      </c>
      <c r="C1074" s="461"/>
      <c r="D1074" s="463" t="s">
        <v>674</v>
      </c>
      <c r="E1074" s="308">
        <v>10000</v>
      </c>
      <c r="F1074" s="309"/>
    </row>
    <row r="1075" spans="1:6" ht="45">
      <c r="A1075" s="337">
        <v>259</v>
      </c>
      <c r="B1075" s="462" t="s">
        <v>4191</v>
      </c>
      <c r="C1075" s="461"/>
      <c r="D1075" s="463" t="s">
        <v>674</v>
      </c>
      <c r="E1075" s="308">
        <v>10000</v>
      </c>
      <c r="F1075" s="309"/>
    </row>
    <row r="1076" spans="1:6" ht="45">
      <c r="A1076" s="337">
        <v>260</v>
      </c>
      <c r="B1076" s="462" t="s">
        <v>4192</v>
      </c>
      <c r="C1076" s="461"/>
      <c r="D1076" s="463" t="s">
        <v>674</v>
      </c>
      <c r="E1076" s="308">
        <v>10000</v>
      </c>
      <c r="F1076" s="309"/>
    </row>
    <row r="1077" spans="1:6" ht="45">
      <c r="A1077" s="337">
        <v>261</v>
      </c>
      <c r="B1077" s="462" t="s">
        <v>4193</v>
      </c>
      <c r="C1077" s="461"/>
      <c r="D1077" s="463" t="s">
        <v>674</v>
      </c>
      <c r="E1077" s="308">
        <v>10000</v>
      </c>
      <c r="F1077" s="309"/>
    </row>
    <row r="1078" spans="1:6" ht="45">
      <c r="A1078" s="337">
        <v>262</v>
      </c>
      <c r="B1078" s="462" t="s">
        <v>4194</v>
      </c>
      <c r="C1078" s="461"/>
      <c r="D1078" s="463" t="s">
        <v>674</v>
      </c>
      <c r="E1078" s="308">
        <v>10000</v>
      </c>
      <c r="F1078" s="309"/>
    </row>
    <row r="1079" spans="1:6" ht="45">
      <c r="A1079" s="337">
        <v>263</v>
      </c>
      <c r="B1079" s="462" t="s">
        <v>4195</v>
      </c>
      <c r="C1079" s="461"/>
      <c r="D1079" s="463" t="s">
        <v>674</v>
      </c>
      <c r="E1079" s="308">
        <v>10000</v>
      </c>
      <c r="F1079" s="309"/>
    </row>
    <row r="1080" spans="1:6" ht="45">
      <c r="A1080" s="337">
        <v>264</v>
      </c>
      <c r="B1080" s="462" t="s">
        <v>4196</v>
      </c>
      <c r="C1080" s="461"/>
      <c r="D1080" s="463" t="s">
        <v>674</v>
      </c>
      <c r="E1080" s="308">
        <v>10000</v>
      </c>
      <c r="F1080" s="309"/>
    </row>
    <row r="1081" spans="1:6" ht="45">
      <c r="A1081" s="337">
        <v>265</v>
      </c>
      <c r="B1081" s="462" t="s">
        <v>4197</v>
      </c>
      <c r="C1081" s="461"/>
      <c r="D1081" s="463" t="s">
        <v>674</v>
      </c>
      <c r="E1081" s="308">
        <v>10000</v>
      </c>
      <c r="F1081" s="309"/>
    </row>
    <row r="1082" spans="1:6" ht="45">
      <c r="A1082" s="337">
        <v>266</v>
      </c>
      <c r="B1082" s="462" t="s">
        <v>4198</v>
      </c>
      <c r="C1082" s="461"/>
      <c r="D1082" s="463" t="s">
        <v>674</v>
      </c>
      <c r="E1082" s="308">
        <v>10000</v>
      </c>
      <c r="F1082" s="309"/>
    </row>
    <row r="1083" spans="1:6" ht="45">
      <c r="A1083" s="337">
        <v>267</v>
      </c>
      <c r="B1083" s="462" t="s">
        <v>4199</v>
      </c>
      <c r="C1083" s="461"/>
      <c r="D1083" s="463" t="s">
        <v>674</v>
      </c>
      <c r="E1083" s="308">
        <v>10000</v>
      </c>
      <c r="F1083" s="309"/>
    </row>
    <row r="1084" spans="1:6" ht="45">
      <c r="A1084" s="337">
        <v>268</v>
      </c>
      <c r="B1084" s="462" t="s">
        <v>4200</v>
      </c>
      <c r="C1084" s="461"/>
      <c r="D1084" s="463" t="s">
        <v>674</v>
      </c>
      <c r="E1084" s="308">
        <v>10000</v>
      </c>
      <c r="F1084" s="309"/>
    </row>
    <row r="1085" spans="1:6" ht="45">
      <c r="A1085" s="337">
        <v>269</v>
      </c>
      <c r="B1085" s="462" t="s">
        <v>4201</v>
      </c>
      <c r="C1085" s="461"/>
      <c r="D1085" s="463" t="s">
        <v>674</v>
      </c>
      <c r="E1085" s="308">
        <v>10000</v>
      </c>
      <c r="F1085" s="309"/>
    </row>
    <row r="1086" spans="1:6" ht="45">
      <c r="A1086" s="337">
        <v>270</v>
      </c>
      <c r="B1086" s="462" t="s">
        <v>4202</v>
      </c>
      <c r="C1086" s="461"/>
      <c r="D1086" s="463" t="s">
        <v>674</v>
      </c>
      <c r="E1086" s="308">
        <v>10000</v>
      </c>
      <c r="F1086" s="327"/>
    </row>
    <row r="1087" spans="1:6" ht="45">
      <c r="A1087" s="337">
        <v>271</v>
      </c>
      <c r="B1087" s="462" t="s">
        <v>4203</v>
      </c>
      <c r="C1087" s="461"/>
      <c r="D1087" s="463" t="s">
        <v>674</v>
      </c>
      <c r="E1087" s="308">
        <v>10000</v>
      </c>
      <c r="F1087" s="309"/>
    </row>
    <row r="1088" spans="1:6" ht="45">
      <c r="A1088" s="337">
        <v>272</v>
      </c>
      <c r="B1088" s="462" t="s">
        <v>4204</v>
      </c>
      <c r="C1088" s="461"/>
      <c r="D1088" s="463" t="s">
        <v>674</v>
      </c>
      <c r="E1088" s="308">
        <v>10000</v>
      </c>
      <c r="F1088" s="309"/>
    </row>
    <row r="1089" spans="1:6" ht="45">
      <c r="A1089" s="337">
        <v>273</v>
      </c>
      <c r="B1089" s="462" t="s">
        <v>4205</v>
      </c>
      <c r="C1089" s="461"/>
      <c r="D1089" s="463" t="s">
        <v>674</v>
      </c>
      <c r="E1089" s="308">
        <v>10000</v>
      </c>
      <c r="F1089" s="309"/>
    </row>
    <row r="1090" spans="1:6" ht="45">
      <c r="A1090" s="337">
        <v>274</v>
      </c>
      <c r="B1090" s="462" t="s">
        <v>4206</v>
      </c>
      <c r="C1090" s="461"/>
      <c r="D1090" s="463" t="s">
        <v>674</v>
      </c>
      <c r="E1090" s="308">
        <v>10000</v>
      </c>
      <c r="F1090" s="309"/>
    </row>
    <row r="1091" spans="1:6" ht="45">
      <c r="A1091" s="337">
        <v>275</v>
      </c>
      <c r="B1091" s="462" t="s">
        <v>4207</v>
      </c>
      <c r="C1091" s="461"/>
      <c r="D1091" s="463" t="s">
        <v>674</v>
      </c>
      <c r="E1091" s="308">
        <v>10000</v>
      </c>
      <c r="F1091" s="309"/>
    </row>
    <row r="1092" spans="1:6" ht="45">
      <c r="A1092" s="337">
        <v>276</v>
      </c>
      <c r="B1092" s="462" t="s">
        <v>4208</v>
      </c>
      <c r="C1092" s="461"/>
      <c r="D1092" s="463" t="s">
        <v>674</v>
      </c>
      <c r="E1092" s="308">
        <v>10000</v>
      </c>
      <c r="F1092" s="309"/>
    </row>
    <row r="1093" spans="1:6" ht="45">
      <c r="A1093" s="337">
        <v>277</v>
      </c>
      <c r="B1093" s="462" t="s">
        <v>4209</v>
      </c>
      <c r="C1093" s="461"/>
      <c r="D1093" s="463" t="s">
        <v>674</v>
      </c>
      <c r="E1093" s="308">
        <v>10000</v>
      </c>
      <c r="F1093" s="309"/>
    </row>
    <row r="1094" spans="1:6" ht="45">
      <c r="A1094" s="337">
        <v>278</v>
      </c>
      <c r="B1094" s="462" t="s">
        <v>4210</v>
      </c>
      <c r="C1094" s="461"/>
      <c r="D1094" s="463" t="s">
        <v>674</v>
      </c>
      <c r="E1094" s="308">
        <v>10000</v>
      </c>
      <c r="F1094" s="309"/>
    </row>
    <row r="1095" spans="1:6" ht="45">
      <c r="A1095" s="337">
        <v>279</v>
      </c>
      <c r="B1095" s="462" t="s">
        <v>4211</v>
      </c>
      <c r="C1095" s="461"/>
      <c r="D1095" s="463" t="s">
        <v>674</v>
      </c>
      <c r="E1095" s="308">
        <v>10000</v>
      </c>
      <c r="F1095" s="309"/>
    </row>
    <row r="1096" spans="1:6" ht="45">
      <c r="A1096" s="337">
        <v>280</v>
      </c>
      <c r="B1096" s="462" t="s">
        <v>4212</v>
      </c>
      <c r="C1096" s="461"/>
      <c r="D1096" s="463" t="s">
        <v>674</v>
      </c>
      <c r="E1096" s="308">
        <v>10000</v>
      </c>
      <c r="F1096" s="309"/>
    </row>
    <row r="1097" spans="1:6" ht="45">
      <c r="A1097" s="337">
        <v>281</v>
      </c>
      <c r="B1097" s="462" t="s">
        <v>4213</v>
      </c>
      <c r="C1097" s="461"/>
      <c r="D1097" s="463" t="s">
        <v>674</v>
      </c>
      <c r="E1097" s="308">
        <v>10000</v>
      </c>
      <c r="F1097" s="309"/>
    </row>
    <row r="1098" spans="1:6" ht="45">
      <c r="A1098" s="337">
        <v>282</v>
      </c>
      <c r="B1098" s="462" t="s">
        <v>4214</v>
      </c>
      <c r="C1098" s="461"/>
      <c r="D1098" s="463" t="s">
        <v>674</v>
      </c>
      <c r="E1098" s="308">
        <v>10000</v>
      </c>
      <c r="F1098" s="309"/>
    </row>
    <row r="1099" spans="1:6" ht="45">
      <c r="A1099" s="337">
        <v>283</v>
      </c>
      <c r="B1099" s="462" t="s">
        <v>4215</v>
      </c>
      <c r="C1099" s="461"/>
      <c r="D1099" s="463" t="s">
        <v>674</v>
      </c>
      <c r="E1099" s="308">
        <v>10000</v>
      </c>
      <c r="F1099" s="309"/>
    </row>
    <row r="1100" spans="1:6" ht="45">
      <c r="A1100" s="337">
        <v>284</v>
      </c>
      <c r="B1100" s="462" t="s">
        <v>4216</v>
      </c>
      <c r="C1100" s="461"/>
      <c r="D1100" s="463" t="s">
        <v>674</v>
      </c>
      <c r="E1100" s="308">
        <v>10000</v>
      </c>
      <c r="F1100" s="309"/>
    </row>
    <row r="1101" spans="1:6" ht="45">
      <c r="A1101" s="337">
        <v>285</v>
      </c>
      <c r="B1101" s="462" t="s">
        <v>4217</v>
      </c>
      <c r="C1101" s="461"/>
      <c r="D1101" s="463" t="s">
        <v>674</v>
      </c>
      <c r="E1101" s="308">
        <v>10000</v>
      </c>
      <c r="F1101" s="309"/>
    </row>
    <row r="1102" spans="1:6" ht="45">
      <c r="A1102" s="337">
        <v>286</v>
      </c>
      <c r="B1102" s="462" t="s">
        <v>4218</v>
      </c>
      <c r="C1102" s="461"/>
      <c r="D1102" s="463" t="s">
        <v>674</v>
      </c>
      <c r="E1102" s="308">
        <v>10000</v>
      </c>
      <c r="F1102" s="309"/>
    </row>
    <row r="1103" spans="1:6" ht="45">
      <c r="A1103" s="337">
        <v>287</v>
      </c>
      <c r="B1103" s="462" t="s">
        <v>4219</v>
      </c>
      <c r="C1103" s="461"/>
      <c r="D1103" s="463" t="s">
        <v>674</v>
      </c>
      <c r="E1103" s="308">
        <v>10000</v>
      </c>
      <c r="F1103" s="309"/>
    </row>
    <row r="1104" spans="1:6" ht="45">
      <c r="A1104" s="337">
        <v>288</v>
      </c>
      <c r="B1104" s="462" t="s">
        <v>4220</v>
      </c>
      <c r="C1104" s="461"/>
      <c r="D1104" s="463" t="s">
        <v>674</v>
      </c>
      <c r="E1104" s="308">
        <v>10000</v>
      </c>
      <c r="F1104" s="309"/>
    </row>
    <row r="1105" spans="1:6" ht="45">
      <c r="A1105" s="337">
        <v>289</v>
      </c>
      <c r="B1105" s="462" t="s">
        <v>4221</v>
      </c>
      <c r="C1105" s="461"/>
      <c r="D1105" s="463" t="s">
        <v>674</v>
      </c>
      <c r="E1105" s="308">
        <v>10000</v>
      </c>
      <c r="F1105" s="309"/>
    </row>
    <row r="1106" spans="1:6" ht="45">
      <c r="A1106" s="337">
        <v>290</v>
      </c>
      <c r="B1106" s="462" t="s">
        <v>4222</v>
      </c>
      <c r="C1106" s="461"/>
      <c r="D1106" s="463" t="s">
        <v>674</v>
      </c>
      <c r="E1106" s="308">
        <v>10000</v>
      </c>
      <c r="F1106" s="309"/>
    </row>
    <row r="1107" spans="1:6" ht="45">
      <c r="A1107" s="337">
        <v>291</v>
      </c>
      <c r="B1107" s="462" t="s">
        <v>4223</v>
      </c>
      <c r="C1107" s="461"/>
      <c r="D1107" s="463" t="s">
        <v>674</v>
      </c>
      <c r="E1107" s="308">
        <v>10000</v>
      </c>
      <c r="F1107" s="309"/>
    </row>
    <row r="1108" spans="1:6" ht="45">
      <c r="A1108" s="337">
        <v>292</v>
      </c>
      <c r="B1108" s="462" t="s">
        <v>4224</v>
      </c>
      <c r="C1108" s="461"/>
      <c r="D1108" s="463" t="s">
        <v>674</v>
      </c>
      <c r="E1108" s="308">
        <v>10000</v>
      </c>
      <c r="F1108" s="309"/>
    </row>
    <row r="1109" spans="1:6" ht="45">
      <c r="A1109" s="337">
        <v>293</v>
      </c>
      <c r="B1109" s="462" t="s">
        <v>4225</v>
      </c>
      <c r="C1109" s="461"/>
      <c r="D1109" s="463" t="s">
        <v>674</v>
      </c>
      <c r="E1109" s="308">
        <v>10000</v>
      </c>
      <c r="F1109" s="344"/>
    </row>
    <row r="1110" spans="1:6" ht="45">
      <c r="A1110" s="337">
        <v>294</v>
      </c>
      <c r="B1110" s="462" t="s">
        <v>4226</v>
      </c>
      <c r="C1110" s="461"/>
      <c r="D1110" s="463" t="s">
        <v>674</v>
      </c>
      <c r="E1110" s="308">
        <v>10000</v>
      </c>
      <c r="F1110" s="344"/>
    </row>
    <row r="1111" spans="1:6" ht="45">
      <c r="A1111" s="337">
        <v>295</v>
      </c>
      <c r="B1111" s="462" t="s">
        <v>4227</v>
      </c>
      <c r="C1111" s="461"/>
      <c r="D1111" s="463" t="s">
        <v>4228</v>
      </c>
      <c r="E1111" s="308">
        <v>10000</v>
      </c>
      <c r="F1111" s="344"/>
    </row>
    <row r="1112" spans="1:6" ht="45">
      <c r="A1112" s="337">
        <v>296</v>
      </c>
      <c r="B1112" s="462" t="s">
        <v>4229</v>
      </c>
      <c r="C1112" s="461"/>
      <c r="D1112" s="463" t="s">
        <v>4228</v>
      </c>
      <c r="E1112" s="308">
        <v>10000</v>
      </c>
      <c r="F1112" s="344"/>
    </row>
    <row r="1113" spans="1:6" ht="45">
      <c r="A1113" s="337">
        <v>297</v>
      </c>
      <c r="B1113" s="462" t="s">
        <v>4230</v>
      </c>
      <c r="C1113" s="461"/>
      <c r="D1113" s="463" t="s">
        <v>4228</v>
      </c>
      <c r="E1113" s="308">
        <v>10000</v>
      </c>
      <c r="F1113" s="344"/>
    </row>
    <row r="1114" spans="1:6" ht="45">
      <c r="A1114" s="337">
        <v>298</v>
      </c>
      <c r="B1114" s="462" t="s">
        <v>4231</v>
      </c>
      <c r="C1114" s="461"/>
      <c r="D1114" s="463" t="s">
        <v>4228</v>
      </c>
      <c r="E1114" s="308">
        <v>10000</v>
      </c>
      <c r="F1114" s="344"/>
    </row>
    <row r="1115" spans="1:6" ht="45">
      <c r="A1115" s="337">
        <v>299</v>
      </c>
      <c r="B1115" s="462" t="s">
        <v>4232</v>
      </c>
      <c r="C1115" s="461"/>
      <c r="D1115" s="463" t="s">
        <v>4228</v>
      </c>
      <c r="E1115" s="308">
        <v>10000</v>
      </c>
      <c r="F1115" s="344"/>
    </row>
    <row r="1116" spans="1:6" ht="45">
      <c r="A1116" s="337">
        <v>300</v>
      </c>
      <c r="B1116" s="462" t="s">
        <v>4233</v>
      </c>
      <c r="C1116" s="461"/>
      <c r="D1116" s="463" t="s">
        <v>4228</v>
      </c>
      <c r="E1116" s="308">
        <v>10000</v>
      </c>
      <c r="F1116" s="345"/>
    </row>
    <row r="1117" spans="1:6" ht="45">
      <c r="A1117" s="337">
        <v>301</v>
      </c>
      <c r="B1117" s="462" t="s">
        <v>4234</v>
      </c>
      <c r="C1117" s="461"/>
      <c r="D1117" s="463" t="s">
        <v>4228</v>
      </c>
      <c r="E1117" s="308">
        <v>10000</v>
      </c>
      <c r="F1117" s="345"/>
    </row>
    <row r="1118" spans="1:6" ht="45">
      <c r="A1118" s="337">
        <v>302</v>
      </c>
      <c r="B1118" s="462" t="s">
        <v>4235</v>
      </c>
      <c r="C1118" s="461"/>
      <c r="D1118" s="463" t="s">
        <v>4228</v>
      </c>
      <c r="E1118" s="308">
        <v>10000</v>
      </c>
      <c r="F1118" s="345"/>
    </row>
    <row r="1119" spans="1:6" ht="45">
      <c r="A1119" s="337">
        <v>303</v>
      </c>
      <c r="B1119" s="462" t="s">
        <v>4236</v>
      </c>
      <c r="C1119" s="461"/>
      <c r="D1119" s="463" t="s">
        <v>4228</v>
      </c>
      <c r="E1119" s="308">
        <v>10000</v>
      </c>
      <c r="F1119" s="345"/>
    </row>
    <row r="1120" spans="1:6" ht="45">
      <c r="A1120" s="337">
        <v>304</v>
      </c>
      <c r="B1120" s="462" t="s">
        <v>4237</v>
      </c>
      <c r="C1120" s="461"/>
      <c r="D1120" s="463" t="s">
        <v>4228</v>
      </c>
      <c r="E1120" s="308">
        <v>10000</v>
      </c>
      <c r="F1120" s="345"/>
    </row>
    <row r="1121" spans="1:6" ht="45">
      <c r="A1121" s="337">
        <v>305</v>
      </c>
      <c r="B1121" s="462" t="s">
        <v>4238</v>
      </c>
      <c r="C1121" s="461"/>
      <c r="D1121" s="463" t="s">
        <v>4228</v>
      </c>
      <c r="E1121" s="308">
        <v>10000</v>
      </c>
      <c r="F1121" s="345"/>
    </row>
    <row r="1122" spans="1:6" ht="45">
      <c r="A1122" s="337">
        <v>306</v>
      </c>
      <c r="B1122" s="462" t="s">
        <v>4239</v>
      </c>
      <c r="C1122" s="461"/>
      <c r="D1122" s="463" t="s">
        <v>4228</v>
      </c>
      <c r="E1122" s="308">
        <v>10000</v>
      </c>
      <c r="F1122" s="345"/>
    </row>
    <row r="1123" spans="1:6" ht="45">
      <c r="A1123" s="337">
        <v>307</v>
      </c>
      <c r="B1123" s="462" t="s">
        <v>4240</v>
      </c>
      <c r="C1123" s="461"/>
      <c r="D1123" s="463" t="s">
        <v>4228</v>
      </c>
      <c r="E1123" s="308">
        <v>10000</v>
      </c>
      <c r="F1123" s="344"/>
    </row>
    <row r="1124" spans="1:6" ht="45">
      <c r="A1124" s="337">
        <v>308</v>
      </c>
      <c r="B1124" s="462" t="s">
        <v>4241</v>
      </c>
      <c r="C1124" s="461"/>
      <c r="D1124" s="463" t="s">
        <v>4228</v>
      </c>
      <c r="E1124" s="308">
        <v>10000</v>
      </c>
      <c r="F1124" s="344"/>
    </row>
    <row r="1125" spans="1:6" ht="45">
      <c r="A1125" s="337">
        <v>309</v>
      </c>
      <c r="B1125" s="462" t="s">
        <v>4242</v>
      </c>
      <c r="C1125" s="461"/>
      <c r="D1125" s="463" t="s">
        <v>4228</v>
      </c>
      <c r="E1125" s="308">
        <v>10000</v>
      </c>
      <c r="F1125" s="344"/>
    </row>
    <row r="1126" spans="1:6" ht="45">
      <c r="A1126" s="337">
        <v>310</v>
      </c>
      <c r="B1126" s="462" t="s">
        <v>4243</v>
      </c>
      <c r="C1126" s="461"/>
      <c r="D1126" s="463" t="s">
        <v>4228</v>
      </c>
      <c r="E1126" s="308">
        <v>10000</v>
      </c>
      <c r="F1126" s="344"/>
    </row>
    <row r="1127" spans="1:6" ht="45">
      <c r="A1127" s="337">
        <v>311</v>
      </c>
      <c r="B1127" s="462" t="s">
        <v>4244</v>
      </c>
      <c r="C1127" s="461"/>
      <c r="D1127" s="463" t="s">
        <v>4228</v>
      </c>
      <c r="E1127" s="308">
        <v>10000</v>
      </c>
      <c r="F1127" s="344"/>
    </row>
    <row r="1128" spans="1:6" ht="45">
      <c r="A1128" s="337">
        <v>312</v>
      </c>
      <c r="B1128" s="462" t="s">
        <v>4245</v>
      </c>
      <c r="C1128" s="461"/>
      <c r="D1128" s="463" t="s">
        <v>4228</v>
      </c>
      <c r="E1128" s="308">
        <v>10000</v>
      </c>
      <c r="F1128" s="344"/>
    </row>
    <row r="1129" spans="1:6" ht="45">
      <c r="A1129" s="337">
        <v>313</v>
      </c>
      <c r="B1129" s="462" t="s">
        <v>4246</v>
      </c>
      <c r="C1129" s="461"/>
      <c r="D1129" s="463" t="s">
        <v>4228</v>
      </c>
      <c r="E1129" s="308">
        <v>10000</v>
      </c>
      <c r="F1129" s="344"/>
    </row>
    <row r="1130" spans="1:6" ht="45">
      <c r="A1130" s="337">
        <v>314</v>
      </c>
      <c r="B1130" s="462" t="s">
        <v>4247</v>
      </c>
      <c r="C1130" s="461"/>
      <c r="D1130" s="463" t="s">
        <v>4228</v>
      </c>
      <c r="E1130" s="308">
        <v>10000</v>
      </c>
      <c r="F1130" s="344"/>
    </row>
    <row r="1131" spans="1:6" ht="45">
      <c r="A1131" s="337">
        <v>315</v>
      </c>
      <c r="B1131" s="462" t="s">
        <v>4248</v>
      </c>
      <c r="C1131" s="461"/>
      <c r="D1131" s="463" t="s">
        <v>4228</v>
      </c>
      <c r="E1131" s="308">
        <v>10000</v>
      </c>
      <c r="F1131" s="344"/>
    </row>
    <row r="1132" spans="1:6" ht="45">
      <c r="A1132" s="337">
        <v>316</v>
      </c>
      <c r="B1132" s="462" t="s">
        <v>4249</v>
      </c>
      <c r="C1132" s="461"/>
      <c r="D1132" s="463" t="s">
        <v>4228</v>
      </c>
      <c r="E1132" s="308">
        <v>10000</v>
      </c>
      <c r="F1132" s="344"/>
    </row>
    <row r="1133" spans="1:6" ht="45">
      <c r="A1133" s="337">
        <v>317</v>
      </c>
      <c r="B1133" s="462" t="s">
        <v>4250</v>
      </c>
      <c r="C1133" s="461"/>
      <c r="D1133" s="463" t="s">
        <v>4228</v>
      </c>
      <c r="E1133" s="308">
        <v>10000</v>
      </c>
      <c r="F1133" s="344"/>
    </row>
    <row r="1134" spans="1:6" ht="45">
      <c r="A1134" s="337">
        <v>318</v>
      </c>
      <c r="B1134" s="462" t="s">
        <v>4251</v>
      </c>
      <c r="C1134" s="461"/>
      <c r="D1134" s="463" t="s">
        <v>4228</v>
      </c>
      <c r="E1134" s="308">
        <v>10000</v>
      </c>
      <c r="F1134" s="344"/>
    </row>
    <row r="1135" spans="1:6" ht="45">
      <c r="A1135" s="337">
        <v>319</v>
      </c>
      <c r="B1135" s="462" t="s">
        <v>4252</v>
      </c>
      <c r="C1135" s="461"/>
      <c r="D1135" s="463" t="s">
        <v>4228</v>
      </c>
      <c r="E1135" s="308">
        <v>10000</v>
      </c>
      <c r="F1135" s="344"/>
    </row>
    <row r="1136" spans="1:6" ht="45">
      <c r="A1136" s="337">
        <v>320</v>
      </c>
      <c r="B1136" s="462" t="s">
        <v>4253</v>
      </c>
      <c r="C1136" s="461"/>
      <c r="D1136" s="463" t="s">
        <v>4228</v>
      </c>
      <c r="E1136" s="308">
        <v>10000</v>
      </c>
      <c r="F1136" s="344"/>
    </row>
    <row r="1137" spans="1:6" ht="45">
      <c r="A1137" s="337">
        <v>321</v>
      </c>
      <c r="B1137" s="462" t="s">
        <v>4254</v>
      </c>
      <c r="C1137" s="461"/>
      <c r="D1137" s="463" t="s">
        <v>4228</v>
      </c>
      <c r="E1137" s="308">
        <v>10000</v>
      </c>
      <c r="F1137" s="344"/>
    </row>
    <row r="1138" spans="1:6" ht="45">
      <c r="A1138" s="337">
        <v>322</v>
      </c>
      <c r="B1138" s="462" t="s">
        <v>4255</v>
      </c>
      <c r="C1138" s="461"/>
      <c r="D1138" s="463" t="s">
        <v>4228</v>
      </c>
      <c r="E1138" s="308">
        <v>10000</v>
      </c>
      <c r="F1138" s="344"/>
    </row>
    <row r="1139" spans="1:6" ht="45">
      <c r="A1139" s="337">
        <v>323</v>
      </c>
      <c r="B1139" s="462" t="s">
        <v>4256</v>
      </c>
      <c r="C1139" s="461"/>
      <c r="D1139" s="463" t="s">
        <v>4228</v>
      </c>
      <c r="E1139" s="308">
        <v>10000</v>
      </c>
      <c r="F1139" s="344"/>
    </row>
    <row r="1140" spans="1:6" ht="45">
      <c r="A1140" s="337">
        <v>324</v>
      </c>
      <c r="B1140" s="462" t="s">
        <v>4257</v>
      </c>
      <c r="C1140" s="461"/>
      <c r="D1140" s="463" t="s">
        <v>4228</v>
      </c>
      <c r="E1140" s="308">
        <v>10000</v>
      </c>
      <c r="F1140" s="344"/>
    </row>
    <row r="1141" spans="1:6" ht="45">
      <c r="A1141" s="337">
        <v>325</v>
      </c>
      <c r="B1141" s="462" t="s">
        <v>4258</v>
      </c>
      <c r="C1141" s="461"/>
      <c r="D1141" s="463" t="s">
        <v>4228</v>
      </c>
      <c r="E1141" s="308">
        <v>10000</v>
      </c>
      <c r="F1141" s="344"/>
    </row>
    <row r="1142" spans="1:6" ht="45">
      <c r="A1142" s="337">
        <v>326</v>
      </c>
      <c r="B1142" s="462" t="s">
        <v>4259</v>
      </c>
      <c r="C1142" s="461"/>
      <c r="D1142" s="463" t="s">
        <v>4228</v>
      </c>
      <c r="E1142" s="308">
        <v>10000</v>
      </c>
      <c r="F1142" s="344"/>
    </row>
    <row r="1143" spans="1:6" ht="45">
      <c r="A1143" s="337">
        <v>327</v>
      </c>
      <c r="B1143" s="462" t="s">
        <v>4260</v>
      </c>
      <c r="C1143" s="461"/>
      <c r="D1143" s="463" t="s">
        <v>4228</v>
      </c>
      <c r="E1143" s="308">
        <v>10000</v>
      </c>
      <c r="F1143" s="344"/>
    </row>
    <row r="1144" spans="1:6" ht="45">
      <c r="A1144" s="337">
        <v>328</v>
      </c>
      <c r="B1144" s="462" t="s">
        <v>4261</v>
      </c>
      <c r="C1144" s="461"/>
      <c r="D1144" s="463" t="s">
        <v>4228</v>
      </c>
      <c r="E1144" s="308">
        <v>10000</v>
      </c>
      <c r="F1144" s="344"/>
    </row>
    <row r="1145" spans="1:6" ht="45">
      <c r="A1145" s="337">
        <v>329</v>
      </c>
      <c r="B1145" s="462" t="s">
        <v>4262</v>
      </c>
      <c r="C1145" s="461"/>
      <c r="D1145" s="463" t="s">
        <v>4228</v>
      </c>
      <c r="E1145" s="308">
        <v>10000</v>
      </c>
      <c r="F1145" s="344"/>
    </row>
    <row r="1146" spans="1:6" ht="45">
      <c r="A1146" s="337">
        <v>330</v>
      </c>
      <c r="B1146" s="462" t="s">
        <v>4263</v>
      </c>
      <c r="C1146" s="461"/>
      <c r="D1146" s="463" t="s">
        <v>4228</v>
      </c>
      <c r="E1146" s="308">
        <v>10000</v>
      </c>
      <c r="F1146" s="344"/>
    </row>
    <row r="1147" spans="1:6" ht="45">
      <c r="A1147" s="337">
        <v>331</v>
      </c>
      <c r="B1147" s="462" t="s">
        <v>4264</v>
      </c>
      <c r="C1147" s="461"/>
      <c r="D1147" s="463" t="s">
        <v>4228</v>
      </c>
      <c r="E1147" s="308">
        <v>10000</v>
      </c>
      <c r="F1147" s="344"/>
    </row>
    <row r="1148" spans="1:6" ht="45">
      <c r="A1148" s="337">
        <v>332</v>
      </c>
      <c r="B1148" s="462" t="s">
        <v>4265</v>
      </c>
      <c r="C1148" s="461"/>
      <c r="D1148" s="463" t="s">
        <v>4228</v>
      </c>
      <c r="E1148" s="308">
        <v>10000</v>
      </c>
      <c r="F1148" s="344"/>
    </row>
    <row r="1149" spans="1:6" ht="45">
      <c r="A1149" s="337">
        <v>333</v>
      </c>
      <c r="B1149" s="462" t="s">
        <v>4266</v>
      </c>
      <c r="C1149" s="461"/>
      <c r="D1149" s="463" t="s">
        <v>4228</v>
      </c>
      <c r="E1149" s="308">
        <v>10000</v>
      </c>
      <c r="F1149" s="344"/>
    </row>
    <row r="1150" spans="1:6" ht="45">
      <c r="A1150" s="337">
        <v>334</v>
      </c>
      <c r="B1150" s="462" t="s">
        <v>4267</v>
      </c>
      <c r="C1150" s="461"/>
      <c r="D1150" s="463" t="s">
        <v>4228</v>
      </c>
      <c r="E1150" s="308">
        <v>10000</v>
      </c>
      <c r="F1150" s="344"/>
    </row>
    <row r="1151" spans="1:6" ht="45">
      <c r="A1151" s="337">
        <v>335</v>
      </c>
      <c r="B1151" s="462" t="s">
        <v>4268</v>
      </c>
      <c r="C1151" s="461"/>
      <c r="D1151" s="463" t="s">
        <v>4228</v>
      </c>
      <c r="E1151" s="308">
        <v>10000</v>
      </c>
      <c r="F1151" s="344"/>
    </row>
    <row r="1152" spans="1:6" ht="45">
      <c r="A1152" s="337">
        <v>336</v>
      </c>
      <c r="B1152" s="462" t="s">
        <v>4269</v>
      </c>
      <c r="C1152" s="461"/>
      <c r="D1152" s="463" t="s">
        <v>4228</v>
      </c>
      <c r="E1152" s="308">
        <v>10000</v>
      </c>
      <c r="F1152" s="344"/>
    </row>
    <row r="1153" spans="1:6" ht="45">
      <c r="A1153" s="337">
        <v>337</v>
      </c>
      <c r="B1153" s="462" t="s">
        <v>4270</v>
      </c>
      <c r="C1153" s="461"/>
      <c r="D1153" s="463" t="s">
        <v>4228</v>
      </c>
      <c r="E1153" s="308">
        <v>10000</v>
      </c>
      <c r="F1153" s="344"/>
    </row>
    <row r="1154" spans="1:6" ht="45">
      <c r="A1154" s="337">
        <v>338</v>
      </c>
      <c r="B1154" s="462" t="s">
        <v>4271</v>
      </c>
      <c r="C1154" s="461"/>
      <c r="D1154" s="463" t="s">
        <v>4228</v>
      </c>
      <c r="E1154" s="308">
        <v>10000</v>
      </c>
      <c r="F1154" s="344"/>
    </row>
    <row r="1155" spans="1:6" ht="45">
      <c r="A1155" s="337">
        <v>339</v>
      </c>
      <c r="B1155" s="462" t="s">
        <v>4272</v>
      </c>
      <c r="C1155" s="461"/>
      <c r="D1155" s="463" t="s">
        <v>4228</v>
      </c>
      <c r="E1155" s="308">
        <v>10000</v>
      </c>
      <c r="F1155" s="344"/>
    </row>
    <row r="1156" spans="1:6" ht="45">
      <c r="A1156" s="337">
        <v>340</v>
      </c>
      <c r="B1156" s="462" t="s">
        <v>4273</v>
      </c>
      <c r="C1156" s="461"/>
      <c r="D1156" s="463" t="s">
        <v>4228</v>
      </c>
      <c r="E1156" s="308">
        <v>10000</v>
      </c>
      <c r="F1156" s="344"/>
    </row>
    <row r="1157" spans="1:6" ht="45">
      <c r="A1157" s="337">
        <v>341</v>
      </c>
      <c r="B1157" s="462" t="s">
        <v>4274</v>
      </c>
      <c r="C1157" s="461"/>
      <c r="D1157" s="463" t="s">
        <v>4228</v>
      </c>
      <c r="E1157" s="308">
        <v>10000</v>
      </c>
      <c r="F1157" s="344"/>
    </row>
    <row r="1158" spans="1:6" ht="45">
      <c r="A1158" s="337">
        <v>342</v>
      </c>
      <c r="B1158" s="462" t="s">
        <v>4275</v>
      </c>
      <c r="C1158" s="461"/>
      <c r="D1158" s="463" t="s">
        <v>4228</v>
      </c>
      <c r="E1158" s="308">
        <v>10000</v>
      </c>
      <c r="F1158" s="344"/>
    </row>
    <row r="1159" spans="1:6" ht="45">
      <c r="A1159" s="337">
        <v>343</v>
      </c>
      <c r="B1159" s="462" t="s">
        <v>4276</v>
      </c>
      <c r="C1159" s="461"/>
      <c r="D1159" s="463" t="s">
        <v>4228</v>
      </c>
      <c r="E1159" s="308">
        <v>10000</v>
      </c>
      <c r="F1159" s="344"/>
    </row>
    <row r="1160" spans="1:6" ht="45">
      <c r="A1160" s="337">
        <v>344</v>
      </c>
      <c r="B1160" s="462" t="s">
        <v>4277</v>
      </c>
      <c r="C1160" s="461"/>
      <c r="D1160" s="463" t="s">
        <v>4228</v>
      </c>
      <c r="E1160" s="308">
        <v>10000</v>
      </c>
      <c r="F1160" s="344"/>
    </row>
    <row r="1161" spans="1:6" ht="45">
      <c r="A1161" s="337">
        <v>345</v>
      </c>
      <c r="B1161" s="462" t="s">
        <v>4278</v>
      </c>
      <c r="C1161" s="461"/>
      <c r="D1161" s="463" t="s">
        <v>4228</v>
      </c>
      <c r="E1161" s="308">
        <v>10000</v>
      </c>
      <c r="F1161" s="344"/>
    </row>
    <row r="1162" spans="1:6" ht="45">
      <c r="A1162" s="337">
        <v>346</v>
      </c>
      <c r="B1162" s="462" t="s">
        <v>4279</v>
      </c>
      <c r="C1162" s="461"/>
      <c r="D1162" s="463" t="s">
        <v>4228</v>
      </c>
      <c r="E1162" s="308">
        <v>10000</v>
      </c>
      <c r="F1162" s="344"/>
    </row>
    <row r="1163" spans="1:6" ht="45">
      <c r="A1163" s="337">
        <v>347</v>
      </c>
      <c r="B1163" s="462" t="s">
        <v>4280</v>
      </c>
      <c r="C1163" s="461"/>
      <c r="D1163" s="463" t="s">
        <v>4228</v>
      </c>
      <c r="E1163" s="308">
        <v>10000</v>
      </c>
      <c r="F1163" s="344"/>
    </row>
    <row r="1164" spans="1:6" ht="45">
      <c r="A1164" s="337">
        <v>348</v>
      </c>
      <c r="B1164" s="462" t="s">
        <v>4281</v>
      </c>
      <c r="C1164" s="461"/>
      <c r="D1164" s="463" t="s">
        <v>4228</v>
      </c>
      <c r="E1164" s="308">
        <v>10000</v>
      </c>
      <c r="F1164" s="344"/>
    </row>
    <row r="1165" spans="1:6" ht="45">
      <c r="A1165" s="337">
        <v>349</v>
      </c>
      <c r="B1165" s="462" t="s">
        <v>4282</v>
      </c>
      <c r="C1165" s="461"/>
      <c r="D1165" s="463" t="s">
        <v>4228</v>
      </c>
      <c r="E1165" s="308">
        <v>10000</v>
      </c>
      <c r="F1165" s="344"/>
    </row>
    <row r="1166" spans="1:6" ht="45">
      <c r="A1166" s="337">
        <v>350</v>
      </c>
      <c r="B1166" s="462" t="s">
        <v>4283</v>
      </c>
      <c r="C1166" s="461"/>
      <c r="D1166" s="463" t="s">
        <v>4228</v>
      </c>
      <c r="E1166" s="308">
        <v>10000</v>
      </c>
      <c r="F1166" s="344"/>
    </row>
    <row r="1167" spans="1:6" ht="45">
      <c r="A1167" s="337">
        <v>351</v>
      </c>
      <c r="B1167" s="462" t="s">
        <v>4284</v>
      </c>
      <c r="C1167" s="461"/>
      <c r="D1167" s="463" t="s">
        <v>4228</v>
      </c>
      <c r="E1167" s="308">
        <v>10000</v>
      </c>
      <c r="F1167" s="344"/>
    </row>
    <row r="1168" spans="1:6" ht="45">
      <c r="A1168" s="337">
        <v>352</v>
      </c>
      <c r="B1168" s="462" t="s">
        <v>4285</v>
      </c>
      <c r="C1168" s="461"/>
      <c r="D1168" s="463" t="s">
        <v>4228</v>
      </c>
      <c r="E1168" s="308">
        <v>10000</v>
      </c>
      <c r="F1168" s="344"/>
    </row>
    <row r="1169" spans="1:6" ht="45">
      <c r="A1169" s="337">
        <v>353</v>
      </c>
      <c r="B1169" s="462" t="s">
        <v>4286</v>
      </c>
      <c r="C1169" s="461"/>
      <c r="D1169" s="463" t="s">
        <v>4228</v>
      </c>
      <c r="E1169" s="308">
        <v>10000</v>
      </c>
      <c r="F1169" s="344"/>
    </row>
    <row r="1170" spans="1:6" ht="45">
      <c r="A1170" s="337">
        <v>354</v>
      </c>
      <c r="B1170" s="462" t="s">
        <v>4287</v>
      </c>
      <c r="C1170" s="461"/>
      <c r="D1170" s="463" t="s">
        <v>4228</v>
      </c>
      <c r="E1170" s="308">
        <v>10000</v>
      </c>
      <c r="F1170" s="344"/>
    </row>
    <row r="1171" spans="1:6" ht="45">
      <c r="A1171" s="337">
        <v>355</v>
      </c>
      <c r="B1171" s="462" t="s">
        <v>4288</v>
      </c>
      <c r="C1171" s="461"/>
      <c r="D1171" s="463" t="s">
        <v>4228</v>
      </c>
      <c r="E1171" s="308">
        <v>10000</v>
      </c>
      <c r="F1171" s="344"/>
    </row>
    <row r="1172" spans="1:6" ht="45">
      <c r="A1172" s="337">
        <v>356</v>
      </c>
      <c r="B1172" s="462" t="s">
        <v>4289</v>
      </c>
      <c r="C1172" s="461"/>
      <c r="D1172" s="463" t="s">
        <v>674</v>
      </c>
      <c r="E1172" s="308">
        <v>10000</v>
      </c>
      <c r="F1172" s="344"/>
    </row>
    <row r="1173" spans="1:6" ht="30">
      <c r="A1173" s="337">
        <v>357</v>
      </c>
      <c r="B1173" s="462" t="s">
        <v>4290</v>
      </c>
      <c r="C1173" s="461"/>
      <c r="D1173" s="463" t="s">
        <v>674</v>
      </c>
      <c r="E1173" s="308">
        <v>10000</v>
      </c>
      <c r="F1173" s="344"/>
    </row>
    <row r="1174" spans="1:6" ht="45">
      <c r="A1174" s="337">
        <v>358</v>
      </c>
      <c r="B1174" s="462" t="s">
        <v>4291</v>
      </c>
      <c r="C1174" s="461"/>
      <c r="D1174" s="463" t="s">
        <v>674</v>
      </c>
      <c r="E1174" s="308">
        <v>10000</v>
      </c>
      <c r="F1174" s="344"/>
    </row>
    <row r="1175" spans="1:6" ht="30">
      <c r="A1175" s="337">
        <v>359</v>
      </c>
      <c r="B1175" s="462" t="s">
        <v>4292</v>
      </c>
      <c r="C1175" s="461"/>
      <c r="D1175" s="463" t="s">
        <v>674</v>
      </c>
      <c r="E1175" s="308">
        <v>10000</v>
      </c>
      <c r="F1175" s="344"/>
    </row>
    <row r="1176" spans="1:6" ht="45">
      <c r="A1176" s="337">
        <v>360</v>
      </c>
      <c r="B1176" s="462" t="s">
        <v>4293</v>
      </c>
      <c r="C1176" s="461"/>
      <c r="D1176" s="463" t="s">
        <v>674</v>
      </c>
      <c r="E1176" s="308">
        <v>10000</v>
      </c>
      <c r="F1176" s="344"/>
    </row>
    <row r="1177" spans="1:6" ht="30">
      <c r="A1177" s="337">
        <v>361</v>
      </c>
      <c r="B1177" s="462" t="s">
        <v>4294</v>
      </c>
      <c r="C1177" s="461"/>
      <c r="D1177" s="463" t="s">
        <v>674</v>
      </c>
      <c r="E1177" s="308">
        <v>10000</v>
      </c>
      <c r="F1177" s="344"/>
    </row>
    <row r="1178" spans="1:6" ht="45">
      <c r="A1178" s="337">
        <v>362</v>
      </c>
      <c r="B1178" s="462" t="s">
        <v>4295</v>
      </c>
      <c r="C1178" s="461"/>
      <c r="D1178" s="463" t="s">
        <v>674</v>
      </c>
      <c r="E1178" s="308">
        <v>10000</v>
      </c>
      <c r="F1178" s="344"/>
    </row>
    <row r="1179" spans="1:6" ht="30">
      <c r="A1179" s="337">
        <v>363</v>
      </c>
      <c r="B1179" s="462" t="s">
        <v>4296</v>
      </c>
      <c r="C1179" s="461"/>
      <c r="D1179" s="463" t="s">
        <v>674</v>
      </c>
      <c r="E1179" s="308">
        <v>10000</v>
      </c>
      <c r="F1179" s="344"/>
    </row>
    <row r="1180" spans="1:6" ht="45">
      <c r="A1180" s="337">
        <v>364</v>
      </c>
      <c r="B1180" s="462" t="s">
        <v>4297</v>
      </c>
      <c r="C1180" s="461"/>
      <c r="D1180" s="463" t="s">
        <v>674</v>
      </c>
      <c r="E1180" s="308">
        <v>10000</v>
      </c>
      <c r="F1180" s="344"/>
    </row>
    <row r="1181" spans="1:6" ht="30">
      <c r="A1181" s="337">
        <v>365</v>
      </c>
      <c r="B1181" s="462" t="s">
        <v>4298</v>
      </c>
      <c r="C1181" s="461"/>
      <c r="D1181" s="463" t="s">
        <v>674</v>
      </c>
      <c r="E1181" s="308">
        <v>10000</v>
      </c>
      <c r="F1181" s="344"/>
    </row>
    <row r="1182" spans="1:6" ht="45">
      <c r="A1182" s="337">
        <v>366</v>
      </c>
      <c r="B1182" s="462" t="s">
        <v>4299</v>
      </c>
      <c r="C1182" s="461"/>
      <c r="D1182" s="463" t="s">
        <v>674</v>
      </c>
      <c r="E1182" s="308">
        <v>10000</v>
      </c>
      <c r="F1182" s="344"/>
    </row>
    <row r="1183" spans="1:6" ht="45">
      <c r="A1183" s="337">
        <v>367</v>
      </c>
      <c r="B1183" s="462" t="s">
        <v>4300</v>
      </c>
      <c r="C1183" s="461"/>
      <c r="D1183" s="463" t="s">
        <v>674</v>
      </c>
      <c r="E1183" s="308">
        <v>10000</v>
      </c>
      <c r="F1183" s="344"/>
    </row>
    <row r="1184" spans="1:6" ht="45">
      <c r="A1184" s="337">
        <v>368</v>
      </c>
      <c r="B1184" s="462" t="s">
        <v>4301</v>
      </c>
      <c r="C1184" s="461"/>
      <c r="D1184" s="463" t="s">
        <v>674</v>
      </c>
      <c r="E1184" s="308">
        <v>10000</v>
      </c>
      <c r="F1184" s="344"/>
    </row>
    <row r="1185" spans="1:6" ht="45">
      <c r="A1185" s="337">
        <v>369</v>
      </c>
      <c r="B1185" s="462" t="s">
        <v>4302</v>
      </c>
      <c r="C1185" s="461"/>
      <c r="D1185" s="463" t="s">
        <v>674</v>
      </c>
      <c r="E1185" s="308">
        <v>10000</v>
      </c>
      <c r="F1185" s="344"/>
    </row>
    <row r="1186" spans="1:6" ht="45">
      <c r="A1186" s="337">
        <v>370</v>
      </c>
      <c r="B1186" s="462" t="s">
        <v>4303</v>
      </c>
      <c r="C1186" s="461"/>
      <c r="D1186" s="463" t="s">
        <v>674</v>
      </c>
      <c r="E1186" s="308">
        <v>10000</v>
      </c>
      <c r="F1186" s="344"/>
    </row>
    <row r="1187" spans="1:6" ht="45">
      <c r="A1187" s="337">
        <v>371</v>
      </c>
      <c r="B1187" s="462" t="s">
        <v>4304</v>
      </c>
      <c r="C1187" s="461"/>
      <c r="D1187" s="463" t="s">
        <v>674</v>
      </c>
      <c r="E1187" s="308">
        <v>10000</v>
      </c>
      <c r="F1187" s="344"/>
    </row>
    <row r="1188" spans="1:6" ht="45">
      <c r="A1188" s="337">
        <v>372</v>
      </c>
      <c r="B1188" s="462" t="s">
        <v>4305</v>
      </c>
      <c r="C1188" s="461"/>
      <c r="D1188" s="463" t="s">
        <v>674</v>
      </c>
      <c r="E1188" s="308">
        <v>10000</v>
      </c>
      <c r="F1188" s="344"/>
    </row>
    <row r="1189" spans="1:6" ht="45">
      <c r="A1189" s="337">
        <v>373</v>
      </c>
      <c r="B1189" s="462" t="s">
        <v>4306</v>
      </c>
      <c r="C1189" s="461"/>
      <c r="D1189" s="463" t="s">
        <v>4228</v>
      </c>
      <c r="E1189" s="308">
        <v>10000</v>
      </c>
      <c r="F1189" s="344"/>
    </row>
    <row r="1190" spans="1:6" ht="45">
      <c r="A1190" s="337">
        <v>374</v>
      </c>
      <c r="B1190" s="462" t="s">
        <v>4307</v>
      </c>
      <c r="C1190" s="461"/>
      <c r="D1190" s="463" t="s">
        <v>4228</v>
      </c>
      <c r="E1190" s="308">
        <v>10000</v>
      </c>
      <c r="F1190" s="344"/>
    </row>
    <row r="1191" spans="1:6" ht="45">
      <c r="A1191" s="337">
        <v>375</v>
      </c>
      <c r="B1191" s="462" t="s">
        <v>4308</v>
      </c>
      <c r="C1191" s="461"/>
      <c r="D1191" s="463" t="s">
        <v>4228</v>
      </c>
      <c r="E1191" s="308">
        <v>10000</v>
      </c>
      <c r="F1191" s="344"/>
    </row>
    <row r="1192" spans="1:6" ht="45">
      <c r="A1192" s="337">
        <v>376</v>
      </c>
      <c r="B1192" s="462" t="s">
        <v>4309</v>
      </c>
      <c r="C1192" s="461"/>
      <c r="D1192" s="463" t="s">
        <v>4228</v>
      </c>
      <c r="E1192" s="308">
        <v>10000</v>
      </c>
      <c r="F1192" s="344"/>
    </row>
    <row r="1193" spans="1:6" ht="45">
      <c r="A1193" s="337">
        <v>377</v>
      </c>
      <c r="B1193" s="462" t="s">
        <v>4310</v>
      </c>
      <c r="C1193" s="461"/>
      <c r="D1193" s="463" t="s">
        <v>4228</v>
      </c>
      <c r="E1193" s="308">
        <v>10000</v>
      </c>
      <c r="F1193" s="344"/>
    </row>
    <row r="1194" spans="1:6" ht="45">
      <c r="A1194" s="337">
        <v>378</v>
      </c>
      <c r="B1194" s="462" t="s">
        <v>4311</v>
      </c>
      <c r="C1194" s="461"/>
      <c r="D1194" s="463" t="s">
        <v>4228</v>
      </c>
      <c r="E1194" s="308">
        <v>10000</v>
      </c>
      <c r="F1194" s="344"/>
    </row>
    <row r="1195" spans="1:6" ht="45">
      <c r="A1195" s="337">
        <v>379</v>
      </c>
      <c r="B1195" s="462" t="s">
        <v>4312</v>
      </c>
      <c r="C1195" s="461"/>
      <c r="D1195" s="463" t="s">
        <v>4228</v>
      </c>
      <c r="E1195" s="308">
        <v>10000</v>
      </c>
      <c r="F1195" s="344"/>
    </row>
    <row r="1196" spans="1:6" ht="45">
      <c r="A1196" s="337">
        <v>380</v>
      </c>
      <c r="B1196" s="462" t="s">
        <v>4313</v>
      </c>
      <c r="C1196" s="461"/>
      <c r="D1196" s="463" t="s">
        <v>4228</v>
      </c>
      <c r="E1196" s="308">
        <v>10000</v>
      </c>
      <c r="F1196" s="344"/>
    </row>
    <row r="1197" spans="1:6" ht="45">
      <c r="A1197" s="337">
        <v>381</v>
      </c>
      <c r="B1197" s="462" t="s">
        <v>4314</v>
      </c>
      <c r="C1197" s="461"/>
      <c r="D1197" s="463" t="s">
        <v>4228</v>
      </c>
      <c r="E1197" s="308">
        <v>10000</v>
      </c>
      <c r="F1197" s="344"/>
    </row>
    <row r="1198" spans="1:6" ht="45">
      <c r="A1198" s="337">
        <v>382</v>
      </c>
      <c r="B1198" s="462" t="s">
        <v>4315</v>
      </c>
      <c r="C1198" s="461"/>
      <c r="D1198" s="463" t="s">
        <v>4228</v>
      </c>
      <c r="E1198" s="308">
        <v>10000</v>
      </c>
      <c r="F1198" s="344"/>
    </row>
    <row r="1199" spans="1:6" ht="45">
      <c r="A1199" s="337">
        <v>383</v>
      </c>
      <c r="B1199" s="462" t="s">
        <v>4316</v>
      </c>
      <c r="C1199" s="461"/>
      <c r="D1199" s="463" t="s">
        <v>4228</v>
      </c>
      <c r="E1199" s="308">
        <v>10000</v>
      </c>
      <c r="F1199" s="344"/>
    </row>
    <row r="1200" spans="1:6" ht="45">
      <c r="A1200" s="337">
        <v>384</v>
      </c>
      <c r="B1200" s="462" t="s">
        <v>4317</v>
      </c>
      <c r="C1200" s="461"/>
      <c r="D1200" s="463" t="s">
        <v>4228</v>
      </c>
      <c r="E1200" s="308">
        <v>10000</v>
      </c>
      <c r="F1200" s="344"/>
    </row>
    <row r="1201" spans="1:6" ht="45">
      <c r="A1201" s="337">
        <v>385</v>
      </c>
      <c r="B1201" s="462" t="s">
        <v>4318</v>
      </c>
      <c r="C1201" s="461"/>
      <c r="D1201" s="463" t="s">
        <v>4228</v>
      </c>
      <c r="E1201" s="308">
        <v>10000</v>
      </c>
      <c r="F1201" s="344"/>
    </row>
    <row r="1202" spans="1:6">
      <c r="A1202" s="337">
        <v>386</v>
      </c>
      <c r="B1202" s="462" t="s">
        <v>4319</v>
      </c>
      <c r="C1202" s="461"/>
      <c r="D1202" s="463" t="s">
        <v>4228</v>
      </c>
      <c r="E1202" s="308">
        <v>10000</v>
      </c>
      <c r="F1202" s="344"/>
    </row>
    <row r="1203" spans="1:6">
      <c r="A1203" s="337">
        <v>387</v>
      </c>
      <c r="B1203" s="462" t="s">
        <v>4320</v>
      </c>
      <c r="C1203" s="461"/>
      <c r="D1203" s="463" t="s">
        <v>4228</v>
      </c>
      <c r="E1203" s="308">
        <v>10000</v>
      </c>
      <c r="F1203" s="344"/>
    </row>
    <row r="1204" spans="1:6" ht="45">
      <c r="A1204" s="337">
        <v>388</v>
      </c>
      <c r="B1204" s="462" t="s">
        <v>4321</v>
      </c>
      <c r="C1204" s="461"/>
      <c r="D1204" s="463" t="s">
        <v>4228</v>
      </c>
      <c r="E1204" s="308">
        <v>10000</v>
      </c>
      <c r="F1204" s="344"/>
    </row>
    <row r="1205" spans="1:6" ht="45">
      <c r="A1205" s="337">
        <v>389</v>
      </c>
      <c r="B1205" s="462" t="s">
        <v>4322</v>
      </c>
      <c r="C1205" s="461"/>
      <c r="D1205" s="463" t="s">
        <v>4228</v>
      </c>
      <c r="E1205" s="308">
        <v>10000</v>
      </c>
      <c r="F1205" s="344"/>
    </row>
    <row r="1206" spans="1:6" ht="45">
      <c r="A1206" s="337">
        <v>390</v>
      </c>
      <c r="B1206" s="462" t="s">
        <v>4323</v>
      </c>
      <c r="C1206" s="461"/>
      <c r="D1206" s="463" t="s">
        <v>4228</v>
      </c>
      <c r="E1206" s="308">
        <v>10000</v>
      </c>
      <c r="F1206" s="344"/>
    </row>
    <row r="1207" spans="1:6" ht="45">
      <c r="A1207" s="337">
        <v>391</v>
      </c>
      <c r="B1207" s="462" t="s">
        <v>4324</v>
      </c>
      <c r="C1207" s="461"/>
      <c r="D1207" s="463" t="s">
        <v>4228</v>
      </c>
      <c r="E1207" s="308">
        <v>10000</v>
      </c>
      <c r="F1207" s="344"/>
    </row>
    <row r="1208" spans="1:6" ht="45">
      <c r="A1208" s="337">
        <v>392</v>
      </c>
      <c r="B1208" s="462" t="s">
        <v>4325</v>
      </c>
      <c r="C1208" s="461"/>
      <c r="D1208" s="463" t="s">
        <v>4228</v>
      </c>
      <c r="E1208" s="308">
        <v>10000</v>
      </c>
      <c r="F1208" s="344"/>
    </row>
    <row r="1209" spans="1:6" ht="45">
      <c r="A1209" s="337">
        <v>393</v>
      </c>
      <c r="B1209" s="462" t="s">
        <v>4326</v>
      </c>
      <c r="C1209" s="461"/>
      <c r="D1209" s="463" t="s">
        <v>4228</v>
      </c>
      <c r="E1209" s="308">
        <v>10000</v>
      </c>
      <c r="F1209" s="344"/>
    </row>
    <row r="1210" spans="1:6" ht="45">
      <c r="A1210" s="337">
        <v>394</v>
      </c>
      <c r="B1210" s="462" t="s">
        <v>4327</v>
      </c>
      <c r="C1210" s="461"/>
      <c r="D1210" s="463" t="s">
        <v>4228</v>
      </c>
      <c r="E1210" s="308">
        <v>10000</v>
      </c>
      <c r="F1210" s="344"/>
    </row>
    <row r="1211" spans="1:6" ht="45">
      <c r="A1211" s="337">
        <v>395</v>
      </c>
      <c r="B1211" s="462" t="s">
        <v>4328</v>
      </c>
      <c r="C1211" s="461"/>
      <c r="D1211" s="463" t="s">
        <v>4228</v>
      </c>
      <c r="E1211" s="308">
        <v>10000</v>
      </c>
      <c r="F1211" s="344"/>
    </row>
    <row r="1212" spans="1:6" ht="45">
      <c r="A1212" s="337">
        <v>396</v>
      </c>
      <c r="B1212" s="462" t="s">
        <v>4329</v>
      </c>
      <c r="C1212" s="461"/>
      <c r="D1212" s="463" t="s">
        <v>4228</v>
      </c>
      <c r="E1212" s="308">
        <v>10000</v>
      </c>
      <c r="F1212" s="344"/>
    </row>
    <row r="1213" spans="1:6" ht="45">
      <c r="A1213" s="337">
        <v>397</v>
      </c>
      <c r="B1213" s="462" t="s">
        <v>4330</v>
      </c>
      <c r="C1213" s="461"/>
      <c r="D1213" s="463" t="s">
        <v>4228</v>
      </c>
      <c r="E1213" s="308">
        <v>10000</v>
      </c>
      <c r="F1213" s="344"/>
    </row>
    <row r="1214" spans="1:6" ht="45">
      <c r="A1214" s="337">
        <v>398</v>
      </c>
      <c r="B1214" s="462" t="s">
        <v>4331</v>
      </c>
      <c r="C1214" s="461"/>
      <c r="D1214" s="463" t="s">
        <v>4228</v>
      </c>
      <c r="E1214" s="308">
        <v>10000</v>
      </c>
      <c r="F1214" s="344"/>
    </row>
    <row r="1215" spans="1:6" ht="45">
      <c r="A1215" s="337">
        <v>399</v>
      </c>
      <c r="B1215" s="462" t="s">
        <v>4332</v>
      </c>
      <c r="C1215" s="461"/>
      <c r="D1215" s="463" t="s">
        <v>4228</v>
      </c>
      <c r="E1215" s="308">
        <v>10000</v>
      </c>
      <c r="F1215" s="344"/>
    </row>
    <row r="1216" spans="1:6" ht="45">
      <c r="A1216" s="337">
        <v>400</v>
      </c>
      <c r="B1216" s="462" t="s">
        <v>4333</v>
      </c>
      <c r="C1216" s="461"/>
      <c r="D1216" s="463" t="s">
        <v>4228</v>
      </c>
      <c r="E1216" s="308">
        <v>10000</v>
      </c>
      <c r="F1216" s="344"/>
    </row>
    <row r="1217" spans="1:6" ht="45">
      <c r="A1217" s="337">
        <v>401</v>
      </c>
      <c r="B1217" s="462" t="s">
        <v>4334</v>
      </c>
      <c r="C1217" s="461"/>
      <c r="D1217" s="463" t="s">
        <v>4228</v>
      </c>
      <c r="E1217" s="308">
        <v>10000</v>
      </c>
      <c r="F1217" s="344"/>
    </row>
    <row r="1218" spans="1:6" ht="45">
      <c r="A1218" s="337">
        <v>402</v>
      </c>
      <c r="B1218" s="462" t="s">
        <v>4335</v>
      </c>
      <c r="C1218" s="461"/>
      <c r="D1218" s="463" t="s">
        <v>4228</v>
      </c>
      <c r="E1218" s="308">
        <v>10000</v>
      </c>
      <c r="F1218" s="344"/>
    </row>
    <row r="1219" spans="1:6" ht="45">
      <c r="A1219" s="337">
        <v>403</v>
      </c>
      <c r="B1219" s="462" t="s">
        <v>4336</v>
      </c>
      <c r="C1219" s="461"/>
      <c r="D1219" s="463" t="s">
        <v>4228</v>
      </c>
      <c r="E1219" s="308">
        <v>10000</v>
      </c>
      <c r="F1219" s="344"/>
    </row>
    <row r="1220" spans="1:6" ht="45">
      <c r="A1220" s="337">
        <v>404</v>
      </c>
      <c r="B1220" s="462" t="s">
        <v>4337</v>
      </c>
      <c r="C1220" s="461"/>
      <c r="D1220" s="463" t="s">
        <v>4228</v>
      </c>
      <c r="E1220" s="308">
        <v>10000</v>
      </c>
      <c r="F1220" s="344"/>
    </row>
    <row r="1221" spans="1:6" ht="45">
      <c r="A1221" s="337">
        <v>405</v>
      </c>
      <c r="B1221" s="462" t="s">
        <v>4338</v>
      </c>
      <c r="C1221" s="461"/>
      <c r="D1221" s="463" t="s">
        <v>4228</v>
      </c>
      <c r="E1221" s="308">
        <v>10000</v>
      </c>
      <c r="F1221" s="344"/>
    </row>
    <row r="1222" spans="1:6" ht="45">
      <c r="A1222" s="337">
        <v>406</v>
      </c>
      <c r="B1222" s="462" t="s">
        <v>4339</v>
      </c>
      <c r="C1222" s="461"/>
      <c r="D1222" s="463" t="s">
        <v>4228</v>
      </c>
      <c r="E1222" s="308">
        <v>10000</v>
      </c>
      <c r="F1222" s="344"/>
    </row>
    <row r="1223" spans="1:6" ht="45">
      <c r="A1223" s="337">
        <v>407</v>
      </c>
      <c r="B1223" s="462" t="s">
        <v>4340</v>
      </c>
      <c r="C1223" s="461"/>
      <c r="D1223" s="463" t="s">
        <v>4228</v>
      </c>
      <c r="E1223" s="308">
        <v>10000</v>
      </c>
      <c r="F1223" s="344"/>
    </row>
    <row r="1224" spans="1:6" ht="45">
      <c r="A1224" s="337">
        <v>408</v>
      </c>
      <c r="B1224" s="462" t="s">
        <v>4341</v>
      </c>
      <c r="C1224" s="461"/>
      <c r="D1224" s="463" t="s">
        <v>4228</v>
      </c>
      <c r="E1224" s="308">
        <v>10000</v>
      </c>
      <c r="F1224" s="344"/>
    </row>
    <row r="1225" spans="1:6" ht="45">
      <c r="A1225" s="337">
        <v>409</v>
      </c>
      <c r="B1225" s="462" t="s">
        <v>4342</v>
      </c>
      <c r="C1225" s="461"/>
      <c r="D1225" s="463" t="s">
        <v>4228</v>
      </c>
      <c r="E1225" s="308">
        <v>10000</v>
      </c>
      <c r="F1225" s="344"/>
    </row>
    <row r="1226" spans="1:6" ht="45">
      <c r="A1226" s="337">
        <v>410</v>
      </c>
      <c r="B1226" s="462" t="s">
        <v>4343</v>
      </c>
      <c r="C1226" s="461"/>
      <c r="D1226" s="463" t="s">
        <v>4228</v>
      </c>
      <c r="E1226" s="308">
        <v>10000</v>
      </c>
      <c r="F1226" s="344"/>
    </row>
    <row r="1227" spans="1:6" ht="45">
      <c r="A1227" s="337">
        <v>411</v>
      </c>
      <c r="B1227" s="462" t="s">
        <v>4344</v>
      </c>
      <c r="C1227" s="461"/>
      <c r="D1227" s="463" t="s">
        <v>4228</v>
      </c>
      <c r="E1227" s="308">
        <v>10000</v>
      </c>
      <c r="F1227" s="344"/>
    </row>
    <row r="1228" spans="1:6" ht="45">
      <c r="A1228" s="337">
        <v>412</v>
      </c>
      <c r="B1228" s="462" t="s">
        <v>4345</v>
      </c>
      <c r="C1228" s="461"/>
      <c r="D1228" s="463" t="s">
        <v>4228</v>
      </c>
      <c r="E1228" s="308">
        <v>10000</v>
      </c>
      <c r="F1228" s="344"/>
    </row>
    <row r="1229" spans="1:6" ht="45">
      <c r="A1229" s="337">
        <v>413</v>
      </c>
      <c r="B1229" s="462" t="s">
        <v>4346</v>
      </c>
      <c r="C1229" s="461"/>
      <c r="D1229" s="463" t="s">
        <v>4228</v>
      </c>
      <c r="E1229" s="308">
        <v>10000</v>
      </c>
      <c r="F1229" s="344"/>
    </row>
    <row r="1230" spans="1:6" ht="45">
      <c r="A1230" s="337">
        <v>414</v>
      </c>
      <c r="B1230" s="462" t="s">
        <v>4347</v>
      </c>
      <c r="C1230" s="461"/>
      <c r="D1230" s="463" t="s">
        <v>4228</v>
      </c>
      <c r="E1230" s="308">
        <v>10000</v>
      </c>
      <c r="F1230" s="344"/>
    </row>
    <row r="1231" spans="1:6" ht="45">
      <c r="A1231" s="337">
        <v>415</v>
      </c>
      <c r="B1231" s="462" t="s">
        <v>4348</v>
      </c>
      <c r="C1231" s="461"/>
      <c r="D1231" s="463" t="s">
        <v>4228</v>
      </c>
      <c r="E1231" s="308">
        <v>10000</v>
      </c>
      <c r="F1231" s="344"/>
    </row>
    <row r="1232" spans="1:6" ht="45">
      <c r="A1232" s="337">
        <v>416</v>
      </c>
      <c r="B1232" s="462" t="s">
        <v>4349</v>
      </c>
      <c r="C1232" s="461"/>
      <c r="D1232" s="463" t="s">
        <v>4228</v>
      </c>
      <c r="E1232" s="308">
        <v>10000</v>
      </c>
      <c r="F1232" s="344"/>
    </row>
    <row r="1233" spans="1:6" ht="45">
      <c r="A1233" s="337">
        <v>417</v>
      </c>
      <c r="B1233" s="462" t="s">
        <v>4350</v>
      </c>
      <c r="C1233" s="461"/>
      <c r="D1233" s="463" t="s">
        <v>4228</v>
      </c>
      <c r="E1233" s="308">
        <v>10000</v>
      </c>
      <c r="F1233" s="344"/>
    </row>
    <row r="1234" spans="1:6" ht="45">
      <c r="A1234" s="337">
        <v>418</v>
      </c>
      <c r="B1234" s="462" t="s">
        <v>4351</v>
      </c>
      <c r="C1234" s="461"/>
      <c r="D1234" s="463" t="s">
        <v>4228</v>
      </c>
      <c r="E1234" s="308">
        <v>10000</v>
      </c>
      <c r="F1234" s="344"/>
    </row>
    <row r="1235" spans="1:6" ht="45">
      <c r="A1235" s="337">
        <v>419</v>
      </c>
      <c r="B1235" s="462" t="s">
        <v>4352</v>
      </c>
      <c r="C1235" s="461"/>
      <c r="D1235" s="463" t="s">
        <v>674</v>
      </c>
      <c r="E1235" s="308">
        <v>10000</v>
      </c>
      <c r="F1235" s="344"/>
    </row>
    <row r="1236" spans="1:6" ht="45">
      <c r="A1236" s="337">
        <v>420</v>
      </c>
      <c r="B1236" s="462" t="s">
        <v>4353</v>
      </c>
      <c r="C1236" s="461"/>
      <c r="D1236" s="463" t="s">
        <v>674</v>
      </c>
      <c r="E1236" s="308">
        <v>10000</v>
      </c>
      <c r="F1236" s="344"/>
    </row>
    <row r="1237" spans="1:6" ht="45">
      <c r="A1237" s="337">
        <v>421</v>
      </c>
      <c r="B1237" s="462" t="s">
        <v>4354</v>
      </c>
      <c r="C1237" s="461"/>
      <c r="D1237" s="463" t="s">
        <v>674</v>
      </c>
      <c r="E1237" s="308">
        <v>10000</v>
      </c>
      <c r="F1237" s="344"/>
    </row>
    <row r="1238" spans="1:6" ht="45">
      <c r="A1238" s="337">
        <v>422</v>
      </c>
      <c r="B1238" s="462" t="s">
        <v>4355</v>
      </c>
      <c r="C1238" s="461"/>
      <c r="D1238" s="463" t="s">
        <v>674</v>
      </c>
      <c r="E1238" s="308">
        <v>10000</v>
      </c>
      <c r="F1238" s="344"/>
    </row>
    <row r="1239" spans="1:6" ht="45">
      <c r="A1239" s="337">
        <v>423</v>
      </c>
      <c r="B1239" s="462" t="s">
        <v>4356</v>
      </c>
      <c r="C1239" s="461"/>
      <c r="D1239" s="463" t="s">
        <v>674</v>
      </c>
      <c r="E1239" s="308">
        <v>10000</v>
      </c>
      <c r="F1239" s="344"/>
    </row>
    <row r="1240" spans="1:6" ht="45">
      <c r="A1240" s="337">
        <v>424</v>
      </c>
      <c r="B1240" s="462" t="s">
        <v>4357</v>
      </c>
      <c r="C1240" s="461"/>
      <c r="D1240" s="463" t="s">
        <v>674</v>
      </c>
      <c r="E1240" s="308">
        <v>10000</v>
      </c>
      <c r="F1240" s="344"/>
    </row>
    <row r="1241" spans="1:6" ht="45">
      <c r="A1241" s="337">
        <v>425</v>
      </c>
      <c r="B1241" s="462" t="s">
        <v>4358</v>
      </c>
      <c r="C1241" s="461"/>
      <c r="D1241" s="463" t="s">
        <v>674</v>
      </c>
      <c r="E1241" s="308">
        <v>10000</v>
      </c>
      <c r="F1241" s="344"/>
    </row>
    <row r="1242" spans="1:6" ht="30">
      <c r="A1242" s="337">
        <v>426</v>
      </c>
      <c r="B1242" s="462" t="s">
        <v>4359</v>
      </c>
      <c r="C1242" s="461"/>
      <c r="D1242" s="463" t="s">
        <v>674</v>
      </c>
      <c r="E1242" s="308">
        <v>10000</v>
      </c>
      <c r="F1242" s="344"/>
    </row>
    <row r="1243" spans="1:6" ht="30">
      <c r="A1243" s="337">
        <v>427</v>
      </c>
      <c r="B1243" s="462" t="s">
        <v>4360</v>
      </c>
      <c r="C1243" s="461"/>
      <c r="D1243" s="463" t="s">
        <v>674</v>
      </c>
      <c r="E1243" s="308">
        <v>10000</v>
      </c>
      <c r="F1243" s="344"/>
    </row>
    <row r="1244" spans="1:6" ht="45">
      <c r="A1244" s="337">
        <v>428</v>
      </c>
      <c r="B1244" s="462" t="s">
        <v>4361</v>
      </c>
      <c r="C1244" s="461"/>
      <c r="D1244" s="463" t="s">
        <v>4362</v>
      </c>
      <c r="E1244" s="308">
        <v>10000</v>
      </c>
      <c r="F1244" s="344"/>
    </row>
    <row r="1245" spans="1:6" ht="30">
      <c r="A1245" s="337">
        <v>429</v>
      </c>
      <c r="B1245" s="462" t="s">
        <v>4363</v>
      </c>
      <c r="C1245" s="461"/>
      <c r="D1245" s="461" t="s">
        <v>75</v>
      </c>
      <c r="E1245" s="308">
        <v>10000</v>
      </c>
      <c r="F1245" s="344"/>
    </row>
    <row r="1246" spans="1:6">
      <c r="A1246" s="337">
        <v>430</v>
      </c>
      <c r="B1246" s="460" t="s">
        <v>4364</v>
      </c>
      <c r="C1246" s="461"/>
      <c r="D1246" s="461" t="s">
        <v>432</v>
      </c>
      <c r="E1246" s="308">
        <v>10000</v>
      </c>
      <c r="F1246" s="344"/>
    </row>
    <row r="1247" spans="1:6">
      <c r="A1247" s="337">
        <v>431</v>
      </c>
      <c r="B1247" s="460" t="s">
        <v>4365</v>
      </c>
      <c r="C1247" s="461"/>
      <c r="D1247" s="461" t="s">
        <v>432</v>
      </c>
      <c r="E1247" s="308">
        <v>10000</v>
      </c>
      <c r="F1247" s="344"/>
    </row>
    <row r="1248" spans="1:6">
      <c r="A1248" s="337">
        <v>432</v>
      </c>
      <c r="B1248" s="460" t="s">
        <v>4366</v>
      </c>
      <c r="C1248" s="461"/>
      <c r="D1248" s="461" t="s">
        <v>2019</v>
      </c>
      <c r="E1248" s="308">
        <v>10000</v>
      </c>
      <c r="F1248" s="344"/>
    </row>
    <row r="1249" spans="1:6">
      <c r="A1249" s="337">
        <v>433</v>
      </c>
      <c r="B1249" s="460" t="s">
        <v>4367</v>
      </c>
      <c r="C1249" s="461"/>
      <c r="D1249" s="461" t="s">
        <v>432</v>
      </c>
      <c r="E1249" s="308">
        <v>10000</v>
      </c>
      <c r="F1249" s="344"/>
    </row>
    <row r="1250" spans="1:6" ht="30">
      <c r="A1250" s="337">
        <v>434</v>
      </c>
      <c r="B1250" s="462" t="s">
        <v>4368</v>
      </c>
      <c r="C1250" s="461"/>
      <c r="D1250" s="461" t="s">
        <v>75</v>
      </c>
      <c r="E1250" s="308">
        <v>10000</v>
      </c>
      <c r="F1250" s="344"/>
    </row>
    <row r="1251" spans="1:6">
      <c r="A1251" s="337">
        <v>435</v>
      </c>
      <c r="B1251" s="460" t="s">
        <v>4369</v>
      </c>
      <c r="C1251" s="461"/>
      <c r="D1251" s="461" t="s">
        <v>432</v>
      </c>
      <c r="E1251" s="308">
        <v>10000</v>
      </c>
      <c r="F1251" s="344"/>
    </row>
    <row r="1252" spans="1:6">
      <c r="A1252" s="337">
        <v>436</v>
      </c>
      <c r="B1252" s="460" t="s">
        <v>4370</v>
      </c>
      <c r="C1252" s="461"/>
      <c r="D1252" s="461" t="s">
        <v>432</v>
      </c>
      <c r="E1252" s="308">
        <v>10000</v>
      </c>
      <c r="F1252" s="344"/>
    </row>
    <row r="1253" spans="1:6">
      <c r="A1253" s="337">
        <v>437</v>
      </c>
      <c r="B1253" s="460" t="s">
        <v>4371</v>
      </c>
      <c r="C1253" s="461"/>
      <c r="D1253" s="461" t="s">
        <v>432</v>
      </c>
      <c r="E1253" s="308">
        <v>10000</v>
      </c>
      <c r="F1253" s="344"/>
    </row>
    <row r="1254" spans="1:6" ht="30">
      <c r="A1254" s="337">
        <v>438</v>
      </c>
      <c r="B1254" s="462" t="s">
        <v>4372</v>
      </c>
      <c r="C1254" s="461"/>
      <c r="D1254" s="461" t="s">
        <v>75</v>
      </c>
      <c r="E1254" s="308">
        <v>10000</v>
      </c>
      <c r="F1254" s="344"/>
    </row>
    <row r="1255" spans="1:6">
      <c r="A1255" s="337">
        <v>439</v>
      </c>
      <c r="B1255" s="460" t="s">
        <v>4373</v>
      </c>
      <c r="C1255" s="461"/>
      <c r="D1255" s="461" t="s">
        <v>432</v>
      </c>
      <c r="E1255" s="308">
        <v>10000</v>
      </c>
      <c r="F1255" s="344"/>
    </row>
    <row r="1256" spans="1:6">
      <c r="A1256" s="337">
        <v>440</v>
      </c>
      <c r="B1256" s="460" t="s">
        <v>4374</v>
      </c>
      <c r="C1256" s="461"/>
      <c r="D1256" s="461" t="s">
        <v>432</v>
      </c>
      <c r="E1256" s="308">
        <v>10000</v>
      </c>
      <c r="F1256" s="344"/>
    </row>
    <row r="1257" spans="1:6" ht="30">
      <c r="A1257" s="337">
        <v>441</v>
      </c>
      <c r="B1257" s="462" t="s">
        <v>4375</v>
      </c>
      <c r="C1257" s="461"/>
      <c r="D1257" s="461" t="s">
        <v>75</v>
      </c>
      <c r="E1257" s="308">
        <v>10000</v>
      </c>
      <c r="F1257" s="344"/>
    </row>
    <row r="1258" spans="1:6">
      <c r="A1258" s="337">
        <v>442</v>
      </c>
      <c r="B1258" s="460" t="s">
        <v>4376</v>
      </c>
      <c r="C1258" s="461"/>
      <c r="D1258" s="461" t="s">
        <v>432</v>
      </c>
      <c r="E1258" s="308">
        <v>10000</v>
      </c>
      <c r="F1258" s="344"/>
    </row>
    <row r="1259" spans="1:6">
      <c r="A1259" s="337">
        <v>443</v>
      </c>
      <c r="B1259" s="460" t="s">
        <v>4377</v>
      </c>
      <c r="C1259" s="461"/>
      <c r="D1259" s="461" t="s">
        <v>432</v>
      </c>
      <c r="E1259" s="308">
        <v>10000</v>
      </c>
      <c r="F1259" s="344"/>
    </row>
    <row r="1260" spans="1:6">
      <c r="A1260" s="337">
        <v>444</v>
      </c>
      <c r="B1260" s="460" t="s">
        <v>4378</v>
      </c>
      <c r="C1260" s="461"/>
      <c r="D1260" s="461" t="s">
        <v>432</v>
      </c>
      <c r="E1260" s="308">
        <v>10000</v>
      </c>
      <c r="F1260" s="344"/>
    </row>
    <row r="1261" spans="1:6" ht="45">
      <c r="A1261" s="337">
        <v>445</v>
      </c>
      <c r="B1261" s="312" t="s">
        <v>4379</v>
      </c>
      <c r="C1261" s="343"/>
      <c r="D1261" s="330" t="s">
        <v>4362</v>
      </c>
      <c r="E1261" s="308">
        <v>10000</v>
      </c>
      <c r="F1261" s="344"/>
    </row>
    <row r="1262" spans="1:6" ht="45">
      <c r="A1262" s="337">
        <v>446</v>
      </c>
      <c r="B1262" s="312" t="s">
        <v>4380</v>
      </c>
      <c r="C1262" s="343"/>
      <c r="D1262" s="330" t="s">
        <v>4362</v>
      </c>
      <c r="E1262" s="308">
        <v>10000</v>
      </c>
      <c r="F1262" s="344"/>
    </row>
    <row r="1263" spans="1:6" ht="45">
      <c r="A1263" s="337">
        <v>447</v>
      </c>
      <c r="B1263" s="312" t="s">
        <v>4381</v>
      </c>
      <c r="C1263" s="343"/>
      <c r="D1263" s="330" t="s">
        <v>4228</v>
      </c>
      <c r="E1263" s="308">
        <v>10000</v>
      </c>
      <c r="F1263" s="344"/>
    </row>
    <row r="1264" spans="1:6" ht="45">
      <c r="A1264" s="337">
        <v>448</v>
      </c>
      <c r="B1264" s="312" t="s">
        <v>4382</v>
      </c>
      <c r="C1264" s="343"/>
      <c r="D1264" s="330" t="s">
        <v>4228</v>
      </c>
      <c r="E1264" s="308">
        <v>10000</v>
      </c>
      <c r="F1264" s="344"/>
    </row>
    <row r="1265" spans="1:6" ht="45">
      <c r="A1265" s="337">
        <v>449</v>
      </c>
      <c r="B1265" s="312" t="s">
        <v>4383</v>
      </c>
      <c r="C1265" s="343"/>
      <c r="D1265" s="330" t="s">
        <v>4228</v>
      </c>
      <c r="E1265" s="308">
        <v>10000</v>
      </c>
      <c r="F1265" s="344"/>
    </row>
    <row r="1266" spans="1:6" ht="15.75" thickBot="1">
      <c r="A1266" s="299"/>
      <c r="B1266" s="346"/>
      <c r="C1266" s="347"/>
      <c r="D1266" s="307"/>
      <c r="E1266" s="348"/>
      <c r="F1266" s="349"/>
    </row>
    <row r="1267" spans="1:6" ht="15.75" thickBot="1">
      <c r="A1267" s="294" t="s">
        <v>4384</v>
      </c>
      <c r="B1267" s="295" t="s">
        <v>4385</v>
      </c>
      <c r="C1267" s="296"/>
      <c r="D1267" s="297"/>
      <c r="E1267" s="296"/>
      <c r="F1267" s="298"/>
    </row>
    <row r="1268" spans="1:6">
      <c r="A1268" s="350">
        <v>1</v>
      </c>
      <c r="B1268" s="351" t="s">
        <v>777</v>
      </c>
      <c r="C1268" s="352"/>
      <c r="D1268" s="353" t="s">
        <v>778</v>
      </c>
      <c r="E1268" s="354">
        <v>10000</v>
      </c>
      <c r="F1268" s="355"/>
    </row>
    <row r="1269" spans="1:6">
      <c r="A1269" s="317">
        <v>2</v>
      </c>
      <c r="B1269" s="314" t="s">
        <v>790</v>
      </c>
      <c r="C1269" s="356"/>
      <c r="D1269" s="307" t="s">
        <v>778</v>
      </c>
      <c r="E1269" s="308">
        <v>10000</v>
      </c>
      <c r="F1269" s="327"/>
    </row>
    <row r="1270" spans="1:6" ht="15.75" thickBot="1">
      <c r="A1270" s="357">
        <v>3</v>
      </c>
      <c r="B1270" s="358" t="s">
        <v>1120</v>
      </c>
      <c r="C1270" s="359"/>
      <c r="D1270" s="360" t="s">
        <v>778</v>
      </c>
      <c r="E1270" s="348">
        <v>10000</v>
      </c>
      <c r="F1270" s="361"/>
    </row>
    <row r="1273" spans="1:6">
      <c r="B1273" s="362" t="s">
        <v>4386</v>
      </c>
      <c r="C1273" s="363"/>
      <c r="D1273" s="364"/>
      <c r="E1273" s="363"/>
    </row>
    <row r="1274" spans="1:6" ht="30">
      <c r="B1274" s="362" t="s">
        <v>4387</v>
      </c>
      <c r="C1274" s="363"/>
      <c r="D1274" s="364"/>
      <c r="E1274" s="363"/>
    </row>
    <row r="1275" spans="1:6" ht="30">
      <c r="B1275" s="362" t="s">
        <v>4388</v>
      </c>
      <c r="C1275" s="363"/>
      <c r="D1275" s="364"/>
      <c r="E1275" s="363"/>
    </row>
    <row r="1276" spans="1:6" ht="30">
      <c r="B1276" s="362" t="s">
        <v>4389</v>
      </c>
      <c r="C1276" s="363"/>
      <c r="D1276" s="364"/>
      <c r="E1276" s="363"/>
    </row>
    <row r="1277" spans="1:6" ht="30">
      <c r="B1277" s="362" t="s">
        <v>4390</v>
      </c>
      <c r="C1277" s="363"/>
      <c r="D1277" s="364"/>
      <c r="E1277" s="363"/>
    </row>
    <row r="1278" spans="1:6" ht="30">
      <c r="B1278" s="362" t="s">
        <v>4391</v>
      </c>
      <c r="C1278" s="363"/>
      <c r="D1278" s="364"/>
      <c r="E1278" s="363"/>
    </row>
  </sheetData>
  <mergeCells count="4">
    <mergeCell ref="A1:F1"/>
    <mergeCell ref="A2:F2"/>
    <mergeCell ref="A28:F30"/>
    <mergeCell ref="A814:F8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INFORMASI</vt:lpstr>
      <vt:lpstr>HSP ME</vt:lpstr>
      <vt:lpstr>HSP PLUMBING</vt:lpstr>
      <vt:lpstr>5. AHS ME</vt:lpstr>
      <vt:lpstr>6. AHS PLUMBING</vt:lpstr>
      <vt:lpstr>HSD ME&amp;PLUMBING</vt:lpstr>
      <vt:lpstr>'5. AHS ME'!Print_Area</vt:lpstr>
      <vt:lpstr>'HSD ME&amp;PLUMBING'!Print_Area</vt:lpstr>
      <vt:lpstr>'HSP ME'!Print_Area</vt:lpstr>
      <vt:lpstr>'HSP PLUMBING'!Print_Area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2025-10-09T23:21:38Z</dcterms:created>
  <dcterms:modified xsi:type="dcterms:W3CDTF">2025-10-11T23:07:08Z</dcterms:modified>
</cp:coreProperties>
</file>